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adt7518\Downloads\"/>
    </mc:Choice>
  </mc:AlternateContent>
  <xr:revisionPtr revIDLastSave="0" documentId="13_ncr:1_{DCF4770A-E1F3-4DD2-8D41-D959D262FC9A}" xr6:coauthVersionLast="47" xr6:coauthVersionMax="47" xr10:uidLastSave="{00000000-0000-0000-0000-000000000000}"/>
  <bookViews>
    <workbookView xWindow="-110" yWindow="-110" windowWidth="19420" windowHeight="11500" firstSheet="4" activeTab="6" xr2:uid="{00000000-000D-0000-FFFF-FFFF00000000}"/>
  </bookViews>
  <sheets>
    <sheet name="SuppData1_ClinicalData" sheetId="1" r:id="rId1"/>
    <sheet name="SuppData2_WES&amp;WGSCoverage" sheetId="19" r:id="rId2"/>
    <sheet name="SuppData3_MutationalandClonalP" sheetId="22" r:id="rId3"/>
    <sheet name="SuppData4_SNVINDEL" sheetId="15" r:id="rId4"/>
    <sheet name="SuppData5_CNA" sheetId="16" r:id="rId5"/>
    <sheet name="SuppData6_SV" sheetId="17" r:id="rId6"/>
    <sheet name="SuppData7_PathwayAnalysis" sheetId="5" r:id="rId7"/>
    <sheet name="SuppData8_CoverageIKZF1andTP53" sheetId="33" r:id="rId8"/>
    <sheet name="SuppData9_DetectionRelapseMut." sheetId="30" r:id="rId9"/>
    <sheet name="SuppData10_ValidationCohort" sheetId="34" r:id="rId10"/>
    <sheet name="SuppData11_MutationalSignature" sheetId="28" r:id="rId11"/>
    <sheet name="SuppData12_Samples" sheetId="8" r:id="rId12"/>
    <sheet name="SuppData13_CoverageTargetSeq." sheetId="20" r:id="rId13"/>
    <sheet name="SuppData14_MRD" sheetId="6" r:id="rId14"/>
    <sheet name="SuppData15_SingleCells" sheetId="31" r:id="rId15"/>
    <sheet name="SuppData16_Primers" sheetId="35" r:id="rId16"/>
    <sheet name="SuppData17_Antibodies" sheetId="32" r:id="rId17"/>
    <sheet name="SuppData18_FunctionalAssay" sheetId="24" r:id="rId18"/>
  </sheets>
  <definedNames>
    <definedName name="_xlnm._FilterDatabase" localSheetId="0" hidden="1">SuppData1_ClinicalData!$A$4:$R$56</definedName>
    <definedName name="_xlnm._FilterDatabase" localSheetId="9" hidden="1">SuppData10_ValidationCohort!$A$4:$AN$84</definedName>
    <definedName name="_xlnm._FilterDatabase" localSheetId="10" hidden="1">SuppData11_MutationalSignature!$A$4:$BB$64</definedName>
    <definedName name="_xlnm._FilterDatabase" localSheetId="11" hidden="1">SuppData12_Samples!$A$4:$L$315</definedName>
    <definedName name="_xlnm._FilterDatabase" localSheetId="12" hidden="1">SuppData13_CoverageTargetSeq.!$A$4:$N$4814</definedName>
    <definedName name="_xlnm._FilterDatabase" localSheetId="13" hidden="1">SuppData14_MRD!$A$4:$AB$34</definedName>
    <definedName name="_xlnm._FilterDatabase" localSheetId="15" hidden="1">SuppData16_Primers!$A$4:$J$606</definedName>
    <definedName name="_xlnm._FilterDatabase" localSheetId="1" hidden="1">'SuppData2_WES&amp;WGSCoverage'!$A$4:$V$105</definedName>
    <definedName name="_xlnm._FilterDatabase" localSheetId="2" hidden="1">SuppData3_MutationalandClonalP!$A$4:$Z$79</definedName>
    <definedName name="_xlnm._FilterDatabase" localSheetId="3" hidden="1">SuppData4_SNVINDEL!$A$3:$AA$1796</definedName>
    <definedName name="_xlnm._FilterDatabase" localSheetId="4" hidden="1">SuppData5_CNA!$A$4:$J$214</definedName>
    <definedName name="_xlnm._FilterDatabase" localSheetId="5" hidden="1">SuppData6_SV!$A$4:$U$297</definedName>
    <definedName name="_xlnm._FilterDatabase" localSheetId="6" hidden="1">SuppData7_PathwayAnalysis!$A$4:$O$106</definedName>
    <definedName name="_xlnm._FilterDatabase" localSheetId="7" hidden="1">SuppData8_CoverageIKZF1andTP53!$A$4:$E$53</definedName>
    <definedName name="_xlnm._FilterDatabase" localSheetId="8" hidden="1">SuppData9_DetectionRelapseMut.!$A$4:$P$71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78" i="22" l="1"/>
  <c r="V6" i="22"/>
  <c r="V7" i="22"/>
  <c r="V8" i="22"/>
  <c r="V9"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41" i="22"/>
  <c r="V42" i="22"/>
  <c r="V44" i="22"/>
  <c r="V45" i="22"/>
  <c r="V46" i="22"/>
  <c r="V47" i="22"/>
  <c r="V48" i="22"/>
  <c r="V49" i="22"/>
  <c r="V50" i="22"/>
  <c r="V52" i="22"/>
  <c r="V53" i="22"/>
  <c r="V54" i="22"/>
  <c r="V55" i="22"/>
  <c r="V56" i="22"/>
  <c r="V57" i="22"/>
  <c r="V58" i="22"/>
  <c r="V59" i="22"/>
  <c r="V60" i="22"/>
  <c r="V61" i="22"/>
  <c r="V62" i="22"/>
  <c r="V63" i="22"/>
  <c r="V64" i="22"/>
  <c r="V65" i="22"/>
  <c r="V66" i="22"/>
  <c r="V67" i="22"/>
  <c r="V68" i="22"/>
  <c r="V69" i="22"/>
  <c r="V70" i="22"/>
  <c r="V71" i="22"/>
  <c r="V72" i="22"/>
  <c r="V73" i="22"/>
  <c r="V74" i="22"/>
  <c r="V75" i="22"/>
  <c r="V76" i="22"/>
  <c r="V77" i="22"/>
  <c r="V78" i="22"/>
  <c r="V5" i="22"/>
  <c r="U6" i="22"/>
  <c r="U7" i="22"/>
  <c r="U8" i="22"/>
  <c r="U9" i="22"/>
  <c r="U11" i="22"/>
  <c r="U12" i="22"/>
  <c r="U13" i="22"/>
  <c r="U14" i="22"/>
  <c r="U15" i="22"/>
  <c r="U16" i="22"/>
  <c r="U17" i="22"/>
  <c r="U18" i="22"/>
  <c r="U19" i="22"/>
  <c r="U20" i="22"/>
  <c r="U21" i="22"/>
  <c r="U22" i="22"/>
  <c r="U23" i="22"/>
  <c r="U24" i="22"/>
  <c r="U25" i="22"/>
  <c r="U26" i="22"/>
  <c r="U27" i="22"/>
  <c r="U28" i="22"/>
  <c r="U29" i="22"/>
  <c r="U30" i="22"/>
  <c r="U31" i="22"/>
  <c r="U32" i="22"/>
  <c r="U33" i="22"/>
  <c r="U34" i="22"/>
  <c r="U35" i="22"/>
  <c r="U36" i="22"/>
  <c r="U37" i="22"/>
  <c r="U38" i="22"/>
  <c r="U41" i="22"/>
  <c r="U42" i="22"/>
  <c r="U44" i="22"/>
  <c r="U45" i="22"/>
  <c r="U46" i="22"/>
  <c r="U47" i="22"/>
  <c r="U48" i="22"/>
  <c r="U49" i="22"/>
  <c r="U50" i="22"/>
  <c r="U52" i="22"/>
  <c r="U53" i="22"/>
  <c r="U54" i="22"/>
  <c r="U55" i="22"/>
  <c r="U56" i="22"/>
  <c r="U57" i="22"/>
  <c r="U58" i="22"/>
  <c r="U59" i="22"/>
  <c r="U60" i="22"/>
  <c r="U61" i="22"/>
  <c r="U62" i="22"/>
  <c r="U63" i="22"/>
  <c r="U64" i="22"/>
  <c r="U65" i="22"/>
  <c r="U66" i="22"/>
  <c r="U67" i="22"/>
  <c r="U68" i="22"/>
  <c r="U69" i="22"/>
  <c r="U70" i="22"/>
  <c r="U71" i="22"/>
  <c r="U72" i="22"/>
  <c r="U73" i="22"/>
  <c r="U74" i="22"/>
  <c r="U75" i="22"/>
  <c r="U76" i="22"/>
  <c r="U77" i="22"/>
  <c r="U78" i="22"/>
  <c r="U5" i="22"/>
  <c r="W6" i="22" l="1"/>
  <c r="W7" i="22"/>
  <c r="W8" i="22"/>
  <c r="W9" i="22"/>
  <c r="W10" i="22"/>
  <c r="W11" i="22"/>
  <c r="W12" i="22"/>
  <c r="W13" i="22"/>
  <c r="W14" i="22"/>
  <c r="W15" i="22"/>
  <c r="W16" i="22"/>
  <c r="W17" i="22"/>
  <c r="W18" i="22"/>
  <c r="W19" i="22"/>
  <c r="W20" i="22"/>
  <c r="W21" i="22"/>
  <c r="W22" i="22"/>
  <c r="W23" i="22"/>
  <c r="W24" i="22"/>
  <c r="W25" i="22"/>
  <c r="W26" i="22"/>
  <c r="W27" i="22"/>
  <c r="W28" i="22"/>
  <c r="W29" i="22"/>
  <c r="W30" i="22"/>
  <c r="W31" i="22"/>
  <c r="W32" i="22"/>
  <c r="W33" i="22"/>
  <c r="W34" i="22"/>
  <c r="W35" i="22"/>
  <c r="W36" i="22"/>
  <c r="W37" i="22"/>
  <c r="W38" i="22"/>
  <c r="W39" i="22"/>
  <c r="W40" i="22"/>
  <c r="W41" i="22"/>
  <c r="W42" i="22"/>
  <c r="W43" i="22"/>
  <c r="W44" i="22"/>
  <c r="W45" i="22"/>
  <c r="W46" i="22"/>
  <c r="W47" i="22"/>
  <c r="W48" i="22"/>
  <c r="W49" i="22"/>
  <c r="W50" i="22"/>
  <c r="W52" i="22"/>
  <c r="W53" i="22"/>
  <c r="W54" i="22"/>
  <c r="W55" i="22"/>
  <c r="W56" i="22"/>
  <c r="W57" i="22"/>
  <c r="W58" i="22"/>
  <c r="W59" i="22"/>
  <c r="W60" i="22"/>
  <c r="W61" i="22"/>
  <c r="W62" i="22"/>
  <c r="W63" i="22"/>
  <c r="W64" i="22"/>
  <c r="W65" i="22"/>
  <c r="W66" i="22"/>
  <c r="W67" i="22"/>
  <c r="W68" i="22"/>
  <c r="W69" i="22"/>
  <c r="W70" i="22"/>
  <c r="W71" i="22"/>
  <c r="W72" i="22"/>
  <c r="W73" i="22"/>
  <c r="W74" i="22"/>
  <c r="W75" i="22"/>
  <c r="W76" i="22"/>
  <c r="W77" i="22"/>
  <c r="H6" i="22"/>
  <c r="I6" i="22"/>
  <c r="J6" i="22"/>
  <c r="K6" i="22"/>
  <c r="L6" i="22"/>
  <c r="M6" i="22"/>
  <c r="O6" i="22"/>
  <c r="P6" i="22"/>
  <c r="Q6" i="22"/>
  <c r="H7" i="22"/>
  <c r="I7" i="22"/>
  <c r="J7" i="22"/>
  <c r="K7" i="22"/>
  <c r="L7" i="22"/>
  <c r="M7" i="22"/>
  <c r="O7" i="22"/>
  <c r="P7" i="22"/>
  <c r="Q7" i="22"/>
  <c r="H8" i="22"/>
  <c r="I8" i="22"/>
  <c r="J8" i="22"/>
  <c r="K8" i="22"/>
  <c r="L8" i="22"/>
  <c r="M8" i="22"/>
  <c r="O8" i="22"/>
  <c r="P8" i="22"/>
  <c r="Q8" i="22"/>
  <c r="H9" i="22"/>
  <c r="I9" i="22"/>
  <c r="J9" i="22"/>
  <c r="K9" i="22"/>
  <c r="L9" i="22"/>
  <c r="M9" i="22"/>
  <c r="O9" i="22"/>
  <c r="P9" i="22"/>
  <c r="Q9" i="22"/>
  <c r="H10" i="22"/>
  <c r="I10" i="22"/>
  <c r="J10" i="22"/>
  <c r="K10" i="22"/>
  <c r="L10" i="22"/>
  <c r="M10" i="22"/>
  <c r="O10" i="22"/>
  <c r="P10" i="22"/>
  <c r="Q10" i="22"/>
  <c r="H11" i="22"/>
  <c r="I11" i="22"/>
  <c r="J11" i="22"/>
  <c r="K11" i="22"/>
  <c r="L11" i="22"/>
  <c r="M11" i="22"/>
  <c r="O11" i="22"/>
  <c r="P11" i="22"/>
  <c r="Q11" i="22"/>
  <c r="H12" i="22"/>
  <c r="I12" i="22"/>
  <c r="J12" i="22"/>
  <c r="K12" i="22"/>
  <c r="L12" i="22"/>
  <c r="M12" i="22"/>
  <c r="O12" i="22"/>
  <c r="P12" i="22"/>
  <c r="Q12" i="22"/>
  <c r="H13" i="22"/>
  <c r="I13" i="22"/>
  <c r="J13" i="22"/>
  <c r="K13" i="22"/>
  <c r="L13" i="22"/>
  <c r="M13" i="22"/>
  <c r="O13" i="22"/>
  <c r="P13" i="22"/>
  <c r="Q13" i="22"/>
  <c r="H14" i="22"/>
  <c r="I14" i="22"/>
  <c r="J14" i="22"/>
  <c r="K14" i="22"/>
  <c r="L14" i="22"/>
  <c r="M14" i="22"/>
  <c r="O14" i="22"/>
  <c r="P14" i="22"/>
  <c r="Q14" i="22"/>
  <c r="H15" i="22"/>
  <c r="I15" i="22"/>
  <c r="J15" i="22"/>
  <c r="K15" i="22"/>
  <c r="L15" i="22"/>
  <c r="M15" i="22"/>
  <c r="O15" i="22"/>
  <c r="P15" i="22"/>
  <c r="Q15" i="22"/>
  <c r="H16" i="22"/>
  <c r="I16" i="22"/>
  <c r="J16" i="22"/>
  <c r="K16" i="22"/>
  <c r="L16" i="22"/>
  <c r="M16" i="22"/>
  <c r="O16" i="22"/>
  <c r="P16" i="22"/>
  <c r="Q16" i="22"/>
  <c r="H17" i="22"/>
  <c r="I17" i="22"/>
  <c r="J17" i="22"/>
  <c r="K17" i="22"/>
  <c r="L17" i="22"/>
  <c r="M17" i="22"/>
  <c r="O17" i="22"/>
  <c r="P17" i="22"/>
  <c r="Q17" i="22"/>
  <c r="H18" i="22"/>
  <c r="I18" i="22"/>
  <c r="J18" i="22"/>
  <c r="K18" i="22"/>
  <c r="L18" i="22"/>
  <c r="M18" i="22"/>
  <c r="O18" i="22"/>
  <c r="P18" i="22"/>
  <c r="Q18" i="22"/>
  <c r="H19" i="22"/>
  <c r="I19" i="22"/>
  <c r="J19" i="22"/>
  <c r="K19" i="22"/>
  <c r="L19" i="22"/>
  <c r="M19" i="22"/>
  <c r="O19" i="22"/>
  <c r="P19" i="22"/>
  <c r="Q19" i="22"/>
  <c r="H20" i="22"/>
  <c r="I20" i="22"/>
  <c r="J20" i="22"/>
  <c r="K20" i="22"/>
  <c r="L20" i="22"/>
  <c r="M20" i="22"/>
  <c r="O20" i="22"/>
  <c r="P20" i="22"/>
  <c r="Q20" i="22"/>
  <c r="H21" i="22"/>
  <c r="I21" i="22"/>
  <c r="J21" i="22"/>
  <c r="K21" i="22"/>
  <c r="L21" i="22"/>
  <c r="M21" i="22"/>
  <c r="O21" i="22"/>
  <c r="P21" i="22"/>
  <c r="Q21" i="22"/>
  <c r="H22" i="22"/>
  <c r="I22" i="22"/>
  <c r="J22" i="22"/>
  <c r="K22" i="22"/>
  <c r="L22" i="22"/>
  <c r="M22" i="22"/>
  <c r="O22" i="22"/>
  <c r="P22" i="22"/>
  <c r="Q22" i="22"/>
  <c r="H23" i="22"/>
  <c r="I23" i="22"/>
  <c r="J23" i="22"/>
  <c r="K23" i="22"/>
  <c r="L23" i="22"/>
  <c r="M23" i="22"/>
  <c r="O23" i="22"/>
  <c r="P23" i="22"/>
  <c r="Q23" i="22"/>
  <c r="H24" i="22"/>
  <c r="I24" i="22"/>
  <c r="J24" i="22"/>
  <c r="K24" i="22"/>
  <c r="L24" i="22"/>
  <c r="M24" i="22"/>
  <c r="O24" i="22"/>
  <c r="P24" i="22"/>
  <c r="Q24" i="22"/>
  <c r="H25" i="22"/>
  <c r="I25" i="22"/>
  <c r="J25" i="22"/>
  <c r="K25" i="22"/>
  <c r="L25" i="22"/>
  <c r="M25" i="22"/>
  <c r="O25" i="22"/>
  <c r="P25" i="22"/>
  <c r="Q25" i="22"/>
  <c r="H26" i="22"/>
  <c r="I26" i="22"/>
  <c r="J26" i="22"/>
  <c r="K26" i="22"/>
  <c r="L26" i="22"/>
  <c r="M26" i="22"/>
  <c r="O26" i="22"/>
  <c r="P26" i="22"/>
  <c r="Q26" i="22"/>
  <c r="H27" i="22"/>
  <c r="I27" i="22"/>
  <c r="J27" i="22"/>
  <c r="K27" i="22"/>
  <c r="L27" i="22"/>
  <c r="M27" i="22"/>
  <c r="O27" i="22"/>
  <c r="P27" i="22"/>
  <c r="Q27" i="22"/>
  <c r="H28" i="22"/>
  <c r="I28" i="22"/>
  <c r="J28" i="22"/>
  <c r="K28" i="22"/>
  <c r="L28" i="22"/>
  <c r="M28" i="22"/>
  <c r="O28" i="22"/>
  <c r="P28" i="22"/>
  <c r="Q28" i="22"/>
  <c r="H29" i="22"/>
  <c r="I29" i="22"/>
  <c r="J29" i="22"/>
  <c r="K29" i="22"/>
  <c r="L29" i="22"/>
  <c r="M29" i="22"/>
  <c r="O29" i="22"/>
  <c r="P29" i="22"/>
  <c r="Q29" i="22"/>
  <c r="H30" i="22"/>
  <c r="I30" i="22"/>
  <c r="J30" i="22"/>
  <c r="K30" i="22"/>
  <c r="L30" i="22"/>
  <c r="M30" i="22"/>
  <c r="O30" i="22"/>
  <c r="P30" i="22"/>
  <c r="Q30" i="22"/>
  <c r="H31" i="22"/>
  <c r="I31" i="22"/>
  <c r="J31" i="22"/>
  <c r="K31" i="22"/>
  <c r="L31" i="22"/>
  <c r="M31" i="22"/>
  <c r="O31" i="22"/>
  <c r="P31" i="22"/>
  <c r="Q31" i="22"/>
  <c r="H32" i="22"/>
  <c r="I32" i="22"/>
  <c r="J32" i="22"/>
  <c r="K32" i="22"/>
  <c r="L32" i="22"/>
  <c r="M32" i="22"/>
  <c r="O32" i="22"/>
  <c r="P32" i="22"/>
  <c r="Q32" i="22"/>
  <c r="H33" i="22"/>
  <c r="I33" i="22"/>
  <c r="J33" i="22"/>
  <c r="K33" i="22"/>
  <c r="L33" i="22"/>
  <c r="M33" i="22"/>
  <c r="O33" i="22"/>
  <c r="P33" i="22"/>
  <c r="Q33" i="22"/>
  <c r="H34" i="22"/>
  <c r="I34" i="22"/>
  <c r="J34" i="22"/>
  <c r="K34" i="22"/>
  <c r="L34" i="22"/>
  <c r="M34" i="22"/>
  <c r="O34" i="22"/>
  <c r="P34" i="22"/>
  <c r="Q34" i="22"/>
  <c r="H35" i="22"/>
  <c r="I35" i="22"/>
  <c r="J35" i="22"/>
  <c r="K35" i="22"/>
  <c r="L35" i="22"/>
  <c r="M35" i="22"/>
  <c r="O35" i="22"/>
  <c r="P35" i="22"/>
  <c r="Q35" i="22"/>
  <c r="H36" i="22"/>
  <c r="I36" i="22"/>
  <c r="J36" i="22"/>
  <c r="K36" i="22"/>
  <c r="L36" i="22"/>
  <c r="M36" i="22"/>
  <c r="O36" i="22"/>
  <c r="P36" i="22"/>
  <c r="Q36" i="22"/>
  <c r="H37" i="22"/>
  <c r="I37" i="22"/>
  <c r="J37" i="22"/>
  <c r="K37" i="22"/>
  <c r="L37" i="22"/>
  <c r="M37" i="22"/>
  <c r="O37" i="22"/>
  <c r="P37" i="22"/>
  <c r="Q37" i="22"/>
  <c r="H38" i="22"/>
  <c r="I38" i="22"/>
  <c r="J38" i="22"/>
  <c r="K38" i="22"/>
  <c r="L38" i="22"/>
  <c r="M38" i="22"/>
  <c r="O38" i="22"/>
  <c r="P38" i="22"/>
  <c r="Q38" i="22"/>
  <c r="H39" i="22"/>
  <c r="I39" i="22"/>
  <c r="J39" i="22"/>
  <c r="K39" i="22"/>
  <c r="L39" i="22"/>
  <c r="M39" i="22"/>
  <c r="O39" i="22"/>
  <c r="P39" i="22"/>
  <c r="Q39" i="22"/>
  <c r="H40" i="22"/>
  <c r="I40" i="22"/>
  <c r="J40" i="22"/>
  <c r="K40" i="22"/>
  <c r="L40" i="22"/>
  <c r="M40" i="22"/>
  <c r="O40" i="22"/>
  <c r="P40" i="22"/>
  <c r="Q40" i="22"/>
  <c r="H41" i="22"/>
  <c r="I41" i="22"/>
  <c r="J41" i="22"/>
  <c r="K41" i="22"/>
  <c r="L41" i="22"/>
  <c r="M41" i="22"/>
  <c r="O41" i="22"/>
  <c r="P41" i="22"/>
  <c r="Q41" i="22"/>
  <c r="H42" i="22"/>
  <c r="I42" i="22"/>
  <c r="J42" i="22"/>
  <c r="K42" i="22"/>
  <c r="L42" i="22"/>
  <c r="M42" i="22"/>
  <c r="O42" i="22"/>
  <c r="P42" i="22"/>
  <c r="Q42" i="22"/>
  <c r="H43" i="22"/>
  <c r="I43" i="22"/>
  <c r="J43" i="22"/>
  <c r="K43" i="22"/>
  <c r="L43" i="22"/>
  <c r="M43" i="22"/>
  <c r="O43" i="22"/>
  <c r="P43" i="22"/>
  <c r="Q43" i="22"/>
  <c r="H44" i="22"/>
  <c r="I44" i="22"/>
  <c r="J44" i="22"/>
  <c r="K44" i="22"/>
  <c r="L44" i="22"/>
  <c r="M44" i="22"/>
  <c r="O44" i="22"/>
  <c r="P44" i="22"/>
  <c r="Q44" i="22"/>
  <c r="H45" i="22"/>
  <c r="I45" i="22"/>
  <c r="J45" i="22"/>
  <c r="K45" i="22"/>
  <c r="L45" i="22"/>
  <c r="M45" i="22"/>
  <c r="O45" i="22"/>
  <c r="P45" i="22"/>
  <c r="Q45" i="22"/>
  <c r="H46" i="22"/>
  <c r="I46" i="22"/>
  <c r="J46" i="22"/>
  <c r="K46" i="22"/>
  <c r="L46" i="22"/>
  <c r="M46" i="22"/>
  <c r="O46" i="22"/>
  <c r="P46" i="22"/>
  <c r="Q46" i="22"/>
  <c r="H47" i="22"/>
  <c r="I47" i="22"/>
  <c r="J47" i="22"/>
  <c r="K47" i="22"/>
  <c r="L47" i="22"/>
  <c r="M47" i="22"/>
  <c r="O47" i="22"/>
  <c r="P47" i="22"/>
  <c r="Q47" i="22"/>
  <c r="H48" i="22"/>
  <c r="I48" i="22"/>
  <c r="J48" i="22"/>
  <c r="K48" i="22"/>
  <c r="L48" i="22"/>
  <c r="M48" i="22"/>
  <c r="O48" i="22"/>
  <c r="P48" i="22"/>
  <c r="Q48" i="22"/>
  <c r="H49" i="22"/>
  <c r="I49" i="22"/>
  <c r="J49" i="22"/>
  <c r="K49" i="22"/>
  <c r="L49" i="22"/>
  <c r="M49" i="22"/>
  <c r="O49" i="22"/>
  <c r="P49" i="22"/>
  <c r="Q49" i="22"/>
  <c r="H50" i="22"/>
  <c r="I50" i="22"/>
  <c r="J50" i="22"/>
  <c r="K50" i="22"/>
  <c r="L50" i="22"/>
  <c r="M50" i="22"/>
  <c r="O50" i="22"/>
  <c r="P50" i="22"/>
  <c r="Q50" i="22"/>
  <c r="H51" i="22"/>
  <c r="I51" i="22"/>
  <c r="J51" i="22"/>
  <c r="K51" i="22"/>
  <c r="L51" i="22"/>
  <c r="M51" i="22"/>
  <c r="O51" i="22"/>
  <c r="P51" i="22"/>
  <c r="Q51" i="22"/>
  <c r="H52" i="22"/>
  <c r="I52" i="22"/>
  <c r="J52" i="22"/>
  <c r="K52" i="22"/>
  <c r="L52" i="22"/>
  <c r="M52" i="22"/>
  <c r="O52" i="22"/>
  <c r="P52" i="22"/>
  <c r="Q52" i="22"/>
  <c r="H53" i="22"/>
  <c r="I53" i="22"/>
  <c r="J53" i="22"/>
  <c r="K53" i="22"/>
  <c r="L53" i="22"/>
  <c r="M53" i="22"/>
  <c r="O53" i="22"/>
  <c r="P53" i="22"/>
  <c r="Q53" i="22"/>
  <c r="H54" i="22"/>
  <c r="I54" i="22"/>
  <c r="J54" i="22"/>
  <c r="K54" i="22"/>
  <c r="L54" i="22"/>
  <c r="M54" i="22"/>
  <c r="O54" i="22"/>
  <c r="P54" i="22"/>
  <c r="Q54" i="22"/>
  <c r="H55" i="22"/>
  <c r="I55" i="22"/>
  <c r="J55" i="22"/>
  <c r="K55" i="22"/>
  <c r="L55" i="22"/>
  <c r="M55" i="22"/>
  <c r="O55" i="22"/>
  <c r="P55" i="22"/>
  <c r="Q55" i="22"/>
  <c r="H56" i="22"/>
  <c r="I56" i="22"/>
  <c r="J56" i="22"/>
  <c r="K56" i="22"/>
  <c r="L56" i="22"/>
  <c r="M56" i="22"/>
  <c r="O56" i="22"/>
  <c r="P56" i="22"/>
  <c r="Q56" i="22"/>
  <c r="H57" i="22"/>
  <c r="I57" i="22"/>
  <c r="J57" i="22"/>
  <c r="K57" i="22"/>
  <c r="L57" i="22"/>
  <c r="M57" i="22"/>
  <c r="O57" i="22"/>
  <c r="P57" i="22"/>
  <c r="Q57" i="22"/>
  <c r="H58" i="22"/>
  <c r="I58" i="22"/>
  <c r="J58" i="22"/>
  <c r="K58" i="22"/>
  <c r="L58" i="22"/>
  <c r="M58" i="22"/>
  <c r="O58" i="22"/>
  <c r="P58" i="22"/>
  <c r="Q58" i="22"/>
  <c r="H59" i="22"/>
  <c r="I59" i="22"/>
  <c r="J59" i="22"/>
  <c r="K59" i="22"/>
  <c r="L59" i="22"/>
  <c r="M59" i="22"/>
  <c r="O59" i="22"/>
  <c r="P59" i="22"/>
  <c r="Q59" i="22"/>
  <c r="H60" i="22"/>
  <c r="I60" i="22"/>
  <c r="J60" i="22"/>
  <c r="K60" i="22"/>
  <c r="L60" i="22"/>
  <c r="M60" i="22"/>
  <c r="O60" i="22"/>
  <c r="P60" i="22"/>
  <c r="Q60" i="22"/>
  <c r="H61" i="22"/>
  <c r="I61" i="22"/>
  <c r="J61" i="22"/>
  <c r="K61" i="22"/>
  <c r="L61" i="22"/>
  <c r="M61" i="22"/>
  <c r="O61" i="22"/>
  <c r="P61" i="22"/>
  <c r="Q61" i="22"/>
  <c r="H62" i="22"/>
  <c r="I62" i="22"/>
  <c r="J62" i="22"/>
  <c r="K62" i="22"/>
  <c r="L62" i="22"/>
  <c r="M62" i="22"/>
  <c r="O62" i="22"/>
  <c r="P62" i="22"/>
  <c r="Q62" i="22"/>
  <c r="H63" i="22"/>
  <c r="I63" i="22"/>
  <c r="J63" i="22"/>
  <c r="K63" i="22"/>
  <c r="L63" i="22"/>
  <c r="M63" i="22"/>
  <c r="O63" i="22"/>
  <c r="P63" i="22"/>
  <c r="Q63" i="22"/>
  <c r="H64" i="22"/>
  <c r="I64" i="22"/>
  <c r="J64" i="22"/>
  <c r="K64" i="22"/>
  <c r="L64" i="22"/>
  <c r="M64" i="22"/>
  <c r="O64" i="22"/>
  <c r="P64" i="22"/>
  <c r="Q64" i="22"/>
  <c r="H65" i="22"/>
  <c r="I65" i="22"/>
  <c r="J65" i="22"/>
  <c r="K65" i="22"/>
  <c r="L65" i="22"/>
  <c r="M65" i="22"/>
  <c r="O65" i="22"/>
  <c r="P65" i="22"/>
  <c r="Q65" i="22"/>
  <c r="H66" i="22"/>
  <c r="I66" i="22"/>
  <c r="J66" i="22"/>
  <c r="K66" i="22"/>
  <c r="L66" i="22"/>
  <c r="M66" i="22"/>
  <c r="O66" i="22"/>
  <c r="P66" i="22"/>
  <c r="Q66" i="22"/>
  <c r="H67" i="22"/>
  <c r="I67" i="22"/>
  <c r="J67" i="22"/>
  <c r="K67" i="22"/>
  <c r="L67" i="22"/>
  <c r="M67" i="22"/>
  <c r="O67" i="22"/>
  <c r="P67" i="22"/>
  <c r="Q67" i="22"/>
  <c r="H68" i="22"/>
  <c r="I68" i="22"/>
  <c r="J68" i="22"/>
  <c r="K68" i="22"/>
  <c r="L68" i="22"/>
  <c r="M68" i="22"/>
  <c r="O68" i="22"/>
  <c r="P68" i="22"/>
  <c r="Q68" i="22"/>
  <c r="H69" i="22"/>
  <c r="I69" i="22"/>
  <c r="J69" i="22"/>
  <c r="K69" i="22"/>
  <c r="L69" i="22"/>
  <c r="M69" i="22"/>
  <c r="O69" i="22"/>
  <c r="P69" i="22"/>
  <c r="Q69" i="22"/>
  <c r="H70" i="22"/>
  <c r="I70" i="22"/>
  <c r="J70" i="22"/>
  <c r="K70" i="22"/>
  <c r="L70" i="22"/>
  <c r="M70" i="22"/>
  <c r="O70" i="22"/>
  <c r="P70" i="22"/>
  <c r="Q70" i="22"/>
  <c r="H71" i="22"/>
  <c r="I71" i="22"/>
  <c r="J71" i="22"/>
  <c r="K71" i="22"/>
  <c r="L71" i="22"/>
  <c r="M71" i="22"/>
  <c r="O71" i="22"/>
  <c r="P71" i="22"/>
  <c r="Q71" i="22"/>
  <c r="H72" i="22"/>
  <c r="I72" i="22"/>
  <c r="J72" i="22"/>
  <c r="K72" i="22"/>
  <c r="L72" i="22"/>
  <c r="M72" i="22"/>
  <c r="O72" i="22"/>
  <c r="P72" i="22"/>
  <c r="Q72" i="22"/>
  <c r="H73" i="22"/>
  <c r="I73" i="22"/>
  <c r="J73" i="22"/>
  <c r="K73" i="22"/>
  <c r="L73" i="22"/>
  <c r="M73" i="22"/>
  <c r="O73" i="22"/>
  <c r="P73" i="22"/>
  <c r="Q73" i="22"/>
  <c r="H74" i="22"/>
  <c r="I74" i="22"/>
  <c r="J74" i="22"/>
  <c r="K74" i="22"/>
  <c r="L74" i="22"/>
  <c r="M74" i="22"/>
  <c r="O74" i="22"/>
  <c r="P74" i="22"/>
  <c r="Q74" i="22"/>
  <c r="H75" i="22"/>
  <c r="I75" i="22"/>
  <c r="J75" i="22"/>
  <c r="K75" i="22"/>
  <c r="L75" i="22"/>
  <c r="M75" i="22"/>
  <c r="O75" i="22"/>
  <c r="P75" i="22"/>
  <c r="Q75" i="22"/>
  <c r="H76" i="22"/>
  <c r="I76" i="22"/>
  <c r="J76" i="22"/>
  <c r="K76" i="22"/>
  <c r="L76" i="22"/>
  <c r="M76" i="22"/>
  <c r="O76" i="22"/>
  <c r="P76" i="22"/>
  <c r="Q76" i="22"/>
  <c r="H77" i="22"/>
  <c r="I77" i="22"/>
  <c r="J77" i="22"/>
  <c r="K77" i="22"/>
  <c r="L77" i="22"/>
  <c r="M77" i="22"/>
  <c r="O77" i="22"/>
  <c r="P77" i="22"/>
  <c r="Q77" i="22"/>
  <c r="H78" i="22"/>
  <c r="I78" i="22"/>
  <c r="J78" i="22"/>
  <c r="K78" i="22"/>
  <c r="L78" i="22"/>
  <c r="M78" i="22"/>
  <c r="O78" i="22"/>
  <c r="P78" i="22"/>
  <c r="Q78" i="22"/>
  <c r="W5" i="22"/>
  <c r="P5" i="22"/>
  <c r="Q5" i="22"/>
  <c r="O5" i="22"/>
  <c r="I5" i="22"/>
  <c r="J5" i="22"/>
  <c r="K5" i="22"/>
  <c r="L5" i="22"/>
  <c r="M5" i="22"/>
  <c r="H5" i="22"/>
  <c r="N35" i="22" l="1"/>
  <c r="N25" i="22"/>
  <c r="N17" i="22"/>
  <c r="G67" i="22"/>
  <c r="N9" i="22"/>
  <c r="G54" i="22"/>
  <c r="G53" i="22"/>
  <c r="N32" i="22"/>
  <c r="N24" i="22"/>
  <c r="N16" i="22"/>
  <c r="G60" i="22"/>
  <c r="G51" i="22"/>
  <c r="N68" i="22"/>
  <c r="G59" i="22"/>
  <c r="N75" i="22"/>
  <c r="G63" i="22"/>
  <c r="N44" i="22"/>
  <c r="N28" i="22"/>
  <c r="N20" i="22"/>
  <c r="N12" i="22"/>
  <c r="N26" i="22"/>
  <c r="G71" i="22"/>
  <c r="G55" i="22"/>
  <c r="N49" i="22"/>
  <c r="G30" i="22"/>
  <c r="N8" i="22"/>
  <c r="N55" i="22"/>
  <c r="G56" i="22"/>
  <c r="G50" i="22"/>
  <c r="G26" i="22"/>
  <c r="G18" i="22"/>
  <c r="G10" i="22"/>
  <c r="G75" i="22"/>
  <c r="G68" i="22"/>
  <c r="N63" i="22"/>
  <c r="G62" i="22"/>
  <c r="G61" i="22"/>
  <c r="N57" i="22"/>
  <c r="N27" i="22"/>
  <c r="G25" i="22"/>
  <c r="N19" i="22"/>
  <c r="G17" i="22"/>
  <c r="N11" i="22"/>
  <c r="G9" i="22"/>
  <c r="G8" i="22"/>
  <c r="N76" i="22"/>
  <c r="G74" i="22"/>
  <c r="G73" i="22"/>
  <c r="N69" i="22"/>
  <c r="N56" i="22"/>
  <c r="G48" i="22"/>
  <c r="G24" i="22"/>
  <c r="N18" i="22"/>
  <c r="G16" i="22"/>
  <c r="G15" i="22"/>
  <c r="N10" i="22"/>
  <c r="G23" i="22"/>
  <c r="G7" i="22"/>
  <c r="G76" i="22"/>
  <c r="N67" i="22"/>
  <c r="G66" i="22"/>
  <c r="G65" i="22"/>
  <c r="N61" i="22"/>
  <c r="G46" i="22"/>
  <c r="N40" i="22"/>
  <c r="G38" i="22"/>
  <c r="G22" i="22"/>
  <c r="G14" i="22"/>
  <c r="G6" i="22"/>
  <c r="G52" i="22"/>
  <c r="N47" i="22"/>
  <c r="G45" i="22"/>
  <c r="N39" i="22"/>
  <c r="G37" i="22"/>
  <c r="N23" i="22"/>
  <c r="G21" i="22"/>
  <c r="N15" i="22"/>
  <c r="G13" i="22"/>
  <c r="N7" i="22"/>
  <c r="G72" i="22"/>
  <c r="N73" i="22"/>
  <c r="G78" i="22"/>
  <c r="G77" i="22"/>
  <c r="N72" i="22"/>
  <c r="G64" i="22"/>
  <c r="N59" i="22"/>
  <c r="G58" i="22"/>
  <c r="G57" i="22"/>
  <c r="N53" i="22"/>
  <c r="G49" i="22"/>
  <c r="G28" i="22"/>
  <c r="N22" i="22"/>
  <c r="G20" i="22"/>
  <c r="N14" i="22"/>
  <c r="G12" i="22"/>
  <c r="N6" i="22"/>
  <c r="N71" i="22"/>
  <c r="G70" i="22"/>
  <c r="G69" i="22"/>
  <c r="N65" i="22"/>
  <c r="N52" i="22"/>
  <c r="N29" i="22"/>
  <c r="G27" i="22"/>
  <c r="N21" i="22"/>
  <c r="G19" i="22"/>
  <c r="F19" i="22" s="1"/>
  <c r="S19" i="22" s="1"/>
  <c r="N13" i="22"/>
  <c r="G11" i="22"/>
  <c r="N51" i="22"/>
  <c r="N31" i="22"/>
  <c r="G29" i="22"/>
  <c r="N46" i="22"/>
  <c r="G44" i="22"/>
  <c r="N38" i="22"/>
  <c r="G36" i="22"/>
  <c r="N30" i="22"/>
  <c r="N78" i="22"/>
  <c r="N74" i="22"/>
  <c r="N70" i="22"/>
  <c r="N66" i="22"/>
  <c r="N62" i="22"/>
  <c r="N58" i="22"/>
  <c r="N54" i="22"/>
  <c r="N50" i="22"/>
  <c r="N45" i="22"/>
  <c r="G43" i="22"/>
  <c r="N37" i="22"/>
  <c r="G35" i="22"/>
  <c r="G42" i="22"/>
  <c r="N36" i="22"/>
  <c r="G34" i="22"/>
  <c r="N77" i="22"/>
  <c r="N43" i="22"/>
  <c r="G41" i="22"/>
  <c r="G33" i="22"/>
  <c r="N42" i="22"/>
  <c r="G40" i="22"/>
  <c r="N34" i="22"/>
  <c r="G32" i="22"/>
  <c r="N64" i="22"/>
  <c r="N60" i="22"/>
  <c r="N48" i="22"/>
  <c r="G47" i="22"/>
  <c r="N41" i="22"/>
  <c r="G39" i="22"/>
  <c r="N33" i="22"/>
  <c r="G31" i="22"/>
  <c r="F51" i="22" l="1"/>
  <c r="S51" i="22" s="1"/>
  <c r="F28" i="22"/>
  <c r="S28" i="22" s="1"/>
  <c r="F35" i="22"/>
  <c r="S35" i="22" s="1"/>
  <c r="F6" i="22"/>
  <c r="S6" i="22" s="1"/>
  <c r="F7" i="22"/>
  <c r="S7" i="22" s="1"/>
  <c r="F11" i="22"/>
  <c r="S11" i="22" s="1"/>
  <c r="F57" i="22"/>
  <c r="S57" i="22" s="1"/>
  <c r="F25" i="22"/>
  <c r="S25" i="22" s="1"/>
  <c r="F62" i="22"/>
  <c r="S62" i="22" s="1"/>
  <c r="F38" i="22"/>
  <c r="S38" i="22" s="1"/>
  <c r="F46" i="22"/>
  <c r="S46" i="22" s="1"/>
  <c r="F59" i="22"/>
  <c r="S59" i="22" s="1"/>
  <c r="F9" i="22"/>
  <c r="S9" i="22" s="1"/>
  <c r="F17" i="22"/>
  <c r="S17" i="22" s="1"/>
  <c r="F29" i="22"/>
  <c r="S29" i="22" s="1"/>
  <c r="F71" i="22"/>
  <c r="S71" i="22" s="1"/>
  <c r="F53" i="22"/>
  <c r="S53" i="22" s="1"/>
  <c r="F75" i="22"/>
  <c r="S75" i="22" s="1"/>
  <c r="F15" i="22"/>
  <c r="S15" i="22" s="1"/>
  <c r="F18" i="22"/>
  <c r="S18" i="22" s="1"/>
  <c r="F26" i="22"/>
  <c r="S26" i="22" s="1"/>
  <c r="F67" i="22"/>
  <c r="S67" i="22" s="1"/>
  <c r="F40" i="22"/>
  <c r="S40" i="22" s="1"/>
  <c r="F27" i="22"/>
  <c r="S27" i="22" s="1"/>
  <c r="F39" i="22"/>
  <c r="S39" i="22" s="1"/>
  <c r="F50" i="22"/>
  <c r="S50" i="22" s="1"/>
  <c r="F63" i="22"/>
  <c r="S63" i="22" s="1"/>
  <c r="F55" i="22"/>
  <c r="S55" i="22" s="1"/>
  <c r="F32" i="22"/>
  <c r="S32" i="22" s="1"/>
  <c r="F54" i="22"/>
  <c r="S54" i="22" s="1"/>
  <c r="F70" i="22"/>
  <c r="S70" i="22" s="1"/>
  <c r="F49" i="22"/>
  <c r="S49" i="22" s="1"/>
  <c r="F37" i="22"/>
  <c r="S37" i="22" s="1"/>
  <c r="F68" i="22"/>
  <c r="S68" i="22" s="1"/>
  <c r="F23" i="22"/>
  <c r="S23" i="22" s="1"/>
  <c r="F44" i="22"/>
  <c r="S44" i="22" s="1"/>
  <c r="F48" i="22"/>
  <c r="S48" i="22" s="1"/>
  <c r="F16" i="22"/>
  <c r="S16" i="22" s="1"/>
  <c r="F74" i="22"/>
  <c r="S74" i="22" s="1"/>
  <c r="F60" i="22"/>
  <c r="S60" i="22" s="1"/>
  <c r="F45" i="22"/>
  <c r="S45" i="22" s="1"/>
  <c r="F22" i="22"/>
  <c r="S22" i="22" s="1"/>
  <c r="F14" i="22"/>
  <c r="S14" i="22" s="1"/>
  <c r="F24" i="22"/>
  <c r="S24" i="22" s="1"/>
  <c r="F42" i="22"/>
  <c r="S42" i="22" s="1"/>
  <c r="F72" i="22"/>
  <c r="S72" i="22" s="1"/>
  <c r="F73" i="22"/>
  <c r="S73" i="22" s="1"/>
  <c r="F10" i="22"/>
  <c r="S10" i="22" s="1"/>
  <c r="F43" i="22"/>
  <c r="S43" i="22" s="1"/>
  <c r="F12" i="22"/>
  <c r="S12" i="22" s="1"/>
  <c r="F77" i="22"/>
  <c r="S77" i="22" s="1"/>
  <c r="F78" i="22"/>
  <c r="S78" i="22" s="1"/>
  <c r="F30" i="22"/>
  <c r="S30" i="22" s="1"/>
  <c r="F20" i="22"/>
  <c r="S20" i="22" s="1"/>
  <c r="F66" i="22"/>
  <c r="S66" i="22" s="1"/>
  <c r="F8" i="22"/>
  <c r="S8" i="22" s="1"/>
  <c r="F34" i="22"/>
  <c r="S34" i="22" s="1"/>
  <c r="F47" i="22"/>
  <c r="S47" i="22" s="1"/>
  <c r="F13" i="22"/>
  <c r="S13" i="22" s="1"/>
  <c r="F52" i="22"/>
  <c r="S52" i="22" s="1"/>
  <c r="F65" i="22"/>
  <c r="S65" i="22" s="1"/>
  <c r="F58" i="22"/>
  <c r="S58" i="22" s="1"/>
  <c r="F21" i="22"/>
  <c r="S21" i="22" s="1"/>
  <c r="F61" i="22"/>
  <c r="S61" i="22" s="1"/>
  <c r="F64" i="22"/>
  <c r="S64" i="22" s="1"/>
  <c r="F69" i="22"/>
  <c r="S69" i="22" s="1"/>
  <c r="F76" i="22"/>
  <c r="S76" i="22" s="1"/>
  <c r="F56" i="22"/>
  <c r="S56" i="22" s="1"/>
  <c r="F36" i="22"/>
  <c r="S36" i="22" s="1"/>
  <c r="F33" i="22"/>
  <c r="S33" i="22" s="1"/>
  <c r="F41" i="22"/>
  <c r="S41" i="22" s="1"/>
  <c r="F31" i="22"/>
  <c r="S31" i="22" s="1"/>
  <c r="N12" i="15" l="1"/>
  <c r="N7" i="15"/>
  <c r="W5" i="15"/>
  <c r="W6" i="15"/>
  <c r="W7" i="15"/>
  <c r="W8" i="15"/>
  <c r="W9" i="15"/>
  <c r="W10" i="15"/>
  <c r="W11" i="15"/>
  <c r="W4" i="15"/>
  <c r="N5" i="22"/>
  <c r="G5" i="22"/>
  <c r="F5" i="22" l="1"/>
  <c r="S5" i="22" s="1"/>
</calcChain>
</file>

<file path=xl/sharedStrings.xml><?xml version="1.0" encoding="utf-8"?>
<sst xmlns="http://schemas.openxmlformats.org/spreadsheetml/2006/main" count="91996" uniqueCount="5729">
  <si>
    <t>Patient_ID</t>
  </si>
  <si>
    <t>Disease</t>
  </si>
  <si>
    <t>Age</t>
  </si>
  <si>
    <t>Relapse Site</t>
  </si>
  <si>
    <t>Relapse</t>
  </si>
  <si>
    <t xml:space="preserve">Survival </t>
  </si>
  <si>
    <t>Treatment_Protocol</t>
  </si>
  <si>
    <t>Risk grouping</t>
  </si>
  <si>
    <t>SCT</t>
  </si>
  <si>
    <t>Karyotype R</t>
  </si>
  <si>
    <t>ALL</t>
  </si>
  <si>
    <t>Infant</t>
  </si>
  <si>
    <t>-</t>
  </si>
  <si>
    <t>Remission</t>
  </si>
  <si>
    <t>NA</t>
  </si>
  <si>
    <t>Alive</t>
  </si>
  <si>
    <t>No</t>
  </si>
  <si>
    <t>KMT2A::MLLT10</t>
  </si>
  <si>
    <t>46,XX,del(10)(p11),der(11)inv(11)(q13q23)del(11)(q13),der(14)t(11;14)(q13;q32)t(10;11)(?;q23)[14]/46,XX[11]</t>
  </si>
  <si>
    <t>BM</t>
  </si>
  <si>
    <t>very early</t>
  </si>
  <si>
    <t>Yes</t>
  </si>
  <si>
    <t>Medium</t>
  </si>
  <si>
    <t>KMT2A::MLLT1</t>
  </si>
  <si>
    <t>46,XX,t(11;19)(q23;p13)</t>
  </si>
  <si>
    <t>CNS</t>
  </si>
  <si>
    <t>early</t>
  </si>
  <si>
    <t>46,XY,t(10;11)(q25;q23)[2]/46,XY</t>
  </si>
  <si>
    <t>High</t>
  </si>
  <si>
    <t>KMT2A::MLLT3</t>
  </si>
  <si>
    <t>46,XY,t(9;11)(p21;q23)</t>
  </si>
  <si>
    <t>Passed</t>
  </si>
  <si>
    <t>KMT2A::AFF1</t>
  </si>
  <si>
    <t>46,XX,t(4;11)(q21;q23)[12]/46,idem,del(6)(q21)[10]</t>
  </si>
  <si>
    <t>NRAS</t>
  </si>
  <si>
    <t>46,XX,t(4;11)(q21;q23),inc[4]/46,XX[2]</t>
  </si>
  <si>
    <t>46,XX,der(10)t(10;11)(p?;q?)[7]</t>
  </si>
  <si>
    <t>46,XX,t(11;19)(q23;p13)[14]</t>
  </si>
  <si>
    <t>TP53</t>
  </si>
  <si>
    <t>45-47,XX,+X,t(4;11)(q21;q23),inc[24]/46,XX[7]</t>
  </si>
  <si>
    <t>PAX5</t>
  </si>
  <si>
    <t>46,XY,t(9;11)(p?13;q23)[2]/45,idem,del(3)(p?),t(3;11)(q?;q1?3),der(7)t(7;11)(p?;p?),-13[5]/46,XY[3]</t>
  </si>
  <si>
    <t>46,XY,del(11)(q23),der(19)t(11;19)(q23;?)[15]/46,XY,der(1)ins(1;11)(p36;q13q23),del(3)(q13),der(11)t(3;11)(q13;q13),der(19)t(11;19)(q23;?)[6]/46,XY[4]</t>
  </si>
  <si>
    <t>46,XY,t(4;11)(q21;q23)[18]/46,XY[7]</t>
  </si>
  <si>
    <t>KMT2A::ACIN1</t>
  </si>
  <si>
    <t>46,XX,ins(11;14)(q23;q?),-14,+mar.ish.del(9)(p21p21)</t>
  </si>
  <si>
    <t>PIK3CD</t>
  </si>
  <si>
    <t>KMT2A::GAS7</t>
  </si>
  <si>
    <t>46,XX,t(11;17)(q23;p13)[25]</t>
  </si>
  <si>
    <t>47-48,XY,t(9;11)(p22;q23)+1-2mar</t>
  </si>
  <si>
    <t>Testis</t>
  </si>
  <si>
    <t>46,XY,t(4;11)(q21;q23)[3]PB</t>
  </si>
  <si>
    <t>AML</t>
  </si>
  <si>
    <t>FLT3</t>
  </si>
  <si>
    <t>AML 2012</t>
  </si>
  <si>
    <t>Standard</t>
  </si>
  <si>
    <t>46,XX,der(6)del(6)(p21p24)ins(6;10)(p21;?)ins(6;11)(p21;q23q?),der(10)del(10)t(10;11),der(11)del(11)(q23)t(10;11)[18]/46,XX[7]</t>
  </si>
  <si>
    <t>AML 2004</t>
  </si>
  <si>
    <t>44,XX,ins(3;9)(q2?6;?),der(4)t(4;11)(p16;p11)t(4;11)(q21;q23),der(9)t(4;9)(q21;p1?3),der(11;17)(q10;q10)dup(11)(q?q?)t(9;11)(p2?2;q23),der(12;15)(q10;q10)[23]</t>
  </si>
  <si>
    <t>AML 1993</t>
  </si>
  <si>
    <t>46,XX,t(11;?19)(q23;?)/46,XX</t>
  </si>
  <si>
    <t>46,XX,der(2)t(1;2)(q23.3;q37),der(6)t(6;17)(p25;q21.32)[12]/47,XX,+mar[7].ish.t(9;11)(p21;q23)/46,XX[1]</t>
  </si>
  <si>
    <t>NFE2</t>
  </si>
  <si>
    <t>46,XX[14].ish.pcr.t(9;11)(p21;q23)</t>
  </si>
  <si>
    <t>KMT2A::ELL</t>
  </si>
  <si>
    <t>47,XY,t(9;11)(p21;q23),+der(9)t(9;11)</t>
  </si>
  <si>
    <t>KRAS</t>
  </si>
  <si>
    <t>46,XX,t(10;11)(p12;q23),der(21)del(21)(q22q22)dup(21)(q22q22)[16]/46,idem,del(9)(q21q34)[9]</t>
  </si>
  <si>
    <t>46,XX,t(9;11)(p22;q23)[2]/47,idem,+8[22]</t>
  </si>
  <si>
    <t>46,XY,t(9;11)(p21;q23)[25]</t>
  </si>
  <si>
    <t>48,XY,t(10;11)(p12;q23),+19,+21/46,XY,add(12)(p13)</t>
  </si>
  <si>
    <t>KMT2A::AFDN</t>
  </si>
  <si>
    <t>49,XY,+4,+der(6)t(6;11)(q27;q23),t(6;11),+10,dup(11)(p11p15)/50-52,idem,+21,+21/47,idem,-4,der(12)t(12;15)(p12;q22),add(13)(p11),-15[9]/46,XY[2]</t>
  </si>
  <si>
    <t>45,XY,-7,t(10;11)(p12;q23)[13]</t>
  </si>
  <si>
    <t>Patient</t>
  </si>
  <si>
    <t>Chromosome</t>
  </si>
  <si>
    <t>chr1</t>
  </si>
  <si>
    <t>chr14</t>
  </si>
  <si>
    <t>chr3</t>
  </si>
  <si>
    <t>PIK3CA</t>
  </si>
  <si>
    <t>chr20</t>
  </si>
  <si>
    <t>chr11</t>
  </si>
  <si>
    <t>chr12</t>
  </si>
  <si>
    <t>chr22</t>
  </si>
  <si>
    <t>chr2</t>
  </si>
  <si>
    <t>chr4</t>
  </si>
  <si>
    <t>chr5</t>
  </si>
  <si>
    <t>chrX</t>
  </si>
  <si>
    <t>chr19</t>
  </si>
  <si>
    <t>chr13</t>
  </si>
  <si>
    <t>chr16</t>
  </si>
  <si>
    <t>chr8</t>
  </si>
  <si>
    <t>chr10</t>
  </si>
  <si>
    <t>chr6</t>
  </si>
  <si>
    <t>chr7</t>
  </si>
  <si>
    <t>chr9</t>
  </si>
  <si>
    <t>C8orf85</t>
  </si>
  <si>
    <t>DDX60</t>
  </si>
  <si>
    <t>H1FNT</t>
  </si>
  <si>
    <t>HMCN1</t>
  </si>
  <si>
    <t>ITGA8</t>
  </si>
  <si>
    <t>KAZ</t>
  </si>
  <si>
    <t>KIAA0494</t>
  </si>
  <si>
    <t>chr15</t>
  </si>
  <si>
    <t>LOC283688</t>
  </si>
  <si>
    <t>MTMR14</t>
  </si>
  <si>
    <t>NCRNA00032</t>
  </si>
  <si>
    <t>PCDH7</t>
  </si>
  <si>
    <t>PLXNA4</t>
  </si>
  <si>
    <t>SHISA2</t>
  </si>
  <si>
    <t>SLC10A2</t>
  </si>
  <si>
    <t>SLX4</t>
  </si>
  <si>
    <t>chr17</t>
  </si>
  <si>
    <t>chr18</t>
  </si>
  <si>
    <t>ENO3</t>
  </si>
  <si>
    <t>MYO9B</t>
  </si>
  <si>
    <t>ZNF629</t>
  </si>
  <si>
    <t>chr21</t>
  </si>
  <si>
    <t>KRT26</t>
  </si>
  <si>
    <t>RYR1</t>
  </si>
  <si>
    <t>PRICKLE1</t>
  </si>
  <si>
    <t>KIAA1632</t>
  </si>
  <si>
    <t>DUOXA1</t>
  </si>
  <si>
    <t>CSNK1D</t>
  </si>
  <si>
    <t>ZNF292</t>
  </si>
  <si>
    <t>CKAP4</t>
  </si>
  <si>
    <t>STAG2</t>
  </si>
  <si>
    <t>ST3GAL4</t>
  </si>
  <si>
    <t>CXorf1</t>
  </si>
  <si>
    <t>ARHGAP4</t>
  </si>
  <si>
    <t>S100A7A</t>
  </si>
  <si>
    <t>CLK4</t>
  </si>
  <si>
    <t>ACSL1</t>
  </si>
  <si>
    <t>chrY</t>
  </si>
  <si>
    <t>SPI1</t>
  </si>
  <si>
    <t>SH3YL1</t>
  </si>
  <si>
    <t>OR5I1</t>
  </si>
  <si>
    <t>PCBP1</t>
  </si>
  <si>
    <t>DCAF4L2</t>
  </si>
  <si>
    <t>DZIP3</t>
  </si>
  <si>
    <t>ADD3</t>
  </si>
  <si>
    <t>PTPN11</t>
  </si>
  <si>
    <t>STK11IP</t>
  </si>
  <si>
    <t>INDEL</t>
  </si>
  <si>
    <t>FAM90A1</t>
  </si>
  <si>
    <t>NEDD9</t>
  </si>
  <si>
    <t>SMAD9</t>
  </si>
  <si>
    <t>THRA</t>
  </si>
  <si>
    <t>PLEKHG2</t>
  </si>
  <si>
    <t>ABI3</t>
  </si>
  <si>
    <t>ST6GALNAC3</t>
  </si>
  <si>
    <t>NR2F1</t>
  </si>
  <si>
    <t>ADAMTS8</t>
  </si>
  <si>
    <t>SESTD1</t>
  </si>
  <si>
    <t>NFASC</t>
  </si>
  <si>
    <t>FTSJ3</t>
  </si>
  <si>
    <t>FRMPD1</t>
  </si>
  <si>
    <t>LOC100216545</t>
  </si>
  <si>
    <t>ALKBH4</t>
  </si>
  <si>
    <t>NUP54</t>
  </si>
  <si>
    <t>GPR63</t>
  </si>
  <si>
    <t>IL31</t>
  </si>
  <si>
    <t>KLHL32</t>
  </si>
  <si>
    <t>MYST4</t>
  </si>
  <si>
    <t>ARRDC1</t>
  </si>
  <si>
    <t>PTPRH</t>
  </si>
  <si>
    <t>FILIP1</t>
  </si>
  <si>
    <t>ELAC2</t>
  </si>
  <si>
    <t>C17orf39</t>
  </si>
  <si>
    <t>MYO15A</t>
  </si>
  <si>
    <t>TNFRSF10B</t>
  </si>
  <si>
    <t>HLA-E</t>
  </si>
  <si>
    <t>FAM81A</t>
  </si>
  <si>
    <t>AKNAD1</t>
  </si>
  <si>
    <t>CSDE1</t>
  </si>
  <si>
    <t>INPP5A</t>
  </si>
  <si>
    <t>SMAD5</t>
  </si>
  <si>
    <t>CASP10</t>
  </si>
  <si>
    <t>CCDC108</t>
  </si>
  <si>
    <t>ASB1</t>
  </si>
  <si>
    <t>LOC284232</t>
  </si>
  <si>
    <t>SLC25A30</t>
  </si>
  <si>
    <t>RNF213</t>
  </si>
  <si>
    <t>PLEKHA1</t>
  </si>
  <si>
    <t>SLC12A2</t>
  </si>
  <si>
    <t>SENP2</t>
  </si>
  <si>
    <t>NDUFA10</t>
  </si>
  <si>
    <t>CASP5</t>
  </si>
  <si>
    <t>DPY19L3</t>
  </si>
  <si>
    <t>SREBF2</t>
  </si>
  <si>
    <t>TFRC</t>
  </si>
  <si>
    <t>PIK3R1</t>
  </si>
  <si>
    <t>NF1</t>
  </si>
  <si>
    <t>LOC644669</t>
  </si>
  <si>
    <t>MLLT1</t>
  </si>
  <si>
    <t>STARD8</t>
  </si>
  <si>
    <t>CIRH1A</t>
  </si>
  <si>
    <t>LRP1B</t>
  </si>
  <si>
    <t>SUOX</t>
  </si>
  <si>
    <t>HEATR2</t>
  </si>
  <si>
    <t>ZSCAN10</t>
  </si>
  <si>
    <t>PHYHIP</t>
  </si>
  <si>
    <t>INMT</t>
  </si>
  <si>
    <t>C19orf46</t>
  </si>
  <si>
    <t>TYRO3</t>
  </si>
  <si>
    <t>POLB</t>
  </si>
  <si>
    <t>GANC</t>
  </si>
  <si>
    <t>FAM151A</t>
  </si>
  <si>
    <t>SSRP1</t>
  </si>
  <si>
    <t>CYP3A5</t>
  </si>
  <si>
    <t>CSMD3</t>
  </si>
  <si>
    <t>HABP2</t>
  </si>
  <si>
    <t>GPR17</t>
  </si>
  <si>
    <t>RSPH3</t>
  </si>
  <si>
    <t>XIRP2</t>
  </si>
  <si>
    <t>EGFEM1P</t>
  </si>
  <si>
    <t>ABL2</t>
  </si>
  <si>
    <t>ODZ3</t>
  </si>
  <si>
    <t>CCDC27</t>
  </si>
  <si>
    <t>KCTD11</t>
  </si>
  <si>
    <t>TMEM14B</t>
  </si>
  <si>
    <t>C1orf172</t>
  </si>
  <si>
    <t>SEPT3</t>
  </si>
  <si>
    <t>REST</t>
  </si>
  <si>
    <t>CDHR1</t>
  </si>
  <si>
    <t>BTAF1</t>
  </si>
  <si>
    <t>ZNF782</t>
  </si>
  <si>
    <t>UBE3C</t>
  </si>
  <si>
    <t>GLRB</t>
  </si>
  <si>
    <t>TRAPPC6B</t>
  </si>
  <si>
    <t>COL21A1</t>
  </si>
  <si>
    <t>CDH11</t>
  </si>
  <si>
    <t>GALNTL1</t>
  </si>
  <si>
    <t>PEX13</t>
  </si>
  <si>
    <t>TTN</t>
  </si>
  <si>
    <t>ADAMTS3</t>
  </si>
  <si>
    <t>NCAM1</t>
  </si>
  <si>
    <t>IL1F5</t>
  </si>
  <si>
    <t>KIAA1614</t>
  </si>
  <si>
    <t>EIF2S2</t>
  </si>
  <si>
    <t>Group</t>
  </si>
  <si>
    <t>P23</t>
  </si>
  <si>
    <t>P28</t>
  </si>
  <si>
    <t>P63</t>
  </si>
  <si>
    <t>P24</t>
  </si>
  <si>
    <t>P32</t>
  </si>
  <si>
    <t>P69</t>
  </si>
  <si>
    <t>P58</t>
  </si>
  <si>
    <t>P89</t>
  </si>
  <si>
    <t>P17</t>
  </si>
  <si>
    <t>P30</t>
  </si>
  <si>
    <t>P57</t>
  </si>
  <si>
    <t>Lost</t>
  </si>
  <si>
    <t>SV</t>
  </si>
  <si>
    <t>SNV</t>
  </si>
  <si>
    <t>Gene</t>
  </si>
  <si>
    <t>Event</t>
  </si>
  <si>
    <t>Pathway</t>
  </si>
  <si>
    <t>ASXL2</t>
  </si>
  <si>
    <t>missense</t>
  </si>
  <si>
    <t>Gain</t>
  </si>
  <si>
    <t>A</t>
  </si>
  <si>
    <t>G</t>
  </si>
  <si>
    <t>T</t>
  </si>
  <si>
    <t>C</t>
  </si>
  <si>
    <t>CDKN1B</t>
  </si>
  <si>
    <t>splice_region</t>
  </si>
  <si>
    <t>D159_E1splice_region</t>
  </si>
  <si>
    <t>G12D</t>
  </si>
  <si>
    <t>G12S</t>
  </si>
  <si>
    <t>E1025G</t>
  </si>
  <si>
    <t>splice</t>
  </si>
  <si>
    <t>F285_E8splice</t>
  </si>
  <si>
    <t>T231A</t>
  </si>
  <si>
    <t>P22</t>
  </si>
  <si>
    <t>nonsense</t>
  </si>
  <si>
    <t>Transcription</t>
  </si>
  <si>
    <t>CNOT3</t>
  </si>
  <si>
    <t>frameshift</t>
  </si>
  <si>
    <t>CREBBP</t>
  </si>
  <si>
    <t>G119fs</t>
  </si>
  <si>
    <t>IKZF1</t>
  </si>
  <si>
    <t>Not Present</t>
  </si>
  <si>
    <t>Present</t>
  </si>
  <si>
    <t>P1</t>
  </si>
  <si>
    <t>G13D</t>
  </si>
  <si>
    <t>P16</t>
  </si>
  <si>
    <t>exon</t>
  </si>
  <si>
    <t>P2</t>
  </si>
  <si>
    <t>D835H</t>
  </si>
  <si>
    <t>P29</t>
  </si>
  <si>
    <t>T125M</t>
  </si>
  <si>
    <t>ARID1A</t>
  </si>
  <si>
    <t>Maintained</t>
  </si>
  <si>
    <t>NT5C2</t>
  </si>
  <si>
    <t>R39Q</t>
  </si>
  <si>
    <t>UBR7</t>
  </si>
  <si>
    <t>CGGGAG</t>
  </si>
  <si>
    <t>P207fs</t>
  </si>
  <si>
    <t>CDKN2A</t>
  </si>
  <si>
    <t>Cell Cycle</t>
  </si>
  <si>
    <t>P110</t>
  </si>
  <si>
    <t>K117N</t>
  </si>
  <si>
    <t>N1985S</t>
  </si>
  <si>
    <t>Q61K</t>
  </si>
  <si>
    <t>P27</t>
  </si>
  <si>
    <t>D835E</t>
  </si>
  <si>
    <t>WT1</t>
  </si>
  <si>
    <t>R445Q</t>
  </si>
  <si>
    <t>L266P</t>
  </si>
  <si>
    <t>P77</t>
  </si>
  <si>
    <t>P8</t>
  </si>
  <si>
    <t>CCND3</t>
  </si>
  <si>
    <t>A269fs</t>
  </si>
  <si>
    <t>T360_L361fs</t>
  </si>
  <si>
    <t>GCCGAAGGGAA</t>
  </si>
  <si>
    <t>P83</t>
  </si>
  <si>
    <t>G13V</t>
  </si>
  <si>
    <t>T507K</t>
  </si>
  <si>
    <t>P108</t>
  </si>
  <si>
    <t>M169_T170&gt;M</t>
  </si>
  <si>
    <t>GTC</t>
  </si>
  <si>
    <t>M837del</t>
  </si>
  <si>
    <t>CAT</t>
  </si>
  <si>
    <t>PRPS2</t>
  </si>
  <si>
    <t>P320L</t>
  </si>
  <si>
    <t>G245V</t>
  </si>
  <si>
    <t>R282fs</t>
  </si>
  <si>
    <t>PIK3C2B</t>
  </si>
  <si>
    <t>MRD</t>
  </si>
  <si>
    <t>Sample</t>
  </si>
  <si>
    <t>Sample type</t>
  </si>
  <si>
    <t>Clinical Note</t>
  </si>
  <si>
    <t>d15-ALL</t>
  </si>
  <si>
    <t>P1-d10</t>
  </si>
  <si>
    <t>PB</t>
  </si>
  <si>
    <t>P2-d14</t>
  </si>
  <si>
    <t xml:space="preserve">MRD d15 </t>
  </si>
  <si>
    <t>P11-d19</t>
  </si>
  <si>
    <t>P12-d15</t>
  </si>
  <si>
    <t>P15-d20</t>
  </si>
  <si>
    <t>P16-d14</t>
  </si>
  <si>
    <t>P17-d14</t>
  </si>
  <si>
    <t>P19-d14</t>
  </si>
  <si>
    <t>P22-d14</t>
  </si>
  <si>
    <t>P28-d15</t>
  </si>
  <si>
    <t>P29-d15</t>
  </si>
  <si>
    <t>P56-d15</t>
  </si>
  <si>
    <t>P58-d14</t>
  </si>
  <si>
    <t>P69-d14</t>
  </si>
  <si>
    <t>d29-ALL</t>
  </si>
  <si>
    <t>P1-d45</t>
  </si>
  <si>
    <t>P2-d32</t>
  </si>
  <si>
    <t>MRD d29</t>
  </si>
  <si>
    <t>P11-d34</t>
  </si>
  <si>
    <t>P15-d34</t>
  </si>
  <si>
    <t>P17-d28</t>
  </si>
  <si>
    <t>P19-d30</t>
  </si>
  <si>
    <t>P57-d25</t>
  </si>
  <si>
    <t>P16-d32</t>
  </si>
  <si>
    <t>P22-d35</t>
  </si>
  <si>
    <t>P28-d29</t>
  </si>
  <si>
    <t>P58-d29</t>
  </si>
  <si>
    <t>P12-d35</t>
  </si>
  <si>
    <t>P29-d32</t>
  </si>
  <si>
    <t>P69-d33</t>
  </si>
  <si>
    <t>d15-AML</t>
  </si>
  <si>
    <t>P7-d15</t>
  </si>
  <si>
    <t>bm15aiet_1date</t>
  </si>
  <si>
    <t>P8-d21</t>
  </si>
  <si>
    <t>bm15aiet_2date</t>
  </si>
  <si>
    <t>P23-d15</t>
  </si>
  <si>
    <t>P26-d27</t>
  </si>
  <si>
    <t>Sequenced, d14=bm15aiet_1, d35=bm15aiet_2date</t>
  </si>
  <si>
    <t>P30-d21</t>
  </si>
  <si>
    <t>bma1date, kura2date</t>
  </si>
  <si>
    <t>P32-d14</t>
  </si>
  <si>
    <t>bma2date, d7=bm1date</t>
  </si>
  <si>
    <t>P59-d28</t>
  </si>
  <si>
    <t>Sequencing, d13=bm15aiet_1date, d35=bm15aiet_2date</t>
  </si>
  <si>
    <t>P63-d16</t>
  </si>
  <si>
    <t>P77-d22</t>
  </si>
  <si>
    <t>BMC1D22Date, EchoPostC1Date</t>
  </si>
  <si>
    <t>P108-d22</t>
  </si>
  <si>
    <t>BMC1D22Date</t>
  </si>
  <si>
    <t>P110-d22</t>
  </si>
  <si>
    <t>Sequenced</t>
  </si>
  <si>
    <t>P83-d23</t>
  </si>
  <si>
    <t>BMC1D22Date, Last Day platelet transfusion</t>
  </si>
  <si>
    <t>P27-d14</t>
  </si>
  <si>
    <t>tp2-AML</t>
  </si>
  <si>
    <t>P7-d61</t>
  </si>
  <si>
    <t>HA1M</t>
  </si>
  <si>
    <t>P8-d53</t>
  </si>
  <si>
    <t>P23-d53</t>
  </si>
  <si>
    <t>P26-d56</t>
  </si>
  <si>
    <t>P30-d46</t>
  </si>
  <si>
    <t>Kurcdate</t>
  </si>
  <si>
    <t>P32-d71</t>
  </si>
  <si>
    <t>P63-d62</t>
  </si>
  <si>
    <t>P77-d68</t>
  </si>
  <si>
    <t>Course3startdate</t>
  </si>
  <si>
    <t>P108-d40</t>
  </si>
  <si>
    <t>P110-d36</t>
  </si>
  <si>
    <t xml:space="preserve">No NOPHO-data </t>
  </si>
  <si>
    <t>P83-d76</t>
  </si>
  <si>
    <t>P24-d52</t>
  </si>
  <si>
    <t>P27-d61</t>
  </si>
  <si>
    <t>Sample name</t>
  </si>
  <si>
    <t>Tissue</t>
  </si>
  <si>
    <t>Material</t>
  </si>
  <si>
    <t>P1-d0</t>
  </si>
  <si>
    <t>DNA</t>
  </si>
  <si>
    <t>Pellet</t>
  </si>
  <si>
    <t>P1-d101</t>
  </si>
  <si>
    <t>P1-d172</t>
  </si>
  <si>
    <t>P1-d227</t>
  </si>
  <si>
    <t>P2-d0</t>
  </si>
  <si>
    <t>P2-d7</t>
  </si>
  <si>
    <t>Fix</t>
  </si>
  <si>
    <t>P2-d45</t>
  </si>
  <si>
    <t>P2-d97</t>
  </si>
  <si>
    <t>P2-d157</t>
  </si>
  <si>
    <t>Trizol</t>
  </si>
  <si>
    <t>P2-d213</t>
  </si>
  <si>
    <t>P2-d474</t>
  </si>
  <si>
    <t>P2-d679</t>
  </si>
  <si>
    <t>P29-d0</t>
  </si>
  <si>
    <t>Glass Slide</t>
  </si>
  <si>
    <t>P29-d101</t>
  </si>
  <si>
    <t>P29-d168</t>
  </si>
  <si>
    <t>P29-d232</t>
  </si>
  <si>
    <t>P29-d526</t>
  </si>
  <si>
    <t>P29-d736</t>
  </si>
  <si>
    <t>P11-d0</t>
  </si>
  <si>
    <t>Ficoll</t>
  </si>
  <si>
    <t>P11-d228</t>
  </si>
  <si>
    <t>P12-d0</t>
  </si>
  <si>
    <t>P12-d48</t>
  </si>
  <si>
    <t>P12-d95</t>
  </si>
  <si>
    <t>P12-d152</t>
  </si>
  <si>
    <t>P12-d175</t>
  </si>
  <si>
    <t>P12-d200</t>
  </si>
  <si>
    <t>P12-d230</t>
  </si>
  <si>
    <t>P12-d292</t>
  </si>
  <si>
    <t>P12-d341</t>
  </si>
  <si>
    <t>P28-d0</t>
  </si>
  <si>
    <t>P28-d42</t>
  </si>
  <si>
    <t>P28-d49</t>
  </si>
  <si>
    <t>P28-d62</t>
  </si>
  <si>
    <t>P28-d93</t>
  </si>
  <si>
    <t>P28-d107</t>
  </si>
  <si>
    <t>P28-d139</t>
  </si>
  <si>
    <t>P28-d173</t>
  </si>
  <si>
    <t>P28-d208</t>
  </si>
  <si>
    <t>P28-d223</t>
  </si>
  <si>
    <t>P28-d247</t>
  </si>
  <si>
    <t>P56-d0</t>
  </si>
  <si>
    <t>Viable cells</t>
  </si>
  <si>
    <t>P56-d95</t>
  </si>
  <si>
    <t>P56-d404</t>
  </si>
  <si>
    <t>P56-d992</t>
  </si>
  <si>
    <t>P56-d1068</t>
  </si>
  <si>
    <t>P56-d1252</t>
  </si>
  <si>
    <t>P56-d1734</t>
  </si>
  <si>
    <t>P57-d0</t>
  </si>
  <si>
    <t>P57-d147</t>
  </si>
  <si>
    <t>P57-d217</t>
  </si>
  <si>
    <t>P57-d537</t>
  </si>
  <si>
    <t>P58-d0</t>
  </si>
  <si>
    <t>P58-d182</t>
  </si>
  <si>
    <t>P58-d218</t>
  </si>
  <si>
    <t>P58-d391</t>
  </si>
  <si>
    <t>P89-d0</t>
  </si>
  <si>
    <t>P89-d178</t>
  </si>
  <si>
    <t>P89-d242</t>
  </si>
  <si>
    <t>P89-d299</t>
  </si>
  <si>
    <t>P89-d398</t>
  </si>
  <si>
    <t>P15-d0</t>
  </si>
  <si>
    <t>P15-d286</t>
  </si>
  <si>
    <t>P15-d751</t>
  </si>
  <si>
    <t>P16-d0</t>
  </si>
  <si>
    <t>P16-d42</t>
  </si>
  <si>
    <t>P16-d166</t>
  </si>
  <si>
    <t>BM Rests</t>
  </si>
  <si>
    <t>P16-d510</t>
  </si>
  <si>
    <t>P19-d0</t>
  </si>
  <si>
    <t>P19-d59</t>
  </si>
  <si>
    <t>P19-d178</t>
  </si>
  <si>
    <t>P17-d0</t>
  </si>
  <si>
    <t>P17-d49</t>
  </si>
  <si>
    <t>P17-d135</t>
  </si>
  <si>
    <t>P17-d210</t>
  </si>
  <si>
    <t>P17-d238</t>
  </si>
  <si>
    <t>P17-d281</t>
  </si>
  <si>
    <t>P17-d301</t>
  </si>
  <si>
    <t>P17-d378</t>
  </si>
  <si>
    <t>P17-d431</t>
  </si>
  <si>
    <t>P17-d470</t>
  </si>
  <si>
    <t>P17-d497</t>
  </si>
  <si>
    <t>P17-d522</t>
  </si>
  <si>
    <t>P17-d575</t>
  </si>
  <si>
    <t>P22-d0</t>
  </si>
  <si>
    <t>P22-d63</t>
  </si>
  <si>
    <t>P22-d136</t>
  </si>
  <si>
    <t>P22-d242</t>
  </si>
  <si>
    <t>P22-d459</t>
  </si>
  <si>
    <t>P26-d0</t>
  </si>
  <si>
    <t>P26-d148</t>
  </si>
  <si>
    <t>P26-d336</t>
  </si>
  <si>
    <t>P108-d0</t>
  </si>
  <si>
    <t>P108-d33</t>
  </si>
  <si>
    <t>P108-d124</t>
  </si>
  <si>
    <t>P23-d0</t>
  </si>
  <si>
    <t>P23-d22</t>
  </si>
  <si>
    <t>P23-d62</t>
  </si>
  <si>
    <t>P23-d78</t>
  </si>
  <si>
    <t>P23-d103</t>
  </si>
  <si>
    <t>P23-d132</t>
  </si>
  <si>
    <t>P32-d0</t>
  </si>
  <si>
    <t>P32-d21</t>
  </si>
  <si>
    <t>P32-d46</t>
  </si>
  <si>
    <t>P32-d97</t>
  </si>
  <si>
    <t>P32-d189</t>
  </si>
  <si>
    <t>P32-d683</t>
  </si>
  <si>
    <t>P32-d742</t>
  </si>
  <si>
    <t>P7-d0</t>
  </si>
  <si>
    <t>P7-d26</t>
  </si>
  <si>
    <t>P7-d90</t>
  </si>
  <si>
    <t>P7-d170</t>
  </si>
  <si>
    <t>P8-d0</t>
  </si>
  <si>
    <t>P8-d82</t>
  </si>
  <si>
    <t>P8-d168</t>
  </si>
  <si>
    <t>P8-d315</t>
  </si>
  <si>
    <t>P27-d0</t>
  </si>
  <si>
    <t>P27-d117</t>
  </si>
  <si>
    <t>P27-d1290</t>
  </si>
  <si>
    <t>P24-d0</t>
  </si>
  <si>
    <t>P24-d80</t>
  </si>
  <si>
    <t>P24-d108</t>
  </si>
  <si>
    <t>P24-d171</t>
  </si>
  <si>
    <t>P24-d433</t>
  </si>
  <si>
    <t>P24-d445</t>
  </si>
  <si>
    <t>P24-d489</t>
  </si>
  <si>
    <t>P24-d517</t>
  </si>
  <si>
    <t>P30-d0</t>
  </si>
  <si>
    <t>P30-d74</t>
  </si>
  <si>
    <t>P30-d222</t>
  </si>
  <si>
    <t>P30-d400</t>
  </si>
  <si>
    <t>P30-d438</t>
  </si>
  <si>
    <t>P30-d1037</t>
  </si>
  <si>
    <t>P30-d1742</t>
  </si>
  <si>
    <t>P30-d2183</t>
  </si>
  <si>
    <t>P59-d0</t>
  </si>
  <si>
    <t>P59-d150</t>
  </si>
  <si>
    <t>P59-d199</t>
  </si>
  <si>
    <t>P59-d255</t>
  </si>
  <si>
    <t>P59-d292</t>
  </si>
  <si>
    <t>P59-d368</t>
  </si>
  <si>
    <t>P59-d587</t>
  </si>
  <si>
    <t>P59-d615</t>
  </si>
  <si>
    <t>P59-d660</t>
  </si>
  <si>
    <t>P63-d0</t>
  </si>
  <si>
    <t>P63-d30</t>
  </si>
  <si>
    <t>P63-d90</t>
  </si>
  <si>
    <t>P63-d118</t>
  </si>
  <si>
    <t>P63-d183</t>
  </si>
  <si>
    <t>P63-d240</t>
  </si>
  <si>
    <t>P63-d301</t>
  </si>
  <si>
    <t>P63-d302</t>
  </si>
  <si>
    <t>P63-d331</t>
  </si>
  <si>
    <t>P63-d342</t>
  </si>
  <si>
    <t>P63-d385</t>
  </si>
  <si>
    <t>P63-d490</t>
  </si>
  <si>
    <t>P63-d491</t>
  </si>
  <si>
    <t>P63-d519</t>
  </si>
  <si>
    <t>P63-d533</t>
  </si>
  <si>
    <t>P63-d546</t>
  </si>
  <si>
    <t>P77-d0</t>
  </si>
  <si>
    <t>P77-d39</t>
  </si>
  <si>
    <t>P77-d95</t>
  </si>
  <si>
    <t>P77-d120</t>
  </si>
  <si>
    <t>P83-d0</t>
  </si>
  <si>
    <t>P83-d35</t>
  </si>
  <si>
    <t>P83-d132</t>
  </si>
  <si>
    <t>P83-d419</t>
  </si>
  <si>
    <t>P83-d482</t>
  </si>
  <si>
    <t>P83-d561</t>
  </si>
  <si>
    <t>P83-d722</t>
  </si>
  <si>
    <t>P83-d815</t>
  </si>
  <si>
    <t>P110-d0</t>
  </si>
  <si>
    <t>P110-d29</t>
  </si>
  <si>
    <t>P110-d76</t>
  </si>
  <si>
    <t>P110-d133</t>
  </si>
  <si>
    <t>P110-d162</t>
  </si>
  <si>
    <t>P110-d190</t>
  </si>
  <si>
    <t>P110-d209</t>
  </si>
  <si>
    <t>P110-d246</t>
  </si>
  <si>
    <t>P110-d272</t>
  </si>
  <si>
    <t>P110-d287</t>
  </si>
  <si>
    <t>P69-d0</t>
  </si>
  <si>
    <t>P69-d86</t>
  </si>
  <si>
    <t>P69-d145</t>
  </si>
  <si>
    <t>P69-d218</t>
  </si>
  <si>
    <t>P69-d385</t>
  </si>
  <si>
    <t>P69-d401</t>
  </si>
  <si>
    <t>P69-d426</t>
  </si>
  <si>
    <t>P69-d460</t>
  </si>
  <si>
    <t>P59-d685</t>
  </si>
  <si>
    <t>&lt;5(M1)</t>
  </si>
  <si>
    <t>5-&lt;=25(M2)</t>
  </si>
  <si>
    <t>&gt;25(M3)</t>
  </si>
  <si>
    <t>&lt;0.1%</t>
  </si>
  <si>
    <t>0.1%-&lt;1%</t>
  </si>
  <si>
    <t>non-evaluble</t>
  </si>
  <si>
    <t>&gt;= 1%</t>
  </si>
  <si>
    <t>MRD neg sens &lt;0.1%</t>
  </si>
  <si>
    <t>Childhood</t>
  </si>
  <si>
    <t xml:space="preserve">KMT2A-r identified </t>
  </si>
  <si>
    <t>Leukemia Type</t>
  </si>
  <si>
    <t>No sample</t>
  </si>
  <si>
    <t>MRD day 15</t>
  </si>
  <si>
    <t>P1-d17</t>
  </si>
  <si>
    <t>BMC1FinalDate</t>
  </si>
  <si>
    <t>No, little material</t>
  </si>
  <si>
    <t>Kurcdate, korrekt?</t>
  </si>
  <si>
    <t>Course3startdate, korrekt?</t>
  </si>
  <si>
    <t>&lt; 3 months</t>
  </si>
  <si>
    <t>3-6 months</t>
  </si>
  <si>
    <t>&gt; 6 months</t>
  </si>
  <si>
    <t>+</t>
  </si>
  <si>
    <t>mrd15</t>
  </si>
  <si>
    <t>tp2</t>
  </si>
  <si>
    <t>mrd29</t>
  </si>
  <si>
    <t>KMT2A</t>
  </si>
  <si>
    <t>46XX, t(8;15)(p21;q22), t(11;19)(q23;p13)</t>
  </si>
  <si>
    <t>46,XX,add(11)q?)[5] / 46,XX,del(1)(q?),add(11)(p?)[2]</t>
  </si>
  <si>
    <t>KMT2A-correction</t>
  </si>
  <si>
    <t>Child</t>
  </si>
  <si>
    <t>MRD Clinic</t>
  </si>
  <si>
    <t>missing</t>
  </si>
  <si>
    <t>P26-d14</t>
  </si>
  <si>
    <t>0.1-4.9%</t>
  </si>
  <si>
    <t>P3</t>
  </si>
  <si>
    <t>P68</t>
  </si>
  <si>
    <t>P95</t>
  </si>
  <si>
    <t>P99</t>
  </si>
  <si>
    <t>P100</t>
  </si>
  <si>
    <t>V491L</t>
  </si>
  <si>
    <t>R367Q</t>
  </si>
  <si>
    <t>S502L</t>
  </si>
  <si>
    <t>Q61H</t>
  </si>
  <si>
    <t>V592A</t>
  </si>
  <si>
    <t>46,XX,t(4;11)(q21;q23)[20]/46,XX[5]</t>
  </si>
  <si>
    <t>46,XX,t(4;11)(q21;q23),add(7)(p14)[23]</t>
  </si>
  <si>
    <t>46,XX,t(11;19)(q23;13.3)[1]/47,idem,+X[23]/46,XX[4]</t>
  </si>
  <si>
    <t>45,XX,del(1)(p31),der(10)t(10;11)(p12;q23),del(11)(q23),der(21)t(1;21)(p31;p?) MLL/AF10 positive</t>
  </si>
  <si>
    <t>47,XY,t(9;11)(p21;q23),+19[25]</t>
  </si>
  <si>
    <t>46,XY,t(1;9)(q22;p23),t(3;18)(q25;p11.2),t(9;11)(p21;q23)[25]</t>
  </si>
  <si>
    <t>46,XX,t(9;11)(p22;q23) [16]/47,idem,+9[9]</t>
  </si>
  <si>
    <t>50,XX,del(3)(p?21),+8,+8,t(9;11)(p22;q23),der(9)t(9;11),add(12)(p11.2),+18[22]/</t>
  </si>
  <si>
    <t>46,XY,t(9;11)(p22;q23)[9]/46,XX[2]</t>
  </si>
  <si>
    <t>46,XY,del(1)(p36),del(6)(q22),t(9;11)(p22;q23),inv(16)(p?q?[17]</t>
  </si>
  <si>
    <t>P23-d89</t>
  </si>
  <si>
    <t>P30-d2408</t>
  </si>
  <si>
    <t>P2-d39</t>
  </si>
  <si>
    <t>SETD2</t>
  </si>
  <si>
    <t>CDKN1A</t>
  </si>
  <si>
    <t>Patient ID</t>
  </si>
  <si>
    <t>Class</t>
  </si>
  <si>
    <t>Diagnosis</t>
  </si>
  <si>
    <t>Germline</t>
  </si>
  <si>
    <t>Type</t>
  </si>
  <si>
    <t>AAChange</t>
  </si>
  <si>
    <t>UTR_3</t>
  </si>
  <si>
    <t>silent</t>
  </si>
  <si>
    <t>UTR_5</t>
  </si>
  <si>
    <t>D933fs</t>
  </si>
  <si>
    <t>WNT11</t>
  </si>
  <si>
    <t>CCNK</t>
  </si>
  <si>
    <t>G389D</t>
  </si>
  <si>
    <t>DNAH6</t>
  </si>
  <si>
    <t>DAB2IP</t>
  </si>
  <si>
    <t>RPS6KB1</t>
  </si>
  <si>
    <t>W24*</t>
  </si>
  <si>
    <t>SLC1A2</t>
  </si>
  <si>
    <t>CATSPERG</t>
  </si>
  <si>
    <t>DEFB129</t>
  </si>
  <si>
    <t>R88C</t>
  </si>
  <si>
    <t>W449*</t>
  </si>
  <si>
    <t>SMARCA1</t>
  </si>
  <si>
    <t>E37*</t>
  </si>
  <si>
    <t>S1402fs</t>
  </si>
  <si>
    <t>R341Q</t>
  </si>
  <si>
    <t>HIST1H3D</t>
  </si>
  <si>
    <t>K28M</t>
  </si>
  <si>
    <t>AHRR</t>
  </si>
  <si>
    <t>T152M</t>
  </si>
  <si>
    <t>CSF1R</t>
  </si>
  <si>
    <t>R144H</t>
  </si>
  <si>
    <t>P47</t>
  </si>
  <si>
    <t>na</t>
  </si>
  <si>
    <t>Relapse2</t>
  </si>
  <si>
    <t>chrom</t>
  </si>
  <si>
    <t>loc.start</t>
  </si>
  <si>
    <t>loc.end</t>
  </si>
  <si>
    <t>LogRatio</t>
  </si>
  <si>
    <t>MLLT3</t>
  </si>
  <si>
    <t>CN-LOH</t>
  </si>
  <si>
    <t>IRF4///DEK///HIST1H3B///HIST1H4I///TRIM27///HLA-A///POU5F1///DAXX///HMGA1///FANCE///SRSF3///CDKN1A///PIM1///TFEB///CCND3</t>
  </si>
  <si>
    <t>CARD11///PMS2///RAC1///ETV1</t>
  </si>
  <si>
    <t>CRLF2///P2RY8///ZRSR2///EIF1AX///FAM47C///BCOR///DDX3X///KDM6A///RBM10///ARAF///SSX1///SSX4///WAS///GATA1///TFE3///SSX2///KDM5C///SMC1A///AMER1///MSN///AR///FOXO4///MED12///ZMYM3///NONO///ATRX///BTK///IRS4///SEPT6///STAG2///DCAF12L2///BCORL1///ELF4///GPC3///PHF6///ATP2B3///FLNA///RPL10///MTCP1</t>
  </si>
  <si>
    <t>ARHGAP26</t>
  </si>
  <si>
    <t>CARD11///PMS2///RAC1///ETV1///HNRNPA2B1///HOXA9///HOXA11///HOXA13///JAZF1///FKBP9///SFRP4///IKZF1///EGFR///ZNF479</t>
  </si>
  <si>
    <t>SBDS///ELN///HIP1///GRM3///AKAP9///CDK6///TRRAP///CUX1///MET///POT1///SND1///SMO///CREB3L2///TRIM24///KIAA1549///BRAF///FAM131B///CNTNAP2///EZH2///KMT2C///MNX1</t>
  </si>
  <si>
    <t>SIRPA///CRNKL1///ASXL1///SRC///MAFB///TOP1///PLCG1///PTPRT///SDC4///NFATC2///SALL4///GNAS///SS18L1///PTK6</t>
  </si>
  <si>
    <t>PCM1///WRN///NRG1///WHSC1L1///FGFR1///ANK1///IKBKB///HOOK3</t>
  </si>
  <si>
    <t>TCEA1///PLAG1///CHCHD7///PREX2///NCOA2///HEY1///CNBD1///NBN///RUNX1T1///CDH17///COX6C///PABPC1///UBR5///RSPO2///EIF3E///CSMD3///RAD21///EXT1///MYC///NDRG1///FAM135B///RECQL4</t>
  </si>
  <si>
    <t>YWHAE///USP6///RABEP1///TP53///PER1///GAS7///MAP2K4///NCOR1///FLCN</t>
  </si>
  <si>
    <t>FSTL3///STK11///TCF3///GNA11///MAP2K2///SH3GL1///MLLT1///VAV1///CD209///MUC16///KEAP1///DNM2///SMARCA4///CALR///LYL1///PRKACA///DNAJB1///BRD4///TPM4///JAK3///ELL///CRTC1///ZNF429</t>
  </si>
  <si>
    <t>GATA3///MLLT10</t>
  </si>
  <si>
    <t>KMT2A///DDX6///BCL9L</t>
  </si>
  <si>
    <t>FOXP1</t>
  </si>
  <si>
    <t>ROBO2</t>
  </si>
  <si>
    <t>CARD11///PMS2///RAC1///ETV1///HNRNPA2B1///HOXA9///HOXA11///HOXA13///JAZF1</t>
  </si>
  <si>
    <t>DDB2</t>
  </si>
  <si>
    <t>BRCA2///NBEA///LHFP///FOXO1///LCP1///RB1///CYSLTR2///ERCC5</t>
  </si>
  <si>
    <t>ELL</t>
  </si>
  <si>
    <t>ABL2///TPR///CDC73///PTPRC</t>
  </si>
  <si>
    <t>FSTL3///STK11///TCF3///GNA11///MAP2K2///SH3GL1///MLLT1///VAV1///CD209///MUC16///KEAP1///DNM2///SMARCA4///CALR///LYL1///PRKACA///DNAJB1///BRD4///TPM4///JAK3///ELL///CRTC1///ZNF429///CCNE1///CEP89///CEBPA///LSM14A///AKT2///CD79A///CIC///BCL3///CBLC///ERCC2///BCL2L12///POLD1///KLK2///PPP2R1A///ZNF331///TFPT///CNOT3</t>
  </si>
  <si>
    <t>JAK2///CD274///PDCD1LG2///NFIB///PSIP1///MLLT3///CDKN2A///FANCG///PAX5///GNAQ///SYK///OMD///WNK2///FANCC///PTCH1///XPA///NR4A3///TAL2///KLF4///TNC///CNTRL///PPP6C///SET///FNBP1///ABL1///NUP214///TSC1///RALGDS///BRD3///NOTCH1</t>
  </si>
  <si>
    <t>VTI1A///TCF7L2</t>
  </si>
  <si>
    <t>PCM1///WRN///NRG1///WHSC1L1///FGFR1///ANK1///IKBKB///HOOK3///TCEA1///PLAG1///CHCHD7///PREX2///NCOA2///HEY1///CNBD1///NBN///RUNX1T1///CDH17///COX6C///PABPC1///UBR5///RSPO2///EIF3E///CSMD3///RAD21///EXT1///MYC///NDRG1///FAM135B///RECQL4</t>
  </si>
  <si>
    <t>MLLT3///CDKN2A///FANCG///PAX5///GNAQ///SYK///OMD///WNK2///FANCC///PTCH1///XPA///NR4A3///TAL2///KLF4///TNC///CNTRL///PPP6C///SET///FNBP1///ABL1///NUP214///TSC1///RALGDS///BRD3///NOTCH1</t>
  </si>
  <si>
    <t>KMT2A///DDX6///BCL9L///FOXR1///CBL///ARHGEF12///FLI1///KCNJ5</t>
  </si>
  <si>
    <t>CCND2///CHD4///ZNF384///PTPN6///ETV6///CDKN1B</t>
  </si>
  <si>
    <t>ZNF521///SS18///SETBP1///SMAD2///SMAD4///DCC///MALT1///BCL2///KDSR</t>
  </si>
  <si>
    <t>SRGAP3///FANCD2///VHL///PPARG///RAF1///FBLN2///XPC///TGFBR2///CCR4///MLH1///MYD88///CTNNB1</t>
  </si>
  <si>
    <t>IRF4///DEK///HIST1H3B///HIST1H4I///TRIM27///HLA-A///POU5F1///DAXX///HMGA1///FANCE///SRSF3///CDKN1A///PIM1///TFEB///CCND3///HSP90AB1///NFKBIE///BMP5///EPHA7///CCNC///PRDM1///FOXO3///ROS1///GOPC///RSPO3///PTPRK///SGK1///MYB///BCLAF1///TNFAIP3///ECT2L///ESR1///ARID1B///EZR///QKI///FGFR1OP///MLLT4</t>
  </si>
  <si>
    <t>CARD11///PMS2///RAC1///ETV1///HNRNPA2B1///HOXA9///HOXA11///HOXA13///JAZF1///FKBP9///SFRP4</t>
  </si>
  <si>
    <t>KDM5A///ERC1///CCND2///CHD4///ZNF384///PTPN6///ETV6///CDKN1B///ETNK1///KRAS///PPFIBP1</t>
  </si>
  <si>
    <t>FGFR3///WHSC1</t>
  </si>
  <si>
    <t>FANCG///PAX5</t>
  </si>
  <si>
    <t>CREB3L1///DDB2</t>
  </si>
  <si>
    <t>KDM5A///ERC1///CCND2///CHD4///ZNF384///PTPN6///ETV6///CDKN1B///ETNK1///KRAS</t>
  </si>
  <si>
    <t>YWHAE///USP6///RABEP1///TP53///PER1///GAS7///MAP2K4///NCOR1</t>
  </si>
  <si>
    <t>KDM5A///ERC1///CCND2///CHD4///ZNF384///PTPN6///ETV6///CDKN1B</t>
  </si>
  <si>
    <t>USP8///MYO5A///TCF12</t>
  </si>
  <si>
    <t>PML///NTRK3///POLG///IDH2///CRTC3///BLM///FES///CHD2</t>
  </si>
  <si>
    <t>CYLD///HERPUD1///CDH11///CBFB///CTCF///CDH1///ZFHX3///MAF///CBFA2T3///FANCA</t>
  </si>
  <si>
    <t>CCR7///SMARCE1///STAT5B///STAT3///BRCA1///ETV4</t>
  </si>
  <si>
    <t>MLLT10</t>
  </si>
  <si>
    <t>CARS</t>
  </si>
  <si>
    <t>OLIG2///RUNX1///ERG///TMPRSS2///U2AF1</t>
  </si>
  <si>
    <t>COLEC12</t>
  </si>
  <si>
    <t>BM+CNS</t>
  </si>
  <si>
    <t>ChrA</t>
  </si>
  <si>
    <t>PosA</t>
  </si>
  <si>
    <t>ChrB</t>
  </si>
  <si>
    <t>PosB</t>
  </si>
  <si>
    <t>RUNDC3B,ABCB1</t>
  </si>
  <si>
    <t>SYT13</t>
  </si>
  <si>
    <t>ARHGEF3</t>
  </si>
  <si>
    <t>KATNAL1</t>
  </si>
  <si>
    <t>SLC7A1</t>
  </si>
  <si>
    <t>CCDC88C</t>
  </si>
  <si>
    <t>NCKAP1L</t>
  </si>
  <si>
    <t>ATF6</t>
  </si>
  <si>
    <t>FOCAD</t>
  </si>
  <si>
    <t>Trizol, PTA</t>
  </si>
  <si>
    <t>CancerGeneSymbols</t>
  </si>
  <si>
    <t>GeneSymbols</t>
  </si>
  <si>
    <t>USO1</t>
  </si>
  <si>
    <t>ClinicalData</t>
  </si>
  <si>
    <t>CR</t>
  </si>
  <si>
    <t>mrd15, CR</t>
  </si>
  <si>
    <t>mrd29, CR</t>
  </si>
  <si>
    <t>tp2, CR</t>
  </si>
  <si>
    <t>X</t>
  </si>
  <si>
    <t>Age group</t>
  </si>
  <si>
    <t>BM, CNS</t>
  </si>
  <si>
    <t>BM, BM</t>
  </si>
  <si>
    <t>BM, BM, BM</t>
  </si>
  <si>
    <t>BM, BM, BM, BM, BM</t>
  </si>
  <si>
    <t>Clonal Pattern</t>
  </si>
  <si>
    <t>KMT2A_AFF1</t>
  </si>
  <si>
    <t>AFF1_KMT2A</t>
  </si>
  <si>
    <t>AFF1</t>
  </si>
  <si>
    <t>MPP7_FOXR1</t>
  </si>
  <si>
    <t>KMT2A_MLLT10</t>
  </si>
  <si>
    <t>MLLT3_KMT2A</t>
  </si>
  <si>
    <t>KMT2A_MLLT3</t>
  </si>
  <si>
    <t>SYT13,FOXP1</t>
  </si>
  <si>
    <t>KATNAL1_FOXP1</t>
  </si>
  <si>
    <t>CCDC88C_CCDC88C</t>
  </si>
  <si>
    <t>KMT2A_GAS7</t>
  </si>
  <si>
    <t>GAS7_KMT2A</t>
  </si>
  <si>
    <t>ZCCHC7_PAX5</t>
  </si>
  <si>
    <t>NCKAP1L_KMT2A</t>
  </si>
  <si>
    <t>KMT2A_ELL</t>
  </si>
  <si>
    <t>NCKAP1L_NCKAP1L</t>
  </si>
  <si>
    <t>C5_MLLT3</t>
  </si>
  <si>
    <t>MLLT3_C5</t>
  </si>
  <si>
    <t>TNRC6B,TTBK2</t>
  </si>
  <si>
    <t>SETD2_DCP1B</t>
  </si>
  <si>
    <t>MLLT10_DLG2</t>
  </si>
  <si>
    <t>CWF19L1_MOB2</t>
  </si>
  <si>
    <t>DLG2_ARCN1</t>
  </si>
  <si>
    <t>KMT2A,ABCG2</t>
  </si>
  <si>
    <t>CNTFR,DPH3</t>
  </si>
  <si>
    <t>ACOX3_SLC1A2</t>
  </si>
  <si>
    <t>P11</t>
  </si>
  <si>
    <t>Fix, PTA</t>
  </si>
  <si>
    <t>BM Rests, PTA</t>
  </si>
  <si>
    <t>Glass Slide, PTA</t>
  </si>
  <si>
    <t>Viable cells, PTA</t>
  </si>
  <si>
    <t>GL000220.1</t>
  </si>
  <si>
    <t>ARHGAP26,NR3C1</t>
  </si>
  <si>
    <t>TSPAN18</t>
  </si>
  <si>
    <t>MSRA</t>
  </si>
  <si>
    <t>JAK1</t>
  </si>
  <si>
    <t>MOB3B,MTAP</t>
  </si>
  <si>
    <t>EFCC1_ISY1-RAB43</t>
  </si>
  <si>
    <t>ISY1_EFCC1</t>
  </si>
  <si>
    <t>IKZF1_IKZF1</t>
  </si>
  <si>
    <t>C7orf72_IKZF1</t>
  </si>
  <si>
    <t>PAX5_PAX5</t>
  </si>
  <si>
    <t>TSPAN18_GARS</t>
  </si>
  <si>
    <t>FAAH2_DOCK5</t>
  </si>
  <si>
    <t>PAX5_ZCCHC7</t>
  </si>
  <si>
    <t>RASAL2_PTPRC</t>
  </si>
  <si>
    <t>VTI1A</t>
  </si>
  <si>
    <t>KMT2A,NDUFA7</t>
  </si>
  <si>
    <t>ANKRD18B,MLLT3</t>
  </si>
  <si>
    <t>Longitudinal</t>
  </si>
  <si>
    <t>45~46,XY,del(1)(p2?2p3?6)[2],t(4;11)(q21;q23),der(7;17)(q10;q10),+mar[cp4]/46,XY[10]/46,XY,inc[8]</t>
  </si>
  <si>
    <t>46,XX,t(1;11)(p32;q23)[21]/46,XX,[1]</t>
  </si>
  <si>
    <t>46,XY,t(4,11)(q21,q23)[8]/46,XY[12]</t>
  </si>
  <si>
    <t>ID</t>
  </si>
  <si>
    <t>MRD NGS</t>
  </si>
  <si>
    <t>NGSVSClinic</t>
  </si>
  <si>
    <t>NGS</t>
  </si>
  <si>
    <t>Both</t>
  </si>
  <si>
    <t>Clinic</t>
  </si>
  <si>
    <t>Subclone</t>
  </si>
  <si>
    <t>Clone</t>
  </si>
  <si>
    <t>Relapse1</t>
  </si>
  <si>
    <t>Relapse3</t>
  </si>
  <si>
    <t>Relapse4</t>
  </si>
  <si>
    <t>KMT2A::EPS15</t>
  </si>
  <si>
    <t>P133</t>
  </si>
  <si>
    <t>BM/PB</t>
  </si>
  <si>
    <t>Coverage</t>
  </si>
  <si>
    <t>P12</t>
  </si>
  <si>
    <t>P15</t>
  </si>
  <si>
    <t>P26</t>
  </si>
  <si>
    <t>P56</t>
  </si>
  <si>
    <t>P59</t>
  </si>
  <si>
    <t>P7</t>
  </si>
  <si>
    <t>P16-d95</t>
  </si>
  <si>
    <t>P19</t>
  </si>
  <si>
    <t>P70</t>
  </si>
  <si>
    <t>IRF4///DEK///HIST1H3B///HIST1H4I///TRIM27///HLA-A///POU5F1///DAXX///HMGA1///FANCE///SRSF3///CDKN1A///PIM1///TFEB///CCND3///HSP90AB1///NFKBIE///BMP5///EPHA7///CCNC///PRDM1///FOXO3///ROS1///GOPC///RSPO3///PTPRK///SGK1///MYB///BCLAF1///TNFAIP3///ECT2L///LATS1///ESR1///ARID1B///EZR///QKI///FGFR1OP///AFDN</t>
  </si>
  <si>
    <t>CARD11///PMS2///RAC1///ETV1///MACC1///HNRNPA2B1///HOXA9///HOXA11///HOXA13///JAZF1///FKBP9///SFRP4</t>
  </si>
  <si>
    <t>LARP4B///KLF6///GATA3///MLLT10///ABI1///ZEB1///KIF5B///RET///NCOA4///A1CF///CCDC6///TET1///PRF1///KAT6B///NUTM2B///BMPR1A///NUTM2D///PTEN///FAS///CPEB3///CYP2C8///TLX1///NFKB2///SUFU///NT5C2///VTI1A///TCF7L2///SHTN1///FGFR2///MGMT</t>
  </si>
  <si>
    <t>P121</t>
  </si>
  <si>
    <t>P122</t>
  </si>
  <si>
    <t>P123</t>
  </si>
  <si>
    <t>P124</t>
  </si>
  <si>
    <t>P125</t>
  </si>
  <si>
    <t>P126</t>
  </si>
  <si>
    <t>P127</t>
  </si>
  <si>
    <t>P128</t>
  </si>
  <si>
    <t>P129</t>
  </si>
  <si>
    <t>P130</t>
  </si>
  <si>
    <t>Reads</t>
  </si>
  <si>
    <t>Mapped</t>
  </si>
  <si>
    <t>NonDupMpd</t>
  </si>
  <si>
    <t>MQMR</t>
  </si>
  <si>
    <t>fel</t>
  </si>
  <si>
    <t>Mean Coverage</t>
  </si>
  <si>
    <t>Median Coverage</t>
  </si>
  <si>
    <t>VAF D</t>
  </si>
  <si>
    <t>VAF R</t>
  </si>
  <si>
    <t>GNAQ///SYK///OMD///WNK2///FANCC///PTCH1///XPA///NR4A3///TAL2///KLF4///TNC///CNTRL///PPP6C///SET///FNBP1///ABL1///NUP214///TSC1///RALGDS///BRD3///NOTCH1</t>
  </si>
  <si>
    <t>LARP4B///KLF6///GATA3///MLLT10</t>
  </si>
  <si>
    <t>RUNX1</t>
  </si>
  <si>
    <t>ERG///TMPRSS2///U2AF1</t>
  </si>
  <si>
    <t>NOTCH1</t>
  </si>
  <si>
    <t>TSHR///TRIP11///GOLGA5///DICER1///TCL1A///BCL11B///HSP90AA1///AKT1</t>
  </si>
  <si>
    <t>CLTC///PPM1D///BRIP1///CD79B///DDX5///AXIN2///PRKAR1A///H3F3B///SRSF2///SEPT9///CANT1///RNF213///ASPSCR1</t>
  </si>
  <si>
    <t>MPAL</t>
  </si>
  <si>
    <t>RUNX2,SUPT3H</t>
  </si>
  <si>
    <t>KMT2A_AFDN</t>
  </si>
  <si>
    <t>LINC02471</t>
  </si>
  <si>
    <t>AFDN_KMT2A</t>
  </si>
  <si>
    <t>UNC5C_UNC5C</t>
  </si>
  <si>
    <t>SLC17A4,STX8</t>
  </si>
  <si>
    <t>KMT2A_KMT2A</t>
  </si>
  <si>
    <t>MLLT10,ITSN1</t>
  </si>
  <si>
    <t>ITSN1,KMT2A</t>
  </si>
  <si>
    <t>CEP164_KCNE2</t>
  </si>
  <si>
    <t>KCNE2,CLIC6</t>
  </si>
  <si>
    <t>DOPEY2,CEP164</t>
  </si>
  <si>
    <t>KMT2A_EPS15</t>
  </si>
  <si>
    <t>EPS15_KMT2A</t>
  </si>
  <si>
    <t>SCN3B_KMT2A</t>
  </si>
  <si>
    <t>t(4;11)(q21:q23.3)</t>
  </si>
  <si>
    <t>Relapse1-2</t>
  </si>
  <si>
    <t>POU2F2</t>
  </si>
  <si>
    <t>CTNNB1</t>
  </si>
  <si>
    <t>APC</t>
  </si>
  <si>
    <t>P3-d0</t>
  </si>
  <si>
    <t>P11-d0_BM</t>
  </si>
  <si>
    <t>P11-d5_pre</t>
  </si>
  <si>
    <t>P47-d0</t>
  </si>
  <si>
    <t>P47-d1024</t>
  </si>
  <si>
    <t>P68-d0</t>
  </si>
  <si>
    <t>P68-d132</t>
  </si>
  <si>
    <t>P70-d0</t>
  </si>
  <si>
    <t>P95-d0</t>
  </si>
  <si>
    <t>P95-d927</t>
  </si>
  <si>
    <t>P99-d0</t>
  </si>
  <si>
    <t>P99-d477</t>
  </si>
  <si>
    <t>P100-d0</t>
  </si>
  <si>
    <t>P100-d372</t>
  </si>
  <si>
    <t>P121-d0</t>
  </si>
  <si>
    <t>P121-d622</t>
  </si>
  <si>
    <t>P123-d0</t>
  </si>
  <si>
    <t>P123-d178</t>
  </si>
  <si>
    <t>P124-d0</t>
  </si>
  <si>
    <t>P124-d999</t>
  </si>
  <si>
    <t>P125-d0</t>
  </si>
  <si>
    <t>P125-d729</t>
  </si>
  <si>
    <t>P126-d0</t>
  </si>
  <si>
    <t>P126-d139</t>
  </si>
  <si>
    <t>P127-d0</t>
  </si>
  <si>
    <t>P127-d211</t>
  </si>
  <si>
    <t>P128-d182</t>
  </si>
  <si>
    <t>P129-d253</t>
  </si>
  <si>
    <t>P130-d0</t>
  </si>
  <si>
    <t>P130-d346</t>
  </si>
  <si>
    <t>P133-d0</t>
  </si>
  <si>
    <t>P3-d396</t>
  </si>
  <si>
    <t>46XY,t(9;11)(p22q23)(3/47,idem,der(1)(p?),+del(1)(q21)(2)/46XY(7)</t>
  </si>
  <si>
    <t>46,XX,t(8;15)(p21;q22),t(11;19)(q23;p13)[23]/46,XX,[2]</t>
  </si>
  <si>
    <t>R1: 6-47,XY,t(6;11)(q27;q23),+der(6)t(6;11)(q27;q23),-7,+10,add(12)(p11)[12]/51-52,XY,+4,t(6;11)(q27;q23),+der(6)t(6;11)(q27;q23),+10,+21,+21[4]/46,XY[2], R2:47,XY,t(6;11)(q27;q23),+der(6)t(6;11)(q27;q23),-7,+10,add(12)(p11)[19]/49-51,idem,+2-3mar[2]/46,XY[4], R3: 47,XY,t(6;11)(q27;q23),+der(6)t(6;11)(q27;q23),-7,+10,add(12)(p11)[23]/46,XY[2], R4: 47,XY,t(6;11)(q27;q23),+der(6)t(6;11)(q27;q23),der(7)t(7;12)(p11;q11),+10[25]</t>
  </si>
  <si>
    <t>46;XX,t(6;11)(q27;q23)[17] /47,idem,+21[3]</t>
  </si>
  <si>
    <t>I635fs</t>
  </si>
  <si>
    <t>S58Y</t>
  </si>
  <si>
    <t>A252_E10splice_region</t>
  </si>
  <si>
    <t>D32Y</t>
  </si>
  <si>
    <t>R402C</t>
  </si>
  <si>
    <t>RL1:46,XX,t(4;11)(q21;q23)[5]/46,idem,del(6)(p22),del(7)(q32),-20,+mar[14]&amp;RL2:46,XX,t(4;11)(q21;q23)[3]/46,idem,add(6)(p21),add(7)(q22),der(20)t(7;20)(q22;q13)[9]</t>
  </si>
  <si>
    <t>??,?X,der(11)(q23)[94.4%]/??,?X[3.9%]</t>
  </si>
  <si>
    <t>2006-10-13 (78): 43,XX,ins(3;9)(q2?6;?),der(4)t(4;11)(p16;p11)t(4;11)(q21;q23),der(9)t(4;9)(q21;p1?3),-10,der(11;17)(q10;q10)dup(11)(q?q?)t(9;11)(p2?2;q23),der(12;15)(q10;q10)[5]/46,XX[19] ; 2006-12-06 (132): 44,XX,der(1)t(1;1)(p35;q44),ins(3;9)(q2?6;?),der(4)t(4;11)(p16;p11)t(4;11)(q21;q23),add(7)(q36),add(8)(p11),der(9)t(4;9)(q21;p1?3),-10,der(11;17)(q10;q10)dup(11)(q?q?)t(9;11)(p2?2;q23),der(12;15)(q10;q10)+mar[25] ; ??,?X,der(11)(q23)[80,2%]/??,?X[14,6%]</t>
  </si>
  <si>
    <t>Protocol</t>
  </si>
  <si>
    <t>RiskGroup</t>
  </si>
  <si>
    <t>Intermediate</t>
  </si>
  <si>
    <t>KMT2A-fusion detected</t>
  </si>
  <si>
    <t>Rescued Samples</t>
  </si>
  <si>
    <t>Leukemic Cells Detected at CR</t>
  </si>
  <si>
    <t>R1: ??,?X,der(11)(q23),+der(11)(q23)(16,7%)/??,?X(83,3%), R2: ??,?X,der(11)(q23),+der(11)(q23)(55,2%)/??,?X(40,8%)</t>
  </si>
  <si>
    <t>P108-d75</t>
  </si>
  <si>
    <t>Corrected-VAF</t>
  </si>
  <si>
    <t>REF</t>
  </si>
  <si>
    <t>ALT</t>
  </si>
  <si>
    <t>Tier3_6</t>
  </si>
  <si>
    <t>ENSA</t>
  </si>
  <si>
    <t>Tier3_1</t>
  </si>
  <si>
    <t>Tier3_2</t>
  </si>
  <si>
    <t>NPAS3</t>
  </si>
  <si>
    <t>Tier3_5</t>
  </si>
  <si>
    <t>ZNF335</t>
  </si>
  <si>
    <t>Tier3_4</t>
  </si>
  <si>
    <t>Tier3_7</t>
  </si>
  <si>
    <t>Tier3_9</t>
  </si>
  <si>
    <t>Tier3_8</t>
  </si>
  <si>
    <t>tier3_1</t>
  </si>
  <si>
    <t>CCA</t>
  </si>
  <si>
    <t>tier3_3</t>
  </si>
  <si>
    <t>tier3_5</t>
  </si>
  <si>
    <t>tier3_9</t>
  </si>
  <si>
    <t>PPP1R9A</t>
  </si>
  <si>
    <t>tier3_6</t>
  </si>
  <si>
    <t>tier3_7</t>
  </si>
  <si>
    <t>tier3_8</t>
  </si>
  <si>
    <t>chr1_84106727_84106932</t>
  </si>
  <si>
    <t>chr1_189867004_189867186</t>
  </si>
  <si>
    <t>chr10_118018768_118019175</t>
  </si>
  <si>
    <t>chr13_56227554_56227893</t>
  </si>
  <si>
    <t>chr13_65467281_65467666</t>
  </si>
  <si>
    <t>KLF12</t>
  </si>
  <si>
    <t>WARS</t>
  </si>
  <si>
    <t>chr16_62290485_62290909</t>
  </si>
  <si>
    <t>DYRK1B</t>
  </si>
  <si>
    <t>CYP7B1</t>
  </si>
  <si>
    <t>IGSF1</t>
  </si>
  <si>
    <t>EPHA2</t>
  </si>
  <si>
    <t>tier3_110_chr12:12986052</t>
  </si>
  <si>
    <t>tier3_110_chr13:79447258</t>
  </si>
  <si>
    <t>tier3_110_chr13:86401088</t>
  </si>
  <si>
    <t>tier3_110_chr16:1059810</t>
  </si>
  <si>
    <t>tier3_110_chr17:62069290</t>
  </si>
  <si>
    <t>chr3_71048826_71049318</t>
  </si>
  <si>
    <t>tier3_110_chr3:184283502</t>
  </si>
  <si>
    <t>chr5_129475706_129475830</t>
  </si>
  <si>
    <t>PGC</t>
  </si>
  <si>
    <t>tier3_110_chr6:160425473</t>
  </si>
  <si>
    <t>tier2_1</t>
  </si>
  <si>
    <t>tier3_2</t>
  </si>
  <si>
    <t>tier3_4</t>
  </si>
  <si>
    <t>tier2_2</t>
  </si>
  <si>
    <t>TBX15</t>
  </si>
  <si>
    <t>APLP2</t>
  </si>
  <si>
    <t>GRIP1</t>
  </si>
  <si>
    <t>LOXHD1</t>
  </si>
  <si>
    <t>NLRP12</t>
  </si>
  <si>
    <t>CMYA5</t>
  </si>
  <si>
    <t>WWC1</t>
  </si>
  <si>
    <t>IRF4</t>
  </si>
  <si>
    <t>CLVS2</t>
  </si>
  <si>
    <t>DNAH11</t>
  </si>
  <si>
    <t>TEX15</t>
  </si>
  <si>
    <t>PHKA1</t>
  </si>
  <si>
    <t>POU3F4</t>
  </si>
  <si>
    <t>ATP11C</t>
  </si>
  <si>
    <t>LOC221122:E1_exon</t>
  </si>
  <si>
    <t>MCRS1:V441I</t>
  </si>
  <si>
    <t>Tier3_3</t>
  </si>
  <si>
    <t>Tier3_13</t>
  </si>
  <si>
    <t>Tier3_11</t>
  </si>
  <si>
    <t>Tier3_12</t>
  </si>
  <si>
    <t>Tier3_10</t>
  </si>
  <si>
    <t>ZFYVE28:T201M</t>
  </si>
  <si>
    <t>GMPR:R189C</t>
  </si>
  <si>
    <t>Tier3_15</t>
  </si>
  <si>
    <t>Tier3_14</t>
  </si>
  <si>
    <t>CC</t>
  </si>
  <si>
    <t>Tier3_16</t>
  </si>
  <si>
    <t>KRAS_2</t>
  </si>
  <si>
    <t>tier2_3</t>
  </si>
  <si>
    <t>tier2_4</t>
  </si>
  <si>
    <t>Tier2_2</t>
  </si>
  <si>
    <t>Tier3_17</t>
  </si>
  <si>
    <t>Tier2_3</t>
  </si>
  <si>
    <t>chr1_53461334_53461745</t>
  </si>
  <si>
    <t>RYR2</t>
  </si>
  <si>
    <t>chr13_54508689_54508827</t>
  </si>
  <si>
    <t>chr2_118437638_118437744</t>
  </si>
  <si>
    <t>chr3_54868114_54868378</t>
  </si>
  <si>
    <t>chr4_168188693_168188846</t>
  </si>
  <si>
    <t>V$SOX9_B1</t>
  </si>
  <si>
    <t>RAPGEF1</t>
  </si>
  <si>
    <t>LRRC4C</t>
  </si>
  <si>
    <t>TBX10:R271W</t>
  </si>
  <si>
    <t>LOC283432</t>
  </si>
  <si>
    <t>FLT3:I836del</t>
  </si>
  <si>
    <t>GAT</t>
  </si>
  <si>
    <t>SEZ6L2</t>
  </si>
  <si>
    <t>HELZ</t>
  </si>
  <si>
    <t>CDH19:F77L</t>
  </si>
  <si>
    <t>LRP3</t>
  </si>
  <si>
    <t>ZNF793</t>
  </si>
  <si>
    <t>LRAT</t>
  </si>
  <si>
    <t>HIST1H4G:T74M</t>
  </si>
  <si>
    <t>CYHR1:E8*</t>
  </si>
  <si>
    <t>ATP2B3</t>
  </si>
  <si>
    <t>KDM5D</t>
  </si>
  <si>
    <t>SPI1:E68*</t>
  </si>
  <si>
    <t>tier3_1_26</t>
  </si>
  <si>
    <t>tier3_2_26</t>
  </si>
  <si>
    <t>tier3_10_26</t>
  </si>
  <si>
    <t>tier3_4_26</t>
  </si>
  <si>
    <t>tier3_5_26</t>
  </si>
  <si>
    <t>tier3_7_26</t>
  </si>
  <si>
    <t>tier3_6_26</t>
  </si>
  <si>
    <t>tier2_1_26</t>
  </si>
  <si>
    <t>tier3_9_26</t>
  </si>
  <si>
    <t>NOS1</t>
  </si>
  <si>
    <t>RORA</t>
  </si>
  <si>
    <t>MPP2</t>
  </si>
  <si>
    <t>tier2/3_1</t>
  </si>
  <si>
    <t>AAK1</t>
  </si>
  <si>
    <t>EMX1</t>
  </si>
  <si>
    <t>PTPRT</t>
  </si>
  <si>
    <t>PTX3</t>
  </si>
  <si>
    <t>SLC7A14</t>
  </si>
  <si>
    <t>FAT4</t>
  </si>
  <si>
    <t>MAST4</t>
  </si>
  <si>
    <t>tier2/3_2</t>
  </si>
  <si>
    <t>FUT9</t>
  </si>
  <si>
    <t>tier2/3_3</t>
  </si>
  <si>
    <t>MAPK15</t>
  </si>
  <si>
    <t>ARHGEF6</t>
  </si>
  <si>
    <t>tier3_8_28</t>
  </si>
  <si>
    <t>tier3_7_28</t>
  </si>
  <si>
    <t>tier3_1_28</t>
  </si>
  <si>
    <t>tier3_9_28_Bergman</t>
  </si>
  <si>
    <t>tier2_3_28</t>
  </si>
  <si>
    <t>tier3_4_28</t>
  </si>
  <si>
    <t>tier3_10_28_Bergman</t>
  </si>
  <si>
    <t>tier2_4_28</t>
  </si>
  <si>
    <t>tier2_1_28</t>
  </si>
  <si>
    <t>tier3_11_28_Bergman</t>
  </si>
  <si>
    <t>tier3_6_28</t>
  </si>
  <si>
    <t>TRIM3</t>
  </si>
  <si>
    <t>NF1_2</t>
  </si>
  <si>
    <t>NF1_3</t>
  </si>
  <si>
    <t>CALCRL</t>
  </si>
  <si>
    <t>CDHR2</t>
  </si>
  <si>
    <t>tier2_1_R</t>
  </si>
  <si>
    <t>R_tier23_4</t>
  </si>
  <si>
    <t>D_R_tier23_2</t>
  </si>
  <si>
    <t>R_tier23_1</t>
  </si>
  <si>
    <t>D_R_tier23_3</t>
  </si>
  <si>
    <t>D_R_tier23_4</t>
  </si>
  <si>
    <t>D_R_tier23_1</t>
  </si>
  <si>
    <t>R_tier23_2</t>
  </si>
  <si>
    <t>R_tier23_3</t>
  </si>
  <si>
    <t>chr11_23752346_23752462</t>
  </si>
  <si>
    <t>ZNF652</t>
  </si>
  <si>
    <t>chr21_34324923_34325183</t>
  </si>
  <si>
    <t>tier3_10</t>
  </si>
  <si>
    <t>tier3_11</t>
  </si>
  <si>
    <t>tier3_12</t>
  </si>
  <si>
    <t>C6orf176</t>
  </si>
  <si>
    <t>tier3_14</t>
  </si>
  <si>
    <t>chr7_122839921_122840226</t>
  </si>
  <si>
    <t>tier3_13</t>
  </si>
  <si>
    <t>R tier23-3</t>
  </si>
  <si>
    <t>R tier23-4</t>
  </si>
  <si>
    <t>D-R tier23-2</t>
  </si>
  <si>
    <t>D-R tier23-3</t>
  </si>
  <si>
    <t>D-R tier23-4</t>
  </si>
  <si>
    <t>D-R tier23-6</t>
  </si>
  <si>
    <t>D-R tier23-7</t>
  </si>
  <si>
    <t>R tier23-1</t>
  </si>
  <si>
    <t>R tier23-2</t>
  </si>
  <si>
    <t>tier3_59_chr1:80588115</t>
  </si>
  <si>
    <t>tier3_59_chr1:83272866</t>
  </si>
  <si>
    <t>tier3_59_chr1:237397410</t>
  </si>
  <si>
    <t>tier3_59_chr10:113747487</t>
  </si>
  <si>
    <t>tier3_59_chr12:133798056</t>
  </si>
  <si>
    <t>chr13_56574214_56574318</t>
  </si>
  <si>
    <t>tier3_59_chr14:101959420</t>
  </si>
  <si>
    <t>V$MEIS1_01</t>
  </si>
  <si>
    <t>HESX1</t>
  </si>
  <si>
    <t>C4orf7</t>
  </si>
  <si>
    <t>V$NKX3A_01</t>
  </si>
  <si>
    <t>tier3_63_chr10:121926075</t>
  </si>
  <si>
    <t>63_tier2_2</t>
  </si>
  <si>
    <t>63_tier2_3</t>
  </si>
  <si>
    <t>tier3_63_chr4:72966838</t>
  </si>
  <si>
    <t>tier3_63_chr6:102759163</t>
  </si>
  <si>
    <t>chr8_65147970_65148137</t>
  </si>
  <si>
    <t>chr7_14001011_14001287</t>
  </si>
  <si>
    <t>tier3_69_chr12:110164955</t>
  </si>
  <si>
    <t>tier3_69_chr12:128538055</t>
  </si>
  <si>
    <t>tier2_chr17_60230707</t>
  </si>
  <si>
    <t>69_Bergman_2</t>
  </si>
  <si>
    <t>tier2_chr2_206328629</t>
  </si>
  <si>
    <t>tier3_69_chr20:53333470</t>
  </si>
  <si>
    <t>69_tier2_2</t>
  </si>
  <si>
    <t>CALHM2</t>
  </si>
  <si>
    <t>LOC100126784</t>
  </si>
  <si>
    <t>tier2/3</t>
  </si>
  <si>
    <t>CP110</t>
  </si>
  <si>
    <t>RARA</t>
  </si>
  <si>
    <t>ST8SIA3</t>
  </si>
  <si>
    <t>PEPD</t>
  </si>
  <si>
    <t>UPP2</t>
  </si>
  <si>
    <t>DENND3</t>
  </si>
  <si>
    <t>tier3_77_chr10:6811265</t>
  </si>
  <si>
    <t>MLL</t>
  </si>
  <si>
    <t>chr12_41801565_41801980</t>
  </si>
  <si>
    <t>tier3_77_chr12:114353272</t>
  </si>
  <si>
    <t>tier3_77_chr12:128198412</t>
  </si>
  <si>
    <t>tier3_77_chr13:100605717</t>
  </si>
  <si>
    <t>MYH11</t>
  </si>
  <si>
    <t>tier3_77_chr18:1240929</t>
  </si>
  <si>
    <t>PPP1CB</t>
  </si>
  <si>
    <t>TMEFF2</t>
  </si>
  <si>
    <t>tier3_77_chr20:41302923</t>
  </si>
  <si>
    <t>V$CDP_02</t>
  </si>
  <si>
    <t>tier3_77_chr21:20175248</t>
  </si>
  <si>
    <t>tier3_77_chr22:38429809</t>
  </si>
  <si>
    <t>tier3_77_chr4:21973142</t>
  </si>
  <si>
    <t>CDH6</t>
  </si>
  <si>
    <t>EGFR</t>
  </si>
  <si>
    <t>ZNF205</t>
  </si>
  <si>
    <t>CHST5</t>
  </si>
  <si>
    <t>CREB3L3</t>
  </si>
  <si>
    <t>PSG10</t>
  </si>
  <si>
    <t>SLC26A2</t>
  </si>
  <si>
    <t>DFNA5</t>
  </si>
  <si>
    <t>ABCB4</t>
  </si>
  <si>
    <t>P83_tier3_chr1_56291783</t>
  </si>
  <si>
    <t>P83_tier3_chr1_189662422</t>
  </si>
  <si>
    <t>P83_tier3_chr1_223089212</t>
  </si>
  <si>
    <t>P83_tier3_chr10_64754692</t>
  </si>
  <si>
    <t>P83_tier3_chr10_109801524</t>
  </si>
  <si>
    <t>GCC</t>
  </si>
  <si>
    <t>P83_tier2_chr13_77063022</t>
  </si>
  <si>
    <t>P83_tier2_chr17_68190503</t>
  </si>
  <si>
    <t>P83_tier2_chr17_71131270</t>
  </si>
  <si>
    <t>P83_tier2_chr2_164570543</t>
  </si>
  <si>
    <t>V$POU3F2_01</t>
  </si>
  <si>
    <t>Rtier23-1</t>
  </si>
  <si>
    <t>Rtier23-2</t>
  </si>
  <si>
    <t>D-Rtier23-3</t>
  </si>
  <si>
    <t>Rtier23-3</t>
  </si>
  <si>
    <t>D-Rtier23-4</t>
  </si>
  <si>
    <t>Rtier23-4</t>
  </si>
  <si>
    <t>D-Rtier23-1</t>
  </si>
  <si>
    <t>WT1_65</t>
  </si>
  <si>
    <t>WT1_64</t>
  </si>
  <si>
    <t>KRAS_1</t>
  </si>
  <si>
    <t>not known</t>
  </si>
  <si>
    <t>NUDT1</t>
  </si>
  <si>
    <t>17_11+118358179CTX17-10020561</t>
  </si>
  <si>
    <t>11:118354642_4:87985382</t>
  </si>
  <si>
    <t>69_10+6960595CTX11+118064067</t>
  </si>
  <si>
    <t>108_10+21860151CTX11-118353926</t>
  </si>
  <si>
    <t>108_11+118353929CTX10+21860011</t>
  </si>
  <si>
    <t>108_11+96835371DEL11+118353990</t>
  </si>
  <si>
    <t>1219+6229435CTX11-118355711</t>
  </si>
  <si>
    <t>14+50064217DEL14+51513137</t>
  </si>
  <si>
    <t>14+81910545DEL14+81926963</t>
  </si>
  <si>
    <t>14-81910559ITX14+23540379</t>
  </si>
  <si>
    <t>4+87985864CTX11+118354771</t>
  </si>
  <si>
    <t>17+56075853CTX11+118354394</t>
  </si>
  <si>
    <t>17-56075853CTX9+20367702</t>
  </si>
  <si>
    <t>9+20367271CTX11-118354246</t>
  </si>
  <si>
    <t>11-118355817CTX19+6274821</t>
  </si>
  <si>
    <t>19+6274521CTX11-118355484</t>
  </si>
  <si>
    <t>CTX-chr19:6232061-chr11:118353295</t>
  </si>
  <si>
    <t>CTX-chr19:8376499-chr11:118353311</t>
  </si>
  <si>
    <t>7-44387479CTX12+40559088</t>
  </si>
  <si>
    <t>11+128515851CTX1+161849072</t>
  </si>
  <si>
    <t>11+118354864CTX6+168244661</t>
  </si>
  <si>
    <t>9+20401794CTX11-118357834</t>
  </si>
  <si>
    <t>DEL-chr10:22035298-chr10:22047608</t>
  </si>
  <si>
    <t>CTX-chr11:118066085-chr10:22035695</t>
  </si>
  <si>
    <t>CTX-chr10:21987470-chr11:118066347</t>
  </si>
  <si>
    <t>CTX-chrchr11:118351075-chrchr10:21987954</t>
  </si>
  <si>
    <t>11+118355632CTX4+87986685</t>
  </si>
  <si>
    <t>9+20411917CTX11-118355233</t>
  </si>
  <si>
    <t>10+21879054DEL10+21879180</t>
  </si>
  <si>
    <t>11+117187715CTX10-21937355</t>
  </si>
  <si>
    <t>11+118353978CTX10+21940630</t>
  </si>
  <si>
    <t>11-118356140ITX11+118271598</t>
  </si>
  <si>
    <t>9+20396413CTX11-118356020</t>
  </si>
  <si>
    <t>9+20377360CTX11-118357670</t>
  </si>
  <si>
    <t>11-118358051CTX9+20439461</t>
  </si>
  <si>
    <t>57-CTX-chr11:118355703-chr4:87996218</t>
  </si>
  <si>
    <t>4:87985328_11:118354673</t>
  </si>
  <si>
    <t>11+118352004CTX19-6217878</t>
  </si>
  <si>
    <t>9+20404464CTX11-118357505</t>
  </si>
  <si>
    <t>11+118353309CTX9-20377295</t>
  </si>
  <si>
    <t>11+118353261CTX9-20396803</t>
  </si>
  <si>
    <t>11+118355070ITX11-118354820</t>
  </si>
  <si>
    <t>chr4:88010121_chr11:118354083</t>
  </si>
  <si>
    <t>chr10:21923260_chr11:73139332</t>
  </si>
  <si>
    <t>11:118355654_10:21944461</t>
  </si>
  <si>
    <t>9+20373662CTX11-118354353</t>
  </si>
  <si>
    <t>4+89144019CTX11+118359026</t>
  </si>
  <si>
    <t>P11-d14</t>
  </si>
  <si>
    <t>P11-d29</t>
  </si>
  <si>
    <t>P11-d36</t>
  </si>
  <si>
    <t>P11-d43</t>
  </si>
  <si>
    <t>P11-d61</t>
  </si>
  <si>
    <t>P11-d82</t>
  </si>
  <si>
    <t>P11-d96</t>
  </si>
  <si>
    <t>P11-d208</t>
  </si>
  <si>
    <t>P11-d223</t>
  </si>
  <si>
    <t>P70-d337</t>
  </si>
  <si>
    <t>P122-d424</t>
  </si>
  <si>
    <t>P133-d472</t>
  </si>
  <si>
    <t>Sample Type</t>
  </si>
  <si>
    <t>MMR</t>
  </si>
  <si>
    <t>UV</t>
  </si>
  <si>
    <t>No*2</t>
  </si>
  <si>
    <t>Relapse1-1</t>
  </si>
  <si>
    <t>Materials</t>
  </si>
  <si>
    <t>Catalog# or Sequence</t>
  </si>
  <si>
    <t>Sources</t>
  </si>
  <si>
    <t>Plasmids</t>
  </si>
  <si>
    <t>cl20c-IRES-GFP</t>
  </si>
  <si>
    <t>This study</t>
  </si>
  <si>
    <t>cl20c-Flag-PRPS2-WT-IRES-GFP</t>
  </si>
  <si>
    <t>cl20c-Flag-PRPS2-P320L-IRES-GFP</t>
  </si>
  <si>
    <t>pCAGkGP1R</t>
  </si>
  <si>
    <t>pCAG4-RTR2</t>
  </si>
  <si>
    <t>pCAG-VSVG</t>
  </si>
  <si>
    <t>Primers</t>
  </si>
  <si>
    <t>GATTGGTGAAAGCGTGAGAGGGG</t>
  </si>
  <si>
    <t>Flag-PRPS2-cl20c-F</t>
  </si>
  <si>
    <t>ATTTCAGGTGTCGTGAGGAATTCATGgattacaaggatgacgacgataagCCCAACATCGTGCTGTTCAG</t>
  </si>
  <si>
    <t>IDT</t>
  </si>
  <si>
    <t>PRPS2-WT-cl20c-R</t>
  </si>
  <si>
    <t>TCTGCATGGATCCCTAGGAATTCTTATAGCGGGACATGGCTGAAC</t>
  </si>
  <si>
    <t>PRPS2-P320L-cl20c-R</t>
  </si>
  <si>
    <t>TCTGCATGGATCCCTAGGAATTCTTATAGCAGGACATGGCTGAAC</t>
  </si>
  <si>
    <t>47,XX,+X,t(4;11)(q21;q23),i(7)(q10)[11]/48,idem,+mar[4]/46,XX[14]</t>
  </si>
  <si>
    <t>Interfant -99</t>
  </si>
  <si>
    <t>46,XX,t(6;11)(q27;q23)[21]	46;XX,t(6;11)(q27;q23)[17] /47,idem,+21[3]</t>
  </si>
  <si>
    <r>
      <t>gRNA-</t>
    </r>
    <r>
      <rPr>
        <i/>
        <sz val="11"/>
        <color theme="1"/>
        <rFont val="Arial"/>
        <family val="2"/>
      </rPr>
      <t>PRPS2</t>
    </r>
    <r>
      <rPr>
        <sz val="11"/>
        <color theme="1"/>
        <rFont val="Arial"/>
        <family val="2"/>
      </rPr>
      <t>-KO</t>
    </r>
  </si>
  <si>
    <t>Infant/Child</t>
  </si>
  <si>
    <t>Indel</t>
  </si>
  <si>
    <t>Structural variants</t>
  </si>
  <si>
    <t>Copy Number Alterations</t>
  </si>
  <si>
    <t>Synonymous</t>
  </si>
  <si>
    <t>Nonsynonymous</t>
  </si>
  <si>
    <t>Noncoding mutations</t>
  </si>
  <si>
    <t>Single clone seed relapse</t>
  </si>
  <si>
    <t>Signature</t>
  </si>
  <si>
    <t>Clock-like</t>
  </si>
  <si>
    <t>APOBEC/AID</t>
  </si>
  <si>
    <t>Tobacco</t>
  </si>
  <si>
    <t>Unknown</t>
  </si>
  <si>
    <t>Chemotherapy treatment</t>
  </si>
  <si>
    <t>ROS</t>
  </si>
  <si>
    <t>Biological chemicals</t>
  </si>
  <si>
    <t>Chemical exposure</t>
  </si>
  <si>
    <t>SBS1</t>
  </si>
  <si>
    <t>SBS2</t>
  </si>
  <si>
    <t>SBS3</t>
  </si>
  <si>
    <t>SBS4</t>
  </si>
  <si>
    <t>SBS5</t>
  </si>
  <si>
    <t>SBS6</t>
  </si>
  <si>
    <t>SBS7a</t>
  </si>
  <si>
    <t>SBS7b</t>
  </si>
  <si>
    <t>SBS7c</t>
  </si>
  <si>
    <t>SBS7d</t>
  </si>
  <si>
    <t>SBS8</t>
  </si>
  <si>
    <t>SBS9</t>
  </si>
  <si>
    <t>SBS10a</t>
  </si>
  <si>
    <t>SBS10b</t>
  </si>
  <si>
    <t>SBS10c</t>
  </si>
  <si>
    <t>SBS10d</t>
  </si>
  <si>
    <t>SBS11</t>
  </si>
  <si>
    <t>SBS12</t>
  </si>
  <si>
    <t>SBS13</t>
  </si>
  <si>
    <t>SBS14</t>
  </si>
  <si>
    <t>SBS15</t>
  </si>
  <si>
    <t>SBS16</t>
  </si>
  <si>
    <t>SBS17a</t>
  </si>
  <si>
    <t>SBS17b</t>
  </si>
  <si>
    <t>SBS18</t>
  </si>
  <si>
    <t>SBS19</t>
  </si>
  <si>
    <t>SBS20</t>
  </si>
  <si>
    <t>SBS21</t>
  </si>
  <si>
    <t>SBS22</t>
  </si>
  <si>
    <t>SBS23</t>
  </si>
  <si>
    <t>SBS24</t>
  </si>
  <si>
    <t>SBS25</t>
  </si>
  <si>
    <t>SBS26</t>
  </si>
  <si>
    <t>SBS28</t>
  </si>
  <si>
    <t>SBS29</t>
  </si>
  <si>
    <t>SBS30</t>
  </si>
  <si>
    <t>SBS31</t>
  </si>
  <si>
    <t>SBS32</t>
  </si>
  <si>
    <t>SBS33</t>
  </si>
  <si>
    <t>SBS34</t>
  </si>
  <si>
    <t>SBS35</t>
  </si>
  <si>
    <t>SBS36</t>
  </si>
  <si>
    <t>SBS37</t>
  </si>
  <si>
    <t>SBS38</t>
  </si>
  <si>
    <t>SBS39</t>
  </si>
  <si>
    <t>SBS40</t>
  </si>
  <si>
    <t>SBS41</t>
  </si>
  <si>
    <t>SBS42</t>
  </si>
  <si>
    <t>SBS44</t>
  </si>
  <si>
    <t>SBS84</t>
  </si>
  <si>
    <t>SBS85</t>
  </si>
  <si>
    <t>SBS86</t>
  </si>
  <si>
    <t>SBS87</t>
  </si>
  <si>
    <t>SBS88</t>
  </si>
  <si>
    <t>SBS89</t>
  </si>
  <si>
    <t>SBS90</t>
  </si>
  <si>
    <t>SBS91</t>
  </si>
  <si>
    <t>SBS92</t>
  </si>
  <si>
    <t>SBS93</t>
  </si>
  <si>
    <t>SBS94</t>
  </si>
  <si>
    <t>Cause</t>
  </si>
  <si>
    <t>Extended analysis</t>
  </si>
  <si>
    <t>WNT Signaling</t>
  </si>
  <si>
    <t>Signaling</t>
  </si>
  <si>
    <t>Epigenetics</t>
  </si>
  <si>
    <t>PRDM16</t>
  </si>
  <si>
    <t>P515L</t>
  </si>
  <si>
    <t>SMYD2</t>
  </si>
  <si>
    <t>M328R</t>
  </si>
  <si>
    <t>V362fs</t>
  </si>
  <si>
    <t>Alteration</t>
  </si>
  <si>
    <t>Alt_reads</t>
  </si>
  <si>
    <t>Ref_reads</t>
  </si>
  <si>
    <t>Position</t>
  </si>
  <si>
    <t>DataType</t>
  </si>
  <si>
    <t>NOPHO 2000</t>
  </si>
  <si>
    <t>NOPHO 1992</t>
  </si>
  <si>
    <t>Day</t>
  </si>
  <si>
    <t>Relapse2 (CNS)</t>
  </si>
  <si>
    <t>Relapse5</t>
  </si>
  <si>
    <t>Relapse1 (CNS)</t>
  </si>
  <si>
    <t>Relapse1 (testis)</t>
  </si>
  <si>
    <t>Early</t>
  </si>
  <si>
    <t>Very early</t>
  </si>
  <si>
    <t>Late</t>
  </si>
  <si>
    <t>Mutant_In_Tumor_WES</t>
  </si>
  <si>
    <t>Total_In_Tumor_WES</t>
  </si>
  <si>
    <t>Mutant_In_Normal_WES</t>
  </si>
  <si>
    <t>Mutant_In_Tumor_WGS</t>
  </si>
  <si>
    <t>Total_In_Tumor_WGS</t>
  </si>
  <si>
    <t>Mutant_In_Normal_WGS</t>
  </si>
  <si>
    <t>VAF_In_Tumor_WES</t>
  </si>
  <si>
    <t>ReferenceAllele</t>
  </si>
  <si>
    <t>Mutant Allele</t>
  </si>
  <si>
    <t>Total_In_Normal_WES</t>
  </si>
  <si>
    <t>VAF_In_Tumor_WGS</t>
  </si>
  <si>
    <t>Total_In_Normal_WGS</t>
  </si>
  <si>
    <t>VAF_In_Normal_WGS</t>
  </si>
  <si>
    <t>SampleType</t>
  </si>
  <si>
    <t>LMNB2</t>
  </si>
  <si>
    <t>ORC1</t>
  </si>
  <si>
    <t>G12V</t>
  </si>
  <si>
    <t>T607A</t>
  </si>
  <si>
    <t>A[C&gt;T]G;C[C&gt;T]G</t>
  </si>
  <si>
    <t>T[C&gt;A]T</t>
  </si>
  <si>
    <t>T[C&gt;G]A;T[C&gt;G]C;T[C&gt;G]T</t>
  </si>
  <si>
    <t>A[T&gt;A]G;C[T&gt;A]A;C[T&gt;A]C;C[T&gt;A]G;G[T&gt;A]A;T[T&gt;A]G</t>
  </si>
  <si>
    <t>A[T&gt;G]C;A[T&gt;G]T;C[T&gt;G]G;T[T&gt;G]C;T[T&gt;G]T</t>
  </si>
  <si>
    <t>Assigned motifs</t>
  </si>
  <si>
    <t>Pipeline</t>
  </si>
  <si>
    <t>Cells &gt; 10</t>
  </si>
  <si>
    <t xml:space="preserve">ARHGAP26::NR3C1 </t>
  </si>
  <si>
    <t>P57-d537_S1_P5_CD19pos_H7</t>
  </si>
  <si>
    <t>P57-d537_S1_P5_CD19pos_B7</t>
  </si>
  <si>
    <t>P57-d537_S1_P5_CD19pos_C10</t>
  </si>
  <si>
    <t>P57-d537_S1_P5_CD19pos_A10</t>
  </si>
  <si>
    <t>P57-d537_S1_P5_CD19pos_D6</t>
  </si>
  <si>
    <t>P57-d537_S1_P5_CD19pos_A9</t>
  </si>
  <si>
    <t>P57-d537_S1_P5_CD19pos_B11</t>
  </si>
  <si>
    <t>P57-d537_S1_P5_CD19pos_B9</t>
  </si>
  <si>
    <t>P57-d537_S1_P5_CD19pos_D9</t>
  </si>
  <si>
    <t>P57-d537_S1_P5_CD19pos_B3</t>
  </si>
  <si>
    <t>P57-d537_S1_P5_CD19pos_D4</t>
  </si>
  <si>
    <t>P57-d537_S1_P5_CD19pos_E10</t>
  </si>
  <si>
    <t>P57-d537_S1_P5_CD19pos_D11</t>
  </si>
  <si>
    <t>P57-d537_S1_P5_CD19pos_G4</t>
  </si>
  <si>
    <t>P57-d537_S1_P5_CD19pos_E6</t>
  </si>
  <si>
    <t>P57-d537_S1_P5_CD19pos_H2</t>
  </si>
  <si>
    <t>P57-d537_S1_P5_CD19pos_F8</t>
  </si>
  <si>
    <t>P57-d537_S1_P5_CD19pos_C8</t>
  </si>
  <si>
    <t>P57-d537_S1_P5_CD19pos_D10</t>
  </si>
  <si>
    <t>P57-d537_S1_P5_CD19pos_B8</t>
  </si>
  <si>
    <t>P57-d537_S1_P5_CD19pos_H9</t>
  </si>
  <si>
    <t>P57-d537_S1_P5_CD19pos_B10</t>
  </si>
  <si>
    <t>P57-d537_S1_P5_CD19pos_H4</t>
  </si>
  <si>
    <t>P57-d537_S1_P5_CD19pos_C4</t>
  </si>
  <si>
    <t>P57-d537_S1_P5_CD19pos_C11</t>
  </si>
  <si>
    <t>P57-d537_S1_P5_CD19pos_F6</t>
  </si>
  <si>
    <t>P57-d537_S1_P5_CD19pos_A1</t>
  </si>
  <si>
    <t>P57-d537_S1_P5_CD19pos_C7</t>
  </si>
  <si>
    <t>P57-d537_S1_P5_CD19pos_H11</t>
  </si>
  <si>
    <t>P57-d537_S1_P5_CD19pos_E9</t>
  </si>
  <si>
    <t>P57-d537_S1_P5_CD19pos_H10</t>
  </si>
  <si>
    <t>CDKN1B-D159_E1splice_region</t>
  </si>
  <si>
    <t>KRAS-G12N</t>
  </si>
  <si>
    <t>ELMO3-L425L</t>
  </si>
  <si>
    <t>ARHGAP4-A282A</t>
  </si>
  <si>
    <t>ACSL1-H337H</t>
  </si>
  <si>
    <t>KIAA1632-R1787R</t>
  </si>
  <si>
    <t>DUOXA1-G239G</t>
  </si>
  <si>
    <t>CLK4-R137R</t>
  </si>
  <si>
    <t>HABP4-S147T</t>
  </si>
  <si>
    <t>TP53-T231A</t>
  </si>
  <si>
    <t>ZNF629-F383I</t>
  </si>
  <si>
    <t>FAM83G-L312H</t>
  </si>
  <si>
    <t>CKAP4-A288T</t>
  </si>
  <si>
    <t>PRICKLE1-S520P</t>
  </si>
  <si>
    <t>PTPN11-F285_E8splice</t>
  </si>
  <si>
    <t>CREBBP-G119fs</t>
  </si>
  <si>
    <t>MYO9B-K779_E16splice_region</t>
  </si>
  <si>
    <t>TRIOBP-D1776V</t>
  </si>
  <si>
    <t>CNOT3-R640fs</t>
  </si>
  <si>
    <t>PIK3CD-E1025G</t>
  </si>
  <si>
    <t>ZCCHZ7::PAX5</t>
  </si>
  <si>
    <t>P17-d470_S1_P1_CD19pos_H11</t>
  </si>
  <si>
    <t>P17-d470_S1_P1_CD19pos_C6</t>
  </si>
  <si>
    <t>P17-d470_S1_P1_CD19pos_E1</t>
  </si>
  <si>
    <t>P17-d470_S1_P1_CD19pos_E11</t>
  </si>
  <si>
    <t>P17-d470_S1_P1_CD19pos_C10</t>
  </si>
  <si>
    <t>P17-d470_S1_P1_CD19pos_F9</t>
  </si>
  <si>
    <t>P17-d470_S1_P1_CD19pos_C11</t>
  </si>
  <si>
    <t>P17-d470_S1_P1_CD19pos_D9</t>
  </si>
  <si>
    <t>P17-d470_S1_P1_CD19pos_C9</t>
  </si>
  <si>
    <t>P17-d470_S1_P1_CD19pos_D6</t>
  </si>
  <si>
    <t>P17-d470_S1_P1_CD19pos_H6</t>
  </si>
  <si>
    <t>P17-d470_S1_P1_CD19pos_H7</t>
  </si>
  <si>
    <t>P17-d470_S1_P1_CD19pos_E10</t>
  </si>
  <si>
    <t>P17-d470_S1_P1_CD19pos_C7</t>
  </si>
  <si>
    <t>P17-d470_S1_P1_CD19pos_F3</t>
  </si>
  <si>
    <t>P17-d470_S1_P1_CD19pos_H2</t>
  </si>
  <si>
    <t>P17-d470_S1_P1_CD19pos_E6</t>
  </si>
  <si>
    <t>P17-d470_S1_P1_CD19pos_E9</t>
  </si>
  <si>
    <t>P17-d470_S1_P1_CD19pos_F7</t>
  </si>
  <si>
    <t>P17-d470_S1_P1_CD19pos_B8</t>
  </si>
  <si>
    <t>P17-d470_S1_P1_CD19pos_B5</t>
  </si>
  <si>
    <t>P17-d470_S1_P1_CD19pos_A5</t>
  </si>
  <si>
    <t>P17-d470_S1_P1_CD19pos_G10</t>
  </si>
  <si>
    <t>P17-d470_S1_P1_CD19pos_E5</t>
  </si>
  <si>
    <t>P17-d470_S1_P1_CD19pos_A10</t>
  </si>
  <si>
    <t>NCRNA00032-E16_exon</t>
  </si>
  <si>
    <t>TP53-T125M</t>
  </si>
  <si>
    <t>TP53-D281&gt;DLP</t>
  </si>
  <si>
    <t>PLXNA4-V1052_E17splice</t>
  </si>
  <si>
    <t>LOC283688-E3_exon</t>
  </si>
  <si>
    <t>C8orf85-E2_UTR_3</t>
  </si>
  <si>
    <t>SLC10A2-D120N</t>
  </si>
  <si>
    <t>SHISA2-G268S</t>
  </si>
  <si>
    <t>RPS6KB1-V156M</t>
  </si>
  <si>
    <t>P17-d470_S1_P1_CD19pos_G8</t>
  </si>
  <si>
    <t>non-coding_chr7_68357405</t>
  </si>
  <si>
    <t>P57-d537_S1_P5_CD19pos_C6</t>
  </si>
  <si>
    <t>P57-d537_S1_P5_CD19pos_F3</t>
  </si>
  <si>
    <t>P57-d537_S1_P5_CD19pos_F9</t>
  </si>
  <si>
    <t>Karyotype Diagnosis</t>
  </si>
  <si>
    <t>B-Cell</t>
  </si>
  <si>
    <t>Glucocorticoid Receptor Signaling</t>
  </si>
  <si>
    <t>Purine Metabolism</t>
  </si>
  <si>
    <t>R273H</t>
  </si>
  <si>
    <t>H179R</t>
  </si>
  <si>
    <t>N676K</t>
  </si>
  <si>
    <t>A146T</t>
  </si>
  <si>
    <t>None</t>
  </si>
  <si>
    <t>KMT2A_MLLT1</t>
  </si>
  <si>
    <t>MLLT1_KMT2A</t>
  </si>
  <si>
    <t>MLLT1,NDUFA7</t>
  </si>
  <si>
    <t>CIRBP_TMPRSS9; CIRBP-AS1,TMPRSS9</t>
  </si>
  <si>
    <t>MEF2C_MEF2C</t>
  </si>
  <si>
    <t>N/A</t>
  </si>
  <si>
    <t>WGS</t>
  </si>
  <si>
    <t>WES</t>
  </si>
  <si>
    <t>Duplicates</t>
  </si>
  <si>
    <t>108_11-99361744ITX11+96835352</t>
  </si>
  <si>
    <t>Interfant -06</t>
  </si>
  <si>
    <t>High, intesive</t>
  </si>
  <si>
    <t>High, extra intensive</t>
  </si>
  <si>
    <t>JAK2///CD274///PDCD1LG2///PTPRD///NFIB///PSIP1///MLLT3///CDKN2A///FANCG///PAX5</t>
  </si>
  <si>
    <t>ARHGEF10///PCM1</t>
  </si>
  <si>
    <t>SPOP///KAT7///COL1A1///HLF///MSI2///RNF43///CLTC///PPM1D///BRIP1///CD79B///DDX5///AXIN2///PRKAR1A///H3F3B///SRSF2///SEPT9///CANT1///RNF213///ASPSCR1</t>
  </si>
  <si>
    <t>CARD11///PMS2///RAC1///ETV1///MACC1///HNRNPA2B1///HOXA9///HOXA11///HOXA13///JAZF1///FKBP9///SFRP4///IKZF1</t>
  </si>
  <si>
    <t>YWHAE///USP6///RABEP1///POLR2A///TP53///PER1///GAS7///MAP2K4///NCOR1///FLCN</t>
  </si>
  <si>
    <t>BCL9///ARNT///SETDB1///MLLT11///S100A7///TPM3///MUC1///LMNA///PRCC///NTRK1///FCRL4///SDHC///FCGR2B///DDR2///PBX1///PRRX1///ABL2///TPR///CDC73///PTPRC///ELF3///BTG2///MDM4///ELK4///SLC45A3///H3F3A///RGS7///FH///AKT3</t>
  </si>
  <si>
    <t>CARD11///PMS2///RAC1///ETV1///MACC1///HNRNPA2B1///HOXA9///HOXA11///HOXA13///JAZF1///FKBP9///SFRP4///IKZF1///EGFR///ZNF479///SBDS///ELN///HIP1///GRM3///AKAP9///CDK6///TRRAP///CUX1///MET///POT1///SND1///SMO///CREB3L2///TRIM24///KIAA1549///BRAF///FAM131B///CNTNAP2///EZH2///KMT2C///MNX1</t>
  </si>
  <si>
    <t>TCF3</t>
  </si>
  <si>
    <t>Targeted Deep Seq.</t>
  </si>
  <si>
    <t>Antibody/Isotype/Viability stain</t>
  </si>
  <si>
    <t>Company</t>
  </si>
  <si>
    <t>CD3-APC-CY7</t>
  </si>
  <si>
    <t>BioLegend</t>
  </si>
  <si>
    <t>HIT3a</t>
  </si>
  <si>
    <t>CD19-PE</t>
  </si>
  <si>
    <t>CD20-AF488</t>
  </si>
  <si>
    <t>2H7</t>
  </si>
  <si>
    <t>CD33-BV421</t>
  </si>
  <si>
    <t>WM53</t>
  </si>
  <si>
    <t>CD34-APC</t>
  </si>
  <si>
    <t>CD45-PE-CY7</t>
  </si>
  <si>
    <t>HI30</t>
  </si>
  <si>
    <t>IgG2a,κ-APC-CY7</t>
  </si>
  <si>
    <t>MOPC-173</t>
  </si>
  <si>
    <t>IgG1κ -PE</t>
  </si>
  <si>
    <t>MOPC-21</t>
  </si>
  <si>
    <t>IgG2b,κ-AF488</t>
  </si>
  <si>
    <t>MPC-11</t>
  </si>
  <si>
    <t>IgG1κ -BV421</t>
  </si>
  <si>
    <t>IgG1κ -APC</t>
  </si>
  <si>
    <t>IgG1κ -PE-CY7</t>
  </si>
  <si>
    <t xml:space="preserve">MOPC-21 </t>
  </si>
  <si>
    <t>7-AAD</t>
  </si>
  <si>
    <t>BD Biosciences</t>
  </si>
  <si>
    <r>
      <rPr>
        <sz val="11"/>
        <color theme="1"/>
        <rFont val="Arial"/>
        <family val="2"/>
      </rPr>
      <t>HIB19</t>
    </r>
    <r>
      <rPr>
        <b/>
        <sz val="11"/>
        <color theme="1"/>
        <rFont val="Arial"/>
        <family val="2"/>
      </rPr>
      <t xml:space="preserve"> </t>
    </r>
  </si>
  <si>
    <t>&lt;25%</t>
  </si>
  <si>
    <t>CTX</t>
  </si>
  <si>
    <t>ITX</t>
  </si>
  <si>
    <t>DEL</t>
  </si>
  <si>
    <t>INS</t>
  </si>
  <si>
    <t>KMT2A-fusion</t>
  </si>
  <si>
    <t>CTX_14_23540420_11_118355539</t>
  </si>
  <si>
    <t>CTX_12_54920368_11_118370989</t>
  </si>
  <si>
    <t>??XY[2%],??XX[95%]</t>
  </si>
  <si>
    <t>??,?X,der(11)(q23)[11.6%]/??,?X[87.7%]</t>
  </si>
  <si>
    <t>46,XY,t(11;19)(q23;013.3)[7]/46XY[3]</t>
  </si>
  <si>
    <t>46,XX,t(4;11)(q21;q23)[13]/46,XX[2]</t>
  </si>
  <si>
    <t>46,XX?t(9;11)(P21;q23)[1],ISHt(9;11)(P21;q23)(3'MLL+;5'MLL+,3'MLL-)[11]/46,XX[19],NUCISH(MLLX2)(5'MLLSEP3'MLLX1)[181/200]</t>
  </si>
  <si>
    <t>EIF3J_GABPB1_MEGF11</t>
  </si>
  <si>
    <t>LOC102723344,CTDSPL2</t>
  </si>
  <si>
    <t>GABPB1_MEGF11</t>
  </si>
  <si>
    <t>INO80,MEGF11</t>
  </si>
  <si>
    <t>OrientB</t>
  </si>
  <si>
    <t>OrientA</t>
  </si>
  <si>
    <t>Usage</t>
  </si>
  <si>
    <t>GENIC</t>
  </si>
  <si>
    <t>TRUNCATING</t>
  </si>
  <si>
    <t>INTRONIC</t>
  </si>
  <si>
    <t>GENE_PROX</t>
  </si>
  <si>
    <t>INTERGENIC</t>
  </si>
  <si>
    <t>INVERTED_REPEAT</t>
  </si>
  <si>
    <t>GENIC; TRUNCATING</t>
  </si>
  <si>
    <t>Single clone seed relapse†</t>
  </si>
  <si>
    <t>†relapse clone was not detected att diagnosis</t>
  </si>
  <si>
    <t>Unassigned</t>
  </si>
  <si>
    <t>Targeted Sequencing</t>
  </si>
  <si>
    <t>FusionGeneatDiagnosis</t>
  </si>
  <si>
    <t>FusionGeneatRelapse</t>
  </si>
  <si>
    <t xml:space="preserve">V173L	</t>
  </si>
  <si>
    <t>CalledinWGS</t>
  </si>
  <si>
    <t>CalledinWES</t>
  </si>
  <si>
    <t>ValidatedbyTargetedSeq.</t>
  </si>
  <si>
    <t>CNA</t>
  </si>
  <si>
    <t>Manual Review</t>
  </si>
  <si>
    <t>P3-seq3G</t>
  </si>
  <si>
    <t>P47-d1134</t>
  </si>
  <si>
    <t>P63-d89</t>
  </si>
  <si>
    <t>P95-d723</t>
  </si>
  <si>
    <t>P99-d175</t>
  </si>
  <si>
    <t>P100-d429</t>
  </si>
  <si>
    <t>P68-seq68G</t>
  </si>
  <si>
    <t>P127-d33</t>
  </si>
  <si>
    <t>P70-seq70G</t>
  </si>
  <si>
    <t>P133-d15</t>
  </si>
  <si>
    <t>D-G</t>
  </si>
  <si>
    <t>D-G-R3</t>
  </si>
  <si>
    <t>D-R2-R3</t>
  </si>
  <si>
    <t>D</t>
  </si>
  <si>
    <t>D-R2</t>
  </si>
  <si>
    <t>D-G-R1-R2</t>
  </si>
  <si>
    <t>D-R1-R2</t>
  </si>
  <si>
    <t>D-G-R1</t>
  </si>
  <si>
    <t>D-R1</t>
  </si>
  <si>
    <t>R1</t>
  </si>
  <si>
    <t>G-R1</t>
  </si>
  <si>
    <t>P11-d0-BM</t>
  </si>
  <si>
    <t>Paired</t>
  </si>
  <si>
    <t>Data</t>
  </si>
  <si>
    <t>Aachange</t>
  </si>
  <si>
    <t>D281&gt;DSR</t>
  </si>
  <si>
    <t>Q366*</t>
  </si>
  <si>
    <t>WGS Date</t>
  </si>
  <si>
    <t>WES date</t>
  </si>
  <si>
    <t>Failed CNA analysis</t>
  </si>
  <si>
    <t>Whole Genome Sequencing</t>
  </si>
  <si>
    <t>Whole Exome Sequencing</t>
  </si>
  <si>
    <t>Sample details</t>
  </si>
  <si>
    <t>10% (CNS), &lt;5(M1)</t>
  </si>
  <si>
    <t>Agraz-Doblas, A. et al</t>
  </si>
  <si>
    <t>WGS, WES, Targeted</t>
  </si>
  <si>
    <t>WGS, WES</t>
  </si>
  <si>
    <t>WGS, Targeted</t>
  </si>
  <si>
    <t>WES, Targeted</t>
  </si>
  <si>
    <t>IKZF1_MedianCov</t>
  </si>
  <si>
    <t>TP53_MedianCov</t>
  </si>
  <si>
    <t>R</t>
  </si>
  <si>
    <t>deletion</t>
  </si>
  <si>
    <t>ETV6</t>
  </si>
  <si>
    <t>truncating</t>
  </si>
  <si>
    <t>NR3C1</t>
  </si>
  <si>
    <t>VPREB1</t>
  </si>
  <si>
    <t>itx</t>
  </si>
  <si>
    <t>CDKN2A/B</t>
  </si>
  <si>
    <t>proteinins</t>
  </si>
  <si>
    <t>Study</t>
  </si>
  <si>
    <t>Analysis of D</t>
  </si>
  <si>
    <t>Analysis of R</t>
  </si>
  <si>
    <t>KMT2A-Fusion</t>
  </si>
  <si>
    <t>Relapse Group</t>
  </si>
  <si>
    <t>Outcome</t>
  </si>
  <si>
    <t>Chemo.Res.Gene.At.Diagnosis</t>
  </si>
  <si>
    <t>Chemo.Res.Gene.At.Relapse</t>
  </si>
  <si>
    <t>PTEN</t>
  </si>
  <si>
    <t>CDKN2B</t>
  </si>
  <si>
    <t>FPGS</t>
  </si>
  <si>
    <t>WHSC1</t>
  </si>
  <si>
    <t>NR3C2</t>
  </si>
  <si>
    <t>PRPS1</t>
  </si>
  <si>
    <t>MSH2</t>
  </si>
  <si>
    <t>MSH6</t>
  </si>
  <si>
    <t>PMS2</t>
  </si>
  <si>
    <t>SJINF002</t>
  </si>
  <si>
    <t>Andersson et al</t>
  </si>
  <si>
    <t>6-9 m</t>
  </si>
  <si>
    <t>Pre-B</t>
  </si>
  <si>
    <t>SJINF001</t>
  </si>
  <si>
    <t>&lt; 3 m</t>
  </si>
  <si>
    <t>DR</t>
  </si>
  <si>
    <t>SJINF065</t>
  </si>
  <si>
    <t>Deceased</t>
  </si>
  <si>
    <t>1m</t>
  </si>
  <si>
    <t>Early Pre-B</t>
  </si>
  <si>
    <t>SJINF073</t>
  </si>
  <si>
    <t>2.1 m</t>
  </si>
  <si>
    <t>SJINF033</t>
  </si>
  <si>
    <t>8 m</t>
  </si>
  <si>
    <t>SJINF042</t>
  </si>
  <si>
    <t xml:space="preserve">Pre-B </t>
  </si>
  <si>
    <t>SJINF060</t>
  </si>
  <si>
    <t>2m</t>
  </si>
  <si>
    <t>SJINF015</t>
  </si>
  <si>
    <t>SJINF013</t>
  </si>
  <si>
    <t>9-12 m</t>
  </si>
  <si>
    <t>SJINF022</t>
  </si>
  <si>
    <t>SJINF020</t>
  </si>
  <si>
    <t>SJINF014</t>
  </si>
  <si>
    <t>&lt; 6 m</t>
  </si>
  <si>
    <t>SJINF011</t>
  </si>
  <si>
    <t>SJINF019</t>
  </si>
  <si>
    <t>SJINF021</t>
  </si>
  <si>
    <t>SJINF016</t>
  </si>
  <si>
    <t>SJINF005</t>
  </si>
  <si>
    <t>T-ALL</t>
  </si>
  <si>
    <t>SJINF003</t>
  </si>
  <si>
    <t>SJINF008</t>
  </si>
  <si>
    <t>SJINF012</t>
  </si>
  <si>
    <t>SJINF004</t>
  </si>
  <si>
    <t>SJINF018</t>
  </si>
  <si>
    <t>SJINF017</t>
  </si>
  <si>
    <t>SJINF010</t>
  </si>
  <si>
    <t>SJINF006</t>
  </si>
  <si>
    <t>SJINF007</t>
  </si>
  <si>
    <t>SJINF009</t>
  </si>
  <si>
    <t>SJINF053</t>
  </si>
  <si>
    <t>5m</t>
  </si>
  <si>
    <t>SJINF055</t>
  </si>
  <si>
    <t>early/late</t>
  </si>
  <si>
    <t>4m</t>
  </si>
  <si>
    <t>SJINF062</t>
  </si>
  <si>
    <t>very early/persistant</t>
  </si>
  <si>
    <t>SJINF063</t>
  </si>
  <si>
    <t>SJINF066</t>
  </si>
  <si>
    <t>KMT2A::USP2</t>
  </si>
  <si>
    <t>11m</t>
  </si>
  <si>
    <t>SJINF068</t>
  </si>
  <si>
    <t>3m</t>
  </si>
  <si>
    <t>SJINF069</t>
  </si>
  <si>
    <t>4.1 m</t>
  </si>
  <si>
    <t>SJINF075</t>
  </si>
  <si>
    <t>SJINF023</t>
  </si>
  <si>
    <t>12 m</t>
  </si>
  <si>
    <t>SJINF024</t>
  </si>
  <si>
    <t>3 weeks</t>
  </si>
  <si>
    <t>MixedPreB-M5</t>
  </si>
  <si>
    <t>SJINF034</t>
  </si>
  <si>
    <t>6 m</t>
  </si>
  <si>
    <t>Pro-B</t>
  </si>
  <si>
    <t>SJINF036</t>
  </si>
  <si>
    <t>5 m</t>
  </si>
  <si>
    <t>SJINF046</t>
  </si>
  <si>
    <t>SJINF056</t>
  </si>
  <si>
    <t>SJINF026</t>
  </si>
  <si>
    <t>Pre-B ALL</t>
  </si>
  <si>
    <t>SJINF027</t>
  </si>
  <si>
    <t>SJINF043</t>
  </si>
  <si>
    <t>10.8m</t>
  </si>
  <si>
    <t>SJINF059</t>
  </si>
  <si>
    <t>Early Pre-B ALL</t>
  </si>
  <si>
    <t>SJINF064</t>
  </si>
  <si>
    <t>7m</t>
  </si>
  <si>
    <t>MA4_23</t>
  </si>
  <si>
    <t>7.5 m</t>
  </si>
  <si>
    <t>Pro-B/Pre-B ALL</t>
  </si>
  <si>
    <t>MA4_22</t>
  </si>
  <si>
    <t>MA4_17</t>
  </si>
  <si>
    <t>5.6 m</t>
  </si>
  <si>
    <t>MA4_20</t>
  </si>
  <si>
    <t>4.2 m</t>
  </si>
  <si>
    <t>MA4_18</t>
  </si>
  <si>
    <t>6.3 m</t>
  </si>
  <si>
    <t>MA4_24</t>
  </si>
  <si>
    <t>0.8 m</t>
  </si>
  <si>
    <t>MA4_08</t>
  </si>
  <si>
    <t>2.5 m</t>
  </si>
  <si>
    <t>MA4_06</t>
  </si>
  <si>
    <t>6.4 m</t>
  </si>
  <si>
    <t>MA4_21</t>
  </si>
  <si>
    <t>MA4_03</t>
  </si>
  <si>
    <t>MA4_01</t>
  </si>
  <si>
    <t>MA4_19</t>
  </si>
  <si>
    <t>MA9_05</t>
  </si>
  <si>
    <t>0.4 m</t>
  </si>
  <si>
    <t>MA4_25</t>
  </si>
  <si>
    <t>3.1 m</t>
  </si>
  <si>
    <t>MA9_03</t>
  </si>
  <si>
    <t>11.2 m</t>
  </si>
  <si>
    <t>MA4_15</t>
  </si>
  <si>
    <t>MA4_09</t>
  </si>
  <si>
    <t>8.7 m</t>
  </si>
  <si>
    <t>MA4_02</t>
  </si>
  <si>
    <t>MA4_13</t>
  </si>
  <si>
    <t>3.6 m</t>
  </si>
  <si>
    <t>MA9_04</t>
  </si>
  <si>
    <t>11.4 m</t>
  </si>
  <si>
    <t>MA4_10</t>
  </si>
  <si>
    <t>10.3 m</t>
  </si>
  <si>
    <t>MA4_12</t>
  </si>
  <si>
    <t>8.8 m</t>
  </si>
  <si>
    <t>MA4_11</t>
  </si>
  <si>
    <t>10.1 m</t>
  </si>
  <si>
    <t>MA4_07</t>
  </si>
  <si>
    <t>MA4_04</t>
  </si>
  <si>
    <t>7 m</t>
  </si>
  <si>
    <t>MA4_05</t>
  </si>
  <si>
    <t>4.5 m</t>
  </si>
  <si>
    <t>MA4_16</t>
  </si>
  <si>
    <t xml:space="preserve">6.5 m </t>
  </si>
  <si>
    <t>MA9_01</t>
  </si>
  <si>
    <t xml:space="preserve">3m </t>
  </si>
  <si>
    <t>MA9_02</t>
  </si>
  <si>
    <t xml:space="preserve">2.6 m </t>
  </si>
  <si>
    <t>SJALL043544</t>
  </si>
  <si>
    <t>KMT2A_AFF4</t>
  </si>
  <si>
    <t>2 m</t>
  </si>
  <si>
    <t>B-ALL</t>
  </si>
  <si>
    <t>SJBALL013785</t>
  </si>
  <si>
    <t>SJALL018396</t>
  </si>
  <si>
    <t>SJALL018371</t>
  </si>
  <si>
    <t>SJALL040460</t>
  </si>
  <si>
    <t>IdentifiedBy</t>
  </si>
  <si>
    <t>WGS, WES manual inspection</t>
  </si>
  <si>
    <t>Yes (GL from SJINF060, identical twin)</t>
  </si>
  <si>
    <t>WGS+WES</t>
  </si>
  <si>
    <t>Concerting</t>
  </si>
  <si>
    <t>Concerting, CREST</t>
  </si>
  <si>
    <t>CREST, WGS, Targeted</t>
  </si>
  <si>
    <t>CREST, Concerting</t>
  </si>
  <si>
    <t>Targeted 232 genes+Affymetrix 6.0 SNP</t>
  </si>
  <si>
    <t>Sampling Year</t>
  </si>
  <si>
    <t>ManuallyInspected</t>
  </si>
  <si>
    <t>Chr17:1-17,076,900</t>
  </si>
  <si>
    <t>Agraz-Doblas et al</t>
  </si>
  <si>
    <t>Li et al</t>
  </si>
  <si>
    <t>Chr12:2110364-17725062</t>
  </si>
  <si>
    <t>Chr12:60701-40559100</t>
  </si>
  <si>
    <t>Chr12:60701-27282700</t>
  </si>
  <si>
    <t>Chr9:21827101-27491200</t>
  </si>
  <si>
    <t>Chr5:142577014-142781668</t>
  </si>
  <si>
    <t>Chr7:23940-61055900</t>
  </si>
  <si>
    <t>Chr7:50412891-50463635</t>
  </si>
  <si>
    <t>Chr17:1-18126000</t>
  </si>
  <si>
    <t>Chr7:50137736-50346006</t>
  </si>
  <si>
    <t>Chr9:36929053-37026568</t>
  </si>
  <si>
    <t>Chr22:22453616-23241801</t>
  </si>
  <si>
    <t>Chr7:10001-57552366</t>
  </si>
  <si>
    <t>Chr7:10001-54997600</t>
  </si>
  <si>
    <t>Chr17:1-18727100</t>
  </si>
  <si>
    <t>Chr7:50153001-50910800</t>
  </si>
  <si>
    <t>Chr7:10001-159128500</t>
  </si>
  <si>
    <t>Chr17:1-18294600</t>
  </si>
  <si>
    <t>Chr22:22569701-23192800</t>
  </si>
  <si>
    <t>Chr9:10001-37980400</t>
  </si>
  <si>
    <t>Chr3:47,149,846-Chr12:17,725,062 &amp; Chr12:2,110,364-Chr3:47,149,866</t>
  </si>
  <si>
    <t>Chr9:36,893,836-Chr9:37,198,121 &amp; Chr9:37,198,131-Chr9:36,893,635</t>
  </si>
  <si>
    <t>Chr20:38,650,384-Chr6:36,648,545 &amp; Chr6:36,648,545-Chr20:38,650,384</t>
  </si>
  <si>
    <t>Chr9:21,827,101-27,491,200</t>
  </si>
  <si>
    <t>Yang, M. et al</t>
  </si>
  <si>
    <t>PCGP</t>
  </si>
  <si>
    <t>CNA/SV</t>
  </si>
  <si>
    <t xml:space="preserve">Detected by PCR </t>
  </si>
  <si>
    <t>P135</t>
  </si>
  <si>
    <t>P136</t>
  </si>
  <si>
    <t>P137</t>
  </si>
  <si>
    <t>P138</t>
  </si>
  <si>
    <t>InCRd15</t>
  </si>
  <si>
    <t>InCRd29</t>
  </si>
  <si>
    <t>CAB</t>
  </si>
  <si>
    <t xml:space="preserve">PCGP (CNA, SNV) &amp; CAB (SV) </t>
  </si>
  <si>
    <t>PCGP (SV) &amp; CAB (CNA,SNV)</t>
  </si>
  <si>
    <t>D336&gt;VD</t>
  </si>
  <si>
    <t>Chr9:21111158-26934954</t>
  </si>
  <si>
    <t>Chr7:50412887-50463634</t>
  </si>
  <si>
    <t>P136-d0</t>
  </si>
  <si>
    <t>RPL22</t>
  </si>
  <si>
    <t>STK11///TCF3</t>
  </si>
  <si>
    <t>Del</t>
  </si>
  <si>
    <t>Amp</t>
  </si>
  <si>
    <t>HALF_INTERGENIC</t>
  </si>
  <si>
    <t>Mulitple clones seed relapse</t>
  </si>
  <si>
    <t>After 2 cycles of chemo</t>
  </si>
  <si>
    <t>d21-G-R1-R2-R3-R4</t>
  </si>
  <si>
    <t>d21-R2-R3-R4</t>
  </si>
  <si>
    <t>Fusion Gene</t>
  </si>
  <si>
    <t>Other Sample</t>
  </si>
  <si>
    <t>SPATA48</t>
  </si>
  <si>
    <t>sample</t>
  </si>
  <si>
    <t>none</t>
  </si>
  <si>
    <t>46,XY,t(4;11)(q21;q23)</t>
  </si>
  <si>
    <t>46,XX,t(11;19)(q23;p13.3)</t>
  </si>
  <si>
    <t>YES</t>
  </si>
  <si>
    <t>as per AALL0631</t>
  </si>
  <si>
    <t>AALL0631 on study</t>
  </si>
  <si>
    <t>KMT2A::RELA</t>
  </si>
  <si>
    <t>TINI</t>
  </si>
  <si>
    <t>UKN (post relapse)</t>
  </si>
  <si>
    <t>NumReadsA</t>
  </si>
  <si>
    <t>NumReadsB</t>
  </si>
  <si>
    <t>PCR-validated</t>
  </si>
  <si>
    <t>KMT2A-related</t>
  </si>
  <si>
    <t>Karyotype,</t>
  </si>
  <si>
    <t>M</t>
  </si>
  <si>
    <t>P137-d0</t>
  </si>
  <si>
    <t>P137-G1</t>
  </si>
  <si>
    <t>P137-d525</t>
  </si>
  <si>
    <t>P138-d0</t>
  </si>
  <si>
    <t>P138-G1</t>
  </si>
  <si>
    <t>P138-351</t>
  </si>
  <si>
    <t>after 5 courses of chemo and parental NK cell infusion</t>
  </si>
  <si>
    <t>after 7 cycles of chemo, NK-cell therapy, and Haplo SCT.</t>
  </si>
  <si>
    <t>P135-G1</t>
  </si>
  <si>
    <t>P135-D1</t>
  </si>
  <si>
    <t>P136-G1</t>
  </si>
  <si>
    <t>D (after 2 cycles of chemo)-G-D6 (after 7 cycles of chemo, NK-cell therapy, and Haplo SCT)</t>
  </si>
  <si>
    <t>D-G-D3 (after 5 cycles of chemo)</t>
  </si>
  <si>
    <t>P135-D6</t>
  </si>
  <si>
    <t>P136-D3</t>
  </si>
  <si>
    <t>PCGP (SV,SNV) &amp; CAB (CNA)</t>
  </si>
  <si>
    <t>PairedWES/RWGS</t>
  </si>
  <si>
    <t>At relapse</t>
  </si>
  <si>
    <t>Not by WGS, but by PCR</t>
  </si>
  <si>
    <t>Samples</t>
  </si>
  <si>
    <t>D-G-R2</t>
  </si>
  <si>
    <t>D-G-R2-R3</t>
  </si>
  <si>
    <t>D-G-D6</t>
  </si>
  <si>
    <t>E3295K</t>
  </si>
  <si>
    <t>0.36</t>
  </si>
  <si>
    <t>Dragen, Conserting CNA</t>
  </si>
  <si>
    <t>Very early/refractory</t>
  </si>
  <si>
    <t>P138-d351</t>
  </si>
  <si>
    <t>Other</t>
  </si>
  <si>
    <t>RHO</t>
  </si>
  <si>
    <t>MAP1B</t>
  </si>
  <si>
    <t>HIST1H2AL</t>
  </si>
  <si>
    <t>MYST3</t>
  </si>
  <si>
    <t>PANK4</t>
  </si>
  <si>
    <t>SPEN</t>
  </si>
  <si>
    <t>ESPNP</t>
  </si>
  <si>
    <t>RNF186</t>
  </si>
  <si>
    <t>FAM43B</t>
  </si>
  <si>
    <t>ECE1</t>
  </si>
  <si>
    <t>FUCA1</t>
  </si>
  <si>
    <t>NIPAL3</t>
  </si>
  <si>
    <t>CLIC4</t>
  </si>
  <si>
    <t>LOC644961</t>
  </si>
  <si>
    <t>NKAIN1</t>
  </si>
  <si>
    <t>ZBTB8B</t>
  </si>
  <si>
    <t>CSMD2</t>
  </si>
  <si>
    <t>SNIP1</t>
  </si>
  <si>
    <t>MANEAL</t>
  </si>
  <si>
    <t>SF3A3</t>
  </si>
  <si>
    <t>SNORA55</t>
  </si>
  <si>
    <t>ZSWIM5</t>
  </si>
  <si>
    <t>LOC388630</t>
  </si>
  <si>
    <t>ZYG11B</t>
  </si>
  <si>
    <t>GLIS1</t>
  </si>
  <si>
    <t>ROR1</t>
  </si>
  <si>
    <t>ZNHIT6</t>
  </si>
  <si>
    <t>ODF2L</t>
  </si>
  <si>
    <t>ADORA3</t>
  </si>
  <si>
    <t>TMOD4</t>
  </si>
  <si>
    <t>PVRL4</t>
  </si>
  <si>
    <t>CACYBP</t>
  </si>
  <si>
    <t>PFKFB2</t>
  </si>
  <si>
    <t>PSEN2</t>
  </si>
  <si>
    <t>GNPAT</t>
  </si>
  <si>
    <t>LYST</t>
  </si>
  <si>
    <t>C10orf47</t>
  </si>
  <si>
    <t>THNSL1</t>
  </si>
  <si>
    <t>TMEM72</t>
  </si>
  <si>
    <t>C10orf25</t>
  </si>
  <si>
    <t>CDH23</t>
  </si>
  <si>
    <t>SPOCK2</t>
  </si>
  <si>
    <t>TLX1NB</t>
  </si>
  <si>
    <t>WDR11</t>
  </si>
  <si>
    <t>MUC5B</t>
  </si>
  <si>
    <t>OSBPL5</t>
  </si>
  <si>
    <t>ART5</t>
  </si>
  <si>
    <t>DNHD1</t>
  </si>
  <si>
    <t>FBXO3</t>
  </si>
  <si>
    <t>LRP4</t>
  </si>
  <si>
    <t>SYT7</t>
  </si>
  <si>
    <t>C11orf9</t>
  </si>
  <si>
    <t>MTA2</t>
  </si>
  <si>
    <t>WDR74</t>
  </si>
  <si>
    <t>CDC42BPG</t>
  </si>
  <si>
    <t>C11orf2</t>
  </si>
  <si>
    <t>SLC22A20</t>
  </si>
  <si>
    <t>RNASEH2C</t>
  </si>
  <si>
    <t>SF3B2</t>
  </si>
  <si>
    <t>TCIRG1</t>
  </si>
  <si>
    <t>LRP5</t>
  </si>
  <si>
    <t>PPP6R3</t>
  </si>
  <si>
    <t>NADSYN1</t>
  </si>
  <si>
    <t>C11orf30</t>
  </si>
  <si>
    <t>FAT3</t>
  </si>
  <si>
    <t>C11orf63</t>
  </si>
  <si>
    <t>OR10S1</t>
  </si>
  <si>
    <t>IGSF9B</t>
  </si>
  <si>
    <t>GLB1L2</t>
  </si>
  <si>
    <t>VWF</t>
  </si>
  <si>
    <t>C12orf53</t>
  </si>
  <si>
    <t>FOXJ2</t>
  </si>
  <si>
    <t>C12orf67</t>
  </si>
  <si>
    <t>LRRK2</t>
  </si>
  <si>
    <t>SLC38A4</t>
  </si>
  <si>
    <t>KCNH3</t>
  </si>
  <si>
    <t>SSH1</t>
  </si>
  <si>
    <t>FAM109A</t>
  </si>
  <si>
    <t>NAA25</t>
  </si>
  <si>
    <t>CAMKK2</t>
  </si>
  <si>
    <t>MPHOSPH9</t>
  </si>
  <si>
    <t>DDX55</t>
  </si>
  <si>
    <t>DNAH10</t>
  </si>
  <si>
    <t>EP400NL</t>
  </si>
  <si>
    <t>SPATA13</t>
  </si>
  <si>
    <t>ZAR1L</t>
  </si>
  <si>
    <t>SERP2</t>
  </si>
  <si>
    <t>FBXL3</t>
  </si>
  <si>
    <t>KDELC1</t>
  </si>
  <si>
    <t>COL4A1</t>
  </si>
  <si>
    <t>LRP10</t>
  </si>
  <si>
    <t>MYH7</t>
  </si>
  <si>
    <t>IRF9</t>
  </si>
  <si>
    <t>CBLN3</t>
  </si>
  <si>
    <t>AP4S1</t>
  </si>
  <si>
    <t>SSTR1</t>
  </si>
  <si>
    <t>SAMD4A</t>
  </si>
  <si>
    <t>DCAF5</t>
  </si>
  <si>
    <t>TGFB3</t>
  </si>
  <si>
    <t>SNHG10</t>
  </si>
  <si>
    <t>AKT1</t>
  </si>
  <si>
    <t>MKRN3</t>
  </si>
  <si>
    <t>GABRA5</t>
  </si>
  <si>
    <t>TRPM1</t>
  </si>
  <si>
    <t>TMEM62</t>
  </si>
  <si>
    <t>TLN2</t>
  </si>
  <si>
    <t>TLE3</t>
  </si>
  <si>
    <t>NPTN</t>
  </si>
  <si>
    <t>EDC3</t>
  </si>
  <si>
    <t>GOLGA6C</t>
  </si>
  <si>
    <t>RAB40C</t>
  </si>
  <si>
    <t>RHOT2</t>
  </si>
  <si>
    <t>PRM2</t>
  </si>
  <si>
    <t>TNRC6A</t>
  </si>
  <si>
    <t>IL21R</t>
  </si>
  <si>
    <t>MVP</t>
  </si>
  <si>
    <t>ITGAL</t>
  </si>
  <si>
    <t>ZNF689</t>
  </si>
  <si>
    <t>SRCAP</t>
  </si>
  <si>
    <t>STX1B</t>
  </si>
  <si>
    <t>MMP2</t>
  </si>
  <si>
    <t>NDRG4</t>
  </si>
  <si>
    <t>ELMO3</t>
  </si>
  <si>
    <t>KCTD19</t>
  </si>
  <si>
    <t>CLEC18B</t>
  </si>
  <si>
    <t>TMEM170A</t>
  </si>
  <si>
    <t>TMEM231</t>
  </si>
  <si>
    <t>PLCG2</t>
  </si>
  <si>
    <t>ARRB2</t>
  </si>
  <si>
    <t>DVL2</t>
  </si>
  <si>
    <t>GUCY2D</t>
  </si>
  <si>
    <t>NCOR1</t>
  </si>
  <si>
    <t>FAM83G</t>
  </si>
  <si>
    <t>SSH2</t>
  </si>
  <si>
    <t>CNTD1</t>
  </si>
  <si>
    <t>SLC25A39</t>
  </si>
  <si>
    <t>NSF</t>
  </si>
  <si>
    <t>SPATA20</t>
  </si>
  <si>
    <t>ABCC3</t>
  </si>
  <si>
    <t>OR4D1</t>
  </si>
  <si>
    <t>MSX2P1</t>
  </si>
  <si>
    <t>MARCH10</t>
  </si>
  <si>
    <t>ACE</t>
  </si>
  <si>
    <t>LOC146880</t>
  </si>
  <si>
    <t>BPTF</t>
  </si>
  <si>
    <t>MGC16275</t>
  </si>
  <si>
    <t>CASKIN2</t>
  </si>
  <si>
    <t>MYO15B</t>
  </si>
  <si>
    <t>ENGASE</t>
  </si>
  <si>
    <t>GAA</t>
  </si>
  <si>
    <t>NPLOC4</t>
  </si>
  <si>
    <t>CCDC137</t>
  </si>
  <si>
    <t>LPIN2</t>
  </si>
  <si>
    <t>MPPE1</t>
  </si>
  <si>
    <t>ONECUT2</t>
  </si>
  <si>
    <t>ZNF236</t>
  </si>
  <si>
    <t>ZNF555</t>
  </si>
  <si>
    <t>SEMA6B</t>
  </si>
  <si>
    <t>PLIN3</t>
  </si>
  <si>
    <t>EVI5L</t>
  </si>
  <si>
    <t>S1PR2</t>
  </si>
  <si>
    <t>ZNF625</t>
  </si>
  <si>
    <t>NWD1</t>
  </si>
  <si>
    <t>ANO8</t>
  </si>
  <si>
    <t>JAK3</t>
  </si>
  <si>
    <t>SLC7A9</t>
  </si>
  <si>
    <t>RHPN2</t>
  </si>
  <si>
    <t>GPI</t>
  </si>
  <si>
    <t>ZFP14</t>
  </si>
  <si>
    <t>RASGRP4</t>
  </si>
  <si>
    <t>SPTBN4</t>
  </si>
  <si>
    <t>GRLF1</t>
  </si>
  <si>
    <t>CARD8</t>
  </si>
  <si>
    <t>ZNF816</t>
  </si>
  <si>
    <t>NLRP8</t>
  </si>
  <si>
    <t>ZNF671</t>
  </si>
  <si>
    <t>ZSCAN22</t>
  </si>
  <si>
    <t>DNAJC27</t>
  </si>
  <si>
    <t>FAM82A1</t>
  </si>
  <si>
    <t>DQX1</t>
  </si>
  <si>
    <t>MGAT4A</t>
  </si>
  <si>
    <t>TBC1D8</t>
  </si>
  <si>
    <t>SH3RF3</t>
  </si>
  <si>
    <t>BCL2L11</t>
  </si>
  <si>
    <t>MERTK</t>
  </si>
  <si>
    <t>PSD4</t>
  </si>
  <si>
    <t>DBI</t>
  </si>
  <si>
    <t>LOC285103</t>
  </si>
  <si>
    <t>FAM123C</t>
  </si>
  <si>
    <t>TTC21B</t>
  </si>
  <si>
    <t>PPIG</t>
  </si>
  <si>
    <t>TMEM169</t>
  </si>
  <si>
    <t>PLCD4</t>
  </si>
  <si>
    <t>FAM134A</t>
  </si>
  <si>
    <t>ATG9A</t>
  </si>
  <si>
    <t>C2orf83</t>
  </si>
  <si>
    <t>UGT1A8</t>
  </si>
  <si>
    <t>KIF1A</t>
  </si>
  <si>
    <t>SNED1</t>
  </si>
  <si>
    <t>ZCCHC3</t>
  </si>
  <si>
    <t>CPXM1</t>
  </si>
  <si>
    <t>UBOX5</t>
  </si>
  <si>
    <t>SMOX</t>
  </si>
  <si>
    <t>PRNP</t>
  </si>
  <si>
    <t>CD93</t>
  </si>
  <si>
    <t>PYGB</t>
  </si>
  <si>
    <t>C20orf108</t>
  </si>
  <si>
    <t>ZNF831</t>
  </si>
  <si>
    <t>YTHDF1</t>
  </si>
  <si>
    <t>BTG3</t>
  </si>
  <si>
    <t>TIAM1</t>
  </si>
  <si>
    <t>UBASH3A</t>
  </si>
  <si>
    <t>PPIL2</t>
  </si>
  <si>
    <t>GSTT1</t>
  </si>
  <si>
    <t>GATSL3</t>
  </si>
  <si>
    <t>TRIOBP</t>
  </si>
  <si>
    <t>MGAT3</t>
  </si>
  <si>
    <t>POLR3H</t>
  </si>
  <si>
    <t>CYP2D7P1</t>
  </si>
  <si>
    <t>C22orf9</t>
  </si>
  <si>
    <t>CELSR1</t>
  </si>
  <si>
    <t>LMF2</t>
  </si>
  <si>
    <t>FBLN2</t>
  </si>
  <si>
    <t>OXNAD1</t>
  </si>
  <si>
    <t>EOMES</t>
  </si>
  <si>
    <t>SCN5A</t>
  </si>
  <si>
    <t>ZNF502</t>
  </si>
  <si>
    <t>NICN1</t>
  </si>
  <si>
    <t>IP6K1</t>
  </si>
  <si>
    <t>PPM1M</t>
  </si>
  <si>
    <t>FRMD4B</t>
  </si>
  <si>
    <t>GBE1</t>
  </si>
  <si>
    <t>TMEM45A</t>
  </si>
  <si>
    <t>ATP6V1A</t>
  </si>
  <si>
    <t>KLF15</t>
  </si>
  <si>
    <t>PLXND1</t>
  </si>
  <si>
    <t>IL20RB</t>
  </si>
  <si>
    <t>SOX14</t>
  </si>
  <si>
    <t>ZBTB38</t>
  </si>
  <si>
    <t>SMC4</t>
  </si>
  <si>
    <t>LYAR</t>
  </si>
  <si>
    <t>NSUN7</t>
  </si>
  <si>
    <t>SHROOM3</t>
  </si>
  <si>
    <t>NPNT</t>
  </si>
  <si>
    <t>EGF</t>
  </si>
  <si>
    <t>UGT8</t>
  </si>
  <si>
    <t>MFSD8</t>
  </si>
  <si>
    <t>PCDH10</t>
  </si>
  <si>
    <t>MYO10</t>
  </si>
  <si>
    <t>ADAMTS12</t>
  </si>
  <si>
    <t>ARL15</t>
  </si>
  <si>
    <t>CDO1</t>
  </si>
  <si>
    <t>FNIP1</t>
  </si>
  <si>
    <t>PCDHGB2</t>
  </si>
  <si>
    <t>HRH2</t>
  </si>
  <si>
    <t>RNF44</t>
  </si>
  <si>
    <t>COL23A1</t>
  </si>
  <si>
    <t>DUSP22</t>
  </si>
  <si>
    <t>JARID2</t>
  </si>
  <si>
    <t>LOC285830</t>
  </si>
  <si>
    <t>TUBB</t>
  </si>
  <si>
    <t>SCUBE3</t>
  </si>
  <si>
    <t>BRPF3</t>
  </si>
  <si>
    <t>GSTA2</t>
  </si>
  <si>
    <t>FOXO3</t>
  </si>
  <si>
    <t>GTF3C6</t>
  </si>
  <si>
    <t>NCOA7</t>
  </si>
  <si>
    <t>C6orf192</t>
  </si>
  <si>
    <t>UTRN</t>
  </si>
  <si>
    <t>AKAP12</t>
  </si>
  <si>
    <t>PARK2</t>
  </si>
  <si>
    <t>DKFZp451B082</t>
  </si>
  <si>
    <t>LOC441177</t>
  </si>
  <si>
    <t>LOC442497</t>
  </si>
  <si>
    <t>FOXK1</t>
  </si>
  <si>
    <t>TNRC18</t>
  </si>
  <si>
    <t>PURB</t>
  </si>
  <si>
    <t>WBSCR28</t>
  </si>
  <si>
    <t>SRI</t>
  </si>
  <si>
    <t>PIK3CG</t>
  </si>
  <si>
    <t>CTTNBP2</t>
  </si>
  <si>
    <t>TRPV6</t>
  </si>
  <si>
    <t>CUL1</t>
  </si>
  <si>
    <t>ZNF786</t>
  </si>
  <si>
    <t>ZNF425</t>
  </si>
  <si>
    <t>ZNF467</t>
  </si>
  <si>
    <t>ZNF862</t>
  </si>
  <si>
    <t>SLC4A2</t>
  </si>
  <si>
    <t>RBM33</t>
  </si>
  <si>
    <t>LMBR1</t>
  </si>
  <si>
    <t>RP1L1</t>
  </si>
  <si>
    <t>DLC1</t>
  </si>
  <si>
    <t>HR</t>
  </si>
  <si>
    <t>DPYSL2</t>
  </si>
  <si>
    <t>IKBKB</t>
  </si>
  <si>
    <t>RNF170</t>
  </si>
  <si>
    <t>FNTA</t>
  </si>
  <si>
    <t>FABP4</t>
  </si>
  <si>
    <t>NRBP2</t>
  </si>
  <si>
    <t>PLEC</t>
  </si>
  <si>
    <t>ZNF252</t>
  </si>
  <si>
    <t>BNC2</t>
  </si>
  <si>
    <t>SLC24A2</t>
  </si>
  <si>
    <t>C9orf72</t>
  </si>
  <si>
    <t>ACO1</t>
  </si>
  <si>
    <t>BAG1</t>
  </si>
  <si>
    <t>KIAA1161</t>
  </si>
  <si>
    <t>C9orf144B</t>
  </si>
  <si>
    <t>TMEM8B</t>
  </si>
  <si>
    <t>ALDH1B1</t>
  </si>
  <si>
    <t>SMC5</t>
  </si>
  <si>
    <t>ROR2</t>
  </si>
  <si>
    <t>HABP4</t>
  </si>
  <si>
    <t>NCBP1</t>
  </si>
  <si>
    <t>FKTN</t>
  </si>
  <si>
    <t>AMBP</t>
  </si>
  <si>
    <t>DFNB31</t>
  </si>
  <si>
    <t>ANGPTL2</t>
  </si>
  <si>
    <t>PRRC2B</t>
  </si>
  <si>
    <t>ADAMTS13</t>
  </si>
  <si>
    <t>SARDH</t>
  </si>
  <si>
    <t>NDOR1</t>
  </si>
  <si>
    <t>C9orf37</t>
  </si>
  <si>
    <t>ZBED1</t>
  </si>
  <si>
    <t>SHROOM2</t>
  </si>
  <si>
    <t>CTPS2</t>
  </si>
  <si>
    <t>FAM47C</t>
  </si>
  <si>
    <t>TFE3</t>
  </si>
  <si>
    <t>FGD1</t>
  </si>
  <si>
    <t>TEX11</t>
  </si>
  <si>
    <t>CITED1</t>
  </si>
  <si>
    <t>TBX22</t>
  </si>
  <si>
    <t>TMSB15A</t>
  </si>
  <si>
    <t>BEX1</t>
  </si>
  <si>
    <t>MID2</t>
  </si>
  <si>
    <t>UPF3B</t>
  </si>
  <si>
    <t>IDH3G</t>
  </si>
  <si>
    <t>F8</t>
  </si>
  <si>
    <t>DZIP1</t>
  </si>
  <si>
    <t>RHOB</t>
  </si>
  <si>
    <t>LOC283174</t>
  </si>
  <si>
    <t>GYS2</t>
  </si>
  <si>
    <t>EFNB2</t>
  </si>
  <si>
    <t>FAM179B</t>
  </si>
  <si>
    <t>ZKSCAN2</t>
  </si>
  <si>
    <t>CTU2</t>
  </si>
  <si>
    <t>SLC39A11</t>
  </si>
  <si>
    <t>SPIRE1</t>
  </si>
  <si>
    <t>C2orf46</t>
  </si>
  <si>
    <t>XPO1</t>
  </si>
  <si>
    <t>TTL</t>
  </si>
  <si>
    <t>FAM171B</t>
  </si>
  <si>
    <t>UNC80</t>
  </si>
  <si>
    <t>KIF15</t>
  </si>
  <si>
    <t>ZNF639</t>
  </si>
  <si>
    <t>FAM13A</t>
  </si>
  <si>
    <t>PAM</t>
  </si>
  <si>
    <t>NDFIP1</t>
  </si>
  <si>
    <t>GRM6</t>
  </si>
  <si>
    <t>LAMA4</t>
  </si>
  <si>
    <t>IPCEF1</t>
  </si>
  <si>
    <t>SYNJ2</t>
  </si>
  <si>
    <t>C7orf71</t>
  </si>
  <si>
    <t>C9orf93</t>
  </si>
  <si>
    <t>FAM155B</t>
  </si>
  <si>
    <t>XKRX</t>
  </si>
  <si>
    <t>CHRDL1</t>
  </si>
  <si>
    <t>OR6P1</t>
  </si>
  <si>
    <t>ZDHHC15</t>
  </si>
  <si>
    <t>CCDC8</t>
  </si>
  <si>
    <t>FAM161A</t>
  </si>
  <si>
    <t>SIGLEC1</t>
  </si>
  <si>
    <t>C20orf166</t>
  </si>
  <si>
    <t>C22orf41</t>
  </si>
  <si>
    <t>SYNPO2</t>
  </si>
  <si>
    <t>HIPK2</t>
  </si>
  <si>
    <t>VPS13D</t>
  </si>
  <si>
    <t>OR8I2</t>
  </si>
  <si>
    <t>AKAP5</t>
  </si>
  <si>
    <t>RAB11FIP4</t>
  </si>
  <si>
    <t>CHL1</t>
  </si>
  <si>
    <t>WWTR1</t>
  </si>
  <si>
    <t>LARP1</t>
  </si>
  <si>
    <t>ANKRD6</t>
  </si>
  <si>
    <t>COL1A2</t>
  </si>
  <si>
    <t>ASB10</t>
  </si>
  <si>
    <t>NAIF1</t>
  </si>
  <si>
    <t>MXRA5</t>
  </si>
  <si>
    <t>ITIH5L</t>
  </si>
  <si>
    <t>FAM122C</t>
  </si>
  <si>
    <t>ARF3</t>
  </si>
  <si>
    <t>ADAM21</t>
  </si>
  <si>
    <t>PARP6</t>
  </si>
  <si>
    <t>ZFP3</t>
  </si>
  <si>
    <t>ZNF699</t>
  </si>
  <si>
    <t>NDUFA13</t>
  </si>
  <si>
    <t>ANKZF1</t>
  </si>
  <si>
    <t>ZBED4</t>
  </si>
  <si>
    <t>C6orf174</t>
  </si>
  <si>
    <t>MBTPS2</t>
  </si>
  <si>
    <t>GABRR1</t>
  </si>
  <si>
    <t>ACOT7</t>
  </si>
  <si>
    <t>KIF17</t>
  </si>
  <si>
    <t>PTAFR</t>
  </si>
  <si>
    <t>IFI44</t>
  </si>
  <si>
    <t>VCL</t>
  </si>
  <si>
    <t>SLC18A2</t>
  </si>
  <si>
    <t>ODZ4</t>
  </si>
  <si>
    <t>KCNJ5</t>
  </si>
  <si>
    <t>SLC11A2</t>
  </si>
  <si>
    <t>ATF7</t>
  </si>
  <si>
    <t>VPS37B</t>
  </si>
  <si>
    <t>OSGEP</t>
  </si>
  <si>
    <t>RYR3</t>
  </si>
  <si>
    <t>PIF1</t>
  </si>
  <si>
    <t>CNGB1</t>
  </si>
  <si>
    <t>PRMT7</t>
  </si>
  <si>
    <t>MYH1</t>
  </si>
  <si>
    <t>PLXDC1</t>
  </si>
  <si>
    <t>KRT37</t>
  </si>
  <si>
    <t>KIAA0195</t>
  </si>
  <si>
    <t>ITGB4</t>
  </si>
  <si>
    <t>SUGP1</t>
  </si>
  <si>
    <t>TSEN34</t>
  </si>
  <si>
    <t>C2orf81</t>
  </si>
  <si>
    <t>PLEKHB2</t>
  </si>
  <si>
    <t>URB1</t>
  </si>
  <si>
    <t>ADARB1</t>
  </si>
  <si>
    <t>BCR</t>
  </si>
  <si>
    <t>IMPDH2</t>
  </si>
  <si>
    <t>BSN</t>
  </si>
  <si>
    <t>ABCC5</t>
  </si>
  <si>
    <t>GLRA3</t>
  </si>
  <si>
    <t>PCDHA7</t>
  </si>
  <si>
    <t>EYS</t>
  </si>
  <si>
    <t>RBM16</t>
  </si>
  <si>
    <t>TBXT</t>
  </si>
  <si>
    <t>AMZ1</t>
  </si>
  <si>
    <t>ZNF596</t>
  </si>
  <si>
    <t>ZC4H2</t>
  </si>
  <si>
    <t>DLG3</t>
  </si>
  <si>
    <t>UBE2DNL</t>
  </si>
  <si>
    <t>PABPC5</t>
  </si>
  <si>
    <t>PNMA5</t>
  </si>
  <si>
    <t>ZNF578</t>
  </si>
  <si>
    <t>BPIL2</t>
  </si>
  <si>
    <t>AGPAT4</t>
  </si>
  <si>
    <t>NCRNA00241</t>
  </si>
  <si>
    <t>HAS2</t>
  </si>
  <si>
    <t>SAGE1</t>
  </si>
  <si>
    <t>DDR2</t>
  </si>
  <si>
    <t>PRRC2C</t>
  </si>
  <si>
    <t>DENND1B</t>
  </si>
  <si>
    <t>NAV1</t>
  </si>
  <si>
    <t>WDR37</t>
  </si>
  <si>
    <t>P4HA1</t>
  </si>
  <si>
    <t>KIAA1598</t>
  </si>
  <si>
    <t>ADAM8</t>
  </si>
  <si>
    <t>LOC283299</t>
  </si>
  <si>
    <t>MS4A10</t>
  </si>
  <si>
    <t>INTS5</t>
  </si>
  <si>
    <t>FLRT1</t>
  </si>
  <si>
    <t>CDC42EP2</t>
  </si>
  <si>
    <t>PGM2L1</t>
  </si>
  <si>
    <t>SLCO2B1</t>
  </si>
  <si>
    <t>ZNF259</t>
  </si>
  <si>
    <t>NAV3</t>
  </si>
  <si>
    <t>PTPRQ</t>
  </si>
  <si>
    <t>HEATR5A</t>
  </si>
  <si>
    <t>PAPLN</t>
  </si>
  <si>
    <t>CDC42BPB</t>
  </si>
  <si>
    <t>ULK3</t>
  </si>
  <si>
    <t>MKL2</t>
  </si>
  <si>
    <t>ABCC1</t>
  </si>
  <si>
    <t>KATNB1</t>
  </si>
  <si>
    <t>SLC9A5</t>
  </si>
  <si>
    <t>HSDL1</t>
  </si>
  <si>
    <t>KLHDC4</t>
  </si>
  <si>
    <t>CDRT7</t>
  </si>
  <si>
    <t>KRT34</t>
  </si>
  <si>
    <t>KRT32</t>
  </si>
  <si>
    <t>ZNF24</t>
  </si>
  <si>
    <t>ZNF492</t>
  </si>
  <si>
    <t>CCNE1</t>
  </si>
  <si>
    <t>ALKBH6</t>
  </si>
  <si>
    <t>MYH14</t>
  </si>
  <si>
    <t>C2orf3</t>
  </si>
  <si>
    <t>ASTL</t>
  </si>
  <si>
    <t>NPAS2</t>
  </si>
  <si>
    <t>CPO</t>
  </si>
  <si>
    <t>RALGAPB</t>
  </si>
  <si>
    <t>COL6A1</t>
  </si>
  <si>
    <t>MKL1</t>
  </si>
  <si>
    <t>SULT4A1</t>
  </si>
  <si>
    <t>FBXL4</t>
  </si>
  <si>
    <t>BEND3</t>
  </si>
  <si>
    <t>TSPYL1</t>
  </si>
  <si>
    <t>ZKSCAN1</t>
  </si>
  <si>
    <t>CFTR</t>
  </si>
  <si>
    <t>JPH1</t>
  </si>
  <si>
    <t>ZNF704</t>
  </si>
  <si>
    <t>C9orf125</t>
  </si>
  <si>
    <t>DEC1</t>
  </si>
  <si>
    <t>SRPX</t>
  </si>
  <si>
    <t>DOCK11</t>
  </si>
  <si>
    <t>FAM70A</t>
  </si>
  <si>
    <t>MST4</t>
  </si>
  <si>
    <t>PPM1H</t>
  </si>
  <si>
    <t>ALPL</t>
  </si>
  <si>
    <t>ADAM15</t>
  </si>
  <si>
    <t>RCOR3</t>
  </si>
  <si>
    <t>CACNB2</t>
  </si>
  <si>
    <t>A1CF</t>
  </si>
  <si>
    <t>DUPD1</t>
  </si>
  <si>
    <t>MGEA5</t>
  </si>
  <si>
    <t>ATRNL1</t>
  </si>
  <si>
    <t>C10orf96</t>
  </si>
  <si>
    <t>STIM1</t>
  </si>
  <si>
    <t>ATXN7L3B</t>
  </si>
  <si>
    <t>E4F1</t>
  </si>
  <si>
    <t>MT1G</t>
  </si>
  <si>
    <t>DNAH9</t>
  </si>
  <si>
    <t>MIF4GD</t>
  </si>
  <si>
    <t>CABYR</t>
  </si>
  <si>
    <t>RGS9BP</t>
  </si>
  <si>
    <t>NAPA</t>
  </si>
  <si>
    <t>CYP1B1</t>
  </si>
  <si>
    <t>IL1R1</t>
  </si>
  <si>
    <t>TTC30A</t>
  </si>
  <si>
    <t>TRAK2</t>
  </si>
  <si>
    <t>FAM117B</t>
  </si>
  <si>
    <t>FAM113A</t>
  </si>
  <si>
    <t>PANX2</t>
  </si>
  <si>
    <t>NR2C2</t>
  </si>
  <si>
    <t>THRB</t>
  </si>
  <si>
    <t>LIMD1</t>
  </si>
  <si>
    <t>KIAA2018</t>
  </si>
  <si>
    <t>LSG1</t>
  </si>
  <si>
    <t>ADD1</t>
  </si>
  <si>
    <t>PHF17</t>
  </si>
  <si>
    <t>GPR98</t>
  </si>
  <si>
    <t>C7orf65</t>
  </si>
  <si>
    <t>PCLO</t>
  </si>
  <si>
    <t>PON1</t>
  </si>
  <si>
    <t>KIF13B</t>
  </si>
  <si>
    <t>AQP7P1</t>
  </si>
  <si>
    <t>CRB2</t>
  </si>
  <si>
    <t>ASMT</t>
  </si>
  <si>
    <t>GYG2</t>
  </si>
  <si>
    <t>DMD</t>
  </si>
  <si>
    <t>PCNXL2</t>
  </si>
  <si>
    <t>B4GALNT4</t>
  </si>
  <si>
    <t>SYNGR3</t>
  </si>
  <si>
    <t>GLG1</t>
  </si>
  <si>
    <t>GPS2</t>
  </si>
  <si>
    <t>CDRT15P</t>
  </si>
  <si>
    <t>EXD3</t>
  </si>
  <si>
    <t>DLGAP3</t>
  </si>
  <si>
    <t>KNG1</t>
  </si>
  <si>
    <t>PACRG</t>
  </si>
  <si>
    <t>NOS3</t>
  </si>
  <si>
    <t>IDS</t>
  </si>
  <si>
    <t>NPRL3</t>
  </si>
  <si>
    <t>DSP</t>
  </si>
  <si>
    <t>KIF20B</t>
  </si>
  <si>
    <t>C11orf88</t>
  </si>
  <si>
    <t>NELL2</t>
  </si>
  <si>
    <t>PCDH20</t>
  </si>
  <si>
    <t>HEATR4</t>
  </si>
  <si>
    <t>IFT140</t>
  </si>
  <si>
    <t>TSPAN16</t>
  </si>
  <si>
    <t>DNAH7</t>
  </si>
  <si>
    <t>C20orf7</t>
  </si>
  <si>
    <t>COL20A1</t>
  </si>
  <si>
    <t>KRTAP19-3</t>
  </si>
  <si>
    <t>FAM136B</t>
  </si>
  <si>
    <t>LRRC16A</t>
  </si>
  <si>
    <t>TULP1</t>
  </si>
  <si>
    <t>PRIM2</t>
  </si>
  <si>
    <t>VIPR2</t>
  </si>
  <si>
    <t>SMC2</t>
  </si>
  <si>
    <t>LOC347376</t>
  </si>
  <si>
    <t>COMTD1</t>
  </si>
  <si>
    <t>LENG8</t>
  </si>
  <si>
    <t>UGT1A9</t>
  </si>
  <si>
    <t>NEU4</t>
  </si>
  <si>
    <t>FAM135B</t>
  </si>
  <si>
    <t>LUZP2</t>
  </si>
  <si>
    <t>KRT13</t>
  </si>
  <si>
    <t>AKAP8L</t>
  </si>
  <si>
    <t>WNT2</t>
  </si>
  <si>
    <t>RAB41</t>
  </si>
  <si>
    <t>SORL1</t>
  </si>
  <si>
    <t>C17orf96</t>
  </si>
  <si>
    <t>OR7A17</t>
  </si>
  <si>
    <t>TRPC7</t>
  </si>
  <si>
    <t>FREM1</t>
  </si>
  <si>
    <t>ITPR2</t>
  </si>
  <si>
    <t>MAPRE2</t>
  </si>
  <si>
    <t>C21orf131</t>
  </si>
  <si>
    <t>DCUN1D4</t>
  </si>
  <si>
    <t>KIAA0649</t>
  </si>
  <si>
    <t>RTCD1</t>
  </si>
  <si>
    <t>BUB1</t>
  </si>
  <si>
    <t>PHC3</t>
  </si>
  <si>
    <t>TKTL2</t>
  </si>
  <si>
    <t>AMOTL1</t>
  </si>
  <si>
    <t>KIF21A</t>
  </si>
  <si>
    <t>SYNE2</t>
  </si>
  <si>
    <t>LOC647310</t>
  </si>
  <si>
    <t>FIGN</t>
  </si>
  <si>
    <t>PLEKHG1</t>
  </si>
  <si>
    <t>UQCRB</t>
  </si>
  <si>
    <t>BTN3A1</t>
  </si>
  <si>
    <t>TTK</t>
  </si>
  <si>
    <t>PIN1P1</t>
  </si>
  <si>
    <t>TPH1</t>
  </si>
  <si>
    <t>TEAD4</t>
  </si>
  <si>
    <t>TMEM117</t>
  </si>
  <si>
    <t>KCNH5</t>
  </si>
  <si>
    <t>DNAH3</t>
  </si>
  <si>
    <t>FBXO17</t>
  </si>
  <si>
    <t>EGLN2</t>
  </si>
  <si>
    <t>DYSF</t>
  </si>
  <si>
    <t>SFTPB</t>
  </si>
  <si>
    <t>ARHGAP15</t>
  </si>
  <si>
    <t>L3MBTL1</t>
  </si>
  <si>
    <t>CCDC48</t>
  </si>
  <si>
    <t>C5orf28</t>
  </si>
  <si>
    <t>ALDH5A1</t>
  </si>
  <si>
    <t>CDH17</t>
  </si>
  <si>
    <t>MPDZ</t>
  </si>
  <si>
    <t>LOC440173</t>
  </si>
  <si>
    <t>CLIC3</t>
  </si>
  <si>
    <t>KIAA1751</t>
  </si>
  <si>
    <t>GRID1</t>
  </si>
  <si>
    <t>CHSY1</t>
  </si>
  <si>
    <t>CENPBD1</t>
  </si>
  <si>
    <t>KCNJ12</t>
  </si>
  <si>
    <t>CA10</t>
  </si>
  <si>
    <t>SYNGR2</t>
  </si>
  <si>
    <t>FRZB</t>
  </si>
  <si>
    <t>HDAC9</t>
  </si>
  <si>
    <t>MYOM2</t>
  </si>
  <si>
    <t>BCAN</t>
  </si>
  <si>
    <t>MIA3</t>
  </si>
  <si>
    <t>GALR1</t>
  </si>
  <si>
    <t>SCN1B</t>
  </si>
  <si>
    <t>CNTN6</t>
  </si>
  <si>
    <t>C3orf72</t>
  </si>
  <si>
    <t>JAKMIP1</t>
  </si>
  <si>
    <t>NDST4</t>
  </si>
  <si>
    <t>GCNT2</t>
  </si>
  <si>
    <t>MAGI2</t>
  </si>
  <si>
    <t>CHPF2</t>
  </si>
  <si>
    <t>MCTS1</t>
  </si>
  <si>
    <t>C11orf87</t>
  </si>
  <si>
    <t>MLH3</t>
  </si>
  <si>
    <t>OTOA</t>
  </si>
  <si>
    <t>VAT1L</t>
  </si>
  <si>
    <t>VPS35</t>
  </si>
  <si>
    <t>DNAH17</t>
  </si>
  <si>
    <t>MRPL38</t>
  </si>
  <si>
    <t>SCN4A</t>
  </si>
  <si>
    <t>CARM1</t>
  </si>
  <si>
    <t>BMP8B</t>
  </si>
  <si>
    <t>EGLN1</t>
  </si>
  <si>
    <t>TESK2</t>
  </si>
  <si>
    <t>YWHAB</t>
  </si>
  <si>
    <t>UGGT1</t>
  </si>
  <si>
    <t>CDC42SE2</t>
  </si>
  <si>
    <t>TNFAIP8</t>
  </si>
  <si>
    <t>AKAP7</t>
  </si>
  <si>
    <t>PKHD1</t>
  </si>
  <si>
    <t>TNXB</t>
  </si>
  <si>
    <t>OPLAH</t>
  </si>
  <si>
    <t>AKNA</t>
  </si>
  <si>
    <t>COL13A1</t>
  </si>
  <si>
    <t>DLG5</t>
  </si>
  <si>
    <t>HPS6</t>
  </si>
  <si>
    <t>ADAMTSL3</t>
  </si>
  <si>
    <t>VPS33B</t>
  </si>
  <si>
    <t>SDF2</t>
  </si>
  <si>
    <t>SLFN5</t>
  </si>
  <si>
    <t>SIN3B</t>
  </si>
  <si>
    <t>IPO13</t>
  </si>
  <si>
    <t>MICALL1</t>
  </si>
  <si>
    <t>DCTN1</t>
  </si>
  <si>
    <t>UBE2E3</t>
  </si>
  <si>
    <t>CLOCK</t>
  </si>
  <si>
    <t>UGT2A1</t>
  </si>
  <si>
    <t>GRK6</t>
  </si>
  <si>
    <t>MYO6</t>
  </si>
  <si>
    <t>OPRM1</t>
  </si>
  <si>
    <t>PERP</t>
  </si>
  <si>
    <t>SLC22A2</t>
  </si>
  <si>
    <t>AEBP1</t>
  </si>
  <si>
    <t>RELN</t>
  </si>
  <si>
    <t>NACAD</t>
  </si>
  <si>
    <t>LOC340357</t>
  </si>
  <si>
    <t>SGK3</t>
  </si>
  <si>
    <t>GLDC</t>
  </si>
  <si>
    <t>S1PR3</t>
  </si>
  <si>
    <t>BCOR</t>
  </si>
  <si>
    <t>CDKL5</t>
  </si>
  <si>
    <t>CHM</t>
  </si>
  <si>
    <t>COL4A5</t>
  </si>
  <si>
    <t>GABRA3</t>
  </si>
  <si>
    <t>ZMAT1</t>
  </si>
  <si>
    <t>PARP4</t>
  </si>
  <si>
    <t>TSHZ1</t>
  </si>
  <si>
    <t>YOD1</t>
  </si>
  <si>
    <t>PIK3AP1</t>
  </si>
  <si>
    <t>ANXA11</t>
  </si>
  <si>
    <t>OR4A5</t>
  </si>
  <si>
    <t>CD248</t>
  </si>
  <si>
    <t>CNTN5</t>
  </si>
  <si>
    <t>GPR83</t>
  </si>
  <si>
    <t>OR10W1</t>
  </si>
  <si>
    <t>LAG3</t>
  </si>
  <si>
    <t>CPM</t>
  </si>
  <si>
    <t>DERA</t>
  </si>
  <si>
    <t>HNF1A</t>
  </si>
  <si>
    <t>MED13L</t>
  </si>
  <si>
    <t>TMEM132D</t>
  </si>
  <si>
    <t>CLN5</t>
  </si>
  <si>
    <t>BRF1</t>
  </si>
  <si>
    <t>SERPINA12</t>
  </si>
  <si>
    <t>TDRD9</t>
  </si>
  <si>
    <t>CHRM5</t>
  </si>
  <si>
    <t>LTK</t>
  </si>
  <si>
    <t>MAPKBP1</t>
  </si>
  <si>
    <t>FRMD5</t>
  </si>
  <si>
    <t>MAP1A</t>
  </si>
  <si>
    <t>PPP1R14D</t>
  </si>
  <si>
    <t>ARMC5</t>
  </si>
  <si>
    <t>MPG</t>
  </si>
  <si>
    <t>WWOX</t>
  </si>
  <si>
    <t>FXR2</t>
  </si>
  <si>
    <t>SLC16A11</t>
  </si>
  <si>
    <t>SLC16A13</t>
  </si>
  <si>
    <t>ALPK2</t>
  </si>
  <si>
    <t>LRRC30</t>
  </si>
  <si>
    <t>CNN2</t>
  </si>
  <si>
    <t>DAND5</t>
  </si>
  <si>
    <t>LILRP2</t>
  </si>
  <si>
    <t>MBOAT7</t>
  </si>
  <si>
    <t>MUC16</t>
  </si>
  <si>
    <t>PLIN4</t>
  </si>
  <si>
    <t>PLVAP</t>
  </si>
  <si>
    <t>TRMT1</t>
  </si>
  <si>
    <t>BCAT2</t>
  </si>
  <si>
    <t>CEACAM18</t>
  </si>
  <si>
    <t>KLK14</t>
  </si>
  <si>
    <t>SLC6A16</t>
  </si>
  <si>
    <t>ZNF540</t>
  </si>
  <si>
    <t>ZNF574</t>
  </si>
  <si>
    <t>CELSR2</t>
  </si>
  <si>
    <t>GPR161</t>
  </si>
  <si>
    <t>MUC1</t>
  </si>
  <si>
    <t>ST7L</t>
  </si>
  <si>
    <t>XCL1</t>
  </si>
  <si>
    <t>BCL9</t>
  </si>
  <si>
    <t>C1orf127</t>
  </si>
  <si>
    <t>CHD1L</t>
  </si>
  <si>
    <t>HEATR1</t>
  </si>
  <si>
    <t>CABIN1</t>
  </si>
  <si>
    <t>HIRA</t>
  </si>
  <si>
    <t>ZNRF3</t>
  </si>
  <si>
    <t>B3GALT1</t>
  </si>
  <si>
    <t>IL1RL2</t>
  </si>
  <si>
    <t>ZAP70</t>
  </si>
  <si>
    <t>CEP68</t>
  </si>
  <si>
    <t>GREB1</t>
  </si>
  <si>
    <t>LIPT1</t>
  </si>
  <si>
    <t>PDCL3</t>
  </si>
  <si>
    <t>STAT1</t>
  </si>
  <si>
    <t>CACNA2D2</t>
  </si>
  <si>
    <t>CSRNP1</t>
  </si>
  <si>
    <t>NISCH</t>
  </si>
  <si>
    <t>QRICH1</t>
  </si>
  <si>
    <t>DOCK3</t>
  </si>
  <si>
    <t>GLB1</t>
  </si>
  <si>
    <t>IFRD2</t>
  </si>
  <si>
    <t>OXSR1</t>
  </si>
  <si>
    <t>SCAP</t>
  </si>
  <si>
    <t>TMEM108</t>
  </si>
  <si>
    <t>XIRP1</t>
  </si>
  <si>
    <t>LARP7</t>
  </si>
  <si>
    <t>LRP2BP</t>
  </si>
  <si>
    <t>FAM193A</t>
  </si>
  <si>
    <t>FREM3</t>
  </si>
  <si>
    <t>GAK</t>
  </si>
  <si>
    <t>LYRM7</t>
  </si>
  <si>
    <t>DMXL1</t>
  </si>
  <si>
    <t>MCM3</t>
  </si>
  <si>
    <t>MOG</t>
  </si>
  <si>
    <t>TFEB</t>
  </si>
  <si>
    <t>HIVEP2</t>
  </si>
  <si>
    <t>SLC17A2</t>
  </si>
  <si>
    <t>ABCA13</t>
  </si>
  <si>
    <t>ESYT2</t>
  </si>
  <si>
    <t>NOBOX</t>
  </si>
  <si>
    <t>LOXL2</t>
  </si>
  <si>
    <t>RAD23B</t>
  </si>
  <si>
    <t>ZNF618</t>
  </si>
  <si>
    <t>GPR119</t>
  </si>
  <si>
    <t>SLITRK2</t>
  </si>
  <si>
    <t>BMP15</t>
  </si>
  <si>
    <t>USP47</t>
  </si>
  <si>
    <t>DEGS2</t>
  </si>
  <si>
    <t>NFATC3</t>
  </si>
  <si>
    <t>STARD3</t>
  </si>
  <si>
    <t>FOXN1</t>
  </si>
  <si>
    <t>PIAS3</t>
  </si>
  <si>
    <t>POU2F1</t>
  </si>
  <si>
    <t>VANGL2</t>
  </si>
  <si>
    <t>IGSF5</t>
  </si>
  <si>
    <t>HDAC10</t>
  </si>
  <si>
    <t>C2orf69</t>
  </si>
  <si>
    <t>BIRC6</t>
  </si>
  <si>
    <t>PXDN</t>
  </si>
  <si>
    <t>WDR53</t>
  </si>
  <si>
    <t>LGI2</t>
  </si>
  <si>
    <t>BOD1</t>
  </si>
  <si>
    <t>SLC6A3</t>
  </si>
  <si>
    <t>BTNL8</t>
  </si>
  <si>
    <t>RANBP9</t>
  </si>
  <si>
    <t>ATXN7L1</t>
  </si>
  <si>
    <t>MTUS1</t>
  </si>
  <si>
    <t>PI15</t>
  </si>
  <si>
    <t>WWP1</t>
  </si>
  <si>
    <t>BMX</t>
  </si>
  <si>
    <t>GABRQ</t>
  </si>
  <si>
    <t>RBP3</t>
  </si>
  <si>
    <t>TDRD1</t>
  </si>
  <si>
    <t>ZRANB1</t>
  </si>
  <si>
    <t>BEST1</t>
  </si>
  <si>
    <t>CASP1</t>
  </si>
  <si>
    <t>CLPB</t>
  </si>
  <si>
    <t>INCENP</t>
  </si>
  <si>
    <t>PCF11</t>
  </si>
  <si>
    <t>RASGRP2</t>
  </si>
  <si>
    <t>CCDC88B</t>
  </si>
  <si>
    <t>CLDN25</t>
  </si>
  <si>
    <t>EML3</t>
  </si>
  <si>
    <t>MYBPC3</t>
  </si>
  <si>
    <t>OR52B6</t>
  </si>
  <si>
    <t>OR8G1</t>
  </si>
  <si>
    <t>SBF2</t>
  </si>
  <si>
    <t>SIK2</t>
  </si>
  <si>
    <t>SLC22A11</t>
  </si>
  <si>
    <t>CAPZA3</t>
  </si>
  <si>
    <t>CDK17</t>
  </si>
  <si>
    <t>EPS8</t>
  </si>
  <si>
    <t>GPN3</t>
  </si>
  <si>
    <t>PA2G4</t>
  </si>
  <si>
    <t>PZP</t>
  </si>
  <si>
    <t>ZFC3H1</t>
  </si>
  <si>
    <t>SIRT4</t>
  </si>
  <si>
    <t>GTF3A</t>
  </si>
  <si>
    <t>COG6</t>
  </si>
  <si>
    <t>AKAP6</t>
  </si>
  <si>
    <t>EML5</t>
  </si>
  <si>
    <t>SPTB</t>
  </si>
  <si>
    <t>CATSPERB</t>
  </si>
  <si>
    <t>EIF2B2</t>
  </si>
  <si>
    <t>OR5AU1</t>
  </si>
  <si>
    <t>ADAMTS17</t>
  </si>
  <si>
    <t>GLDN</t>
  </si>
  <si>
    <t>IGF1R</t>
  </si>
  <si>
    <t>IVD</t>
  </si>
  <si>
    <t>PLA2G4D</t>
  </si>
  <si>
    <t>BAIAP3</t>
  </si>
  <si>
    <t>CES4A</t>
  </si>
  <si>
    <t>CRISPLD2</t>
  </si>
  <si>
    <t>HAS3</t>
  </si>
  <si>
    <t>MT1H</t>
  </si>
  <si>
    <t>NLRC5</t>
  </si>
  <si>
    <t>RFWD3</t>
  </si>
  <si>
    <t>CENPT</t>
  </si>
  <si>
    <t>RGS11</t>
  </si>
  <si>
    <t>SMG1</t>
  </si>
  <si>
    <t>AATK</t>
  </si>
  <si>
    <t>CNTROB</t>
  </si>
  <si>
    <t>RAI1</t>
  </si>
  <si>
    <t>TRPV3</t>
  </si>
  <si>
    <t>BAIAP2</t>
  </si>
  <si>
    <t>CCR7</t>
  </si>
  <si>
    <t>FASN</t>
  </si>
  <si>
    <t>GEMIN4</t>
  </si>
  <si>
    <t>PRPF8</t>
  </si>
  <si>
    <t>QRICH2</t>
  </si>
  <si>
    <t>NFATC1</t>
  </si>
  <si>
    <t>NETO1</t>
  </si>
  <si>
    <t>RTTN</t>
  </si>
  <si>
    <t>SLC14A1</t>
  </si>
  <si>
    <t>BCAM</t>
  </si>
  <si>
    <t>FUT3</t>
  </si>
  <si>
    <t>NCAN</t>
  </si>
  <si>
    <t>RPS5</t>
  </si>
  <si>
    <t>ZNF324</t>
  </si>
  <si>
    <t>ZNF404</t>
  </si>
  <si>
    <t>ZNF547</t>
  </si>
  <si>
    <t>ZNF880</t>
  </si>
  <si>
    <t>AP2A1</t>
  </si>
  <si>
    <t>CKM</t>
  </si>
  <si>
    <t>EPS8L1</t>
  </si>
  <si>
    <t>UPF1</t>
  </si>
  <si>
    <t>ZNF296</t>
  </si>
  <si>
    <t>ZNF304</t>
  </si>
  <si>
    <t>ZNF416</t>
  </si>
  <si>
    <t>ZNF791</t>
  </si>
  <si>
    <t>AKR1A1</t>
  </si>
  <si>
    <t>KIF21B</t>
  </si>
  <si>
    <t>LMOD1</t>
  </si>
  <si>
    <t>NPHP4</t>
  </si>
  <si>
    <t>RGS8</t>
  </si>
  <si>
    <t>SSBP3</t>
  </si>
  <si>
    <t>CEP350</t>
  </si>
  <si>
    <t>CFH</t>
  </si>
  <si>
    <t>CTTNBP2NL</t>
  </si>
  <si>
    <t>EXOSC10</t>
  </si>
  <si>
    <t>HECTD3</t>
  </si>
  <si>
    <t>OR14I1</t>
  </si>
  <si>
    <t>OR6K2</t>
  </si>
  <si>
    <t>PAFAH2</t>
  </si>
  <si>
    <t>PGBD2</t>
  </si>
  <si>
    <t>PTCH2</t>
  </si>
  <si>
    <t>ARHGAP40</t>
  </si>
  <si>
    <t>MYH7B</t>
  </si>
  <si>
    <t>ZMYND8</t>
  </si>
  <si>
    <t>CABLES2</t>
  </si>
  <si>
    <t>ZGPAT</t>
  </si>
  <si>
    <t>IFNAR2</t>
  </si>
  <si>
    <t>COL6A2</t>
  </si>
  <si>
    <t>ALG12</t>
  </si>
  <si>
    <t>ANKRD54</t>
  </si>
  <si>
    <t>RANGAP1</t>
  </si>
  <si>
    <t>TCF20</t>
  </si>
  <si>
    <t>SLC5A1</t>
  </si>
  <si>
    <t>ACADL</t>
  </si>
  <si>
    <t>EPHA4</t>
  </si>
  <si>
    <t>NDUFS1</t>
  </si>
  <si>
    <t>HJURP</t>
  </si>
  <si>
    <t>IL1B</t>
  </si>
  <si>
    <t>LY75</t>
  </si>
  <si>
    <t>NIF3L1</t>
  </si>
  <si>
    <t>RAB17</t>
  </si>
  <si>
    <t>BAP1</t>
  </si>
  <si>
    <t>DGKG</t>
  </si>
  <si>
    <t>GPR15</t>
  </si>
  <si>
    <t>HACL1</t>
  </si>
  <si>
    <t>ITIH4</t>
  </si>
  <si>
    <t>OTOL1</t>
  </si>
  <si>
    <t>CDCP1</t>
  </si>
  <si>
    <t>CLCN2</t>
  </si>
  <si>
    <t>ESYT3</t>
  </si>
  <si>
    <t>NUDT16</t>
  </si>
  <si>
    <t>PBRM1</t>
  </si>
  <si>
    <t>SRGAP3</t>
  </si>
  <si>
    <t>SUMF1</t>
  </si>
  <si>
    <t>THUMPD3</t>
  </si>
  <si>
    <t>FRAS1</t>
  </si>
  <si>
    <t>GRK4</t>
  </si>
  <si>
    <t>N4BP2</t>
  </si>
  <si>
    <t>PDLIM3</t>
  </si>
  <si>
    <t>PRSS12</t>
  </si>
  <si>
    <t>TBC1D9</t>
  </si>
  <si>
    <t>ADAMTS19</t>
  </si>
  <si>
    <t>FASTKD3</t>
  </si>
  <si>
    <t>PDE4D</t>
  </si>
  <si>
    <t>TIGD6</t>
  </si>
  <si>
    <t>PLG</t>
  </si>
  <si>
    <t>HACE1</t>
  </si>
  <si>
    <t>LPA</t>
  </si>
  <si>
    <t>TDRD6</t>
  </si>
  <si>
    <t>COBL</t>
  </si>
  <si>
    <t>EIF2AK1</t>
  </si>
  <si>
    <t>FLNC</t>
  </si>
  <si>
    <t>HOXA1</t>
  </si>
  <si>
    <t>LOC646762</t>
  </si>
  <si>
    <t>PDE1C</t>
  </si>
  <si>
    <t>MRPL32</t>
  </si>
  <si>
    <t>ENPP2</t>
  </si>
  <si>
    <t>GSDMC</t>
  </si>
  <si>
    <t>PKHD1L1</t>
  </si>
  <si>
    <t>COL14A1</t>
  </si>
  <si>
    <t>PRKDC</t>
  </si>
  <si>
    <t>CCL21</t>
  </si>
  <si>
    <t>PHYHD1</t>
  </si>
  <si>
    <t>PTCH1</t>
  </si>
  <si>
    <t>SH3GL2</t>
  </si>
  <si>
    <t>UAP1L1</t>
  </si>
  <si>
    <t>ZDHHC12</t>
  </si>
  <si>
    <t>ADAMTSL1</t>
  </si>
  <si>
    <t>PDCD1LG2</t>
  </si>
  <si>
    <t>REXO4</t>
  </si>
  <si>
    <t>TSTD2</t>
  </si>
  <si>
    <t>GPM6B</t>
  </si>
  <si>
    <t>IKBKG</t>
  </si>
  <si>
    <t>PHF8</t>
  </si>
  <si>
    <t>CSTF2</t>
  </si>
  <si>
    <t>HSD17B10</t>
  </si>
  <si>
    <t>PLXNB3</t>
  </si>
  <si>
    <t>TAF1</t>
  </si>
  <si>
    <t>GYG2P1</t>
  </si>
  <si>
    <t>IRGQ</t>
  </si>
  <si>
    <t>SLC22A9</t>
  </si>
  <si>
    <t>TCHH</t>
  </si>
  <si>
    <t>TMEM63A</t>
  </si>
  <si>
    <t>SIRPB1</t>
  </si>
  <si>
    <t>GRAMD1C</t>
  </si>
  <si>
    <t>ZNF716</t>
  </si>
  <si>
    <t>NLRP2</t>
  </si>
  <si>
    <t>RRP8</t>
  </si>
  <si>
    <t>TRAFD1</t>
  </si>
  <si>
    <t>GPRC5A</t>
  </si>
  <si>
    <t>ATP10A</t>
  </si>
  <si>
    <t>DNAH2</t>
  </si>
  <si>
    <t>SS18</t>
  </si>
  <si>
    <t>DCHS2</t>
  </si>
  <si>
    <t>CENPE</t>
  </si>
  <si>
    <t>USP9X</t>
  </si>
  <si>
    <t>NAT10</t>
  </si>
  <si>
    <t>PPP2R3A</t>
  </si>
  <si>
    <t>FAM200B</t>
  </si>
  <si>
    <t>CYC1</t>
  </si>
  <si>
    <t>MGAT4C</t>
  </si>
  <si>
    <t>ZNF605</t>
  </si>
  <si>
    <t>ZNF350</t>
  </si>
  <si>
    <t>ZBTB37</t>
  </si>
  <si>
    <t>CREB1</t>
  </si>
  <si>
    <t>C5orf47</t>
  </si>
  <si>
    <t>SLC31A1</t>
  </si>
  <si>
    <t>KSR2</t>
  </si>
  <si>
    <t>TBX5</t>
  </si>
  <si>
    <t>ZNF609</t>
  </si>
  <si>
    <t>TK2</t>
  </si>
  <si>
    <t>CD84</t>
  </si>
  <si>
    <t>PNMA2</t>
  </si>
  <si>
    <t>FANCC</t>
  </si>
  <si>
    <t>SYP</t>
  </si>
  <si>
    <t>ZNF37BP</t>
  </si>
  <si>
    <t>TRIM77</t>
  </si>
  <si>
    <t>CCDC92</t>
  </si>
  <si>
    <t>PTGES3</t>
  </si>
  <si>
    <t>TMCC3</t>
  </si>
  <si>
    <t>TEP1</t>
  </si>
  <si>
    <t>PLA2G4F</t>
  </si>
  <si>
    <t>PPIP5K1</t>
  </si>
  <si>
    <t>FAM169B</t>
  </si>
  <si>
    <t>SDR42E1</t>
  </si>
  <si>
    <t>TUFM</t>
  </si>
  <si>
    <t>MAFG</t>
  </si>
  <si>
    <t>MYH3</t>
  </si>
  <si>
    <t>KLK10</t>
  </si>
  <si>
    <t>RIMS3</t>
  </si>
  <si>
    <t>RNF187</t>
  </si>
  <si>
    <t>EFNA4</t>
  </si>
  <si>
    <t>DSTN</t>
  </si>
  <si>
    <t>KRTAP10-12</t>
  </si>
  <si>
    <t>PDK1</t>
  </si>
  <si>
    <t>SP3</t>
  </si>
  <si>
    <t>ARIH2</t>
  </si>
  <si>
    <t>USP4</t>
  </si>
  <si>
    <t>ZNF445</t>
  </si>
  <si>
    <t>HEG1</t>
  </si>
  <si>
    <t>TAPT1</t>
  </si>
  <si>
    <t>SRP19</t>
  </si>
  <si>
    <t>GFRAL</t>
  </si>
  <si>
    <t>CYCS</t>
  </si>
  <si>
    <t>SCRN1</t>
  </si>
  <si>
    <t>SORBS3</t>
  </si>
  <si>
    <t>RGS3</t>
  </si>
  <si>
    <t>ERMP1</t>
  </si>
  <si>
    <t>GNA14</t>
  </si>
  <si>
    <t>SORCS3</t>
  </si>
  <si>
    <t>GPR65</t>
  </si>
  <si>
    <t>ZMYM6</t>
  </si>
  <si>
    <t>DPY19L4</t>
  </si>
  <si>
    <t>PIN4</t>
  </si>
  <si>
    <t>B3GNT6</t>
  </si>
  <si>
    <t>ABCD2</t>
  </si>
  <si>
    <t>FSIP1</t>
  </si>
  <si>
    <t>CCNF</t>
  </si>
  <si>
    <t>FAHD1</t>
  </si>
  <si>
    <t>SEC14L5</t>
  </si>
  <si>
    <t>ASPA</t>
  </si>
  <si>
    <t>KRTAP9-9</t>
  </si>
  <si>
    <t>PHC2</t>
  </si>
  <si>
    <t>UBXN10</t>
  </si>
  <si>
    <t>UBE2G2</t>
  </si>
  <si>
    <t>CRKL</t>
  </si>
  <si>
    <t>NMUR1</t>
  </si>
  <si>
    <t>MKRN1</t>
  </si>
  <si>
    <t>RBM12B</t>
  </si>
  <si>
    <t>RHPN1</t>
  </si>
  <si>
    <t>TRPM6</t>
  </si>
  <si>
    <t>CEMP1</t>
  </si>
  <si>
    <t>GXYLT1</t>
  </si>
  <si>
    <t>SLC12A4</t>
  </si>
  <si>
    <t>THOC1</t>
  </si>
  <si>
    <t>LCORL</t>
  </si>
  <si>
    <t>ZNF367</t>
  </si>
  <si>
    <t>PRKY</t>
  </si>
  <si>
    <t>FSTL1</t>
  </si>
  <si>
    <t>SMARCC2</t>
  </si>
  <si>
    <t>MTA1</t>
  </si>
  <si>
    <t>AFG3L2</t>
  </si>
  <si>
    <t>LAMA3</t>
  </si>
  <si>
    <t>PCSK4</t>
  </si>
  <si>
    <t>CLASRP</t>
  </si>
  <si>
    <t>FLAD1</t>
  </si>
  <si>
    <t>GNL1</t>
  </si>
  <si>
    <t>SP8</t>
  </si>
  <si>
    <t>BMPR1A</t>
  </si>
  <si>
    <t>PCBP3</t>
  </si>
  <si>
    <t>SCAND3</t>
  </si>
  <si>
    <t>SCRT1</t>
  </si>
  <si>
    <t>ZNF517</t>
  </si>
  <si>
    <t>ANKRD16</t>
  </si>
  <si>
    <t>SNX15</t>
  </si>
  <si>
    <t>DGKA</t>
  </si>
  <si>
    <t>IL26</t>
  </si>
  <si>
    <t>AP1G2</t>
  </si>
  <si>
    <t>DYNC1H1</t>
  </si>
  <si>
    <t>SPTBN5</t>
  </si>
  <si>
    <t>CES5A</t>
  </si>
  <si>
    <t>RNF40</t>
  </si>
  <si>
    <t>THUMPD1</t>
  </si>
  <si>
    <t>ZFHX3</t>
  </si>
  <si>
    <t>CORO6</t>
  </si>
  <si>
    <t>KCNJ2</t>
  </si>
  <si>
    <t>SOX9</t>
  </si>
  <si>
    <t>TBKBP1</t>
  </si>
  <si>
    <t>DPP9</t>
  </si>
  <si>
    <t>PDE4C</t>
  </si>
  <si>
    <t>ZNF626</t>
  </si>
  <si>
    <t>TSSK6</t>
  </si>
  <si>
    <t>AURKAIP1</t>
  </si>
  <si>
    <t>CYB561D1</t>
  </si>
  <si>
    <t>GJB4</t>
  </si>
  <si>
    <t>RHD</t>
  </si>
  <si>
    <t>USP48</t>
  </si>
  <si>
    <t>TMCO4</t>
  </si>
  <si>
    <t>FAHD2B</t>
  </si>
  <si>
    <t>KCNIP3</t>
  </si>
  <si>
    <t>MYLK</t>
  </si>
  <si>
    <t>ANAPC4</t>
  </si>
  <si>
    <t>CC2D2A</t>
  </si>
  <si>
    <t>EVC2</t>
  </si>
  <si>
    <t>IBSP</t>
  </si>
  <si>
    <t>LRBA</t>
  </si>
  <si>
    <t>TRIM60</t>
  </si>
  <si>
    <t>PCDHB13</t>
  </si>
  <si>
    <t>SNX2</t>
  </si>
  <si>
    <t>ZNF346</t>
  </si>
  <si>
    <t>KIF13A</t>
  </si>
  <si>
    <t>PNRC1</t>
  </si>
  <si>
    <t>TAP2</t>
  </si>
  <si>
    <t>CAPZA2</t>
  </si>
  <si>
    <t>DOCK4</t>
  </si>
  <si>
    <t>SEMA3A</t>
  </si>
  <si>
    <t>SLC26A4</t>
  </si>
  <si>
    <t>CSPP1</t>
  </si>
  <si>
    <t>EFCAB1</t>
  </si>
  <si>
    <t>KCNS2</t>
  </si>
  <si>
    <t>SCARA5</t>
  </si>
  <si>
    <t>PGM5</t>
  </si>
  <si>
    <t>RBBP7</t>
  </si>
  <si>
    <t>IFT172</t>
  </si>
  <si>
    <t>EPC2</t>
  </si>
  <si>
    <t>MSL3P1</t>
  </si>
  <si>
    <t>SLC12A8</t>
  </si>
  <si>
    <t>NDNF</t>
  </si>
  <si>
    <t>PCDH1</t>
  </si>
  <si>
    <t>TNS3</t>
  </si>
  <si>
    <t>ADGRA2</t>
  </si>
  <si>
    <t>TMEM74</t>
  </si>
  <si>
    <t>FGFR2</t>
  </si>
  <si>
    <t>MRPL11</t>
  </si>
  <si>
    <t>FGF4</t>
  </si>
  <si>
    <t>FAM181B</t>
  </si>
  <si>
    <t>ZC3H14</t>
  </si>
  <si>
    <t>SV2B</t>
  </si>
  <si>
    <t>ADAT1</t>
  </si>
  <si>
    <t>FLOT2</t>
  </si>
  <si>
    <t>GNA11</t>
  </si>
  <si>
    <t>ARHGEF1</t>
  </si>
  <si>
    <t>SSTR4</t>
  </si>
  <si>
    <t>PRMT2</t>
  </si>
  <si>
    <t>NONO</t>
  </si>
  <si>
    <t>PHIP</t>
  </si>
  <si>
    <t>GML</t>
  </si>
  <si>
    <t>ERCC6L2</t>
  </si>
  <si>
    <t>ANO3</t>
  </si>
  <si>
    <t>TMEM225</t>
  </si>
  <si>
    <t>KRT31</t>
  </si>
  <si>
    <t>TSGA10IP</t>
  </si>
  <si>
    <t>PRDX1</t>
  </si>
  <si>
    <t>CAD</t>
  </si>
  <si>
    <t>CDC37L1</t>
  </si>
  <si>
    <t>HAUS3</t>
  </si>
  <si>
    <t>LEPR</t>
  </si>
  <si>
    <t>ARHGAP33</t>
  </si>
  <si>
    <t>FBN1</t>
  </si>
  <si>
    <t>RGS14</t>
  </si>
  <si>
    <t>GRIN2B</t>
  </si>
  <si>
    <t>CLEC10A</t>
  </si>
  <si>
    <t>CNKSR2</t>
  </si>
  <si>
    <t>PGM1</t>
  </si>
  <si>
    <t>F3</t>
  </si>
  <si>
    <t>MAN1A2</t>
  </si>
  <si>
    <t>FLG2</t>
  </si>
  <si>
    <t>TPR</t>
  </si>
  <si>
    <t>NDUFAF7</t>
  </si>
  <si>
    <t>SCN9A</t>
  </si>
  <si>
    <t>ZNF385B</t>
  </si>
  <si>
    <t>XRCC5</t>
  </si>
  <si>
    <t>BBX</t>
  </si>
  <si>
    <t>IFT122</t>
  </si>
  <si>
    <t>EHHADH</t>
  </si>
  <si>
    <t>TBC1D14</t>
  </si>
  <si>
    <t>GK2</t>
  </si>
  <si>
    <t>ZSCAN31</t>
  </si>
  <si>
    <t>ZNF727</t>
  </si>
  <si>
    <t>EZH2</t>
  </si>
  <si>
    <t>ZBTB10</t>
  </si>
  <si>
    <t>LPAR1</t>
  </si>
  <si>
    <t>ANK3</t>
  </si>
  <si>
    <t>TMEM26</t>
  </si>
  <si>
    <t>POC1B</t>
  </si>
  <si>
    <t>KRT14</t>
  </si>
  <si>
    <t>NUP85</t>
  </si>
  <si>
    <t>C18orf54</t>
  </si>
  <si>
    <t>ZNF530</t>
  </si>
  <si>
    <t>CUL4B</t>
  </si>
  <si>
    <t>VAMP7</t>
  </si>
  <si>
    <t>IRF8</t>
  </si>
  <si>
    <t>POGK</t>
  </si>
  <si>
    <t>APLF</t>
  </si>
  <si>
    <t>TLK1</t>
  </si>
  <si>
    <t>CBLB</t>
  </si>
  <si>
    <t>MMRN1</t>
  </si>
  <si>
    <t>SAP30</t>
  </si>
  <si>
    <t>PCDHGA2</t>
  </si>
  <si>
    <t>HTR1E</t>
  </si>
  <si>
    <t>C7orf72</t>
  </si>
  <si>
    <t>ORC5</t>
  </si>
  <si>
    <t>KCNH2</t>
  </si>
  <si>
    <t>KCNB2</t>
  </si>
  <si>
    <t>INVS</t>
  </si>
  <si>
    <t>HPSE2</t>
  </si>
  <si>
    <t>TRPM5</t>
  </si>
  <si>
    <t>APBB1</t>
  </si>
  <si>
    <t>MTCH2</t>
  </si>
  <si>
    <t>NRXN2</t>
  </si>
  <si>
    <t>PDE1B</t>
  </si>
  <si>
    <t>NR1H4</t>
  </si>
  <si>
    <t>LNX2</t>
  </si>
  <si>
    <t>CDX2</t>
  </si>
  <si>
    <t>LPAR6</t>
  </si>
  <si>
    <t>VPS13C</t>
  </si>
  <si>
    <t>TMED3</t>
  </si>
  <si>
    <t>ABCA3</t>
  </si>
  <si>
    <t>TNFRSF12A</t>
  </si>
  <si>
    <t>GRIN2A</t>
  </si>
  <si>
    <t>RPA1</t>
  </si>
  <si>
    <t>NBR1</t>
  </si>
  <si>
    <t>FN3K</t>
  </si>
  <si>
    <t>RASAL3</t>
  </si>
  <si>
    <t>TSHZ3</t>
  </si>
  <si>
    <t>NLRP11</t>
  </si>
  <si>
    <t>HELZ2</t>
  </si>
  <si>
    <t>IL1RAPL1</t>
  </si>
  <si>
    <t>E3_UTR_3</t>
  </si>
  <si>
    <t>I2263I</t>
  </si>
  <si>
    <t>F208F</t>
  </si>
  <si>
    <t>S431I</t>
  </si>
  <si>
    <t>E1_UTR_5</t>
  </si>
  <si>
    <t>G1549S</t>
  </si>
  <si>
    <t>E1_UTR_3</t>
  </si>
  <si>
    <t>D437V</t>
  </si>
  <si>
    <t>D410G</t>
  </si>
  <si>
    <t>E15_UTR_3</t>
  </si>
  <si>
    <t>R844*</t>
  </si>
  <si>
    <t>E5_exon</t>
  </si>
  <si>
    <t>P83L</t>
  </si>
  <si>
    <t>E19_UTR_3</t>
  </si>
  <si>
    <t>Y94C</t>
  </si>
  <si>
    <t>E6_UTR_3</t>
  </si>
  <si>
    <t>E1_exon</t>
  </si>
  <si>
    <t>T54T</t>
  </si>
  <si>
    <t>E4_UTR_3</t>
  </si>
  <si>
    <t>P2349L</t>
  </si>
  <si>
    <t>R122Q</t>
  </si>
  <si>
    <t>G200R</t>
  </si>
  <si>
    <t>E14_UTR_3</t>
  </si>
  <si>
    <t>E7_UTR_3</t>
  </si>
  <si>
    <t>T287A</t>
  </si>
  <si>
    <t>C549C</t>
  </si>
  <si>
    <t>E10_UTR_3</t>
  </si>
  <si>
    <t>W284R</t>
  </si>
  <si>
    <t>T162fs</t>
  </si>
  <si>
    <t>K56R</t>
  </si>
  <si>
    <t>S403P</t>
  </si>
  <si>
    <t>G222G</t>
  </si>
  <si>
    <t>A198T</t>
  </si>
  <si>
    <t>G258_E6splice_region</t>
  </si>
  <si>
    <t>S3756_E53splice</t>
  </si>
  <si>
    <t>S325S</t>
  </si>
  <si>
    <t>T272T</t>
  </si>
  <si>
    <t>E2_UTR_3</t>
  </si>
  <si>
    <t>A2685A</t>
  </si>
  <si>
    <t>C337R</t>
  </si>
  <si>
    <t>R850T</t>
  </si>
  <si>
    <t>S1118*</t>
  </si>
  <si>
    <t>E22_UTR_3</t>
  </si>
  <si>
    <t>S248S</t>
  </si>
  <si>
    <t>E2972E</t>
  </si>
  <si>
    <t>N1500S</t>
  </si>
  <si>
    <t>R138Q</t>
  </si>
  <si>
    <t>A620V</t>
  </si>
  <si>
    <t>E411Q</t>
  </si>
  <si>
    <t>Y225C</t>
  </si>
  <si>
    <t>R651_E17splice_region</t>
  </si>
  <si>
    <t>V472A</t>
  </si>
  <si>
    <t>R162_E2splice_region</t>
  </si>
  <si>
    <t>R192*</t>
  </si>
  <si>
    <t>I581S</t>
  </si>
  <si>
    <t>I157T</t>
  </si>
  <si>
    <t>A480A</t>
  </si>
  <si>
    <t>A97T</t>
  </si>
  <si>
    <t>R1111C</t>
  </si>
  <si>
    <t>A3575V</t>
  </si>
  <si>
    <t>S174P</t>
  </si>
  <si>
    <t>V113I</t>
  </si>
  <si>
    <t>Y23C</t>
  </si>
  <si>
    <t>E21_UTR_3</t>
  </si>
  <si>
    <t>L30_E2splice_region</t>
  </si>
  <si>
    <t>S85S</t>
  </si>
  <si>
    <t>S224G</t>
  </si>
  <si>
    <t>L131L</t>
  </si>
  <si>
    <t>S520P</t>
  </si>
  <si>
    <t>D519V</t>
  </si>
  <si>
    <t>E17_UTR_3</t>
  </si>
  <si>
    <t>P980T</t>
  </si>
  <si>
    <t>A288T</t>
  </si>
  <si>
    <t>E24_UTR_3</t>
  </si>
  <si>
    <t>S441S</t>
  </si>
  <si>
    <t>G134_E5splice_region</t>
  </si>
  <si>
    <t>E3626_E63splice</t>
  </si>
  <si>
    <t>E10_exon</t>
  </si>
  <si>
    <t>Q894H</t>
  </si>
  <si>
    <t>A53T</t>
  </si>
  <si>
    <t>G385D</t>
  </si>
  <si>
    <t>V290M</t>
  </si>
  <si>
    <t>Y1352Y</t>
  </si>
  <si>
    <t>E486E</t>
  </si>
  <si>
    <t>F244_E8splice_region</t>
  </si>
  <si>
    <t>E9_UTR_3</t>
  </si>
  <si>
    <t>G43R</t>
  </si>
  <si>
    <t>E12_UTR_3</t>
  </si>
  <si>
    <t>N142K</t>
  </si>
  <si>
    <t>Y229Y</t>
  </si>
  <si>
    <t>P88S</t>
  </si>
  <si>
    <t>A458A</t>
  </si>
  <si>
    <t>A906T</t>
  </si>
  <si>
    <t>P379T</t>
  </si>
  <si>
    <t>G239G</t>
  </si>
  <si>
    <t>E1806E</t>
  </si>
  <si>
    <t>K510K</t>
  </si>
  <si>
    <t>E86K</t>
  </si>
  <si>
    <t>E8_UTR_3</t>
  </si>
  <si>
    <t>E18_UTR_3</t>
  </si>
  <si>
    <t>L287F</t>
  </si>
  <si>
    <t>R72H</t>
  </si>
  <si>
    <t>A1199A</t>
  </si>
  <si>
    <t>K327fs</t>
  </si>
  <si>
    <t>A203A</t>
  </si>
  <si>
    <t>V884I</t>
  </si>
  <si>
    <t>R421R</t>
  </si>
  <si>
    <t>F2135L</t>
  </si>
  <si>
    <t>F383I</t>
  </si>
  <si>
    <t>G394_E7splice_region</t>
  </si>
  <si>
    <t>S336Y</t>
  </si>
  <si>
    <t>L425L</t>
  </si>
  <si>
    <t>I214_E4splice_region</t>
  </si>
  <si>
    <t>E13_UTR_3</t>
  </si>
  <si>
    <t>P1052S</t>
  </si>
  <si>
    <t>R107W</t>
  </si>
  <si>
    <t>A433A</t>
  </si>
  <si>
    <t>S729S</t>
  </si>
  <si>
    <t>L1028I</t>
  </si>
  <si>
    <t>P1062S</t>
  </si>
  <si>
    <t>L312H</t>
  </si>
  <si>
    <t>Y1356C</t>
  </si>
  <si>
    <t>L199Q</t>
  </si>
  <si>
    <t>I643I</t>
  </si>
  <si>
    <t>L351F</t>
  </si>
  <si>
    <t>E31_UTR_3</t>
  </si>
  <si>
    <t>M224T</t>
  </si>
  <si>
    <t>Q688R</t>
  </si>
  <si>
    <t>K804E</t>
  </si>
  <si>
    <t>E8_exon</t>
  </si>
  <si>
    <t>F320S</t>
  </si>
  <si>
    <t>E2_exon</t>
  </si>
  <si>
    <t>R364C</t>
  </si>
  <si>
    <t>E27_exon</t>
  </si>
  <si>
    <t>Q630H</t>
  </si>
  <si>
    <t>V639A</t>
  </si>
  <si>
    <t>N170S</t>
  </si>
  <si>
    <t>K540_E11splice_region</t>
  </si>
  <si>
    <t>L85P</t>
  </si>
  <si>
    <t>R1787R</t>
  </si>
  <si>
    <t>V1206V</t>
  </si>
  <si>
    <t>V259L</t>
  </si>
  <si>
    <t>A150A</t>
  </si>
  <si>
    <t>N258D</t>
  </si>
  <si>
    <t>S218S</t>
  </si>
  <si>
    <t>P218P</t>
  </si>
  <si>
    <t>K779_E16splice_region</t>
  </si>
  <si>
    <t>V407A</t>
  </si>
  <si>
    <t>A138A</t>
  </si>
  <si>
    <t>F290_E11splice_region</t>
  </si>
  <si>
    <t>E5_UTR_3</t>
  </si>
  <si>
    <t>Y524C</t>
  </si>
  <si>
    <t>G1386G</t>
  </si>
  <si>
    <t>K295_E7splice_region</t>
  </si>
  <si>
    <t>K395K</t>
  </si>
  <si>
    <t>R640fs</t>
  </si>
  <si>
    <t>E1003K</t>
  </si>
  <si>
    <t>A384V</t>
  </si>
  <si>
    <t>M1T</t>
  </si>
  <si>
    <t>R16Q</t>
  </si>
  <si>
    <t>T498_E8splice_region</t>
  </si>
  <si>
    <t>R3058C</t>
  </si>
  <si>
    <t>E16_UTR_3</t>
  </si>
  <si>
    <t>S433F</t>
  </si>
  <si>
    <t>A610_E8splice_region</t>
  </si>
  <si>
    <t>R237H</t>
  </si>
  <si>
    <t>L121Q</t>
  </si>
  <si>
    <t>P45T</t>
  </si>
  <si>
    <t>N176N</t>
  </si>
  <si>
    <t>A167A</t>
  </si>
  <si>
    <t>Y228Y</t>
  </si>
  <si>
    <t>K153fs</t>
  </si>
  <si>
    <t>P349P</t>
  </si>
  <si>
    <t>L372fs</t>
  </si>
  <si>
    <t>A343V</t>
  </si>
  <si>
    <t>R995H</t>
  </si>
  <si>
    <t>H523H</t>
  </si>
  <si>
    <t>H390R</t>
  </si>
  <si>
    <t>R683R</t>
  </si>
  <si>
    <t>R129H</t>
  </si>
  <si>
    <t>G713S</t>
  </si>
  <si>
    <t>D102D</t>
  </si>
  <si>
    <t>H19_D20&gt;H</t>
  </si>
  <si>
    <t>Y152H</t>
  </si>
  <si>
    <t>Q612Q</t>
  </si>
  <si>
    <t>T499S</t>
  </si>
  <si>
    <t>S131fs</t>
  </si>
  <si>
    <t>D1776V</t>
  </si>
  <si>
    <t>E7_exon</t>
  </si>
  <si>
    <t>S351P</t>
  </si>
  <si>
    <t>R1288Q</t>
  </si>
  <si>
    <t>T594A</t>
  </si>
  <si>
    <t>F979L</t>
  </si>
  <si>
    <t>R189Q</t>
  </si>
  <si>
    <t>V320V</t>
  </si>
  <si>
    <t>P1011P</t>
  </si>
  <si>
    <t>H323Q</t>
  </si>
  <si>
    <t>I196T</t>
  </si>
  <si>
    <t>Q231Q</t>
  </si>
  <si>
    <t>F252_E10splice</t>
  </si>
  <si>
    <t>S26F</t>
  </si>
  <si>
    <t>G168G</t>
  </si>
  <si>
    <t>R552C</t>
  </si>
  <si>
    <t>V1355V</t>
  </si>
  <si>
    <t>E73_E3splice_region</t>
  </si>
  <si>
    <t>E45K</t>
  </si>
  <si>
    <t>E1148G</t>
  </si>
  <si>
    <t>E144_E7splice</t>
  </si>
  <si>
    <t>K69E</t>
  </si>
  <si>
    <t>E11_UTR_3</t>
  </si>
  <si>
    <t>H239R</t>
  </si>
  <si>
    <t>P184_E7splice</t>
  </si>
  <si>
    <t>H337H</t>
  </si>
  <si>
    <t>S962S</t>
  </si>
  <si>
    <t>L126L</t>
  </si>
  <si>
    <t>S337S</t>
  </si>
  <si>
    <t>T267T</t>
  </si>
  <si>
    <t>A213A</t>
  </si>
  <si>
    <t>R137R</t>
  </si>
  <si>
    <t>R262W</t>
  </si>
  <si>
    <t>P725L</t>
  </si>
  <si>
    <t>K182_E7splice_region</t>
  </si>
  <si>
    <t>T900T</t>
  </si>
  <si>
    <t>D68_E4splice</t>
  </si>
  <si>
    <t>V209V</t>
  </si>
  <si>
    <t>A551T</t>
  </si>
  <si>
    <t>S1054P</t>
  </si>
  <si>
    <t>E195K</t>
  </si>
  <si>
    <t>E3_exon</t>
  </si>
  <si>
    <t>G260S</t>
  </si>
  <si>
    <t>Y2188N</t>
  </si>
  <si>
    <t>C173C</t>
  </si>
  <si>
    <t>A161T</t>
  </si>
  <si>
    <t>G1467G</t>
  </si>
  <si>
    <t>D23V</t>
  </si>
  <si>
    <t>T669T</t>
  </si>
  <si>
    <t>D672G</t>
  </si>
  <si>
    <t>T285T</t>
  </si>
  <si>
    <t>A786A</t>
  </si>
  <si>
    <t>G448G</t>
  </si>
  <si>
    <t>A1537V</t>
  </si>
  <si>
    <t>V1014I</t>
  </si>
  <si>
    <t>I24N</t>
  </si>
  <si>
    <t>R57Q</t>
  </si>
  <si>
    <t>K408K</t>
  </si>
  <si>
    <t>R2476W</t>
  </si>
  <si>
    <t>R240*</t>
  </si>
  <si>
    <t>D311G</t>
  </si>
  <si>
    <t>K56K</t>
  </si>
  <si>
    <t>R673H</t>
  </si>
  <si>
    <t>S1264R</t>
  </si>
  <si>
    <t>A92V</t>
  </si>
  <si>
    <t>I726F</t>
  </si>
  <si>
    <t>D42N</t>
  </si>
  <si>
    <t>S147T</t>
  </si>
  <si>
    <t>A197A</t>
  </si>
  <si>
    <t>G318R</t>
  </si>
  <si>
    <t>R344R</t>
  </si>
  <si>
    <t>F232F</t>
  </si>
  <si>
    <t>V71I</t>
  </si>
  <si>
    <t>S382Y</t>
  </si>
  <si>
    <t>S2105A</t>
  </si>
  <si>
    <t>T244M</t>
  </si>
  <si>
    <t>A244A</t>
  </si>
  <si>
    <t>E2_UTR_5</t>
  </si>
  <si>
    <t>A452T</t>
  </si>
  <si>
    <t>T223T</t>
  </si>
  <si>
    <t>Y42C</t>
  </si>
  <si>
    <t>P25L</t>
  </si>
  <si>
    <t>R134W</t>
  </si>
  <si>
    <t>V733V</t>
  </si>
  <si>
    <t>I361I</t>
  </si>
  <si>
    <t>S8S</t>
  </si>
  <si>
    <t>A75T</t>
  </si>
  <si>
    <t>E126fs</t>
  </si>
  <si>
    <t>R1133W</t>
  </si>
  <si>
    <t>A304A</t>
  </si>
  <si>
    <t>A282A</t>
  </si>
  <si>
    <t>K1073fs</t>
  </si>
  <si>
    <t>Y156C</t>
  </si>
  <si>
    <t>R631W</t>
  </si>
  <si>
    <t>E672V</t>
  </si>
  <si>
    <t>A1590A</t>
  </si>
  <si>
    <t>R140P</t>
  </si>
  <si>
    <t>S435Y</t>
  </si>
  <si>
    <t>A131A</t>
  </si>
  <si>
    <t>E9_exon</t>
  </si>
  <si>
    <t>E571K</t>
  </si>
  <si>
    <t>R2501P</t>
  </si>
  <si>
    <t>R291*</t>
  </si>
  <si>
    <t>Y150Y</t>
  </si>
  <si>
    <t>E35_UTR_3</t>
  </si>
  <si>
    <t>D20_E4splice_region</t>
  </si>
  <si>
    <t>V803M</t>
  </si>
  <si>
    <t>*222Q</t>
  </si>
  <si>
    <t>E811fs</t>
  </si>
  <si>
    <t>R1566Q</t>
  </si>
  <si>
    <t>R3057Q</t>
  </si>
  <si>
    <t>E27_UTR_3</t>
  </si>
  <si>
    <t>R960H</t>
  </si>
  <si>
    <t>K326fs</t>
  </si>
  <si>
    <t>F284L</t>
  </si>
  <si>
    <t>R69W</t>
  </si>
  <si>
    <t>D320D</t>
  </si>
  <si>
    <t>E6_UTR_5</t>
  </si>
  <si>
    <t>F87L</t>
  </si>
  <si>
    <t>E93E</t>
  </si>
  <si>
    <t>R964Q</t>
  </si>
  <si>
    <t>S108S</t>
  </si>
  <si>
    <t>P411L</t>
  </si>
  <si>
    <t>D454D</t>
  </si>
  <si>
    <t>E70_UTR_3</t>
  </si>
  <si>
    <t>A270A</t>
  </si>
  <si>
    <t>A265A</t>
  </si>
  <si>
    <t>R10S</t>
  </si>
  <si>
    <t>N577fs</t>
  </si>
  <si>
    <t>D626_E17splice_region</t>
  </si>
  <si>
    <t>R627C</t>
  </si>
  <si>
    <t>V86V</t>
  </si>
  <si>
    <t>R131H</t>
  </si>
  <si>
    <t>S1944L</t>
  </si>
  <si>
    <t>V386V</t>
  </si>
  <si>
    <t>S5094S</t>
  </si>
  <si>
    <t>P657_E19splice</t>
  </si>
  <si>
    <t>V221M</t>
  </si>
  <si>
    <t>R104W</t>
  </si>
  <si>
    <t>G268S</t>
  </si>
  <si>
    <t>D120N</t>
  </si>
  <si>
    <t>Y380*</t>
  </si>
  <si>
    <t>H473_E17splice_region</t>
  </si>
  <si>
    <t>P664L</t>
  </si>
  <si>
    <t>D281&gt;DLP</t>
  </si>
  <si>
    <t>V156M</t>
  </si>
  <si>
    <t>G527G</t>
  </si>
  <si>
    <t>D80N</t>
  </si>
  <si>
    <t>S128S</t>
  </si>
  <si>
    <t>P537L</t>
  </si>
  <si>
    <t>T301T</t>
  </si>
  <si>
    <t>R407R</t>
  </si>
  <si>
    <t>V1052_E17splice</t>
  </si>
  <si>
    <t>E16_exon</t>
  </si>
  <si>
    <t>A309A</t>
  </si>
  <si>
    <t>H232H</t>
  </si>
  <si>
    <t>V693M</t>
  </si>
  <si>
    <t>R133H</t>
  </si>
  <si>
    <t>R18W</t>
  </si>
  <si>
    <t>G273S</t>
  </si>
  <si>
    <t>R570*</t>
  </si>
  <si>
    <t>V9V</t>
  </si>
  <si>
    <t>R55H</t>
  </si>
  <si>
    <t>R1836L</t>
  </si>
  <si>
    <t>E608K</t>
  </si>
  <si>
    <t>T263M</t>
  </si>
  <si>
    <t>R336H</t>
  </si>
  <si>
    <t>P175R</t>
  </si>
  <si>
    <t>M151K</t>
  </si>
  <si>
    <t>V4722M</t>
  </si>
  <si>
    <t>R426C</t>
  </si>
  <si>
    <t>H688H</t>
  </si>
  <si>
    <t>G264R</t>
  </si>
  <si>
    <t>S123S</t>
  </si>
  <si>
    <t>A1141T</t>
  </si>
  <si>
    <t>P588P</t>
  </si>
  <si>
    <t>R1283C</t>
  </si>
  <si>
    <t>R114H</t>
  </si>
  <si>
    <t>S1018_E23splice_region</t>
  </si>
  <si>
    <t>E334_E8splice_region</t>
  </si>
  <si>
    <t>G526R</t>
  </si>
  <si>
    <t>R253C</t>
  </si>
  <si>
    <t>R109C</t>
  </si>
  <si>
    <t>V311&gt;GAAPPAPPL</t>
  </si>
  <si>
    <t>L74I</t>
  </si>
  <si>
    <t>R82Q</t>
  </si>
  <si>
    <t>A890D</t>
  </si>
  <si>
    <t>L1939L</t>
  </si>
  <si>
    <t>P1936P</t>
  </si>
  <si>
    <t>F142F</t>
  </si>
  <si>
    <t>S1113S</t>
  </si>
  <si>
    <t>V384_E11splice</t>
  </si>
  <si>
    <t>T1687T</t>
  </si>
  <si>
    <t>E6_exon</t>
  </si>
  <si>
    <t>G1403_E29splice_region</t>
  </si>
  <si>
    <t>W272C</t>
  </si>
  <si>
    <t>G2231S</t>
  </si>
  <si>
    <t>V2399M</t>
  </si>
  <si>
    <t>S658W</t>
  </si>
  <si>
    <t>L1894L</t>
  </si>
  <si>
    <t>V991I</t>
  </si>
  <si>
    <t>R511Q</t>
  </si>
  <si>
    <t>E202_E4splice_region</t>
  </si>
  <si>
    <t>Y97F</t>
  </si>
  <si>
    <t>E4_exon</t>
  </si>
  <si>
    <t>R198H</t>
  </si>
  <si>
    <t>R299H</t>
  </si>
  <si>
    <t>G3177C</t>
  </si>
  <si>
    <t>T176T</t>
  </si>
  <si>
    <t>R497*</t>
  </si>
  <si>
    <t>K63K</t>
  </si>
  <si>
    <t>S387C</t>
  </si>
  <si>
    <t>L302L</t>
  </si>
  <si>
    <t>V170I</t>
  </si>
  <si>
    <t>A123V</t>
  </si>
  <si>
    <t>V460V</t>
  </si>
  <si>
    <t>S506C</t>
  </si>
  <si>
    <t>R752C</t>
  </si>
  <si>
    <t>S2S</t>
  </si>
  <si>
    <t>P185P</t>
  </si>
  <si>
    <t>E29_UTR_3</t>
  </si>
  <si>
    <t>T304T</t>
  </si>
  <si>
    <t>L38M</t>
  </si>
  <si>
    <t>A132T</t>
  </si>
  <si>
    <t>E23_UTR_3</t>
  </si>
  <si>
    <t>L120_E4splice_region</t>
  </si>
  <si>
    <t>R453Q</t>
  </si>
  <si>
    <t>L539V</t>
  </si>
  <si>
    <t>G6_E1splice_region</t>
  </si>
  <si>
    <t>Y103H</t>
  </si>
  <si>
    <t>V1544_E20splice_region</t>
  </si>
  <si>
    <t>I1557I</t>
  </si>
  <si>
    <t>E30_UTR_3</t>
  </si>
  <si>
    <t>T122M</t>
  </si>
  <si>
    <t>S302F</t>
  </si>
  <si>
    <t>V676_E16splice</t>
  </si>
  <si>
    <t>E37_UTR_3</t>
  </si>
  <si>
    <t>G172_E6splice_region</t>
  </si>
  <si>
    <t>V1151F</t>
  </si>
  <si>
    <t>R3226H</t>
  </si>
  <si>
    <t>A652G</t>
  </si>
  <si>
    <t>H197H</t>
  </si>
  <si>
    <t>G194G</t>
  </si>
  <si>
    <t>R20W</t>
  </si>
  <si>
    <t>G91G</t>
  </si>
  <si>
    <t>R310W</t>
  </si>
  <si>
    <t>R1823G</t>
  </si>
  <si>
    <t>R1823Q</t>
  </si>
  <si>
    <t>R144C</t>
  </si>
  <si>
    <t>R3049W</t>
  </si>
  <si>
    <t>R274W</t>
  </si>
  <si>
    <t>D777D</t>
  </si>
  <si>
    <t>G13420A</t>
  </si>
  <si>
    <t>A219T</t>
  </si>
  <si>
    <t>V79I</t>
  </si>
  <si>
    <t>S1281L</t>
  </si>
  <si>
    <t>G380R</t>
  </si>
  <si>
    <t>N276&gt;NS</t>
  </si>
  <si>
    <t>R443Q</t>
  </si>
  <si>
    <t>L458L</t>
  </si>
  <si>
    <t>R177P</t>
  </si>
  <si>
    <t>Q364_I367&gt;L</t>
  </si>
  <si>
    <t>K1121K</t>
  </si>
  <si>
    <t>L1062Q</t>
  </si>
  <si>
    <t>T507T</t>
  </si>
  <si>
    <t>P384P</t>
  </si>
  <si>
    <t>P384Q</t>
  </si>
  <si>
    <t>L2004L</t>
  </si>
  <si>
    <t>R112*</t>
  </si>
  <si>
    <t>R21W</t>
  </si>
  <si>
    <t>E277K</t>
  </si>
  <si>
    <t>A201T</t>
  </si>
  <si>
    <t>L733L</t>
  </si>
  <si>
    <t>UTR_5_E2splice_region</t>
  </si>
  <si>
    <t>Q510H</t>
  </si>
  <si>
    <t>G456R</t>
  </si>
  <si>
    <t>A399A</t>
  </si>
  <si>
    <t>H89H</t>
  </si>
  <si>
    <t>L57M</t>
  </si>
  <si>
    <t>S399_E9splice_region</t>
  </si>
  <si>
    <t>P940_E17splice</t>
  </si>
  <si>
    <t>R218_E8splice</t>
  </si>
  <si>
    <t>D76E</t>
  </si>
  <si>
    <t>Y92*</t>
  </si>
  <si>
    <t>V674V</t>
  </si>
  <si>
    <t>R162C</t>
  </si>
  <si>
    <t>H3234Q</t>
  </si>
  <si>
    <t>T255I</t>
  </si>
  <si>
    <t>R514C</t>
  </si>
  <si>
    <t>R76P</t>
  </si>
  <si>
    <t>G383D</t>
  </si>
  <si>
    <t>D341V</t>
  </si>
  <si>
    <t>R190H</t>
  </si>
  <si>
    <t>A231V</t>
  </si>
  <si>
    <t>S316S</t>
  </si>
  <si>
    <t>R2151*</t>
  </si>
  <si>
    <t>N631N</t>
  </si>
  <si>
    <t>T559A</t>
  </si>
  <si>
    <t>P90P</t>
  </si>
  <si>
    <t>H394R</t>
  </si>
  <si>
    <t>K5654N</t>
  </si>
  <si>
    <t>T3858T</t>
  </si>
  <si>
    <t>E123_E5splice_region</t>
  </si>
  <si>
    <t>T1439T</t>
  </si>
  <si>
    <t>E419K</t>
  </si>
  <si>
    <t>E40_UTR_3</t>
  </si>
  <si>
    <t>R115Q</t>
  </si>
  <si>
    <t>V242M</t>
  </si>
  <si>
    <t>T95P</t>
  </si>
  <si>
    <t>T38T</t>
  </si>
  <si>
    <t>N1487N</t>
  </si>
  <si>
    <t>C948C</t>
  </si>
  <si>
    <t>T175P</t>
  </si>
  <si>
    <t>M44_R50fs</t>
  </si>
  <si>
    <t>L684L</t>
  </si>
  <si>
    <t>R172H</t>
  </si>
  <si>
    <t>D555N</t>
  </si>
  <si>
    <t>R363G</t>
  </si>
  <si>
    <t>N495N</t>
  </si>
  <si>
    <t>I142I</t>
  </si>
  <si>
    <t>C181Y</t>
  </si>
  <si>
    <t>T142T</t>
  </si>
  <si>
    <t>V597E</t>
  </si>
  <si>
    <t>T70T</t>
  </si>
  <si>
    <t>D352N</t>
  </si>
  <si>
    <t>V52V</t>
  </si>
  <si>
    <t>L295L</t>
  </si>
  <si>
    <t>T319_E8splice</t>
  </si>
  <si>
    <t>P1208P</t>
  </si>
  <si>
    <t>R213fs</t>
  </si>
  <si>
    <t>R213_A214fs</t>
  </si>
  <si>
    <t>Y234Y</t>
  </si>
  <si>
    <t>V29A</t>
  </si>
  <si>
    <t>R537H</t>
  </si>
  <si>
    <t>L51P</t>
  </si>
  <si>
    <t>E1421G</t>
  </si>
  <si>
    <t>G262V</t>
  </si>
  <si>
    <t>G452_E7splice_region</t>
  </si>
  <si>
    <t>P80P</t>
  </si>
  <si>
    <t>T11A</t>
  </si>
  <si>
    <t>E20_UTR_3</t>
  </si>
  <si>
    <t>R316fs</t>
  </si>
  <si>
    <t>S1651S</t>
  </si>
  <si>
    <t>E412fs</t>
  </si>
  <si>
    <t>C689C</t>
  </si>
  <si>
    <t>P134fs</t>
  </si>
  <si>
    <t>P511P</t>
  </si>
  <si>
    <t>E284Q</t>
  </si>
  <si>
    <t>A340T</t>
  </si>
  <si>
    <t>P116H</t>
  </si>
  <si>
    <t>T44T</t>
  </si>
  <si>
    <t>P758T</t>
  </si>
  <si>
    <t>UTR_3_E65splice_region</t>
  </si>
  <si>
    <t>L1612L</t>
  </si>
  <si>
    <t>W54*</t>
  </si>
  <si>
    <t>V1331M</t>
  </si>
  <si>
    <t>A263P</t>
  </si>
  <si>
    <t>D69E</t>
  </si>
  <si>
    <t>E322K</t>
  </si>
  <si>
    <t>G54fs</t>
  </si>
  <si>
    <t>P967R</t>
  </si>
  <si>
    <t>I54del</t>
  </si>
  <si>
    <t>S160S</t>
  </si>
  <si>
    <t>G302S</t>
  </si>
  <si>
    <t>S236Y</t>
  </si>
  <si>
    <t>L29L</t>
  </si>
  <si>
    <t>G184A</t>
  </si>
  <si>
    <t>A152V</t>
  </si>
  <si>
    <t>Q257Q</t>
  </si>
  <si>
    <t>P48R</t>
  </si>
  <si>
    <t>G533G</t>
  </si>
  <si>
    <t>T200T</t>
  </si>
  <si>
    <t>T434T</t>
  </si>
  <si>
    <t>R84Q</t>
  </si>
  <si>
    <t>R647C</t>
  </si>
  <si>
    <t>C3F</t>
  </si>
  <si>
    <t>A135A</t>
  </si>
  <si>
    <t>Y198Y</t>
  </si>
  <si>
    <t>P41P</t>
  </si>
  <si>
    <t>R289H</t>
  </si>
  <si>
    <t>E444K</t>
  </si>
  <si>
    <t>D135fs</t>
  </si>
  <si>
    <t>R23fs</t>
  </si>
  <si>
    <t>G317_E6splice_region</t>
  </si>
  <si>
    <t>R654Q</t>
  </si>
  <si>
    <t>F731S</t>
  </si>
  <si>
    <t>S690A</t>
  </si>
  <si>
    <t>R369H</t>
  </si>
  <si>
    <t>Y94D</t>
  </si>
  <si>
    <t>M386I</t>
  </si>
  <si>
    <t>P1179L</t>
  </si>
  <si>
    <t>S2664L</t>
  </si>
  <si>
    <t>L297P</t>
  </si>
  <si>
    <t>A993T</t>
  </si>
  <si>
    <t>R1084*</t>
  </si>
  <si>
    <t>R599C</t>
  </si>
  <si>
    <t>I782T</t>
  </si>
  <si>
    <t>M5571I</t>
  </si>
  <si>
    <t>P149S</t>
  </si>
  <si>
    <t>P95T</t>
  </si>
  <si>
    <t>D970N</t>
  </si>
  <si>
    <t>G721G</t>
  </si>
  <si>
    <t>S376F</t>
  </si>
  <si>
    <t>V22fs</t>
  </si>
  <si>
    <t>N101Y</t>
  </si>
  <si>
    <t>K3386*</t>
  </si>
  <si>
    <t>D1483N</t>
  </si>
  <si>
    <t>E345fs</t>
  </si>
  <si>
    <t>M26T</t>
  </si>
  <si>
    <t>R577_A588fs</t>
  </si>
  <si>
    <t>A1072D</t>
  </si>
  <si>
    <t>G87R</t>
  </si>
  <si>
    <t>R692*</t>
  </si>
  <si>
    <t>N419N</t>
  </si>
  <si>
    <t>L47*</t>
  </si>
  <si>
    <t>N33N</t>
  </si>
  <si>
    <t>P243P</t>
  </si>
  <si>
    <t>F154S</t>
  </si>
  <si>
    <t>R15676*</t>
  </si>
  <si>
    <t>E26_UTR_3</t>
  </si>
  <si>
    <t>L746L</t>
  </si>
  <si>
    <t>T386S</t>
  </si>
  <si>
    <t>V191L</t>
  </si>
  <si>
    <t>P552T</t>
  </si>
  <si>
    <t>I172V</t>
  </si>
  <si>
    <t>G203G</t>
  </si>
  <si>
    <t>R746H</t>
  </si>
  <si>
    <t>H671H</t>
  </si>
  <si>
    <t>R1126_E4splice_region</t>
  </si>
  <si>
    <t>L495_E12splice</t>
  </si>
  <si>
    <t>I138I</t>
  </si>
  <si>
    <t>E65E</t>
  </si>
  <si>
    <t>S1050S</t>
  </si>
  <si>
    <t>S1050C</t>
  </si>
  <si>
    <t>G156D</t>
  </si>
  <si>
    <t>I574I</t>
  </si>
  <si>
    <t>N311I</t>
  </si>
  <si>
    <t>D3154E</t>
  </si>
  <si>
    <t>E81E</t>
  </si>
  <si>
    <t>R239W</t>
  </si>
  <si>
    <t>A392T</t>
  </si>
  <si>
    <t>V812_E10splice_region</t>
  </si>
  <si>
    <t>R87R</t>
  </si>
  <si>
    <t>F515I</t>
  </si>
  <si>
    <t>R3355H</t>
  </si>
  <si>
    <t>V163V</t>
  </si>
  <si>
    <t>V2899M</t>
  </si>
  <si>
    <t>M1486K</t>
  </si>
  <si>
    <t>G494G</t>
  </si>
  <si>
    <t>G181R</t>
  </si>
  <si>
    <t>T849T</t>
  </si>
  <si>
    <t>W595G</t>
  </si>
  <si>
    <t>R592G</t>
  </si>
  <si>
    <t>R73Q</t>
  </si>
  <si>
    <t>R573_E13splice_region</t>
  </si>
  <si>
    <t>A515T</t>
  </si>
  <si>
    <t>R946C</t>
  </si>
  <si>
    <t>G256S</t>
  </si>
  <si>
    <t>P106P</t>
  </si>
  <si>
    <t>A22A</t>
  </si>
  <si>
    <t>S460N</t>
  </si>
  <si>
    <t>G21A</t>
  </si>
  <si>
    <t>T363T</t>
  </si>
  <si>
    <t>A131_E6splice_region</t>
  </si>
  <si>
    <t>P47L</t>
  </si>
  <si>
    <t>P315P</t>
  </si>
  <si>
    <t>P273S</t>
  </si>
  <si>
    <t>I2273F</t>
  </si>
  <si>
    <t>P672P</t>
  </si>
  <si>
    <t>P905L</t>
  </si>
  <si>
    <t>P151L</t>
  </si>
  <si>
    <t>T867T</t>
  </si>
  <si>
    <t>A254T</t>
  </si>
  <si>
    <t>P512P</t>
  </si>
  <si>
    <t>R617H</t>
  </si>
  <si>
    <t>S7L</t>
  </si>
  <si>
    <t>T4T</t>
  </si>
  <si>
    <t>G740R</t>
  </si>
  <si>
    <t>V621A</t>
  </si>
  <si>
    <t>P1329R</t>
  </si>
  <si>
    <t>S569S</t>
  </si>
  <si>
    <t>V238A</t>
  </si>
  <si>
    <t>E441K</t>
  </si>
  <si>
    <t>V158V</t>
  </si>
  <si>
    <t>H173H</t>
  </si>
  <si>
    <t>Q529E</t>
  </si>
  <si>
    <t>G339S</t>
  </si>
  <si>
    <t>Y189C</t>
  </si>
  <si>
    <t>T90N</t>
  </si>
  <si>
    <t>Q2007Q</t>
  </si>
  <si>
    <t>P506P</t>
  </si>
  <si>
    <t>E86_E3splice_region</t>
  </si>
  <si>
    <t>D155D</t>
  </si>
  <si>
    <t>V370_E6splice_region</t>
  </si>
  <si>
    <t>S1489S</t>
  </si>
  <si>
    <t>D554G</t>
  </si>
  <si>
    <t>M240T</t>
  </si>
  <si>
    <t>R468R</t>
  </si>
  <si>
    <t>L256L</t>
  </si>
  <si>
    <t>P1307P</t>
  </si>
  <si>
    <t>G372_E8splice_region</t>
  </si>
  <si>
    <t>K428T</t>
  </si>
  <si>
    <t>R678H</t>
  </si>
  <si>
    <t>V118A</t>
  </si>
  <si>
    <t>L196*</t>
  </si>
  <si>
    <t>H2663Y</t>
  </si>
  <si>
    <t>R142Q</t>
  </si>
  <si>
    <t>G422S</t>
  </si>
  <si>
    <t>V122M</t>
  </si>
  <si>
    <t>D87E</t>
  </si>
  <si>
    <t>R483Q</t>
  </si>
  <si>
    <t>T251T</t>
  </si>
  <si>
    <t>A301A</t>
  </si>
  <si>
    <t>N693D</t>
  </si>
  <si>
    <t>R111G</t>
  </si>
  <si>
    <t>Y333Y</t>
  </si>
  <si>
    <t>V2760V</t>
  </si>
  <si>
    <t>G1355G</t>
  </si>
  <si>
    <t>E437_E11splice</t>
  </si>
  <si>
    <t>R325Q</t>
  </si>
  <si>
    <t>S346N</t>
  </si>
  <si>
    <t>R645R</t>
  </si>
  <si>
    <t>V586V</t>
  </si>
  <si>
    <t>L2519F</t>
  </si>
  <si>
    <t>V78M</t>
  </si>
  <si>
    <t>A180T</t>
  </si>
  <si>
    <t>R61K</t>
  </si>
  <si>
    <t>T37A</t>
  </si>
  <si>
    <t>G529R</t>
  </si>
  <si>
    <t>T477I</t>
  </si>
  <si>
    <t>I765M</t>
  </si>
  <si>
    <t>D1279N</t>
  </si>
  <si>
    <t>G365S</t>
  </si>
  <si>
    <t>G1570G</t>
  </si>
  <si>
    <t>D233D</t>
  </si>
  <si>
    <t>R256G</t>
  </si>
  <si>
    <t>L5L</t>
  </si>
  <si>
    <t>I794I</t>
  </si>
  <si>
    <t>R213K</t>
  </si>
  <si>
    <t>S1054S</t>
  </si>
  <si>
    <t>D53D</t>
  </si>
  <si>
    <t>G92R</t>
  </si>
  <si>
    <t>L527_E18splice_region</t>
  </si>
  <si>
    <t>P999S</t>
  </si>
  <si>
    <t>P323S</t>
  </si>
  <si>
    <t>G137_E5splice_region</t>
  </si>
  <si>
    <t>M1674L</t>
  </si>
  <si>
    <t>R59C</t>
  </si>
  <si>
    <t>T149A</t>
  </si>
  <si>
    <t>A37D</t>
  </si>
  <si>
    <t>S1109S</t>
  </si>
  <si>
    <t>T354T</t>
  </si>
  <si>
    <t>R224W</t>
  </si>
  <si>
    <t>A91V</t>
  </si>
  <si>
    <t>G413G</t>
  </si>
  <si>
    <t>G2733D</t>
  </si>
  <si>
    <t>T420A</t>
  </si>
  <si>
    <t>C212S</t>
  </si>
  <si>
    <t>D1772D</t>
  </si>
  <si>
    <t>S726S</t>
  </si>
  <si>
    <t>P239L</t>
  </si>
  <si>
    <t>E1531K</t>
  </si>
  <si>
    <t>F563F</t>
  </si>
  <si>
    <t>G71R</t>
  </si>
  <si>
    <t>R1573R</t>
  </si>
  <si>
    <t>R627_E10splice</t>
  </si>
  <si>
    <t>P1239A</t>
  </si>
  <si>
    <t>G228_E7splice_region</t>
  </si>
  <si>
    <t>E742K</t>
  </si>
  <si>
    <t>R647*</t>
  </si>
  <si>
    <t>F194S</t>
  </si>
  <si>
    <t>C884C</t>
  </si>
  <si>
    <t>R314P</t>
  </si>
  <si>
    <t>V720V</t>
  </si>
  <si>
    <t>T2446T</t>
  </si>
  <si>
    <t>P277P</t>
  </si>
  <si>
    <t>E160K</t>
  </si>
  <si>
    <t>T146T</t>
  </si>
  <si>
    <t>I62V</t>
  </si>
  <si>
    <t>G2758R</t>
  </si>
  <si>
    <t>Y231Y</t>
  </si>
  <si>
    <t>R377Q</t>
  </si>
  <si>
    <t>A521T</t>
  </si>
  <si>
    <t>D283Y</t>
  </si>
  <si>
    <t>C117Y</t>
  </si>
  <si>
    <t>R1870R</t>
  </si>
  <si>
    <t>K277K</t>
  </si>
  <si>
    <t>L138_E4splice_region</t>
  </si>
  <si>
    <t>L115L</t>
  </si>
  <si>
    <t>A290P</t>
  </si>
  <si>
    <t>G9R</t>
  </si>
  <si>
    <t>K13T</t>
  </si>
  <si>
    <t>G500S</t>
  </si>
  <si>
    <t>F568I</t>
  </si>
  <si>
    <t>E1080Q</t>
  </si>
  <si>
    <t>M176T</t>
  </si>
  <si>
    <t>D369N</t>
  </si>
  <si>
    <t>V83V</t>
  </si>
  <si>
    <t>L450L</t>
  </si>
  <si>
    <t>F251F</t>
  </si>
  <si>
    <t>E40E</t>
  </si>
  <si>
    <t>G610A</t>
  </si>
  <si>
    <t>G45E</t>
  </si>
  <si>
    <t>S507P</t>
  </si>
  <si>
    <t>I328I</t>
  </si>
  <si>
    <t>R451H</t>
  </si>
  <si>
    <t>M506I</t>
  </si>
  <si>
    <t>I190V</t>
  </si>
  <si>
    <t>R403W</t>
  </si>
  <si>
    <t>R1254W</t>
  </si>
  <si>
    <t>R117W</t>
  </si>
  <si>
    <t>D470G</t>
  </si>
  <si>
    <t>G490R</t>
  </si>
  <si>
    <t>V301I</t>
  </si>
  <si>
    <t>S52R</t>
  </si>
  <si>
    <t>I1043V</t>
  </si>
  <si>
    <t>P380P</t>
  </si>
  <si>
    <t>T533R</t>
  </si>
  <si>
    <t>D563D</t>
  </si>
  <si>
    <t>I155V</t>
  </si>
  <si>
    <t>E198E</t>
  </si>
  <si>
    <t>R1191C</t>
  </si>
  <si>
    <t>D1329D</t>
  </si>
  <si>
    <t>R213W</t>
  </si>
  <si>
    <t>R228C</t>
  </si>
  <si>
    <t>R1135P</t>
  </si>
  <si>
    <t>K199K</t>
  </si>
  <si>
    <t>K1041K</t>
  </si>
  <si>
    <t>R840H</t>
  </si>
  <si>
    <t>G437S</t>
  </si>
  <si>
    <t>N242S</t>
  </si>
  <si>
    <t>K354N</t>
  </si>
  <si>
    <t>L640F</t>
  </si>
  <si>
    <t>P279R</t>
  </si>
  <si>
    <t>L324_E10splice_region</t>
  </si>
  <si>
    <t>L606L</t>
  </si>
  <si>
    <t>V85M</t>
  </si>
  <si>
    <t>F426F</t>
  </si>
  <si>
    <t>H262D</t>
  </si>
  <si>
    <t>V213_E2splice_region</t>
  </si>
  <si>
    <t>T39M</t>
  </si>
  <si>
    <t>V746V</t>
  </si>
  <si>
    <t>A360A</t>
  </si>
  <si>
    <t>I1532T</t>
  </si>
  <si>
    <t>G727S</t>
  </si>
  <si>
    <t>H1220Q</t>
  </si>
  <si>
    <t>K420E</t>
  </si>
  <si>
    <t>E467_E11splice_region</t>
  </si>
  <si>
    <t>K222K</t>
  </si>
  <si>
    <t>M64I</t>
  </si>
  <si>
    <t>V1078M</t>
  </si>
  <si>
    <t>N130S</t>
  </si>
  <si>
    <t>A970T</t>
  </si>
  <si>
    <t>E672K</t>
  </si>
  <si>
    <t>G402R</t>
  </si>
  <si>
    <t>A1435A</t>
  </si>
  <si>
    <t>P392S</t>
  </si>
  <si>
    <t>A19T</t>
  </si>
  <si>
    <t>A10A</t>
  </si>
  <si>
    <t>R190G</t>
  </si>
  <si>
    <t>Y408Y</t>
  </si>
  <si>
    <t>D727_E17splice_region</t>
  </si>
  <si>
    <t>R96H</t>
  </si>
  <si>
    <t>G139V</t>
  </si>
  <si>
    <t>I1059I</t>
  </si>
  <si>
    <t>A472A</t>
  </si>
  <si>
    <t>M221V</t>
  </si>
  <si>
    <t>C527C</t>
  </si>
  <si>
    <t>I506V</t>
  </si>
  <si>
    <t>D306_E10splice_region</t>
  </si>
  <si>
    <t>A1416A</t>
  </si>
  <si>
    <t>F91L</t>
  </si>
  <si>
    <t>R969H</t>
  </si>
  <si>
    <t>Y177Y</t>
  </si>
  <si>
    <t>P319P</t>
  </si>
  <si>
    <t>Y818C</t>
  </si>
  <si>
    <t>Q950H</t>
  </si>
  <si>
    <t>R360T</t>
  </si>
  <si>
    <t>K758R</t>
  </si>
  <si>
    <t>R189L</t>
  </si>
  <si>
    <t>T48N</t>
  </si>
  <si>
    <t>R192L</t>
  </si>
  <si>
    <t>F106F</t>
  </si>
  <si>
    <t>Q534P</t>
  </si>
  <si>
    <t>D1064N</t>
  </si>
  <si>
    <t>G130R</t>
  </si>
  <si>
    <t>D557N</t>
  </si>
  <si>
    <t>E546D</t>
  </si>
  <si>
    <t>N250N</t>
  </si>
  <si>
    <t>E192E</t>
  </si>
  <si>
    <t>C39*</t>
  </si>
  <si>
    <t>G152G</t>
  </si>
  <si>
    <t>D132D</t>
  </si>
  <si>
    <t>V63M</t>
  </si>
  <si>
    <t>P1589L</t>
  </si>
  <si>
    <t>V209L</t>
  </si>
  <si>
    <t>D46D</t>
  </si>
  <si>
    <t>V548A</t>
  </si>
  <si>
    <t>S1133S</t>
  </si>
  <si>
    <t>L357F</t>
  </si>
  <si>
    <t>D610D</t>
  </si>
  <si>
    <t>A112T</t>
  </si>
  <si>
    <t>C46C</t>
  </si>
  <si>
    <t>T124_E5splice_region</t>
  </si>
  <si>
    <t>L54R</t>
  </si>
  <si>
    <t>I252V</t>
  </si>
  <si>
    <t>Y428H</t>
  </si>
  <si>
    <t>F413L</t>
  </si>
  <si>
    <t>Y108S</t>
  </si>
  <si>
    <t>A672T</t>
  </si>
  <si>
    <t>H879H</t>
  </si>
  <si>
    <t>R806C</t>
  </si>
  <si>
    <t>G53E</t>
  </si>
  <si>
    <t>S1335F</t>
  </si>
  <si>
    <t>N251N</t>
  </si>
  <si>
    <t>D273N</t>
  </si>
  <si>
    <t>S138N</t>
  </si>
  <si>
    <t>L235I</t>
  </si>
  <si>
    <t>P132L</t>
  </si>
  <si>
    <t>N317T</t>
  </si>
  <si>
    <t>Y821Y</t>
  </si>
  <si>
    <t>P442P</t>
  </si>
  <si>
    <t>P129P</t>
  </si>
  <si>
    <t>R817H</t>
  </si>
  <si>
    <t>G1079R</t>
  </si>
  <si>
    <t>Q762R</t>
  </si>
  <si>
    <t>A43_E3splice_region</t>
  </si>
  <si>
    <t>S897F</t>
  </si>
  <si>
    <t>R125Q</t>
  </si>
  <si>
    <t>A550T</t>
  </si>
  <si>
    <t>V538A</t>
  </si>
  <si>
    <t>R9H</t>
  </si>
  <si>
    <t>G420D</t>
  </si>
  <si>
    <t>S853S</t>
  </si>
  <si>
    <t>L1850L</t>
  </si>
  <si>
    <t>E2087_E3splice</t>
  </si>
  <si>
    <t>G952R</t>
  </si>
  <si>
    <t>D1580E</t>
  </si>
  <si>
    <t>T568M</t>
  </si>
  <si>
    <t>K348R</t>
  </si>
  <si>
    <t>Q1591R</t>
  </si>
  <si>
    <t>R588H</t>
  </si>
  <si>
    <t>A347A</t>
  </si>
  <si>
    <t>R2572R</t>
  </si>
  <si>
    <t>L176L</t>
  </si>
  <si>
    <t>A2927_E64splice_region</t>
  </si>
  <si>
    <t>G151S</t>
  </si>
  <si>
    <t>R1113C</t>
  </si>
  <si>
    <t>V211F</t>
  </si>
  <si>
    <t>L148L</t>
  </si>
  <si>
    <t>E641D</t>
  </si>
  <si>
    <t>R72I</t>
  </si>
  <si>
    <t>G172E</t>
  </si>
  <si>
    <t>S468A</t>
  </si>
  <si>
    <t>E57K</t>
  </si>
  <si>
    <t>D73E</t>
  </si>
  <si>
    <t>A228G</t>
  </si>
  <si>
    <t>N1766S</t>
  </si>
  <si>
    <t>T1624T</t>
  </si>
  <si>
    <t>M363_F366fs</t>
  </si>
  <si>
    <t>RRGASSinsE494</t>
  </si>
  <si>
    <t>Q429_E439&gt;Q</t>
  </si>
  <si>
    <t>P769&gt;RT</t>
  </si>
  <si>
    <t>D129del</t>
  </si>
  <si>
    <t>T507fs</t>
  </si>
  <si>
    <t>R233fs</t>
  </si>
  <si>
    <t>E522_E523&gt;E</t>
  </si>
  <si>
    <t>H231fs</t>
  </si>
  <si>
    <t>P185_L186del</t>
  </si>
  <si>
    <t>R61fs</t>
  </si>
  <si>
    <t>H908_D909&gt;H</t>
  </si>
  <si>
    <t>R993_E17splice_region</t>
  </si>
  <si>
    <t>A335fs</t>
  </si>
  <si>
    <t>T1952_M1958fs</t>
  </si>
  <si>
    <t>M655_E19splice_region</t>
  </si>
  <si>
    <t>K1722del</t>
  </si>
  <si>
    <t>N1138_E1142fs</t>
  </si>
  <si>
    <t>G967_D968&gt;D</t>
  </si>
  <si>
    <t>G1110_E14splice_region</t>
  </si>
  <si>
    <t>I129fs</t>
  </si>
  <si>
    <t>V154&gt;VEV</t>
  </si>
  <si>
    <t>D250N</t>
  </si>
  <si>
    <t>A108V</t>
  </si>
  <si>
    <t>R827_E6splice_region</t>
  </si>
  <si>
    <t>R908*</t>
  </si>
  <si>
    <t>R1561G</t>
  </si>
  <si>
    <t>S134S</t>
  </si>
  <si>
    <t>D66N</t>
  </si>
  <si>
    <t>P201P</t>
  </si>
  <si>
    <t>E12_splice</t>
  </si>
  <si>
    <t>C101G</t>
  </si>
  <si>
    <t>N885N</t>
  </si>
  <si>
    <t>S192F</t>
  </si>
  <si>
    <t>V445V</t>
  </si>
  <si>
    <t>E39_UTR_3</t>
  </si>
  <si>
    <t>L49_V62&gt;L</t>
  </si>
  <si>
    <t>A11_T14del</t>
  </si>
  <si>
    <t>L533fs</t>
  </si>
  <si>
    <t>A12&gt;APLL</t>
  </si>
  <si>
    <t>N12&gt;NR</t>
  </si>
  <si>
    <t>V2486L</t>
  </si>
  <si>
    <t>K299R</t>
  </si>
  <si>
    <t>P1087_P1088&gt;P</t>
  </si>
  <si>
    <t>P700_P701&gt;P</t>
  </si>
  <si>
    <t>K96fs</t>
  </si>
  <si>
    <t>R1997fs</t>
  </si>
  <si>
    <t>Y571_E580fs</t>
  </si>
  <si>
    <t>R430&gt;RSR</t>
  </si>
  <si>
    <t>K379fs</t>
  </si>
  <si>
    <t>T516fs</t>
  </si>
  <si>
    <t>E552_E553&gt;E</t>
  </si>
  <si>
    <t>G161del</t>
  </si>
  <si>
    <t>R480W</t>
  </si>
  <si>
    <t>N331N</t>
  </si>
  <si>
    <t>F405L</t>
  </si>
  <si>
    <t>L385_H386&gt;H</t>
  </si>
  <si>
    <t>I276L</t>
  </si>
  <si>
    <t>T708A</t>
  </si>
  <si>
    <t>S27S</t>
  </si>
  <si>
    <t>R326_E11splice_region</t>
  </si>
  <si>
    <t>P3922L</t>
  </si>
  <si>
    <t>R779W</t>
  </si>
  <si>
    <t>V60V</t>
  </si>
  <si>
    <t>K1495N</t>
  </si>
  <si>
    <t>E2628*</t>
  </si>
  <si>
    <t>H92L</t>
  </si>
  <si>
    <t>H333R</t>
  </si>
  <si>
    <t>A382A</t>
  </si>
  <si>
    <t>K127N</t>
  </si>
  <si>
    <t>A80S</t>
  </si>
  <si>
    <t>V270G</t>
  </si>
  <si>
    <t>F369F</t>
  </si>
  <si>
    <t>I309V</t>
  </si>
  <si>
    <t>D150_E6splice_region</t>
  </si>
  <si>
    <t>V1075A</t>
  </si>
  <si>
    <t>D1070D</t>
  </si>
  <si>
    <t>L1350F</t>
  </si>
  <si>
    <t>Q235_E6splice</t>
  </si>
  <si>
    <t>G411G</t>
  </si>
  <si>
    <t>G384R</t>
  </si>
  <si>
    <t>K167_E5splice_region</t>
  </si>
  <si>
    <t>D499D</t>
  </si>
  <si>
    <t>A95A</t>
  </si>
  <si>
    <t>F168F</t>
  </si>
  <si>
    <t>K1002_E28splice_region</t>
  </si>
  <si>
    <t>D440N</t>
  </si>
  <si>
    <t>H331R</t>
  </si>
  <si>
    <t>A141A</t>
  </si>
  <si>
    <t>S472S</t>
  </si>
  <si>
    <t>P264P</t>
  </si>
  <si>
    <t>p.G12D</t>
  </si>
  <si>
    <t>p.R300W</t>
  </si>
  <si>
    <t>p.G667S</t>
  </si>
  <si>
    <t>p.R460C</t>
  </si>
  <si>
    <t>p.S1205=</t>
  </si>
  <si>
    <t>p.K42N</t>
  </si>
  <si>
    <t>p.Q366*</t>
  </si>
  <si>
    <t>p.T97=</t>
  </si>
  <si>
    <t>p.T240M</t>
  </si>
  <si>
    <t>p.E361K</t>
  </si>
  <si>
    <t>p.I20M</t>
  </si>
  <si>
    <t>p.H108=</t>
  </si>
  <si>
    <t>p.G273R</t>
  </si>
  <si>
    <t>p.R630G</t>
  </si>
  <si>
    <t>p.A435E</t>
  </si>
  <si>
    <t>p.R104Q</t>
  </si>
  <si>
    <t>p.T336M</t>
  </si>
  <si>
    <t>p.R295H</t>
  </si>
  <si>
    <t>p.D82Y</t>
  </si>
  <si>
    <t>p.C281F</t>
  </si>
  <si>
    <t>p.H218R</t>
  </si>
  <si>
    <t>p.A648S</t>
  </si>
  <si>
    <t>p.F102=</t>
  </si>
  <si>
    <t>p.X13_splice</t>
  </si>
  <si>
    <t>p.D503N</t>
  </si>
  <si>
    <t>p.G181E</t>
  </si>
  <si>
    <t>p.R65H</t>
  </si>
  <si>
    <t>p.S572=</t>
  </si>
  <si>
    <t>p.N516K</t>
  </si>
  <si>
    <t>p.F107=</t>
  </si>
  <si>
    <t>p.G12V</t>
  </si>
  <si>
    <t>p.R334W</t>
  </si>
  <si>
    <t>K140_E141&gt;K</t>
  </si>
  <si>
    <t>D1059G</t>
  </si>
  <si>
    <t>R152*</t>
  </si>
  <si>
    <t>R470Q</t>
  </si>
  <si>
    <t>E239V</t>
  </si>
  <si>
    <t>R134*</t>
  </si>
  <si>
    <t>N1095S</t>
  </si>
  <si>
    <t>V3069V</t>
  </si>
  <si>
    <t>R2145H</t>
  </si>
  <si>
    <t>L202L</t>
  </si>
  <si>
    <t>P68P</t>
  </si>
  <si>
    <t>E621K</t>
  </si>
  <si>
    <t>Q100Q</t>
  </si>
  <si>
    <t>R1171P</t>
  </si>
  <si>
    <t>P177R</t>
  </si>
  <si>
    <t>E1099K</t>
  </si>
  <si>
    <t>W586_E12splice_region</t>
  </si>
  <si>
    <t>R330L</t>
  </si>
  <si>
    <t>R330G</t>
  </si>
  <si>
    <t>R391Q</t>
  </si>
  <si>
    <t>S297P</t>
  </si>
  <si>
    <t>P572L</t>
  </si>
  <si>
    <t>H764H</t>
  </si>
  <si>
    <t>R114P</t>
  </si>
  <si>
    <t>I1451_E36splice_region</t>
  </si>
  <si>
    <t>V231I</t>
  </si>
  <si>
    <t>S718N</t>
  </si>
  <si>
    <t>L426L</t>
  </si>
  <si>
    <t>V498L</t>
  </si>
  <si>
    <t>R282C</t>
  </si>
  <si>
    <t>R100P</t>
  </si>
  <si>
    <t>R291I</t>
  </si>
  <si>
    <t>S331A</t>
  </si>
  <si>
    <t>E68K</t>
  </si>
  <si>
    <t>G638R</t>
  </si>
  <si>
    <t>D116H</t>
  </si>
  <si>
    <t>R74Q</t>
  </si>
  <si>
    <t>C293Y</t>
  </si>
  <si>
    <t>V2056M</t>
  </si>
  <si>
    <t>R437W</t>
  </si>
  <si>
    <t>A180A</t>
  </si>
  <si>
    <t>P112L</t>
  </si>
  <si>
    <t>R195Q</t>
  </si>
  <si>
    <t>R596G</t>
  </si>
  <si>
    <t>T872M</t>
  </si>
  <si>
    <t>S131T</t>
  </si>
  <si>
    <t>R518C</t>
  </si>
  <si>
    <t>A190V</t>
  </si>
  <si>
    <t>T102S</t>
  </si>
  <si>
    <t>G2946V</t>
  </si>
  <si>
    <t>S275_E8splice</t>
  </si>
  <si>
    <t>E788K</t>
  </si>
  <si>
    <t>P7L</t>
  </si>
  <si>
    <t>L96_S97fs</t>
  </si>
  <si>
    <t>R490H</t>
  </si>
  <si>
    <t>R575C</t>
  </si>
  <si>
    <t>T825M</t>
  </si>
  <si>
    <t>E354Q</t>
  </si>
  <si>
    <t>R331C</t>
  </si>
  <si>
    <t>R143Q</t>
  </si>
  <si>
    <t>E5_UTR_5</t>
  </si>
  <si>
    <t>S317L</t>
  </si>
  <si>
    <t>T499T</t>
  </si>
  <si>
    <t>F191F</t>
  </si>
  <si>
    <t>L1106P</t>
  </si>
  <si>
    <t>A279A</t>
  </si>
  <si>
    <t>M1457I</t>
  </si>
  <si>
    <t>S149S</t>
  </si>
  <si>
    <t>T646T</t>
  </si>
  <si>
    <t>E295Q</t>
  </si>
  <si>
    <t>L640L</t>
  </si>
  <si>
    <t>G339A</t>
  </si>
  <si>
    <t>T831S</t>
  </si>
  <si>
    <t>G636A</t>
  </si>
  <si>
    <t>GCGGAGGGGCGGGTGGCGCCGCCC</t>
  </si>
  <si>
    <t>CTG</t>
  </si>
  <si>
    <t>TGAAGGACT</t>
  </si>
  <si>
    <t>TCTCCTGTTCTTCCTTC</t>
  </si>
  <si>
    <t>CT</t>
  </si>
  <si>
    <t>GA</t>
  </si>
  <si>
    <t>AG</t>
  </si>
  <si>
    <t>AAGA</t>
  </si>
  <si>
    <t>ATC</t>
  </si>
  <si>
    <t>GGAGACAGCCCTCGGCACCAGCCTCTGCAGCAGC</t>
  </si>
  <si>
    <t>TT</t>
  </si>
  <si>
    <t>ATGCCT</t>
  </si>
  <si>
    <t>GGCCTATT</t>
  </si>
  <si>
    <t>GCTGCTCGCGCCTCTCCT</t>
  </si>
  <si>
    <t>CGTGCTTCTGCTCGTGCCTCTCCTCCTCCT</t>
  </si>
  <si>
    <t>TGC</t>
  </si>
  <si>
    <t>AGA</t>
  </si>
  <si>
    <t>AT</t>
  </si>
  <si>
    <t>CCCCTG</t>
  </si>
  <si>
    <t>CGT</t>
  </si>
  <si>
    <t>GAGGGTGGATTGAAAGT</t>
  </si>
  <si>
    <t>GC</t>
  </si>
  <si>
    <t>CATTTCTTCAAAATCCAAT</t>
  </si>
  <si>
    <t>CTTA</t>
  </si>
  <si>
    <t>AAG</t>
  </si>
  <si>
    <t>TGCAGATATGGAA</t>
  </si>
  <si>
    <t>GGG</t>
  </si>
  <si>
    <t>TTGTT</t>
  </si>
  <si>
    <t>TA</t>
  </si>
  <si>
    <t>GGAGGT</t>
  </si>
  <si>
    <t>GTCCAACCGACCG</t>
  </si>
  <si>
    <t>CGCCGGCGCCTCTCACGGCGCCGCGTCCGCCGCCCGCGA</t>
  </si>
  <si>
    <t>TGTCCCCGCCGC</t>
  </si>
  <si>
    <t>AGCAGCGGC</t>
  </si>
  <si>
    <t>CGG</t>
  </si>
  <si>
    <t>GGA</t>
  </si>
  <si>
    <t>ACC</t>
  </si>
  <si>
    <t>TCGGCCGTCCCATAGAGCAGCAGCGTGTA</t>
  </si>
  <si>
    <t>CTCCCG</t>
  </si>
  <si>
    <t>CCT</t>
  </si>
  <si>
    <t>CGGGGCCTGGGTCTCAGGGG</t>
  </si>
  <si>
    <t>TGG</t>
  </si>
  <si>
    <t>CTT</t>
  </si>
  <si>
    <t>CCCTGCCTTACCTTA</t>
  </si>
  <si>
    <t>CRLF2///P2RY8///TMSB4X///ZRSR2///EIF1AX///FAM47C///BCOR///USP9X///DDX3X///KDM6A///RBM10///ARAF///SSX1///SSX4///WAS///GATA1///TFE3///SSX2///KDM5C///SMC1A///AMER1///MSN///AR///FOXO4///MED12///ZMYM3///NONO///ATRX///BTK///IRS4///SEPT6///STAG2///DCAF12L2///BCORL1///ELF4///GPC3///PHF6///ATP2B3///FLNA///RPL10///MTCP1</t>
  </si>
  <si>
    <t>BRCA2///NBEA///LHFPL6///FOXO1///LCP1///RB1///CYSLTR2///GPC5///SOX21///ERCC5</t>
  </si>
  <si>
    <t>TMSB4X///ZRSR2///EIF1AX///FAM47C///BCOR///USP9X///DDX3X///KDM6A///RBM10///ARAF///SSX1///SSX4///WAS///GATA1///TFE3///SSX2///KDM5C///SMC1A</t>
  </si>
  <si>
    <t>FGFR3///NSD2///SLC34A2///N4BP2///RHOH///PHOX2B///TEC///FIP1L1///CHIC2///PDGFRA///KIT///KDR///PTPN13///AFF1///RAP1GDS1///TET2///LEF1///IL2///FAT4///FBXW7///CASP3///FAT1</t>
  </si>
  <si>
    <t>IRF4///DEK///HIST1H3B///HIST1H4I///TRIM27///HLA-A///POU5F1///DAXX///HMGA1///FANCE///SRSF3///CDKN1A///PIM1///TFEB///CCND3///HSP90AB1///NFKBIE///BMP5///EPHA7///CCNC///PRDM1///FOXO3///ROS1///GOPC///RSPO3///PTPRK///SGK1///MYB///BCLAF1///TNFAIP3///ECT2L///LATS1///ESR1///ARID1B///EZR///QKI///FGFR1OP</t>
  </si>
  <si>
    <t>HRAS///MUC6///CARS///NUP98///LMO1///RRAS2///MYOD1///FANCF///WT1///LMO2///EXT2///CREB3L1</t>
  </si>
  <si>
    <t>CELF6_ATP8B4</t>
  </si>
  <si>
    <t>KATNAL1_ARHGEF3</t>
  </si>
  <si>
    <t>GENE_PROX; TRUNCATING</t>
  </si>
  <si>
    <t>FOXP1_CHRM4; FOXP1</t>
  </si>
  <si>
    <t>UBAP1_ECHS1; UBAP1</t>
  </si>
  <si>
    <t>UBAP1_PAOX; UBAP1</t>
  </si>
  <si>
    <t>CHD5_DNAJC11</t>
  </si>
  <si>
    <t>EPGN_-</t>
  </si>
  <si>
    <t>CCDC3_CCDC3</t>
  </si>
  <si>
    <t>ALKBH3_-</t>
  </si>
  <si>
    <t>IFNW1_PLAA</t>
  </si>
  <si>
    <t>STK11_LMNB2</t>
  </si>
  <si>
    <t>SMIM35_MLLT10</t>
  </si>
  <si>
    <t>KMT2A_RELA</t>
  </si>
  <si>
    <t>DOT1L_TPM4</t>
  </si>
  <si>
    <t>no</t>
  </si>
  <si>
    <t>Complete supported event</t>
  </si>
  <si>
    <t>Total coding mutations</t>
  </si>
  <si>
    <t>Total nonsynonymous</t>
  </si>
  <si>
    <t>Total synonymous</t>
  </si>
  <si>
    <t>Total mutations</t>
  </si>
  <si>
    <t>indel</t>
  </si>
  <si>
    <t>Note: P135/136 are not included in the Table</t>
  </si>
  <si>
    <t>Relapse specific</t>
  </si>
  <si>
    <t>Hanawa H, Kelly PF, Nathwani AC, Persons DA, Vandergriff JA, Hargrove P, et al. Comparison of various envelope proteins for their ability to pseudotype lentiviral vectors and transduce primitive hematopoietic cells from human blood. Mol Ther. 2002;5(3):242-51.</t>
  </si>
  <si>
    <t>SDHA///TERT///CTNND2///CDH10///DROSHA///GOLPH3///SUB1///IL7R///LIFR///IL6ST///MAP3K1///PIK3R1///RAD17///APC///ACSL6///RAD50///AFF4///CTNNA1///ARHGAP26///CSF1R///PDGFRB///CD74///ITK///EBF1///PWWP2A///TLX3///NPM1///FGFR4///NSD1///FLT4</t>
  </si>
  <si>
    <t>SGK1///MYB///BCLAF1///TNFAIP3///ECT2L///LATS1///ESR1///ARID1B///EZR///QKI///FGFR1OP///AFDN</t>
  </si>
  <si>
    <t>SKI///TNFRSF14///PRDM16///RPL22///CAMTA1///MTOR///PRDM2///CASP9///SPEN///SDHB///ARHGEF10L///PAX7///ID3///MDS2</t>
  </si>
  <si>
    <t>MALAT1///CCND1///FADD///NUMA1///PICALM///EED///FAT3///MAML2///BIRC3///ATM///DDX10///POU2AF1///SDHD///ZBTB16///PAFAH1B2///KMT2A///DDX6///BCL9L///FOXR1///CBL///ARHGEF12///FLI1///KCNJ5</t>
  </si>
  <si>
    <t>FSTL3///STK11///TCF3</t>
  </si>
  <si>
    <t>TPM4</t>
  </si>
  <si>
    <t>LINC00266-3///LOC285766///DUSP22///IRF4///EXOC2///HUS1B///LOC101927691///LINC01622///FOXQ1///FOXF2///MIR6720///FOXCUT///FOXC1///GMDS///GMDS-AS1///LINC01600///LINC02521///MYLK4///WRNIP1///SERPINB1///MIR4645///SERPINB9P1///LOC101927730///SERPINB9///SERPINB6///LINC01011///NQO2///HTATSF1P2///LOC101927759///RIPK1///BPHL///TUBB2A///LINC02525///TUBB2B///LOC100422781///PSMG4///SLC22A23///LOC643327///PXDC1///FAM50B///PRPF4B///FAM217A///C6orf201///ECI2///LOC100507506///LOC102724096///MIR7641-2///LINC02533///KU-MEL-3///CDYL///RPP40///LYRM4-AS1///LYRM4///PPP1R3G///MIR3691///FARS2///LOC101927972///LOC101927950///NRN1///F13A1///MIR7853///MIR5683///LY86-AS1///LY86///RREB1///SSR1///CAGE1///RIOK1///DSP///SNRNP48///BMP6///BLOC1S5-TXNDC5///TXNDC5///PIP5K1P1///BLOC1S5///EEF1E1-BLOC1S5///EEF1E1///SCARNA27///SLC35B3///LOC100506207///HULC///TFAP2A///TFAP2A-AS2///TFAP2A-AS1///LINC00518///MIR5689HG///MIR5689///GCNT2///C6orf52///PAK1IP1///TMEM14C///TMEM14B///MAK///GCM2///SYCP2L///LOC101928191///ELOVL2///ELOVL2-AS1///SMIM13///ERVFRD-1///NEDD9///TMEM170B///ADTRP///LOC101928253///HIVEP1///EDN1///LINC02530///PHACTR1///TBC1D7-LOC100130357///LOC100130357///TBC1D7///GFOD1///SIRT5///NOL7///RANBP9///MCUR1///RNF182///CD83///LINC01108///JARID2///JARID2-AS1///DTNBP1///MYLIP///MIR4639///GMPR///ATXN1///LOC101928433///STMND1///RBM24///CAP2///LOC101928491///FAM8A1///NUP153///LOC105374952///KIF13A///NHLRC1///TPMT///KDM1B///DEK///RNF144B///MIR548A1HG///MIR548A1///LOC101928519///LOC105374960///LOC100506885///ID4///MBOAT1///E2F3///CDKAL1///LINC00581///SOX4///CASC15///NBAT1///PRL///HDGFL1///LOC105374972///NRSN1///DCDC2///KAAG1///MRS2///GPLD1///ALDH5A1///KIAA0319///TDP2///ACOT13///C6orf62///GMNN///C6orf229///RIPOR2///CMAHP///LOC101928663///CARMIL1///SCGN///HIST1H2AA///HIST1H2BA///HIST1H2APS1///SLC17A4///SLC17A1///SLC17A3///SLC17A2///TRIM38///HIST1H1A///HIST1H3A///HIST1H4A///HIST1H4B///HIST1H3B///HIST1H2AB///HIST1H2BB///HIST1H3C///HIST1H1C///LOC108783645///HFE///HIST1H4C///HIST1H1T///HIST1H2BC///HIST1H2AC///HIST1H1E///HIST1H2BD///HIST1H2BE///HIST1H4D///HIST1H3D///HIST1H2AD///HIST1H2BF///HIST1H4E///HIST1H2BG///HIST1H2AE///HIST1H3E///HIST1H1D///HIST1H4F///HIST1H4G///HIST1H3F///HIST1H2BH///HIST1H3G///HIST1H2BI///HIST1H4H///BTN3A2///BTN2A2///BTN3A1///BTN2A3P///BTN3A3///BTN2A1///LOC285819///BTN1A1///HCG11///HMGN4///LOC105374988///ABT1///ZNF322///GUSBP2///LINC00240///LOC100270746///HIST1H2BJ///HIST1H2AG///HIST1H2BK///HIST1H4I///HIST1H2AH///MIR3143///PRSS16///POM121L2///VN1R10P///ZNF204P///ZNF391///ZNF184///LINC01012///LOC100131289///HIST1H2BL///HIST1H2AI///HIST1H3H///HIST1H2AJ///HIST1H2BM///HIST1H4J///HIST1H4K///HIST1H2AK///HIST1H2BN///HIST1H2AL///HIST1H1B///HIST1H3I///HIST1H4L///HIST1H3J///HIST1H2AM///HIST1H2BO///OR2B2///OR2B6///OR1F12///ZNF165///ZSCAN12P1///ZSCAN16-AS1///ZSCAN16///ZKSCAN8///ZNF192P1///TOB2P1///ZSCAN9///ZKSCAN4///NKAPL///ZSCAN26///PGBD1///ZSCAN31///ZKSCAN3///ZSCAN12///ZSCAN23///GPX6///GPX5///ZBED9///LINC00533///LINC01623///HCG14///TRIM27///LINC01556///HCG15///ZNF311///LOC100129636///OR2W1///OR2B3///OR2J1///OR2J3///OR2J2///LOC101929006///OR14J1///OR5V1///OR12D3///OR12D2///OR12D1///OR11A1///OR10C1///OR2H1///MAS1L///LINC01015///UBD///SNORD32B///OR2H2///GABBR1///MOG///ZFP57///HLA-F///HLA-F-AS1///IFITM4P///HCG4///HLA-V///HLA-G///ZNRD1ASP///HCP5B///HLA-H///HCG4B///HLA-A///HCG9///HLA-J///ZNRD1///PPP1R11///RNF39///TRIM31///TRIM31-AS1///TRIM40///TRIM10///TRIM15///TRIM26///HCG17///HLA-L///MIR6891///HCG18///TRIM39///TRIM39-RPP21///RPP21///HLA-E///LINC02569///GNL1///PRR3///ABCF1///MIR877///PPP1R10///MRPS18B///ATAT1///C6orf136///DHX16///PPP1R18///NRM///MDC1///MDC1-AS1///TUBB///FLOT1///IER3-AS1///IER3///HCG20///LINC00243///LINC02570///DDR1///MIR4640///GTF2H4///VARS2///SFTA2///DPCR1///HCG21///MUC21///MUC22///HCG22///C6orf15///PSORS1C1///CDSN///PSORS1C2///CCHCR1///TCF19///POU5F1///PSORS1C3///HCG27///HLA-C///LINC02571///HLA-B///MICA-AS1///MICA///LINC01149///HCP5///HCG26///MICB-DT///MICB///MCCD1///DDX39B///ATP6V1G2-DDX39B///SNORD117///SNORD84///DDX39B-AS1///ATP6V1G2///NFKBIL1///LOC100287329///LTA///TNF///LTB///LST1///NCR3///AIF1///PRRC2A///SNORA38///MIR6832///BAG6///APOM///C6orf47///GPANK1///CSNK2B///LY6G5B///LY6G5C///ABHD16A///MIR4646///LY6G6F///LY6G6F-LY6G6D///LY6G6E///LY6G6D///LY6G6C///MPIG6B///DDAH2///CLIC1///MSH5///MSH5-SAPCD1///SAPCD1///SAPCD1-AS1///VWA7///VARS///LSM2///HSPA1L///HSPA1A///HSPA1B///C6orf48///SNORD48///SNORD52///NEU1///SLC44A4///EHMT2///C2///ZBTB12///C2-AS1///CFB///NELFE///MIR1236///SKIV2L///DXO///STK19///C4A///C4B_2///LOC110384692///C4B///CYP21A2///CYP21A1P///TNXA///TNXB///ATF6B///FKBPL///PRRT1///LOC100507547///PPT2///PPT2-EGFL8///EGFL8///AGPAT1///MIR6721///RNF5///RNF5P1///MIR6833///AGER///PBX2///GPSM3///NOTCH4///LOC101929163///C6orf10///HCG23///BTNL2///HLA-DRA///HLA-DRB5///HLA-DRB6///HLA-DRB1///HLA-DQA1///HLA-DQB1///HLA-DQB1-AS1///HLA-DQA2///MIR3135B///HLA-DQB2///HLA-DOB///TAP2///PSMB8///PSMB8-AS1///TAP1///PSMB9///LOC100294145///HLA-DMB///HLA-DMA///BRD2///HLA-DOA///HLA-DPA1///HLA-DPB1///HLA-DPB2///HCG24///COL11A2///RXRB///SLC39A7///HSD17B8///MIR219A1///RING1///HCG25///VPS52///RPS18///B3GALT4///WDR46///MIR6873///PFDN6///MIR6834///RGL2///TAPBP///ZBTB22///MIR1234///DAXX///KIFC1///PHF1///CUTA///SYNGAP1///MIR5004///ZBTB9///BAK1///GGNBP1///LINC00336///ITPR3///LOC101929188///UQCC2///MIR3934///IP6K3///LEMD2///MLN///LINC01016///MIR7159///MIR1275///GRM4///HMGA1///MIR6835///SMIM29///NUDT3///RPS10-NUDT3///RPS10///PACSIN1///SPDEF///C6orf106///LOC101929243///SNRPC///UHRF1BP1///TAF11///ANKS1A///TCP11///SCUBE3///ZNF76///DEF6///PPARD///FANCE///RPL10A///MIR7111///TEAD3///TULP1///FKBP5///MIR5690///LOC285847///ARMC12///CLPSL2///CLPSL1///CLPS///LHFPL5///SRPK1///SLC26A8///MAPK14///MAPK13///BRPF3///PNPLA1///C6orf222///ETV7///PXT1///KCTD20///STK38///SRSF3///MIR3925///PANDAR///CDKN1A///DINOL///RAB44///CPNE5///PPIL1///C6orf89///PI16///MTCH1///FGD2///PIM1///TMEM217///TBC1D22B///RNF8///CMTR1///CCDC167///LINC02520///MIR4462///MDGA1///ZFAND3///BTBD9///BTBD9-AS1///GLO1///DNAH8///LOC100131047///GLP1R///SAYSD1///KCNK5///KCNK17///KCNK16///KIF6///DAAM2///LOC100505635///MOCS1///LINC00951///TDRG1///LRFN2///LOC101929555///UNC5CL///TSPO2///APOBEC2///OARD1///NFYA///ADCY10P1///TREML1///TREM2///TREML2///TREML3P///TREML4///TREML5P///TREM1///NCR2///LINC01276///FOXP4-AS1///FOXP4///MIR4641///MDFI///TFEB///PGC///FRS3///PRICKLE4///TOMM6///USP49///MED20///BYSL///CCND3///TAF8///C6orf132///GUCA1A///GUCA1B///MRPS10///TRERF1///UBR2///PRPH2///ATP6V0CP3///TBCC///BICRAL///LOC401261///RPL7L1///C6orf226///PTCRA///CNPY3///CNPY3-GNMT///GNMT///PEX6///PPP2R5D///MEA1///KLHDC3///RRP36///CUL7///MRPL2///KLC4///PTK7///SRF///CUL9///DNPH1///TTBK1///SLC22A7///CRIP3///ZNF318///ABCC10///MIR6780B///DLK2///TJAP1///LRRC73///YIPF3///POLR1C///XPO5///POLH///GTPBP2///MAD2L1BP///RSPH9</t>
  </si>
  <si>
    <t>LOC102723672///LOC100507642///LOC105375115///FAM20C///LOC442497///PDGFA///HRAT92///PRKAR1B///LOC101927000///LOC101926963///DNAAF5///SUN1///GET4///ADAP1///COX19///CYP2W1///C7orf50///MIR339///GPR146///GPER1///ZFAND2A///LOC101927021///UNCX///MICALL2///INTS1///MAFK///LOC100128653///TMEM184A///PSMG3///PSMG3-AS1///TFAMP1///ELFN1///ELFN1-AS1///MAD1L1///MIR4655///SNORA114///MRM2///NUDT1///SNX8///MIR6836///EIF3B///CHST12///GRIFIN///LFNG///MIR4648///BRAT1///IQCE///TTYH3///AMZ1///GNA12///CARD11///LOC100129603///SDK1///FOXK1///AP5Z1///MIR4656///RADIL///SNORD165///PAPOLB///MMD2///RNF216P1///RBAK///RBAK-RBAKDN///RBAKDN///ZNF890P///WIPI2///SLC29A4///TNRC18///LOC100129484///FBXL18///MIR589///LOC221946///ACTB///FSCN1///RNF216///RNF216-IT1///MIR6874///ZNF815P///OCM///CCZ1///RSPH10B///RSPH10B2///PMS2///AIMP2///SNORA80D///EIF2AK1///ANKRD61///USP42///CYTH3///FAM220A///RAC1///DAGLB///KDELR2///GRID2IP///ZDHHC4///C7orf26///ZNF853///ZNF316///ZNF12///PMS2CL///CCZ1B///MIR3683///LOC100131257///C1GALT1///LOC101927354///COL28A1///LOC101927391///MIOS///RPA3///UMAD1///LOC100505921///GLCCI1///ICA1///LOC100505938///NXPH1///PER4///MGC4859///LOC100131472///NDUFA4///PHF14///THSD7A///TMEM106B///VWDE///LOC102725191///SCIN///ARL4A///ETV1///DGKB///AGMO///MEOX2///LOC105375166///MEOX2-AS1///ISPD///ISPD-AS1///SOSTDC1///LRRC72///ANKMY2///BZW2///TSPAN13///AGR2///AGR3///AHR///KCCAT333///LOC101927630///SNX13///PRPS1L1///HDAC9///MIR1302-6///TWIST1///FERD3L///TWISTNB///MIR3146///TMEM196///LOC101927668///MACC1///MACC1-AS1///LOC100506098///LOC101927769///LOC101927811///ITGB8///ABCB5///SP8///RPL23P8///LINC01162///SP4///MIR1183///DNAH11///CDCA7L///RAPGEF5///STEAP1B///LOC100506178///LOC401312///LOC541472///IL6///TOMM7///SNHG26///SNORD93///FAM126A///KLHL7-AS1///KLHL7///NUPL2</t>
  </si>
  <si>
    <t>MLLT3///FOCAD///FOCAD-AS1///MIR491///SNORA30B///HACD4///IFNB1///IFNW1///IFNA21///IFNA4///IFNA7///IFNA10///IFNA16///IFNA17///IFNA14///IFNA22P///IFNA5///KLHL9///IFNA6///IFNA13///IFNA2///IFNA8///IFNA1///MIR31HG///IFNE///MIR31///MTAP</t>
  </si>
  <si>
    <t>MTAP///CDKN2A-AS1///CDKN2A///CDKN2B-AS1///CDKN2B///DMRTA1///LINC01239///LOC101929563///ELAVL2///IZUMO3///TUSC1///LINC01241///LOC100506422///CAAP1///PLAA///IFT74///IFT74-AS1///LRRC19///TEK///LINC00032///EQTN///MOB3B</t>
  </si>
  <si>
    <t>MOB3B///IFNK///C9orf72///LINGO2///MIR876///MIR873///LINC01242///LINC01243///ACO1///DDX58///TOPORS///SMIM27///NDUFB6///TAF1L///TMEM215///APTX///DNAJA1///SMU1///B4GALT1///B4GALT1-AS1///SPINK4///BAG1///CHMP5///NFX1///AQP7///AQP3///NOL6///MIR6851///SUGT1P1///ANKRD18B</t>
  </si>
  <si>
    <t>PLCXD1///GTPBP6///LINC00685///PPP2R3B///SHOX///CRLF2///CSF2RA///MIR3690///IL3RA///SLC25A6///LINC00106///ASMTL-AS1///ASMTL///P2RY8///AKAP17A///ASMT///DHRSX///ZBED1///MIR6089///CD99P1///LINC00102///CD99///XG///XGY2///GYG2///ARSD///ARSD-AS1///ARSE///ARSH///ARSF///LINC01546///MXRA5///SNORA48B///PRKX///PRKX-AS1///LOC389906///FAM239B///FAM239A///LOC101928201///NLGN4X///LOC105373156///MIR4770///VCX3A///PUDP///STS///MIR4767///VCX///PNPLA4///MIR651///VCX2///VCX3B///ANOS1///FAM9A///FAM9B///TBL1X///GPR143///SHROOM2///CLDN34///WWC3///CLCN4///MID1///HCCS///ARHGAP6///AMELX///MIR548AX///MSL3///FRMPD4///PRPS2///TLR7///TLR8-AS1///TLR8///TMSB4X///FAM9C///LINC02154///GS1-600G8.3///ATXN3L///LINC01203///EGFL6///MIR6086///TCEANC///RAB9A///TRAPPC2///OFD1///GPM6B///GEMIN8///UBE2E4P///GLRA2///FANCB///MOSPD2///ASB9///ASB11///PIGA///VEGFD///PIR-FIGF///PIR///BMX///ACE2///GS1-594A7.3///TMEM27///CA5BP1///CA5B///INE2///ZRSR2///AP1S2///GRPR///MAGEB17///CTPS2///MIR548AM///S100G///SYAP1///TXLNG///RBBP7///REPS2///NHS///MIR4768///LOC101928389///NHS-AS1///SCML1///RAI2///LINC01456///BEND2///SCML2///CDKL5///RS1///PPEF1-AS1///PPEF1///PHKA2-AS1///PHKA2///ADGRG2///PDHA1///MAP3K15///SH3KBP1///BCLAF3///LOC729609///MAP7D2///MIR23C///EIF1AX///SCARNA9L///EIF1AX-AS1///RPS6KA3///CNKSR2///KLHL34///SMPX///MBTPS2///YY2///SMS///PHEX///PHEX-AS1///PTCHD1-AS///ZNF645///DDX53///PTCHD1///PRDX4///ACOT9///SAT1///APOO///CXorf58///KLHL15///EIF2S3///ZFX-AS1///ZFX///SUPT20HL2///SUPT20HL1///PDK3///PCYT1B///PCYT1B-AS1///POLA1///SCARNA23///ARX///MAGEB18///MAGEB6///MAGEB5///VENTXP1///PPP4R3C///DCAF8L2///MAGEB10///DCAF8L1///MIR6134///IL1RAPL1///MIR4666B///MAGEB2///MAGEB3///MAGEB4///MAGEB1///NR0B1///CXorf21///GK///TAB3///TAB3-AS1///FTHL17///DMD///MIR3915///MIR548F5///FAM47A///TMEM47///FAM47B///MAGEB16///CFAP47///LOC101928627///FAM47C///FTH1P18///PRRG1///LANCL3///XK///CYBB///DYNLT3///HYPM///SYTL5///MIR548AJ2///SRPX///RPGR///OTC///TSPAN7///MID1IP1-AS1///MID1IP1///LINC01281///LINC01282///MIR3937///BCOR///LOC101927476///ATP6AP2///MPC1L///CXorf38///MED14///MED14OS///LOC100132831///USP9X///LOC105373185///MIR7641-2///DDX3X///NYX///CASK///GPR34///GPR82///PPP1R2P9///PINCR///MAOA///MAOB///NDP///NDP-AS1///EFHC2///FUNDC1///DUSP21///KDM6A///CXorf36///LINC01204///LOC392452///MIR221///MIR222///LOC401585///LINC01186///KRBOX4///ZNF674///ZNF674-AS1///CHST7///SLC9A7///RP2///LINC01545///JADE3///RGN///NDUFB11///RBM10///UBA1///INE1///CDK16///USP11///ZNF157///SNORA11C///ZNF41///LINC01560///ARAF///SYN1///TIMP1///MIR4769///CFP///ELK1///UXT///UXT-AS1///CXXC1P1///ZNF81///ZNF182///SPACA5///SPACA5B///ZNF630-AS1///ZNF630///SSX6///SSX5///SSX1///SSX9///SSX3///SSX4B///SSX4///SLC38A5///FTSJ1///LOC101927635///PORCN///EBP///TBC1D25///RBM3///WDR13///WAS///SUV39H1///GLOD5///GATA1///HDAC6///ERAS///PCSK1N///TIMM17B///PQBP1///SLC35A2///PIM2///OTUD5///KCND1///GRIPAP1///TFE3///CCDC120///PRAF2///WDR45///GPKOW///MAGIX///PLP2///PRICKLE3///SYP///SYP-AS1///CACNA1F///CCDC22///FOXP3///FLICR///PPP1R3F///GAGE10///GAGE12J///GAGE12G///GAGE2E///GAGE13///GAGE8///GAGE2D///GAGE2A///GAGE2C///GAGE4///GAGE7///GAGE5///GAGE12I///GAGE2B///GAGE12F///GAGE12D///GAGE12E///GAGE12C///GAGE12H///GAGE12B///GAGE6///GAGE1///PAGE1///PAGE4///USP27X-AS1///USP27X///CLCN5///MIR532///MIR188///MIR500A///MIR362///MIR501///MIR500B///MIR660///MIR502///AKAP4///CCNB3///DGKK///SHROOM4///BMP15///LINC01284///NUDT10///CXorf67///NUDT11///LINC01496///CENPVL3///CENPVL1///CENPVL2///GSPT2///MAGED1///MAGED4///MAGED4B///SNORA11D///SNORA11E///MIR8088///XAGE2///XAGE1B///XAGE1E///SSX8///SSX7///SSX2///SSX2B///SPANXN5///XAGE5///XAGE3///FAM156B///FAM156A///GPR173///TSPYL2///KANTR///KDM5C///MIR6895///MIR6894///IQSEC2///SMC1A///MIR6857///RIBC1///HSD17B10///HUWE1///MIR98///MIRLET7F2///PHF8///FAM120C///WNK3///TSR2///FGD1///GNL3L///ITIH6///MAGED2///SNORA11///TRO///SNORA11G///PFKFB1///APEX2///ALAS2///PAGE2B///PAGE2///FAM104B///MTRNR2L10///SNORA109///PAGE5///PAGE3///LOC100421746///MIR4536-1///MIR4536-2///MAGEH1///USP51///FOXR2///RRAGB///KLF8///UBQLN2///NBDY///UQCRBP1///SPIN3///SPIN2B///SPIN2A///FAAH2///ZXDB///NLRP2B///ZXDA///SPIN4///LINC01278///ARHGEF9///ARHGEF9-IT1///MIR1468///AMER1///ASB12///MTMR8///ZC4H2///ZC3H12B///LAS1L///FRMD8P1///MSN///MIR223///VSIG4///HEPH///EDA2R///AR///OPHN1///YIPF6///STARD8///EFNB1///PJA1///LINC00269///FAM155B///EDA///MIR676///AWAT2///OTUD6A///IGBP1///DGAT2L6///AWAT1///P2RY4///ARR3///RAB41///PDZD11///KIF4A///GDPD2///DLG3///DLG3-AS1///TEX11///SNORD3E///SLC7A3///SNX12///FOXO4///CXorf65///IL2RG///MED12///NLGN3///BCYRN1///GJB1///ZMYM3///NONO///ITGB1BP2///TAF1///INGX///OGT///GCNA///CXCR3///LOC100129291///LOC101059915///LOC100132741///LINC00891///CXorf49B///CXorf49///NHSL2///RPS26P11///RTL5///FLJ44635///PIN4///ERCC6L///RPS4X///CITED1///HDAC8///PHKA1///PHKA1-AS1///FAM236B///FAM236A///FAM236C///FAM236D///DMRTC1B///DMRTC1///FAM226B///FAM226A///PABPC1L2B-AS1///PABPC1L2B///PABPC1L2A///NAP1L6///NAP1L2///CDX4///MAP2K4P1///CHIC1///TSIX///XIST///JPX///FTX///MIR421///MIR374B///MIR374C///MIR545///MIR374A///ZCCHC13///SLC16A2///RLIM///NEXMIF///ABCB7///UPRT///ZDHHC15///TTC3P1///MAGEE2///PBDC1///MAGEE1///MIR325HG///MIR384///MIR325///FGF16///ATRX///MAGT1///COX7B///ATP7A///PGAM4///PGK1///TAF9B///CYSLTR1///RTL3///LPAR4///MIR4328///P2RY10///GPR174///ITM2A///TBX22///CHMP1B2P///FAM46D///BRWD3///HMGN5///SH3BGRL///POU3F4///CYLC1///RPS6KA6///MIR548I4///HDX///UBE2DNL///APOOL///SATL1///LOC101928128///ZNF711///POF1B///MIR1321///CHM///MIR361///DACH2///KLHL4///CPXCR1///TGIF2LX///PABPC5-AS1///PABPC5///PCDH11X///MIR4454///NAP1L3///FAM133A///MIR548M///BRDTP1///DIAPH2///RPA4///DIAPH2-AS1///XRCC6P5///PCDH19///TNMD///TSPAN6///SRPX2///SYTL4///CSTF2///NOX1///XKRX///ARL13A///TRMT2B///TMEM35A///CENPI///DRP2///TAF7L///TIMM8A///BTK///RPL36A///RPL36A-HNRNPH2///GLA///HNRNPH2///ARMCX4///ARMCX1///ARMCX6///ARMCX3///ARMCX2///NXF5///ZMAT1///TCEAL2///TCEAL6///BEX5///TCP11X2///NXF2B///NXF2///TMSB15A///NXF4///ARMCX5///ARMCX5-GPRASP2///GPRASP1///GPRASP2///BHLHB9///LINC00630///RAB40AL///BEX1///NXF3///BEX4///TCEAL8///TCEAL5///BEX2///TCEAL7///TCEAL9///BEX3///RAB40A///LOC105373300///TCEAL4///TCEAL3///TCEAL1///MORF4L2///MORF4L2-AS1///GLRA4///TMEM31///RAB9B///PLP1///LOC100128594///TMSB15B///H2BFXP///LOC100101478///H2BFWT///H2BFM///SLC25A53///ZCCHC18///LOC286437///FAM199X///ESX1///IL1RAPL2///TEX13A///NRK///SERPINA7///MUM1L1///CXorf57///MIR548AN///RNF128///TBC1D8B///RIPPLY1///CLDN2///MORC4///RBM41///NUP62CL///PIH1D3///FRMPD3-AS1///FRMPD3///PRPS1///TSC22D3///NCBP2L///MID2///LOC101928335///TEX13B///VSIG1///PSMD10///ATG4A///COL4A6///COL4A5///IRS4///LOC101928358///MIR6087///GUCY2F///NXT2///KCNE5///ACSL4///TMEM164///MIR652///MIR3978///AMMECR1///SNORD96B///RTL9///TDGF1P3///CHRDL1///PAK3///CAPN6///DCX///SERTM2///ALG13///TRPC5///TRPC5OS///RTL4///LHFPL1///AMOT///MIR4329///LOC101928437///XACT///HTR2C///SNORA35///MIR764///MIR1912///MIR1264///MIR1298///MIR1911///MIR448///IL13RA2///LRCH2///SNORA35B///RBMXL3///LUZP4///PLS3-AS1///PLS3///DANT2///DANT1///AGTR2///SLC6A14///CT83///LOC100126447///KLHL13///WDR44///MIR1277///DOCK11///IL13RA1///ZCCHC12///LINC01285///LONRF3///KIAA1210///PGRMC1///LOC101928336///SLC25A43///SLC25A5-AS1///SLC25A5///CXorf56///UBE2A///NKRF///SEPT6///MIR766///SOWAHD///RPL39///SNORA69///UPF3B///RNF113A///NDUFA1///AKAP14///NKAP///RHOXF1P1///RHOXF1-AS1///RHOXF2///RHOXF2B///RHOXF1///LINC01402///NKAPP1///ZBTB33///TMEM255A///ATP1B4///LAMP2///CUL4B///MCTS1///C1GALT1C1///CT47B1///CT47A10///CT47A9///CT47A8///CT47A5///CT47A4///CT47A3///CT47A2///CT47A1///CT47A12///CT47A11///CT47A6///CT47A7///GLUD2///MIR3672///GRIA3///THOC2///XIAP///LOC101928402///STAG2///TEX13D///SH2D1A///TENM1///TEX13C///LOC101928495///DCAF12L2///DCAF12L1///PRR32///ACTRT1///SMARCA1///OCRL///APLN///XPNPEP2///SASH3///ZDHHC9///UTP14A///BCORL1///ELF4///AIFM1///RAB33A///ZNF280C///SLC25A14///GPR119///RBMX2///FAM45BP///ENOX2///LOC105373338///LINC01201///ARHGAP36///IGSF1///OR13H1///FIRRE///STK26///FRMD7///RAP2C///RAP2C-AS1///MBNL3///HS6ST2///HS6ST2-AS1///USP26///TFDP3///GPC4///GPC3///GPC3-AS1///MIR363///MIR92A2///MIR19B2///MIR20B///MIR18B///MIR106A///CCDC160///PHF6///HPRT1///MIR450B///MIR450A1///MIR450A2///MIR542///MIR503HG///MIR503///MIR424///LINC00629///PLAC1///FAM122B///FAM122C///MOSPD1///LINC02243///SMIM10///RTL8B///RTL8C///RTL8A///SMIM10L2B///ETDB///SMIM10L2B-AS1///CT55///ZNF75D///ETDA///ZNF449///LOC100506790///SMIM10L2A///INTS6L-AS1///INTS6L///SAGE2P///CT45A1///CT45A7///CT45A6///CT45A8///CT45A2///CT45A5///CT45A9///CT45A3///CT45A10///SAGE1///MMGT1///SLC9A6///FHL1///MAP7D3///ADGRG4///BRS3///HTATSF1///VGLL1///MIR934///LINC00892///CD40LG///ARHGEF6///RBMX///SNORD61///GPR101///ZIC3///LINC00889///FGF13///MIR504///FGF13-AS1///SRD5A1P1///F9///MCF2///ATP11C///MIR505///CXorf66///LOC728660///LOC389895///SOX3///LINC00632///CDR1///MIR320D2///SPANXB1///RNU6-2///LDOC1///SPANXA2-OT1///SPANXA1///SPANXA2///LOC645188///SPANXD///SPANXC///MAGEC3///MAGEC1///MAGEC2///SPANXN4///SPANXN3///SLITRK4///SPANXN2///UBE2NL///SPANXN1///SLITRK2///MIR892C///MIR890///MIR888///MIR892A///MIR892B///MIR891B///MIR891A///CXorf51A///CXorf51B///MIR513C///MIR513B///MIR513A1///MIR513A2///MIR506///MIR507///MIR508///MIR514B///MIR509-1///MIR509-2///MIR509-3///MIR510///MIR514A1///MIR514A2///MIR514A3///FMR1-AS1///FMR1///FMR1NB///AFF2///IDS///LINC00893///CXorf40A///HSFX3///HSFX4///MAGEA9///MAGEA9B///HSFX2///HSFX1///TMEM185A///MAGEA11///LINC00850///MAGEA8-AS1///MAGEA8///CXorf40B///LINC00894///MIR2114///MAMLD1///MTM1///MTMR1///CD99L2///HMGB3///MIR4330///GPR50-AS1///GPR50///VMA21///LOC105377213///PASD1///PRRG3///FATE1///CNGA2///LOC105373368///MAGEA4///GABRE///MIR224///MIR452///MAGEA5///MAGEA10-MAGEA5///MAGEA10///GABRA3///MIR105-1///MIR767///MIR105-2///GABRQ///MAGEA6///CSAG3///MAGEA2///MAGEA2B///CSAG4///MAGEA12///CSAG1///MAGEA3///CETN2///NSDHL///ZNF185///PNMA5///PNMA3///PNMA6A///MAGEA1///PNMA6F///ZNF275///LOC105373378///PNMA6E///ZFP92///TREX2///HAUS7///BGN///ATP2B3///CCNQ///LOC105373383///DUSP9///PNCK///SLC6A8///BCAP31///ABCD1///PLXNB3///SRPK3///IDH3G///SSR4///PDZD4///L1CAM///LCA10///AVPR2///ARHGAP4///NAA10///RENBP///HCFC1///HCFC1-AS1///TMEM187///MIR3202-1///MIR3202-2///IRAK1///MIR718///MECP2///OPN1LW///OPN1MW2///OPN1MW///OPN1MW3///TEX28///TKTL1///FLNA///EMD///RPL10///SNORA70///DNASE1L1///TAZ///CH17-340M24.3///ATP6AP1///GDI1///FAM50A///MIR6858///PLXNA3///LAGE3///UBL4A///SLC10A3///FAM3A///G6PD///IKBKG///FAM223A///FAM223B///CTAG1B///CTAG1A///CTAG2///GAB3///DKC1///SNORA36A///MIR664B///SNORA56///MPP1///SMIM9///F8///H2AFB2///H2AFB1///H2AFB3///F8A1///F8A2///F8A3///MIR1184-1///MIR1184-2///MIR1184-3///FUNDC2///CMC4///MTCP1///BRCC3///VBP1///RAB39B///CLIC2///TMLHE-AS1///LOC101927830///TMLHE///SPRY3</t>
  </si>
  <si>
    <t>SUPT3H///MIR586///RUNX2</t>
  </si>
  <si>
    <t>DDX11L5///WASHC1///MIR1302-2///MIR1302-9///MIR1302-10///MIR1302-11///FAM138A///FAM138F///FAM138C///PGM5P3-AS1///FOXD4///CBWD1///DOCK8-AS1///DOCK8///KANK1///DMRT1///DMRT3///LINC01230///DMRT2///SMARCA2///VLDLR-AS1///VLDLR///KCNV2///PUM3///LINC01231///RFX3///RFX3-AS1///GLIS3///GLIS3-AS1///SLC1A1///SPATA6L///PLPP6///CDC37L1-DT///CDC37L1///AK3///RCL1///MIR101-2///JAK2///INSL6///INSL4///RLN2///RLN1///PLGRKT///CD274///PDCD1LG2///RIC1///ERMP1///MLANA///KIAA2026///MIR4665///RANBP6///IL33///TPD52L3///UHRF2///GLDC///KDM4C///DMAC1///PTPRD///PTPRD-AS1///LOC105375972///PTPRD-AS2///TYRP1///LURAP1L-AS1///LURAP1L///SNORD137///MPDZ///LINC01235///LINC00583///NFIB///ZDHHC21///CER1///FREM1///LOC389705///TTC39B///SNAPC3///PSIP1///CCDC171///C9orf92///BNC2///BNC2-AS1///CNTLN///SH3GL2///ADAMTSL1///MIR3152///SAXO1///RRAGA///HAUS6///SCARNA8///PLIN2///DENND4C///RPS6///ACER2///SLC24A2///MLLT3///MIR4473///MIR4474///FOCAD///FOCAD-AS1///MIR491///SNORA30B///HACD4///IFNB1///IFNW1///IFNA21///IFNA4///IFNA7///IFNA10///IFNA16///IFNA17///IFNA14///IFNA22P///IFNA5///KLHL9///IFNA6///IFNA13///IFNA2///IFNA8///IFNA1///MIR31HG///IFNE///MIR31///MTAP///CDKN2A-DT///CDKN2A///CDKN2B-AS1///CDKN2B///DMRTA1///LINC01239///LOC101929563///ELAVL2///IZUMO3///TUSC1///LINC01241///LOC100506422///CAAP1///PLAA///IFT74///IFT74-AS1///LRRC19///TEK///LINC00032///EQTN///MOB3B///IFNK///C9orf72///LINGO2///MIR876///MIR873///LINC01242///LINC01243///ACO1///DDX58///TOPORS///SMIM27///NDUFB6///TAF1L///TMEM215///APTX///DNAJA1///SMU1///B4GALT1///MIR12117///B4GALT1-AS1///SPINK4///BAG1///CHMP5///NFX1///AQP7///AQP3///NOL6///MIR6851///SUGT1P1///ANKRD18B///ANXA2P2///PTENP1///PTENP1-AS///LINC01251///PRSS3///UBE2R2///UBAP2///SNORD121B///SNORD121A///DCAF12///UBAP1///KIF24///NUDT2///MYORG///C9orf24///FAM219A///DNAI1///ENHO///CNTFR///CNTFR-AS1///RPP25L///DCTN3///ARID3C///SIGMAR1///GALT///IL11RA///CCL27///LOC730098///CCL19///CCL21///FAM205A///FAM205BP///FAM205C///PHF24///DNAJB5-DT///DNAJB5///C9orf131///VCP///FANCG///PIGO///STOML2///FAM214B///UNC13B///ATP8B5P///RUSC2///FAM166B///TESK1///MIR4667///CD72///LOC101926948///SIT1///RMRP///CCDC107///ARHGEF39///CA9///TPM2///TLN1///MIR6852///CREB3///MIR6853///GBA2///RGP1///MSMP///NPR2///SPAG8///HINT2///FAM221B///TMEM8B///OR13J1///HRCT1///SPAAR///OR2S2///RECK///GLIPR2///CCIN///CLTA///GNE///RNF38///MELK///MIR4475///PAX5///MIR4540///MIR4476///EBLN3P///ZCCHC7///GRHPR///ZBTB5///POLR1E///FBXO10///TOMM5///FRMPD1///TRMT10B///EXOSC3///DCAF10///SLC25A51///SHB</t>
  </si>
  <si>
    <t>MIR3648-1///MIR3648-2///MIR10396B///MIR10396A///TEKT4P2///TPTE///BAGE2///BAGE5///BAGE3///BAGE4///BAGE///ANKRD30BP2///MIR3156-3///LINC01674///POTED///MIR3118-1///LOC110091777///MIR8069-1///MIR8069-2///CYP4F29P///LOC110091776///ANKRD20A11P///LIPI///RBM11///ABCC13///HSPA13///SAMSN1///SAMSN1-AS1///LOC388813///LINC02246///NRIP1///USP25///MIR99AHG///SNORD74B///MIR99A///MIRLET7C///MIR125B2///LINC01549///CXADR///BTG3///BTG3-AS1///C21orf91-OT1///C21orf91///CHODL-AS1///CHODL///TMPRSS15///MIR548XHG///MIR548X///LINC01683///LINC02573///LINC00320///NCAM2///LINC00317///LINC01425///LINC01687///LINC00308///MIR6130///D21S2088E///LINC01689///LINC01684///LINC01692///LINC00158///MIR155HG///MIR155///LINC00515///MRPL39///JAM2///ATP5PF///GABPA///APP///CYYR1-AS1///CYYR1///ADAMTS1///ADAMTS5///MIR4759///LINC00113///LINC00314///LINC01697///LINC01695///LINC00161///N6AMT1///LTN1///RWDD2B///USP16///CCT8///MAP3K7CL///LINC00189///BACH1///BACH1-IT2///BACH1-IT3///GRIK1///GRIK1-AS2///GRIK1-AS1///CLDN17///LINC00307///CLDN8///KRTAP24-1///KRTAP25-1///KRTAP26-1///KRTAP27-1///KRTAP23-1///KRTAP13-2///MIR4327///KRTAP13-1///KRTAP13-3///KRTAP13-4///KRTAP15-1///KRTAP19-1///KRTAP19-2///KRTAP19-3///KRTAP19-4///KRTAP19-5///KRTAP19-6///KRTAP19-7///KRTAP22-2///KRTAP6-3///KRTAP6-2///KRTAP22-1///KRTAP6-1///KRTAP20-1///KRTAP20-4///KRTAP20-2///KRTAP20-3///KRTAP21-3///KRTAP21-2///KRTAP21-1///KRTAP8-1///KRTAP7-1///KRTAP11-1///KRTAP19-8///TIAM1///LOC150051///SOD1///SCAF4///HUNK///LINC00159///MIS18A///MRAP///URB1///SNORA80A///URB1-AS1///EVA1C///CFAP298-TCP10L///TCP10L///CFAP298///SYNJ1///PAXBP1-AS1///PAXBP1///C21orf62-AS1///C21orf62///LINC01690///OLIG2///LINC00945///OLIG1///LOC101928107///LINC01548///IFNAR2///IL10RB-DT///IL10RB///IFNAR1///IFNGR2///TMEM50B///DNAJC28///GART///SON///MIR6501///DONSON///CRYZL1///ITSN1///ATP5PO///LINC00649///LOC101928126///SLC5A3///MRPS6///LINC00310///KCNE2///SMIM11B///SMIM11A///FAM243B///FAM243A///SMIM34A///KCNE1///KCNE1B///RCAN1///CLIC6///LINC00160///LINC01426///RUNX1///RUNX1-IT1///LOC100506403///MIR802///PPP1R2P2///LOC101928269///LINC01436///SETD4///LOC100133286///CBR1///LOC105369306///CBR3-AS1///CBR3///DOP1B///MORC3///CHAF1B///CLDN14///SIM2///HLCS///RIPPLY3///PIGP///TTC3///TTC3-AS1///DSCR9///VPS26C///DYRK1A///KCNJ6///DSCR4///DSCR8///DSCR10///KCNJ15///LINC01423///ERG///LINC00114///ETS2///LOC101928398///LOC400867///LINC01700///PSMG1///BRWD1///BRWD1-AS2///BRWD1-AS1///HMGN1///GET1///GET1-SH3BGR///LCA5L///SH3BGR///MIR6508///B3GALT5-AS1///B3GALT5///IGSF5///PCP4///DSCAM///MIR4760///DSCAM-AS1///DSCAM-IT1///LINC00323///MIR3197///BACE2///PLAC4///FAM3B///MX2///MX1///TMPRSS2///PCSEAT///LINC00111///LINC00479///LINC00112///RIPK4///MIR6814///PRDM15///C2CD2///SNORA91///ZBTB21///ZNF295-AS1///UMODL1///UMODL1-AS1///ABCG1///TFF3///TFF2///TFF1///TMPRSS3///UBASH3A///RSPH1///LOC101930094///SLC37A1///LINC01671///PDE9A///LINC01668///WDR4///NDUFV3///ERVH48-1///MIR5692B///PKNOX1///CBSL///CBS///U2AF1///U2AF1L5///FRGCA///LOC106780825///CRYAA///CRYAA2///LINC00322///LINC01679///SIK1B///SIK1///LINC00319///LINC01669///LINC00313///HSF2BP///H2BS1///MIR6070///RRP1B///PDXK///CSTB///RRP1///AATBC///AGPAT3///TRAPPC10///LOC102724159///PWP2///GATD3A///GATD3B///LINC01678///ICOSLG///LOC102723996///DNMT3L///DNMT3L-AS1///AIRE///PFKL///CFAP410///TRPM2///TRPM2-AS///LRRC3-DT///LRRC3///LINC02575///TSPEAR///TSPEAR-AS1///TSPEAR-AS2///KRTAP10-1///KRTAP10-2///KRTAP10-3///KRTAP10-4///KRTAP10-5///KRTAP10-6///KRTAP10-7///KRTAP10-8///KRTAP10-9///KRTAP10-10///KRTAP10-11///KRTAP12-4///KRTAP12-3///KRTAP12-2///KRTAP12-1///KRTAP10-12///UBE2G2///LINC01424///SUMO3///PTTG1IP///ITGB2///ITGB2-AS1///LINC01547///FAM207A///LINC00163///PICSAR///SSR4P1///ADARB1///LINC00334///POFUT2///LINC00205///LINC00316///COL18A1///COL18A1-AS2///COL18A1-AS1///MIR6815///SLC19A1///LINC01694///PCBP3///PCBP3-AS1///LOC101928796///COL6A1///COL6A2///FTCD///FTCD-AS1///SPATC1L///LSS///SNORD159///MCM3AP-AS1///MCM3AP///YBEY///C21orf58///PCNT///DIP2A///DIP2A-IT1///S100B///PRMT2</t>
  </si>
  <si>
    <t>PLCXD1///GTPBP6///LINC00685///PPP2R3B///SHOX///CRLF2///CSF2RA///MIR3690///IL3RA///SLC25A6///LINC00106///ASMTL-AS1///ASMTL///P2RY8///AKAP17A///ASMT///DHRSX///ZBED1///MIR6089///CD99P1///LINC00102///CD99///XG///XGY2///GYG2///ARSD///ARSD-AS1///ARSL///ARSH///ARSF///LINC01546///MXRA5///SNORA48B///PRKX///PRKX-AS1///LOC389906///FAM239B///FAM239A///LOC101928201///NLGN4X///LOC105373156///MIR4770///VCX3A///PUDP///STS///MIR4767///VCX///PNPLA4///MIR651///VCX2///VCX3B///ANOS1///FAM9A///FAM9B///TBL1X///GPR143///SHROOM2///CLDN34///WWC3///CLCN4///MID1///HCCS///ARHGAP6///AMELX///MIR548AX///MSL3///FRMPD4///PRPS2///TLR7///TLR8-AS1///TLR8///TMSB4X///FAM9C///LINC02154///GS1-600G8.3///ATXN3L///LINC01203///EGFL6///MIR6086///TCEANC///RAB9A///TRAPPC2///OFD1///GPM6B///GEMIN8///UBE2E4P///GLRA2///FANCB///MOSPD2///ASB9///ASB11///PIGA///PIR-FIGF///VEGFD///PIR///BMX///ACE2///GS1-594A7.3///CLTRN///CA5BP1///CA5BP1-CA5B///CA5B///INE2///ZRSR2///AP1S2///GRPR///MAGEB17///CTPS2///MIR548AM///S100G///SYAP1///TXLNG///RBBP7///REPS2///NHS///MIR4768///LOC101928389///NHS-AS1///SCML1///RAI2///LINC01456///BEND2///SCML2///CDKL5///RS1///PPEF1///PPEF1-AS1///PHKA2-AS1///PHKA2///ADGRG2///PDHA1///MAP3K15///SH3KBP1///BCLAF3///LOC729609///MAP7D2///MIR23C///EIF1AX///SCARNA9L///EIF1AX-AS1///RPS6KA3///CNKSR2///KLHL34///SMPX///MBTPS2///YY2///SMS///PHEX///PHEX-AS1///PTCHD1-AS///CBLL2///DDX53///PTCHD1///PRDX4///ACOT9///SAT1///APOO///CXorf58///KLHL15///EIF2S3///ZFX-AS1///ZFX///SUPT20HL2///SUPT20HL1///PDK3///PCYT1B///PCYT1B-AS1///POLA1///SCARNA23///ARX///MAGEB18///MAGEB6///MAGEB5///VENTXP1///PPP4R3C///DCAF8L2///MAGEB10///DCAF8L1///MIR6134///IL1RAPL1///MIR4666B///MAGEB2///MAGEB3///MAGEB4///MAGEB1///NR0B1///TASL///GK///TAB3///TAB3-AS1///FTHL17///DMD///MIR3915///MIR548F5///FAM47A///TMEM47///FAM47B///MAGEB16///CFAP47///LOC101928627///FAM47C///FTHL18///PRRG1///LANCL3///XK///CYBB///DYNLT3///H2AP///SYTL5///MIR548AJ2///SRPX///RPGR///OTC///TSPAN7///MID1IP1-AS1///MID1IP1///LINC01281///LINC01282///MIR3937///MIR1587///BCOR///LOC101927476///ATP6AP2///MPC1L///CXorf38///MED14///MED14OS///TNIP2P1///USP9X///LINC02601///DDX3X///NYX///CASK///GPR34///GPR82///PPP1R2C///PINCR///MAOA///MAOB///NDP///NDP-AS1///EFHC2///FUNDC1///DUSP21///KDM6A///DIPK2B///LINC01204///MFFP3///MIR221///MIR222///LINC02595///LINC01186///KRBOX4///ZNF674///ZNF674-AS1///CHST7///SLC9A7///RP2///LINC01545///JADE3///RGN///NDUFB11///RBM10///UBA1///INE1///CDK16///USP11///ZNF157///SNORA11C///ZNF41///LINC01560///ARAF///SYN1///TIMP1///MIR4769///CFP///ELK1///UXT///UXT-AS1///CXXC1P1///ZNF81///ZNF182///SPACA5///SPACA5B///ZNF630-AS1///ZNF630///SSX6P///SSX5///SSX1///SSX9P///SSX3///SSX4B///SSX4///SLC38A5///FTSJ1///LOC101927635///PORCN///EBP///TBC1D25///RBM3///WDR13///WAS///SUV39H1///GLOD5///GATA1///HDAC6///ERAS///PCSK1N///TIMM17B///PQBP1///SLC35A2///PIM2///OTUD5///KCND1///GRIPAP1///TFE3///CCDC120///PRAF2///WDR45///GPKOW///MAGIX///PLP2///PRICKLE3///SYP///SYP-AS1///CACNA1F///CCDC22///FOXP3///FLICR///PPP1R3F///GAGE10///GAGE12J///GAGE12G///GAGE13///GAGE8///GAGE2D///GAGE2A///GAGE2E///GAGE2C///GAGE2B///GAGE4///GAGE7///GAGE5///GAGE12I///GAGE12F///GAGE12D///GAGE12H///GAGE12C///GAGE12E///GAGE6///GAGE12B///GAGE1///PAGE1///PAGE4///USP27X-AS1///USP27X///CLCN5///MIR532///MIR188///MIR500A///MIR362///MIR501///MIR500B///MIR660///MIR502///AKAP4///CCNB3///DGKK///SHROOM4///BMP15///LINC01284///NUDT10///EZHIP///NUDT11///LINC01496///CENPVL3///CENPVL2///CENPVL1///GSPT2///MAGED1///MAGED4///MAGED4B///SNORA11D///SNORA11E///MIR8088///XAGE2///XAGE1B///XAGE1A///SSX8P///SSX7///SSX2///SSX2B///SPANXN5///XAGE5///XAGE3///FAM156B///FAM156A///GPR173///TSPYL2///KANTR///KDM5C///MIR6895///MIR6894///IQSEC2///SMC1A///MIR6857///RIBC1///HSD17B10///HUWE1///MIR98///MIRLET7F2///PHF8///FAM120C///WNK3///TSR2///FGD1///GNL3L///ITIH6///MAGED2///SNORA11///TRO///SNORA11G///PFKFB1///APEX2///ALAS2///PAGE2B///PAGE2///FAM104B///MTRNR2L10///SNORA109///PAGE5///PAGE3///LOC100421746///MIR4536-1///MIR4536-2///MAGEH1///USP51///FOXR2///RRAGB///KLF8///UBQLN2///NBDY///UQCRBP1///SPIN3///SPIN2B///SPIN2A///FAAH2///ZXDB///NLRP2B///ZXDA///SPIN4///LINC01278///ARHGEF9///ARHGEF9-IT1///MIR1468///AMER1///ASB12///MTMR8///ZC4H2///ZC3H12B///LAS1L///FRMD8P1///MSN///MIR223///VSIG4///HEPH///EDA2R///AR///OPHN1///YIPF6///STARD8///EFNB1///PJA1///LINC00269///FAM155B///EDA///MIR676///AWAT2///OTUD6A///IGBP1///DGAT2L6///AWAT1///P2RY4///ARR3///RAB41///PDZD11///KIF4A///GDPD2///DLG3///DLG3-AS1///TEX11///SNORD3E///SLC7A3///SNX12///FOXO4///CXorf65///IL2RG///MED12///NLGN3///GJB1///ZMYM3///NONO///ITGB1BP2///TAF1///INGX///OGT///GCNA///CXCR3///LOC100129291///LOC101059915///LOC100132741///LINC00891///CXorf49B///CXorf49///NHSL2///RPS26P11///RTL5///FLJ44635///PIN4///ERCC6L///RPS4X///CITED1///HDAC8///PHKA1///PHKA1-AS1///FAM226B///FAM226A///FAM236A///FAM236B///FAM236D///FAM236C///DMRTC1B///DMRTC1///PABPC1L2B-AS1///PABPC1L2B///PABPC1L2A///NAP1L6P///NAP1L2///CDX4///MAP2K4P1///CHIC1///TSIX///XIST///JPX///FTX///MIR421///MIR374B///MIR374C///MIR545///MIR374A///ZCCHC13///SLC16A2///RLIM///NEXMIF///ABCB7///UPRT///ZDHHC15///TTC3P1///MAGEE2///PBDC1///MAGEE1///MIR325HG///MIR384///MIR325///FGF16///ATRX///MAGT1///COX7B///ATP7A///PGAM4///PGK1///TAF9B///CYSLTR1///RTL3///LPAR4///MIR4328///P2RY10///GPR174///ITM2A///TBX22///CHMP1B2P///TENT5D///BRWD3///HMGN5///SH3BGRL///POU3F4///CYLC1///RPS6KA6///MIR548I4///HDX///UBE2DNL///APOOL///SATL1///LOC101928128///ZNF711///POF1B///MIR1321///CHM///MIR361///DACH2///KLHL4///CPXCR1///TGIF2LX///PABPC5-AS1///PABPC5///PCDH11X///MIR4454///NAP1L3///FAM133A///MIR548M///BRDTP1///DIAPH2///RPA4///DIAPH2-AS1///PCDH19///TNMD///TSPAN6///SRPX2///SYTL4///CSTF2///NOX1///XKRX///ARL13A///TRMT2B///TMEM35A///CENPI///DRP2///TAF7L///TIMM8A///BTK///RPL36A///RPL36A-HNRNPH2///GLA///HNRNPH2///ARMCX4///ARMCX1///ARMCX6///ARMCX3///ARMCX2///NXF5///ZMAT1///TCEAL2///TCEAL6///BEX5///TCP11X1///TCP11X2///NXF2B///NXF2///TMSB15A///NXF4///ARMCX5///ARMCX5-GPRASP2///GPRASP1///GPRASP2///BHLHB9///LINC00630///RAB40AL///BEX1///NXF3///BEX4///TCEAL8///TCEAL5///BEX2///TCEAL7///TCEAL9///BEX3///RAB40A///LINC02589///TCEAL4///TCEAL3///TCEAL1///MORF4L2///MORF4L2-AS1///GLRA4///TMEM31///RAB9B///PLP1///TMSB15B-AS1///TMSB15B///H2BW3P///H2BW4P///H2BW1///H2BW2///SLC25A53///ZCCHC18///LOC286437///FAM199X///ESX1///IL1RAPL2///TEX13A///NRK///SERPINA7///PWWP3B///RADX///MIR548AN///RNF128///TBC1D8B///RIPPLY1///CLDN2///MORC4///RBM41///NUP62CL///DNAAF6///FRMPD3-AS1///FRMPD3///PRPS1///TSC22D3///NCBP2L///MID2///LOC101928335///TEX13B///VSIG1///PSMD10///ATG4A///COL4A6///COL4A5///IRS4///LOC101928358///GUCY2F///NXT2///KCNE5///ACSL4///LOC105373311///TMEM164///MIR652///MIR3978///AMMECR1///SNORD96B///RTL9///TDGF1P3///CHRDL1///PAK3///CAPN6///DCX///SERTM2///ALG13///TRPC5///TRPC5OS///RTL4///LHFPL1///AMOT///MIR4329///LOC101928437///XACT///HTR2C///SNORA35///MIR764///MIR1912///MIR1264///MIR1298///MIR1911///MIR448///IL13RA2///LRCH2///SNORA35B///RBMXL3///LUZP4///PLS3-AS1///PLS3///DANT2///DANT1///AGTR2///SLC6A14///CT83///LOC100126447///KLHL13///WDR44///MIR1277///DOCK11///IL13RA1///ZCCHC12///LINC01285///LONRF3///KIAA1210///PGRMC1///LOC101928336///SLC25A43///SLC25A5-AS1///SLC25A5///CXorf56///UBE2A///NKRF///SEPTIN6///MIR766///SOWAHD///RPL39///SNORA69///UPF3B///RNF113A///NDUFA1///AKAP14///NKAP///RHOXF1P1///RHOXF1-AS1///RHOXF2///RHOXF2B///RHOXF1///LINC01402///NKAPP1///ZBTB33///TMEM255A///ATP1B4///LAMP2///CUL4B///MCTS1///C1GALT1C1///CT47B1///CT47A12///CT47A5///CT47A9///CT47A10///CT47A1///CT47A4///CT47A3///CT47A8///CT47A2///CT47A11///CT47A6///CT47A7///GLUD2///MIR3672///GRIA3///THOC2///XIAP///LOC101928402///STAG2///TEX13D///SH2D1A///TENM1///TEX13C///LOC101928495///DCAF12L2///DCAF12L1///PRR32///ACTRT1///SMARCA1///OCRL///APLN///XPNPEP2///SASH3///ZDHHC9///UTP14A///BCORL1///ELF4///AIFM1///RAB33A///ZNF280C///SLC25A14///GPR119///RBMX2///DENND10P1///ENOX2///LOC105373338///LINC01201///ARHGAP36///IGSF1///OR13H1///FIRRE///STK26///FRMD7///RAP2C///RAP2C-AS1///MBNL3///HS6ST2///HS6ST2-AS1///USP26///TFDP3///GPC4///GPC3///GPC3-AS1///MIR363///MIR92A2///MIR19B2///MIR20B///MIR18B///MIR106A///CCDC160///PHF6///HPRT1///MIR450B///MIR450A1///MIR450A2///MIR542///MIR503HG///MIR503///MIR424///LINC00629///PLAC1///FAM122B///FAM122C///MOSPD1///LINC02243///SMIM10///RTL8B///RTL8C///RTL8A///SMIM10L2B///ETDB///SMIM10L2B-AS1///CT55///ZNF75D///ETDA///ETDC///ZNF449///LOC100506790///SMIM10L2A///INTS6L-AS1///INTS6L///SAGE2P///CT45A1///CT45A7///CT45A6///CT45A9///CT45A8///CT45A5///CT45A2///CT45A3///CT45A10///SAGE1///MMGT1///SLC9A6///FHL1///MAP7D3///ADGRG4///BRS3///HTATSF1///VGLL1///MIR934///LINC00892///CD40LG///ARHGEF6///RBMX///SNORD61///GPR101///ZIC3///FGF13///MIR504///FGF13-AS1///SRD5A1P1///F9///MCF2///ATP11C///MIR505///CXorf66///LOC728660///LOC389895///SOX3///LINC00632///CDR1///MIR320D2///SPANXB1///RNU6-9///RNU6-2///RNU6-1///RNU6-7///RNU6-8///LDOC1///SPANXA2-OT1///SPANXA1///SPANXA2///LOC645188///SPANXD///SPANXC///MAGEC3///MAGEC1///MAGEC2///SPANXN4///SPANXN3///SLITRK4///SPANXN2///UBE2NL///SPANXN1///SLITRK2///MIR892C///MIR890///MIR888///MIR892A///MIR892B///MIR891B///MIR891A///CXorf51B///CXorf51A///MIR513C///MIR513B///MIR513A1///MIR513A2///MIR506///MIR507///MIR508///MIR514B///MIR509-1///MIR509-2///MIR509-3///MIR510///MIR514A1///MIR514A2///MIR514A3///FMR1-AS1///FMR1///FMR1NB///AFF2///IDS///LINC00893///EOLA1///HSFX3///MAGEA9///MAGEA9B///HSFX2///HSFX1///TMEM185A///MAGEA11///LINC00850///MAGEA8-AS1///MAGEA8///HSFX4///EOLA2///LINC00894///MIR2114///MAMLD1///MTM1///MTMR1///CD99L2///HMGB3///MIR4330///GPR50-AS1///GPR50///VMA21///LOC105377213///PASD1///PRRG3///FATE1///CNGA2///MAGEA4-AS1///MAGEA4///GABRE///MIR224///MIR452///MAGEA10-MAGEA5///MAGEA5///MAGEA10///GABRA3///MIR105-1///MIR767///MIR105-2///GABRQ///MAGEA6///CSAG3///MAGEA2B///MAGEA2///CSAG4///MAGEA12///CSAG1///MAGEA3///CETN2///NSDHL///ZNF185///PNMA5///PNMA3///PNMA6A///MAGEA1///PNMA6F///ZNF275///MIR12129///LOC105373378///PNMA6E///ZFP92///TREX2///HAUS7///ECMXP///BGN///ATP2B3///CCNQ///LOC105373383///DUSP9///PNCK///SLC6A8///BCAP31///ABCD1///PLXNB3///SRPK3///IDH3G///SSR4///PDZD4///L1CAM///LCA10///AVPR2///ARHGAP4///NAA10///RENBP///HCFC1///HCFC1-AS1///TMEM187///MIR3202-1///MIR3202-2///IRAK1///MIR718///MECP2///OPN1LW///OPN1MW///OPN1MW2///OPN1MW3///TEX28///TKTL1///FLNA///EMD///RPL10///SNORA70///DNASE1L1///TAZ///CH17-340M24.3///ATP6AP1///GDI1///FAM50A///MIR6858///PLXNA3///LAGE3///UBL4A///SLC10A3///FAM3A///G6PD///IKBKG///FAM223A///FAM223B///CTAG1A///CTAG1B///CTAG2///GAB3///DKC1///SNORA36A///MIR664B///SNORA56///MPP1///SMIM9///F8///H2AB2///H2AB1///H2AB3///F8A3///F8A1///F8A2///MIR1184-1///MIR1184-2///MIR1184-3///FUNDC2///CMC4///MTCP1///BRCC3///VBP1///RAB39B///CLIC2///TMLHE-AS1///LOC101927830///TMLHE///SPRY3</t>
  </si>
  <si>
    <t>ARHGAP26///NR3C1</t>
  </si>
  <si>
    <t>LOC102723672///LOC100507642///LOC105375115///FAM20C///LOC442497///PDGFA///HRAT92///PRKAR1B///LOC101927000///LOC101926963///DNAAF5///SUN1///GET4///ADAP1///COX19///CYP2W1///C7orf50///MIR339///GPR146///GPER1///ZFAND2A///LOC101927021///UNCX///MICALL2///INTS1///MAFK///LOC100128653///TMEM184A///PSMG3///PSMG3-AS1///TFAMP1///ELFN1///ELFN1-AS1///MAD1L1///MIR4655///SNORA114///MRM2///NUDT1///SNX8///MIR6836///EIF3B///CHST12///GRIFIN///LFNG///MIR4648///BRAT1///IQCE///TTYH3///AMZ1///GNA12///CARD11///LOC100129603///SDK1///FOXK1///AP5Z1///MIR4656///RADIL///SNORD165///PAPOLB///MMD2///RNF216P1///RBAK///RBAK-RBAKDN///RBAKDN///ZNF890P///WIPI2///SLC29A4///TNRC18///LOC100129484///FBXL18///MIR589///LOC221946///ACTB///FSCN1///RNF216///RNF216-IT1///MIR6874///ZNF815P///OCM///CCZ1///RSPH10B///RSPH10B2///PMS2///AIMP2///SNORA80D///EIF2AK1///ANKRD61///USP42///CYTH3///FAM220A///RAC1///DAGLB///KDELR2///GRID2IP///ZDHHC4///C7orf26///ZNF853///ZNF316///ZNF12///PMS2CL///CCZ1B///MIR3683///LOC100131257///C1GALT1///LOC101927354///COL28A1///LOC101927391///MIOS///RPA3///UMAD1///LOC100505921///GLCCI1///ICA1///LOC100505938///NXPH1///PER4///MGC4859///LOC100131472///NDUFA4///PHF14///THSD7A///TMEM106B///VWDE///LOC102725191///SCIN///ARL4A///ETV1///DGKB///AGMO///MEOX2///LOC105375166///MEOX2-AS1///ISPD///ISPD-AS1///SOSTDC1///LRRC72///ANKMY2///BZW2///TSPAN13///AGR2///AGR3///AHR///KCCAT333///LOC101927630///SNX13///PRPS1L1///HDAC9///MIR1302-6///TWIST1///FERD3L///TWISTNB///MIR3146///TMEM196///LOC101927668///MACC1///MACC1-AS1///LOC100506098///LOC101927769///LOC101927811///ITGB8///ABCB5///SP8///RPL23P8///LINC01162///SP4///MIR1183///DNAH11///CDCA7L///RAPGEF5///STEAP1B///LOC100506178///LOC401312///LOC541472///IL6///TOMM7///SNHG26///SNORD93///FAM126A///KLHL7-AS1///KLHL7///NUPL2///GPNMB///MALSU1///IGF2BP3///SNORD65C///RPS2P32///TRA2A///CLK2P1///CCDC126///FAM221A///STK31///NPY///MPP6///GSDME///OSBPL3///CYCS///C7orf31///NPVF///MIR148A///NFE2L3///HNRNPA2B1///CBX3///SNX10///LOC105375304///LOC441204///KIAA0087///C7orf71///SKAP2///HOXA1///HOTAIRM1///HOXA2///HOXA3///HOXA-AS2///HOXA4///HOXA-AS3///HOXA5///HOXA6///HOXA7///HOXA9///HOXA10-HOXA9///HOXA10-AS///MIR196B///HOXA10///HOXA11///HOXA11-AS///HOXA13///HOTTIP///EVX1-AS///EVX1///HIBADH///TSL///TAX1BP1///JAZF1///JAZF1-AS1///CREB5///TRIL///LOC100506497///CPVL///LOC101928168///CHN2///LOC102724484///PRR15///LOC646762///MIR550A3///ZNRF2P2///DPY19L2P3///WIPF3///SCRN1///FKBP14///PLEKHA8///MTURN///LOC105375218///ZNRF2///MIR550A1///MIR550B1///DKFZP586I1420///LINC01176///NOD1///GGCT///LOC401320///GARS///CRHR2///INMT///INMT-MINDY4///MINDY4///AQP1///GHRHR///ADCYAP1R1///NEUROD6///CCDC129///PPP1R17///PDE1C///LOC100130673///LSM5///AVL9///DPY19L1P1///ZNRF2P1///MIR550A2///MIR550B2///LINC00997///DPY19L1P2///KBTBD2///RP9P///FKBP9///NT5C3A///RP9///BBS9///BMPER///NPSR1-AS1///NPSR1///DPY19L1///DPY19L2P1///TBX20///LOC401324///HERPUD2///LOC101930085///LOC100506725///SEPT7-AS1///SEPT7///LOC101928618///EEPD1///KIAA0895///ANLN///AOAH///AOAH-IT1///ELMO1///MIR1200///ELMO1-AS1///GPR141///NME8///SFRP4///EPDR1///STARD3NL///TARP///TRG-AS1///AMPH///FAM183BP///VPS41///POU6F2///POU6F2-AS2///SNORA20B///POU6F2-AS1///YAE1D1///RALA///LINC00265///CDK13///MPLKIP///SUGCT///LINC01450///LINC01449///INHBA///INHBA-AS1///GLI3///LINC01448///C7orf25///PSMA2///MRPL32///HECW1///HECW1-IT1///MIR3943///LUARIS///STK17A///COA1///BLVRA///MRPS24///URGCP-MRPS24///URGCP///UBE2D4///POLR2J4///SPDYE1///RASA4CP///LINC00957///DBNL///MIR6837///PGAM2///POLM///MIR6838///AEBP1///MIR4649///POLD2///MYL7///GCK///YKT6///CAMK2B///NUDCD3///NPC1L1///DDX56///TMED4///OGDH///ZMIZ2///PPIA///H2AFV///PURB///MIR4657///MYO1G///SNHG15///SNORA9///CCM2///NACAD///TBRG4///SNORA5A///SNORA5C///SNORA5B///RAMP3///ADCY1///SEPT7P2///LOC730234///IGFBP1///IGFBP3///LOC730338///TNS3///SNORD151///LINC01447///C7orf65///LINC00525///PKD1L1///C7orf69///HUS1///SUN3///C7orf57///UPP1///ABCA13///CDC14C///VWC2///ZPBP///SPATA48///IKZF1///FIGNL1///DDC///DDC-AS1///GRB10///COBL///POM121L12///LINC01446///HPVC1///LINC01445///VSTM2A///VSTM2A-OT1///SEC61G///LOC100996654///EGFR///EGFR-AS1///ELDR///LANCL2///VOPP1///FKBP9P1///SEPT14///ZNF713///MRPS17///NIPSNAP2///PSPH///CCT6A///SNORA22B///SNORA15///SUMF2///PHKG1///CHCHD2///NUPR2///LOC650226///LOC100240728///DKFZp434L192///LOC101928401///LOC401357///LOC100130849///MIR4283-1///MIR4283-2///ZNF479///GUSBP10///LOC105375297///MIR3147///ZNF716</t>
  </si>
  <si>
    <t>ZNF733P///LOC102724738///LOC100287704///LOC100287834///MIR4283-1///MIR4283-2///ZNF722P///LINC01005///ZNF727///ZNF735///ZNF679///ZNF736///YWHAEP1///ZNF680///LOC100128885///LOC641746///ZNF107///MIR6839///ZNF138///ZNF273///ERV3-1-ZNF117///ZNF117///ERV3-1///CCT6P3///SNORA22C///SNORA15B-2///SNORA15B-1///INTS4P1///ZNF92///LOC441242///INTS4P2///CCT6P1///SNORA22///VKORC1L1///GUSB///ASL///CRCP///TPST1///LINC00174///GS1-124K5.4///GS1-124K5.11///KCTD7///LOC100996437///RABGEF1///GTF2IRD1P1///GTF2IP23///LOC644794///TMEM248///SBDS///TYW1///MIR4650-1///MIR4650-2///PMS2P4///STAG3L4///LINC01372///LOC102723427///LOC100507468///AUTS2///GALNT17///MIR3914-1///MIR3914-2///CALN1///TYW1B///SBDSP1///SPDYE7P///POM121///NSUN5P2///TRIM74///LOC541473///LOC100101148///STAG3L1///STAG3L3///PMS2P7///PMS2P5///PMS2P2///SPDYE8P///SPDYE14P///SPDYE13P///SPDYE15P///SPDYE11///SPDYE17///SPDYE10P///GTF2IP4///GTF2IP1///NCF1B///NSUN5///TRIM50///FKBP6///FZD9///BAZ1B///BCL7B///TBL2///MLXIPL///VPS37D///DNAJC30///BUD23///STX1A///MIR4284///ABHD11-AS1///ABHD11///CLDN3///CLDN4///METTL27///TMEM270///ELN///LIMK1///EIF4H///MIR590///LAT2///RFC2///CLIP2///GTF2IRD1///GTF2I///LOC101926943///NCF1///GTF2IRD2///STAG3L2///RCC1L///GTF2IRD2B///NCF1C///CASTOR2///TRIM73///NSUN5P1///POM121C///SPDYE5///PMS2P3///HIP1///CCL26///CCL24///RHBDD2///POR///MIR4651///SNORA14A///TMEM120A///STYXL1///MDH2///GTF2IP7///SRRM3///HSPB1///YWHAG///SSC4D///ZP3///DTX2///FDPSP2///UPK3B///SPDYE16///LOC100133091///POMZP3///DTX2P1-UPK3BP1-PMS2P11///PMS2P9///SPDYE18///FAM185BP///CCDC146///FGL2///GSAP///LOC101927243///PTPN12///APTR///RSBN1L///TMEM60///PHTF2///MAGI2///RPL13AP17///MAGI2-AS2///MAGI2-AS3///GNAI1///LOC101927269///GNAT3///CD36///SEMA3C///LOC105369146///LOC100128317///HGF///CACNA2D1///LOC101927356///PCLO///SEMA3E///SEMA3A///LOC101927378///SEMA3D///LINC00972///GRM3///KIAA1324L///LOC101927420///DMTF1///TMEM243///TP53TG1///CROT///ABCB4///ABCB1///RUNDC3B///SLC25A40///DBF4///ADAM22///SRI///LOC102723885///STEAP4///ZNF804B///TEX47///STEAP2-AS1///DPY19L2P4///STEAP1///STEAP2///CFAP69///LOC101927446///GTPBP10///LOC101409256///CLDN12///CDK14///FZD1///MTERF1///AKAP9///CYP51A1///CYP51A1-AS1///LRRD1///KRIT1///ANKIB1///TMBIM7P///GATAD1///PEX1///RBM48///FAM133B///FAM133DP///CDK6///LOC101927497///SAMD9///SAMD9L///HEPACAM2///VPS50///CALCR///MIR653///MIR489///MIR4652///TFPI2///LOC105375401///GNGT1///GNG11///BET1///COL1A2-AS1///COL1A2///CASD1///SGCE///PEG10///PPP1R9A///PON1///PON3///PON2///ASB4///PDK4///DYNC1I1///SLC25A13///MIR591///SEM1///DLX6-AS1///DLX6///DLX5///SDHAF3///TAC1///ASNS///CZ1P-ASNS///MIR5692A1///MIR5692A2///MIR5692C2///CCZ1P-OR7E38P///OCM2///LMTK2///BHLHA15///TECPR1///BRI3///BAIAP2L1///NPTX2///TMEM130///TRRAP///MIR3609///SCARNA28///LOC101927550///SMURF1///KPNA7///MYH16///ARPC1A///ARPC1B///PDAP1///BUD31///PTCD1///ATP5J2-PTCD1///CPSF4///ATP5J2///ZNF789///ZNF394///ZKSCAN5///FAM200A///ZNF655///TMEM225B///ZSCAN25///CYP3A5///CYP3A7-CYP3A51P///CYP3A7///CYP3A4///CYP3A43///OR2AE1///TRIM4///GJC3///AZGP1///AZGP1P1///ZKSCAN1///ZSCAN21///ZNF3///COPS6///MCM7///MIR25///MIR93///MIR106B///AP4M1///TAF6///CNPY4///MBLAC1///LAMTOR4///C7orf43///MIR4658///GAL3ST4///GPC2///STAG3///GATS///PVRIG///SPDYE3///PMS2P1///STAG3L5P-PVRIG2P-PILRB///STAG3L5P///PVRIG2P///MIR6840///PILRB///PILRA///ZCWPW1///MEPCE///PPP1R35///C7orf61///TSC22D4///NYAP1///AGFG2///SAP25///LRCH4///ZASP///FBXO24///PCOLCE-AS1///PCOLCE///MOSPD3///TFR2///ACTL6B///LOC105375429///GNB2///GIGYF1///POP7///EPO///ZAN///EPHB4///SLC12A9-AS1///SLC12A9///TRIP6///MIR6875///SRRT///UFSP1///ACHE///MUC3A///MUC12///LOC102724094///MUC17///TRIM56///SERPINE1///AP1S1///MIR4653///VGF///NAT16///MOGAT3///PLOD3///ZNHIT1///CLDN15///FIS1///LNCPRESS1///LOC101927746///IFT22///COL26A1///LINC01007///MYL10///CUX1///SH2B2///MIR4285///SPDYE6///LOC100289561///LOC100630923///PRKRIP1///MIR548O///ORAI2///ALKBH4///LRWD1///MIR5090///MIR4467///POLR2J///RASA4B///POLR2J3///SPDYE2///SPDYE2B///RASA4///POLR2J2///UPK3BL1///RASA4DP///FAM185A///FBXL13///LRRC17///ARMC10///NAPEPLD///RPL19P12///DPY19L2P2///PMPCB///DNAJC2///PSMC2///SLC26A5///LOC101927870///RELN///ORC5///LHFPL3///LHFPL3-AS1///LHFPL3-AS2///LINC01004///KMT2E-AS1///KMT2E///SRPK2///PUS7///RINT1///EFCAB10///ATXN7L1///CDHR3///SYPL1///NAMPT///CCDC71L///PIK3CG///PRKAR2B///HBP1///COG5///GPR22///DUS4L///BCAP29///SLC26A4-AS1///SLC26A4///LOC101927974///CBLL1///SLC26A3///DLD///LAMB1///LAMB4///NRCAM///PNPLA8///THAP5///DNAJB9///C7orf66///EIF3IP1///IMMP2L///LRRN3///DOCK4///DOCK4-AS1///ZNF277///IFRD1///LSMEM1///LOC100996249///LOC101928012///TMEM168///BMT2///HRAT17///GPR85///SMIM30///PPP1R3A///FOXP2///MIR3666///MDFIC///LINC01393///LINC01392///SNORA25B///TFEC///TES///LOC102724434///CAV2///CAV1///LINC01510///MET///CAPZA2///ST7-AS1///ST7///ST7-OT4///MIR6132///ST7-AS2///ST7-OT3///WNT2///ASZ1///CFTR///CFTR-AS1///CTTNBP2///LSM8///ANKRD7///LINC02476///KCND2///TSPAN12///ING3///CPED1///WNT16///FAM3C///PTPRZ1///AASS///FEZF1///FEZF1-AS1///CADPS2///RNF133///RNF148///TAS2R16///SLC13A1///IQUB///NDUFA5///ASB15///LOC102724555///LMOD2///WASL///RNU6-2///HYALP1///HYAL4///SPAM1///LOC105375483///TMEM229A///LOC101928211///GPR37///C7orf77///POT1///POT1-AS1///LOC101928283///LOC101928254///GRM8///MIR592///LOC101928333///ZNF800///LOC100506682///GCC1///ARF5///FSCN3///PAX4///SND1///SND1-IT1///LRRC4///MIR593///MIR129-1///LEP///MGC27345///RBM28///PRRT4///LOC107986845///IMPDH1///HILPDA///METTL2B///LINC01000///FAM71F2///FAM71F1///CALU///OPN1SW///CCDC136///FLNC///FLNC-AS1///ATP6V1F///LOC100130705///KCP///IRF5///TNPO3///TPI1P2///LOC407835///TSPAN33///SMO///AHCYL2///STRIP2///SMKR1///NRF1///MIR182///MIR96///MIR183///UBE2H///ZC3HC1///KLHDC10///LOC100128325///TMEM209///SSMEM1///CPA2///CPA4///CPA5///LOC105375504///CPA1///CEP41///MEST///MESTIT1///MIR335///COPG2///TSGA13///KLF14///MIR29A///MIR29B1///LINC-PINT///LINC00513///MKLN1///MKLN1-AS///PODXL///LOC101928782///PLXNA4///LOC101928807///FLJ40288///LOC100506937///CHCHD3///MIR3654///LOC105375512///EXOC4///MIR6133///LOC101928861///LRGUK///SLC35B4///AKR1B1///AKR1B10///AKR1B15///BPGM///CALD1///AGBL3///C7orf49///TMEM140///WDR91///MIR6509///STRA8///CNOT4///NUP205///STMP1///SLC13A4///FAM180A///LUZP6///MTPN///CHRM2///LOC349160///MIR490///PTN///DGKI///CREB3L2///LOC100130880///AKR1D1///MIR4468///TRIM24///SVOPL///ATP6V0A4///TMEM213///KIAA1549///ZC3HAV1L///ZC3HAV1///TTC26///UBN2///LUC7L2///FMC1///C7orf55-LUC7L2///LOC100129148///KLRG2///CLEC2L///HIPK2///TBXAS1///PARP12///KDM7A///JHDM1D-AS1///SLC37A3///RAB19///MKRN1///DENND2A///ADCK2///NDUFB2-AS1///NDUFB2///BRAF///MRPS33///TMEM178B///AGK///KIAA1147///WEE2-AS1///WEE2///SSBP1///TAS2R3///TAS2R4///TAS2R5///PRSS37///OR9A4///CLEC5A///TAS2R38///MGAM///MGAM2///MOXD2P///PRSS58///TRY2P///MTRNR2L6///PRSS1///PRSS3P2///EPHB6///TRPV6///TRPV5///LLCFC1///KEL///OR9A2///OR6V1///OR6W1P///PIP///TAS2R39///TAS2R40///LOC105375545///GSTK1///TMEM139///CASP2///CLCN1///FAM131B///LOC100507507///ZYX///MIR6892///EPHA1///EPHA1-AS1///TAS2R60///TAS2R41///OR10AC1///CTAGE15///TCAF2///TCAF2P1///CTAGE6///LOC154761///TCAF1///OR2F2///OR2F1///OR6B1///OR2A5///OR2A25///OR2A12///OR2A2///OR2A14///CTAGE4///ARHGEF35///LOC101928605///OR2A1-AS1///OR2A1///OR2A42///OR2A9P///OR2A20P///OR2A7///ARHGEF34P///CTAGE8///ARHGEF5///NOBOX///TPK1///CNTNAP2///LOC101928700///MIR548F4///LOC105375556///MIR548T///C7orf33///CUL1///EZH2///GHET1///PDIA4///ZNF786///ZNF425///ZNF398///ZNF282///ZNF212///ZNF783///LOC155060///ZNF777///ZNF746///ZNF767P///KRBA1///ZNF467///SSPO///ZNF862///ATP6V0E2-AS1///ATP6V0E2///ACTR3C///LOC100134040///LRRC61///ZBED6CL///RARRES2///REPIN1///ZNF775///LOC728743///LINC00996///GIMAP8///GIMAP7///GIMAP4///GIMAP6///GIMAP2///GIMAP1///GIMAP1-GIMAP5///GIMAP5///TMEM176B///TMEM176A///AOC1///KCNH2///NOS3///ATG9B///ABCB8///ASIC3///CDK5///SLC4A2///FASTK///TMUB1///AGAP3///GBX1///ASB10///IQCA1L///ABCF2///CHPF2///MIR671///SMARCD3///NUB1///WDR86///WDR86-AS1///CRYGN///MIR3907///RHEB///PRKAG2///LOC644090///PRKAG2-AS1///GALNTL5///GALNT11///KMT2C///FABP5P3///LINC01003///XRCC2///ACTR3B///LINC01287///DPP6///LOC101929998///PAXIP1-AS2///PAXIP1///PAXIP1-AS1///HTR5A-AS1///HTR5A///INSIG1///BLACE///LOC100286906///EN2///CNPY1///LOC100506302///RBM33///SHH///LOC389602///LOC285889///LINC01006///LINC00244///C7orf13///RNF32///LMBR1///NOM1///MNX1///MNX1-AS2///MNX1-AS1///UBE3C///DNAJB6///LOC101927914///PTPRN2///MIR153-2///LOC100506585///MIR595///LINC01022///MIR5707///NCAPG2///ESYT2///WDR60///LINC00689///VIPR2</t>
  </si>
  <si>
    <t>DEFB125///DEFB126///DEFB127///DEFB128///DEFB129///DEFB132///C20orf96///ZCCHC3///NRSN2-AS1///SOX12///NRSN2///TRIB3///RBCK1///TBC1D20///CSNK2A1///TCF15///SRXN1///SCRT2///SLC52A3///FAM110A///ANGPT4///RSPO4///PSMF1///LOC105372493///TMEM74B///C20orf202///RAD21L1///SNPH///FKBP1A-SDCBP2///SDCBP2///SDCBP2-AS1///FKBP1A///MIR6869///NSFL1C///SIRPB2///SIRPD///SIRPB1///SIRPG///SIRPG-AS1///LOC100289473///SIRPA///PDYN-AS1///PDYN///STK35///LOC388780///TGM3///TGM6///SNRPB///SNORD119///ZNF343///TMC2///NOP56///MIR1292///SNORD110///SNORA51///SNORD86///SNORD56///SNORD57///IDH3B///EBF4///CPXM1///C20orf141///TMEM239///PCED1A///VPS16///PTPRA///GNRH2///MRPS26///OXT///AVP///UBOX5-AS1///UBOX5///FASTKD5///LZTS3///DDRGK1///ITPA///SLC4A11///C20orf194///ATRN///GFRA4///ADAM33///SIGLEC1///HSPA12B///C20orf27///SPEF1///CENPB///CDC25B///LINC01730///AP5S1///MAVS///PANK2///MIR103A2///MIR103B2///RNF24///SMOX///LINC01433///ADRA1D///PRNP///PRND///PRNT///RASSF2///SLC23A2///TMEM230///PCNA///PCNA-AS1///CDS2///PROKR2///LINC00658///LOC643406///LINC00654///LINC01729///GPCPD1///C20orf196///CHGB///TRMT6///MCM8///MCM8-AS1///CRLS1///LRRN4///FERMT1///CASC20///LINC01713///BMP2///LINC01428///LINC01751///LINC01706///MIR8062///HAO1///TMX4///PLCB1///PLCB1-IT1///PLCB4///LAMP5-AS1///LAMP5///PAK5///LOC101929371///SNAP25-AS1///ANKEF1///SNAP25///MKKS///SLX4IP///JAG1///MIR6870///LINC01752///LOC101929413///C20orf187///LOC339593///LINC00687///BTBD3///LINC01722///LOC102606466///LINC01723///SPTLC3///ISM1///ISM1-AS1///TASP1///ESF1///NDUFAF5///SEL1L2///MACROD2///FLRT3///MACROD2-IT1///MACROD2-AS1///LOC613266///KIF16B///SNRPB2///OTOR///PCSK2///BFSP1///DSTN///RRBP1///BANF2///SNX5///SNORD17///MGME1///OVOL2///PET117///KAT14///ZNF133///LINC00851///DZANK1///POLR3F///MIR3192///RBBP9///SEC23B///SMIM26///DTD1///LOC101929526///LINC00652///LOC100270804///C20orf78///SCP2D1///SLC24A3///LOC100130264///RIN2///NAA20///CRNKL1///CFAP61///INSM1///RALGAPA2///LINC00237///KIZ///KIZ-AS1///XRN2///NKX2-4///NKX2-2///LINC01727///LINC01726///PAX1///LINC01432///LINC01427///LOC284788///LINC00261///FOXA2///LINC01384///LINC01747///SSTR4///THBD///CD93///LINC00656///NXT1///LINC01431///GZF1///NAPB///CSTL1///CST11///CST8///CST13P///CST9L///CST9///CST3///CST4///CST1///CST2///CST5///GGTLC1///LINC01721///SYNDIG1///CST7///APMAP///ACSS1///VSX1///LOC284798///LOC101926889///ENTPD6///PYGB///ABHD12///GINS1///NINL///NANP///ZNF337-AS1///ZNF337///LOC105372582///LOC105379511///FAM182B///LOC101926935///LINC01733///LOC100134868///FAM182A///NCOR1P1///MIR663AHG///MIR663A///LINC01597///LINC01598///FRG1BP///FRG1DP///MLLT10P1///DEFB115///DEFB116///DEFB118///DEFB119///DEFB121///DEFB122///DEFB123///DEFB124///REM1///LINC00028///HM13///HM13-AS1///ID1///MIR3193///COX4I2///BCL2L1///ABALON///TPX2///MYLK2///FOXS1///DUSP15///TTLL9///PDRG1///XKR7///MIR7641-2///CCM2L///HCK///TM9SF4///TSPY26P///PLAGL2///POFUT1///MIR1825///KIF3B///ASXL1///NOL4L///LOC101929698///NOL4L-DT///C20orf203///COMMD7///DNMT3B///MAPRE1///EFCAB8///SUN5///BPIFB2///BPIFB6///BPIFB3///BPIFB4///BPIFA2///BPIFA4P///BPIFA3///BPIFA1///BPIFB1///CDK5RAP1///SNTA1///CBFA2T2///NECAB3///C20orf144///ACTL10///E2F1///PXMP4///ZNF341///ZNF341-AS1///CHMP4B///RALY-AS1///RALY///MIR4755///EIF2S2///ASIP///AHCY///ITCH///MIR644A///DYNLRB1///MAP1LC3A///PIGU///TP53INP2///NCOA6///HMGB3P1///GGT7///ACSS2///GSS///MYH7B///MIR499A///MIR499B///TRPC4AP///EDEM2///MMP24-AS1-EDEM2///PROCR///MMP24///MMP24OS///EIF6///FAM83C-AS1///FAM83C///UQCC1///GDF5OS///GDF5///MIR1289-1///CEP250///C20orf173///ERGIC3///FER1L4///SPAG4///CPNE1///RBM12///NFS1///ROMO1///RBM39///PHF20///SCAND1///CNBD2///NORAD///EPB41L1///LOC100130373///AAR2///DLGAP4///DLGAP4-AS1///MYL9///TGIF2///TGIF2-C20orf24///C20orf24///SLA2///NDRG3///DSN1///SOGA1///TLDC2///SAMHD1///RBL1///MROH8///RPN2///GHRH///MANBAL///SRC///BLCAP///NNAT///LINC00489///LOC100287792///CTNNBL1///VSTM2L///TTI1///RPRD1B///TGM2///KIAA1755///LOC149684///BPI///LBP///SNHG17///SNORA71B///SNORA71A///SNORA71C///SNORA71D///SNHG11///SNORA71E///SNORA60///RALGAPB///MIR548O2///ADIG///ARHGAP40///SLC32A1///ACTR5///PPP1R16B///FAM83D///DHX35///LINC01734///LINC01370///MAFB///SNORD154///LOC100128988///TOP1///PLCG1-AS1///PLCG1///MIR6871///ZHX3///LPIN3///EMILIN3///CHD6///PTPRT///LOC101927159///LOC101927138///SRSF6///L3MBTL1///SGK2///IFT52///MYBL2///GTSF1L///LINC01728///TOX2///JPH2///OSER1///OSER1-AS1///GDAP1L1///FITM2///R3HDML///HNF4A///HNF4A-AS1///MIR3646///LINC01430///LINC01620///TTPAL///SERINC3///PKIG///ADA///LINC01260///KCNK15-AS1///WISP2///KCNK15///RIMS4///YWHAB///PABPC1L///TOMM34///STK4-AS1///STK4///KCNS1///WFDC5///WFDC12///PI3///SEMG1///SEMG2///SLPI///MATN4///RBPJL///SDC4///SYS1///SYS1-DBNDD2///TP53TG5///DBNDD2///PIGT///MIR6812///WFDC2///SPINT3///WFDC6///EPPIN-WFDC6///EPPIN///WFDC8///WFDC9///WFDC10A///WFDC11///WFDC10B///WFDC13///MIR3617///SPINT4///WFDC3///DNTTIP1///UBE2C///TNNC2///SNX21///ACOT8///ZSWIM3///ZSWIM1///SPATA25///NEURL2///CTSA///PLTP///PCIF1///ZNF335///MMP9///SLC12A5-AS1///SLC12A5///NCOA5///CD40///CDH22///SLC35C2///ELMO2///LOC105372633///ZNF663P///MKRN7P///ZNF334///OCSTAMP///SLC13A3///TP53RK///SLC2A10///EYA2///MIR3616///ZMYND8///LOC100131496///LOC101927377///LINC01754///NCOA3///SULF2///LINC01522///LINC01523///LINC00494///PREX1///ARFGEF2///CSE1L-AS1///CSE1L///STAU1///DDX27///ZNFX1///ZFAS1///SNORD12C///SNORD12B///SNORD12///KCNB1///PTGIS///B4GALT5///SLC9A8///SPATA2///LOC105372653///RNF114///SNAI1///TRERNA1///UBE2V1///TMEM189-UBE2V1///TMEM189///LINC01273///CEBPB-AS1///CEBPB///SMIM25///LINC01270///LINC01271///PTPN1///MIR645///RIPOR3///MIR1302-5///LOC100506175///PARD6B///BCAS4///ADNP///ADNP-AS1///DPM1///MOCS3///KCNG1///NFATC2///MIR3194///ATP9A///SALL4///LINC01429///ZFP64///LINC01524///TSHZ2///LOC101927770///ZNF217///LOC105372672///SUMO1P1///BCAS1///MIR4756///CYP24A1///PFDN4///DOK5///LINC01441///LINC01440///CBLN4///MC3R///FAM210B///AURKA///CSTF1///CASS4///RTFDC1///GCNT7///FAM209A///FAM209B///LINC01716///TFAP2C///BMP7///BMP7-AS1///MIR4325///SPO11///RAE1///MTRNR2L3///LOC100291105///RBM38///CTCFL///PCK1///ZBP1///PMEPA1///NKILA///MIR4532///LINC01742///C20orf85///ANKRD60///PPP4R1L///RAB22A///VAPB///APCDD1L///APCDD1L-AS1///LINC01711///STX16///STX16-NPEPL1///NPEPL1///LOC105372695///MIR296///MIR298///GNAS-AS1///GNAS///LOC101927932///NELFCD///CTSZ///TUBB1///ATP5E///SLMO2-ATP5E///PRELID3B///ZNF831///EDN3///PHACTR3///LOC100506384///SYCP2///FAM217B///PPP1R3D///CDH26///C20orf197///LOC729296///MIR646HG///MIR646///LOC101928048///MIR4533///MIR548AG2///LINC01718///CDH4///LOC100128310///MIR1257///TAF4///MIR3195///LSM14B///PSMA7///SS18L1///MTG2///HRH3///OSBPL2///ADRM1///LAMA5///MIR4758///LAMA5-AS1///RPS21///CABLES2///RBBP8NL///GATA5///C20orf166-AS1///MIR1-1HG///MIR1-1///MIR133A2///SLCO4A1///SLCO4A1-AS1///NTSR1///LINC00659///MRGBP///OGFR-AS1///OGFR///COL9A3///TCFL5///DPH3P1///DIDO1///SNORA117///GID8///SLC17A9///BHLHE23///LINC01749///LINC00029///LINC01056///HAR1B///HAR1A///MIR124-3///YTHDF1///BIRC7///MIR3196///NKAIN4///FLJ16779///ARFGAP1///MIR4326///COL20A1///CHRNA4///LOC100130587///KCNQ2///EEF1A2///PPDPF///PTK6///SRMS///FNDC11///HELZ2///GMEB2///MHENCR///STMN3///RTEL1-TNFRSF6B///RTEL1///TNFRSF6B///ARFRP1///ZGPAT///LIME1///SLC2A4RG///ZBTB46///ZBTB46-AS1///ABHD16B///TPD52L2///DNAJC5///MIR941-1///MIR941-2///MIR941-3///MIR941-4///MIR941-5///UCKL1///MIR1914///MIR647///UCKL1-AS1///ZNF512B///SAMD10///PRPF6///C20orf204///SOX18///TCEA2///RGS19///MIR6813///OPRL1///LKAAEAR1///NPBWR2///MYT1</t>
  </si>
  <si>
    <t>RAB43///ISY1-RAB43///ISY1</t>
  </si>
  <si>
    <t>OR4F21///RPL23AP53///ZNF596///FAM87A///FBXO25///TDRP///ERICH1///DLGAP2///LOC401442///LOC286083///DLGAP2-AS1///LOC101927752///CLN8///MIR3674///MIR596///ARHGEF10///LOC101928058///KBTBD11-OT1///KBTBD11///MYOM2///MIR7160///LOC101927815///CSMD1///LOC100287015///MCPH1///ANGPT2///MCPH1-AS1///MIR8055///AGPAT5///MIR4659A///MIR4659B///XKR5///GS1-24F4.2///DEFB1///DEFA6///DEFA4///DEFA8P///DEFA9P///DEFA10P///DEFA1B///DEFA1///DEFT1P///DEFT1P2///DEFA3///DEFA11P///DEFA5///LINC00965///FAM66B///DEFB109B///USP17L1///USP17L4///ZNF705G///DEFB4B///DEFB103B///DEFB103A///SPAG11B///DEFB104B///DEFB104A///DEFB106B///DEFB106A///DEFB105B///DEFB105A///DEFB107A///DEFB107B///PRR23D1///PRR23D2///FAM90A7P///FAM90A10P///SPAG11A///DEFB4A///ZNF705B///FAM66E///USP17L8///USP17L3///MIR548I3///FAM85B///FAM86B3P///PRAG1///CLDN23///MFHAS1///ERI1///MIR4660///SNORD3I///PPP1R3B///LOC101929128///LOC157273///TNKS///MIR597///LINC00599///MIR124-1///MSRA///LINCR-0001///PRSS55///RP1L1///MIR4286///C8orf74///SOX7///LOC102723313///PINX1///MIR1322///LOC101929229///XKR6///MIR598///LOC101929269///MTMR9///SLC35G5///TDH///LOC100129129///FAM167A-AS1///FAM167A///BLK///LINC00208///GATA4///SNORA99///C8orf49///NEIL2///FDFT1///CTSB///DEFB136///DEFB135///DEFB134///DEFB130A///DEFB130B///ZNF705D///FAM66D///LOC392196///USP17L7///USP17L2///FAM90A2P///FAM86B1///FAM86B2///FAM85A///FAM66A///LOC649352///DEFB109A///FAM90A25P///LOC100506990///LOC729732///MIR5692A1///MIR5692A2///LONRF1///MIR3926-1///MIR3926-2///LOC340357///LINC00681///KIAA1456///DLC1///C8orf48///LOC102725080///SGCZ///MIR383///TUSC3///MSR1///FGF20///MICU3///ZDHHC2///CNOT7///VPS37A///MTMR7///SLC7A2///PDGFRL///MTUS1///MIR548V///FGL1///PCM1///ASAH1///LOC101929066///NAT1///NAT2///PSD3///LOC100128993///SH2D4A///CSGALNACT1///INTS10///LPL///SLC18A1///ATP6V1B2///LZTS1///LZTS1-AS1///SNORD3F///LOC102467222///LINC02153///LOC101929172///GFRA2///DOK2///XPO7///NPM2///FGF17///DMTN///FAM160B2///NUDT18///HR///REEP4///LGI3///SFTPC///BMP1///PHYHIP///MIR320A///POLR3D///LOC100507071///PIWIL2///SLC39A14///PPP3CC///SORBS3///PDLIM2///C8orf58///CCAR2///BIN3///BIN3-IT1///EGR3///PEBP4///LOC101929237///RHOBTB2///TNFRSF10B///LOC286059///LOC254896///TNFRSF10C///TNFRSF10D///TNFRSF10A///LOC389641///CHMP7///R3HCC1///LOXL2///LOC100507156///ENTPD4///SLC25A37///NKX3-1///NKX2-6///STC1///ADAM28///LOC101929294///ADAMDEC1///ADAM7///LOC101929315///NEFM///NEFL///MIR6841///DOCK5///MIR6876///GNRH1///KCTD9///CDCA2///EBF2///PPP2R2A///SDAD1P1///BNIP3L///PNMA2///DPYSL2///ADRA1A///STMN4///TRIM35///PTK2B///MIR6842///CHRNA2///EPHX2///CLU///MIR6843///SCARA3///MIR3622B///MIR3622A///CCDC25///ESCO2///PBK///SCARA5///MIR4287///NUGGC///ELP3///PNOC///ZNF395///FBXO16///FZD3///MIR4288///MIR7641-2///EXTL3-AS1///EXTL3///INTS9///HMBOX1///KIF13B///DUSP4///LINC00589///LINC02099///LOC101929470///LINC02209///MIR3148///SARAF///LEPROTL1///MBOAT4///DCTN6///RBPMS-AS1///RBPMS///GTF2E2///SMIM18///GSR///UBXN8///PPP2CB///TEX15///PURG///WRN///NRG1///NRG1-IT1///NRG1-IT3///FUT10///MAK16///TTI2///RNF122///DUSP26///LINC01288///UNC5D///LOC101929550///KCNU1///MIR1268A///LINC01605///ZNF703///LOC101929622///LOC102723701///ERLIN2///LOC728024///PLPBP///ADGRA2///BRF2///RAB11FIP1///GOT1L1///ADRB3///EIF4EBP1///ASH2L///STAR///LSM1///BAG4///DDHD2///PLPP5///NSD3///LETM2///FGFR1///C8orf86///RNF5P1///TACC1///PLEKHA2///HTRA4///TM2D2///ADAM9///SNORD38D///ADAM32///ADAM5///ADAM3A///LOC100130964///ADAM18///ADAM2///IDO1///IDO2///TCIM///ZMAT4///SFRP1///MIR548AO///SNORD65B///GOLGA7///GINS4///LOC102723729///GPAT4///NKX6-3///ANK1///MIR486-1///MIR486-2///KAT6A///LOC105379393///AP3M2///PLAT///LOC101929897///IKBKB///POLB///DKK4///VDAC3///SLC20A2///SMIM19///CHRNB3///CHRNA6///THAP1///RNF170///MIR4469///HOOK3///FNTA///POMK///HGSNAT///POTEA</t>
  </si>
  <si>
    <t>ASNSP1///LINC00293///LOC100287846///SPIDR///CEBPD///PRKDC///MCM4///UBE2V2///LOC101929268///LOC101929217///EFCAB1///SNAI2///PPDPFL///LOC100507464///SNTG1///PXDNL///PCMTD1///ST18///LOC101929341///ALKAL1///RB1CC1///NPBWR1///OPRK1///LOC100507516///ATP6V1H///RGS20///TCEA1///LYPLA1///MRPL15///SOX17///RP1///XKR4///SBF1P1///LOC105375843///TMEM68///TGS1///LYN///SNORA1B///RPS20///SNORD54///CERNA3///MOS///PLAG1///CHCHD7///SDR16C5///SDR16C6P///PENK///LOC101929415///LINC00968///IMPAD1///LINC01606///LOC286177///LINC00588///LOC101929488///LOC286178///LINC01602///FAM110B///LOC101929528///UBXN2B///CYP7A1///SDCBP///NSMAF///TOX///LOC100505501///CA8///LINC01301///RAB2A///CHD7///LOC100130298///CLVS1///ASPH///MIR4470///LINC02155///NKAIN3///UG0898H09///GGH///TTPA///YTHDF3-AS1///YTHDF3///LOC102724612///LINC01289///LOC102724623///MIR124-2HG///MIR124-2///LOC401463///BHLHE22///CYP7B1///LINC00251///LINC01299///ARMC1///MTFR1///PDE7A///DNAJC5B///TRIM55///CRH///LINC00967///RRS1-AS1///RRS1///ADHFE1///C8orf46///MYBL1///VCPIP1///C8orf44///C8orf44-SGK3///SGK3///PTTG3P///MCMDC2///SNHG6///SNORD87///TCF24///PPP1R42///COPS5///CSPP1///ARFGEF1///LOC102724708///CPA6///PREX2///C8orf34-AS1///C8orf34///LINC01592///LINC01603///SULF1///SLCO5A1///PRDM14///NCOA2///LOC101926892///TRAM1///LACTB2-AS1///LACTB2///XKR9///EYA1///MSC///MSC-AS1///TRPA1///LOC392232///KCNB2///LOC101926908///TERF1///SBSPON///C8orf89///RPL7///RDH10///RDH10-AS1///STAU2-AS1///STAU2///UBE2W///LINC01617///ELOC///TMEM70///LY96///JPH1///GDAP1///MIR5681A///MIR5681B///MIR2052HG///MIR2052///PI15///CRISPLD1///CASC9///HNF4G///LINC01111///ZFHX4-AS1///ZFHX4///MIR3149///PEX2///LOC102724874///PKIA///PKIA-AS1///ZC2HC1A///LOC101241902///IL7///STMN2///HEY1///LINC01607///LOC101927040///MRPS28///TPD52///MIR5708///ZBTB10///ZNF704///PAG1///FABP5///PMP2///FABP9///FABP4///FABP12///IMPA1P1///IMPA1///SLC10A5///ZFAND1///CHMP4C///SNX16///LOC101927141///LINC01419///RALYL///LRRCC1///LOC102723322///E2F5///C8orf59///CA13///CA1///CA3///CA3-AS1///CA2///REXO1L2P///PSKH2///ATP6V0D2///SLC7A13///WWP1///RMDN1///CPNE3///CNGB3///CNBD1///DCAF4L2///MMP16///LOC101929709///RIPK2///OSGIN2///NBN///DECR1///CALB1///LINC00534///LINC01030///TMEM64///NECAB1///C8orf88///PIP4P2///OTUD6B-AS1///OTUD6B///LRRC69///MIR4661///SLC26A7///RUNX1T1///MIR7641-2///LOC102724710///FLJ46284///TRIQK///MIR8084///C8orf87///LINC00535///FAM92A///RBM12B///RBM12B-AS1///TMEM67///MIR378D2///PDP1///CDH17///GEM///RAD54B///FSBP///VIRMA///LOC100288748///ESRP1///DPY19L4///INTS8///CCNE2///NDUFAF6///TP53INP1///MIR3150BHG///MIR3150B///MIR3150A///PLEKHF2///LINC01298///C8orf37///C8orf37-AS1///LOC100500773///GDF6///UQCRB///MTERF3///PTDSS1///LOC102724804///SDC2///CPQ///LOC101927066///TSPYL5///SNORD3H///MTDH///LAPTM4B///MATN2///RPL30///SNORA72///ERICH5///RIDA///POP1///NIPAL2///KCNS2///STK3///OSR2///VPS13B///MIR599///MIR875///COX6C///RGS22///SNORD77B///MIR1273A///FBXO43///POLR2K///SPAG1///RNF19A///MIR4471///ANKRD46///SNX31///PABPC1///MIR7705///YWHAZ///FLJ42969///ZNF706///NACAP1///GRHL2///NCALD///LOC104054148///MIR5680///RRM2B///UBR5-AS1///UBR5///ODF1///KLF10///GASAL1///AZIN1///AZIN1-AS1///ATP6V1C1///LINC01181///BAALC-AS2///BAALC///MIR3151///BAALC-AS1///LOC105369147///FZD6///SNORD173///CTHRC1///SLC25A32///DCAF13///LOC105375690///RIMS2///DCSTAMP///DPYS///LRP12///ZFPM2///ZFPM2-AS1///OXR1///ABRA///ANGPT1///RSPO2///EIF3E///EMC2///TMEM74///TRHR///NUDCD1///ENY2///PKHD1L1///EBAG9///SYBU///LOC100132813///KCNV1///LINC01608///LINC01609///LINC02237///CSMD3///MIR2053///TRPS1///LINC00536///EIF3H///LOC105375713///UTP23///RAD21///RAD21-AS1///MIR3610///AARD///SLC30A8///MED30///EXT1///SNORD168///SAMD12///SAMD12-AS1///TNFRSF11B///COLEC10///LOC101927513///MAL2///MAL2-AS1///MIR548AZ///NOV///ENPP2///TAF2///DSCC1///DEPTOR///COL14A1///MRPL13///MTBP///SNTB1///LOC101927543///HAS2///HAS2-AS1///SMILR///LINC01151///ZHX2///DERL1///TBC1D31///FAM83A///FAM83A-AS1///MIR4663///C8orf76///ZHX1-C8orf76///ZHX1///ATAD2///MIR548D1///WDYHV1///FBXO32///KLHL38///ANXA13///FAM91A1///FER1L6///FER1L6-AS1///FER1L6-AS2///LOC101927588///TMEM65///TRMT12///RNF139-AS1///RNF139///TATDN1///MIR6844///NDUFB9///MTSS1///MIR4662B///MIR4662A///LINC00964///ZNF572///LOC105375744///SQLE///WASHC5///NSMCE2///TRIB1///LINC00861///LOC101927657///FAM84B///PCAT1///PCAT2///PRNCR1///CASC19///CCAT1///CASC21///CASC8///CCAT2///POU5F1B///CASC11///MYC///PVT1///MIR1204///TMEM75///MIR1205///MIR1206///MIR1207///MIR1208///LINC00824///LINC00976///LINC00977///CCDC26///MIR3686///GSDMC///FAM49B///MIR5194///ASAP1///ASAP1-IT2///ASAP1-IT1///ADCY8///EFR3A///OC90///HHLA1///KCNQ3///HPYR1///LRRC6///TMEM71///PHF20L1///TG///SLA///MIR7848///PTCSC1///WISP1///NDRG1///ST3GAL1///LOC105375773///LOC101927798///LOC101927822///ZFAT///ZFAT-AS1///MIR30B///MIR30D///NCRNA00250///LOC101927845///LINC01591///KHDRBS3///LINC02055///LOC101927915///LOC401478///FAM135B///COL22A1///KCNK9///TRAPPC9///PEG13///CHRAC1///AGO2///PTK2///DENND3///SLC45A4///LOC105375787///LINC01300///GPR20///PTP4A3///MROH5///MIR1302-7///MIR4539///MIR4472-1///LINC00051///TSNARE1///ADGRB1///ARC///LOC101928087///JRK///PSCA///LY6K///LOC100288181///THEM6///SLURP1///LYPD2///LYNX1-SLURP2///SLURP2///LYNX1///LY6D///GML///CYP11B1///CYP11B2///LY6E-DT///CDC42P3///LY6E///C8orf31///LY6H///GPIHBP1///ZFP41///GLI4///MINCR///ZNF696///TOP1MT///RHPN1-AS1///RHPN1///MAFA-AS1///MAFA///ZC3H3///SNORD149///GSDMD///LOC100310756///MROH6///NAPRT///EEF1D///TIGD5///PYCR3///TSTA3///ZNF623///ZNF707///BREA2///CCDC166///LOC101928160///MAPK15///FAM83H///MIR4664///FAM83H-AS1///LOC105375800///SCRIB///MIR937///PUF60///NRBP2///MIR6845///EPPK1///PLEC///MIR661///PARP10///GRINA///SPATC1///OPLAH///MIR6846///EXOSC4///MIR6847///GPAA1///CYC1///SHARPIN///MAF1///WDR97///HGH1///MROH1///MIR7112///SCX///BOP1///HSF1///DGAT1///MIR6848///SCRT1///TMEM249///FBXL6///SLC52A2///LOC101928902///ADCK5///CPSF1///MIR939///MIR6849///SLC39A4///VPS28///TONSL///TONSL-AS1///MIR6893///CYHR1///KIFC2///FOXH1///PPP1R16A///GPT///MFSD3///RECQL4///LRRC14///LRRC24///C8orf82///ARHGAP39///ZNF251///ZNF34///RPL8///MIR6850///ZNF517///LOC100130027///ZNF7///COMMD5///ZNF250///ZNF16///ZNF252P///TMED10P1///ZNF252P-AS1///C8orf33</t>
  </si>
  <si>
    <t>DOC2B///LINC02091///RPH3AL///LOC100506388///LOC105371430///C17orf97///RFLNB///VPS53///FAM57A///GEMIN4///DBIL5P///GLOD4///MRM3///NXN///LOC101927727///TIMM22///ABR///MIR3183///BHLHA9///TUSC5///YWHAE///CRK///MYO1C///INPP5K///PITPNA-AS1///PITPNA///SLC43A2///SCARF1///RILP///PRPF8///TLCD2///MIR22HG///MIR22///WDR81///SERPINF2///SERPINF1///SMYD4///RPA1///RTN4RL1///LOC105371485///DPH1///OVCA2///MIR132///MIR212///HIC1///SMG6///LOC101927839///SRR///TSR1///SNORD91B///SNORD91A///SGSM2///MNT///LOC284009///METTL16///PAFAH1B1///CLUH///MIR6776///LOC105371592///CCDC92B///MIR1253///RAP1GAP2///LOC101927911///OR1D5///OR1D2///OR1E3///OR1G1///LOC100288728///OR1A2///OR1A1///OR1D4///OR3A2///OR3A1///OR3A4P///OR1E1///OR3A3///OR1E2///SPATA22///ASPA///TRPV3///TRPV1///SHPK///CTNS///TAX1BP3///P2RX5-TAX1BP3///EMC6///P2RX5///ITGAE///HASPIN///NCBP3///CAMKK1///P2RX1///ATP2A3///LINC01975///ZZEF1///CYB5D2///ANKFY1///UBE2G1///LOC103021295///SPNS3///SPNS2///MYBBP1A///GGT6///SMTNL2///LINC01996///ALOX15///PELP1///LOC101559451///ARRB2///MED11///CXCL16///ZMYND15///TM4SF5///VMO1///GLTPD2///PSMB6///PLD2///MINK1///CHRNE///C17orf107///GP1BA///SLC25A11///RNF167///PFN1///ENO3///SPAG7///CAMTA2///MIR6864///MIR6865///INCA1///KIF1C///LOC102724009///SLC52A1///ZFP3///ZNF232///LOC101928000///USP6///ZNF594///LOC100130950///SCIMP///RABEP1///NUP88///RPAIN///C1QBP///DHX33///LOC105371506///DERL2///MIS12///LOC728392///NLRP1///LOC339166///WSCD1///AIPL1///PIMREG///PITPNM3///KIAA0753///TXNDC17///MED31///C17orf100///MIR4520-1///MIR4520-2///ALOX15P1///SLC13A5///XAF1///FBXO39///TEKT1///ALOX12P2///ALOX12-AS1///ALOX12///RNASEK///RNASEK-C17orf49///C17orf49///MIR497HG///MIR195///MIR497///BCL6B///SLC16A13///SLC16A11///CLEC10A///ASGR2///ASGR1///DLG4///ACADVL///MIR324///DVL2///PHF23///GABARAP///CTDNEP1///ELP5///CLDN7///SLC2A4///YBX2///EIF5A///GPS2///NEURL4///ACAP1///KCTD11///TMEM95///TNK1///PLSCR3///TMEM256-PLSCR3///TMEM256///NLGN2///SPEM1///SPEM2///TMEM102///FGF11///CHRNB1///ZBTB4///SLC35G6///POLR2A///TNFSF12///TNFSF12-TNFSF13///TNFSF13///SENP3-EIF4A1///SENP3///EIF4A1///SNORA48///SNORD10///SNORA67///CD68///LOC100996842///MPDU1///SOX15///FXR2///SHBG///SAT2///ATP1B2///TP53///WRAP53///EFNB3///DNAH2///RPL29P2///KDM6B///TMEM88///NAA38///CYB5D1///CHD3///SCARNA21///LINC02581///KCNAB3///TRAPPC1///CNTROB///GUCY2D///ALOX15B///ALOX12B///MIR4314///ALOXE3///HES7///PER1///MIR6883///VAMP2///TMEM107///MIR4521///BORCS6///AURKB///LINC00324///CTC1///PFAS///SLC25A35///RANGRF///ARHGEF15///ODF4///LOC100128288///KRBA2///RPL26///RNF222///NDEL1///MYH10///CCDC42///SPDYE4///MFSD6L///PIK3R6///PIK3R5///NTN1///LOC101928266///STX8///CFAP52///USP43///DHRS7C///GSG1L2///GLP2R///RCVRN///GAS7///MYH13///MYHAS///MYH8///MYH4///MYH1///MYH2///MYH3///SCO1///ADPRM///TMEM220///MAGOH2P///TMEM220-AS1///TMEM238L///PIRT///SHISA6///DNAH9///ZNF18///MAP2K4///MIR744///LINC00670///MYOCD///LOC101928418///LOC100128006///ARHGAP44///MIR1269B///ELAC2///LINC02093///HS3ST3A1///CDRT15P1///COX10-AS1///COX10///CDRT15///HS3ST3B1///MGC12916///LOC101928475///CDRT7///CDRT8///PMP22///MIR4731///TEKT3///CDRT4///TVP23C-CDRT4///CDRT3///TVP23C///CDRT1///TRIM16///ZNF286A///TBC1D26///CDRT15P2///MEIS3P1///LINC02087///ADORA2B///ZSWIM7///TTC19///NCOR1///SNORD163///PIGL///MIR1288///CENPV///UBB///TRPV2///LRRC75A-AS1///SNORD49B///SNORD49A///SNORD65///LRRC75A///ZNF287///ZNF624///CCDC144A///USP32P1///FAM106CP///KRT16P2///KRT17P1///TBC1D27P///TNFRSF13B///LOC284191///LINC02090///MPRIP///PLD6///FLCN///COPS3///NT5M///MED9///RASD1///PEMT///SMCR2///RAI1///RAI1-AS1///SMCR5///SREBF1///MIR6777///MIR33B///TOM1L2///DRC3///ATPAF2///GID4///DRG2///MYO15A///ALKBH5</t>
  </si>
  <si>
    <t>OR4F17///LINC01002///PLPP2///MIER2///THEG///C2CD4C///SHC2///ODF3L2///MADCAM1///TPGS1///CDC34///GZMM///BSG///HCN2///POLRMT///FGF22///RNF126///FSTL3///PRSS57///PALM///MISP///PTBP1///MIR4745///PLPPR3///MIR3187///AZU1///PRTN3///ELANE///CFD///MED16///RNU6-2///R3HDM4///KISS1R///ARID3A///WDR18///GRIN3B///TMEM259///CNN2///ABCA7///ARHGAP45///POLR2E///GPX4///SBNO2///STK11///CBARP///ATP5D///MIDN///CIRBP-AS1///CIRBP///C19orf24///EFNA2///MUM1///NDUFS7///GAMT///DAZAP1///RPS15///APC2///C19orf25///PCSK4///REEP6///ADAMTSL5///PLK5///MEX3D///MBD3///UQCR11///TCF3///ONECUT3///ATP8B3///REXO1///MIR1909///LOC100288123///KLF16///ABHD17A///ADAT3///SCAMP4///CSNK1G2///CSNK1G2-AS1///BTBD2///MKNK2///MOB3A///IZUMO4///AP3D1///DOT1L///PLEKHJ1///MIR1227///MIR6789///SF3A2///AMH///MIR4321///JSRP1///OAZ1///PEAK3///LINGO3///LSM7///SPPL2B///TMPRSS9///TIMM13///LMNB2///MIR7108///LINC01775///GADD45B///GNG7///MIR7850///DIRAS1///SLC39A3///SGTA///THOP1///ZNF554///ZNF555///ZNF556///ZNF57///ZNF77///TLE6///TLE2///AES///GNA11///GNA15///LOC100996351///S1PR4///NCLN///CELF5///NFIC///SMIM24///DOHH///FZR1///C19orf71///MFSD12///HMG20B///GIPC3///TBXA2R///CACTIN-AS1///CACTIN///PIP5K1C///TJP3///MIR1268A///APBA3///MRPL54///RAX2///MATK///ZFR2///ATCAY///NMRK2///DAPK3///MIR637///EEF2///SNORD37///PIAS4///ZBTB7A///MAP2K2///CREB3L3///SIRT6///ANKRD24///EBI3///CCDC94///SHD///TMIGD2///FSD1///STAP2///MPND///SH3GL1///CHAF1A///UBXN6///MIR4746///HDGFL2///PLIN4///PLIN5///LRG1///SEMA6B///TNFAIP8L1///MYDGF///DPP9///DPP9-AS1///MIR7-3HG///MIR7-3///FEM1A///TICAM1///PLIN3///ARRDC5///UHRF1///MIR4747///KDM4B///PTPRS///ZNRF4///TINCR///SAFB2///SAFB///C19orf70///HSD11B1L///RPL36///LONP1///CATSPERD///PRR22///DUS3L///NRTN///FUT6///FUT3///LOC101928844///FUT5///NDUFA11///VMAC///CAPS///RANBP3///LOC100128568///RFX2///ACSBG2///MLLT1///ACER1///CLPP///ALKBH7///PSPN///GTF2F1///MIR6885///MIR6790///LOC390877///KHSRP///MIR3940///SLC25A41///SLC25A23///CRB3///DENND1C///TUBB4A///TNFSF9///CD70///TNFSF14///C3///GPR108///MIR6791///TRIP10///SH2D3A///VAV1///ADGRE1///ADGRE4P///FLJ25758///MBD3L5///MBD3L4///MBD3L2///MBD3L3///ZNF557///INSR///ARHGEF18///LOC100128573///PEX11G///TEX45///ZNF358///MCOLN1///PNPLA6///CAMSAP3///MIR6792///XAB2///PET100///PCP2///STXBP2///RETN///MCEMP1///TRAPPC5///FCER2///CLEC4G///CD209///CLEC4M///CLEC4GP1///EVI5L///PRR36///LYPLA2P2///LRRC8E///MAP2K7///TGFBR3L///SNAPC2///CTXN1///TIMM44///ELAVL1///CCL25///FBN3///CERS4///CD320///NDUFA7///RPS28///KANK3///ANGPTL4///RAB11B-AS1///MIR4999///RAB11B///MARCH2///HNRNPM///PRAM1///ZNF414///MYO1F///ADAMTS10///ACTL9///OR2Z1///ZNF558///MBD3L1///MUC16///OR1M1///OR7G2///OR7G1///OR7G3///ZNF317///OR7D2///OR7D4///OR7E24///ZNF699///ZNF559///ZNF559-ZNF177///ZNF177///ZNF266///ZNF560///ZNF426///LOC101928238///ZNF121///ZNF561///ZNF561-AS1///ZNF562///ZNF812P///ZNF846///LOC100505555///FBXL12///UBL5///PIN1///OLFM2///COL5A3///RDH8///MIR5589///C3P1///C19orf66///ANGPTL6///PPAN///PPAN-P2RY11///SNORD105///SNORD105B///P2RY11///EIF3G///DNMT1///S1PR2///MIR4322///MRPL4///ICAM1///ICAM4///ICAM5///ZGLP1///FDX1L///RAVER1///ICAM3///TYK2///CDC37///MIR1181///PDE4A///KEAP1///S1PR5///ATG4D///MIR1238///KRI1///CDKN2D///AP1M2///SLC44A2///ILF3-AS1///ILF3///QTRT1///DNM2///MIR638///MIR4748///MIR199A1///MIR6793///TMED1///C19orf38///CARM1///YIPF2///TIMM29///SMARCA4///LDLR///MIR6886///SPC24///KANK2///DOCK6///LOC105372273///ANGPTL8///TSPAN16///RAB3D///TMEM205///CCDC159///PLPPR2///SWSAP1///EPOR///RGL3///CCDC151///PRKCSH///ELAVL3///ZNF653///MIR7974///ECSIT///CNN1///ELOF1///ACP5///ZNF627///ZNF833P///ZNF823///ZNF441///ZNF491///ZNF440///ZNF439///ZNF69///ZNF700///ZNF763///LOC101928464///ZNF433///ZNF878///ZNF844///ZNF788///ZNF20///ZNF625-ZNF20///ZNF625///ZNF136///LOC100289333///ZNF44///ZNF563///ZNF442///ZNF799///ZNF443///ZNF709///ZNF564///ZNF490///ZNF791///MAN2B1///WDR83///WDR83OS///DHPS///GNG14///FBXW9///TNPO2///SNORD135///SNORD41///TRIR///ASNA1///BEST2///HOOK2///MIR5684///JUNB///PRDX2///RNASEH2A///RTBDN///MAST1///MIR6794///DNASE2///KLF1///GCDH///SYCE2///FARSA///FARSA-AS1///CALR///MIR6515///RAD23A///GADD45GIP1///DAND5///NFIX///LYL1///TRMT1///NACC1///STX10///IER2///CACNA1A///CCDC130///MRI1///C19orf53///ZSWIM4///LOC284454///MIR24-2///MIR27A///MIR23A///NANOS3///MIR181C///MIR181D///C19orf57///CC2D1A///PODNL1///DCAF15///RFX1///RLN3///IL27RA///PALM3///MISP3///MIR1199///C19orf67///SAMD1///PRKACA///ASF1B///LOC100507373///ADGRL1///LINC01841///LINC01842///ADGRE5///DDX39A///PKN1///PTGER1///GIPC1///DNAJB1///MIR639///TECR///NDUFB7///CLEC17A///ADGRE3///SNORA104///ZNF333///ADGRE2///OR7C1///OR7A5///OR7A10///OR7A17///OR7C2///SLC1A6///CCDC105///CASP14///OR1I1///SYDE1///ILVBL///NOTCH3///MIR6795///EPHX3///BRD4///AKAP8///AKAP8L///WIZ///MIR1470///RASAL3///PGLYRP2///CYP4F22///CYP4F8///CYP4F3///CYP4F12///OR10H2///OR10H3///CYP4F24P///OR10H5///OR10H1///UCA1///LINC01835///CYP4F2///CYP4F11///OR10H4///LINC00661///LINC00905///LINC01855///TPM4///RAB8A///HSH2D///CIB3///FAM32A///AP1M1///KLF2///EPS15L1///CALR3///C19orf44///CHERP///SLC35E1///MED26///SMIM7///TMEM38A///NWD1///SIN3B///F2RL3///CPAMD8///HAUS8///MYO9B///SNORA118///USE1///OCEL1///NR2F6///USHBP1///BABAM1///ANKLE1///ABHD8///MRPL34///DDA1///ANO8///GTPBP3///PLVAP///BST2///BISPR///MVB12A///TMEM221///NXNL1///SLC27A1///LOC100507551///PGLS///FAM129C///COLGALT1///UNC13A///MAP1S///FCHO1///B3GNT3///INSL3///JAK3///RPL18A///SNORA68///SLC5A5///CCDC124///KCNN1///ARRDC2///IL12RB1///MAST3///PIK3R2///IFI30///MPV17L2///RAB3A///LOC102725254///PDE4C///LOC729966///KIAA1683///JUND///MIR3188///LSM4///PGPEP1///GDF15///MIR3189///LRRC25///SSBP4///ISYNA1///ELL///FKBP8///KXD1///UBA52///REX1BD///CRLF1///TMEM59L///KLHL26///CRTC1///COMP///UPF1///GDF1///CERS1///COPE///DDX49///HOMER3///LOC102724360///SUGP2///ARMC6///SLC25A42///TMEM161A///MEF2B///BORCS8-MEF2B///BORCS8///RFXANK///NR2C2AP///NCAN///HAPLN4///TM6SF2///SUGP1///MAU2///GATAD2A///MIR640///TSSK6///NDUFA13///YJEFN3///CILP2///PBX4///LPAR2///GMIP///ATP13A1///ZNF101///ZNF14///LINC00663///ZNF56///ZNF506///ZNF253///ZNF93///ZNF682///ZNF90///ZNF486///MIR1270///ZNF826P///ZNF737///ZNF626///ZNF66///ZNF85///ZNF430///ZNF714///ZNF431///ZNF708///ZNF738///ZNF493///LINC00664///ZNF429</t>
  </si>
  <si>
    <t>SPATA48///IKZF1</t>
  </si>
  <si>
    <t>SFMBT2///SNORD129///ITIH5///ITIH2///KIN///ATP5C1///TAF3///GATA3-AS1///GATA3///LINC00708///LOC105376398///LOC105755953///LOC101928272///LINC00709///LOC101928298///LOC101928322///CELF2///SFTA1P///LINC00710///CELF2-AS2///CELF2-AS1///USP6NL///ECHDC3///PROSER2///PROSER2-AS1///UPF2///DHTKD1///SEC61A2///MIR548AK///NUDT5///CDC123///CAMK1D///MIR4480///MIR4481///MIR548Q///CCDC3///OPTN///MCM10///RNU6-2///UCMA///PHYH///SEPHS1///BEND7///PRPF18///FRMD4A///LOC101928453///MIR4293///MIR1265///FAM107B///CDNF///HSPA14///SUV39H2///DCLRE1C///MEIG1///DCLRE1CP1///ACBD7-DCLRE1CP1///OLAH///ACBD7///C10orf111///RPP38///NMT2///PPIAP30///FAM171A1///ITGA8///MINDY3///PTER///C1QL3///RSU1///CUBN///TRDMT1///VIM-AS1///VIM///ST8SIA6///ST8SIA6-AS1///HACD1///STAM-AS1///STAM///TMEM236///MRC1///MIR511///SLC39A12///SLC39A12-AS1///CACNB2///NSUN6///ARL5B///MALRD1///LOC101928834///PLXDC2///MIR4675///NEBL///C10orf113///NEBL-AS1///CASC10///MIR1915///SKIDA1///MLLT10</t>
  </si>
  <si>
    <t>MKX-AS1///ARMC4///MPP7///SNORD130</t>
  </si>
  <si>
    <t>KMT2A///LOC101929089///TTC36///TMEM25///IFT46///ARCN1///PHLDB1///MIR6716///TREH///DDX6///CXCR5///BCL9L///MIR4492///UPK2</t>
  </si>
  <si>
    <t>VPREB1///BMS1P20</t>
  </si>
  <si>
    <t>ZNF280B///ZNF280A///PRAME///LL22NC03-63E9.3///POM121L1P///GGTLC2///MIR650///MIR5571///IGLL5</t>
  </si>
  <si>
    <t>FOXP1///FOXP1-AS1</t>
  </si>
  <si>
    <t>ROBO2///LINC02077///ROBO1///LOC101927374///MIR3923///LINC02050///LINC02027///GBE1///LINC02008///LINC00971///LINC02025///CADM2///SNORA95///MIR5688///CADM2-AS2///LINC02070///VGLL3///LINC00506///MIR4795///CHMP2B///POU1F1///HTR1F///CGGBP1///ZNF654///C3orf38</t>
  </si>
  <si>
    <t>LOC102723672///LOC100507642///LOC105375115///FAM20C///LOC442497///PDGFA///HRAT92///PRKAR1B///LOC101927000///LOC101926963///DNAAF5///SUN1///GET4///ADAP1///COX19///CYP2W1///C7orf50///MIR339///GPR146///GPER1///ZFAND2A///LOC101927021///UNCX///MICALL2///INTS1///MAFK///LOC100128653///TMEM184A///PSMG3///PSMG3-AS1///TFAMP1///ELFN1///ELFN1-AS1///MAD1L1///MIR4655///SNORA114///MRM2///NUDT1///SNX8///MIR6836///EIF3B///CHST12///GRIFIN///LFNG///MIR4648///BRAT1///IQCE///TTYH3///AMZ1///GNA12///CARD11///LOC100129603///SDK1///FOXK1///AP5Z1///MIR4656///RADIL///SNORD165///PAPOLB///MMD2///RNF216P1///RBAK///RBAK-RBAKDN///RBAKDN///ZNF890P///WIPI2///SLC29A4///TNRC18///LOC100129484///FBXL18///MIR589///LOC221946///ACTB///FSCN1///RNF216///RNF216-IT1///MIR6874///ZNF815P///OCM///CCZ1///RSPH10B///RSPH10B2///PMS2///AIMP2///SNORA80D///EIF2AK1///ANKRD61///USP42///CYTH3///FAM220A///RAC1///DAGLB///KDELR2///GRID2IP///ZDHHC4///C7orf26///ZNF853///ZNF316///ZNF12///PMS2CL///CCZ1B///MIR3683///LOC100131257///C1GALT1///LOC101927354///COL28A1///LOC101927391///MIOS///RPA3///UMAD1///LOC100505921///GLCCI1///ICA1///LOC100505938///NXPH1///PER4///MGC4859///LOC100131472///NDUFA4///PHF14///THSD7A///TMEM106B///VWDE///LOC102725191///SCIN///ARL4A///ETV1///DGKB///AGMO///MEOX2///LOC105375166///MEOX2-AS1///ISPD///ISPD-AS1///SOSTDC1///LRRC72///ANKMY2///BZW2///TSPAN13///AGR2///AGR3///AHR///KCCAT333///LOC101927630///SNX13///PRPS1L1///HDAC9///MIR1302-6///TWIST1///FERD3L///TWISTNB///MIR3146///TMEM196///LOC101927668///MACC1///MACC1-AS1///LOC100506098///LOC101927769///LOC101927811///ITGB8///ABCB5///SP8///RPL23P8///LINC01162///SP4///MIR1183///DNAH11///CDCA7L///RAPGEF5///STEAP1B///LOC100506178///LOC401312///LOC541472///IL6///TOMM7///SNHG26///SNORD93///FAM126A///KLHL7-AS1///KLHL7///NUPL2///GPNMB///MALSU1///IGF2BP3///SNORD65C///RPS2P32///TRA2A///CLK2P1///CCDC126///FAM221A///STK31///NPY///MPP6///GSDME///OSBPL3///CYCS///C7orf31///NPVF///MIR148A///NFE2L3///HNRNPA2B1///CBX3///SNX10///LOC105375304///LOC441204///KIAA0087///C7orf71///SKAP2///HOXA1///HOTAIRM1///HOXA2///HOXA3///HOXA-AS2///HOXA4///HOXA-AS3///HOXA5///HOXA6///HOXA7///HOXA9///HOXA10-HOXA9///HOXA10-AS///MIR196B///HOXA10///HOXA11///HOXA11-AS///HOXA13///HOTTIP///EVX1-AS///EVX1///HIBADH///TSL///TAX1BP1///JAZF1///JAZF1-AS1///CREB5///TRIL///LOC100506497///CPVL///LOC101928168///CHN2///LOC102724484///PRR15///LOC646762///MIR550A3///ZNRF2P2///DPY19L2P3///WIPF3///SCRN1///FKBP14///PLEKHA8///MTURN///LOC105375218///ZNRF2///MIR550A1///MIR550B1///DKFZP586I1420///LINC01176///NOD1///GGCT///LOC401320///GARS</t>
  </si>
  <si>
    <t>LOC221122</t>
  </si>
  <si>
    <t>AMBRA1///MIR3160-1///MIR3160-2///HARBI1///ATG13///ARHGAP1///ZNF408///F2///CKAP5///MIR5582///SNORD67///LRP4-AS1///LRP4///C11orf49///ARFGAP2///PACSIN3///MIR6745///DDB2///ACP2///NR1H3///MADD///LOC101928943///MYBPC3///SPI1///MIR4487///SLC39A13///PSMC3///RAPSN///CELF1///PTPMT1///KBTBD4///NDUFS3///FAM180B///C1QTNF4///MTCH2///AGBL2///FNBP4///NUP160</t>
  </si>
  <si>
    <t>SLC7A1///LOC102723345///UBL3///LINC00297///LINC00572///LINC00544///LINC00365///LINC00384///KATNAL1///LINC00426///LINC01058///UBE2L5///HMGB1///USPL1///ALOX5AP///LINC00398///LINC00545///TEX26-AS1///MEDAG///TEX26///HSPH1///B3GLCT///RXFP2///EEF1DP3///FRY-AS1///FRY///ZAR1L///BRCA2///N4BP2L1///N4BP2L2///MINOS1P1///N4BP2L2-IT2///PDS5B///LINC00423///KL///STARD13///STARD13-AS///LINC02344///RFC3///LINC02343///LINC00457///NBEA///MAB21L1///LINC00445///DCLK1///CCDC169-SOHLH2///SOHLH2///CCDC169///SPART///SPART-AS1///CCNA1///SERTM1///RFXAP///SMAD9///ALG5///EXOSC8///SUPT20H///CSNK1A1L///LINC01048///LINC00547///POSTN///TRPC4///LINC00571///UFM1///LINC00437///LINC00366///FREM2///FREM2-AS1///STOML3///PROSER1///NHLRC3///LHFPL6///COG6///MIR4305///LINC00332///LINC00548///LINC00598///FOXO1///MIR320D1///MRPS31///SLC25A15///TPTE2P5///MIR621///SUGT1P3///ELF1///WBP4///MIR3168///KBTBD6///LOC101929140///KBTBD7///MTRF1///NAA16///OR7E37P///RGCC///VWA8///MIR5006///VWA8-AS1///DGKH///AKAP11///LINC02341///TNFSF11///FAM216B///LINC01050///LINC00428///EPSTI1///DNAJC15///LINC00400///ENOX1///ENOX1-AS2///CCDC122///LACC1///LINC00284///LINC00390///SMIM2-AS1///SMIM2///SMIM2-IT1///MIR8079///SERP2///TUSC8///TSC22D1///TSC22D1-AS1///LINC00407///LINC00330///NUFIP1///GPALPP1///LOC101929259///GTF2F2///KCTD4///TPT1///SNORA31B///SNORA31///TPT1-AS1///SLC25A30///SLC25A30-AS1///COG3///ERICH6B///LINC01055///SPERT///SIAH3///ZC3H13///CPB2-AS1///CPB2///LCP1///LRRC63///LINC00563///RUBCNL///LINC01198///LRCH1///ESD///HTR2A///HTR2A-AS1///LINC00562///SUCLA2///NUDT15///MED4///MED4-AS1///ITM2B///LINC00441///RB1///LPAR6///RCBTB2///LINC00462///CYSLTR2///FNDC3A///MLNR///LOC105370203///CDADC1///CAB39L///SETDB2///SETDB2-PHF11///PHF11///RCBTB1///ARL11///EBPL///KPNA3///CTAGE10P///SPRYD7///DLEU2///MIR3613///TRIM13///KCNRG///MIR16-1///MIR15A///DLEU1///ST13P4///DLEU1-AS1///DLEU7///DLEU7-AS1///RNASEH2B-AS1///RNASEH2B///GUCY1B2///C13orf42///FAM124A///SERPINE3///MIR5693///INTS6///INTS6-AS1///MIR4703///WDFY2///DHRS12///TMEM272///CCDC70///ATP7B///ALG11///UTP14C///NEK5///LOC101929657///NEK3///MRPS31P5///LINC02333///THSD1///VPS36///CKAP2///TPTE2P3///HNRNPA1L2///SUGT1///CNMD///MIR759///PCDH8///OLFM4///LINC01065///LINC00558///LINC00458///MIR1297///MIR5007///PRR20B///PRR20C///PRR20D///PRR20E///PRR20A///PCDH17///LINC02338///LINC00374///DIAPH3///DIAPH3-AS1///DIAPH3-AS2///LINC00434///TDRD3///LINC00378///MIR3169///PCDH20///LINC02339///LINC00358///LINC01075///LINC01074///LINC00459///LINC00448///LINC00376///LINC00395///OR7E156P///LOC102723968///LINC00355///LINC01052///MIR548X2///MIR4704///PCDH9///PCDH9-AS2///PCDH9-AS3///PCDH9-AS4///LINC00364///LINC00550///LINC00383///KLHL1///ATXN8OS///LINC00348///DACH1///MZT1///BORA///DIS3///PIBF1///KLF5///LINC00392///KLF12///LINC00402///LOC100288208///LINC00381///LINC00347///CTAGE11P///LINC01078///TBC1D4///COMMD6///UCHL3///LMO7-AS1///LMO7///LMO7DN///LMO7DN-IT1///LINC00561///KCTD12///BTF3P11///ACOD1///CLN5///FBXL3///MYCBP2///MYCBP2-AS1///SCEL///SCEL-AS1///LOC100129307///SLAIN1///MIR3665///EDNRB-AS1///EDNRB///LINC01069///LINC00446///RNF219-AS1///POU4F1///RNF219///LINC00331///RBM26///RBM26-AS1///NDFIP2-AS1///NDFIP2///LINC01068///LINC01038///LINC00382///LINC01080///SPRY2///LINC00377///LINC00564///SLITRK1///LINC00333///SNORA107///LINC00375///LINC00351///SLITRK6///LINC00430///MIR4500HG///MIR4500///SLITRK5///LINC00397///LOC105370306///LINC00433///LINC00560///LINC01047///LINC00440///LINC01040///LINC00353///LINC00559///MIR622///LINC01049///LINC00410///LINC00380///LINC00379///MIR17HG///MIR17///MIR18A///MIR19A///MIR20A///MIR19B1///MIR92A1///GPC5///GPC5-AS2///MIR548AS///GPC5-AS1///LINC00363///GPC6///GPC6-AS2///GPC6-AS1///DCT///TGDS///GPR180///LOC101927248///SOX21///SOX21-AS1///LOC101927284///LINC00557///ABCC4///SNORD13G///CLDN10///CLDN10-AS1///DZIP1///DNAJC3-AS1///DNAJC3///UGGT2///HS6ST3///MIR4501///LINC00359///OXGR1///LINC00456///MBNL2///RAP2A///IPO5///FARP1///RNF113B///MIR3170///STK24///STK24-AS1///SLC15A1///DOCK9///DOCK9-AS1///DOCK9-AS2///UBAC2-AS1///UBAC2///GPR18///GPR183///FKSG29///MIR623///LINC01232///LINC00449///TM9SF2///LINC01039///CLYBL///MIR4306///CLYBL-AS2///CLYBL-AS1///LOC101927437///ZIC5///ZIC2///LINC00554///LOC105370333///PCCA///PCCA-AS1///GGACT///TMTC4///NALCN-AS1///LINC00411///NALCN///ITGBL1///FGF14///MIR2681///MIR4705///FGF14-IT1///FGF14-AS1///FGF14-AS2///TPP2///METTL21C///CCDC168///TEX30///KDELC1///BIVM///BIVM-ERCC5///ERCC5///METTL21EP///SLC10A2///LINC01309///DAOA-AS1///DAOA///LINC00343///LINC00460///EFNB2///ARGLU1///LINC00551///LINC00443///FAM155A///SNORD31B///MIR1267///FAM155A-IT1///LIG4///ABHD13///TNFSF13B///MYO16///MYO16-AS1///LINC00399///LINC00676///IRS2///LINC00396///LOC105370361///COL4A1///COL4A2///MIR8073///COL4A2-AS2///COL4A2-AS1///RAB20///NAXD///CARS2///ING1///LINC00567///LINC00346///ANKRD10///LINC00431///LINC00368///ARHGEF7-AS2///ARHGEF7///ARHGEF7-AS1///LOC101060553///TEX29///LINC02337///LINC00354///SOX1-OT///SOX1///LOC100506016///LINC01070///LOC101928730///LINC01043///LINC01044///SPACA7///TUBGCP3///ATP11AUN///ATP11A///ATP11A-AS1///MCF2L-AS1///MCF2L///F7///F10///F10-AS1///PROZ///PCID2///CUL4A///MIR8075///LAMP1///GRTP1///GRTP1-AS1///LOC101928841///ADPRHL1///DCUN1D2///TMCO3///TFDP1///ATP4B///GRK1///LINC00552///TMEM255B///GAS6-AS1///GAS6///GAS6-AS2///LINC00454///LINC00452///LINC00565///RASA3///CDC16///MIR548AR///MIR4502///UPF3A///CHAMP1///LINC01054</t>
  </si>
  <si>
    <t>SLC7A1///LOC102723345///UBL3///LINC00297///LINC00572///LINC00544///LINC00365///LINC00384///KATNAL1</t>
  </si>
  <si>
    <t>LINC00426///LINC01058///UBE2L5///HMGB1</t>
  </si>
  <si>
    <t>HMGB1///USPL1///ALOX5AP///LINC00398///LINC00545///TEX26-AS1///MEDAG///TEX26///HSPH1///B3GLCT///RXFP2///EEF1DP3///FRY-AS1///FRY///ZAR1L///BRCA2///N4BP2L1///N4BP2L2///MICOS10P1///N4BP2L2-IT2///PDS5B///LINC00423///KL///STARD13///STARD13-AS///LINC02344///RFC3///LINC02343///LINC00457///NBEA///MAB21L1///LINC00445///DCLK1///CCDC169-SOHLH2///SOHLH2///CCDC169///SPART///SPART-AS1///CCNA1///SERTM1///RFXAP///SMAD9///ALG5///EXOSC8///SUPT20H///CSNK1A1L///LINC01048///LINC00547///POSTN///TRPC4///LINC00571///UFM1///LINC00437///LINC00366///FREM2///FREM2-AS1///STOML3///PROSER1///NHLRC3///LHFPL6///COG6///MIR4305///LINC00332///LINC00548///LINC00598///FOXO1///MIR320D1///MRPS31///SLC25A15///TPTE2P5///MIR621///SUGT1P3///ELF1///WBP4///MIR3168///KBTBD6///LOC101929140///KBTBD7///MTRF1///NAA16///OR7E37P///RGCC///VWA8///MIR5006///VWA8-AS1///DGKH///AKAP11///LINC02341///TNFSF11///FAM216B///LINC01050///LINC00428///EPSTI1///DNAJC15///LINC00400///ENOX1///ENOX1-AS2///CCDC122///LACC1///NRAD1///LINC00390///SMIM2-AS1///SMIM2///SMIM2-IT1///MIR8079///SERP2///TUSC8///TSC22D1///TSC22D1-AS1///LINC00407///LINC00330///NUFIP1///GPALPP1///LOC101929259///GTF2F2///KCTD4///TPT1///SNORA31B///SNORA31///TPT1-AS1///SLC25A30///SLC25A30-AS1///COG3///ERICH6B///LINC01055///CBY2///SIAH3///ZC3H13///CPB2-AS1///CPB2///LCP1///LRRC63///LINC00563///RUBCNL///LINC01198///LOC112268117///LRCH1///ESD///HTR2A///HTR2A-AS1///LINC00562///SUCLA2///NUDT15///MED4///MED4-AS1///ITM2B///RB1-DT///RB1///LPAR6///RCBTB2///LINC00462///CYSLTR2///FNDC3A///MLNR///LOC105370203///CDADC1///CAB39L///SETDB2///SETDB2-PHF11///PHF11///RCBTB1///ARL11///EBPL///KPNA3///CTAGE10P///SPRYD7///DLEU2///MIR3613///TRIM13///KCNRG///MIR16-1///MIR15A///DLEU1///ST13P4///DLEU1-AS1///DLEU7///DLEU7-AS1///RNASEH2B-AS1///RNASEH2B///GUCY1B2///C13orf42///FAM124A///SERPINE3///MIR5693///INTS6///INTS6-AS1///MIR4703///WDFY2///DHRS12///TMEM272///CCDC70///ATP7B///ALG11///UTP14C///NEK5///LOC101929657///NEK3///MRPS31P5///LINC02333///THSD1///VPS36///CKAP2///TPTE2P3///HNRNPA1L2///SUGT1///CNMD///MIR759///PCDH8///OLFM4///LINC01065///LINC00558///LINC00458///MIR1297///MIR5007///PRR20C///PRR20A///PRR20B///PRR20D///PRR20E///PCDH17///LINC02338///LINC00374///DIAPH3///DIAPH3-AS1///DIAPH3-AS2///LINC00434///TDRD3///LINC00378///MIR3169///PCDH20///LINC02339///LINC00358///LINC01075///LINC01074///LINC00459///LINC00448///LINC00376///LINC00395///OR7E156P///LOC102723968///LOC647264///LINC00355///LINC01052///MIR548X2///MIR4704///PCDH9///PCDH9-AS2///PCDH9-AS3///PCDH9-AS4///LINC00364///LINC00550///LINC00383///KLHL1///ATXN8OS///LINC00348///DACH1///MZT1///BORA///DIS3///PIBF1///KLF5///LINC00392///KLF12///LINC00402///LOC100288208///LINC00381///LINC00347///CTAGE11P///LINC01078///TBC1D4///COMMD6///UCHL3///LMO7-AS1///LMO7///LMO7DN///LMO7DN-IT1///LINC00561///KCTD12///BTF3P11///ACOD1///CLN5///FBXL3///MYCBP2///MYCBP2-AS1///SCEL///SCEL-AS1///LOC100129307///SLAIN1///MIR3665///EDNRB-AS1///EDNRB///LINC01069///LINC00446///OBI1-AS1///LOC780529///POU4F1///OBI1///LINC00331///RBM26///RBM26-AS1///NDFIP2-AS1///NDFIP2///LINC01068///LINC01038///LINC00382///LINC01080///SPRY2///LINC00377///LINC00564///SLITRK1///LINC00333///SNORA107///LINC00375///LINC00351///SLITRK6///LINC00430///MIR4500HG///MIR4500///SLITRK5///LINC00397///LINC00373///LINC00433///LINC00560///LINC01047///LINC00440///LINC01040///LINC00353///LINC00559///MIR622///LINC01049///LINC00410///LINC00380///LINC00379///MIR17HG///MIR17///MIR18A///MIR19A///MIR20A///MIR19B1///MIR92A1///GPC5///GPC5-AS2///MIR548AS///GPC5-AS1///LINC00363///GPC6///GPC6-AS2///GPC6-AS1///DCT///TGDS///GPR180///LOC101927248///SOX21///SOX21-AS1///LOC112268114///LOC101927284///LINC00557///ABCC4///SNORD13G///CLDN10///CLDN10-AS1///DZIP1///DNAJC3-DT///DNAJC3///UGGT2///HS6ST3///MIR4501///LINC00359///OXGR1///MBNL2///LINC00456///RAP2A///IPO5///FARP1///RNF113B///MIR3170///STK24///STK24-AS1///SLC15A1///DOCK9///DOCK9-AS1///DOCK9-DT///UBAC2-AS1///UBAC2///GPR18///GPR183///FKSG29///MIR623///LINC01232///LINC00449///TM9SF2///LINC01039///CLYBL///MIR4306///CLYBL-AS2///CLYBL-AS1///LOC101927437///ZIC5///ZIC2///LINC00554///PCCA-DT///PCCA///PCCA-AS1///GGACT///TMTC4///NALCN-AS1///LINC00411///NALCN///ITGBL1///FGF14///MIR2681///MIR4705///FGF14-IT1///FGF14-AS1///FGF14-AS2///TPP2///METTL21C///CCDC168///TEX30///POGLUT2///BIVM///BIVM-ERCC5///ERCC5///METTL21EP///SLC10A2///LINC01309///DAOA-AS1///DAOA///LINC00343///LINC00460///EFNB2///ARGLU1///LINC00551///LINC00443///FAM155A///SNORD31B///MIR1267///FAM155A-IT1///LIG4///ABHD13///TNFSF13B///MYO16///MYO16-AS1///LINC00399///LINC00676///IRS2///LINC00396///LOC105370361///COL4A1///COL4A2///MIR8073///COL4A2-AS2///COL4A2-AS1///RAB20///NAXD///CARS2///ING1///LINC00567///LOC105370362///PRECSIT///ANKRD10///LINC00431///LINC00368///ARHGEF7-AS2///ARHGEF7///ARHGEF7-AS1///LOC101060553///TEX29///LINC02337///LINC00354///SOX1-OT///SOX1///LOC100506016///LINC01070///LOC101928730///LINC01043///LINC01044///SPACA7///TUBGCP3///ATP11AUN///ATP11A///ATP11A-AS1///MCF2L-AS1///MCF2L///F7///F10///F10-AS1///PROZ///PCID2///CUL4A///MIR8075///LAMP1///GRTP1///GRTP1-AS1///LOC101928841///ADPRHL1///DCUN1D2///TMCO3///TFDP1///ATP4B///GRK1///LINC00552///TMEM255B///GAS6-AS1///GAS6///GAS6-DT///LINC00454///LINC00452///LINC00565///RASA3///CDC16///MIR548AR///MIR4502///UPF3A///CHAMP1///LINC01054</t>
  </si>
  <si>
    <t>LOC101927506///OR4F21///RPL23AP53///ZNF596///FAM87A///FBXO25///TDRP///ERICH1///DLGAP2///LOC401442///LOC105377777///LOC286083///DLGAP2-AS1///LOC101927752///CLN8///MIR3674///MIR596///ARHGEF10///LOC101928058///KBTBD11-OT1///KBTBD11///MYOM2///MIR7160///LOC101927815///LOC105377785///CSMD1///LOC100287015///MCPH1///ANGPT2///MCPH1-AS1///MIR8055///AGPAT5///MIR4659A///MIR4659B///XKR5///GS1-24F4.2///DEFB1///DEFA6///DEFA4///DEFA8P///DEFA9P///DEFA10P///DEFA1///DEFA1B///DEFT1P///DEFT1P2///DEFA3///DEFA11P///DEFA5///LOC101928095///LINC00965///FAM66B///DEFB109B///USP17L1///USP17L4///ZNF705G///DEFB4B///DEFB103A///DEFB103B///SPAG11B///DEFB104B///DEFB104A///DEFB106A///DEFB106B///DEFB105A///DEFB105B///DEFB107A///DEFB107B///PRR23D1///PRR23D2///FAM90A7P///FAM90A10P///SPAG11A///DEFB4A///ZNF705B///FAM66E///USP17L8///USP17L3///MIR548I3///FAM85B///FAM86B3P///PRAG1///CLDN23///MFHAS1///ERI1///MIR4660///SNORD3I///PPP1R3B///LOC101929128///LOC157273///TNKS///MIR597///MIR124-1HG///MIR124-1///MSRA///LINCR-0001///PRSS55///RP1L1///MIR4286///C8orf74///SOX7///LOC102723313///PINX1///MIR1322///LOC101929229///XKR6///MIR598///LOC101929269///MTMR9///SLC35G5///TDH///LOC100129129///FAM167A-AS1///FAM167A///BLK///LINC00208///GATA4///SNORA99///C8orf49///NEIL2///FDFT1///CTSB///DEFB136///DEFB135///DEFB134///DEFB130A///DEFB130B///ZNF705D///FAM66D///LOC392196///USP17L7///USP17L2///FAM90A2P///FAM86B1///FAM86B2///FAM85A///FAM66A///LOC649352///DEFB109A///FAM90A25P///LOC100506990///LOC729732///MIR5692A1///MIR5692A2///LONRF1///MIR3926-1///MIR3926-2///LOC340357///LINC00681///TRMT9B///DLC1///C8orf48///LOC102725080///SGCZ///MIR383///TUSC3///MSR1///FGF20///MICU3///ZDHHC2///CNOT7///VPS37A///MTMR7///SLC7A2///PDGFRL///MTUS1///MIR548V///FGL1///PCM1///ASAH1///LOC101929066///NAT1///NAT2///PSD3///LOC100128993///SH2D4A///CSGALNACT1///INTS10///LPL///SLC18A1///ATP6V1B2///LZTS1///LZTS1-AS1///SNORD3F///LOC102467222///LINC02153///LOC101929172///GFRA2///DOK2///XPO7///NPM2///FGF17///DMTN///FAM160B2///NUDT18///HR///REEP4///LGI3///SFTPC///BMP1///PHYHIP///MIR320A///POLR3D///LOC100507071///PIWIL2///SLC39A14///PPP3CC///SORBS3///PDLIM2///C8orf58///LOC107986876///CCAR2///BIN3///BIN3-IT1///EGR3///PEBP4///LOC101929237///RHOBTB2///TNFRSF10B///LOC286059///LOC254896///TNFRSF10C///TNFRSF10D///TNFRSF10A///LOC389641///CHMP7///R3HCC1///LOXL2///LOC100507156///ENTPD4///SLC25A37///NKX3-1///NKX2-6///STC1///ADAM28///LOC101929294///ADAMDEC1///ADAM7///LOC101929315///NEFM///NEFL///MIR6841///DOCK5</t>
  </si>
  <si>
    <t>KANSL1///KANSL1-AS1///ARL17B///LRRC37A///ARL17A///NSFP1///LRRC37A2///NSF///WNT3///WNT9B///GOSR2///MIR5089///RPRML///CDC27///MYL4///ITGB3///THCAT158///EFCAB13///MRPL45P2///NPEPPS///KPNB1///TBKBP1///TBX21///OSBPL7///MRPL10///LRRC46///SCRN2///SP6///LOC102724532///SP2///SP2-AS1///PNPO///PRR15L///CDK5RAP3///COPZ2///MIR10226///MIR152///NFE2L1///CBX1///SNX11///SKAP1///MIR1203///THRA1/BTR///LOC101927166///HOXB1///HOXB2///HOXB-AS1///HOXB3///HOXB4///MIR10A///HOXB-AS3///HOXB5///HOXB6///HOXB7///HOXB8///HOXB9///MIR196A1///PRAC1///PRAC2///MIR3185///HOXB13///TTLL6///CALCOCO2///LOC105371814///ATP5MC1///UBE2Z///SNF8///GIP///IGF2BP1///B4GALNT2///GNGT2///ABI3///PHOSPHO1///FLJ40194///MIR6129///ZNF652///LOC102724596///PHB///LINC02075///NGFR///LOC100288866///MIR6165///NXPH3///SPOP///SLC35B1///FAM117A///KAT7///TAC4///FLJ45513///DLX4///DLX3///PICART1///ITGA3///PDK2///SAMD14///PPP1R9B///SGCA///H1-9P///COL1A1///LINC01969///TMEM92///TMEM92-AS1///XYLT2///MRPL27///EME1///LRRC59///ACSF2///CHAD///RSAD1///MYCBPAP///EPN3///LOC105371824///SPATA20///CACNA1G-AS1///CACNA1G///ABCC3///ANKRD40///LUC7L3///ANKRD40CL///MIR8059///WFIKKN2///TOB1///TOB1-AS1///SPAG9///NME1///NME1-NME2///NME2///MBTD1///UTP18///LINC02071///LINC02072///LINC02073///CA10///LINC01982///LINC02089///LINC02876///KIF2B///TOM1L1///COX11///STXBP4///HLF///MMD///TMEM100///PCTP///ANKFN1///NOG///C17orf67///DGKE///MTVR2///TRIM25///MIR3614///COIL///SCPEP1///RNF126P1///AKAP1///MSI2///LOC101927557///LOC101927539///CCDC182///MRPS23///CUEDC1///VEZF1///SRSF1///LOC101927666///DYNLL2///OR4D1///MSX2P1///OR4D2///EPX///MKS1///LPO///MPO///TSPOAP1///TSPOAP1-AS1///MIR142///MIR4736///SUPT4H1///RNF43///HSF5///MTMR4///SEPTIN4-AS1///SEPTIN4///TEX14///RAD51C///PPM1E///TRIM37///SKA2///MIR454///MIR301A///PRR11///SMG8///GDPD1///YPEL2///MIR4729///LINC01476///DHX40///CLTC///PTRH2///VMP1///MIR21///TUBD1///RPS6KB1///RNFT1///TBC1D3P1-DHX40P1///RNFT1-DT///HEATR6///MIR4737///LOC105371849///WFDC21P///LOC653653///CA4///USP32///SCARNA20///C17orf64///APPBP2///LINC01999///PPM1D///BCAS3///LOC101927855///TBX2-AS1///TBX2///LINC02875///TBX4///NACA2///BRIP1///INTS2///MED13///TBC1D3P2///EFCAB3///METTL2A///TLK2///MRC2///MARCHF10///LOC105371855///MARCHF10-DT///MIR633///TANC2///CYB561///ACE///KCNH6///DCAF7///TACO1///MAP3K3///LIMD2///LOC729683///STRADA///CCDC47///DDX42///FTSJ3///PSMC5///SMARCD2///TCAM1P///CSH2///GH2///CSH1///CSHL1///GH1///CD79B///SCN4A///PRR29-AS1///PRR29///ICAM2///ERN1///SNHG25///SNORD104///SNORA50C///TEX2///PECAM1///MILR1///POLG2///DDX5///MIR3064///MIR5047///CEP95///SMURF2///ARHGAP27P1-BPTFP1-KPNA2P3///ARHGAP27P1///MIR6080///PLEKHM1P1///MIR4315-1///MIR4315-2///LRRC37A3///AMZ2P1///GNA13///LOC100507002///RGS9///LINC02563///AXIN2///CEP112///APOH///PRKCA///PRKCA-AS1///MIR634///CACNG5///CACNG4///CACNG1///HELZ///LOC101928021///PSMD12///PITPNC1///MIR548AA2///MIR548D2///NOL11///SNORA38B///BPTF///C17orf58///KPNA2///LINC00674///ARHGAP27P2///AMZ2///ARSG///SLC16A6///PRKAR1A///WIPI1///MIR635///FAM20A///LINC01482///ABCA8///ABCA9///ABCA9-AS1///ABCA6///MIR4524B///MIR4524A///ABCA10///PRO1804///ABCA5///MAP2K6///LOC105371880///LINC01483///LINC01497///LINC01028///KCNJ16///KCNJ2-AS1///KCNJ2///CASC17///ROCR///LINC01152///LOC102723517///SOX9-AS1///LINC02097///SOX9///LINC02003///LINC00673///LINC00511///SLC39A11///SSTR2///COG1///FAM104A///C17orf80///CPSF4L///CDC42EP4///SDK2///LOC101928251///LOC100134391///LINC00469///LINC02092///RPL38///MGC16275///TTYH2///DNAI2///KIF19///BTBD17///GPR142///GPRC5C///CD300A///CD300LB///CD300C///LOC100130520///CD300H///CD300LD///C17orf77///LOC101928343///CD300E///RAB37///CD300LF///MIR3615///SLC9A3R1///NAT9///TMEM104///GRIN2C///FDXR///FADS6///USH1G///OTOP2///OTOP3///HID1///HID1-AS1///CDR2L///MRPL58///KCTD2///ATP5PD///SLC16A5///ARMC7///NT5C///JPT1///SUMO2///NUP85///GGA3///MRPS7///MIF4GD///LOC100287042///SLC25A19///GRB2///MIR3678///TMEM94///MIR6785///CASKIN2///TSEN54///LLGL2///MYO15B///RECQL5///SMIM5///SMIM6///SAP30BP///ITGB4///GALK1///H3-3B///MIR4738///UNK///UNC13D///WBP2///TRIM47///TRIM65///MRPL38///FBF1///ACOX1///TEN1-CDK3///TEN1///CDK3///MIR4538///EVPL///SRP68///GALR2///ZACN///EXOC7///MIR6868///FOXJ1///RNF157-AS1///RNF157///UBALD2///QRICH2///PRPSAP1///SPHK1///UBE2O///AANAT///RHBDF2///CYGB///PRCD///SNHG16///SNORD1C///SNORD1B///SNORD1A///ST6GALNAC2///ST6GALNAC1///LOC105274304///MXRA7///JMJD6///METTL23///SRSF2///MIR636///MFSD11///LINC02080///LINC00868///MGAT5B///LOC105371899///SNHG20///SEC14L1///SCARNA16///MIR6516///SEPTIN9-DT///SEPTIN9///MIR4316///LOC400622///LOC100507351///LINC01987///LINC01973///TNRC6C///TMC6///TMC8///C17orf99///SYNGR2///TK1///AFMID///BIRC5///TMEM235///LOC105371910///LINC01993///SOCS3///LOC101928674///PGS1///DNAH17///DNAH17-AS1///SCAT1///CYTH1///USP36///TIMP2///CEP295NL///LGALS3BP///CANT1///C1QTNF1-AS1///C1QTNF1///ENGASE///RBFOX3///MIR4739///LINC02078///ENPP7///CBX2///CBX8///LINC01977///CBX4///LINC01979///LINC01978///TBC1D16///CCDC40///MIR1268B///GAA///EIF4A3///CARD14///SGSH///SLC26A11///RNF213///RNF213-AS1///ENDOV///MIR4730///NPTX1///RPTOR///LOC101928855///LOC400627///CHMP6///BAIAP2-DT///BAIAP2///AATK///MIR657///MIR3065///MIR338///MIR1250///PVALEF///CEP131///TEPSIN///LOC105371925///NDUFAF8///SLC38A10///LINC00482///TMEM105///LOC100130370///BAHCC1///MIR4740///MIR3186///ACTG1///FSCN2///FAAP100///NPLOC4///TSPAN10///PDE6G///OXLD1///CCDC137///ARL16///HGS///MIR6786///MRPL12///SLC25A10///GCGR///MCRIP1///PPP1R27///P4HB///ARHGDIA///ALYREF///ANAPC11///PCYT2///NPB///SIRT7///MAFG///MAFG-DT///PYCR1///MYADML2///NOTUM///ASPSCR1///CENPX///LRRC45///RAC3///DCXR///DCXR-DT///RFNG///GPS1///DUS1L///FASN///SNORD134///CCDC57///SLC16A3///MIR6787///CSNK1D///LINC01970///CD7///SECTM1///TEX19///UTS2R///OGFOD3///HEXD///CYBC1///NARF///FOXK2///WDR45B///RAB40B///MIR4525///LOC101929552///FN3KRP///FN3K///TBCD///ZNF750///B3GNTL1///METRNL</t>
  </si>
  <si>
    <t>XG///GYG2///ARSD///ARSD-AS1///ARSL///ARSH///ARSF///LINC01546///MXRA5///SNORA48B///PRKX///PRKX-AS1///LOC389906///FAM239B///FAM239A///LOC101928201///NLGN4X///LOC105373156///MIR4770///VCX3A///PUDP///STS///MIR4767///VCX///PNPLA4///MIR651///VCX2///VCX3B///ANOS1///FAM9A///FAM9B///TBL1X///GPR143///SHROOM2///CLDN34///WWC3///CLCN4///MID1///HCCS///ARHGAP6///AMELX///MIR548AX///MSL3///FRMPD4///PRPS2///TLR7///TLR8-AS1///TLR8///TMSB4X///FAM9C///LINC02154///GS1-600G8.3///ATXN3L///LINC01203///EGFL6///MIR6086///TCEANC///RAB9A///TRAPPC2///OFD1///GPM6B///GEMIN8///UBE2E4P///GLRA2///FANCB///MOSPD2///ASB9///ASB11///PIGA///PIR-FIGF///VEGFD///PIR///BMX///ACE2///GS1-594A7.3///CLTRN///CA5BP1///CA5BP1-CA5B///CA5B///INE2///ZRSR2///AP1S2///GRPR///MAGEB17///CTPS2///MIR548AM///S100G///SYAP1///TXLNG///RBBP7///REPS2///NHS///MIR4768///LOC101928389///NHS-AS1///SCML1///RAI2///LINC01456///BEND2///SCML2///CDKL5///RS1///PPEF1///PPEF1-AS1///PHKA2-AS1///PHKA2///ADGRG2///PDHA1///MAP3K15///SH3KBP1///BCLAF3///LOC729609///MAP7D2///MIR23C///EIF1AX///SCARNA9L///EIF1AX-AS1///RPS6KA3///CNKSR2///KLHL34///SMPX///MBTPS2///YY2///SMS///PHEX///PHEX-AS1///PTCHD1-AS///CBLL2///DDX53///PTCHD1///PRDX4///ACOT9///SAT1///APOO///CXorf58///KLHL15///EIF2S3///ZFX-AS1///ZFX///SUPT20HL2///SUPT20HL1///PDK3///PCYT1B///PCYT1B-AS1///POLA1///SCARNA23///ARX///MAGEB18///MAGEB6///MAGEB5///VENTXP1///PPP4R3C///DCAF8L2///MAGEB10///DCAF8L1///MIR6134///IL1RAPL1///MIR4666B///MAGEB2///MAGEB3///MAGEB4///MAGEB1///NR0B1///TASL///GK///TAB3///TAB3-AS1///FTHL17///DMD///MIR3915///MIR548F5///FAM47A///TMEM47///FAM47B///MAGEB16///CFAP47///LOC101928627///FAM47C///FTHL18///PRRG1///LANCL3///XK///CYBB///DYNLT3///H2AP///SYTL5///MIR548AJ2///SRPX///RPGR///OTC///TSPAN7///MID1IP1-AS1///MID1IP1///LINC01281///LINC01282///MIR3937///MIR1587///BCOR///LOC101927476///ATP6AP2///MPC1L///CXorf38///MED14///MED14OS///TNIP2P1///USP9X///LINC02601///DDX3X///NYX///CASK///GPR34///GPR82///PPP1R2C///PINCR///MAOA///MAOB///NDP///NDP-AS1///EFHC2///FUNDC1///DUSP21///KDM6A///DIPK2B///LINC01204///MFFP3///MIR221///MIR222///LINC02595///LINC01186///KRBOX4///ZNF674///ZNF674-AS1///CHST7///SLC9A7///RP2///LINC01545///JADE3///RGN///NDUFB11///RBM10///UBA1///INE1///CDK16///USP11///ZNF157///SNORA11C///ZNF41///LINC01560///ARAF///SYN1///TIMP1///MIR4769///CFP///ELK1///UXT///UXT-AS1///CXXC1P1///ZNF81///ZNF182///SPACA5///SPACA5B///ZNF630-AS1///ZNF630///SSX6P///SSX5///SSX1///SSX9P///SSX3///SSX4B///SSX4///SLC38A5///FTSJ1///LOC101927635///PORCN///EBP///TBC1D25///RBM3///WDR13///WAS///SUV39H1///GLOD5///GATA1///HDAC6///ERAS///PCSK1N///TIMM17B///PQBP1///SLC35A2///PIM2///OTUD5///KCND1///GRIPAP1///TFE3///CCDC120///PRAF2///WDR45///GPKOW///MAGIX///PLP2///PRICKLE3///SYP///SYP-AS1///CACNA1F///CCDC22///FOXP3///FLICR///PPP1R3F///GAGE10///GAGE12J///GAGE12G///GAGE13///GAGE8///GAGE2D///GAGE2A///GAGE2E///GAGE2C///GAGE2B///GAGE4///GAGE7///GAGE5///GAGE12I///GAGE12F///GAGE12D///GAGE12H///GAGE12C///GAGE12E///GAGE6///GAGE12B///GAGE1///PAGE1///PAGE4///USP27X-AS1///USP27X///CLCN5///MIR532///MIR188///MIR500A///MIR362///MIR501///MIR500B///MIR660///MIR502///AKAP4///CCNB3///DGKK///SHROOM4///BMP15///LINC01284///NUDT10///EZHIP///NUDT11///LINC01496///CENPVL3///CENPVL2///CENPVL1///GSPT2///MAGED1///MAGED4///MAGED4B///SNORA11D///SNORA11E///MIR8088///XAGE2///XAGE1B///XAGE1A///SSX8P///SSX7///SSX2///SSX2B///SPANXN5///XAGE5///XAGE3///FAM156B///FAM156A///GPR173///TSPYL2///KANTR///KDM5C///MIR6895///MIR6894///IQSEC2///SMC1A///MIR6857///RIBC1///HSD17B10///HUWE1///MIR98///MIRLET7F2///PHF8///FAM120C///WNK3///TSR2///FGD1///GNL3L///ITIH6///MAGED2///SNORA11///TRO///SNORA11G///PFKFB1///APEX2///ALAS2///PAGE2B///PAGE2///FAM104B///MTRNR2L10///SNORA109///PAGE5///PAGE3///LOC100421746///MIR4536-1///MIR4536-2///MAGEH1///USP51///FOXR2///RRAGB///KLF8///UBQLN2///NBDY///UQCRBP1///SPIN3///SPIN2B///SPIN2A///FAAH2</t>
  </si>
  <si>
    <t>RASAL2///TEX35///C1orf220///MIR4424///RALGPS2///ANGPTL1///FAM20B///TOR3A///ABL2///SOAT1///AXDND1///NPHS2///TDRD5///FAM163A///TOR1AIP2///TOR1AIP1///CEP350///QSOX1///FLJ23867///LHX4///LHX4-AS1///ACBD6///MIR3121///OVAAL///XPR1///KIAA1614///KIAA1614-AS1///STX6///MR1///IER5///LINC01732///LINC01699///CACNA1E///ZNF648///LINC01344///GLUL///TEDDM1///LINC00272///RGSL1///RNASEL///RGS16///LINC01686///RGS8///LINC01688///NPL///LOC647070///DHX9///SHCBP1L///LAMC1///LAMC1-AS1///LAMC2///NMNAT2///SMG7-AS1///SMG7///NCF2///ARPC5///RGL1///APOBEC4///COLGALT2///TSEN15///C1orf21///EDEM3///FAM129A///LINC01633///RNF2///TRMT1L///SWT1///IVNS1ABP///GS1-279B7.1///LINC01350///HMCN1///PRG4///TPR///C1orf27///OCLM///LOC102724919///PDC///PTGS2///PACERR///PLA2G4A///LINC01036///LINC01037///BRINP3///LINC01351///LINC01720///LINC01680///RGS18///RGS21///RGS1///RGS13///MIR4426///RGS2///LINC01032///UCHL5///SCARNA18B///TROVE2///GLRX2///CDC73///MIR1278///B3GALT2///LINC01031///LINC01724///KCNT2///MIR4735///CFH///CFHR3///CFHR1///CFHR4///CFHR2///CFHR5///F13B///ASPM///ZBTB41///CRB1///DENND1B///C1orf53///LHX9///NEK7///ATP6V1G3///PTPRC</t>
  </si>
  <si>
    <t>RASAL2///TEX35///C1orf220///MIR4424///RALGPS2///ANGPTL1///FAM20B///TOR3A///ABL2///SOAT1///AXDND1///NPHS2///TDRD5///FAM163A///MIR12116///TOR1AIP2///TOR1AIP1///CEP350///QSOX1///LHX4///LHX4-AS1///ACBD6///MIR3121///OVAAL///XPR1///KIAA1614///KIAA1614-AS1///STX6///MR1///IER5///LINC01732///LINC01699///CACNA1E///ZNF648///LINC01344///GLUL///TEDDM1///LINC00272///RGSL1///RNASEL///RGS16///LINC01686///RGS8///LINC01688///NPL///LOC647070///DHX9///SHCBP1L///LAMC1///LAMC1-AS1///LAMC2///NMNAT2///SMG7-AS1///SMG7///NCF2///ARPC5///RGL1///APOBEC4///COLGALT2///TSEN15///C1orf21///EDEM3///NIBAN1///LINC01633///RNF2///TRMT1L///SWT1///IVNS1ABP///GS1-279B7.1///LINC01350///HMCN1///PRG4///TPR///ODR4///PDC-AS1///PDC///PTGS2///PACERR///PLA2G4A///LINC01036///LINC01037///BRINP3///LINC01351///LINC01720///LINC01680///RGS18///RGS21///RGS1///RGS13///MIR4426///RGS2///RGS2-AS1///UCHL5///SCARNA18B///RO60///GLRX2///CDC73///MIR1278///B3GALT2///LINC01031///LINC01724///KCNT2///MIR4735///CFH///CFHR3///CFHR1///CFHR4///CFHR2///CFHR5///F13B///ASPM///ZBTB41///CRB1///DENND1B///C1orf53///LHX9///NEK7///ATP6V1G3</t>
  </si>
  <si>
    <t>OR4F17///LINC01002///PLPP2///MIER2///THEG///C2CD4C///SHC2///ODF3L2///MADCAM1///TPGS1///CDC34///GZMM///BSG///HCN2///POLRMT///FGF22///RNF126///FSTL3///PRSS57///PALM///MISP///PTBP1///MIR4745///PLPPR3///MIR3187///AZU1///PRTN3///ELANE///CFD///MED16///RNU6-2///R3HDM4///KISS1R///ARID3A///WDR18///GRIN3B///TMEM259///CNN2///ABCA7///ARHGAP45///POLR2E///GPX4///SBNO2///STK11///CBARP///ATP5D///MIDN///CIRBP-AS1///CIRBP///C19orf24///EFNA2///MUM1///NDUFS7///GAMT///DAZAP1///RPS15///APC2///C19orf25///PCSK4///REEP6///ADAMTSL5///PLK5///MEX3D///MBD3///UQCR11///TCF3///ONECUT3///ATP8B3///REXO1///MIR1909///LOC100288123///KLF16///ABHD17A///ADAT3///SCAMP4///CSNK1G2///CSNK1G2-AS1///BTBD2///MKNK2///MOB3A///IZUMO4///AP3D1///DOT1L///PLEKHJ1///MIR1227///MIR6789///SF3A2///AMH///MIR4321///JSRP1///OAZ1///PEAK3///LINGO3///LSM7///SPPL2B///TMPRSS9///TIMM13///LMNB2///MIR7108///LINC01775///GADD45B///GNG7///MIR7850///DIRAS1///SLC39A3///SGTA///THOP1///ZNF554///ZNF555///ZNF556///ZNF57///ZNF77///TLE6///TLE2///AES///GNA11///GNA15///LOC100996351///S1PR4///NCLN///CELF5///NFIC///SMIM24///DOHH///FZR1///C19orf71///MFSD12///HMG20B///GIPC3///TBXA2R///CACTIN-AS1///CACTIN///PIP5K1C///TJP3///MIR1268A///APBA3///MRPL54///RAX2///MATK///ZFR2///ATCAY///NMRK2///DAPK3///MIR637///EEF2///SNORD37///PIAS4///ZBTB7A///MAP2K2///CREB3L3///SIRT6///ANKRD24///EBI3///CCDC94///SHD///TMIGD2///FSD1///STAP2///MPND///SH3GL1///CHAF1A///UBXN6///MIR4746///HDGFL2///PLIN4///PLIN5///LRG1///SEMA6B///TNFAIP8L1///MYDGF///DPP9///DPP9-AS1///MIR7-3HG///MIR7-3///FEM1A///TICAM1///PLIN3///ARRDC5///UHRF1///MIR4747///KDM4B///PTPRS///ZNRF4///TINCR///SAFB2///SAFB///C19orf70///HSD11B1L///RPL36///LONP1///CATSPERD///PRR22///DUS3L///NRTN///FUT6///FUT3///LOC101928844///FUT5///NDUFA11///VMAC///CAPS///RANBP3///LOC100128568///RFX2///ACSBG2///MLLT1///ACER1///CLPP///ALKBH7///PSPN///GTF2F1///MIR6885///MIR6790///LOC390877///KHSRP///MIR3940///SLC25A41///SLC25A23///CRB3///DENND1C///TUBB4A///TNFSF9///CD70///TNFSF14///C3///GPR108///MIR6791///TRIP10///SH2D3A///VAV1///ADGRE1///ADGRE4P///FLJ25758///MBD3L5///MBD3L4///MBD3L2///MBD3L3///ZNF557///INSR///ARHGEF18///LOC100128573///PEX11G///TEX45///ZNF358///MCOLN1///PNPLA6///CAMSAP3///MIR6792///XAB2///PET100///PCP2///STXBP2///RETN///MCEMP1///TRAPPC5///FCER2///CLEC4G///CD209///CLEC4M///CLEC4GP1///EVI5L///PRR36///LYPLA2P2///LRRC8E///MAP2K7///TGFBR3L///SNAPC2///CTXN1///TIMM44///ELAVL1///CCL25///FBN3///CERS4///CD320///NDUFA7///RPS28///KANK3///ANGPTL4///RAB11B-AS1///MIR4999///RAB11B///MARCH2///HNRNPM///PRAM1///ZNF414///MYO1F///ADAMTS10///ACTL9///OR2Z1///ZNF558///MBD3L1///MUC16///OR1M1///OR7G2///OR7G1///OR7G3///ZNF317///OR7D2///OR7D4///OR7E24///ZNF699///ZNF559///ZNF559-ZNF177///ZNF177///ZNF266///ZNF560///ZNF426///LOC101928238///ZNF121///ZNF561///ZNF561-AS1///ZNF562///ZNF812P///ZNF846///LOC100505555///FBXL12///UBL5///PIN1///OLFM2///COL5A3///RDH8///MIR5589///C3P1///C19orf66///ANGPTL6///PPAN///PPAN-P2RY11///SNORD105///SNORD105B///P2RY11///EIF3G///DNMT1///S1PR2///MIR4322///MRPL4///ICAM1///ICAM4///ICAM5///ZGLP1///FDX1L///RAVER1///ICAM3///TYK2///CDC37///MIR1181///PDE4A///KEAP1///S1PR5///ATG4D///MIR1238///KRI1///CDKN2D///AP1M2///SLC44A2///ILF3-AS1///ILF3///QTRT1///DNM2///MIR638///MIR4748///MIR199A1///MIR6793///TMED1///C19orf38///CARM1///YIPF2///TIMM29///SMARCA4///LDLR///MIR6886///SPC24///KANK2///DOCK6///LOC105372273///ANGPTL8///TSPAN16///RAB3D///TMEM205///CCDC159///PLPPR2///SWSAP1///EPOR///RGL3///CCDC151///PRKCSH///ELAVL3///ZNF653///MIR7974///ECSIT///CNN1///ELOF1///ACP5///ZNF627///ZNF833P///ZNF823///ZNF441///ZNF491///ZNF440///ZNF439///ZNF69///ZNF700///ZNF763///LOC101928464///ZNF433///ZNF878///ZNF844///ZNF788///ZNF20///ZNF625-ZNF20///ZNF625///ZNF136///LOC100289333///ZNF44///ZNF563///ZNF442///ZNF799///ZNF443///ZNF709///ZNF564///ZNF490///ZNF791///MAN2B1///WDR83///WDR83OS///DHPS///GNG14///FBXW9///TNPO2///SNORD135///SNORD41///TRIR///ASNA1///BEST2///HOOK2///MIR5684///JUNB///PRDX2///RNASEH2A///RTBDN///MAST1///MIR6794///DNASE2///KLF1///GCDH///SYCE2///FARSA///FARSA-AS1///CALR///MIR6515///RAD23A///GADD45GIP1///DAND5///NFIX///LYL1///TRMT1///NACC1///STX10///IER2///CACNA1A///CCDC130///MRI1///C19orf53///ZSWIM4///LOC284454///MIR24-2///MIR27A///MIR23A///NANOS3///MIR181C///MIR181D///C19orf57///CC2D1A///PODNL1///DCAF15///RFX1///RLN3///IL27RA///PALM3///MISP3///MIR1199///C19orf67///SAMD1///PRKACA///ASF1B///LOC100507373///ADGRL1///LINC01841///LINC01842///ADGRE5///DDX39A///PKN1///PTGER1///GIPC1///DNAJB1///MIR639///TECR///NDUFB7///CLEC17A///ADGRE3///SNORA104///ZNF333///ADGRE2///OR7C1///OR7A5///OR7A10///OR7A17///OR7C2///SLC1A6///CCDC105///CASP14///OR1I1///SYDE1///ILVBL///NOTCH3///MIR6795///EPHX3///BRD4///AKAP8///AKAP8L///WIZ///MIR1470///RASAL3///PGLYRP2///CYP4F22///CYP4F8///CYP4F3///CYP4F12///OR10H2///OR10H3///CYP4F24P///OR10H5///OR10H1///UCA1///LINC01835///CYP4F2///CYP4F11///OR10H4///LINC00661///LINC00905///LINC01855///TPM4///RAB8A///HSH2D///CIB3///FAM32A///AP1M1///KLF2///EPS15L1///CALR3///C19orf44///CHERP///SLC35E1///MED26///SMIM7///TMEM38A///NWD1///SIN3B///F2RL3///CPAMD8///HAUS8///MYO9B///SNORA118///USE1///OCEL1///NR2F6///USHBP1///BABAM1///ANKLE1///ABHD8///MRPL34///DDA1///ANO8///GTPBP3///PLVAP///BST2///BISPR///MVB12A///TMEM221///NXNL1///SLC27A1///LOC100507551///PGLS///FAM129C///COLGALT1///UNC13A///MAP1S///FCHO1///B3GNT3///INSL3///JAK3///RPL18A///SNORA68///SLC5A5///CCDC124///KCNN1///ARRDC2///IL12RB1///MAST3///PIK3R2///IFI30///MPV17L2///RAB3A///LOC102725254///PDE4C///LOC729966///KIAA1683///JUND///MIR3188///LSM4///PGPEP1///GDF15///MIR3189///LRRC25///SSBP4///ISYNA1///ELL///FKBP8///KXD1///UBA52///REX1BD///CRLF1///TMEM59L///KLHL26///CRTC1///COMP///UPF1///GDF1///CERS1///COPE///DDX49///HOMER3///LOC102724360///SUGP2///ARMC6///SLC25A42///TMEM161A///MEF2B///BORCS8-MEF2B///BORCS8///RFXANK///NR2C2AP///NCAN///HAPLN4///TM6SF2///SUGP1///MAU2///GATAD2A///MIR640///TSSK6///NDUFA13///YJEFN3///CILP2///PBX4///LPAR2///GMIP///ATP13A1///ZNF101///ZNF14///LINC00663///ZNF56///ZNF506///ZNF253///ZNF93///ZNF682///ZNF90///ZNF486///MIR1270///ZNF826P///ZNF737///ZNF626///ZNF66///ZNF85///ZNF430///ZNF714///ZNF431///ZNF708///ZNF738///ZNF493///LINC00664///ZNF429///LOC400682///ZNF100///LOC641367///ZNF43///ZNF208///ZNF257///ZNF676///ZNF729///ZNF98///LOC101929124///LINC01233///GOLGA2P9///LOC100996349///LINC01785///ZNF492///ZNF99///ZNF723///ZNF728///LINC01859///LINC01858///ZNF730///ZNF724///IPO5P1///ZNF91///LINC01224///ZNF675///ZNF681///RPSAP58///ZNF726///LOC100505851///ZNF254///HAVCR1P1///LINC00662///LOC101927151///LOC100420587///LOC102724908///LINC00906///LOC102724958///LINC01532///UQCRFS1///LOC284395///VSTM2B///POP4///PLEKHF1///C19orf12///CCNE1///URI1///ZNF536///TSHZ3///LINC01791///THEG5///LINC01533///LINC01782///ZNF507///LOC400684///DPY19L3///PDCD5///ANKRD27///SNORA68B///RGS9BP///NUDT19///TDRD12///SLC7A9///CEP89///FAAP24///RHPN2///GPATCH1///WDR88///LRP3///SLC7A10///CEBPA///CEBPA-AS1///CEBPG///PEPD///CHST8///KCTD15///LSM14A///KIAA0355///GPI///PDCD2L///UBA2///WTIP///ZNF807///SCGB1B2P///SCGB2B2///SCGB2B3P///ZNF302///ZNF181///ZNF599///LINC01801///LINC00904///LINC01838///ZNF30-AS1///ZNF30///ZNF792///GRAMD1A///SCN1B///HPN///HPN-AS1///FXYD3///MIR6887///LGI4///FXYD1///FXYD7///FXYD5///FAM187B///LSR///USF2///HAMP///MAG///CD22///MIR5196///FFAR1///FFAR3///GPR42///LINC01531///FFAR2///KRTDAP///DMKN///SBSN///GAPDHS///TMEM147-AS1///TMEM147///ATP4A///LINC01766///HAUS5///RBM42///ETV2///COX6B1///UPK1A///UPK1A-AS1///ZBTB32///KMT2B///IGFLR1///U2AF1L4///PSENEN///LIN37///HSPB6///PROSER3///ARHGAP33///LINC01529///PRODH2///NPHS1///KIRREL2///APLP1///NFKBID///HCST///TYROBP///LRFN3///LOC105372383///SDHAF1///SYNE4///ALKBH6///LOC101927572///CLIP3///THAP8///WDR62///OVOL3///POLR2I///TBCB///CAPNS1///COX7A1///ZNF565///ZNF146///LOC100134317///LINC00665///ZFP14///ZFP82///LOC644189///ZNF566///LOC728752///ZNF260///ZNF529///ZNF529-AS1///ZNF382///ZNF461///LINC01534///ZNF567///ZNF850///LOC728485///ZNF790-AS1///ZNF790///ZNF345///ZNF829///ZNF568///ZNF420///ZNF585A///ZNF585B///ZNF383///LINC01535///LOC284412///HKR1///ZNF527///ZNF569///ZNF570///ZNF793-AS1///ZNF793///ZNF571-AS1///ZNF540///ZNF571///ZFP30///ZNF781///ZNF607///ZNF573///LOC644554///LOC100631378///WDR87///SIPA1L3///SNORD152///DPF1///PPP1R14A///SPINT2///YIF1B///C19orf33///KCNK6///CATSPERG///PSMD8///GGN///SPRED3///FAM98C///RASGRP4///RYR1///MAP4K1///LOC105372397///EIF3K///ACTN4///CAPN12///LGALS7///LGALS7B///LGALS4///ECH1///HNRNPL///RINL///SIRT2///NFKBIB///CCER2///SARS2///MRPS12///FBXO17///FBXO27///ACP7///PAK4///NCCRP1///SYCN///IFNL3///IFNL4///IFNL2///IFNL1///LRFN1///GMFG///SAMD4B///PAF1///MED29///ZFP36///MIR4530///PLEKHG2///RPS16///SUPT5H///SNORD175///TIMM50///DLL3///SELENOV///EID2B///EID2///LGALS13///LOC100129935///LGALS16///LGALS17A///LGALS14///CLC///LEUTX///DYRK1B///MIR6719///FBL///FCGBP///PSMC4///ZNF546///ZNF780B///ZNF780A///MAP3K10///TTC9B///CNTD2///AKT2///MIR641///C19orf47///PLD3///MIR6796///HIPK4///PRX///SERTAD1///SERTAD3///BLVRB///SPTBN4///SHKBP1///LTBP4///NUMBL///COQ8B///ITPKC///C19orf54///SNRPA///MIA///MIA-RAB4B///RAB4B///RAB4B-EGLN2///EGLN2///CYP2T1P///CYP2A6///CYP2A7///CYP2G1P///CYP2B7P///CYP2B6///CYP2A13///CYP2F1///CYP2S1///AXL///HNRNPUL1///CCDC97///TGFB1///B9D2///TMEM91///EXOSC5///BCKDHA///B3GNT8///DMAC2///ERICH4///PCAT19///LINC01480///CEACAM21///CEACAM4///CEACAM7///CEACAM5///CEACAM6///CEACAM3///LYPD4///DMRTC2///RPS19///MIR6797///CD79A///ARHGEF1///LOC100505585///RABAC1///ATP1A3///GRIK5///ZNF574///POU2F2///LOC100505622///MIR4323///DEDD2///ZNF526///GSK3A///ERF///CIC///PAFAH1B3///PRR19///TMEM145///MEGF8///MIR8077///CNFN///LOC101930071///LIPE-AS1///LIPE///CXCL17///CEACAM1///CEACAM8///PSG3///PSG8///PSG8-AS1///PSG10P///PSG1///PSG6///PSG7///PSG11///PSG2///PSG5///PSG4///LOC284344///PSG9///PRG1///CD177///TEX101///LYPD3///PHLDB3///ETHE1///ZNF575///XRCC1///PINLYP///IRGQ///ZNF576///ZNF428///SRRM5///CADM4///PLAUR///IRGC///SMG9///KCNN4///LYPD5///ZNF283///ZNF404///LOC100505715///ZNF45///ZNF221///ZNF155///LOC101928063///ZNF230///ZNF222///ZNF223///ZNF284///ZNF224///LOC100379224///ZNF225///ZNF234///ZNF226///ZNF227///ZNF233///ZNF235///ZNF112///ZNF285///ZNF229///ZNF180///CEACAM20///CEACAM22P///IGSF23///PVR///MIR4531///CEACAM19///CEACAM16///BCL3///MIR8085///CBLC///BCAM///NECTIN2///TOMM40///APOE///APOC1///APOC1P1///APOC4///APOC4-APOC2///APOC2///CLPTM1///RELB///CLASRP///ZNF296///GEMIN7///LOC105372419///PPP1R37///NKPD1///TRAPPC6A///BLOC1S3///EXOC3L2///MARK4///CKM///KLC3///ERCC2///PPP1R13L///CD3EAP///ERCC1///MIR6088///FOSB///RTN2///PPM1N///VASP///OPA3///GPR4///EML2///MIR330///EML2-AS1///GIPR///MIR642A///MIR642B///SNRPD2///QPCTL///FBXO46///BHMG1///SIX5///DM1-AS///DMPK///DMWD///RSPH6A///SYMPK///FOXA3///IRF2BP1///MYPOP///NANOS2///NOVA2///CCDC61///MIR769///PGLYRP1///IGFL4///LOC400706///IGFL3///IGFL2///IGFL2-AS1///LOC93429///IGFL1///HIF3A///PPP5C///CCDC8///PNMA8A///PPP5D1///PNMA8B///CALM3///PTGIR///GNG8///DACT3///DACT3-AS1///PRKD2///MIR320E///STRN4///FKRP///SLC1A5///SNAR-E///AP2S1///ARHGAP35///NPAS1///TMEM160///ZC3H4///SAE1///BBC3///MIR3190///MIR3191///CCDC9///INAFM1///C5AR1///C5AR2///DHX34///MEIS3///SLC8A2///KPTN///NAPA-AS1///NAPA///ZNF541///BICRA///EHD2///NOP53///SNORD23///NOP53-AS1///SELENOW///TPRX1///CRX///SULT2A1///SNAR-A12///SNAR-A13///SNAR-C2///SNAR-C5///SNAR-C1///SNAR-A1///SNAR-A2///SNAR-A3///SNAR-A4///SNAR-A5///SNAR-A7///SNAR-A11///SNAR-A9///SNAR-A6///SNAR-A8///SNAR-A10///SNAR-A14///SNAR-C4///SNAR-C3///BSPH1///ELSPBP1///CABP5///PLA2G4C///PLA2G4C-AS1///LIG1///ZSWIM9///CARD8///CARD8-AS1///ZNF114///CCDC114///EMP3///TMEM143///SYNGR4///KDELR1///GRIN2D///GRWD1///KCNJ14///CYTH2///LMTK3///SULT2B1///FAM83E///SPACA4///RPL18///SPHK2///DBP///CA11///SEC1P///NTN5///FUT2///LOC105447645///MAMSTR///RASIP1///IZUMO1///FUT1///FGF21///BCAT2///HSD17B14///PLEKHA4///PPP1R15A///TULP2///NUCB1///NUCB1-AS1///DHDH///BAX///FTL///GYS1///RUVBL2///MIR6798///LHB///LOC101059948///CGB3///SNAR-G2///CGB2///CGB1///SNAR-G1///CGB5///CGB8///CGB7///NTF4///KCNA7///SNRNP70///LIN7B///C19orf73///PPFIA3///HRC///TRPM4///SLC6A16///MIR4324///CD37///TEAD2///DKKL1///LOC101928295///CCDC155///PTH2///GFY///SLC17A7///PIH1D1///ALDH16A1///FLT3LG///RPL13A///RPL13AP5///SNORD32A///SNORD33///SNORD34///SNORD35A///RPS11///SNORD35B///MIR150///FCGRT///RCN3///NOSIP///PRRG2///PRR12///RRAS///SCAF1///IRF3///BCL2L12///PRMT1///MIR5088///ADM5///CPT1C///TSKS///AP2A1///MIR6799///FUZ///MED25///MIR6800///PTOV1-AS1///PTOV1///MIR4749///PTOV1-AS2///PNKP///AKT1S1///TBC1D17///MIR4750///IL4I1///NUP62///ATF5///MIR4751///SIGLEC11///SIGLEC16///VRK3///ZNF473///LOC400710///SNAR-B2///SNAR-B1///SNAR-D///IZUMO2///MYH14///KCNC3///NAPSB///NAPSA///NR1H2///POLD1///SPIB///MYBPC2///FAM71E1///EMC10///JOSD2///ASPDH///LRRC4B///SNAR-F///SYT3///C19orf81///SHANK1///CLEC11A///GPR32///LOC105372440///ACP4///C19orf48///SNORD88B///SNORD88A///SNORD88C///LINC01869///KLK1///KLK15///LOC105372441///KLK3///KLK2///KLKP1///KLK4///KLK5///KLK6///KLK7///KLK8///KLK9///KLK10///KLK11///KLK12///KLK13///KLK14///CTU1///SIGLEC9///SIGLEC7///LOC101928517///SIGLEC17P///MIR8074///CD33///SIGLECL1///LINC01872///IGLON5///VSIG10L///ETFB///CLDND2///NKG7///LIM2///C19orf84///SIGLEC10///LOC100129083///SIGLEC8///CEACAM18///SIGLEC12///SIGLEC6///ZNF175///LINC01530///SIGLEC5///SIGLEC14///SPACA6P-AS///SPACA6///MIR99B///MIRLET7E///MIR125A///HAS1///FPR1///FPR2///FPR3///ZNF577///ZNF649-AS1///ZNF649///ZNF613///ZNF350-AS1///ZNF350///ZNF615///ZNF614///ZNF432///ZNF841///ZNF616///ZNF836///PPP2R1A///MIR6801///ZNF766///MIR643///ZNF480///ZNF610///ZNF880///ZNF528-AS1///ZNF528///ZNF534///ZNF578///ZNF808///ZNF701///ZNF137P///ZNF83///ZNF611///ZNF600///ZNF28///ZNF468///ZNF320///ZNF888///ZNF321P///ZNF816-ZNF321P///ZNF816///ZNF702P///ERVV-1///ERVV-2///ZNF160///ZNF415///ZNF347///ZNF665///ZNF818P///ZNF677///VN1R2///VN1R4///FAM90A27P///BIRC8///ZNF845///ZNF525///ZNF765///ZNF765-ZNF761///TPM3P9///ZNF761///ZNF813///ZNF331///LOC284379///DPRX///MIR512-2///MIR512-1///MIR1323///MIR498///MIR520E///MIR515-1///MIR515-2///MIR519E///MIR520F///MIR519C///MIR1283-1///MIR520A///MIR526B///MIR519B///MIR525///MIR523///MIR518F///MIR520B///MIR518B///MIR526A1///MIR520C///MIR518C///MIR524///MIR517A///MIR519D///MIR521-2///MIR520D///MIR517B///MIR520G///MIR516B2///MIR526A2///MIR518E///MIR518A1///MIR518D///MIR516B1///MIR518A2///MIR517C///MIR520H///MIR521-1///MIR522///MIR519A1///MIR527///MIR516A1///MIR1283-2///MIR516A2///MIR519A2///MIR371A///MIR371B///MIR372///MIR373///NLRP12///MYADM///PRKCG///CACNG7///CACNG8///MIR935///CACNG6///VSTM1///TARM1///OSCAR///NDUFA3///TFPT///PRPF31///CNOT3///LENG1///TMC4///MBOAT7///TSEN34///RPS9///LILRB3///LILRA6///LILRB5///LILRB2///MIR4752///LILRA3///LILRA5///LILRA4///LAIR1///TTYH1///LENG8-AS1///LENG8///LENG9///CDC42EP5///LAIR2///KIR3DX1///LILRA2///LILRA1///LILRB1///MIR8061///LILRB4///LILRP2///KIR3DL3///KIR2DL3///LOC101928804///KIR2DL1///KIR2DL4///KIR3DL1///KIR2DS4///KIR3DL2///FCAR///NCR1///NLRP7///NLRP2///GP6///RDH13///EPS8L1///PPP1R12C///MIR7975///TNNT1///TNNI3///DNAAF3///SYT5///PTPRH///TMEM86B///PPP6R1///MIR6804///MIR6802///MIR6803///HSPBP1///BRSK1///TMEM150B///KMT5C///COX6B2///FAM71E2///IL11///TMEM190///TMEM238///RPL28///MIR6805///UBE2S///SNORD157///SHISA7///ISOC2///ZNF628///NAT14///SSC5D///SBK2///SBK3///ZNF579///FIZ1///ZNF524///ZNF865///ZNF784///ZNF580///ZNF581///CCDC106///U2AF2///EPN1///NLRP9///RFPL4A///RFPL4AL1///NLRP11///NLRP4///NLRP13///NLRP8///NLRP5///LINC01864///ZNF787///ZNF444///GALP///ZSCAN5B///ZSCAN5A///EDDM13///ZNF542P///ZNF582///ZNF582-AS1///ZNF583///ZNF667///ZNF667-AS1///ZNF471///ZFP28///ZNF470///ZNF71///SMIM17///ZNF835///ZIM2-AS1///ZIM2///PEG3///PEG3-AS1///MIMT1///USP29///ZIM3///DUXA///ZNF264///AURKC///ZNF805///LOC105372476///ZNF460///ZNF543///ZNF304///ZNF547///TRAPPC2B///ZNF548///ZNF17///ZNF749///VN1R1///ZNF772///ZNF419///ZNF773///ZNF549///ZNF550///ZNF416///ZIK1///ZNF530///ZNF134///ZNF211///ZSCAN4///ZNF551///ZNF154///ZNF671///ZNF776///ZNF586///ZNF552///FKBP1AP1///ZNF587B///ZNF587///UBE2CP5///ZNF814///ZNF417///ZNF418///ZNF256///C19orf18///ZNF606///LOC100128398///ZSCAN1///ZNF135///ZSCAN18///ZNF329///ZNF274///ZNF544///ZNF8///ZNF8-ERVK3-1///ERVK3-1///LOC105372480///ZSCAN22///MIR6806///A1BG///A1BG-AS1///ZNF497///LOC105372483///ZNF837///MIR4754///RPS5///RNF225///LINC02560///ZNF584///ZNF132///ZNF324B///ZNF324///ZNF446///SLC27A5///ZBTB45///TRIM28///MIR6807///CHMP2A///UBE2M///MZF1-AS1///MZF1///CENPBD1P1</t>
  </si>
  <si>
    <t>LINC02571</t>
  </si>
  <si>
    <t>DDX11L5///WASHC1///MIR1302-2///MIR1302-9///MIR1302-10///MIR1302-11///FAM138C///PGM5P3-AS1///FOXD4///CBWD1///C9orf66///DOCK8///KANK1///DMRT1///DMRT3///LINC01230///DMRT2///SMARCA2///VLDLR-AS1///VLDLR///KCNV2///PUM3///LINC01231///RFX3///RFX3-AS1///GLIS3///GLIS3-AS1///SLC1A1///SPATA6L///PLPP6///CDC37L1-AS1///CDC37L1///AK3///RCL1///MIR101-2///JAK2///INSL6///INSL4///RLN2///RLN1///PLGRKT///CD274///PDCD1LG2///RIC1///ERMP1///MLANA///KIAA2026///MIR4665///RANBP6///IL33///TPD52L3///UHRF2///GLDC///KDM4C///DMAC1///PTPRD///PTPRD-AS1///LOC105375972///PTPRD-AS2///TYRP1///LURAP1L-AS1///LURAP1L///SNORD137///MPDZ///LINC01235///LINC00583///NFIB///ZDHHC21///CER1///FREM1///LOC389705///TTC39B///SNAPC3///PSIP1///CCDC171///C9orf92///BNC2///CNTLN///SH3GL2///ADAMTSL1///MIR3152///SAXO1///RRAGA///HAUS6///SCARNA8///PLIN2///DENND4C///RPS6///ACER2///SLC24A2///MLLT3///MIR4473///MIR4474///FOCAD///FOCAD-AS1///MIR491///SNORA30B///HACD4///IFNB1///IFNW1///IFNA21///IFNA4///IFNA7///IFNA10///IFNA16///IFNA17///IFNA14///IFNA22P///IFNA5///KLHL9///IFNA6///IFNA13///IFNA2///IFNA8///IFNA1///MIR31HG///IFNE///MIR31///MTAP///CDKN2A-AS1///CDKN2A///CDKN2B-AS1///CDKN2B///DMRTA1///LINC01239///LOC101929563///ELAVL2///IZUMO3///TUSC1///LINC01241///LOC100506422///CAAP1///PLAA///IFT74///IFT74-AS1///LRRC19///TEK///LINC00032///EQTN///MOB3B///IFNK///C9orf72///LINGO2///MIR876///MIR873///LINC01242///LINC01243///ACO1///DDX58///TOPORS///SMIM27///NDUFB6///TAF1L///TMEM215///APTX///DNAJA1///SMU1///B4GALT1///B4GALT1-AS1///SPINK4///BAG1///CHMP5///NFX1///AQP7///AQP3///NOL6///MIR6851///SUGT1P1///ANKRD18B///ANXA2P2///PTENP1///PTENP1-AS///LINC01251///PRSS3///UBE2R2///UBAP2///SNORD121B///SNORD121A///DCAF12///UBAP1///KIF24///NUDT2///MYORG///C9orf24///FAM219A///DNAI1///ENHO///CNTFR///CNTFR-AS1///RPP25L///DCTN3///ARID3C///SIGMAR1///GALT///IL11RA///CCL27///LOC730098///CCL19///CCL21///FAM205A///FAM205BP///FAM205C///PHF24///DNAJB5-AS1///DNAJB5///C9orf131///VCP///FANCG///PIGO///STOML2///FAM214B///UNC13B///ATP8B5P///RUSC2///FAM166B///TESK1///MIR4667///CD72///LOC101926948///SIT1///RMRP///CCDC107///ARHGEF39///CA9///TPM2///TLN1///MIR6852///CREB3///MIR6853///GBA2///RGP1///MSMP///NPR2///SPAG8///HINT2///FAM221B///TMEM8B///LINC00950///OR13J1///HRCT1///SPAAR///OR2S2///RECK///GLIPR2///CCIN///CLTA///GNE///RNF38///MELK///MIR4475///PAX5///MIR4540///MIR4476///EBLN3P///ZCCHC7///GRHPR///ZBTB5///POLR1E///FBXO10///TOMM5///FRMPD1///TRMT10B///EXOSC3///DCAF10///SLC25A51///SHB///ALDH1B1///IGFBPL1///FAM95C///ANKRD18A///FAM201A///CNTNAP3///SPATA31A1///FAM74A1///ZNF658B///LOC105379450///SPATA31A3///FAM74A3///ZNF658///SPATA31A5///SPATA31A7///FAM74A6///GLIDR///FGF7P3///LOC102724238///LOC554249///ANKRD20A2///ANKRD20A3///FAM95B1///LOC105379252///GXYLT1P3///FOXD4L4///LOC101928381///LOC101929583///LOC101928195///LOC286297///AQP7P3///LOC642929///FAM74A7///SPATA31A6///CNTNAP3B///CNTNAP3P2///XLOC_007697///LOC101927827///LOC103908605///FAM27C///LOC105379807///LOC102723709///LOC107984035///FAM27E2///LOC105376064///FGF7P6///LINC01189///LOC103908604///FAM74A4///LINC01410///LOC100132249///PTGER4P2-CDK2AP2P2///LOC403323///LOC728673///AQP7P1///LOC102724580///BMS1P14///FAM27E3///FAM27B///ANKRD20A1///LINC00537///MIR4477A///MIR4477B///FRG1JP///LOC102725126///FRG1HP///MIR1299///PGM5P2///LOC440896///FOXD4L6///CBWD6///CBWD5///ANKRD20A4-ANKRD20A20P///ANKRD20A4///LOC100133920///FOXD4L5///CBWD3///FOXD4L3///PGM5-AS1///PGM5///TMEM252///LINC01506///PIP5K1B///FAM122A///LOC101927069///PRKACG///FXN///TJP2///BANCR///FAM189A2///APBA1///PTAR1///C9orf135-AS1///C9orf135///MAMDC2///MAMDC2-AS1///SMC5-AS1///SMC5///KLF9///TRPM3///MIR204///TMEM2///ABHD17B///C9orf85///C9orf57///GDA///LINC01504///ZFAND5///TMC1///LINC01474///ALDH1A1///ANXA1///LOC101927358///RORB-AS1///RORB///TRPM6///C9orf40///C9orf41-AS1///CARNMT1///NMRK1///OSTF1///MIR548H3///PCSK5///RFK///RPSAP9///GCNT1///PRUNE2///PCA3///FOXB2///VPS13A-AS1///VPS13A///GNA14///GNA14-AS1///GNAQ///CEP78///PSAT1///LOC101927450///TLE4///LINC01507///TLE1///LOC101927502///SPATA31D5P///SPATA31D4///SPATA31D3///SPATA31D1///RASEF///FRMD3///IDNK///UBQLN1///LOC105376114///GKAP1///KIF27///C9orf64///HNRNPK///MIR7-1///RMI1///LOC101927575///SLC28A3///NTRK2///AGTPBP1///LOC389765///NAA35///GOLM1///LOC101927623///C9orf153///ISCA1///ZCCHC6///GAS1///GAS1RR///LOC440173///LOC494127///C9orf170///DAPK1///DAPK1-IT1///CTSL///CTSL3P///CTSLP8///LOC392364///LOC497256///SPATA31E1///SPATA31C1///CDK20///LOC102724156///SPATA31C2///SPIN1///NXNL2///MIR4289///C9orf47///S1PR3///SHC3///CKS2///MIR3153///SECISBP2///SEMA4D///GADD45G///UNQ6494///LOC101927847///MIR4290HG///MIR4290///LINC01508///LINC01501///DIRAS2///SYK///LOC100129316///LINC00484///AUH///NFIL3///MIR3910-1///MIR3910-2///ROR2///SPTLC1///LOC100128076///LINC00475///PRSS47///IARS///MIR3651///SNORA84///NOL8///CENPP///OGN///OMD///ASPN///ECM2///MIR4670///IPPK///LOC100128361///BICD2///LOC101929748///ANKRD19P///ZNF484///LOC642943///FGD3///LOC101927954///SUSD3///CARD19///NINJ1///WNK2///C9orf129///FAM120AOS///FAM120A///PHF2///MIR548AU///MIR4291///BARX1///BARX1-AS1///PTPDC1///MIRLET7A1///MIRLET7F1///MIRLET7DHG///MIRLET7D///ZNF169///NUTM2F///LOC100132077///MFSD14B///PCAT7///FBP2///FBP1///C9orf3///MIR2278///LOC101928119///MIR6081///MIR23B///MIR27B///MIR3074///MIR24-1///FANCC///PTCH1///LOC100507346///LINC00476///ERCC6L2///LINC00092///LOC158435///LOC158434///HSD17B3///HSD17B3-AS1///SLC35D2///ZNF367///HABP4///CDC14B///AAED1///LOC441455///ZNF510///ZNF782///LOC100132781///LOC441454///NUTM2G///MFSD14C///CTSV///GAS2L1P2///ANKRD18CP///LOC100499484///LOC100499484-C9ORF174///CCDC180///MIR1302-8///LOC286359///TDRD7///TMOD1///TSTD2///NCBP1///XPA///PTCSC2///FOXE1///TRMO///HEMGN///ANP32B///NANS///TRIM14///CORO2A///TBC1D2///MIR6854///GABBR2///ANKS6///GALNT12///COL15A1///TGFBR1///ALG2///SEC61B///NAMA///LOC101928438///NR4A3///STX17-AS1///STX17///ERP44///INVS///TEX10///MSANTD3///MSANTD3-TMEFF1///TMEFF1///CAVIN4///PLPPR1///BAAT///MRPL50///ZNF189///ALDOB///TMEM246-AS1///TMEM246///RNF20///GRIN3A///PPP3R2///LINC00587///CYLC2///LINC01492///LOC101928523///SMC2-AS1///SMC2///LOC105376194///OR13F1///OR13C4///OR13C3///OR13C8///OR13C5///OR13C2///OR13C9///OR13D1///NIPSNAP3A///NIPSNAP3B///ABCA1///SLC44A1///FSD1L///FKTN///TAL2///TMEM38B///MIR8081///LINC01505///ZNF462///LOC340512///RAD23B///LINC01509///KLF4///ACTL7B///ACTL7A///ELP1///FAM206A///CTNNAL1///TMEM245///MIR32///FRRS1L///EPB41L4B///PTPN3///MIR3927///PALM2///PALM2-AKAP2///AKAP2///C9orf152///TXN///TXNDC8///SVEP1///MUSK///LPAR1///MIR7702///OR2K2///KIAA0368///ZNF483///PTGR1///LRRC37A5P///DNAJC25///DNAJC25-GNG10///GNG10///C9orf84///UGCG///MIR4668///SUSD1///PTBP3///HSDL2///C9orf147///KIAA1958///INIP///SNX30///SLC46A2///ZNF883///ZFP37///FAM225B///FAM225A///SLC31A2///FKBP15///SLC31A1///CDC26///PRPF4///RNF183///WDR31///BSPRY///HDHD3///ALAD///POLE3///C9orf43///RGS3///ZNF618///AMBP///KIF12///COL27A1///MIR455///ORM1///ORM2///AKNA///WHRN///ATP6V1G1///TMEM268///TEX53///TEX48///TNFSF15///TNFSF8///TNC///LOC101928748///DEC1///LOC101928775///LINC00474///PAPPA///PAPPA-AS1///ASTN2///ASTN2-AS1///TRIM32///SNORA70C///LOC101928797///TLR4///BRINP1///LINC01613///MIR147A///CDK5RAP2///MEGF9///FBXW2///LOC100288842///PSMD5///CUTALP///PHF19///TRAF1///C5-OT1///C5///CNTRL///RAB14///GSN///GSN-AS1///STOM///GGTA1P///DAB2IP///TTLL11///MIR4478///NDUFA8///MORN5///LHX6///RBM18///MRRF///PTGS1///OR1J1///OR1J2///OR1J4///OR1N1///OR1N2///OR1L8///OR1Q1///OR1B1///OR1L1///OR1L3///OR1L4///OR1L6///OR5C1///OR1K1///PDCL///RC3H2///SNORD90///ZBTB6///ZBTB26///RABGAP1///GPR21///MIR600HG///MIR600///STRBP///CRB2///DENND1A///MIR601///MIR7150///LOC100505588///LHX2///NEK6///LOC613206///PSMB7///LOC100129034///NR5A1///NR6A1///MIR181A2HG///MIR181A2///MIR181B2///OLFML2A///WDR38///RPL35///ARPC5L///GOLGA1///SCAI///PPP6C///LOC105376271///RABEPK///HSPA5///GAPVD1///MAPKAP1///LOC51145///PBX3///LOC101929116///MVB12B///NRON///LMX1B///ZBTB43///ZBTB34///RALGPS1///ANGPTL2///GARNL3///SLC2A8///ZNF79///RPL12///SNORA65///LRSAM1///FAM129B///STXBP1///MIR3911///CFAP157///PTRH1///TTC16///TOR2A///SH2D3C///MIR3960///MIR2861///CDK9///FPGS///ENG///LOC102723566///AK1///MIR4672///ST6GALNAC6///ST6GALNAC4///PIP5KL1///DPM2///FAM102A///NAIF1///SLC25A25///SLC25A25-AS1///PTGES2///PTGES2-AS1///LCN2///C9orf16///CIZ1///DNM1///MIR199B///MIR3154///GOLGA2///SWI5///TRUB2///COQ4///SLC27A4///MIR1268A///URM1///MIR219A2///MIR219B///CERCAM///ODF2///GLE1///SPTAN1///WDR34///SET///PKN3///ZDHHC12///LOC100506100///ZER1///TBC1D13///ENDOG///SPOUT1///KYAT1///LRRC8A///PHYHD1///DOLK///NUP188///SH3GLB2///MIGA2///DOLPP1///CRAT///PTPA///IER5L///LOC101929331///C9orf106///LINC01503///LINC00963///NTMT1///C9orf50///ASB6///PRRX2///PRRX2-AS1///PTGES///TOR1B///TOR1A///C9orf78///USP20///MIR6855///FNBP1///GPR107///LOC401554///NCS1///HMCN2///ASS1///LOC100272217///FUBP3///MIR6856///PRDM12///EXOSC2///ABL1///QRFP///FIBCD1///LAMC3///AIF1L///NUP214///FAM78A///PLPP7///PRRC2B///SNORD62A///SNORD62B///POMT1///UCK1///RAPGEF1///MED27///NTNG2///SETX///TTF1///CFAP77///BARHL1///DDX31///GTF3C4///AK8///SPACA9///TSC1///GFI1B///MIR548AW///SNORD141A///SNORD141B///LOC105376306///GTF3C5///MIR6877///CEL///CELP///RALGDS///GBGT1///OBP2B///ABO///SURF6///MED22///RPL7A///SNORD24///SNORD36B///SNORD36A///SNORD36C///SURF1///SURF2///SURF4///STKLD1///REXO4///ADAMTS13///CACFD1///SLC2A6///MYMK///ADAMTSL2///FAM163B///DBH///DBH-AS1///SARDH///VAV2///BRD3OS///BRD3///LOC100130548///WDR5///RNU6ATAC///LINC02247///RXRA///MIR4669///COL5A1///COL5A1-AS1///LOC101448202///MIR3689A///MIR3689C///MIR3689D1///MIR3689B///MIR3689D2///MIR3689E///MIR3689F///FCN2///FCN1///OLFM1///LOC401557///C9orf62///PPP1R26-AS1///PPP1R26///C9orf116///MRPS2///LOC101928525///LCN1///OBP2A///PAEP///LINC01502///GLT6D1///LCN9///SOHLH1///KCNT1///CAMSAP1///UBAC1///NACC2///TMEM250///LHX3///QSOX2///DKFZP434A062///GPSM1///DNLZ///CARD9///SNAPC4///SDCCAG3///PMPCA///INPP5E///SEC16A///C9orf163///NOTCH1///MIR4673///MIR4674///NALT1///LINC01451///HSPC324///EGFL7///MIR126///AGPAT2///FAM69B///SNHG7///SNORA17B///SNORA17A///LCN10///LCN6///LOC100128593///MIR6722///LCN8///LCN15///TMEM141///CCDC183///CCDC183-AS1///RABL6///MIR4292///AJM1///PHPT1///MAMDC4///EDF1///TRAF2///MIR4479///FBXW5///C8G///LCN12///PRR31///PTGDS///LCNL1///PAXX///CLIC3///ABCA2///C9orf139///FUT7///NPDC1///ENTPD2///SAPCD2///UAP1L1///MAN1B1-AS1///MAN1B1///DPP7///GRIN1///LRRC26///MIR3621///TMEM210///ANAPC2///SSNA1///TPRN///TMEM203///NDOR1///RNF208///CYSRT1///RNF224///SLC34A3///TUBB4B///FAM166A///STPG3-AS1///STPG3///NELFB///TOR4A///NRARP///EXD3///NOXA1///ENTPD8///NSMF///MIR7114///PNPLA7///MRPL41///DPH7///ZMYND19///ARRDC1///ARRDC1-AS1///EHMT1///LOC651337///MIR602///LOC100133077///CACNA1B///LOC105376331///LOC101928786///TUBBP5///LOC101928932</t>
  </si>
  <si>
    <t>VTI1A///MIR4295///LOC103344931///TCF7L2///SNORA87</t>
  </si>
  <si>
    <t>OR4F21///RPL23AP53///ZNF596///FAM87A///FBXO25///TDRP///ERICH1///DLGAP2///LOC401442///LOC286083///DLGAP2-AS1///LOC101927752///CLN8///MIR3674///MIR596///ARHGEF10///LOC101928058///KBTBD11-OT1///KBTBD11///MYOM2///MIR7160///LOC101927815///CSMD1///LOC100287015///MCPH1///ANGPT2///MCPH1-AS1///MIR8055///AGPAT5///MIR4659A///MIR4659B///XKR5///GS1-24F4.2///DEFB1///DEFA6///DEFA4///DEFA8P///DEFA9P///DEFA10P///DEFA1B///DEFA1///DEFT1P///DEFT1P2///DEFA3///DEFA11P///DEFA5///LINC00965///FAM66B///DEFB109B///USP17L1///USP17L4///ZNF705G///DEFB4B///DEFB103B///DEFB103A///SPAG11B///DEFB104B///DEFB104A///DEFB106B///DEFB106A///DEFB105B///DEFB105A///DEFB107A///DEFB107B///PRR23D1///PRR23D2///FAM90A7P///FAM90A10P///SPAG11A///DEFB4A///ZNF705B///FAM66E///USP17L8///USP17L3///MIR548I3///FAM85B///FAM86B3P///PRAG1///CLDN23///MFHAS1///ERI1///MIR4660///SNORD3I///PPP1R3B///LOC101929128///LOC157273///TNKS///MIR597///LINC00599///MIR124-1///MSRA///LINCR-0001///PRSS55///RP1L1///MIR4286///C8orf74///SOX7///LOC102723313///PINX1///MIR1322///LOC101929229///XKR6///MIR598///LOC101929269///MTMR9///SLC35G5///TDH///LOC100129129///FAM167A-AS1///FAM167A///BLK///LINC00208///GATA4///SNORA99///C8orf49///NEIL2///FDFT1///CTSB///DEFB136///DEFB135///DEFB134///DEFB130A///DEFB130B///ZNF705D///FAM66D///LOC392196///USP17L7///USP17L2///FAM90A2P///FAM86B1///FAM86B2///FAM85A///FAM66A///LOC649352///DEFB109A///FAM90A25P///LOC100506990///LOC729732///MIR5692A1///MIR5692A2///LONRF1///MIR3926-1///MIR3926-2///LOC340357///LINC00681///KIAA1456///DLC1///C8orf48///LOC102725080///SGCZ///MIR383///TUSC3///MSR1///FGF20///MICU3///ZDHHC2///CNOT7///VPS37A///MTMR7///SLC7A2///PDGFRL///MTUS1///MIR548V///FGL1///PCM1///ASAH1///LOC101929066///NAT1///NAT2///PSD3///LOC100128993///SH2D4A///CSGALNACT1///INTS10///LPL///SLC18A1///ATP6V1B2///LZTS1///LZTS1-AS1///SNORD3F///LOC102467222///LINC02153///LOC101929172///GFRA2///DOK2///XPO7///NPM2///FGF17///DMTN///FAM160B2///NUDT18///HR///REEP4///LGI3///SFTPC///BMP1///PHYHIP///MIR320A///POLR3D///LOC100507071///PIWIL2///SLC39A14///PPP3CC///SORBS3///PDLIM2///C8orf58///CCAR2///BIN3///BIN3-IT1///EGR3///PEBP4///LOC101929237///RHOBTB2///TNFRSF10B///LOC286059///LOC254896///TNFRSF10C///TNFRSF10D///TNFRSF10A///LOC389641///CHMP7///R3HCC1///LOXL2///LOC100507156///ENTPD4///SLC25A37///NKX3-1///NKX2-6///STC1///ADAM28///LOC101929294///ADAMDEC1///ADAM7///LOC101929315///NEFM///NEFL///MIR6841///DOCK5///MIR6876///GNRH1///KCTD9///CDCA2///EBF2///PPP2R2A///SDAD1P1///BNIP3L///PNMA2///DPYSL2///ADRA1A///STMN4///TRIM35///PTK2B///MIR6842///CHRNA2///EPHX2///CLU///MIR6843///SCARA3///MIR3622B///MIR3622A///CCDC25///ESCO2///PBK///SCARA5///MIR4287///NUGGC///ELP3///PNOC///ZNF395///FBXO16///FZD3///MIR4288///MIR7641-2///EXTL3-AS1///EXTL3///INTS9///HMBOX1///KIF13B///DUSP4///LINC00589///LINC02099///LOC101929470///LINC02209///MIR3148///SARAF///LEPROTL1///MBOAT4///DCTN6///RBPMS-AS1///RBPMS///GTF2E2///SMIM18///GSR///UBXN8///PPP2CB///TEX15///PURG///WRN///NRG1///NRG1-IT1///NRG1-IT3///FUT10///MAK16///TTI2///RNF122///DUSP26///LINC01288///UNC5D///LOC101929550///KCNU1///MIR1268A///LINC01605///ZNF703///LOC101929622///LOC102723701///ERLIN2///LOC728024///PLPBP///ADGRA2///BRF2///RAB11FIP1///GOT1L1///ADRB3///EIF4EBP1///ASH2L///STAR///LSM1///BAG4///DDHD2///PLPP5///NSD3///LETM2///FGFR1///C8orf86///RNF5P1///TACC1///PLEKHA2///HTRA4///TM2D2///ADAM9///SNORD38D///ADAM32///ADAM5///ADAM3A///LOC100130964///ADAM18///ADAM2///IDO1///IDO2///TCIM///ZMAT4///SFRP1///MIR548AO///SNORD65B///GOLGA7///GINS4///LOC102723729///GPAT4///NKX6-3///ANK1///MIR486-1///MIR486-2///KAT6A///LOC105379393///AP3M2///PLAT///LOC101929897///IKBKB///POLB///DKK4///VDAC3///SLC20A2///SMIM19///CHRNB3///CHRNA6///THAP1///RNF170///MIR4469///HOOK3///FNTA///POMK///HGSNAT///POTEA///ASNSP1///LINC00293///LOC100287846///SPIDR///CEBPD///PRKDC///MCM4///UBE2V2///LOC101929268///LOC101929217///EFCAB1///SNAI2///PPDPFL///LOC100507464///SNTG1///PXDNL///PCMTD1///ST18///LOC101929341///ALKAL1///RB1CC1///NPBWR1///OPRK1///LOC100507516///ATP6V1H///RGS20///TCEA1///LYPLA1///MRPL15///SOX17///RP1///XKR4///SBF1P1///LOC105375843///TMEM68///TGS1///LYN///SNORA1B///RPS20///SNORD54///CERNA3///MOS///PLAG1///CHCHD7///SDR16C5///SDR16C6P///PENK///LOC101929415///LINC00968///IMPAD1///LINC01606///LOC286177///LINC00588///LOC101929488///LOC286178///LINC01602///FAM110B///LOC101929528///UBXN2B///CYP7A1///SDCBP///NSMAF///TOX///LOC100505501///CA8///LINC01301///RAB2A///CHD7///LOC100130298///CLVS1///ASPH///MIR4470///LINC02155///NKAIN3///UG0898H09///GGH///TTPA///YTHDF3-AS1///YTHDF3///LOC102724612///LINC01289///LOC102724623///MIR124-2HG///MIR124-2///LOC401463///BHLHE22///CYP7B1///LINC00251///LINC01299///ARMC1///MTFR1///PDE7A///DNAJC5B///TRIM55///CRH///LINC00967///RRS1-AS1///RRS1///ADHFE1///C8orf46///MYBL1///VCPIP1///C8orf44///C8orf44-SGK3///SGK3///PTTG3P///MCMDC2///SNHG6///SNORD87///TCF24///PPP1R42///COPS5///CSPP1///ARFGEF1///LOC102724708///CPA6///PREX2///C8orf34-AS1///C8orf34///LINC01592///LINC01603///SULF1///SLCO5A1///PRDM14///NCOA2///LOC101926892///TRAM1///LACTB2-AS1///LACTB2///XKR9///EYA1///MSC///MSC-AS1///TRPA1///LOC392232///KCNB2///LOC101926908///TERF1///SBSPON///C8orf89///RPL7///RDH10///RDH10-AS1///STAU2-AS1///STAU2///UBE2W///LINC01617///ELOC///TMEM70///LY96///JPH1///GDAP1///MIR5681A///MIR5681B///MIR2052HG///MIR2052///PI15///CRISPLD1///CASC9///HNF4G///LINC01111///ZFHX4-AS1///ZFHX4///MIR3149///PEX2///LOC102724874///PKIA///PKIA-AS1///ZC2HC1A///LOC101241902///IL7///STMN2///HEY1///LINC01607///LOC101927040///MRPS28///TPD52///MIR5708///ZBTB10///ZNF704///PAG1///FABP5///PMP2///FABP9///FABP4///FABP12///IMPA1P1///IMPA1///SLC10A5///ZFAND1///CHMP4C///SNX16///LOC101927141///LINC01419///RALYL///LRRCC1///LOC102723322///E2F5///C8orf59///CA13///CA1///CA3///CA3-AS1///CA2///REXO1L2P///PSKH2///ATP6V0D2///SLC7A13///WWP1///RMDN1///CPNE3///CNGB3///CNBD1///DCAF4L2///MMP16///LOC101929709///RIPK2///OSGIN2///NBN///DECR1///CALB1///LINC00534///LINC01030///TMEM64///NECAB1///C8orf88///PIP4P2///OTUD6B-AS1///OTUD6B///LRRC69///MIR4661///SLC26A7///RUNX1T1///LOC102724710///FLJ46284///TRIQK///MIR8084///C8orf87///LINC00535///FAM92A///RBM12B///RBM12B-AS1///TMEM67///MIR378D2///PDP1///CDH17///GEM///RAD54B///FSBP///VIRMA///LOC100288748///ESRP1///DPY19L4///INTS8///CCNE2///NDUFAF6///TP53INP1///MIR3150BHG///MIR3150B///MIR3150A///PLEKHF2///LINC01298///C8orf37///C8orf37-AS1///LOC100500773///GDF6///UQCRB///MTERF3///PTDSS1///LOC102724804///SDC2///CPQ///LOC101927066///TSPYL5///SNORD3H///MTDH///LAPTM4B///MATN2///RPL30///SNORA72///ERICH5///RIDA///POP1///NIPAL2///KCNS2///STK3///OSR2///VPS13B///MIR599///MIR875///COX6C///RGS22///SNORD77B///MIR1273A///FBXO43///POLR2K///SPAG1///RNF19A///MIR4471///ANKRD46///SNX31///PABPC1///MIR7705///YWHAZ///FLJ42969///ZNF706///NACAP1///GRHL2///NCALD///LOC104054148///MIR5680///RRM2B///UBR5-AS1///UBR5///ODF1///KLF10///GASAL1///AZIN1///AZIN1-AS1///ATP6V1C1///LINC01181///BAALC-AS2///BAALC///MIR3151///BAALC-AS1///LOC105369147///FZD6///SNORD173///CTHRC1///SLC25A32///DCAF13///LOC105375690///RIMS2///DCSTAMP///DPYS///LRP12///ZFPM2///ZFPM2-AS1///OXR1///ABRA///ANGPT1///RSPO2///EIF3E///EMC2///TMEM74///TRHR///NUDCD1///ENY2///PKHD1L1///EBAG9///SYBU///LOC100132813///KCNV1///LINC01608///LINC01609///LINC02237///CSMD3///MIR2053///TRPS1///LINC00536///EIF3H///LOC105375713///UTP23///RAD21///RAD21-AS1///MIR3610///AARD///SLC30A8///MED30///EXT1///SNORD168///SAMD12///SAMD12-AS1///TNFRSF11B///COLEC10///LOC101927513///MAL2///MAL2-AS1///MIR548AZ///NOV///ENPP2///TAF2///DSCC1///DEPTOR///COL14A1///MRPL13///MTBP///SNTB1///LOC101927543///HAS2///HAS2-AS1///SMILR///LINC01151///ZHX2///DERL1///TBC1D31///FAM83A///FAM83A-AS1///MIR4663///C8orf76///ZHX1-C8orf76///ZHX1///ATAD2///MIR548D1///WDYHV1///FBXO32///KLHL38///ANXA13///FAM91A1///FER1L6///FER1L6-AS1///FER1L6-AS2///LOC101927588///TMEM65///TRMT12///RNF139-AS1///RNF139///TATDN1///MIR6844///NDUFB9///MTSS1///MIR4662B///MIR4662A///LINC00964///ZNF572///LOC105375744///SQLE///WASHC5///NSMCE2///TRIB1///LINC00861///LOC101927657///FAM84B///PCAT1///PCAT2///PRNCR1///CASC19///CCAT1///CASC21///CASC8///CCAT2///POU5F1B///CASC11///MYC///PVT1///MIR1204///TMEM75///MIR1205///MIR1206///MIR1207///MIR1208///LINC00824///LINC00976///LINC00977///CCDC26///MIR3686///GSDMC///FAM49B///MIR5194///ASAP1///ASAP1-IT2///ASAP1-IT1///ADCY8///EFR3A///OC90///HHLA1///KCNQ3///HPYR1///LRRC6///TMEM71///PHF20L1///TG///SLA///MIR7848///PTCSC1///WISP1///NDRG1///ST3GAL1///LOC105375773///LOC101927798///LOC101927822///ZFAT///ZFAT-AS1///MIR30B///MIR30D///NCRNA00250///LOC101927845///LINC01591///KHDRBS3///LINC02055///LOC101927915///LOC401478///FAM135B///COL22A1///KCNK9///TRAPPC9///PEG13///CHRAC1///AGO2///PTK2///DENND3///SLC45A4///LOC105375787///LINC01300///GPR20///PTP4A3///MROH5///MIR1302-7///MIR4539///MIR4472-1///LINC00051///TSNARE1///ADGRB1///ARC///LOC101928087///JRK///PSCA///LY6K///LOC100288181///THEM6///SLURP1///LYPD2///LYNX1-SLURP2///SLURP2///LYNX1///LY6D///GML///CYP11B1///CYP11B2///LY6E-DT///CDC42P3///LY6E///C8orf31///LY6H///GPIHBP1///ZFP41///GLI4///MINCR///ZNF696///TOP1MT///RHPN1-AS1///RHPN1///MAFA-AS1///MAFA///ZC3H3///SNORD149///GSDMD///LOC100310756///MROH6///NAPRT///EEF1D///TIGD5///PYCR3///TSTA3///ZNF623///ZNF707///BREA2///CCDC166///LOC101928160///MAPK15///FAM83H///MIR4664///FAM83H-AS1///LOC105375800///SCRIB///MIR937///PUF60///NRBP2///MIR6845///EPPK1///PLEC///MIR661///PARP10///GRINA///SPATC1///OPLAH///MIR6846///EXOSC4///MIR6847///GPAA1///CYC1///SHARPIN///MAF1///WDR97///HGH1///MROH1///MIR7112///SCX///BOP1///HSF1///DGAT1///MIR6848///SCRT1///TMEM249///FBXL6///SLC52A2///LOC101928902///ADCK5///CPSF1///MIR939///MIR6849///SLC39A4///VPS28///TONSL///TONSL-AS1///MIR6893///CYHR1///KIFC2///FOXH1///PPP1R16A///GPT///MFSD3///RECQL4///LRRC14///LRRC24///C8orf82///ARHGAP39///ZNF251///ZNF34///RPL8///MIR6850///ZNF517///LOC100130027///ZNF7///COMMD5///ZNF250///ZNF16///ZNF252P///TMED10P1///ZNF252P-AS1///C8orf33</t>
  </si>
  <si>
    <t>MLLT3///MIR4473///MIR4474///FOCAD///FOCAD-AS1///MIR491///SNORA30B///HACD4///IFNB1///IFNW1///IFNA21///IFNA4///IFNA7///IFNA10///IFNA16///IFNA17///IFNA14///IFNA22P///IFNA5///KLHL9///IFNA6///IFNA13///IFNA2///IFNA8///IFNA1///MIR31HG///IFNE///MIR31///MTAP///CDKN2A-AS1///CDKN2A///CDKN2B-AS1///CDKN2B///DMRTA1///LINC01239///LOC101929563///ELAVL2///IZUMO3///TUSC1///LINC01241///LOC100506422///CAAP1///PLAA///IFT74///IFT74-AS1///LRRC19///TEK///LINC00032///EQTN///MOB3B///IFNK///C9orf72///LINGO2///MIR876///MIR873///LINC01242///LINC01243///ACO1///DDX58///TOPORS///SMIM27///NDUFB6///TAF1L///TMEM215///APTX///DNAJA1///SMU1///B4GALT1///B4GALT1-AS1///SPINK4///BAG1///CHMP5///NFX1///AQP7///AQP3///NOL6///MIR6851///SUGT1P1///ANKRD18B///ANXA2P2///PTENP1///PTENP1-AS///LINC01251///PRSS3///UBE2R2///UBAP2///SNORD121B///SNORD121A///DCAF12///UBAP1///KIF24///NUDT2///MYORG///C9orf24///FAM219A///DNAI1///ENHO///CNTFR///CNTFR-AS1///RPP25L///DCTN3///ARID3C///SIGMAR1///GALT///IL11RA///CCL27///LOC730098///CCL19///CCL21///FAM205A///FAM205BP///FAM205C///PHF24///DNAJB5-AS1///DNAJB5///C9orf131///VCP///FANCG///PIGO///STOML2///FAM214B///UNC13B///ATP8B5P///RUSC2///FAM166B///TESK1///MIR4667///CD72///LOC101926948///SIT1///RMRP///CCDC107///ARHGEF39///CA9///TPM2///TLN1///MIR6852///CREB3///MIR6853///GBA2///RGP1///MSMP///NPR2///SPAG8///HINT2///FAM221B///TMEM8B///LINC00950///OR13J1///HRCT1///SPAAR///OR2S2///RECK///GLIPR2///CCIN///CLTA///GNE///RNF38///MELK///MIR4475///PAX5///MIR4540///MIR4476///EBLN3P///ZCCHC7///GRHPR///ZBTB5///POLR1E///FBXO10///TOMM5///FRMPD1///TRMT10B///EXOSC3///DCAF10///SLC25A51///SHB///ALDH1B1///IGFBPL1///FAM95C///ANKRD18A///FAM201A///CNTNAP3///SPATA31A1///FAM74A1///ZNF658B///LOC105379450///SPATA31A3///FAM74A3///ZNF658///SPATA31A5///SPATA31A7///FAM74A6///GLIDR///FGF7P3///LOC102724238///LOC554249///ANKRD20A2///ANKRD20A3///FAM95B1///LOC105379252///GXYLT1P3///FOXD4L4///LOC101928381///LOC101929583///LOC101928195///LOC286297///AQP7P3///LOC642929///FAM74A7///SPATA31A6///CNTNAP3B///CNTNAP3P2///XLOC_007697///LOC101927827///LOC103908605///FAM27C///LOC105379807///LOC102723709///LOC107984035///FAM27E2///LOC105376064///FGF7P6///LINC01189///LOC103908604///FAM74A4///LINC01410///LOC100132249///PTGER4P2-CDK2AP2P2///LOC403323///LOC728673///AQP7P1///LOC102724580///BMS1P14///FAM27E3///FAM27B///ANKRD20A1///LINC00537///MIR4477A///MIR4477B///FRG1JP///LOC102725126///FRG1HP///MIR1299///PGM5P2///LOC440896///FOXD4L6///CBWD6///CBWD5///ANKRD20A4-ANKRD20A20P///ANKRD20A4///LOC100133920///FOXD4L5///CBWD3///FOXD4L3///PGM5-AS1///PGM5///TMEM252///LINC01506///PIP5K1B///FAM122A///LOC101927069///PRKACG///FXN///TJP2///BANCR///FAM189A2///APBA1///PTAR1///C9orf135-AS1///C9orf135///MAMDC2///MAMDC2-AS1///SMC5-AS1///SMC5///KLF9///TRPM3///MIR204///TMEM2///ABHD17B///C9orf85///C9orf57///GDA///LINC01504///ZFAND5///TMC1///LINC01474///ALDH1A1///ANXA1///LOC101927358///RORB-AS1///RORB///TRPM6///C9orf40///C9orf41-AS1///CARNMT1///NMRK1///OSTF1///MIR548H3///PCSK5///RFK///RPSAP9///GCNT1///PRUNE2///PCA3///FOXB2///VPS13A-AS1///VPS13A///GNA14///GNA14-AS1///GNAQ///CEP78///PSAT1///LOC101927450///TLE4///LINC01507///TLE1///LOC101927502///SPATA31D5P///SPATA31D4///SPATA31D3///SPATA31D1///RASEF///FRMD3///IDNK///UBQLN1///LOC105376114///GKAP1///KIF27///C9orf64///HNRNPK///MIR7-1///RMI1///LOC101927575///SLC28A3///NTRK2///AGTPBP1///LOC389765///NAA35///GOLM1///LOC101927623///C9orf153///ISCA1///ZCCHC6///GAS1///GAS1RR///LOC440173///LOC494127///C9orf170///DAPK1///DAPK1-IT1///CTSL///CTSL3P///CTSLP8///LOC392364///LOC497256///SPATA31E1///SPATA31C1///CDK20///LOC102724156///SPATA31C2///SPIN1///NXNL2///MIR4289///C9orf47///S1PR3///SHC3///CKS2///MIR3153///SECISBP2///SEMA4D///GADD45G///UNQ6494///LOC101927847///MIR4290HG///MIR4290///LINC01508///LINC01501///DIRAS2///SYK///LOC100129316///LINC00484///AUH///NFIL3///MIR3910-1///MIR3910-2///ROR2///SPTLC1///LOC100128076///LINC00475///PRSS47///IARS///MIR3651///SNORA84///NOL8///CENPP///OGN///OMD///ASPN///ECM2///MIR4670///IPPK///LOC100128361///BICD2///LOC101929748///ANKRD19P///ZNF484///LOC642943///FGD3///LOC101927954///SUSD3///CARD19///NINJ1///WNK2///C9orf129///FAM120AOS///FAM120A///PHF2///MIR548AU///MIR4291///BARX1///BARX1-AS1///PTPDC1///MIRLET7A1///MIRLET7F1///MIRLET7DHG///MIRLET7D///ZNF169///NUTM2F///LOC100132077///MFSD14B///PCAT7///FBP2///FBP1///C9orf3///MIR2278///LOC101928119///MIR6081///MIR23B///MIR27B///MIR3074///MIR24-1///FANCC///PTCH1///LOC100507346///LINC00476///ERCC6L2///LINC00092///LOC158435///LOC158434///HSD17B3///HSD17B3-AS1///SLC35D2///ZNF367///HABP4///CDC14B///AAED1///LOC441455///ZNF510///ZNF782///LOC100132781///LOC441454///NUTM2G///MFSD14C///CTSV///GAS2L1P2///ANKRD18CP///LOC100499484///LOC100499484-C9ORF174///CCDC180///MIR1302-8///LOC286359///TDRD7///TMOD1///TSTD2///NCBP1///XPA///PTCSC2///FOXE1///TRMO///HEMGN///ANP32B///NANS///TRIM14///CORO2A///TBC1D2///MIR6854///GABBR2///ANKS6///GALNT12///COL15A1///TGFBR1///ALG2///SEC61B///NAMA///LOC101928438///NR4A3///STX17-AS1///STX17///ERP44///INVS///TEX10///MSANTD3///MSANTD3-TMEFF1///TMEFF1///CAVIN4///PLPPR1///BAAT///MRPL50///ZNF189///ALDOB///TMEM246-AS1///TMEM246///RNF20///GRIN3A///PPP3R2///LINC00587///CYLC2///LINC01492///LOC101928523///SMC2-AS1///SMC2///LOC105376194///OR13F1///OR13C4///OR13C3///OR13C8///OR13C5///OR13C2///OR13C9///OR13D1///NIPSNAP3A///NIPSNAP3B///ABCA1///SLC44A1///FSD1L///FKTN///TAL2///TMEM38B///MIR8081///LINC01505///ZNF462///LOC340512///RAD23B///LINC01509///KLF4///ACTL7B///ACTL7A///ELP1///FAM206A///CTNNAL1///TMEM245///MIR32///FRRS1L///EPB41L4B///PTPN3///MIR3927///PALM2///PALM2-AKAP2///AKAP2///C9orf152///TXN///TXNDC8///SVEP1///MUSK///LPAR1///MIR7702///OR2K2///KIAA0368///ZNF483///PTGR1///LRRC37A5P///DNAJC25///DNAJC25-GNG10///GNG10///C9orf84///UGCG///MIR4668///SUSD1///PTBP3///HSDL2///C9orf147///KIAA1958///INIP///SNX30///SLC46A2///ZNF883///ZFP37///FAM225B///FAM225A///SLC31A2///FKBP15///SLC31A1///CDC26///PRPF4///RNF183///WDR31///BSPRY///HDHD3///ALAD///POLE3///C9orf43///RGS3///ZNF618///AMBP///KIF12///COL27A1///MIR455///ORM1///ORM2///AKNA///WHRN///ATP6V1G1///TMEM268///TEX53///TEX48///TNFSF15///TNFSF8///TNC///LOC101928748///DEC1///LOC101928775///LINC00474///PAPPA///PAPPA-AS1///ASTN2///ASTN2-AS1///TRIM32///SNORA70C///LOC101928797///TLR4///BRINP1///LINC01613///MIR147A///CDK5RAP2///MEGF9///FBXW2///LOC100288842///PSMD5///CUTALP///PHF19///TRAF1///C5-OT1///C5///CNTRL///RAB14///GSN///GSN-AS1///STOM///GGTA1P///DAB2IP///TTLL11///MIR4478///NDUFA8///MORN5///LHX6///RBM18///MRRF///PTGS1///OR1J1///OR1J2///OR1J4///OR1N1///OR1N2///OR1L8///OR1Q1///OR1B1///OR1L1///OR1L3///OR1L4///OR1L6///OR5C1///OR1K1///PDCL///RC3H2///SNORD90///ZBTB6///ZBTB26///RABGAP1///GPR21///MIR600HG///MIR600///STRBP///CRB2///DENND1A///MIR601///MIR7150///LOC100505588///LHX2///NEK6///LOC613206///PSMB7///LOC100129034///NR5A1///NR6A1///MIR181A2HG///MIR181A2///MIR181B2///OLFML2A///WDR38///RPL35///ARPC5L///GOLGA1///SCAI///PPP6C///LOC105376271///RABEPK///HSPA5///GAPVD1///MAPKAP1///LOC51145///PBX3///LOC101929116///MVB12B///NRON///LMX1B///ZBTB43///ZBTB34///RALGPS1///ANGPTL2///GARNL3///SLC2A8///ZNF79///RPL12///SNORA65///LRSAM1///FAM129B///STXBP1///MIR3911///CFAP157///PTRH1///TTC16///TOR2A///SH2D3C///MIR3960///MIR2861///CDK9///FPGS///ENG///LOC102723566///AK1///MIR4672///ST6GALNAC6///ST6GALNAC4///PIP5KL1///DPM2///FAM102A///NAIF1///SLC25A25///SLC25A25-AS1///PTGES2///PTGES2-AS1///LCN2///C9orf16///CIZ1///DNM1///MIR199B///MIR3154///GOLGA2///SWI5///TRUB2///COQ4///SLC27A4///MIR1268A///URM1///MIR219A2///MIR219B///CERCAM///ODF2///GLE1///SPTAN1///WDR34///SET///PKN3///ZDHHC12///LOC100506100///ZER1///TBC1D13///ENDOG///SPOUT1///KYAT1///LRRC8A///PHYHD1///DOLK///NUP188///SH3GLB2///MIGA2///DOLPP1///CRAT///PTPA///IER5L///LOC101929331///C9orf106///LINC01503///LINC00963///NTMT1///C9orf50///ASB6///PRRX2///PRRX2-AS1///PTGES///TOR1B///TOR1A///C9orf78///USP20///MIR6855///FNBP1///GPR107///LOC401554///NCS1///HMCN2///ASS1///LOC100272217///FUBP3///MIR6856///PRDM12///EXOSC2///ABL1///QRFP///FIBCD1///LAMC3///AIF1L///NUP214///FAM78A///PLPP7///PRRC2B///SNORD62A///SNORD62B///POMT1///UCK1///RAPGEF1///MED27///NTNG2///SETX///TTF1///CFAP77///BARHL1///DDX31///GTF3C4///AK8///SPACA9///TSC1///GFI1B///MIR548AW///SNORD141A///SNORD141B///LOC105376306///GTF3C5///MIR6877///CEL///CELP///RALGDS///GBGT1///OBP2B///ABO///SURF6///MED22///RPL7A///SNORD24///SNORD36B///SNORD36A///SNORD36C///SURF1///SURF2///SURF4///STKLD1///REXO4///ADAMTS13///CACFD1///SLC2A6///MYMK///ADAMTSL2///FAM163B///DBH///DBH-AS1///SARDH///VAV2///BRD3OS///BRD3///LOC100130548///WDR5///RNU6ATAC///LINC02247///RXRA///MIR4669///COL5A1///COL5A1-AS1///LOC101448202///MIR3689A///MIR3689C///MIR3689D1///MIR3689B///MIR3689D2///MIR3689E///MIR3689F///FCN2///FCN1///OLFM1///LOC401557///C9orf62///PPP1R26-AS1///PPP1R26///C9orf116///MRPS2///LOC101928525///LCN1///OBP2A///PAEP///LINC01502///GLT6D1///LCN9///SOHLH1///KCNT1///CAMSAP1///UBAC1///NACC2///TMEM250///LHX3///QSOX2///DKFZP434A062///GPSM1///DNLZ///CARD9///SNAPC4///SDCCAG3///PMPCA///INPP5E///SEC16A///C9orf163///NOTCH1///MIR4673///MIR4674///NALT1///LINC01451///HSPC324///EGFL7///MIR126///AGPAT2///FAM69B///SNHG7///SNORA17B///SNORA17A///LCN10///LCN6///LOC100128593///MIR6722///LCN8///LCN15///TMEM141///CCDC183///CCDC183-AS1///RABL6///MIR4292///AJM1///PHPT1///MAMDC4///EDF1///TRAF2///MIR4479///FBXW5///C8G///LCN12///PRR31///PTGDS///LCNL1///PAXX///CLIC3///ABCA2///C9orf139///FUT7///NPDC1///ENTPD2///SAPCD2///UAP1L1///MAN1B1-AS1///MAN1B1///DPP7///GRIN1///LRRC26///MIR3621///TMEM210///ANAPC2///SSNA1///TPRN///TMEM203///NDOR1///RNF208///CYSRT1///RNF224///SLC34A3///TUBB4B///FAM166A///STPG3-AS1///STPG3///NELFB///TOR4A///NRARP///EXD3///NOXA1///ENTPD8///NSMF///MIR7114///PNPLA7///MRPL41///DPH7///ZMYND19///ARRDC1///ARRDC1-AS1///EHMT1///LOC651337///MIR602///LOC100133077///CACNA1B///LOC105376331///LOC101928786///TUBBP5///LOC101928932</t>
  </si>
  <si>
    <t>KMT2A///LOC101929089///TTC36///TMEM25///IFT46///ARCN1///PHLDB1///MIR6716///TREH///DDX6///CXCR5///BCL9L///MIR4492///UPK2///FOXR1///CCDC84///RPL23AP64///RPS25///TRAPPC4///MIR3656///SLC37A4///HYOU1///VPS11///HMBS///H2AFX///DPAGT1///C2CD2L///HINFP///ABCG4///NLRX1///PDZD3///CCDC153///SNORD150///CBL///MCAM///MIR6756///RNF26///C1QTNF5///MFRP///USP2///USP2-AS1///THY1///NECTIN1///LOC102724301///TRIM29///OAF///POU2F3///LOC649133///TMEM136///ARHGEF12///GRIK4///LOC105369532///LOC101929227///LOC101929208///TBCEL///TECTA///SC5D///SORL1///MIR100HG///MIR125B1///BLID///MIRLET7A2///MIR100///UBASH3B///CRTAM///JHY///BSX///LOC341056///HSPA8///CLMP///MIR4493///LOC100128242///GRAMD1B///SCN3B///ZNF202///OR6X1///OR6M1///TMEM225///OR8D4///OR4D5///OR6T1///OR10S1///OR10G6///OR10G4///OR10G9///OR10G8///OR10G7///VWA5A///OR10D3///OR8G2P///OR8G1///OR8G5///OR8D1///OR8D2///OR8B2///OR8B3///OR8B4///OR8B8///OR8B12///OR8A1///PANX3///TBRG1///SIAE///MIR7641-2///SPA17///NRGN///VSIG2///ESAM///LOC101929340///MSANTD2///LOC100507283///ROBO3///ROBO4///HEPN1///HEPACAM///CCDC15///SLC37A2///TMEM218///PKNOX2-AS1///PKNOX2///FEZ1///LOC403312///EI24///STT3A-AS1///STT3A///CHEK1///ACRV1///PATE1///PATE2///PATE3///PATE4///HYLS1///PUS3///DDX25///CDON///RPUSD4///FAM118B///SRPRA///FOXRED1///TIRAP///DCPS///GSEC///ST3GAL4///KIRREL3///LOC101929427///KIRREL3-AS2///MIR3167///KIRREL3-AS3///LOC101929473///LOC101929497///LINC02098///ETS1///MIR6090///LOC101929517///LOC101929538///FLI1///SENCR///KCNJ1///KCNJ5///C11orf45///TP53AIP1///ARHGAP32///LOC399975///BARX2///LINC01395///TMEM45B///NFRKB///PRDM10///LINC00167///APLP2///ST14///ZBTB44///LOC646383///ADAMTS8///ADAMTS15///MIR8052///C11orf44///LINC02551///LOC103611081///SNX19///NTM///LOC101929653///NTM-AS1///NTM-IT///OPCML///LOC646522///SPATA19///MIR4697HG///MIR4697///IGSF9B///LOC100128239///JAM3///SNORD153///NCAPD3///VPS26B///THYN1///ACAD8///GLB1L3///GLB1L2///B3GAT1///LOC283177///LOC729305///LOC100507548</t>
  </si>
  <si>
    <t>DCP1B///CACNA1C-IT2///CACNA1C///CACNA1C-AS4///CACNA1C-IT3///CACNA1C-AS2///CACNA1C-AS1///ITFG2-AS1///FKBP4///ITFG2///NRIP2///FOXM1///RHNO1///TULP3///TEAD4///TSPAN9///LOC100128253///LINC02417///PRMT8///THCAT155///CRACR2A///PARP11///CCND2-AS1///CCND2///TIGAR///FGF23///FGF6///C12orf4///RAD51AP1///DYRK4///AKAP3///NDUFA9///LOC101929549///GALNT8///KCNA6///KCNA1///KCNA5///LINC02443///NTF3///ANO2///VWF///SNORA120///CD9///PLEKHG6///TNFRSF1A///SCNN1A///LTBR///CD27-AS1///CD27///TAPBPL///VAMP1///MRPL51///NCAPD2///SCARNA10///GAPDH///IFFO1///NOP2///CHD4///SCARNA11///LPAR5///ACRBP///ING4///ZNF384///PIANP///COPS7A///MLF2///PTMS///LAG3///CD4///GPR162///P3H3///GNB3///CDCA3///USP5///TPI1///SPSB2///LOC105369632///RPL13P5///DSTNP2///LRRC23///ENO2///ATN1///C12orf57///PTPN6///MIR200CHG///MIR200C///MIR141///PHB2///SCARNA12///EMG1///LPCAT3///C1S///C1R///C1RL///C1RL-AS1///RBP5///CLSTN3///PEX5///ACSM4///CD163L1///CD163///APOBEC1///GDF3///DPPA3///CLEC4C///NANOGNB///NANOG///SLC2A14///SLC2A3///FOXJ2///C3AR1///NECAP1///CLEC4A///POU5F1P3///ZNF705A///FAM66C///FAM90A1///FAM86FP///LINC02449///LINC00937///CLEC6A///CLEC4D///CLEC4E///AICDA///MFAP5///RIMKLB///A2ML1///PHC1///M6PR///KLRG1///LINC00612///A2M-AS1///A2M///PZP///A2MP1///MIR1244-1///MIR1244-2///MIR1244-3///MIR1244-4///LINC00987///LOC642846///LINC02367///LOC101928030///LOC728715///DDX12P///KLRB1///LOC374443///CLEC2D///CLECL1///CD69///KLRF1///CLEC2B///KLRF2///CLEC2A///LINC02470///CLEC12A-AS1///CLEC12A///CLEC1B///CLEC12B///LOC102724020///CLEC9A///CLEC1A///CLEC7A///OLR1///TMEM52B///GABARAPL1///KLRD1///LOC101928100///KLRC4-KLRK1///KLRK1///KLRC4///KLRC3///KLRC2///KLRC1///LINC02446///KLRA1P///MAGOHB///STYK1///YBX3///LINC02366///TAS2R7///TAS2R8///TAS2R9///TAS2R10///PRR4///PRH1-PRR4///PRH1///TAS2R13///PRH2///PRH1-TAS2R14///TAS2R14///TAS2R50///TAS2R20///TAS2R19///TAS2R31///TAS2R46///TAS2R43///TAS2R30///SMIM10L1///TAS2R42///PRB3///PRB4///PRB1///PRB2///LOC440084///LINC01252///ETV6///BCL2L14///LRP6///MANSC1///LOH12CR2///BORCS5///DUSP16///CREBL2///GPR19///CDKN1B///APOLD1///MIR613///DDX47///RPL13AP20///GPRC5A///MIR614///GPRC5D-AS1///GPRC5D///HEBP1///HTR7P1///FAM234B///MIR7641-2///GSG1///EMP1///LINC01559///GRIN2B///ATF7IP///PLBD1///PLBD1-AS1///GUCY2C///HIST4H4///H2AFJ///WBP11///C12orf60///SMCO3///ART4///MGP///ERP27///ARHGDIB///PDE6H///LINC01489///RERG///RERG-AS1///PTPRO///EPS8///STRAP///DERA///SLC15A5///MGST1///LMO3///SKP1P2</t>
  </si>
  <si>
    <t>LINC02564///LOC102723376///ROCK1P1///MIR8078///USP14///THOC1///COLEC12///LINC01925///CETN1///CLUL1///TYMSOS///TYMS///ENOSF1///YES1///ADCYAP1///LINC01904///LINC00470///METTL4///NDC80///CBX3P2///SMCHD1///EMILIN2///LPIN2///LOC727896///MYOM1///MYL12A///LOC104968399///MYL12B///LINC01895///TGIF1///GAPLINC///DLGAP1///DLGAP1-AS1///DLGAP1-AS2///DLGAP1-AS3///MIR6718///DLGAP1-AS4///DLGAP1-AS5///LINC01892///AKAIN1///LINC00526///LINC00667///ZBTB14///EPB41L3///MIR3976HG///MIR3976///TMEM200C///L3MBTL4///L3MBTL4-AS1///MIR4317///LINC01387///LOC101927168///ARHGAP28///LINC00668///LAMA1///LOC101927188///LRRC30///PTPRM///LOC100192426///RAB12///GACAT2///MTCL1///NDUFV2///NDUFV2-AS1///ANKRD12///TWSG1///RALBP1///PPP4R1///PPP4R1-AS1///RAB31///TXNDC2///VAPA///LINC01254///APCDD1///NAPG///LINC01887///LOC101927410///PIEZO2///MIR6788///LINC01928///LINC01255///SLC35G4///MIR7153///GNAL///CHMP1B///MPPE1///IMPA2///ANKRD62///C18orf61///CIDEA///TUBB6///AFG3L2///PRELID3A///LOC105371998///SPIRE1///PSMG2///CEP76///LINC01882///PTPN2///SEH1L///CEP192///LDLRAD4///C18orf15///LDLRAD4-AS1///MIR5190///MIR4526///FAM210A///RNMT///MC5R///MC2R///ZNF519///ANKRD20A5P///CYP4F35P///CXADRP3///POTEC///ANKRD30B///MIR3156-2///LINC01443///LINC01444///LOC644669///ROCK1///GREB1L///ESCO1///SNRPD1///ABHD3///MIR320C1///MIB1///MIR133A1HG///MIR133A1///MIR1-2///GATA6-AS1///GATA6///CTAGE1///LOC101927571///RBBP8///MIR4741///CABLES1///TMEM241///RIOK3///C18orf8///NPC1///ANKRD29///LAMA3///TTC39C///TTC39C-AS1///CABYR///OSBPL1A///MIR320C2///IMPACT///HRH4///LINC01915///LOC105372028///LINC01894///ZNF521///SS18///PSMA8///TAF4B///LINC01543///KCTD1///MIR8057///PCAT18///AQP4///AQP4-AS1///CHST9///LOC105372038///CDH2///MIR302F///DSC3///DSC2///DSCAS///DSC1///DSG1///DSG1-AS1///DSG4///DSG3///DSG2///DSG2-AS1///TTR///B4GALT6///SLC25A52///TRAPPC8///RNF125///RNF138///MEP1B///GAREM1///WBP11P1///KLHL14///CCDC178///ASXL3///NOL4///DTNA///MAPRE2///ZNF397///ZSCAN30///ZNF271P///ZNF24///ZNF396///INO80C///MIR3975///GALNT1///MIR187///MIR3929///C18orf21///RPRD1A///SLC39A6///ELP2///LOC101927809///MOCOS///FHOD3///LOC105372071///TPGS2///KIAA1328///LOC105372069///CELF4///LOC105372068///SNORA111///MIR4318///MIR924HG///MIR924///MIR5583-2///MIR5583-1///LINC01477///KC6///PIK3C3///LINC00907///RIT2///SYT4///LINC01478///LINC01601///SETBP1///MIR4319///SLC14A2///SLC14A2-AS1///SLC14A1///SIGLEC15///EPG5///PSTPIP2///ATP5A1///HAUS1///C18orf25///RNF165///LOXHD1///ST8SIA5///PIAS2///KATNAL2///ELOA3C///ELOA3D///ELOA3///ELOA3B///ELOA2///HDHD2///IER3IP1///SKOR2///MIR4527HG///MIR4527///SMAD2///ZBTB7C///C18orf12///CTIF///MIR4743///SMAD7///LOC100129878///DYM///MIR4744///C18orf32///RPL17-C18orf32///MIR1539///RPL17///SNORD58C///SNORD58A///SNORD58B///LIPG///ACAA2///SCARNA17///SNHG22///MYO5B///MIR4320///CFAP53///MBD1///CXXC1///SKA1///MAPK4///MRO///ME2///ELAC1///SMAD4///MEX3C///LINC01630///DCC///MIR4528///LINC01919///LINC01917///MBD2///SNORA37///POLI///STARD6///C18orf54///DYNAP///RAB27B///CCDC68///LINC01929///TCF4///TCF4-AS1///MIR4529///LINC01415///LINC01416///LOC642484///LINC01905///LINC01539///TXNL1///WDR7///LINC-ROR///BOD1L2///LINC02565///ST8SIA3///ONECUT2///FECH///NARS///LOC100505549///ATP8B1///NEDD4L///MIR122///MIR3591///ALPK2///SNORA108///LOC101927322///MALT1///LINC01926///ZNF532///OACYLP///SEC11C///GRP///RAX///CPLX4///LMAN1///CCBE1///PMAIP1///MC4R///CDH20///LINC01544///RNF152///PIGN///KIAA1468///TNFRSF11A///ZCCHC2///PHLPP1///BCL2///KDSR///VPS4B///SERPINB5///SERPINB12///SERPINB13///SERPINB4///SERPINB3///SERPINB11///SERPINB7///SERPINB2///SERPINB10///HMSD///SERPINB8///LINC00305///LINC01924///LINC01538///CDH7///CDH19///MIR5011///DSEL///LOC643542///LINC01903///TMX3///CCDC102B///DOK6///LOC105372179///CD226///RTTN///SOCS6///LINC01909///LIVAR///LINC01910///GTSCR1///LINC01541///LINC01899///CBLN2///NETO1///MIR548AV///LOC100505797///LOC400655///LOC100505817///FBXO15///TIMM21///CYB5A///C18orf63///LINC01922///FAM69C///CNDP2///CNDP1///LINC00909///ZNF407///ZADH2///TSHZ1///SMIM21///LINC01898///LOC339298///LINC01893///ZNF516///LOC101927989///C18orf65///LINC00908///LINC00683///LINC01927///LINC01879///LOC100131655///ZNF236///MBP///GALR1///LINC01029///SALL3///ATP9B///NFATC1///LOC284240///LOC284241///CTDP1///KCNG2///PQLC1///HSBP1L1///TXNL4A///RBFA///RBFADN///ADNP2///PARD6G-AS1///PARD6G</t>
  </si>
  <si>
    <t>LINC01986///CHL1-AS2///CHL1///CHL1-AS1///LINC01266///CNTN6///CNTN4///CNTN4-AS2///CNTN4-AS1///IL5RA///TRNT1///CRBN///LOC100130207///LRRN1///SETMAR///SUMF1///ITPR1-AS1///ITPR1///EGOT///BHLHE40-AS1///BHLHE40///ARL8B///EDEM1///MIR4790///GRM7-AS3///GRM7///GRM7-AS2///GRM7-AS1///LOC101927394///LMCD1-AS1///LMCD1///LINC00312///SSUH2///CAV3///OXTR///RAD18///SRGAP3///SRGAP3-AS2///SRGAP3-AS3///SRGAP3-AS4///THUMPD3///THUMPD3-AS1///SETD5///LHFPL4///MTMR14///CPNE9///BRPF1///OGG1///CAMK1///TADA3///ARPC4///ARPC4-TTLL3///TTLL3///RPUSD3///CIDEC///JAGN1///IL17RE///IL17RC///CRELD1///PRRT3///PRRT3-AS1///EMC3///EMC3-AS1///CIDECP///FANCD2///FANCD2OS///BRK1///VHL///IRAK2///TATDN2///GHRLOS///LINC00852///GHRL///SEC13///ATP2B2///MIR378B///MIR885///ATP2B2-IT2///LINC00606///SLC6A11///SLC6A1///SLC6A1-AS1///HRH1///ATG7///VGLL4///TAMM41///SYN2///TIMP4///PPARG///TSEN2///MKRN2OS///MKRN2///RAF1///TMEM40///CAND2///RPL32///SNORA7A///LINC02022///IQSEC1///NUP210///HDAC11-AS1///HDAC11///FBLN2///SNORA93///LINC00620///WNT7A///FGD5P1///TPRXL///CHCHD4///TMEM43///XPC///LSM3///LINC01267///SLC6A6///GRIP2///CCDC174///C3orf20///LINC02011///FGD5///FGD5-AS1///NR2C2///MRPS25///RBSN///COL6A4P1///CAPN7///SH3BP5-AS1///SH3BP5///METTL6///EAF1///COLQ///MIR4270///HACL1///BTD///ANKRD28///MIR3134///MIR563///GALNT15///DPH3///OXNAD1///RFTN1///LINC00690///DAZL///PLCL2///MIR3714///TBC1D5///LOC105376975///LOC339862///SATB1///SATB1-AS1///KCNH8///MIR4791///EFHB///RAB5A///PP2D1///KAT2B///MIR3135A///SGO1///SGO1-AS1///LOC101927829///VENTXP7///ZNF385D///ZNF385D-AS1///ZNF385D-AS2///UBE2E2-AS1///UBE2E2///MIR548AC///UBE2E1-AS1///UBE2E1///NKIRAS1///RPL15///NR1D2///LINC00691///THRB///LOC101927854///THRB-AS1///MIR4792///RARB///LOC105376997///TOP2B///MIR4442///NGLY1///OXSM///LINC00692///LRRC3B///NEK10///SLC4A7///EOMES///LINC01980///LINC01981///CMC1///AZI2///ZCWPW2///LINC00693///RBMS3-AS3///RBMS3///RBMS3-AS1///LINC01985///TGFBR2///GADL1///MIR466///STT3B///OSBPL10///OSBPL10-AS1///ZNF860///GPD1L///CMTM8///CMTM7///CMTM6///MIR548AY///DYNC1LI1///CNOT10///TRIM71///CCR4///GLB1///TMPPE///CRTAP///SUSD5///FBXL2///UBP1///CLASP2///PDCD6IP///LOC101928135///ARPP21///MIR128-2///STAC///DCLK3///LINC02033///TRANK1///EPM2AIP1///MLH1///LRRFIP2///LOC152048///GOLGA4///C3orf35///ITGA9///ITGA9-AS1///CTDSPL///MIR26A1///VILL///PLCD1///DLEC1///ACAA1///MYD88///OXSR1///SLC22A13///SLC22A14///XYLB///ACVR2B-AS1///ACVR2B///EXOG///SCN5A///SCN10A///SCN11A///WDR48///GORASP1///TTC21A///MIR6822///CSRNP1///XIRP1///CX3CR1///CCR8///SLC25A38///RPSA///SNORA6///SNORA62///MOBP///MYRIP///EIF1B-AS1///EIF1B///ENTPD3///ENTPD3-AS1///RPL14///ZNF619///ZNF620///ZNF621///CTNNB1///ULK4///TRAK1///CCK///LYZL4///VIPR1///VIPR1-AS1///SEC22C///SS18L2///NKTR///LOC101928323///ZBTB47///KLHL40///HHATL///HHATL-AS1///CCDC13///CCDC13-AS1///LINC02158///HIGD1A///ACKR2///CYP8B1///ZNF662///KRBOX1-AS1///KRBOX1///FAM198A///POMGNT2///SNRK///SNRK-AS1///ANO10///ABHD5///MIR138-1///TOPAZ1///TCAIM///LINC00694///LINC01988///ZNF445///ZNF852///ZKSCAN7///ZNF660-ZNF197///ZNF660///ZNF197-AS1///ZNF197///ZNF35///ZNF502///ZNF501///KIAA1143///KIF15///MIR564///TMEM42///TGM4///ZDHHC3///EXOSC7///CLEC3B///CDCP1///TMEM158///LARS2///LARS2-AS1///LIMD1///LIMD1-AS1///SACM1L///SLC6A20///LZTFL1///CCR9///FYCO1///CXCR6///XCR1///CCR1///CCR3///CCR2///LOC102724297///CCR5///CCRL2///LTF///RTP3///LRRC2///LRRC2-AS1///TDGF1///FAM240A///ALS2CL///TMIE///PRSS50///PRSS46///PRSS45///PRSS42///MYL3///PTH1R///CCDC12</t>
  </si>
  <si>
    <t>ZNF595///ZNF718///ZNF876P///ZNF732///ZNF141///MIR571///ABCA11P///ZNF721///PIGG///TMEM271///LOC105374338///PDE6B///ATP5ME///MYL5///SLC49A3///PCGF3///LOC100129917///CPLX1///GAK///TMEM175///DGKQ///SLC26A1///IDUA///FGFRL1///RNF212///LOC105374344///TMED11P///SPON2///LOC100130872///CTBP1-AS///CTBP1///CTBP1-DT///MAEA///UVSSA///NKX1-1///FAM53A///SLBP///TMEM129///TACC3///FGFR3///LETM1///NSD2///SCARNA22///NELFA///MIR943///C4orf48///NAT8L///POLN///HAUS3///MXD4///MIR4800///ZFYVE28///CFAP99///RNF4///FAM193A///TNIP2///SH3BP2///ADD1///MFSD10///NOP14-AS1///NOP14///GRK4///HTT-AS///HTT///MSANTD1///RGS12///HGFAC///DOK7///LRPAP1///LINC00955///LINC02171///ADRA2C///FAM86EP///OTOP1///TMEM128///LYAR///ZBTB49///NSG1///STX18///STX18-IT1///STX18-AS1///SNORD162///LOC101928279///LINC01396///MSX1///LOC101928306///CYTL1///STK32B///LINC01587///EVC2///EVC///CRMP1///MIR378D1///C4orf50///JAKMIP1///LINC02495///WFS1///PPP2R2C///MAN2B2///MRFAP1///LINC02482///LOC93622///LINC02481///S100P///MRFAP1L1///BLOC1S4///KIAA0232///TBC1D14///LOC100129931///CCDC96///TADA2B///GRPEL1///LINC02447///SORCS2///MIR4798///PSAPL1///MIR4274///AFAP1-AS1///AFAP1///LOC389199///ABLIM2///MIR95///SH3TC1///HTRA3///LINC02517///ACOX3///TRMT44///GPR78///CPZ///HMX1///FAM90A26///USP17L10///USP17L11///USP17L18///USP17L20///USP17L12///USP17L21///USP17L13///USP17L15///USP17L17///USP17L19///USP17L22///USP17L27///USP17L28///USP17L25///USP17L24///USP17L5///USP17L29///USP17L26///USP17L30///USP17L9P///USP17L6P///DEFB131A///MIR548I2///DRD5///SLC2A9///WDR1///MIR3138///ZNF518B///CLNK///MIR572///HS3ST1///LINC02360///MIR12113///LINC02270///RAB28///LINC01097///NKX3-2///LINC01096///BOD1L1///MIR5091///LINC01182///LINC01085///LINC00504///CPEB2-DT///CPEB2///C1QTNF7-AS1///C1QTNF7///CC2D2A///FBXL5///FAM200B///BST1///CD38///FGFBP1///FGFBP2///PROM1///TAPT1///TAPT1-AS1///LDB2///LINC02493///SNORA75B///QDPR///CLRN2///LAP3///MED28///FAM184B///DCAF16///NCAPG///LCORL///SLIT2///SLIT2-IT1///MIR218-1///PACRGL///KCNIP4///MIR7978///LOC105374516///KCNIP4-IT1///LOC100505912///ADGRA3///MIR12115///GBA3///PPARGC1A///MIR573///DHX15///SOD3///CCDC149///LGI2///SEPSECS///SEPSECS-AS1///PI4K2B///ZCCHC4///ANAPC4///LOC101929161///SLC34A2///SEL1L3///SMIM20///RBPJ///CCKAR///TBC1D19///STIM2-AS1///STIM2///LINC02261///MIR4275///LINC02364///LINC02472///PCDH7///LINC02497///LINC02501///LINC02506///LOC105377651///LINC02353///LOC101928622///LINC02484///ARAP2///LOC439933///DTHD1///MIR1255B1///LINC02505///LINC02616///MIR4801///NWD2///C4orf19///RELL1///PGM2///TBC1D1///PTTG2///LINC02513///LINC01258///LINC01259///LINC02278///KLF3-AS1///KLF3///TLR10///TLR1///TLR6///FAM114A1///MIR574///TMEM156///KLHL5///WDR19///RFC1///KLB///MIR5591///RPL9///LIAS///LOC401127///UGDH///UGDH-AS1///SMIM14///UBE2K///PDS5A///LOC344967///N4BP2///RHOH///LINC02265///CHRNA9///RBM47///MIR4802///NSUN7///APBB2///UCHL1-AS1///UCHL1///LIMCH1///PHOX2B///LINC00682///TMEM33///DCAF4L1///SLC30A9///BEND4///LOC105374428///SHISA3///ATP8A1///GRXCR1///LINC02383///LINC02475///KCTD8///YIPF7///GUF1///GNPDA2///GABRG1///GABRA2///COX7B2///GABRA4///GABRB1///COMMD8///ATP10D///CORIN///MIR8053///LOC101927179///NFXL1///LOC101927157///CNGA1///NIPAL1///TXK///TEC///SLAIN2///SLC10A4///ZAR1///FRYL///OCIAD1///OCIAD1-AS1///OCIAD2///CWH43///DCUN1D4///LRRC66///SGCB///LINC02480///SPATA18///USP46///USP46-DT///DANCR///MIR4449///SNORA26///ERVMER34-1///LINC01618///RASL11B///SCFD2///FIP1L1///LNX1///LNX1-AS1///LNX1-AS2///LOC100506444///RPL21P44///CHIC2///GSX2///PDGFRA///LINC02283///LINC02260///KIT///KDR///SRD5A3///SRD5A3-AS1///TMEM165///CLOCK///PDCL2///NMU///EXOC1L///EXOC1///CEP135///CRACD///AASDH///PPAT///PAICS///SRP72///ARL9///THEGL///HOPX///SPINK2///REST///NOA1///POLR2B///IGFBP7///IGFBP7-AS1///LINC02380///LINC02494///LINC02429///LINC02619///MIR548AG1///LINC02271///ADGRL3///ADGRL3-AS1///TECRL///LINC02232///EPHA5///EPHA5-AS1///MIR1269A///LOC101927237///CENPC///STAP1///UBA6///UBA6-AS1///GNRHR///TMPRSS11D///TMPRSS11A///TMPRSS11GP///TMPRSS11F///LOC550113///SYT14P1///FTLP10///TMPRSS11BNL///TMPRSS11B///YTHDC1///TMPRSS11E///UGT2B17///UGT2B15///UGT2B10///UGT2A3///UGT2B7///LOC105377267///UGT2B11///UGT2B28///UGT2B4///UGT2A1///UGT2A2///SULT1B1///SULT1E1///CSN1S1///CSN2///STATH///HTN3///HTN1///CSN1S2AP///CSN1S2BP///PRR27///ODAM///FDCSP///CSN3///CABS1///SMR3A///SMR3B///OPRPN///MUC7///AMTN///AMBN///ENAM///JCHAIN///UTP3///RUFY3///GRSF1///MOB1B///DCK///SLC4A4///GC///NPFFR2///ADAMTS3///COX18///ANKRD17///ALB///AFP///AFM///LINC02499///RASSF6///CXCL8///CXCL6///PF4V1///CXCL1///PF4///PPBP///CXCL5///CXCL3///PPBPP2///CXCL2///MTHFD2L///EPGN///EREG///AREG///BTC///PARM1///PARM1-AS1///LINC02562///LINC02483///RCHY1///THAP6///ODAPH///CDKL2///G3BP2///USO1///PPEF2///NAAA///SDAD1///SDAD1-AS1///CXCL9///ART3///CXCL10///CXCL11///NUP54///SCARB2///FAM47E///FAM47E-STBD1///STBD1///CCDC158///SHROOM3///MIR4450///MIR548AH///SOWAHB///SEPTIN11///CCNI///CCNG2///CXCL13///CNOT6L///MRPL1///FRAS1///SNORD161///ANXA3///LINC01094///BMP2K///PAQR3///LINC01088///NAA11///GK2///LINC00989///PCAT4///ANTXR2///PRDM8///FGF5///CFAP299///BMP3///PRKG2///PRKG2-AS1///RASGEF1B///HNRNPD///HNRNPDL///ENOPH1///TMEM150C///LINC00575///SCD5///MIR575///SEC31A///THAP9-AS1///SNORD143///SNORD144///THAP9///LIN54///COPS4///PLAC8///COQ2///HPSE///HELQ///MRPS18C///ABRAXAS1///GPAT3///LOC101928978///NKX6-1///CDS1///WDFY3///WDFY3-AS2///ARHGAP24///MIR4451///MAPK10///MAPK10-AS1///MIR4452///PTPN13///SLC10A6///C4orf36///AFF1-AS1///AFF1///KLHL8///MIR5705///HSD17B13///HSD17B11///NUDT9///SPARCL1///DSPP///DMP1///IBSP///MEPE///SPP1///PKD2///ABCG2///PPM1K///PPM1K-DT///HERC6///HERC5///PYURF///PIGY///PIGY-DT///HERC3///NAP1L5///FAM13A-AS1///FAM13A///TIGD2///GPRIN3///SNCA///SNCA-AS1///MMRN1///CCSER1///LNCPRESS2///GRID2///ATOH1///LOC101929210///SMARCAD1///HPGDS///PDLIM5///BMPR1B-DT///BMPR1B///UNC5C///PDHA2///LINC02267///STPG2-AS1///STPG2///RAP1GDS1///TSPAN5///LOC105377342///EIF4E///METAP1///MIR3684///ADH5///LOC100507053///ADH4///PCNAP1///ADH6///ADH1A///ADH1B///ADH1C///ADH7///C4orf17///TRMT10A///MTTP///C4orf54///DAPP1///LAMTOR3///DNAJB14///H2AZ1///H2AZ1-DT///DDIT4L///LOC101929353///SNORA101A///EMCN///LINC01216///PPP3CA///MIR8066///MIR1255A///FLJ20021///BANK1///SLC39A8///LOC105377621///NFKB1///MANBA///LOC102723704///UBE2D3///UBE2D3-AS1///CISD2///SLC9B1///SLC9B2///BDH2///CENPE///LINC02428///TACR3///CXXC4///CXXC4-AS1///TET2///TET2-AS1///PPA2///ARHGEF38///ARHGEF38-IT1///INTS12///GSTCD///GSTCD-AS1///NPNT///LOC101929577///TBCK///AIMP1///GIMD1///LINC02173///DKK2///PAPSS1///SGMS2///CYP2U1-AS1///CYP2U1///HADH///LEF1///LEF1-AS1///RPL34-DT///LOC101929621///RPL34///OSTC///ETNPPL///COL25A1///COL25A1-DT///SEC24B-AS1///SEC24B///MIR576///MCUB///CASP6///PLA2G12A///CFI///GAR1///RRH///LRIT3///EGF///ELOVL6///ENPEP///PANCR///PITX2///MIR297///FAM241A///AP1AR///TIFA///ALPK1///NEUROG2///NEUROG2-AS1///ZGRF1///LARP7///MIR302CHG///MIR367///MIR302D///MIR302A///MIR302C///MIR302B///ANK2///MIR1243///MIR8082///CAMK2D///ARSJ///UGT8///MIR577///NDST4///MIR1973///TRAM1L1///LINC02262///LINC02263///LINC01378///LINC02264///NDST3///SNHG8///SNORA24///PRSS12///CEP170P1///LOC729218///METTL14-DT///METTL14///SEC24D///SYNPO2///MYOZ2///LOC101929762///USP53///C4orf3///FABP2///LINC01061///GTF2IP12///SEPTIN7P14///PDE5A///LOC107986192///LINC01365///LINC02502///MAD2L1///PRDM5///NDNF///TNIP3///QRFPR///ANXA5///SMIM43///PP12613///EXOSC9///CCNA2///BBS7///TRPC3///KIAA1109///ADAD1///IL2///IL21///IL21-AS1///CETN4P///BBS12///FGF2///NUDT6///SPATA5///SPRY1///LINC01091///LINC02516///ANKRD50///FAT4///MIR2054///INTU///SLC25A31///HSPA4L///PLK4///MFSD8///ABHD18///LARP1B///PGRMC2///LINC02615///JADE1///SCLT1///C4orf33///LINC02466///LINC02465///LINC02479///SNHG27///LINC01256///LOC101927359///PCDH10///PABPC4L///LINC02462///LINC02485///LINC00613///LINC02511///LINC02510///PCDH18///LINC02172///LINC00616///SLC7A11-AS1///SLC7A11///LINC00499///LOC105377448///NOCT///ELF2///MGARP///NDUFC1///NAA15///RAB33B-AS1///RAB33B///SETD7///MGST2///MAML3///LOC101927516///SCOC///SCOC-AS1///CLGN///MGAT4D///ELMOD2///UCP1///TBC1D9///TNRC18P1///RNF150///ZNF330///LINC02432///IL15///INPP4B///LOC105377623///USP38///GAB1///MIR3139///SMARCA5-AS1///SMARCA5///GUSBP5///FREM3///LOC105377458///GYPE///LOC101927636///GYPB///GYPA///HHIP-AS1///HHIP///ANAPC10///ABCE1///OTUD4///LINC02266///SMAD1///SMAD1-AS2///SMAD1-AS1///MMAA///C4orf51///ZNF827///LINC01095///LSM6///REELD1///SLC10A7///MIR7849///POU4F2///TTC29///MIR548G///EDNRA///TMEM184C///PRMT9///ARHGAP10///MIR4799///NR3C2///LOC105377480///LINC02355///IQCM///DCLK2///LRBA///LOC729558///MAB21L2///RPS3A///SNORD73B///SNORD73A///SH3D19///PRSS48///FAM160A1///GATB///LINC02273///FBXW7///FBXW7-AS1///MIR3140///MIR4453HG///MIR4453///TMEM154///TIGD4///ARFIP1///LOC729870///FHDC1///TRIM2///ANXA2P1///MND1///TMEM131L///LOC100419170///TLR2///RNF175///SFRP2///DCHS2///PLRG1///FGB///FGA///FGG///LRAT///RBM46///NPY2R///MAP9///LOC102724776///GUCY1A1///GUCY1B1///ASIC5///TDO2///CTSO///PDGFC///GLRB///GRIA2///LINC02433///GASK1B///FAM198B-AS1///TMEM144///RXFP1///C4orf46///ETFDH///PPID///FNIP2///C4orf45///RAPGEF2///MIR3688-1///MIR3688-2///LINC02233///FSTL5///LOC101928052///MIR4454///NAF1///NPY1R///NPY5R///TKTL2///TMA16///MARCHF1///ANP32C///SMIM31///APELA///TRIM61///FAM218A///TRIM60///TMEM192///KLHL2///GK3P///MSMO1///CPE///MIR578///LINC01179///LOC101928131///TLL1///SPOCK3///ANXA10///DDX60///DDX60L///PALLD///CBR4///SH3RF1///NEK1///CLCN3///HPF1///LINC02275///MFAP3L///AADAT///LINC01612///LINC02382///LINC02431///MIR6082///LINC02174///LOC441052///GALNTL6///GALNTL6-AS1///LOC101930370///GALNT7///MIR548T///HMGB2///SAP30///SCRG1///HAND2///HAND2-AS1///LINC02269///LINC02268///FBXO8///CEP44///MIR4276///HPGD///GLRA3///LOC101928551///ADAM29///GPM6A///LOC101928590///WDR17///SPATA4///ASB5///SPCS3///VEGFC///LINC02509///NEIL3///AGA///LINC01098///LINC01099///LINC00290///LINC02500///TEMN3-AS1///TENM3-AS1///MIR1305///TENM3///DCTD///CIBAR1P2///WWC2-AS2///WWC2///WWC2-AS1///CLDN22///CLDN24///CDKN2AIP///LOC389247///ING2///RWDD4///TRAPPC11///STOX2///ENPP6///LINC02363///LINC02362///IRF2///LINC02427///LINC02365///CASP3///PRIMPOL///CENPU///ACSL1///SLED1///MIR3945HG///MIR3945///LINC01093///MIR4455///HELT///LINC02436///SLC25A4///CFAP97///SNX25///LRP2BP///ANKRD37///UFSP2///C4orf47///CCDC110///LOC105377590///PDLIM3///SORBS2///TLR3///FAM149A///FLJ38576///CYP4V2///KLKB1///F11///F11-AS1///MTNR1A///FAT1///LINC02374///LOC339975///LINC02514///LINC02492///ZFP42///TRIML2///TRIML1///LINC01060///LINC02508///LINC01262///LOC105379514///FRG1-DT///LINC01596///FRG1///FRG2///DBET</t>
  </si>
  <si>
    <t>LINC00266-3///LOC285766///DUSP22///IRF4///EXOC2///HUS1B///LOC101927691///LINC01622///FOXQ1///FOXF2///MIR6720///FOXCUT///FOXC1///GMDS///GMDS-DT///LINC01600///LINC02521///MYLK4///WRNIP1///SERPINB1///MIR4645///SERPINB9P1///LOC101927730///SERPINB9///SERPINB6///LINC01011///NQO2///HTATSF1P2///LOC101927759///RIPK1///BPHL///TUBB2A///LINC02525///TUBB2B///LOC100422781///PSMG4///SLC22A23///LOC643327///PXDC1///FAM50B///PRPF4B///FAM217A///C6orf201///ECI2///ECI2-DT///LOC102724096///LINC02533///KU-MEL-3///CDYL///RPP40///LYRM4-AS1///LYRM4///PPP1R3G///MIR3691///FARS2///LOC101927972///LOC101927950///NRN1///F13A1///MIR7853///MIR5683///LY86-AS1///LY86///RREB1///SSR1///CAGE1///RIOK1///DSP///SNRNP48///BMP6///BLOC1S5-TXNDC5///TXNDC5///PIP5K1P1///BLOC1S5///EEF1E1-BLOC1S5///EEF1E1///SCARNA27///SLC35B3///LOC100506207///HULC///TFAP2A///TFAP2A-AS2///TFAP2A-AS1///LINC00518///MIR5689HG///MIR5689///GCNT2///C6orf52///PAK1IP1///TMEM14C///TMEM14B///MAK///GCM2///SYCP2L///LOC101928191///ELOVL2///ELOVL2-AS1///SMIM13///ERVFRD-1///NEDD9///TMEM170B///ADTRP///LOC101928253///HIVEP1///EDN1///LINC02530///PHACTR1///TBC1D7-LOC100130357///LOC100130357///TBC1D7///GFOD1///SIRT5///NOL7///RANBP9///MCUR1///RNF182///CD83///LINC01108///JARID2///JARID2-AS1///DTNBP1///MYLIP///MIR4639///GMPR///ATXN1///ATXN1-AS1///STMND1///RBM24///CAP2///LOC101928491///FAM8A1///NUP153///LOC105374952///KIF13A///NHLRC1///TPMT///KDM1B///DEK///RNF144B///MIR548A1HG///MIR548A1///LOC101928519///LOC105374960///LNC-LBCS///ID4///MBOAT1///E2F3///CDKAL1///LINC00581///SOX4///CASC15///NBAT1///PRL///HDGFL1///LOC105374972///NRSN1///DCDC2///KAAG1///MRS2///GPLD1///ALDH5A1///KIAA0319///TDP2///ACOT13///C6orf62///GMNN///ARMH2///RIPOR2///CMAHP///LOC101928663///CARMIL1///SCGN///H2AC1///H2BC1///H2AC2P///SLC17A4///SLC17A1///SLC17A3///SLC17A2///TRIM38///H1-1///H3C1///H4C1///H4C2///H3C2///H2AC4///H2BC3///H3C3///H1-2///LOC108783645///HFE///H4C3///H1-6///H2BC4///H2AC6///H1-4///H2BC5///H2BC6///H4C4///H3C4///H2AC7///H2BC7///H4C5///H2BC8///H2AC8///H3C6///H1-3///H4C6///H4C7///H3C7///H2BC9///H3C8///H2BC10///H4C8///BTN3A2///BTN2A2///BTN3A1///BTN2A3P///BTN3A3///BTN2A1///LOC285819///BTN1A1///HCG11///HMGN4///LOC105374988///ABT1///ZNF322///GUSBP2///LINC00240///LOC100270746///H2BC11///H2AC11///H2BC12///H4C9///H2AC12///MIR3143///PRSS16///POM121L2///VN1R10P///ZNF204P///ZNF391///ZNF184///LINC01012///LOC100131289///H2BC13///H2AC13///H3C10///H2AC14///H2BC14///H4C11///H4C12///H2AC15///H2BC15///H2AC16///H1-5///H3C11///H4C13///H3C12///H2AC17///H2BC17///OR2B2///OR2B6///OR1F12///ZNF165///ZSCAN12P1///ZSCAN16-AS1///ZSCAN16///ZKSCAN8///ZNF192P1///TOB2P1///ZSCAN9///ZKSCAN4///NKAPL///ZSCAN26///PGBD1///ZSCAN31///ZKSCAN3///ZSCAN12///ZSCAN23///GPX6///GPX5///ZBED9///LINC00533///LINC01623///HCG14///TRIM27///LINC01556///HCG15///ZNF311///LOC100129636///OR2W1///OR2B3///OR2J1///OR2J3///OR2J2///LOC101929006///OR14J1///OR5V1///OR12D3///OR12D2///OR12D1///OR11A1///OR10C1///OR2H1///MAS1L///LINC01015///UBD///SNORD32B///OR2H2///GABBR1///MOG///ZFP57///HLA-F///HLA-F-AS1///IFITM4P///HCG4///HLA-V///HLA-G///ZNRD1ASP///HCP5B///HLA-H///HCG4B///HLA-A///HCG9///HLA-J///POLR1H///PPP1R11///RNF39///TRIM31///TRIM31-AS1///TRIM40///TRIM10///TRIM15///TRIM26///HCG17///HLA-L///MIR6891///HCG18///TRIM39///TRIM39-RPP21///RPP21///HLA-E///LINC02569///GNL1///PRR3///ABCF1///MIR877///PPP1R10///MRPS18B///ATAT1///C6orf136///DHX16///PPP1R18///NRM///MDC1///MDC1-AS1///TUBB///FLOT1///IER3-AS1///IER3///HCG20///LINC00243///LINC02570///DDR1///MIR4640///GTF2H4///VARS2///SFTA2///MUCL3///HCG21///MUC21///MUC22///HCG22///C6orf15///PSORS1C1///CDSN///PSORS1C2///CCHCR1///TCF19///POU5F1///PSORS1C3///HCG27///HLA-C///LINC02571///HLA-B///MICA-AS1///MICA///LINC01149///HCP5///HCG26///MICB-DT///MICB///MCCD1///ATP6V1G2-DDX39B///DDX39B///SNORD117///SNORD84///DDX39B-AS1///ATP6V1G2///NFKBIL1///LOC100287329///LTA///TNF///LTB///LST1///NCR3///AIF1///PRRC2A///SNORA38///MIR6832///BAG6///APOM///C6orf47///GPANK1///CSNK2B///LY6G5B///LY6G5C///ABHD16A///MIR4646///LY6G6F///LY6G6F-LY6G6D///LY6G6E///LY6G6D///LY6G6C///MPIG6B///DDAH2///CLIC1///MSH5///MSH5-SAPCD1///SAPCD1///SAPCD1-AS1///VWA7///VARS1///LSM2///HSPA1L///HSPA1A///HSPA1B///SNHG32///SNORD48///SNORD52///NEU1///SLC44A4///EHMT2///C2///ZBTB12///C2-AS1///CFB///NELFE///MIR1236///SKIV2L///DXO///STK19///C4A///C4B_2///LOC110384692///C4B///CYP21A1P///TNXB///TNXA///CYP21A2///ATF6B///FKBPL///PRRT1///LOC100507547///PPT2///PPT2-EGFL8///EGFL8///AGPAT1///MIR6721///RNF5///MIR6833///AGER///PBX2///GPSM3///NOTCH4///TSBP1-AS1///TSBP1///HCG23///BTNL2///HLA-DRA///HLA-DRB5///HLA-DRB6///HLA-DRB1///HLA-DQA1///HLA-DQB1///HLA-DQB1-AS1///HLA-DQA2///MIR3135B///HLA-DQB2///HLA-DOB///TAP2///PSMB8///PSMB8-AS1///TAP1///PSMB9///LOC100294145///HLA-DMB///HLA-DMA///BRD2///HLA-DOA///HLA-DPA1///HLA-DPB1///HLA-DPB2///HCG24///COL11A2///RXRB///SLC39A7///HSD17B8///MIR219A1///RING1///HCG25///VPS52///RPS18///B3GALT4///WDR46///MIR6873///PFDN6///MIR6834///RGL2///TAPBP///ZBTB22///MIR1234///DAXX///SMIM40///KIFC1///PHF1///CUTA///SYNGAP1///MIR5004///ZBTB9///BAK1///GGNBP1///LINC00336///ITPR3///LOC101929188///UQCC2///MIR3934///IP6K3///LEMD2///MLN///LINC01016///MIR7159///MIR1275///GRM4///HMGA1///MIR6835///SMIM29///NUDT3///RPS10-NUDT3///RPS10///PACSIN1///SPDEF///ILRUN///LOC101929243///SNRPC///UHRF1BP1///TAF11///ANKS1A///TCP11///SCUBE3///ZNF76///DEF6///PPARD///FANCE///RPL10A///MIR7111///TEAD3///TULP1///FKBP5///MIR5690///LOC285847///ARMC12///CLPSL2///CLPSL1///CLPS///LHFPL5///SRPK1///SLC26A8///MAPK14///MAPK13///BRPF3///PNPLA1///BNIP5///ETV7///PXT1///KCTD20///STK38///SRSF3///MIR3925///PANDAR///CDKN1A///DINOL///RAB44///CPNE5///PPIL1///C6orf89///PI16///MTCH1///FGD2///PIM1///TMEM217///TBC1D22B///RNF8///CMTR1///CCDC167///LINC02520///MIR4462///MDGA1///ZFAND3///BTBD9///BTBD9-AS1///GLO1///DNAH8///DNAH8-AS1///GLP1R///MIR9983///SAYSD1///KCNK5///KCNK17///KCNK16///KIF6///DAAM2///DAAM2-AS1///MOCS1///LINC00951///TDRG1///LRFN2///LOC101929555///UNC5CL///TSPO2///APOBEC2///OARD1///NFYA///ADCY10P1///TREML1///TREM2///TREML2///TREML3P///TREML4///TREML5P///TREM1///NCR2///LINC01276///FOXP4-AS1///FOXP4///MIR4641///MDFI///TFEB///MIR10398///PGC///FRS3///PRICKLE4///TOMM6///USP49///MED20///BYSL///CCND3///TAF8///C6orf132///GUCA1ANB///GUCA1A///GUCA1B///MRPS10///TRERF1///UBR2///PRPH2///ATP6V0CP3///TBCC///BICRAL///LOC401261///RPL7L1///C6orf226///PTCRA///CNPY3///CNPY3-GNMT///GNMT///PEX6///PPP2R5D///MEA1///KLHDC3///RRP36///CUL7///MRPL2///KLC4///PTK7///SRF///CUL9///DNPH1///TTBK1///SLC22A7///CRIP3///ZNF318///ABCC10///MIR6780B///DLK2///TJAP1///LRRC73///YIPF3///POLR1C///XPO5///POLH///GTPBP2///MAD2L1BP///RSPH9///MRPS18A///VEGFA///LINC02537///LINC01512///LOC101929705///C6orf223///MRPL14///TMEM63B///CAPN11///MYMX///SLC29A1///HSP90AB1///SLC35B2///MIR4647///NFKBIE///TMEM151B///TCTE1///AARS2///SPATS1///CDC5L///MIR4642///LOC105375075///SUPT3H///MIR586///RUNX2///CLIC5///ENPP4///ENPP5///RCAN2///LOC101926915///LOC101926898///CYP39A1///SLC25A27///LOC101926934///TDRD6///PLA2G7///ANKRD66///MEP1A///ADGRF5///ADGRF5-AS1///ADGRF1///TNFRSF21///CD2AP///ADGRF2///ADGRF4///OPN5///PTCHD4///MMUT///CENPQ///GLYATL3///C6orf141///RHAG///CRISP2///CRISP3///PGK2///LOC101927020///LOC101927048///CRISP1///DEFB133///DEFB114///DEFB113///DEFB110///DEFB112///TFAP2D///TFAP2B///PKHD1///LOC101927082///MIR206///LINCMD1///MIR133B///IL17A///IL17F///MCM3///PAQR8///EFHC1///TRAM2///TRAM2-AS1///LOC730101///TMEM14A///GSTA7P///GSTA2///GSTA1///GSTA5///GSTA3///GSTA4///RN7SK///CILK1///FBXO9///GCM1///ELOVL5///MIR5685///RPS16P5///GCLC///LOC101927136///LINC01564///KLHL31///LRRC1///LOC101927189///MLIP-IT1///MLIP///MLIP-AS1///TINAG///FAM83B///HCRTR2///GFRAL///HMGCLL1///BMP5///COL21A1///DST///DST-AS1///BEND6///KIAA1586///ZNF451///ZNF451-AS1///BAG2///RAB23///LOC100506188///PRIM2///MIR548U///GUSBP4///LINC00680-GUSBP4///LINC00680///KHDRBS2///MTRNR2L9///LGSN///PTP4A1///PHF3///EYS///SCAT8///LOC441155///SLC25A51P1///LOC102723883///LINC02549///LOC101928307///ADGRB3///LMBRD1///COL19A1///COL9A1///EVADR///FAM135A-AS1///FAM135A///SDHAF4///SMAP1///B3GAT2///OGFRL1///MIR30C2///MIR30A///LINC00472///LINC01626///RIMS1///KCNQ5///KCNQ5-IT1///MIR4282///KCNQ5-AS1///KHDC1L///KHDC1///DPPA5///KHDC3L///OOEP///DDX43///CGAS///MTO1///EEF1A1///SNORD141A///SNORD141B///SLC17A5///LOC101928489///CD109///LOC101928516///COL12A1///SNORD156///COX7A2///TMEM30A///TMEM30A-DT///FILIP1///LOC101928540///MIR4463///SENP6///MYO6///IMPG1///LINC02540///HTR1B///MEI4///MIR10524///IRAK1BP1///PHIP///HMGN3///HMGN3-AS1///LCAL1///LCA5///SH3BGRL2///LINC01621///ELOVL4///TTK///BCKDHB///TENT5A///LINC01526///LINC02542///IBTK///TPBG///UBE3D///DOP1A///PGM3///RWDD2A///ME1///PRSS35///SNAP91///LOC105377879///RIPPLY2///CYB5R4///MRAP2///CEP162///LINC01611///TBX18-AS1///TBX18///LINC02535///NT5E///SNX14///SYNCRIP///SNHG5///SNORD50A///SNORD50B///HTR1E///CGA///ZNF292///GJB7///SMIM8///C6orf163///LINC01590///CFAP206///SLC35A1///RARS2///ORC3///AKIRIN2///LOC101928911///SPACA1///CNR1///LOC101928936///RNGTT///PNRC1///SRSF12///PM20D2///GABRR1///GABRR2///UBE2J1///RRAGD///ANKRD6///LYRM2///LOC101929057///MDN1///CASP8AP2///GJA10///BACH2///MIR4464///MAP3K7///MIR4643///CASC6///EPHA7///TSG1///MANEA-DT///MANEA///FUT9///UFL1///FHL5///GPR63///NDUFAF4///KLHL32///MMS22L///LOC101927314///MIR2113///PNKY///POU3F2///FBXL4///MIR548AI///FAXC///COQ3///PNISR///LOC101927365///USP45///TSTD3///CCNC///PRDM13///MCHR2///MCHR2-AS1///SIM1///ASCC3///GRIK2///HACE1///LIN28B-AS1///LIN28B///BVES///BVES-AS1///POPDC3///PREP///PRDM1///ATG5///CRYBG1///LOC105377924///RTN4IP1///QRSL1///LINC02526///LINC02532///MIR587///MTRES1///BEND3///PDSS2///SOBP///SCML4///SEC63///OSTM1///OSTM1-AS1///NR2E1///SNX3///AFG1L///FOXO3///LINC00222///ARMC2///ARMC2-AS1///SESN1///CEP57L1///CCDC162P///CD164///PPIL6///SMPD2///MICAL1///ZBTB24///AK9///FIG4///GPR6///WASF1///CDC40///METTL24///DDO///SLC22A16///CDK19///AMD1///SNORA40C///GTF3C6///RPF2///GSTM2P1///SLC16A10///SNORD166///MFSD4B///REV3L///TRAF3IP2-AS1///TRAF3IP2///FYN///LOC102724646///LINC02527///CCN6///TUBE1///FAM229B///LAMA4///LAMA4-AS1///RFPL4B///LINC02518///LINC02541///MARCKS///MROCKI///LINC02880///HDAC2///HDAC2-AS2///HS3ST5///LINC02534///FRK///TPI1P3///NT5DC1///COL10A1///TSPYL4///DSE///TSPYL1///LOC100287467///CALHM6///TRAPPC3L///CALHM5///CALHM4///RWDD1///RSPH4A///ZUP1///KPNA5///FAM162B///GPRC6A///RFX6///VGLL2///ROS1///DCBLD1///GOPC///LOC101927919///NUS1///SLC35F1///LOC105377967///CEP85L///BRD7P3///PLN///SELENOKP3///MCM9///ASF1A///FAM184A///MIR548B///MAN1A1///LOC285762///LOC105377975///MIR3144///TBC1D32///GJA1///HSF2///SERINC1///PKIB///FABP7///SMPDL3A///CLVS2///TRDN///TRDN-AS1///NKAIN2///RNF217-AS1///RNF217///TPD52L1///LOC100126584///HDDC2///LINC02523///HEY2///NCOA7///NCOA7-AS1///HINT3///TRMT11///CENPW///MIR588///RSPO3///RNF146///ECHDC1///KIAA0408///SOGA3///C6orf58///THEMIS///PTPRK///PTPRK-AS1///LAMA2///ARHGAP18///TMEM244///L3MBTL3///SAMD3///TMEM200A///SMLR1///EPB41L2///AKAP7///ARG1///MED23///ENPP3///OR2A4///CTAGE9///MIR548H5///ENPP1///CCN2///MIR548AJ1///LINC01013///MOXD1///STX7///TAAR9///TAAR8///TAAR6///TAAR5///TAAR3P///TAAR2///TAAR1///VNN1///VNN3///VNN2///SLC18B1///RPS12///SNORD101///SNORD100///SNORA33///LINC00326///EYA4///TARID///LINC01312///TCF21///TBPL1///SLC2A12///HMGA1P7///SGK1///CT69///LINC01010///LOC101928304///ALDH8A1///HBS1L///MIR3662///MYB///MIR548A2///AHI1///LINC00271///PDE7B///LOC644135///MTFR2///BCLAF1///MAP7///MAP3K5///MAP3K5-AS1///LOC101928429///PEX7///SLC35D3///NHEG1///IL20RA///IL22RA2///IFNGR1///OLIG3///LOC102723649///LINC02539///WAKMAR2///TNFAIP3///LINC02528///PERP///ARFGEF3///PBOV1///SMIM28///HEBP2///NHSL1///MIR3145///FLJ46906///CCDC28A-AS1///CCDC28A///ECT2L///REPS1///ABRACL///HECA///TXLNB///CITED2///LINC01625///FILNC1///LOC100507477///LOC103352541///MIR3668///MIR4465///NMBR///GJE1///VTA1///ADGRG6///LOC153910///HIVEP2///LINC01277///AIG1///ADAT2///PEX3///FUCA2///PHACTR2-AS1///PHACTR2///LTV1///ZC2HC1B///PLAGL1///HYMAI///SF3B5///STX11///UTRN///SNORA98///EPM2A///FBXO30-DT///FBXO30///SHPRH///GRM1///RAB32///LOC101928661///ADGB///KATNBL1P6///STXBP5-AS1///LUADT1///STXBP5///SAMD5///SASH1///UST///UST-AS1///UST-AS2///TAB2///TAB2-AS1///SUMO4///ZC3H12D///PPIL4///GINM1///RPS18P9///KATNA1///LATS1///LOC645967///NUP43///PCMT1///LRP11///RAET1E-AS1///RAET1E///RAET1G///LOC105378052///ULBP2///ULBP1///RAET1K///RAET1L///ULBP3///PPP1R14C///IYD///PLEKHG1///MTHFD1L///MIR12131///LOC102723831///AKAP12///ZBTB2///RMND1///ARMT1///CCDC170///ESR1///SYNE1///MIR3163///SYNE1-AS1///MYCT1///VIP///FBXO5///MTRF1L///RGS17///OPRM1///IPCEF1///CNKSR3///SCAF8///MIR1273C///TIAM2///TFB1M///CLDN20///NOX3///LOC105378068///MIR1202///SNORD28B///ARID1B///LOC115308161///MIR4466///TMEM242///ZDHHC14///MIR3692///SNX9///SYNJ2///SYNJ2-IT1///SERAC1///GTF2H5///TULP4///SNORA116///TMEM181///MIR7161///DYNLT1///SYTL3///MIR3918///EZR///EZR-AS1///OSTCP1///C6orf99///RSPH3///TAGAP///LOC101929122///FNDC1///LINC02529///SOD2///WTAP///SOD2-OT1///ACAT2///TCP1///SNORA20///SNORA29///MRPL18///PNLDC1///MAS1///IGF2R///AIRN///CHP1P2///SLC22A1///SLC22A2///SLC22A3///LPAL2///LPA///PLG///MAP3K4///AGPAT4///AGPAT4-IT1///PRKN///LOC105378098///PACRG///PACRG-AS2///PACRG-AS3///PACRG-AS1///DKFZp451B082///CAHM///QKI///LOC102724152///MEAT6///C6orf118///PDE10A///LINC00473///LINC00602///LOC729681///TBXT///LNCDAT///LOC101929297///PRR18///SFT2D1///LOC100289495///MPC1///RPS6KA2///RPS6KA2-IT1///MIR1913///RPS6KA2-AS1///RNASET2///MIR3939///CEP43///CCR6///GPR31///LOC105378123///HPAT5///UNC93A///TTLL2///TCP10L3</t>
  </si>
  <si>
    <t>TUBB8///ZMYND11///DIP2C///LOC101930421///MIR5699///DIP2C-AS1///LARP4B///LOC101927762///GTPBP4///IDI2///IDI2-AS1///IDI1///WDR37///LINC00200///ADARB2///ADARB2-AS1///LINC00700///MIR6072///LINC00701///LINC02645///LOC101927824///PFKP///SNORD142///PITRM1///PITRM1-AS1///LOC105376353///LOC105376360///LINC02669///KLF6///LINC02639///MIR6078///LOC101927964///LINC00702///LINC00703///MANCR///LINC00705///AKR1E2///AKR1C6P///AKR1C1///AKR1C2///AKR1C3///AKR1C8P///AKR1C4///LINC02561///UCN3///TUBAL3///NET1///CALML5///CALML3-AS1///CALML3///LASTR///ASB13///TASOR2///GDI2///ANKRD16///FBH1///IL15RA///IL2RA///RBM17///PFKFB3///MIR3155A///MIR3155B///LINC02649///LINC02656///PRKCQ///PRKCQ-AS1///LINC02648///MIR4454///LINP1///LINC00706///LINC00707///SFMBT2///SNORD129///ITIH5///ITIH2///KIN///ATP5F1C///TAF3///GATA3-AS1///GATA3///LINC00708///LOC105376398///LINC02676///LOC101928272///LINC00709///LINC02670///CELF2-DT///CELF2///SFTA1P///LINC00710///CELF2-AS2///CELF2-AS1///USP6NL///LOC107984208///ECHDC3///PROSER2///PROSER2-AS1///UPF2///DHTKD1///SEC61A2///MIR548AK///NUDT5///CDC123///CAMK1D///MIR4480///MIR4481///MIR548Q///CCDC3///OPTN///MCM10///RNU6-1///RNU6-7///RNU6-8///RNU6-9///RNU6-2///UCMA///PHYH///SEPHS1///BEND7///PRPF18///FRMD4A///LOC101928453///MIR4293///MIR1265///FAM107B///CDNF///HSPA14///LOC100421372///SUV39H2///DCLRE1C///MEIG1///DCLRE1CP1///ACBD7-DCLRE1CP1///OLAH///ACBD7///RPP38-DT///RPP38///NMT2///PPIAP30///FAM171A1///ITGA8///MINDY3///PTER///C1QL3///RSU1///CUBN///TRDMT1///VIM-AS1///VIM///ST8SIA6///ST8SIA6-AS1///HACD1///STAM-AS1///STAM///TMEM236///MRC1///MIR511///SLC39A12///SLC39A12-AS1///CACNB2///NSUN6///ARL5B///MALRD1///LOC101928834///PLXDC2///MIR4675///NEBL///NEBL-AS1///LINC02643///MIR1915HG///MIR1915///SKIDA1///MLLT10///DNAJC1///EBLN1///LOC100130992///COMMD3-BMI1///COMMD3///BMI1///SPAG6///LOC100499489///PIP4K2A///ARMC3///MSRB2///PTF1A///C10orf67///LOC105376453///OTUD1///KIAA1217///MIR603///ARHGAP21///PRTFDC1///ENKUR///THNSL1///LINC01516///GPR158-AS1///GPR158///LINC00836///LOC101929073///MYO3A///GAD2///APBB1IP///LOC101929117///FAM238A///FAM238B///PDSS1///ABI1///FAM238C///ANKRD26///YME1L1///MASTL///ACBD5///LRRC37A6P///ARMC4P1///PTCHD3///RAB18///MKX///MKX-AS1///ARMC4///MPP7///SNORD130///MIR8086///LINC02652///WAC-AS1///WAC///BAMBI///LINC01517///LINC00837///C10orf126///LYZL1///SVIL-AS1///SVIL///MIR604///MIR938///JCAD///LOC101929279///MTPAP///GOLGA2P6///MIR7162///MAP3K8///LYZL2///SVIL2P///LINC02644///ZNF438///LINC02664///ZEB1-AS1///ZEB1///LOC100505502///ARHGAP12///KIF5B///EPC1///LOC102031319///LOC101929431///CCDC7///ITGB1///SNORA86///IATPR///NRP1///LINC00838///PARD3///PARD3-AS1///CUL2///MIR3611///CREM///CCNY///GJD4///FZD8///MIR4683///PCAT5///ANKRD30A///LINC00993///MTRNR2L7///ZNF248///ZNF33BP1///ZNF25///ZNF33A///ZNF37A///CCNYL4///HSD17B7P2///SEPTIN7P9///LINC00999///ACTR3BP5///LOC441666///CCNYL2///LINC00839///ZNF37BP///ZNF33B///LINC01518///LOC283028///LOC105378269///BMS1///LINC02623///LINC01264///MIR5100///RET///CSGALNACT2///RASGEF1A///FXYD4///HNRNPF///SNORD3J///ZNF487///ZNF239///ZNF485///ZNF32-AS3///ZNF32///ZNF32-AS1///ZNF32-AS2///LINC02658///HNRNPA3P1///LINC00619///LINC00840///LINC00841///LINC02881///CXCL12///TMEM72-AS1///TMEM72///RASSF4///DEPP1///ZNF22-AS1///ZNF22///RSU1P2///ANKRD30BP3///MIR3156-1///OR13A1///ALOX5///LOC102724323///MARCHF8///ZFAND4///AGAP10P///WASHC2C///FAM25E///AGAP4///PTPN20///FRMPD2B///BMS1P1///SHLD2P1///LOC101927699///LOC102724593///LOC102724488///SYT15///GPRIN2///NPY4R2///NPY4R///LINC00842///HNRNPA1P33///ANXA8///FAM25C///FAM25G///BMS1P2-AGAP9///AGAP9///BMS1P2///CTSLP2///SHLD2P3///ANTXRLP1///LOC105378577///ANTXRL///AGAP14P///FAM25BP///ANXA8L1///LOC107001062///LOC105378292///ZNF488///RBP3///GDF2///GDF10///AGAP13P///GLUD1P2///AGAP12P///FRMPD2///MAPK8///ARHGAP22///ARHGAP22-IT1///WDFY4///LRRC18///MIR4294///VSTM4///FAM170B-AS1///FAM170B///TMEM273///C10orf71-AS1///C10orf71///DRGX///ERCC6///PGBD3///CHAT///SLC18A3///C10orf53///OGDHL///PARG///PARGP1-AGAP4///PARGP1///TIMM23B///TIMM23B-AGAP6///SNORA74C-1///SNORA74C-2///AGAP7P///MSMB///NCOA4///TIMM23///AGAP6///FAM21EP///WASHC2A///ASAH2///SGMS1///SGMS1-AS1///ASAH2B///A1CF///PRKG1///LOC102724719///MIR605///CSTF2T///PRKG1-AS1///DKK1///LNCAROD///LOC105378305///MBL2///PCDH15///LOC105378311///MIR548F1///MTRNR2L5///ZWINT///MIR3924///IPMK///CISD1///LOC112268068///UBE2D1///TFAM///BICC1///FAM133CP///LINC00844///CCEPR///PHYHIPL///FAM13C///SLC16A9///MRLN///CCDC6///LINC01553///ANK3///CDK1///RHOBTB1///LOC107984236///LINC00845///TMEM26///TMEM26-AS1///CABCOCO1///ARID5B///RTKN2///LOC283045///ZNF365///ADO///EGR2///NRBF2///JMJD1C///MIR1296///LOC105378330///JMJD1C-AS1///REEP3///ANXA2P3///LINC02671///LINC01515///CTNNA3///LOC101928961///LRRTM3///MIR7151///DNAJC12///SIRT1///HERC4///POU5F1P5///MYPN///ATOH7///PBLD///HNRNPH3///RUFY2///DNA2///SLC25A16///TET1///CCAR1///SNORD98///STOX1///DDX50///DDX21///KIFBP///SRGN///VPS26A///SUPV3L1///LOC101928994///HKDC1///HK1///TACR2///TSPAN15///NEUROG3///FAM241B///COL13A1///MACROH2A2///AIFM2///TYSND1///SAR1A///PPA1///NPFFR1///LRRC20///EIF4EBP2///NODAL///PALD1///PRF1///ADAMTS14///TBATA///SGPL1///PCBD1///LINC02622///UNC5B///UNC5B-AS1///SLC29A3///CDH23///CDH23-AS1///C10orf105///VSIR///MIR7152///PSAP///CHST3///SPOCK2///ASCC1///ANAPC16///DDIT4///DNAJB12///MICU1///MCU///MIR4676///OIT3///PLA2G12B///P4HA1///NUDT13///SNORA11F///ECD///FAM149B1///DNAJC9///DNAJC9-AS1///MRPS16///CFAP70///ANXA7///MSS51///PPP3CB///PPP3CB-AS1///USP54///MYOZ1///SYNPO2L///AGAP5///BMS1P4-AGAP5///BMS1P4///GLUD1P3///SEC24C///FUT11///CHCHD1///ZSWIM8///ZSWIM8-AS1///NDST2///CAMK2G///C10orf55///PLAU///VCL///AP3M1///ADK///LOC102723439///KAT6B///LOC101929165///SNORD172///DUSP29///DUSP13///SAMD8///VDAC2///COMTD1///ZNF503///ZNF503-AS1///ZNF503-AS2///LOC101929234///LRMDA///MIR606///LOC105378367///KCNMA1///KCNMA1-AS1///KCNMA1-AS2///KCNMA1-AS3///DLG5///DLG5-AS1///POLR3A///RPS24///LINC00856///LINC00595///ZMIZ1-AS1///ZMIZ1///PPIF///ZCCHC24///LOC729815///EIF5AL1///SFTPA2///SFTPA1///LINC02679///BEND3P3///NUTM2B-AS1///NUTM2B///LOC642361///NUTM2E///BMS1P21///MBL1P///SFTPD///TMEM254-AS1///TMEM254///PLAC9///ANXA11///LINC00857///LOC100130698///MAT1A///DYDC1///DYDC2///PRXL2A///TSPAN14///LOC101929574///SH2D4B///LINC02655///NRG3///NRG3-AS1///LINC02650///GHITM///CERNA2///C10orf99///CDHR1///LRIT2///LRIT1///RGR///LINC00858///CCSER2///LINC01519///LINC02647///LOC101929662///LINC01520///GRID1-AS1///GRID1///MIR346///WAPL///OPN4///LDB3///BMPR1A///MMRN2///SNCG///ADIRF///AGAP11///FAM25A///GLUD1///SHLD2///NUTM2A///NUTM2A-AS1///LINC00863///NUTM2D///FAM245A///MIR4678///MINPP1///PAPSS2///ATAD1///CFL1P1///KLLN///PTEN///RNLS///LIPJ///LIPF///LIPK///LIPN///LIPM///ANKRD22///STAMBPL1///ACTA2-AS1///ACTA2///FAS///FAS-AS1///MIR4679-2///MIR4679-1///CH25H///LIPA///IFIT2///IFIT3///IFIT1B///IFIT1///IFIT5///SLC16A12///SLC16A12-AS1///PANK1///MIR107///FLJ37201///KIF20B///LINC00865///LINC01374///LINC01375///LINC02653///HTR7///RPP30///ANKRD1///XLOC_008559///LOC105378430///LINC00502///NUDT9P1///PCGF5///HECTD2-AS1///HECTD2///PPP1R3C///TNKS2-AS1///TNKS2///FGFBP3///BTAF1///CPEB3///MARCHF5///MARK2P9///IDE///KIF11///HHEX///EXOC6///CYP26C1///CYP26A1///MYOF///CEP55///FFAR4///RBP4///PDE6C///FRA10AC1///LGI1///SLC35G1///PIPSL///PLCE1///PLCE1-AS2///PLCE1-AS1///NOC3L///TBC1D12///HELLS///CYP2C18///CYP2C19///CYP2C9///CYP2C8///ACSM6///PDLIM1///SORBS1///ALDH18A1///TCTN3///ENTPD1///ENTPD1-AS1///CC2D2B///CCNJ///MIR3157///ZNF518A///BLNK///DNTT///OPALIN///TLL2///TM9SF3///PIK3AP1///RPL13AP5///MIR607///LOC102723665///LCOR///SLIT1///SLIT1-AS1///ARHGAP19-SLIT1///ARHGAP19///FRAT1///FRAT2///RRP12///LOC644215///PGAM1///EXOSC1///ZDHHC16///MMS19///UBTD1///ANKRD2///HOGA1///C10orf62///MORN4///PI4K2A///AVPI1///MARVELD1///ZFYVE27///SFRP5///LINC00866///GOLGA7B///CRTAC1///MIR3085///R3HCC1L///LOXL4///PYROXD2///MIR1287///HPS1///MIR4685///LOC101927278///HPSE2///MIR6507///CNNM1///GOT1///LINC01475///NKX2-3///SLC25A28///ENTPD7///COX15///CUTC///ABCC2///DNMBP///DNMBP-AS1///CPN1///ERLIN1///CHUK///CWF19L1///SNORA12///BLOC1S2///PKD2L1///SCD///OLMALINC///WNT8B///SEC31B///NDUFB8///HIF1AN///PAX2///SLF2///SEMA4G///MIR608///MRPL43///TWNK///LZTS2///PDZD7///SFXN3///KAZALD1///TLX1NB///TLX1///LINC01514///LBX1///LBX1-AS1///LINC02681///BTRC///POLL///DPCD///MIR3158-1///MIR3158-2///FBXW4///FGF8///NPM3///OGA///KCNIP2-AS1///KCNIP2///ARMH3///HPS6///LDB1///PPRC1///NOLC1///ELOVL3///PITX3///GBF1///NFKB2///PSD///FBXL15///CUEDC2///MIR146B///RPARP-AS1///C10orf95///MFSD13A///ACTR1A///SUFU///TRIM8///ARL3///SFXN2///WBP1L///CYP17A1///BORCS7-ASMT///BORCS7///AS3MT///LOC107984265///CNNM2///NT5C2///RPEL1///INA///PCGF6///TAF5///ATP5MD///MIR1307///PDCD11///CALHM2///CALHM1///CALHM3///NEURL1-AS1///NEURL1///SH3PXD2A///SH3PXD2A-AS1///STN1///SLK///COL17A1///MIR936///SFR1///CFAP43///MIR609///GSTO1///MIR4482///GSTO2///ITPRIP///ITPRIP-AS1///CFAP58-DT///CFAP58///LINC02620///SORCS3///SORCS3-AS1///LINC02627///LINC02624///SORCS1///LINC01435///XPNPEP1///ADD3-AS1///ADD3///LOC105378479///MXI1///SMNDC1///DUSP5///SMC3///RBM20///PDCD4-AS1///PDCD4///MIR4680///BBIP1///SHOC2///RPL13AP6///MIR548E///ADRA2A///HEAT2///GPAM///TECTB///MIR6715B///MIR6715A///GUCY2GP///ACSL5///ZDHHC6///VTI1A///MIR4295///LOC103344931///TCF7L2///SNORA87///HABP2///NRAP///CASP7///PLEKHS1///MIR4483///DCLRE1A///NHLRC2///ADRB1///CCDC186///MIR2110///TDRD1///VWA2///AFAP1L2///ABLIM1///LOC101927692///FAM160B1///TRUB1///LINC02626///ATRNL1///GFRA1///SNORD158///CCDC172///PNLIPRP3///PNLIP///PNLIPRP1///PNLIPRP2///C10orf82///HSPA12A///MIR9851///ENO4///SHTN1///VAX1///MIR3663HG///MIR3663///KCNK18///SLC18A2///PDZD8///EMX2OS///EMX2///RAB11FIP2///CASC2///FAM204A///LINC00867///PRLHR///CACUL1///NANOS1///EIF3A///SNORA19///DENND10///SFXN4///PRDX3///GRK5///MIR4681///RGS10///TIAL1///BAG3///INPP5F///MCMBP///SEC23IP///MIR4682///RPL21///PLPP4///LINC01561///WDR11-AS1///WDR11///FGFR2///ATE1///ATE1-AS1///NSMCE4A///TACC2///BTBD16///PLEKHA1///MIR3941///ARMS2///HTRA1///DMBT1///LOC112577516///C10orf120///DMBT1L1///FAM24B-CUZD1///CUZD1///FAM24B///C10orf88B///FAM24A///C10orf88///PSTK///IKZF5///ACADSB///HMX3///HMX2///BUB3///GPR26///CPXM2///CHST15///OAT///NKX1-2///LHPP///FAM53B///FAM53B-AS1///EEF1AKMT2///ABRAXAS2///ZRANB1///CTBP2///MIR4296///TEX36-AS1///TEX36///LOC283038///EDRF1-DT///EDRF1///EDRF1-AS1///MMP21///UROS///MIR4484///BCCIP///DHX32///FANK1///FANK1-AS1///ADAM12///LINC00601///C10orf90///LOC728158///DOCK1///INSYN2A///NPS///FOXI2///CLRN3///PTPRE///AS-PTPRE///MKI67///LINC01163///LINC02667///MGMT///EBF3///MIR4297///C10orf143///CTAGE7P///GLRX3///MIR378C///TCERG1L///TCERG1L-AS1///LINC01164///PPP2R2D///BNIP3///JAKMIP3///DPYSL4///STK32C///LRRC27///PWWP2B///LINC02870///LOC107984282///INPP5A///NKX6-2///CFAP46///LINC01166///LINC01167///LINC01168///ADGRA1-AS1///ADGRA1///KNDC1///UTF1///VENTX///MIR202HG///MIR202///ADAM8///TUBGCP2///ZNF511///CALY///PRAP1///FUOM///ECHS1///MIR3944///PAOX///MTG1///SPRN///SCART1///CYP2E1///SYCE1///SPRNP1///FRG2B</t>
  </si>
  <si>
    <t>LINC01001///SCGB1C2///SCGB1C1///ODF3///BET1L///RIC8A///MIR6743///SIRT3///PSMD13///NLRP6///PGGHG///IFITM5///IFITM2///IFITM1///IFITM3///B4GALNT4///PKP3///SIGIRR///ANO9///PTDSS2///RNH1///HRAS///LRRC56///LMNTD2///LMNTD2-AS1///RASSF7///MIR210HG///MIR210///LOC143666///PHRF1///IRF7///CDHR5///SCT///DRD4///DEAF1///TMEM80///EPS8L2///TALDO1///GATD1///LOC171391///CEND1///SLC25A22///PIDD1///RPLP2///SNORA52///PNPLA2///CRACR2B///CD151///POLR2L///TSPAN4///CHID1///AP2A2///MUC6///LINC02688///MUC2///MUC5AC///MUC5B///MUC5B-AS1///MIR6744///TOLLIP///TOLLIP-AS1///BRSK2///MOB2///DUSP8///KRTAP5-AS1///KRTAP5-1///KRTAP5-2///KRTAP5-3///KRTAP5-4///KRTAP5-5///FAM99A///FAM99B///KRTAP5-6///IFITM10///CTSD///SYT8///TNNI2///LSP1///MIR4298///MIR7847///LINC01150///TNNT3///MRPL23///SNORD131///MRPL23-AS1///LINC01219///H19///MIR675///IGF2///INS-IGF2///MIR483///IGF2-AS///INS///TH///MIR4686///ASCL2///C11orf21///TSPAN32///CD81-AS1///CD81///TSSC4///TRPM5///KCNQ1///KCNQ1OT1///KCNQ1-AS1///KCNQ1DN///CDKN1C///SLC22A18AS///SLC22A18///PHLDA2///NAP1L4///SNORA54///CARS1///CARS1-AS1///OSBPL5///MRGPRG///MRGPRG-AS1///MRGPRE///ZNF195///TSSC2///OR7E12P///LOC105376526///LOC101927708///LOC115995503///TRPC2///ART5///ART1///CHRNA10///NUP98///PGAP2///RHOG///STIM1///MIR4687///RRM1///LINC02749///OR52B4///TRIM21///OR52K2///OR52K1///OR52M1///OR52I2///OR52I1///TRIM68///OR51D1///OR51E1///OR51E2///MMP26///OR51F1///OR52R1///OR51F2///OR51S1///OR51H1///OR51T1///OR51A7///OR51G2///OR51G1///OR51A4///OR51A2///OR51L1///OR52J3///OR52E2///OR52E1///OR52A5///OR52A1///OR52Z1///OR51V1///HBB///HBD///HBBP1///BGLT3///HBG1///HBG2///HBE1///OR51B4///OR51B2///OR51B5///OR51B6///OR51M1///OR51J1///OR51Q1///OR51I1///OR51I2///OR52D1///UBQLN3///UBQLNL///OLFM5P///OR52H1///OR52B6///TRIM6///TRIM6-TRIM34///TRIM34///TRIM5///TRIM22///OR56B1///OR52N4///OR52N5///OR52N1///OR52N2///OR52E6///OR52E8///OR52E4///OR52E5///OR56A3///OR56A5///OR52L1///OR56A4///OR56A1///OR56B4///OR52B2///OR52W1///C11orf42///FAM160A2///CNGA4///CCKBR///CAVIN3///SMPD1///APBB1///HPX///TRIM3///ARFIP2///TIMM10B///DNHD1///RRP8///ILK///TAF10///TPP1///DCHS1///MRPL17///GVINP1///OR2AG2///OR2AG1///OR6A2///OR10A5///OR10A2///OR10A4///OR2D2///OR2D3///ZNF215///ZNF214///NLRP14///RBMXL2///MIR302E///SYT9///LOC100506258///OLFML1///PPFIBP2///CYB5R2///OVCH2///OR5P2///OR5P3///OR5E1P///LOC283299///OR10A6///OR10A3///NLRP10///EIF3F///CASC23///TUB///TUB-AS1///RIC3///LMO1///STK33///TRIM66///RPL27A///SNORA3A///SNORA3B///DENND2B///LOC102724784///AKIP1///C11orf16///ASCL3///TMEM9B///TMEM9B-AS1///NRIP3///SCUBE2///MIR5691///KRT8P41///DENND5A///TMEM41B///IPO7///SNORA23///LOC644656///ZNF143///WEE1///SWAP70///LINC02709///SBF2-AS1///SBF2///LOC101928008///ADM///CAND1.11///AMPD3///MTRNR2L8///MIR4485///RNF141///IRAG1-AS1///LYVE1///IRAG1///CTR9///EIF4G2///SNORD97///LOC101928053///ZBED5///ZBED5-AS1///GALNT18///CSNK2A3///MIR4299///MIR8070///USP47///DKK3///LINC02547///MICAL2///MIR6124///MICALCL///PARVA///TEAD1///LINC00958///RASSF10///ARNTL///BTBD10///PTH///FAR1///LINC02548///LINC02545///LINC02683///SPON1///RRAS2///COPB1///PSMA1///PDE3B///CYP2R1///CALCA///CALCB///INSC///LINC02751///SOX6///MIR6073///C11orf58///PLEKHA7///SNORD147///OR7E14P///RPS13///SNORD14A///SNORD14B///PIK3C2A///NUCB2///NCR3LG1///KCNJ11///ABCC8///USH1C///OTOG///LINC02729///MYOD1///KCNC1///SERGEF///TPH1///SAAL1///SAA3P///MRGPRX3///MRGPRX4///SLC25A51P4///SAA4///SAA2-SAA4///SAA2///SAA1///HPS5///GTF2H1///MIR3159///LDHA///LDHC///LDHAL6A///TSG101///UEVLD///SPTY2D1OS///SPTY2D1///TMEM86A///IGSF22///PTPN5///MRGPRX1///MRGPRX2///ZDHHC13///CSRP3///E2F8///NAV2///NAV2-AS5///NAV2-AS4///MIR4486///LOC100126784///MIR4694///NAV2-AS2///DBX1///HTATIP2///PRMT3///SLC6A5///NELL1///ANO5///SLC17A6///LINC01495///FANCF///GAS2///SVIP///CCDC179///MIR8054///LUZP2///ANO3///ANO3-AS1///MUC15///SLC5A12///FIBIN///BBOX1///BBOX1-AS1///CCDC34///LGR4///LGR4-AS1///LIN7C///BDNF-AS///MIR8087///LINC00678///BDNF///KIF18A///MIR610///METTL15///MIR8068///LINC02546///LINC01616///KCNA4///FSHB///ARL14EP///MPPED2///DCDC1///DNAJC24///IMMP1L///ELP4///PAX6///PAX6-AS1///PAUPAR///LOC100506675///RCN1///SNORA88///WT1///WT1-AS///EIF3M///CCDC73///PRRG4///QSER1///DEPDC7///TCP11L1///LINC00294///CSTF3///CSTF3-DT///HIPK3///KIAA1549L///C11orf91///CD59///FBXO3///FBXO3-DT///LMO2///CAPRIN1///NAT10///ABTB2///CAT///ELF5///EHF///APIP///PDHX///MIR1343///LOC100507144///CD44///SNORD164///SLC1A2///PAMR1///FJX1///TRIM44///LDLRAD3///MIR3973///LOC101928510///COMMD9///PRR5L///TRAF6///RAG1///RAG2///IFTAP///LINC02760///LINC02759///LINC01493///LRRC4C///LINC01499///LINC02745///LINC02740///HNRNPKP3///API5///TTC17///MIR670///MIR670HG///MIR129-2///HSD17B12///ALKBH3///SEC14L1P1///ALKBH3-AS1///C11orf96///ACCSL///ACCS///EXT2///ALX4///CD82///TSPAN18///TP53I11///LINC02685///PRDM11///SYT13///LINC02696///LINC02687///CHST1///MIR7154///LOC100507384///LINC02716///SLC35C1///CRY2///MAPK8IP1///C11orf94///PEX16///LARGE2///PHF21A///LOC101928894///CREB3L1///DGKZ///MIR4688///MDK///CHRM4///AMBRA1///MIR3160-1///MIR3160-2///HARBI1///ATG13///ARHGAP1///ZNF408///F2///CKAP5///MIR5582///SNORD67///LRP4-AS1///LRP4</t>
  </si>
  <si>
    <t>KMT2A///LOC101929089///TTC36///TMEM25///IFT46///ARCN1///PHLDB1///MIR6716///TREH///DDX6///CXCR5///BCL9L///MIR4492///UPK2///FOXR1///CENATAC///RPL23AP64///RPS25///TRAPPC4///SLC37A4///HYOU1///VPS11///HMBS///H2AX///DPAGT1///C2CD2L///HINFP///ABCG4///NLRX1///PDZD3///CCDC153///SNORD150///CBL///MCAM///MIR6756///RNF26///MFRP///C1QTNF5///USP2///USP2-AS1///THY1///NECTIN1///LOC102724301///TRIM29///LOC107984399///OAF///POU2F3///LOC649133///TLCD5///ARHGEF12///GRIK4///LOC105369532///LOC101929227///LOC101929208///TBCEL///TBCEL-TECTA///TECTA///SC5D///SORL1///LOC105369535///MIR100HG///MIR125B1///BLID///MIRLET7A2///MIR10526///MIR100///UBASH3B///CRTAM///JHY///BSX///LOC341056///HSPA8///SNORD14E///SNORD14D///SNORD14C///CLMP///GRAMD1B///MIR4493///SCN3B///ZNF202///OR6X1///OR6M1///TMEM225///OR8D4///OR4D5///OR6T1///OR10S1///OR10G6///OR10G4///OR10G9///OR10G8///OR10G7///VWA5A///OR10D3///OR8G2P///OR8G1///OR8G5///OR8D1///OR8D2///OR8B2///OR8B3///OR8B4///OR8B8///OR8B12///OR8A1///PANX3///TBRG1///SIAE///SPA17///NRGN///VSIG2///ESAM///LOC101929340///MSANTD2///LOC100507283///ROBO3///ROBO4///HEPACAM///HEPN1///CCDC15///SLC37A2///TMEM218///PKNOX2-AS1///PKNOX2///FEZ1///LOC403312///EI24///STT3A-AS1///STT3A///CHEK1///ACRV1///PATE1///PATE2///PATE3///PATE4///HYLS1///PUS3///DDX25///VSIG10L2///CDON///RPUSD4///FAM118B///SRPRA///FOXRED1///TIRAP///DCPS///GSEC///ST3GAL4///KIRREL3///LOC101929427///KIRREL3-AS2///MIR3167///KIRREL3-AS3///LOC101929473///LINC02712///LINC02098///ETS1///MIR6090///ETS1-AS1///LOC101929538///FLI1///SENCR///KCNJ1///KCNJ5///C11orf45///TP53AIP1///ARHGAP32///LOC399975///BARX2///LINC01395///TMEM45B///NFRKB///PRDM10///LINC00167///APLP2///ST14///ZBTB44///ZBTB44-DT///ADAMTS8///ADAMTS15///MIR8052///LINC02873///LINC02551///SNX19///NTM///LOC101929653///NTM-AS1///NTM-IT///OPCML///LINC02743///SPATA19///IGSF9B///MIR4697///LINC02731///JAM3///NCAPD3///SNORD153///VPS26B///THYN1///ACAD8///GLB1L3///GLB1L2///B3GAT1///B3GAT1-DT///LINC02714///LOC100507548</t>
  </si>
  <si>
    <t>LINC00266-3///LOC285766///DUSP22///IRF4///EXOC2///HUS1B///LOC101927691///LINC01622///FOXQ1///FOXF2///MIR6720///FOXCUT///FOXC1///GMDS///GMDS-AS1///LINC01600///LINC02521///MYLK4///WRNIP1///SERPINB1///MIR4645///SERPINB9P1///LOC101927730///SERPINB9///SERPINB6///LINC01011///NQO2///HTATSF1P2///LOC101927759///RIPK1///BPHL///TUBB2A///LINC02525///TUBB2B///LOC100422781///PSMG4///SLC22A23///LOC643327///PXDC1///FAM50B///PRPF4B///FAM217A///C6orf201///ECI2///LOC100507506///LOC102724096///MIR7641-2///LINC02533///KU-MEL-3///CDYL///RPP40///LYRM4-AS1///LYRM4///PPP1R3G///MIR3691///FARS2///LOC101927972///LOC101927950///NRN1///F13A1///MIR7853///MIR5683///LY86-AS1///LY86///RREB1///SSR1///CAGE1///RIOK1///DSP///SNRNP48///BMP6///BLOC1S5-TXNDC5///TXNDC5///PIP5K1P1///BLOC1S5///EEF1E1-BLOC1S5///EEF1E1///SCARNA27///SLC35B3///LOC100506207///HULC///TFAP2A///TFAP2A-AS2///TFAP2A-AS1///LINC00518///MIR5689HG///MIR5689///GCNT2///C6orf52///PAK1IP1///TMEM14C///TMEM14B///MAK///GCM2///SYCP2L///LOC101928191///ELOVL2///ELOVL2-AS1///SMIM13///ERVFRD-1///NEDD9///TMEM170B///ADTRP///LOC101928253///HIVEP1///EDN1///LINC02530///PHACTR1///TBC1D7-LOC100130357///LOC100130357///TBC1D7///GFOD1///SIRT5///NOL7///RANBP9///MCUR1///RNF182///CD83///LINC01108///JARID2///JARID2-AS1///DTNBP1///MYLIP///MIR4639///GMPR///ATXN1///LOC101928433///STMND1///RBM24///CAP2///LOC101928491///FAM8A1///NUP153///LOC105374952///KIF13A///NHLRC1///TPMT///KDM1B///DEK///RNF144B///MIR548A1HG///MIR548A1///LOC101928519///LOC105374960///LOC100506885///ID4///MBOAT1///E2F3///CDKAL1///LINC00581///SOX4///CASC15///NBAT1///PRL///HDGFL1///LOC105374972///NRSN1///DCDC2///KAAG1///MRS2///GPLD1///ALDH5A1///KIAA0319///TDP2///ACOT13///C6orf62///GMNN///C6orf229///RIPOR2///CMAHP///LOC101928663///CARMIL1///SCGN///HIST1H2AA///HIST1H2BA///HIST1H2APS1///SLC17A4///SLC17A1///SLC17A3///SLC17A2///TRIM38///HIST1H1A///HIST1H3A///HIST1H4A///HIST1H4B///HIST1H3B///HIST1H2AB///HIST1H2BB///HIST1H3C///HIST1H1C///LOC108783645///HFE///HIST1H4C///HIST1H1T///HIST1H2BC///HIST1H2AC///HIST1H1E///HIST1H2BD///HIST1H2BE///HIST1H4D///HIST1H3D///HIST1H2AD///HIST1H2BF///HIST1H4E///HIST1H2BG///HIST1H2AE///HIST1H3E///HIST1H1D///HIST1H4F///HIST1H4G///HIST1H3F///HIST1H2BH///HIST1H3G///HIST1H2BI///HIST1H4H///BTN3A2///BTN2A2///BTN3A1///BTN2A3P///BTN3A3///BTN2A1///LOC285819///BTN1A1///HCG11///HMGN4///LOC105374988///ABT1///ZNF322///GUSBP2///LINC00240///LOC100270746///HIST1H2BJ///HIST1H2AG///HIST1H2BK///HIST1H4I///HIST1H2AH///MIR3143///PRSS16///POM121L2///VN1R10P///ZNF204P///ZNF391///ZNF184///LINC01012///LOC100131289///HIST1H2BL///HIST1H2AI///HIST1H3H///HIST1H2AJ///HIST1H2BM///HIST1H4J///HIST1H4K///HIST1H2AK///HIST1H2BN///HIST1H2AL///HIST1H1B///HIST1H3I///HIST1H4L///HIST1H3J///HIST1H2AM///HIST1H2BO///OR2B2///OR2B6///OR1F12///ZNF165///ZSCAN12P1///ZSCAN16-AS1///ZSCAN16///ZKSCAN8///ZNF192P1///TOB2P1///ZSCAN9///ZKSCAN4///NKAPL///ZSCAN26///PGBD1///ZSCAN31///ZKSCAN3///ZSCAN12///ZSCAN23///GPX6///GPX5///ZBED9///LINC00533///LINC01623///HCG14///TRIM27///LINC01556///HCG15///ZNF311///LOC100129636///OR2W1///OR2B3///OR2J1///OR2J3///OR2J2///LOC101929006///OR14J1///OR5V1///OR12D3///OR12D2///OR12D1///OR11A1///OR10C1///OR2H1///MAS1L///LINC01015///UBD///SNORD32B///OR2H2///GABBR1///MOG///ZFP57///HLA-F///HLA-F-AS1///IFITM4P///HCG4///HLA-V///HLA-G///ZNRD1ASP///HCP5B///HLA-H///HCG4B///HLA-A///HCG9///HLA-J///ZNRD1///PPP1R11///RNF39///TRIM31///TRIM31-AS1///TRIM40///TRIM10///TRIM15///TRIM26///HCG17///HLA-L///MIR6891///HCG18///TRIM39///TRIM39-RPP21///RPP21///HLA-E///LINC02569///GNL1///PRR3///ABCF1///MIR877///PPP1R10///MRPS18B///ATAT1///C6orf136///DHX16///PPP1R18///NRM///MDC1///MDC1-AS1///TUBB///FLOT1///IER3-AS1///IER3///HCG20///LINC00243///LINC02570///DDR1///MIR4640///GTF2H4///VARS2///SFTA2///DPCR1///HCG21///MUC21///MUC22///HCG22///C6orf15///PSORS1C1///CDSN///PSORS1C2///CCHCR1///TCF19///POU5F1///PSORS1C3///HCG27///HLA-C///LINC02571///HLA-B///MICA-AS1///MICA///LINC01149///HCP5///HCG26///MICB-DT///MICB///MCCD1///DDX39B///ATP6V1G2-DDX39B///SNORD117///SNORD84///DDX39B-AS1///ATP6V1G2///NFKBIL1///LOC100287329///LTA///TNF///LTB///LST1///NCR3///AIF1///PRRC2A///SNORA38///MIR6832///BAG6///APOM///C6orf47///GPANK1///CSNK2B///LY6G5B///LY6G5C///ABHD16A///MIR4646///LY6G6F///LY6G6F-LY6G6D///LY6G6E///LY6G6D///LY6G6C///MPIG6B///DDAH2///CLIC1///MSH5///MSH5-SAPCD1///SAPCD1///SAPCD1-AS1///VWA7///VARS///LSM2///HSPA1L///HSPA1A///HSPA1B///C6orf48///SNORD48///SNORD52///NEU1///SLC44A4///EHMT2///C2///ZBTB12///C2-AS1///CFB///NELFE///MIR1236///SKIV2L///DXO///STK19///C4A///C4B_2///LOC110384692///C4B///CYP21A2///CYP21A1P///TNXA///TNXB///ATF6B///FKBPL///PRRT1///LOC100507547///PPT2///PPT2-EGFL8///EGFL8///AGPAT1///MIR6721///RNF5///RNF5P1///MIR6833///AGER///PBX2///GPSM3///NOTCH4///LOC101929163///C6orf10///HCG23///BTNL2///HLA-DRA///HLA-DRB5///HLA-DRB6///HLA-DRB1///HLA-DQA1///HLA-DQB1///HLA-DQB1-AS1///HLA-DQA2///MIR3135B///HLA-DQB2///HLA-DOB///TAP2///PSMB8///PSMB8-AS1///TAP1///PSMB9///LOC100294145///HLA-DMB///HLA-DMA///BRD2///HLA-DOA///HLA-DPA1///HLA-DPB1///HLA-DPB2///HCG24///COL11A2///RXRB///SLC39A7///HSD17B8///MIR219A1///RING1///HCG25///VPS52///RPS18///B3GALT4///WDR46///MIR6873///PFDN6///MIR6834///RGL2///TAPBP///ZBTB22///MIR1234///DAXX///KIFC1///PHF1///CUTA///SYNGAP1///MIR5004///ZBTB9///BAK1///GGNBP1///LINC00336///ITPR3///LOC101929188///UQCC2///MIR3934///IP6K3///LEMD2///MLN///LINC01016///MIR7159///MIR1275///GRM4///HMGA1///MIR6835///SMIM29///NUDT3///RPS10-NUDT3///RPS10///PACSIN1///SPDEF///C6orf106///LOC101929243///SNRPC///UHRF1BP1///TAF11///ANKS1A///TCP11///SCUBE3///ZNF76///DEF6///PPARD///FANCE///RPL10A///MIR7111///TEAD3///TULP1///FKBP5///MIR5690///LOC285847///ARMC12///CLPSL2///CLPSL1///CLPS///LHFPL5///SRPK1///SLC26A8///MAPK14///MAPK13///BRPF3///PNPLA1///C6orf222///ETV7///PXT1///KCTD20///STK38///SRSF3///MIR3925///PANDAR///CDKN1A///DINOL///RAB44///CPNE5///PPIL1///C6orf89///PI16///MTCH1///FGD2///PIM1///TMEM217///TBC1D22B///RNF8///CMTR1///CCDC167///LINC02520///MIR4462///MDGA1///ZFAND3///BTBD9///BTBD9-AS1///GLO1///DNAH8///LOC100131047///GLP1R///SAYSD1///KCNK5///KCNK17///KCNK16///KIF6///DAAM2///LOC100505635///MOCS1///LINC00951///TDRG1///LRFN2///LOC101929555///UNC5CL///TSPO2///APOBEC2///OARD1///NFYA///ADCY10P1///TREML1///TREM2///TREML2///TREML3P///TREML4///TREML5P///TREM1///NCR2///LINC01276///FOXP4-AS1///FOXP4///MIR4641///MDFI///TFEB///PGC///FRS3///PRICKLE4///TOMM6///USP49///MED20///BYSL///CCND3///TAF8///C6orf132///GUCA1A///GUCA1B///MRPS10///TRERF1///UBR2///PRPH2///ATP6V0CP3///TBCC///BICRAL///LOC401261///RPL7L1///C6orf226///PTCRA///CNPY3///CNPY3-GNMT///GNMT///PEX6///PPP2R5D///MEA1///KLHDC3///RRP36///CUL7///MRPL2///KLC4///PTK7///SRF///CUL9///DNPH1///TTBK1///SLC22A7///CRIP3///ZNF318///ABCC10///MIR6780B///DLK2///TJAP1///LRRC73///YIPF3///POLR1C///XPO5///POLH///GTPBP2///MAD2L1BP///RSPH9///MRPS18A///VEGFA///LINC02537///LINC01512///LOC101929705///C6orf223///MRPL14///TMEM63B///CAPN11///MYMX///SLC29A1///HSP90AB1///SLC35B2///MIR4647///NFKBIE///TMEM151B///TCTE1///AARS2///SPATS1///CDC5L///MIR4642///LOC105375075///SUPT3H///MIR586///RUNX2///CLIC5///ENPP4///ENPP5///RCAN2///LOC101926915///LOC101926898///CYP39A1///SLC25A27///LOC101926934///TDRD6///PLA2G7///ANKRD66///MEP1A///ADGRF5///LOC101926962///ADGRF1///TNFRSF21///CD2AP///ADGRF2///ADGRF4///OPN5///PTCHD4///MUT///CENPQ///GLYATL3///C6orf141///RHAG///CRISP2///CRISP3///PGK2///LOC101927020///LOC101927048///CRISP1///DEFB133///DEFB114///DEFB113///DEFB110///DEFB112///TFAP2D///TFAP2B///PKHD1///LOC101927082///MIR206///LINCMD1///MIR133B///IL17A///IL17F///MCM3///PAQR8///EFHC1///TRAM2///TRAM2-AS1///LOC730101///TMEM14A///GSTA7P///GSTA2///GSTA1///GSTA5///GSTA3///GSTA4///ICK///FBXO9///GCM1///ELOVL5///MIR5685///RPS16P5///GCLC///LOC101927136///LINC01564///KLHL31///LRRC1///LOC101927189///MLIP-IT1///MLIP///MLIP-AS1///TINAG///FAM83B///HCRTR2///GFRAL///HMGCLL1///BMP5///COL21A1///DST///LOC101930010///BEND6///KIAA1586///ZNF451///LOC101927211///BAG2///RAB23///LOC100506188///PRIM2///MIR548U///GUSBP4///LINC00680-GUSBP4///LINC00680///KHDRBS2///MTRNR2L9///LGSN///PTP4A1///PHF3///EYS///LOC441155///SLC25A51P1///LOC102723883///LINC02549///LOC101928307///ADGRB3///LMBRD1///COL19A1///COL9A1///EVADR///LOC105377849///FAM135A///SDHAF4///SMAP1///B3GAT2///OGFRL1///MIR30C2///MIR30A///LINC00472///LINC01626///RIMS1///KCNQ5///KCNQ5-IT1///MIR4282///KCNQ5-AS1///KHDC1L///KHDC1///DPPA5///KHDC3L///OOEP///DDX43///CGAS///MTO1///EEF1A1///SNORD141A///SNORD141B///SLC17A5///LOC101928489///CD109///LOC101928516///COL12A1///SNORD156///COX7A2///TMEM30A///LOC100506804///FILIP1///LOC101928540///MIR4463///SENP6///MYO6///IMPG1///LINC02540///HTR1B///MEI4///IRAK1BP1///PHIP///HMGN3///HMGN3-AS1///LCAL1///LCA5///SH3BGRL2///RNY4///LINC01621///ELOVL4///TTK///BCKDHB///FAM46A///LINC01526///LINC02542///IBTK///TPBG///UBE3D///DOPEY1///PGM3///RWDD2A///ME1///PRSS35///SNAP91///LOC105377879///RIPPLY2///CYB5R4///MRAP2///CEP162///LINC01611///TBX18-AS1///TBX18///LINC02535///NT5E///SNX14///SYNCRIP///SNHG5///SNORD50A///SNORD50B///HTR1E///CGA///ZNF292///GJB7///SMIM8///C6orf163///LINC01590///CFAP206///SLC35A1///RARS2///ORC3///AKIRIN2///LOC101928911///SPACA1///CNR1///LOC101928936///RNGTT///PNRC1///SRSF12///PM20D2///GABRR1///GABRR2///UBE2J1///RRAGD///ANKRD6///LYRM2///LOC101929057///MDN1///CASP8AP2///GJA10///BACH2///MIR4464///MAP3K7///MIR4643///CASC6///EPHA7///TSG1///MANEA-AS1///MANEA///FUT9///UFL1///FHL5///GPR63///NDUFAF4///KLHL32///MIR548H3///MMS22L///LOC101927314///MIR2113///PNKY///POU3F2///FBXL4///MIR548AI///FAXC///COQ3///PNISR///LOC101927365///USP45///TSTD3///CCNC///PRDM13///MCHR2///MCHR2-AS1///SIM1///ASCC3///GRIK2///HACE1///LIN28B-AS1///LIN28B///BVES///BVES-AS1///POPDC3///PREP///PRDM1///ATG5///LOC105377924///CRYBG1///RTN4IP1///QRSL1///LINC02526///LINC02532///MIR587///C6orf203///BEND3///PDSS2///SOBP///SCML4///SEC63///OSTM1///OSTM1-AS1///NR2E1///SNX3///AFG1L///FOXO3///LINC00222///ARMC2///ARMC2-AS1///SESN1///CEP57L1///C6orf183///CCDC162P///CD164///PPIL6///SMPD2///MICAL1///ZBTB24///AK9///FIG4///GPR6///WASF1///CDC40///METTL24///DDO///SLC22A16///CDK19///AMD1///SNORA40C///GTF3C6///RPF2///GSTM2P1///SLC16A10///SNORD166///MFSD4B///REV3L///TRAF3IP2-AS1///TRAF3IP2///FYN///LINC02527///WISP3///TUBE1///FAM229B///LAMA4///LOC101927640///RFPL4B///LINC02518///LINC02541///MARCKS///LINC01268///FLJ34503///HDAC2///HDAC2-AS2///HS3ST5///LINC02534///FRK///TPI1P3///NT5DC1///COL10A1///TSPYL4///DSE///TSPYL1///LOC100287467///CALHM6///TRAPPC3L///CALHM5///CALHM4///RWDD1///RSPH4A///ZUFSP///KPNA5///FAM162B///GPRC6A///RFX6///VGLL2///ROS1///DCBLD1///GOPC///LOC101927919///NUS1///SLC35F1///LOC105377967///CEP85L///BRD7P3///PLN///SELENOKP3///MCM9///ASF1A///FAM184A///MIR548B///MAN1A1///LOC285762///LOC105377975///MIR3144///TBC1D32///GJA1///HSF2///SERINC1///PKIB///FABP7///SMPDL3A///CLVS2///TRDN///TRDN-AS1///NKAIN2///RNF217-AS1///RNF217///TPD52L1///LOC100126584///HDDC2///LINC02523///HEY2///NCOA7///NCOA7-AS1///HINT3///TRMT11///MIR5695///CENPW///MIR588///RSPO3///RNF146///ECHDC1///KIAA0408///SOGA3///C6orf58///THEMIS///PTPRK///LOC101928140///LAMA2///ARHGAP18///TMEM244///L3MBTL3///SAMD3///TMEM200A///SMLR1///EPB41L2///AKAP7///ARG1///MED23///ENPP3///OR2A4///CTAGE9///MIR548H5///ENPP1///CTGF///MIR548AJ1///LINC01013///MOXD1///STX7///TAAR9///TAAR8///TAAR6///TAAR5///TAAR3P///TAAR2///TAAR1///VNN1///VNN3///VNN2///SLC18B1///RPS12///SNORD101///SNORD100///SNORA33///LINC00326///EYA4///TARID///LINC01312///TCF21///TBPL1///SLC2A12///HMGA1P7///SGK1///LOC101928231///LINC01010///LOC101928304///ALDH8A1///HBS1L///MIR3662///MYB///MIR548A2///AHI1///LINC00271///PDE7B///LOC644135///MTFR2///BCLAF1///MAP7///MAP3K5///LOC101928461///LOC101928429///PEX7///SLC35D3///NHEG1///IL20RA///IL22RA2///IFNGR1///OLIG3///LOC102723649///LINC02539///LOC100130476///TNFAIP3///LINC02528///PERP///ARFGEF3///PBOV1///HEBP2///NHSL1///MIR3145///FLJ46906///GVQW2///CCDC28A///ECT2L///REPS1///ABRACL///HECA///TXLNB///CITED2///LINC01625///FILNC1///LOC100507477///LOC103352541///MIR3668///MIR4465///NMBR///VTA1///ADGRG6///LOC153910///HIVEP2///LINC01277///AIG1///ADAT2///PEX3///FUCA2///PHACTR2-AS1///PHACTR2///LTV1///ZC2HC1B///PLAGL1///HYMAI///SF3B5///STX11///UTRN///SNORA98///EPM2A///LOC100507557///FBXO30///SHPRH///GRM1///RAB32///LOC101928661///ADGB///KATNBL1P6///STXBP5-AS1///LUADT1///STXBP5///SAMD5///SASH1///UST///UST-AS1///LOC105378047///TAB2///TAB2-AS1///SUMO4///ZC3H12D///PPIL4///GINM1///RPS18P9///KATNA1///LATS1///LOC645967///NUP43///PCMT1///LRP11///RAET1E-AS1///RAET1E///RAET1G///LOC105378052///ULBP2///ULBP1///RAET1K///RAET1L///ULBP3///PPP1R14C///IYD///PLEKHG1///MTHFD1L///LOC102723831///AKAP12///ZBTB2///RMND1///ARMT1///CCDC170///ESR1///SYNE1///MIR3163///SYNE1-AS1///MYCT1///VIP///FBXO5///MTRF1L///RGS17///OPRM1///IPCEF1///CNKSR3///SCAF8///MIR1273C///TIAM2///TFB1M///CLDN20///NOX3///LOC105378068///MIR1202///SNORD28B///ARID1B///MIR4466///TMEM242///ZDHHC14///MIR3692///SNX9///SYNJ2///SYNJ2-IT1///SERAC1///GTF2H5///TULP4///SNORA116///TMEM181///MIR7161///DYNLT1///SYTL3///MIR3918///EZR///EZR-AS1///OSTCP1///C6orf99///RSPH3///TAGAP///LOC101929122///FNDC1///LINC02529///SOD2///WTAP///SOD2-OT1///ACAT2///TCP1///SNORA20///SNORA29///MRPL18///PNLDC1///MAS1///IGF2R///AIRN///LOC729603///SLC22A1///SLC22A2///SLC22A3///LPAL2///LPA///PLG///MAP3K4///AGPAT4///AGPAT4-IT1///PRKN///LOC105378098///PACRG///PACRG-AS2///PACRG-AS3///PACRG-AS1///DKFZp451B082///CAHM///QKI///LOC102724152///MEAT6///C6orf118///PDE10A///LINC00473///LINC00602///LOC729681///T///LOC101929297///PRR18///SFT2D1///LOC100289495///MPC1///RPS6KA2///RPS6KA2-IT1///MIR1913///RPS6KA2-AS1///RNASET2///MIR3939///FGFR1OP///CCR6///GPR31///LOC105378123///TCP10L2///UNC93A///TTLL2///TCP10///LOC105378127///LINC02538///LINC02487///LINC01558///LOC441179///AFDN-DT///AFDN</t>
  </si>
  <si>
    <t>LOC102723672///LOC100507642///LOC105375115///FAM20C///LOC442497///PDGFA///HRAT92///PRKAR1B///LOC101927000///LOC101926963///DNAAF5///SUN1///GET4///ADAP1///COX19///CYP2W1///C7orf50///MIR339///GPR146///GPER1///ZFAND2A///LOC101927021///UNCX///MICALL2///INTS1///MAFK///LOC100128653///TMEM184A///PSMG3///PSMG3-AS1///TFAMP1///ELFN1///ELFN1-AS1///MAD1L1///MIR4655///SNORA114///MRM2///NUDT1///SNX8///MIR6836///EIF3B///CHST12///GRIFIN///LFNG///MIR4648///BRAT1///IQCE///TTYH3///AMZ1///GNA12///CARD11///LOC100129603///SDK1///FOXK1///AP5Z1///MIR4656///RADIL///SNORD165///PAPOLB///MMD2///RNF216P1///RBAK///RBAK-RBAKDN///RBAKDN///ZNF890P///WIPI2///SLC29A4///TNRC18///LOC100129484///FBXL18///MIR589///LOC221946///ACTB///FSCN1///RNF216///RNF216-IT1///MIR6874///ZNF815P///OCM///CCZ1///RSPH10B///RSPH10B2///PMS2///AIMP2///SNORA80D///EIF2AK1///ANKRD61///USP42///CYTH3///FAM220A///RAC1///DAGLB///KDELR2///GRID2IP///ZDHHC4///C7orf26///ZNF853///ZNF316///ZNF12///PMS2CL///CCZ1B///MIR3683///LOC100131257///C1GALT1///LOC101927354///COL28A1///LOC101927391///MIOS///RPA3///UMAD1///LOC100505921///GLCCI1///ICA1///LOC100505938///NXPH1///PER4///MGC4859///LOC100131472///NDUFA4///PHF14///THSD7A///TMEM106B///VWDE///LOC102725191///SCIN///ARL4A///ETV1///DGKB///AGMO///MEOX2///LOC105375166///MEOX2-AS1///ISPD///ISPD-AS1///SOSTDC1///LRRC72///ANKMY2///BZW2///TSPAN13///AGR2///AGR3///AHR///KCCAT333///LOC101927630///SNX13///PRPS1L1///HDAC9///MIR1302-6///TWIST1///FERD3L///TWISTNB///MIR3146///TMEM196///LOC101927668///MACC1///MACC1-AS1///LOC100506098///LOC101927769///LOC101927811///ITGB8///ABCB5///SP8///RPL23P8///LINC01162///SP4///MIR1183///DNAH11///CDCA7L///RAPGEF5///STEAP1B///LOC100506178///LOC401312///LOC541472///IL6///TOMM7///SNHG26///SNORD93///FAM126A///KLHL7-AS1///KLHL7///NUPL2///GPNMB///MALSU1///IGF2BP3///SNORD65C///RPS2P32///TRA2A///CLK2P1///CCDC126///FAM221A///STK31///NPY///MPP6///GSDME///OSBPL3///CYCS///C7orf31///NPVF///MIR148A///NFE2L3///HNRNPA2B1///CBX3///SNX10///LOC105375304///LOC441204///KIAA0087///C7orf71///SKAP2///HOXA1///HOTAIRM1///HOXA2///HOXA3///HOXA-AS2///HOXA4///HOXA-AS3///HOXA5///HOXA6///HOXA7///HOXA9///HOXA10-HOXA9///HOXA10-AS///MIR196B///HOXA10///HOXA11///HOXA11-AS///HOXA13///HOTTIP///EVX1-AS///EVX1///HIBADH///TSL///TAX1BP1///JAZF1///JAZF1-AS1///CREB5///TRIL///LOC100506497///CPVL///LOC101928168///CHN2///LOC102724484///PRR15///LOC646762///MIR550A3///ZNRF2P2///DPY19L2P3///WIPF3///SCRN1///FKBP14///PLEKHA8///MTURN///LOC105375218///ZNRF2///MIR550A1///MIR550B1///DKFZP586I1420///LINC01176///NOD1///GGCT///LOC401320///GARS///CRHR2///INMT///INMT-MINDY4///MINDY4///AQP1///GHRHR///ADCYAP1R1///NEUROD6///CCDC129///PPP1R17///PDE1C///LOC100130673///LSM5///AVL9///DPY19L1P1///ZNRF2P1///MIR550A2///MIR550B2///LINC00997///DPY19L1P2///KBTBD2///RP9P///FKBP9///NT5C3A///RP9///BBS9///BMPER///NPSR1-AS1///NPSR1///DPY19L1///DPY19L2P1///TBX20///LOC401324///HERPUD2///LOC101930085///LOC100506725///SEPT7-AS1///SEPT7///LOC101928618///EEPD1///KIAA0895///ANLN///AOAH///AOAH-IT1///ELMO1///MIR1200///ELMO1-AS1///GPR141///NME8///SFRP4///EPDR1///STARD3NL///TARP///TRG-AS1///AMPH///FAM183BP///VPS41///POU6F2///POU6F2-AS2///SNORA20B///POU6F2-AS1///YAE1D1///RALA///LINC00265///CDK13///MPLKIP///SUGCT///LINC01450///LINC01449///INHBA///INHBA-AS1///GLI3///LINC01448///C7orf25///PSMA2///MRPL32///HECW1///HECW1-IT1///MIR3943///LUARIS///STK17A///COA1///BLVRA///MRPS24///URGCP-MRPS24///URGCP///UBE2D4///POLR2J4///SPDYE1///RASA4CP///LINC00957///DBNL///MIR6837///PGAM2///POLM///MIR6838///AEBP1///MIR4649///POLD2///MYL7///GCK///YKT6///CAMK2B</t>
  </si>
  <si>
    <t>FAM138D///LOC100288778///IQSEC3///LOC574538///SLC6A12///LOC101929384///SLC6A13///LOC102723544///KDM5A///CCDC77///B4GALNT3///NINJ2///LOC105369595///LOC100049716///WNK1///RAD52///ERC1///LINC00942///FBXL14///WNT5B///MIR3649///ADIPOR2///CACNA2D4///LRTM2///LINC00940///DCP1B///CACNA1C-IT2///CACNA1C///CACNA1C-AS4///CACNA1C-IT3///CACNA1C-AS2///CACNA1C-AS1///ITFG2-AS1///FKBP4///ITFG2///NRIP2///FOXM1///RHNO1///TULP3///TEAD4///TSPAN9///LOC100128253///LINC02417///PRMT8///THCAT155///CRACR2A///PARP11///CCND2-AS1///CCND2///TIGAR///FGF23///FGF6///C12orf4///RAD51AP1///DYRK4///AKAP3///NDUFA9///LOC101929549///GALNT8///KCNA6///KCNA1///KCNA5///LINC02443///NTF3///ANO2///VWF///SNORA120///CD9///PLEKHG6///TNFRSF1A///SCNN1A///LTBR///CD27-AS1///CD27///TAPBPL///VAMP1///MRPL51///NCAPD2///SCARNA10///GAPDH///IFFO1///NOP2///CHD4///SCARNA11///LPAR5///ACRBP///ING4///ZNF384///PIANP///COPS7A///MLF2///PTMS///LAG3///CD4///GPR162///P3H3///GNB3///CDCA3///USP5///TPI1///SPSB2///LOC105369632///RPL13P5///DSTNP2///LRRC23///ENO2///ATN1///C12orf57///PTPN6///MIR200CHG///MIR200C///MIR141///PHB2///SCARNA12///EMG1///LPCAT3///C1S///C1R///C1RL///C1RL-AS1///RBP5///CLSTN3///PEX5///ACSM4///CD163L1///CD163///APOBEC1///GDF3///DPPA3///CLEC4C///NANOGNB///NANOG///SLC2A14///SLC2A3///FOXJ2///C3AR1///NECAP1///CLEC4A///POU5F1P3///ZNF705A///FAM66C///FAM90A1///FAM86FP///LINC02449///LINC00937///CLEC6A///CLEC4D///CLEC4E///AICDA///MFAP5///RIMKLB///A2ML1///PHC1///M6PR///KLRG1///LINC00612///A2M-AS1///A2M///PZP///A2MP1///MIR1244-1///MIR1244-2///MIR1244-3///MIR1244-4///LINC00987///LOC642846///LINC02367///LOC101928030///LOC728715///DDX12P///KLRB1///LOC374443///CLEC2D///CLECL1///CD69///KLRF1///CLEC2B///KLRF2///CLEC2A///LINC02470///CLEC12A-AS1///CLEC12A///CLEC1B///CLEC12B///LOC102724020///CLEC9A///CLEC1A///CLEC7A///OLR1///TMEM52B///GABARAPL1///KLRD1///LOC101928100///KLRC4-KLRK1///KLRK1///KLRC4///KLRC3///KLRC2///KLRC1///LINC02446///KLRA1P///MAGOHB///STYK1///YBX3///LINC02366///TAS2R7///TAS2R8///TAS2R9///TAS2R10///PRR4///PRH1-PRR4///PRH1///TAS2R13///PRH2///PRH1-TAS2R14///TAS2R14///TAS2R50///TAS2R20///TAS2R19///TAS2R31///TAS2R46///TAS2R43///TAS2R30///SMIM10L1///TAS2R42///PRB3///PRB4///PRB1///PRB2///LOC440084///LINC01252///ETV6///BCL2L14///LRP6///MANSC1///LOH12CR2///BORCS5///DUSP16///CREBL2///GPR19///CDKN1B///APOLD1///MIR613///DDX47///RPL13AP20///GPRC5A///MIR614///GPRC5D-AS1///GPRC5D///HEBP1///HTR7P1///FAM234B///MIR7641-2///GSG1///EMP1///LINC01559///GRIN2B///ATF7IP///PLBD1///PLBD1-AS1///GUCY2C///HIST4H4///H2AFJ///WBP11///C12orf60///SMCO3///ART4///MGP///ERP27///ARHGDIB///PDE6H///LINC01489///RERG///RERG-AS1///PTPRO///EPS8///STRAP///DERA///SLC15A5///MGST1///LMO3///SKP1P2///LINC02378///MIR3974///RERGL///PIK3C2G///PLCZ1///CAPZA3///PLEKHA5///AEBP2///LINC02398///LINC02468///PDE3A///SLCO1C1///SLCO1B3///SLCO1B7///SLCO1B1///SLCO1A2///IAPP///PYROXD1///RECQL///GOLT1B///SPX///GYS2///LDHB///KCNJ8///ABCC9///CMAS///ST8SIA1///C2CD5///LOC105369691///ETNK1///LOC101928441///SOX5///MIR920///SOX5-AS1///LINC00477///BCAT1///C12orf77///LOC645177///LRMP///CASC1///ETFRF1///KRAS///LMNTD1///MIR4302///RASSF8-AS1///RASSF8///BHLHE41///SSPN///ITPR2///INTS13///FGFR1OP2///TM7SF3///MED21///C12orf71///STK38L///ARNTL2///ARNTL2-AS1///SMCO2///PPFIBP1///REP15///MRPS35///MANSC4///KLHL42///PTHLH///LOC729291///CCDC91///FAR2///LOC100506606///ERGIC2///OVCH1-AS1///OVCH1///TMTC1///IPO8///CAPRIN2///LOC645485///LINC00941///TSPAN11///DDX11-AS1///DDX11///SINHCAF///FLJ13224///LINC02387///DENND5B///DENND5B-AS1///ETFBKMT///AMN1///H3F3C///LINC02422///KIAA1551///BICD1///FGD4///DNM1L///YARS2///PKP2///SYT10///ALG10///ALG10B///CPNE8///KIF21A///ABCD2///C12orf40///SLC2A13///LINC02471</t>
  </si>
  <si>
    <t>CBWD5///CBWD3///FOXD4L3///PGM5-AS1///PGM5///TMEM252///LINC01506///PIP5K1B///FAM122A///LOC101927069///PRKACG///FXN///TJP2///BANCR///FAM189A2///APBA1///PTAR1///C9orf135-AS1///C9orf135///MAMDC2///MAMDC2-AS1///SMC5-AS1///SMC5///KLF9///TRPM3///MIR204///TMEM2///ABHD17B///C9orf85///C9orf57///GDA///LINC01504///ZFAND5///TMC1///LINC01474///ALDH1A1///ANXA1///LOC101927358///RORB-AS1///RORB///TRPM6///C9orf40///C9orf41-AS1///CARNMT1///NMRK1///OSTF1///MIR548H3///PCSK5///RFK///RPSAP9///GCNT1///PRUNE2///PCA3///FOXB2///VPS13A-AS1///VPS13A///GNA14///GNA14-AS1///GNAQ///CEP78///PSAT1///LOC101927450///TLE4///LINC01507///TLE1///LOC101927502///SPATA31D5P///SPATA31D4///SPATA31D3///SPATA31D1///RASEF///FRMD3///IDNK///UBQLN1///LOC105376114///GKAP1///KIF27///C9orf64///HNRNPK///MIR7-1///RMI1///LOC101927575///SLC28A3///NTRK2///AGTPBP1///LOC389765///NAA35///GOLM1///LOC101927623///C9orf153///ISCA1///ZCCHC6///GAS1///GAS1RR///LOC440173///LOC494127///C9orf170///DAPK1///DAPK1-IT1///CTSL///CTSL3P///CTSLP8///LOC392364///LOC497256///SPATA31E1///SPATA31C1///CDK20///LOC102724156///SPATA31C2///SPIN1///NXNL2///MIR4289///C9orf47///S1PR3///SHC3///CKS2///MIR3153///SECISBP2///SEMA4D///GADD45G///UNQ6494///LOC101927847///MIR4290HG///MIR4290///LINC01508///LINC01501///DIRAS2///SYK///LOC100129316///LINC00484///AUH///NFIL3///MIR3910-1///MIR3910-2///ROR2///SPTLC1///LOC100128076///LINC00475///PRSS47///IARS///MIR3651///SNORA84///NOL8///CENPP///OGN///OMD///ASPN///ECM2///MIR4670///IPPK///LOC100128361///BICD2///LOC101929748///ANKRD19P///ZNF484///LOC642943///FGD3///LOC101927954///SUSD3///CARD19///NINJ1///WNK2///C9orf129///FAM120AOS///FAM120A///PHF2///MIR548AU///MIR4291///BARX1///BARX1-AS1///PTPDC1///MIRLET7A1///MIRLET7F1///MIRLET7DHG///MIRLET7D///ZNF169///NUTM2F///LOC100132077///MFSD14B///PCAT7///FBP2///FBP1///C9orf3///MIR2278///LOC101928119///MIR6081///MIR23B///MIR27B///MIR3074///MIR24-1///FANCC///PTCH1///LOC100507346///LINC00476///ERCC6L2///LINC00092///LOC158435///LOC158434///HSD17B3///HSD17B3-AS1///SLC35D2///ZNF367///HABP4///CDC14B///AAED1///LOC441455///ZNF510///ZNF782///LOC100132781///LOC441454///NUTM2G///MFSD14C///CTSV///GAS2L1P2///ANKRD18CP///LOC100499484///LOC100499484-C9ORF174///CCDC180///MIR1302-8///LOC286359///TDRD7///TMOD1///TSTD2///NCBP1///XPA///PTCSC2///FOXE1///TRMO///HEMGN///ANP32B///NANS///TRIM14///CORO2A///TBC1D2///MIR6854///GABBR2///ANKS6///GALNT12///COL15A1///TGFBR1///ALG2///SEC61B///NAMA///LOC101928438///NR4A3///STX17-AS1///STX17///ERP44///INVS///TEX10///MSANTD3///MSANTD3-TMEFF1///TMEFF1///CAVIN4///PLPPR1///BAAT///MRPL50///ZNF189///ALDOB///TMEM246-AS1///TMEM246///RNF20///GRIN3A///PPP3R2///LINC00587///CYLC2///LINC01492///LOC101928523///SMC2-AS1///SMC2///LOC105376194///OR13F1///OR13C4///OR13C3///OR13C8///OR13C5///OR13C2///OR13C9///OR13D1///NIPSNAP3A///NIPSNAP3B///ABCA1///SLC44A1///FSD1L///FKTN///TAL2///TMEM38B///MIR8081///LINC01505///ZNF462///LOC340512///RAD23B///LINC01509///KLF4///ACTL7B///ACTL7A///ELP1///FAM206A///CTNNAL1///TMEM245///MIR32///FRRS1L///EPB41L4B///PTPN3///MIR3927///PALM2///PALM2-AKAP2///AKAP2///C9orf152///TXN///TXNDC8///SVEP1///MUSK///LPAR1///MIR7702///OR2K2///KIAA0368///ZNF483///PTGR1///LRRC37A5P///DNAJC25///DNAJC25-GNG10///GNG10///C9orf84///UGCG///MIR4668///SUSD1///PTBP3///HSDL2///C9orf147///KIAA1958///INIP///SNX30///SLC46A2///ZNF883///ZFP37///FAM225B///FAM225A///SLC31A2///FKBP15///SLC31A1///CDC26///PRPF4///RNF183///WDR31///BSPRY///HDHD3///ALAD///POLE3///C9orf43///RGS3///ZNF618///AMBP///KIF12///COL27A1///MIR455///ORM1///ORM2///AKNA///WHRN///ATP6V1G1///TMEM268///TEX53///TEX48///TNFSF15///TNFSF8///TNC///LOC101928748///DEC1///LOC101928775///LINC00474///PAPPA///PAPPA-AS1///ASTN2///ASTN2-AS1///TRIM32///SNORA70C///LOC101928797///TLR4///BRINP1///LINC01613///MIR147A///CDK5RAP2///MEGF9///FBXW2///LOC100288842///PSMD5///CUTALP///PHF19///TRAF1///C5-OT1///C5///CNTRL///RAB14///GSN///GSN-AS1///STOM///GGTA1P///DAB2IP///TTLL11///MIR4478///NDUFA8///MORN5///LHX6///RBM18///MRRF///PTGS1///OR1J1///OR1J2///OR1J4///OR1N1///OR1N2///OR1L8///OR1Q1///OR1B1///OR1L1///OR1L3///OR1L4///OR1L6///OR5C1///OR1K1///PDCL///RC3H2///SNORD90///ZBTB6///ZBTB26///RABGAP1///GPR21///MIR600HG///MIR600///STRBP///CRB2///DENND1A///MIR601///MIR7150///LOC100505588///LHX2///NEK6///LOC613206///PSMB7///LOC100129034///NR5A1///NR6A1///MIR181A2HG///MIR181A2///MIR181B2///OLFML2A///WDR38///RPL35///ARPC5L///GOLGA1///SCAI///PPP6C///LOC105376271///RABEPK///HSPA5///GAPVD1///MAPKAP1///LOC51145///PBX3///LOC101929116///MVB12B///NRON///LMX1B///ZBTB43///ZBTB34///RALGPS1///ANGPTL2///GARNL3///SLC2A8///ZNF79///RPL12///SNORA65///LRSAM1///FAM129B///STXBP1///MIR3911///CFAP157///PTRH1///TTC16///TOR2A///SH2D3C///MIR3960///MIR2861///CDK9///FPGS///ENG///LOC102723566///AK1///MIR4672///ST6GALNAC6///ST6GALNAC4///PIP5KL1///DPM2///FAM102A///NAIF1///SLC25A25///SLC25A25-AS1///PTGES2///PTGES2-AS1///LCN2///C9orf16///CIZ1///DNM1///MIR199B///MIR3154///GOLGA2///SWI5///TRUB2///COQ4///SLC27A4///MIR1268A///URM1///MIR219A2///MIR219B///CERCAM///ODF2///GLE1///SPTAN1///WDR34///SET///PKN3///ZDHHC12///LOC100506100///ZER1///TBC1D13///ENDOG///SPOUT1///KYAT1///LRRC8A///PHYHD1///DOLK///NUP188///SH3GLB2///MIGA2///DOLPP1///CRAT///PTPA///IER5L///LOC101929331///C9orf106///LINC01503///LINC00963///NTMT1///C9orf50///ASB6///PRRX2///PRRX2-AS1///PTGES///TOR1B///TOR1A///C9orf78///USP20///MIR6855///FNBP1///GPR107///LOC401554///NCS1///HMCN2///ASS1///LOC100272217///FUBP3///MIR6856///PRDM12///EXOSC2///ABL1///QRFP///FIBCD1///LAMC3///AIF1L///NUP214///FAM78A///PLPP7///PRRC2B///SNORD62A///SNORD62B///POMT1///UCK1///RAPGEF1///MED27///NTNG2///SETX///TTF1///CFAP77///BARHL1///DDX31///GTF3C4///AK8///SPACA9///TSC1///GFI1B///MIR548AW///SNORD141A///SNORD141B///LOC105376306///GTF3C5///MIR6877///CEL///CELP///RALGDS///GBGT1///OBP2B///ABO///SURF6///MED22///RPL7A///SNORD24///SNORD36B///SNORD36A///SNORD36C///SURF1///SURF2///SURF4///STKLD1///REXO4///ADAMTS13///CACFD1///SLC2A6///MYMK///ADAMTSL2///FAM163B///DBH///DBH-AS1///SARDH///VAV2///BRD3OS///BRD3///LOC100130548///WDR5///RNU6ATAC///LINC02247///RXRA///MIR4669///COL5A1///COL5A1-AS1///LOC101448202///MIR3689A///MIR3689C///MIR3689D1///MIR3689B///MIR3689D2///MIR3689E///MIR3689F///FCN2///FCN1///OLFM1///LOC401557///C9orf62///PPP1R26-AS1///PPP1R26///C9orf116///MRPS2///LOC101928525///LCN1///OBP2A///PAEP///LINC01502///GLT6D1///LCN9///SOHLH1///KCNT1///CAMSAP1///UBAC1///NACC2///TMEM250///LHX3///QSOX2///DKFZP434A062///GPSM1///DNLZ///CARD9///SNAPC4///SDCCAG3///PMPCA///INPP5E///SEC16A///C9orf163///NOTCH1///MIR4673///MIR4674///NALT1///LINC01451///HSPC324///EGFL7///MIR126///AGPAT2///FAM69B///SNHG7///SNORA17B///SNORA17A///LCN10///LCN6///LOC100128593///MIR6722///LCN8///LCN15///TMEM141///CCDC183///CCDC183-AS1///RABL6///MIR4292///AJM1///PHPT1///MAMDC4///EDF1///TRAF2///MIR4479///FBXW5///C8G///LCN12///PRR31///PTGDS///LCNL1///PAXX///CLIC3///ABCA2///C9orf139///FUT7///NPDC1///ENTPD2///SAPCD2///UAP1L1///MAN1B1-AS1///MAN1B1///DPP7///GRIN1///LRRC26///MIR3621///TMEM210///ANAPC2///SSNA1///TPRN///TMEM203///NDOR1///RNF208///CYSRT1///RNF224///SLC34A3///TUBB4B///FAM166A///STPG3-AS1///STPG3///NELFB///TOR4A///NRARP///EXD3///NOXA1///ENTPD8///NSMF///MIR7114///PNPLA7///MRPL41///DPH7///ZMYND19///ARRDC1///ARRDC1-AS1///EHMT1///LOC651337///MIR602///LOC100133077///CACNA1B///LOC105376331///LOC101928786///TUBBP5///LOC101928932</t>
  </si>
  <si>
    <t>TUBB8///ZMYND11///DIP2C///MIR7641-2///LOC101930421///MIR5699///PRR26///LARP4B///LOC101927762///GTPBP4///IDI2///IDI2-AS1///IDI1///WDR37///LINC00200///ADARB2///ADARB2-AS1///LINC00700///MIR6072///LINC00701///LOC105376351///PFKP///SNORD142///PITRM1///PITRM1-AS1///LOC105376360///KLF6///LOC105376365///MIR6078///LOC101927964///LINC00702///LINC00703///LINC00704///LINC00705///AKR1E2///AKR1C6P///AKR1C1///AKR1C2///AKR1C3///AKR1C8P///AKR1C4///LINC02561///UCN3///TUBAL3///NET1///CALML5///CALML3-AS1///CALML3///LOC105376382///ASB13///FAM208B///GDI2///ANKRD16///FBXO18///IL15RA///IL2RA///RBM17///PFKFB3///MIR3155A///MIR3155B///LOC399715///LOC399716///PRKCQ///PRKCQ-AS1///LOC101928150///MIR4454///LINP1///LINC00706///LINC00707///SFMBT2///SNORD129///ITIH5///ITIH2///KIN///ATP5C1///TAF3///GATA3-AS1///GATA3///LINC00708///LOC105376398///LOC105755953///LOC101928272///LINC00709///LOC101928298///LOC101928322///CELF2///SFTA1P///LINC00710///CELF2-AS2///CELF2-AS1///USP6NL///ECHDC3///PROSER2///PROSER2-AS1///UPF2///DHTKD1///SEC61A2///MIR548AK///NUDT5///CDC123///CAMK1D///MIR4480///MIR4481///MIR548Q///CCDC3///OPTN///MCM10///RNU6-2///UCMA///PHYH///SEPHS1///BEND7///PRPF18///FRMD4A///LOC101928453///MIR4293///MIR1265///FAM107B///CDNF///HSPA14///SUV39H2///DCLRE1C///MEIG1///DCLRE1CP1///ACBD7-DCLRE1CP1///OLAH///ACBD7///C10orf111///RPP38///NMT2///PPIAP30///FAM171A1///ITGA8///MINDY3///PTER///C1QL3///RSU1///CUBN///TRDMT1///VIM-AS1///VIM///ST8SIA6///ST8SIA6-AS1///HACD1///STAM-AS1///STAM///TMEM236///MRC1///MIR511///SLC39A12///SLC39A12-AS1///CACNB2///NSUN6///ARL5B///MALRD1///LOC101928834///PLXDC2///MIR4675///NEBL///C10orf113///NEBL-AS1///CASC10///MIR1915///SKIDA1///MLLT10</t>
  </si>
  <si>
    <t>CEP164///DSCAML1///FXYD2///FXYD6-FXYD2///FXYD6///TMPRSS13///IL10RA///SMIM35///TMPRSS4///SCN4B///SCN2B///JAML///MPZL3///MPZL2///CD3E///CD3D///CD3G///UBE4A///LOC100131626///ATP5L///KMT2A</t>
  </si>
  <si>
    <t>CLIC6///LINC00160///LINC01426///RUNX1///RUNX1-IT1///LOC100506403///MIR802///PPP1R2P2///LOC101928269///LINC01436///SETD4///LOC100133286///CBR1///LOC105369306///CBR3-AS1///CBR3///DOPEY2</t>
  </si>
  <si>
    <t>DOPEY2///MORC3///CHAF1B///CLDN14///SIM2///HLCS///RIPPLY3///LOC105372795///PIGP///TTC3///TTC3-AS1///DSCR9///DSCR3///DYRK1A///KCNJ6///DSCR4///DSCR8///DSCR10///KCNJ15///LINC01423///ERG///LINC00114///ETS2///LOC101928398///LOC400867///LINC01700///PSMG1///BRWD1///BRWD1-AS2///BRWD1-AS1///HMGN1///WRB///WRB-SH3BGR///LCA5L///SH3BGR///MIR6508///B3GALT5-AS1///B3GALT5///IGSF5///PCP4///DSCAM///MIR4760///DSCAM-AS1///DSCAM-IT1///LINC00323///MIR3197///BACE2///PLAC4///FAM3B///MX2///MX1///TMPRSS2///LINC00111///LINC00479///LINC00112///RIPK4///MIR6814///PRDM15///C2CD2///SNORA91///ZBTB21///ZNF295-AS1///UMODL1///UMODL1-AS1///ABCG1///TFF3///TFF2///TFF1///TMPRSS3///UBASH3A///RSPH1///LOC101930094///SLC37A1///LINC01671///PDE9A///LINC01668///WDR4///NDUFV3///ERVH48-1///MIR5692B///PKNOX1///CBSL///CBS///U2AF1///U2AF1L5///FRGCA///LOC106780825///CRYAA///LOC102724652///LINC00322///LINC01679///LOC102724428///SIK1///LINC00319///LINC01669///LINC00313///HSF2BP///H2BFS///MIR6070///RRP1B///PDXK///CSTB///RRP1///AATBC///AGPAT3///TRAPPC10///PWP2///C21orf33///LINC01678///ICOSLG///DNMT3L///LOC105372833///AIRE///PFKL///C21orf2///TRPM2///TRPM2-AS///LRRC3-AS1///LRRC3///TSPEAR///TSPEAR-AS1///TSPEAR-AS2///KRTAP10-1///KRTAP10-2///KRTAP10-3///KRTAP10-4///KRTAP10-5///KRTAP10-6///KRTAP10-7///KRTAP10-8///KRTAP10-9///KRTAP10-10///KRTAP10-11///KRTAP12-4///KRTAP12-3///KRTAP12-2///KRTAP12-1///KRTAP10-12///UBE2G2///LINC01424///SUMO3///PTTG1IP///ITGB2///ITGB2-AS1///LINC01547///FAM207A///LINC00163///PICSAR///SSR4P1///ADARB1///LINC00334///POFUT2///LOC642852///LINC00316///COL18A1///COL18A1-AS2///COL18A1-AS1///MIR6815///SLC19A1///LINC01694///PCBP3///LOC100129027///LOC101928796///COL6A1///COL6A2///FTCD///FTCD-AS1///SPATC1L///LSS///SNORD159///MCM3AP-AS1///MCM3AP///YBEY///C21orf58///PCNT///DIP2A///DIP2A-IT1///S100B///PRMT2</t>
  </si>
  <si>
    <t>ZNF595///ZNF718///ZNF876P///ZNF732///ZNF141///MIR571///ABCA11P///ZNF721///PIGG///LOC105374338///PDE6B///ATP5I///MYL5///MFSD7///PCGF3///LOC100129917///CPLX1///GAK///TMEM175///DGKQ///SLC26A1///IDUA///FGFRL1///RNF212///LOC105374344///TMED11P///SPON2///LOC100130872///CTBP1-AS///CTBP1///CTBP1-AS2///MAEA///UVSSA///CRIPAK///NKX1-1///FAM53A///SLBP///TMEM129///TACC3///FGFR3///LETM1///NSD2///SCARNA22///NELFA///MIR943///C4orf48///NAT8L///POLN///HAUS3///MXD4///MIR4800///ZFYVE28///CFAP99///RNF4///FAM193A///TNIP2///SH3BP2///ADD1///MFSD10///NOP14-AS1///NOP14///GRK4///HTT-AS///HTT///MSANTD1///RGS12///HGFAC///DOK7///LRPAP1///LINC00955///LINC02171///ADRA2C///FAM86EP///OTOP1///TMEM128///LYAR///ZBTB49///NSG1///STX18///STX18-IT1///STX18-AS1///SNORD162///LOC101928279///LINC01396///MSX1///LOC101928306///CYTL1///STK32B///LINC01587///EVC2///EVC///CRMP1///MIR378D1///JAKMIP1///LINC02495///WFS1///PPP2R2C///MAN2B2///MRFAP1///LINC02482///LOC93622///LINC002481///S100P///MRFAP1L1///BLOC1S4///KIAA0232///TBC1D14///LOC100129931///CCDC96///TADA2B///GRPEL1///LINC02447///SORCS2///MIR4798///PSAPL1///MIR4274///AFAP1-AS1///AFAP1///LOC389199///ABLIM2///MIR95///SH3TC1///HTRA3///LINC02517///ACOX3</t>
  </si>
  <si>
    <t>MLLT3///MIR4473///MIR4474///FOCAD///FOCAD-AS1///MIR491///SNORA30B</t>
  </si>
  <si>
    <t>CNTFR///RPP25L///DCTN3///ARID3C///SIGMAR1///GALT///IL11RA///CCL27///LOC730098///CCL19///CCL21///FAM205A///FAM205BP///FAM205C///PHF24///DNAJB5-AS1///DNAJB5///C9orf131///VCP///FANCG///PIGO///STOML2///FAM214B///UNC13B///ATP8B5P///RUSC2///FAM166B///TESK1///MIR4667///CD72///LOC101926948///SIT1///RMRP///CCDC107///ARHGEF39///CA9///TPM2///TLN1///MIR6852///CREB3///MIR6853///GBA2///RGP1///MSMP///NPR2///SPAG8///HINT2///FAM221B///TMEM8B///LINC00950///OR13J1///HRCT1///SPAAR///OR2S2///RECK///GLIPR2///CCIN///CLTA///GNE///RNF38///MELK///MIR4475///PAX5///MIR4540///MIR4476</t>
  </si>
  <si>
    <t>EBLN3P///ZCCHC7///GRHPR///ZBTB5///POLR1E///FBXO10///TOMM5///FRMPD1///TRMT10B///EXOSC3///DCAF10///SLC25A51///SHB///ALDH1B1///IGFBPL1///FAM95C///ANKRD18A///FAM201A///CNTNAP3///SPATA31A1///FAM74A1///ZNF658B</t>
  </si>
  <si>
    <t>TSPAN18///TP53I11///LOC221122///PRDM11///SYT13///LOC101928812///LOC399886///CHST1///MIR7154///LOC100507384///DKFZp779M0652///SLC35C1///CRY2///MAPK8IP1///C11orf94///PEX16///LARGE2///PHF21A///LOC101928894///CREB3L1///DGKZ///MIR4688///MDK///CHRM4///AMBRA1///MIR3160-1///MIR3160-2///HARBI1///ATG13///ARHGAP1///ZNF408///F2///CKAP5///MIR5582///SNORD67///LRP4-AS1///LRP4///C11orf49///ARFGAP2///PACSIN3///MIR6745///DDB2///ACP2///NR1H3///MADD///LOC101928943///MYBPC3///SPI1</t>
  </si>
  <si>
    <t>FAM138D///LOC100288778///IQSEC3///LOC574538///SLC6A12///LOC101929384///SLC6A13///LOC102723544///KDM5A///CCDC77///B4GALNT3///NINJ2///LOC105369595///LOC100049716///WNK1///RAD52///ERC1///LINC00942///FBXL14///WNT5B///MIR3649///ADIPOR2///CACNA2D4///LRTM2///LINC00940///DCP1B///CACNA1C-IT2///CACNA1C///CACNA1C-AS4///CACNA1C-IT3///CACNA1C-AS2///CACNA1C-AS1///ITFG2-AS1///FKBP4///ITFG2///NRIP2///FOXM1///RHNO1///TULP3///TEAD4///TSPAN9///LOC100128253///LINC02417///PRMT8///THCAT155///CRACR2A///PARP11///CCND2-AS1///CCND2///TIGAR///FGF23///FGF6///C12orf4///RAD51AP1///DYRK4///AKAP3///NDUFA9///LOC101929549///GALNT8///KCNA6///KCNA1///KCNA5///LINC02443///NTF3///ANO2///VWF///SNORA120///CD9///PLEKHG6///TNFRSF1A///SCNN1A///LTBR///CD27-AS1///CD27///TAPBPL///VAMP1///MRPL51///NCAPD2///SCARNA10///GAPDH///IFFO1///NOP2///CHD4///SCARNA11///LPAR5///ACRBP///ING4///ZNF384///PIANP///COPS7A///MLF2///PTMS///LAG3///CD4///GPR162///P3H3///GNB3///CDCA3///USP5///TPI1///SPSB2///LOC105369632///RPL13P5///DSTNP2///LRRC23///ENO2///ATN1///C12orf57///PTPN6///MIR200CHG///MIR200C///MIR141///PHB2///SCARNA12///EMG1///LPCAT3///C1S///C1R///C1RL///C1RL-AS1///RBP5///CLSTN3///PEX5///ACSM4///CD163L1///CD163///APOBEC1///GDF3///DPPA3///CLEC4C///NANOGNB///NANOG///SLC2A14///SLC2A3///FOXJ2///C3AR1///NECAP1///CLEC4A///POU5F1P3///ZNF705A///FAM66C///FAM90A1///FAM86FP///LINC02449///LINC00937///CLEC6A///CLEC4D///CLEC4E///AICDA///MFAP5///RIMKLB///A2ML1///PHC1///M6PR///KLRG1///LINC00612///A2M-AS1///A2M///PZP///A2MP1///MIR1244-1///MIR1244-2///MIR1244-3///MIR1244-4///LINC00987///LOC642846///LINC02367///LOC101928030///LOC728715///DDX12P///KLRB1///LOC374443///CLEC2D///CLECL1///CD69///KLRF1///CLEC2B///KLRF2///CLEC2A///LINC02470///CLEC12A-AS1///CLEC12A///CLEC1B///CLEC12B///LOC102724020///CLEC9A///CLEC1A///CLEC7A///OLR1///TMEM52B///GABARAPL1///KLRD1///LOC101928100///KLRC4-KLRK1///KLRK1///KLRC4///KLRC3///KLRC2///KLRC1///LINC02446///KLRA1P///MAGOHB///STYK1///YBX3///LINC02366///TAS2R7///TAS2R8///TAS2R9///TAS2R10///PRR4///PRH1-PRR4///PRH1///TAS2R13///PRH2///PRH1-TAS2R14///TAS2R14///TAS2R50///TAS2R20///TAS2R19///TAS2R31///TAS2R46///TAS2R43///TAS2R30///SMIM10L1///TAS2R42///PRB3///PRB4///PRB1///PRB2///LOC440084///LINC01252///ETV6///BCL2L14///LRP6///MANSC1///LOH12CR2///BORCS5///DUSP16///CREBL2///GPR19///CDKN1B///APOLD1///MIR613///DDX47///RPL13AP20///GPRC5A///MIR614///GPRC5D-AS1///GPRC5D///HEBP1///HTR7P1///FAM234B///MIR7641-2///GSG1///EMP1///LINC01559///GRIN2B///ATF7IP///PLBD1///PLBD1-AS1///GUCY2C///HIST4H4///H2AFJ///WBP11///C12orf60///SMCO3///ART4///MGP///ERP27///ARHGDIB///PDE6H///LINC01489///RERG///RERG-AS1///PTPRO///EPS8///STRAP///DERA///SLC15A5///MGST1///LMO3///SKP1P2///LINC02378///MIR3974///RERGL///PIK3C2G///PLCZ1///CAPZA3///PLEKHA5///AEBP2///LINC02398///LINC02468///PDE3A///SLCO1C1///SLCO1B3///SLCO1B7///SLCO1B1///SLCO1A2///IAPP///PYROXD1///RECQL///GOLT1B///SPX///GYS2///LDHB///KCNJ8///ABCC9///CMAS///ST8SIA1///C2CD5///LOC105369691///ETNK1///LOC101928441///SOX5///MIR920///SOX5-AS1///LINC00477///BCAT1///C12orf77///LOC645177///LRMP///CASC1///ETFRF1///KRAS///LMNTD1///MIR4302///RASSF8-AS1///RASSF8///BHLHE41///SSPN///ITPR2///INTS13///FGFR1OP2///TM7SF3///MED21///C12orf71</t>
  </si>
  <si>
    <t>DOC2B///LINC02091///RPH3AL///LOC100506388///LOC105371430///C17orf97///RFLNB///VPS53///FAM57A///GEMIN4///DBIL5P///GLOD4///MRM3///NXN///LOC101927727///TIMM22///ABR///MIR3183///BHLHA9///TUSC5///YWHAE///CRK///MYO1C///INPP5K///PITPNA-AS1///PITPNA///SLC43A2///SCARF1///RILP///PRPF8///TLCD2///MIR22HG///MIR22///WDR81///SERPINF2///SERPINF1///SMYD4///RPA1///RTN4RL1///LOC105371485///DPH1///OVCA2///MIR132///MIR212///HIC1///SMG6///LOC101927839///SRR///TSR1///SNORD91B///SNORD91A///SGSM2///MNT///LOC284009///METTL16///PAFAH1B1///CLUH///MIR6776///LOC105371592///CCDC92B///MIR1253///RAP1GAP2///LOC101927911///OR1D5///OR1D2///OR1E3///OR1G1///LOC100288728///OR1A2///OR1A1///OR1D4///OR3A2///OR3A1///OR3A4P///OR1E1///OR3A3///OR1E2///SPATA22///ASPA///TRPV3///TRPV1///SHPK///CTNS///TAX1BP3///P2RX5-TAX1BP3///EMC6///P2RX5///ITGAE///HASPIN///NCBP3///CAMKK1///P2RX1///ATP2A3///LINC01975///ZZEF1///CYB5D2///ANKFY1///UBE2G1///LOC103021295///SPNS3///SPNS2///MYBBP1A///GGT6///SMTNL2///LINC01996///ALOX15///PELP1///LOC101559451///ARRB2///MED11///CXCL16///ZMYND15///TM4SF5///VMO1///GLTPD2///PSMB6///PLD2///MINK1///CHRNE///C17orf107///GP1BA///SLC25A11///RNF167///PFN1///ENO3///SPAG7///CAMTA2///MIR6864///MIR6865///INCA1///KIF1C///LOC102724009///SLC52A1///ZFP3///ZNF232///LOC101928000///USP6///ZNF594///LOC100130950///SCIMP///RABEP1///NUP88///RPAIN///C1QBP///DHX33///LOC105371506///DERL2///MIS12///LOC728392///NLRP1///LOC339166///WSCD1///AIPL1///PIMREG///PITPNM3///KIAA0753///TXNDC17///MED31///C17orf100///MIR4520-1///MIR4520-2///ALOX15P1///SLC13A5///XAF1///FBXO39///TEKT1///ALOX12P2///ALOX12-AS1///ALOX12///RNASEK///RNASEK-C17orf49///C17orf49///MIR497HG///MIR195///MIR497///BCL6B///SLC16A13///SLC16A11///CLEC10A///ASGR2///ASGR1///DLG4///ACADVL///MIR324///DVL2///PHF23///GABARAP///CTDNEP1///ELP5///CLDN7///SLC2A4///YBX2///EIF5A///GPS2///NEURL4///ACAP1///KCTD11///TMEM95///TNK1///PLSCR3///TMEM256-PLSCR3///TMEM256///NLGN2///SPEM1///SPEM2///TMEM102///FGF11///CHRNB1///ZBTB4///SLC35G6///POLR2A///TNFSF12///TNFSF12-TNFSF13///TNFSF13///SENP3-EIF4A1///SENP3///EIF4A1///SNORA48///SNORD10///SNORA67///CD68///LOC100996842///MPDU1///SOX15///FXR2///SHBG///SAT2///ATP1B2///TP53///WRAP53///EFNB3///DNAH2///RPL29P2///KDM6B///TMEM88///NAA38///CYB5D1///CHD3///SCARNA21///LINC02581///KCNAB3///TRAPPC1///CNTROB///GUCY2D///ALOX15B///ALOX12B///MIR4314///ALOXE3///HES7///PER1///MIR6883///VAMP2///TMEM107///MIR4521///BORCS6///AURKB///LINC00324///CTC1///PFAS///SLC25A35///RANGRF///ARHGEF15///ODF4///LOC100128288///KRBA2///RPL26///RNF222///NDEL1///MYH10///CCDC42///SPDYE4///MFSD6L///PIK3R6///PIK3R5///NTN1///LOC101928266///STX8///CFAP52///USP43///DHRS7C///GSG1L2///GLP2R///RCVRN///GAS7///MYH13///MYHAS///MYH8///MYH4///MYH1///MYH2///MYH3///SCO1///ADPRM///TMEM220///MAGOH2P///TMEM220-AS1///TMEM238L///PIRT///SHISA6///DNAH9///ZNF18///MAP2K4///MIR744///LINC00670///MYOCD///LOC101928418///LOC100128006///ARHGAP44///MIR1269B///ELAC2///LINC02093///HS3ST3A1///CDRT15P1///COX10-AS1///COX10///CDRT15///HS3ST3B1///MGC12916///LOC101928475///CDRT7///CDRT8///PMP22///MIR4731///TEKT3///CDRT4///TVP23C-CDRT4///CDRT3///TVP23C///CDRT1///TRIM16///ZNF286A///TBC1D26///CDRT15P2///MEIS3P1///LINC02087///ADORA2B///ZSWIM7///TTC19///NCOR1///SNORD163///PIGL///MIR1288///CENPV///UBB///TRPV2///LRRC75A-AS1///SNORD49B///SNORD49A///SNORD65///LRRC75A///ZNF287///ZNF624///CCDC144A///USP32P1///FAM106CP///KRT16P2///KRT17P1///TBC1D27P///TNFRSF13B///LOC284191///LINC02090///MPRIP</t>
  </si>
  <si>
    <t>CNTFR</t>
  </si>
  <si>
    <t>EBLN3P///ZCCHC7///GRHPR///ZBTB5///POLR1E///FBXO10///TOMM5///FRMPD1///TRMT10B///EXOSC3///DCAF10///SLC25A51///SHB///ALDH1B1///IGFBPL1///FAM95C///ANKRD18A///FAM201A///CNTNAP3</t>
  </si>
  <si>
    <t>FAM138D///LOC100288778///IQSEC3///LOC574538///SLC6A12///LOC101929384///SLC6A13///LOC102723544///KDM5A///CCDC77///B4GALNT3///NINJ2///LOC105369595///LOC100049716///WNK1///RAD52///ERC1///LINC00942///FBXL14///WNT5B///MIR3649///ADIPOR2///CACNA2D4///LRTM2///LINC00940///DCP1B///CACNA1C-IT2///CACNA1C///CACNA1C-AS4///CACNA1C-IT3///CACNA1C-AS2///CACNA1C-AS1///ITFG2-AS1///FKBP4///ITFG2///NRIP2///FOXM1///RHNO1///TULP3///TEAD4///TSPAN9///LOC100128253///LINC02417///PRMT8///THCAT155///CRACR2A///PARP11///CCND2-AS1///CCND2///TIGAR///FGF23///FGF6///C12orf4///RAD51AP1///DYRK4///AKAP3///NDUFA9///LOC101929549///GALNT8///KCNA6///KCNA1///KCNA5///LINC02443///NTF3///ANO2///VWF///SNORA120///CD9///PLEKHG6///TNFRSF1A///SCNN1A///LTBR///CD27-AS1///CD27///TAPBPL///VAMP1///MRPL51///NCAPD2///SCARNA10///GAPDH///IFFO1///NOP2///CHD4///SCARNA11///LPAR5///ACRBP///ING4///ZNF384///PIANP///COPS7A///MLF2///PTMS///LAG3///CD4///GPR162///P3H3///GNB3///CDCA3///USP5///TPI1///SPSB2///LOC105369632///RPL13P5///DSTNP2///LRRC23///ENO2///ATN1///C12orf57///PTPN6///MIR200CHG///MIR200C///MIR141///PHB2///SCARNA12///EMG1///LPCAT3///C1S///C1R///C1RL///C1RL-AS1///RBP5///CLSTN3///PEX5///ACSM4///CD163L1///CD163///APOBEC1///GDF3///DPPA3///CLEC4C///NANOGNB///NANOG///SLC2A14///SLC2A3///FOXJ2///C3AR1///NECAP1///CLEC4A///POU5F1P3///ZNF705A///FAM66C///FAM90A1///FAM86FP///LINC02449///LINC00937///CLEC6A///CLEC4D///CLEC4E///AICDA///MFAP5///RIMKLB///A2ML1///PHC1///M6PR///KLRG1///LINC00612///A2M-AS1///A2M///PZP///A2MP1///MIR1244-1///MIR1244-2///MIR1244-3///MIR1244-4///LINC00987///LOC642846///LINC02367///LOC101928030///LOC728715///DDX12P///KLRB1///LOC374443///CLEC2D///CLECL1///CD69///KLRF1///CLEC2B///KLRF2///CLEC2A///LINC02470///CLEC12A-AS1///CLEC12A///CLEC1B///CLEC12B///LOC102724020///CLEC9A///CLEC1A///CLEC7A///OLR1///TMEM52B///GABARAPL1///KLRD1///LOC101928100///KLRC4-KLRK1///KLRK1///KLRC4///KLRC3///KLRC2///KLRC1///LINC02446///KLRA1P///MAGOHB///STYK1///YBX3///LINC02366///TAS2R7///TAS2R8///TAS2R9///TAS2R10///PRR4///PRH1-PRR4///PRH1///TAS2R13///PRH2///PRH1-TAS2R14///TAS2R14///TAS2R50///TAS2R20///TAS2R19///TAS2R31///TAS2R46///TAS2R43///TAS2R30///SMIM10L1///TAS2R42///PRB3///PRB4///PRB1///PRB2///LOC440084///LINC01252///ETV6///BCL2L14///LRP6///MANSC1///LOH12CR2///BORCS5///DUSP16///CREBL2///GPR19///CDKN1B///APOLD1///MIR613///DDX47///RPL13AP20///GPRC5A///MIR614///GPRC5D-AS1///GPRC5D///HEBP1///HTR7P1///FAM234B///MIR7641-2///GSG1///EMP1///LINC01559///GRIN2B///ATF7IP///PLBD1///PLBD1-AS1///GUCY2C///HIST4H4///H2AFJ///WBP11///C12orf60///SMCO3///ART4///MGP///ERP27///ARHGDIB///PDE6H///LINC01489///RERG///RERG-AS1///PTPRO///EPS8///STRAP///DERA///SLC15A5///MGST1///LMO3///SKP1P2///LINC02378///MIR3974///RERGL///PIK3C2G///PLCZ1///CAPZA3///PLEKHA5///AEBP2///LINC02398///LINC02468///PDE3A///SLCO1C1///SLCO1B3///SLCO1B7///SLCO1B1///SLCO1A2///IAPP</t>
  </si>
  <si>
    <t>USP8///USP50///TRPM7///SPPL2A///AP4E1///DCAF13P3///MIR4713HG///TNFAIP8L3///CYP19A1///MIR4713///MIR7973-2///MIR7973-1///GLDN///DMXL2///SCG3///LYSMD2///TMOD2///TMOD3///LOC100422556///LEO1///MAPK6///BCL2L10///GNB5///CERNA1///MYO5C///MIR1266///MYO5A///ARPP19///FAM214A///ONECUT1///LINC02490///WDR72///UNC13C///LOC105370829///RSL24D1///RAB27A///PIGBOS1///PIGB///CCPG1///DNAAF4-CCPG1///MIR628///C15orf65///DNAAF4///PYGO1///PRTG///NEDD4///RFX7///TEX9///MNS1///ZNF280D///LOC145783///TCF12///SNORD13D///LINC00926///LINC01413///CGNL1///MYZAP///GCOM1///POLR2M///ALDH1A2///LOC283665///AQP9///LIPC///LIPC-AS1///ADAM10///HSP90AB4P///LOC101928725///MINDY2///SLTM///RNF111///CCNB2///MYO1E///MIR2116///LDHAL6B///FAM81A///GCNT3///GTF2A2///BNIP2///FOXB1///ANXA2///ICE2///RORA-AS1///RORA///RORA-AS2///LINC02349///VPS13C///LOC101928907///C2CD4A///C2CD4B///LOC107984784///GOLGA2P11///MIR8067///MIR6085///MGC15885///TLN2///MIR190A///TPM1///TPM1-AS///LACTB///RPS27L///RAB8B///APH1B///CA12///LINC02568</t>
  </si>
  <si>
    <t>DRAIC///PCAT29///LINC00593///TLE3///MIR629///LINC02205///LINC02204///SALRNA3///SALRNA2///UACA///LARP6</t>
  </si>
  <si>
    <t>TMEM202-AS1///ARIH1///MIR630///LINC02259///GOLGA6B///HIGD2B///BBS4///ADPGK///ADPGK-AS1///NEO1///HCN4///REC114///NPTN///NPTN-IT1///CD276///C15orf59///C15orf59-AS1///TBC1D21///LOXL1-AS1///LOXL1///STOML1///PML///GOLGA6A///LOC283731///ISLR2///ISLR///STRA6///CCDC33///CYP11A1///PPIAP46///LINC02255///SEMA7A///MIR6881///UBL7///UBL7-AS1///ARID3B///CLK3///EDC3///CYP1A1///CYP1A2///CSK///MIR4513///LMAN1L///CPLX3///ULK3///MIR6882///SCAMP2///MPI///FAM219B///COX5A///RPP25///SCAMP5///PPCDC///C15orf39///LOC105376731///GOLGA6C///GOLGA6D///COMMD4///NEIL1///MIR631///MAN2C1///SIN3A///PTPN9///SNUPN///IMP3///SNX33///CSPG4///ODF3L1///DNM1P35///MIR4313///UBE2Q2///FBXO22///FBXO22-AS1///NRG4///TMEM266///LOC101929439///ETFA///TYRO3P///ISL2///SCAPER///MIR3713///RCN2///PSTPIP1///TSPAN3///PEAK1///LINC00597///HMG20A///LOC101929457///LINGO1///LINGO1-AS1///LINGO1-AS2///LOC645752///LOC91450///TBC1D2B///SH2D7///CIB2///IDH3A///ACSBG1///DNAJA4///WDR61///CRABP1///IREB2///HYKK///PSMA4///CHRNA5///CHRNA3///CHRNB4///LOC646938///ADAMTS7///MORF4L1///CTSH///RASGRF1///LOC100129540///ANKRD34C-AS1///MIR184///ANKRD34C///TMED3///KIAA1024///MTHFS///ST20-MTHFS///ST20///ST20-AS1///BCL2A1///ZFAND6///FAH///CTXND1///LINC00927///ARNT2///LOC101929586///MIR5572///ABHD17C///CEMIP///MIR549A///MESD///MIR4514///TLNRD1///CFAP161///IL16///STARD5///TMC3-AS1///TMC3///MEX3B///LINC01583///EFL1///SAXO2///ADAMTS7P1///GOLGA6L10///UBE2Q2P2///GOLGA6L9///GOLGA2P10///GOLGA6L17P///RPS17///LOC727751///LOC102724034///CPEB1///CPEB1-AS1///AP3B2///LOC338963///ACTG1P17///SNHG21///FSD2///SCARNA15///WHAMM///HOMER2///FAM103A1///C15orf40///BTBD1///MIR4515///TM6SF1///HDGFL3///BNC1///SH3GL3///ADAMTSL3///EFTUD1P1///UBE2Q2L///LOC440300///GOLGA2P7///LOC642423///GOLGA6L4///LOC103171574///DNM1P41///GOLGA6L5P///UBE2Q2P1///LINC00933///ZSCAN2///SCAND2P///WDR73///NMB///SEC11A///ZNF592///ALPK3///SLC28A1///PDE8A///GOLGA6L3///MIR7706///AKAP13///LOC101929679///KLHL25///MIR1276///MIR548AP///AGBL1///LINC01584///AGBL1-AS1///LOC105370954///LOC102724452///LINC00052///NTRK3///NTRK3-AS1///MRPL46///MRPS11///DET1///LINC01586///MIR1179///MIR7-2///MIR3529///AEN///ISG20///ACAN///HAPLN3///MFGE8///ABHD2///RLBP1///FANCI///POLG///MIR6766///MIR9-3HG///MIR9-3///RHCG///LINC00928///TICRR///KIF7///PLIN1///PEX11A///WDR93///MESP1///MESP2///ANPEP///AP3S2///C15orf38-AP3S2///MIR5094///MIR5009///ARPIN///ZNF710///MIR3174///ZNF710-AS1///IDH2///IDH2-DT///SEMA4B///CIB1///GDPGP1///TTLL13P///NGRN///GABARAPL3///ZNF774///IQGAP1///CRTC3///CRTC3-AS1///LINC01585///BLM///FURIN///FES///MAN2A2///UNC45A///HDDC3///RCCD1///PRC1///PRC1-AS1///VPS33B///VPS33B-DT///SV2B///CRAT37///SLCO3A1///ST8SIA2///LOC104613533///C15orf32///LINC00930///FAM174B///ASB9P1///LINC01578///CHD2///MIR3175///RGMA///LINC02207///LINC01579///LINC01580///LINC01581///MCTP2///LOC440311///LINC01197///LINC00924///NR2F2-AS1///NR2F2///MIR1469///SPATA8-AS1///SPATA8///LINC02254///LOC101927310///LINC00923///ARRDC4///LINC02251///LINC01582///LINC02351///FAM169B///IRAIN///IGF1R///MIR4714///PGPEP1L///LUNAR1///SYNM///TTC23///LRRC28///HSP90B2P///MEF2A///LYSMD4///DNM1P46///LOC400464///ADAMTS17///SPATA41///CERS3-AS1///CERS3///PRKXP1///LOC102723335///LINS1///ASB7///ALDH1A3///LOC101927751///LRRK1///CHSY1///SELENOS///SNRPA1///PCSK6///LOC100507472///PCSK6-AS1///LINC02348///TM2D3///TARSL2///LOC100128108///OR4F6///OR4F15///OR4F13P///OR4F4///FAM138E///MIR1302-2///MIR1302-9///MIR1302-10///MIR1302-11///WASH3P///MIR6859-1///MIR6859-2///MIR6859-3///MIR6859-4///DDX11L9///LOC102725121</t>
  </si>
  <si>
    <t>UBE2MP1///LINC01566///FRG2DP///TP53TG3HP///LINC02167///ANKRD26P1///SHCBP1///VPS35///ORC6///MYLK3///C16orf87///GPT2///SNORD148///DNAJA2///NETO2///ITFG1-AS1///ITFG1///PHKB///LINC02192///LINC02133///LINC02134///ABCC12///ABCC11///LONP2///MIR5095///SIAH1///N4BP1///CBLN1///C16orf78///ZNF423///ADAM3B///CNEP1R1///HEATR3///PAPD5///ADCY7///MIR6771///BRD7///LINC02178///NKD1///SNX20///LOC101927272///NOD2///CYLD///MIR3181///LINC02168///LINC02127///SALL1///LINC01571///C16orf97///LINC00919///LINC02180///CASC22///TOX3///CASC16///LOC105371267///CHD9///LOC643802///LOC102723373///RBL2///AKTIP///RPGRIP1L///FTO///FTO-IT1///LINC02169///IRX3///LINC02140///LOC101927480///CRNDE///IRX5///IRX6///MMP2-AS1///MMP2///LPCAT2///CAPNS2///SLC6A2///CES1P2///CES1P1///CES1///CES5A///LOC283856///GNAO1///DKFZP434H168///MIR3935///AMFR///NUDT21///OGFOD1///BBS2///MT4///MT3///MT2A///MT1L///MT1E///MT1M///MT1JP///MT1A///MT1DP///MT1B///MT1F///MT1G///MT1H///MT1IP///MT1X///NUP93///MIR138-2///SLC12A3///MIR6863///HERPUD1///CETP///NLRC5///CPNE2///FAM192A///RSPRY1///ARL2BP///PLLP///CCL22///CX3CL1///CCL17///CIAPIN1///COQ9///POLR2C///DOK4///CCDC102A///ADGRG5///ADGRG1///ADGRG3///DRC7///KATNB1///KIFC3///MIR6772///LOC388282///CNGB1///TEPP///ZNF319///USB1///MMP15///CFAP20///CSNK2A2///CCDC113///PRSS54///GINS3///NDRG4///SETD6///CNOT1///SNORA46///SNORA50A///SLC38A7///GOT2///APOOP5///LINC02141///LOC729159///MIR4426///CDH8///CDH11///LINC02126///LINC00922///CDH5///LINC00920///BEAN1///BEAN1-AS1///TK2///CKLF///CKLF-CMTM1///CMTM1///CMTM2///CMTM3///CMTM4///DYNC1LI2///LOC106699570///TERB1///NAE1///CA7///PDP2///CDH16///RRAD///FAM96B///CES2///CES3///CES4A///CBFB///C16orf70///B3GNT9///TRADD///FBXL8///HSF4///NOL3///KIAA0895L///EXOC3L1///E2F4///ELMO3///MIR328///LRRC29///TMEM208///FHOD1///SLC9A5///PLEKHG4///KCTD19///LRRC36///TPPP3///ZDHHC1///HSD11B2///ATP6V0D1///AGRP///LOC100505942///RIPOR1///CTCF///CARMIL2///ACD///PARD6A///ENKD1///C16orf86///GFOD2///RANBP10///TSNAXIP1///CENPT///THAP11///NUTF2///EDC4///NRN1L///PSKH1///CTRL///PSMB10///LCAT///SLC12A4///DPEP3///DPEP2///LOC100131303///DDX28///DUS2///NFATC3///ESRP2///MIR6773///PLA2G15///SLC7A6///SLC7A6OS///PRMT7///SMPD3///ZFP90///CDH3///CDH1///MIR7641-2///TANGO6///HAS3///CHTF8///UTP4///SNTB2///VPS4A///COG8///PDF///NIP7///TMED6///TERF2///CYB5B///MIR1538///NFAT5///SNORD13H///NQO1///NOB1///WWP2///MIR140///CLEC18A///PDXDC2P-NPIPB14P///MIR1972-1///MIR1972-2///PDPR///LOC400541///CLEC18C///LOC105371328///SMG1P7///EXOSC6///AARS///DDX19B///LOC100506083///DDX19A///ST3GAL2///FUK///COG4///SF3B3///SNORD111B///SNORD111///IL34///MTSS1L///VAC14///VAC14-AS1///HYDIN///CMTR2///CALB2///LINC02136///ZNF23///ZNF19///LOC105371335///CHST4///TAT-AS1///TAT///MARVELD3///PHLPP2///SNORA70D///AP1G1///SNORD71///ATXN1L///ZNF821///IST1///PKD1L3///DHODH///HP///HPR///TXNL4B///DHX38///PMFBP1///LINC01572///ZFHX3///HCCAT5///C16orf47///LINC01568///LOC101928035///PSMD7///LOC283922///NPIPB15///LOC105376772///CLEC18B///GLG1///RFWD3///MLKL///FA2H///WDR59///ZNRF1///LDHD///ZFP1///CTRB2///CTRB1///LOC100506281///BCAR1///CFDP1///TMEM170A///CHST6///CHST5///TMEM231///GABARAPL2///ADAT1///KARS///TERF2IP///DUXB///CPHXL///CNTNAP4///LINC02125///MIR4719///MON1B///SYCE1L///ADAMTS18///NUDT7///VAT1L///CLEC3A///WWOX///MAF///MAFTRR///LINC01229///LOC102724084///DYNLRB2///LINC01227///CDYL2///LINC02170///CMC2///CENPN///ATMIN///C16orf46///GCSH///PKD1L2///BCO1///GAN///MIR4720///CMIP///MIR7854///MIR6504///LOC100129617///PLCG2///SDR42E1///HSD17B2///MPHOSPH6///CDH13///MIR8058///LOC101928446///LOC101928417///MIR3182///LOC102724163///HSBP1///MLYCD///OSGIN1///NECAB2///SLC38A8///MBTPS1///HSDL1///DNAAF1///TAF1C///ADAD2///LOC654780///KCNG4///WFDC1///ATP2C2///ATP2C2-AS1///TLDC1///COTL1///KLHL36///USP10///CRISPLD2///ZDHHC7///KIAA0513///FAM92B///LINC02139///LINC00311///MIR5093///GSE1///GINS2///C16orf74///MIR1910///EMC8///LOC101928557///COX4I1///IRF8///MIR6774///LINC01082///LINC01081///LINC02135///LINC00917///FENDRR///FOXF1///MTHFSD///FLJ30679///FOXC2-AS1///FOXC2///FOXL1///LINC02189///LINC02188///LINC02181///LOC101928708///LOC101928682///C16orf95///LOC101928659///FBXO31///MAP1LC3B///ZCCHC14///LOC101928737///JPH3///KLHDC4///LOC102724467///SLC7A5///MIR6775///CA5A///BANP///LOC400553///LINC02182///ZNF469///ZFPM1///MIR5189///LOC100128882///ZC3H18-AS1///ZC3H18///IL17C///CYBA///MVD///SNAI3-AS1///SNAI3///RNF166///CTU2///PIEZO1///MIR4722///LOC100289580///LOC339059///CDT1///APRT///GALNS///TRAPPC2L///PABPN1L///CBFA2T3///LOC101927793///LOC100129697///ACSF3///LINC00304///LINC02138///CDH15///SLC22A31///ZNF778///ANKRD11///LOC105371414///LOC100287036///LOC101927817///SPG7///RPL13///SNORD68///CPNE7///DPEP1///CHMP1A///SPATA33///CDK10///SPATA2L///VPS9D1///VPS9D1-AS1///ZNF276///FANCA///SPIRE2///TCF25///MC1R///TUBB3///DEF8///SNORA119///CENPBD1///AFG3L1P///DBNDD1///GAS8///GAS8-AS1///URAHP///PRDM7///FAM157B///FAM157C</t>
  </si>
  <si>
    <t>TOP2A///IGFBP4///TNS4///CCR7///SMARCE1///KRT222///KRT24///KRT25///KRT26///KRT27///KRT28///KRT10///TMEM99///KRT12///KRT20///KRT23///KRT39///KRT40///KRTAP3-3///KRTAP3-2///KRTAP3-1///KRTAP1-5///KRTAP1-4///KRTAP1-3///KRTAP1-1///KRTAP2-1///KRTAP2-2///KRTAP2-3///KRTAP2-4///KRTAP4-7///KRTAP4-8///KRTAP4-9///KRTAP4-11///KRTAP4-12///KRTAP4-6///KRTAP4-5///KRTAP4-4///KRTAP4-3///KRTAP4-2///KRTAP4-1///KRTAP9-1///KRTAP9-2///KRTAP9-3///KRTAP9-9///KRTAP9-8///KRTAP9-4///KRTAP9-6///KRTAP9-7///KRTAP29-1///KRTAP16-1///KRTAP17-1///KRT33A///KRT33B///KRT34///KRT31///LOC100505782///KRT37///KRT38///KRT32///KRT35///KRT36///KRT13///KRT15///MIR6510///KRT19///LINC00974///KRT9///KRT14///KRT16///KRT17///KRT42P///EIF1///GAST///HAP1///JUP///P3H4///FKBP10///NT5C3B///KLHL10///KLHL11///ACLY///TTC25///CNP///DNAJC7///NKIRAS2///ZNF385C///DHX58///KAT2A///HSPB9///RAB5C///KCNH4///HCRT///GHDC///STAT5B///STAT5A///STAT3///CAVIN1///ATP6V0A1///MIR548AT///MIR5010///NAGLU///LOC108783654///HSD17B1///COASY///MLX///PSMC3IP///RETREG3///TUBG1///TUBG2///PLEKHH3///CCR10///CNTNAP1///EZH1///MIR6780A///RAMP2-AS1///RAMP2///VPS25///WNK4///COA3///CNTD1///BECN1///MIR6781///PSME3///AOC2///AOC3///AOC4P///LINC00671///G6PC///AARSD1///PTGES3L-AARSD1///PTGES3L///RUNDC1///RPL27///IFI35///VAT1///RND2///BRCA1///NBR2///LOC101929767///NBR1///TMEM106A///LINC00854///LINC00910///ARL4D///MIR2117HG///MIR2117///DHX8///ETV4///MEOX1///SOST///DUSP3///C17orf105///MPP3///CD300LG///MPP2///FAM215A///LINC01976///PPY///PYY///NAGS///TMEM101///LSM12///G6PC3///HDAC5///LOC105371789///C17orf53///ASB16///ASB16-AS1///TMUB2///ATXN7L3///UBTF///MIR6782///SLC4A1///RUNDC3A-AS1///RUNDC3A///SLC25A39///GRN///FAM171A2///ITGA2B///GPATCH8///FZD2///LINC01180///MEIOC///CCDC43///DBF4B///ADAM11///GJC1///HIGD1B///EFTUD2///CCDC103///FAM187A///GFAP///KIF18B///MIR6783///C1QL1///DCAKD///NMT1///PLCD3///MIR6784///ACBD4///HEXIM1///HEXIM2///LOC105371795///LOC339192///FMNL1///MAP3K14-AS1///SPATA32///MAP3K14///ARHGAP27///PLEKHM1///MIR4315-1///MIR4315-2///ARL17B///LRRC37A4P///MAPK8IP1P2///LINC02210///LINC02210-CRHR1///CRHR1///MAPT-AS1///SPPL2C///MAPT///MAPT-IT1///STH///KANSL1///KANSL1-AS1///LRRC37A///ARL17A///NSFP1///LRRC37A2///NSF</t>
  </si>
  <si>
    <t>FAM99A///FAM99B///KRTAP5-6///IFITM10///CTSD///SYT8///TNNI2///LSP1///MIR4298///MIR7847///LINC01150///TNNT3///MRPL23///SNORD131///MRPL23-AS1///LINC01219///HOTS///H19///MIR675///IGF2///INS-IGF2///MIR483///IGF2-AS///INS///TH///MIR4686///ASCL2///C11orf21///TSPAN32///CD81-AS1///CD81///TSSC4///TRPM5///KCNQ1///KCNQ1OT1///KCNQ1-AS1///KCNQ1DN///CDKN1C///SLC22A18AS///SLC22A18///PHLDA2///NAP1L4///SNORA54///CARS</t>
  </si>
  <si>
    <t>KMT2A///LOC101929089///TTC36///TMEM25///IFT46///ARCN1</t>
  </si>
  <si>
    <t>LINC00266-3///LOC285766///DUSP22///IRF4///EXOC2///HUS1B///LOC101927691///LINC01622///FOXQ1///FOXF2///MIR6720///FOXCUT///FOXC1///GMDS///GMDS-AS1///LINC01600///LINC02521///MYLK4///WRNIP1///SERPINB1///MIR4645///SERPINB9P1///LOC101927730///SERPINB9///SERPINB6///LINC01011///NQO2///HTATSF1P2///LOC101927759///RIPK1///BPHL///TUBB2A///LINC02525///TUBB2B///LOC100422781///PSMG4///SLC22A23///LOC643327///PXDC1///FAM50B///PRPF4B///FAM217A///C6orf201///ECI2///LOC100507506///LOC102724096///MIR7641-2///LINC02533///KU-MEL-3///CDYL///RPP40///LYRM4-AS1///LYRM4///PPP1R3G///MIR3691///FARS2///LOC101927972///LOC101927950///NRN1///F13A1///MIR7853///MIR5683///LY86-AS1///LY86///RREB1///SSR1///CAGE1///RIOK1///DSP///SNRNP48///BMP6///BLOC1S5-TXNDC5///TXNDC5///PIP5K1P1///BLOC1S5///EEF1E1-BLOC1S5///EEF1E1///SCARNA27///SLC35B3///LOC100506207///HULC///TFAP2A///TFAP2A-AS2///TFAP2A-AS1///LINC00518///MIR5689HG///MIR5689///GCNT2///C6orf52///PAK1IP1///TMEM14C///TMEM14B///MAK///GCM2///SYCP2L///LOC101928191///ELOVL2///ELOVL2-AS1///SMIM13///ERVFRD-1///NEDD9///TMEM170B///ADTRP///LOC101928253///HIVEP1///EDN1///LINC02530///PHACTR1///TBC1D7-LOC100130357///LOC100130357///TBC1D7///GFOD1///SIRT5///NOL7///RANBP9///MCUR1///RNF182///CD83///LINC01108///JARID2///JARID2-AS1///DTNBP1///MYLIP///MIR4639///GMPR///ATXN1///LOC101928433///STMND1///RBM24///CAP2///LOC101928491///FAM8A1///NUP153///LOC105374952///KIF13A///NHLRC1///TPMT///KDM1B///DEK///RNF144B///MIR548A1HG///MIR548A1///LOC101928519///LOC105374960///LOC100506885///ID4///MBOAT1///E2F3///CDKAL1///LINC00581///SOX4///CASC15///NBAT1///PRL///HDGFL1///LOC105374972///NRSN1///DCDC2///KAAG1///MRS2///GPLD1///ALDH5A1///KIAA0319///TDP2///ACOT13///C6orf62///GMNN///C6orf229///RIPOR2///CMAHP///LOC101928663///CARMIL1///SCGN///HIST1H2AA///HIST1H2BA///HIST1H2APS1///SLC17A4///SLC17A1///SLC17A3///SLC17A2///TRIM38///HIST1H1A///HIST1H3A///HIST1H4A///HIST1H4B///HIST1H3B///HIST1H2AB///HIST1H2BB///HIST1H3C///HIST1H1C///LOC108783645///HFE///HIST1H4C///HIST1H1T///HIST1H2BC///HIST1H2AC///HIST1H1E///HIST1H2BD///HIST1H2BE///HIST1H4D///HIST1H3D///HIST1H2AD///HIST1H2BF///HIST1H4E///HIST1H2BG///HIST1H2AE///HIST1H3E///HIST1H1D///HIST1H4F///HIST1H4G///HIST1H3F///HIST1H2BH///HIST1H3G///HIST1H2BI///HIST1H4H///BTN3A2///BTN2A2///BTN3A1///BTN2A3P///BTN3A3///BTN2A1///LOC285819///BTN1A1///HCG11///HMGN4///LOC105374988///ABT1///ZNF322///GUSBP2///LINC00240///LOC100270746///HIST1H2BJ///HIST1H2AG///HIST1H2BK///HIST1H4I///HIST1H2AH///MIR3143///PRSS16///POM121L2///VN1R10P///ZNF204P///ZNF391///ZNF184///LINC01012///LOC100131289///HIST1H2BL///HIST1H2AI///HIST1H3H///HIST1H2AJ///HIST1H2BM///HIST1H4J///HIST1H4K///HIST1H2AK///HIST1H2BN///HIST1H2AL///HIST1H1B///HIST1H3I///HIST1H4L///HIST1H3J///HIST1H2AM///HIST1H2BO///OR2B2///OR2B6///OR1F12///ZNF165///ZSCAN12P1///ZSCAN16-AS1///ZSCAN16///ZKSCAN8///ZNF192P1///TOB2P1///ZSCAN9///ZKSCAN4///NKAPL///ZSCAN26///PGBD1///ZSCAN31///ZKSCAN3///ZSCAN12///ZSCAN23///GPX6///GPX5///ZBED9///LINC00533///LINC01623///HCG14///TRIM27///LINC01556///HCG15///ZNF311///LOC100129636///OR2W1///OR2B3///OR2J1///OR2J3///OR2J2///LOC101929006///OR14J1///OR5V1///OR12D3///OR12D2///OR12D1///OR11A1///OR10C1///OR2H1///MAS1L///LINC01015///UBD///SNORD32B///OR2H2///GABBR1///MOG///ZFP57///HLA-F///HLA-F-AS1///IFITM4P///HCG4///HLA-V///HLA-G///ZNRD1ASP///HCP5B///HLA-H///HCG4B///HLA-A///HCG9///HLA-J///ZNRD1///PPP1R11///RNF39///TRIM31///TRIM31-AS1///TRIM40///TRIM10///TRIM15///TRIM26///HCG17///HLA-L///MIR6891///HCG18///TRIM39///TRIM39-RPP21///RPP21///HLA-E///LINC02569///GNL1///PRR3///ABCF1///MIR877///PPP1R10///MRPS18B///ATAT1///C6orf136///DHX16///PPP1R18///NRM///MDC1///MDC1-AS1///TUBB///FLOT1///IER3-AS1///IER3///HCG20///LINC00243///LINC02570///DDR1///MIR4640///GTF2H4///VARS2///SFTA2///DPCR1///HCG21///MUC21///MUC22///HCG22///C6orf15///PSORS1C1///CDSN///PSORS1C2///CCHCR1///TCF19///POU5F1///PSORS1C3///HCG27///HLA-C///LINC02571///HLA-B///MICA-AS1///MICA///LINC01149///HCP5///HCG26///MICB-DT///MICB///MCCD1///DDX39B///ATP6V1G2-DDX39B///SNORD117///SNORD84///DDX39B-AS1///ATP6V1G2///NFKBIL1///LOC100287329///LTA///TNF///LTB///LST1///NCR3///AIF1///PRRC2A///SNORA38///MIR6832///BAG6///APOM///C6orf47///GPANK1///CSNK2B///LY6G5B///LY6G5C///ABHD16A///MIR4646///LY6G6F///LY6G6F-LY6G6D///LY6G6E///LY6G6D///LY6G6C///MPIG6B///DDAH2///CLIC1///MSH5///MSH5-SAPCD1///SAPCD1///SAPCD1-AS1///VWA7///VARS///LSM2///HSPA1L///HSPA1A///HSPA1B///C6orf48///SNORD48///SNORD52///NEU1///SLC44A4///EHMT2///C2///ZBTB12///C2-AS1///CFB///NELFE///MIR1236///SKIV2L///DXO///STK19///C4A///C4B_2///LOC110384692///C4B///CYP21A2///CYP21A1P///TNXA///TNXB///ATF6B///FKBPL///PRRT1///LOC100507547///PPT2///PPT2-EGFL8///EGFL8///AGPAT1///MIR6721///RNF5///RNF5P1///MIR6833///AGER///PBX2///GPSM3///NOTCH4///LOC101929163///C6orf10///HCG23///BTNL2///HLA-DRA///HLA-DRB5///HLA-DRB6///HLA-DRB1///HLA-DQA1///HLA-DQB1///HLA-DQB1-AS1///HLA-DQA2///MIR3135B///HLA-DQB2///HLA-DOB///TAP2///PSMB8///PSMB8-AS1///TAP1///PSMB9///LOC100294145///HLA-DMB///HLA-DMA///BRD2///HLA-DOA///HLA-DPA1///HLA-DPB1///HLA-DPB2///HCG24///COL11A2///RXRB///SLC39A7///HSD17B8///MIR219A1///RING1///HCG25///VPS52///RPS18///B3GALT4///WDR46///MIR6873///PFDN6///MIR6834///RGL2///TAPBP///ZBTB22///MIR1234///DAXX///KIFC1///PHF1///CUTA///SYNGAP1///MIR5004///ZBTB9///BAK1///GGNBP1///LINC00336///ITPR3///LOC101929188///UQCC2///MIR3934///IP6K3///LEMD2///MLN///LINC01016///MIR7159///MIR1275///GRM4///HMGA1///MIR6835///SMIM29///NUDT3///RPS10-NUDT3///RPS10///PACSIN1///SPDEF///C6orf106///LOC101929243///SNRPC///UHRF1BP1///TAF11///ANKS1A///TCP11///SCUBE3///ZNF76///DEF6///PPARD///FANCE///RPL10A///MIR7111///TEAD3///TULP1///FKBP5///MIR5690///LOC285847///ARMC12///CLPSL2///CLPSL1///CLPS///LHFPL5///SRPK1///SLC26A8///MAPK14///MAPK13///BRPF3///PNPLA1///C6orf222///ETV7///PXT1///KCTD20///STK38///SRSF3///MIR3925///PANDAR///CDKN1A///DINOL///RAB44///CPNE5///PPIL1///C6orf89///PI16///MTCH1///FGD2///PIM1///TMEM217///TBC1D22B///RNF8///CMTR1///CCDC167///LINC02520///MIR4462///MDGA1///ZFAND3///BTBD9///BTBD9-AS1///GLO1///DNAH8///LOC100131047///GLP1R///SAYSD1///KCNK5///KCNK17///KCNK16///KIF6///DAAM2///LOC100505635///MOCS1///LINC00951///TDRG1///LRFN2///LOC101929555///UNC5CL///TSPO2///APOBEC2///OARD1///NFYA///ADCY10P1///TREML1///TREM2///TREML2///TREML3P///TREML4///TREML5P///TREM1///NCR2///LINC01276///FOXP4-AS1///FOXP4///MIR4641///MDFI///TFEB///PGC///FRS3///PRICKLE4///TOMM6///USP49///MED20///BYSL///CCND3///TAF8///C6orf132///GUCA1A///GUCA1B///MRPS10///TRERF1///UBR2///PRPH2///ATP6V0CP3///TBCC///BICRAL///LOC401261///RPL7L1///C6orf226///PTCRA///CNPY3///CNPY3-GNMT///GNMT///PEX6///PPP2R5D///MEA1///KLHDC3///RRP36///CUL7///MRPL2///KLC4///PTK7///SRF///CUL9///DNPH1///TTBK1///SLC22A7///CRIP3///ZNF318///ABCC10///MIR6780B///DLK2///TJAP1///LRRC73///YIPF3///POLR1C///XPO5///POLH///GTPBP2///MAD2L1BP///RSPH9///MRPS18A///VEGFA///LINC02537///LINC01512///LOC101929705///C6orf223///MRPL14///TMEM63B///CAPN11///MYMX///SLC29A1///HSP90AB1///SLC35B2///MIR4647///NFKBIE///TMEM151B///TCTE1///AARS2///SPATS1///CDC5L///MIR4642///LOC105375075///SUPT3H///MIR586///RUNX2///CLIC5///ENPP4///ENPP5///RCAN2///LOC101926915///LOC101926898///CYP39A1///SLC25A27///LOC101926934///TDRD6///PLA2G7///ANKRD66///MEP1A///ADGRF5///LOC101926962///ADGRF1///TNFRSF21///CD2AP///ADGRF2///ADGRF4///OPN5///PTCHD4///MUT///CENPQ///GLYATL3///C6orf141///RHAG///CRISP2///CRISP3///PGK2///LOC101927020///LOC101927048///CRISP1///DEFB133///DEFB114///DEFB113///DEFB110///DEFB112///TFAP2D///TFAP2B///PKHD1///LOC101927082///MIR206///LINCMD1///MIR133B///IL17A///IL17F///MCM3///PAQR8///EFHC1///TRAM2///TRAM2-AS1///LOC730101///TMEM14A///GSTA7P///GSTA2///GSTA1///GSTA5///GSTA3///GSTA4///ICK///FBXO9///GCM1///ELOVL5///MIR5685///RPS16P5///GCLC///LOC101927136///LINC01564///KLHL31///LRRC1///LOC101927189///MLIP-IT1///MLIP///MLIP-AS1///TINAG///FAM83B///HCRTR2///GFRAL///HMGCLL1///BMP5///COL21A1///DST///LOC101930010///BEND6///KIAA1586///ZNF451///LOC101927211///BAG2///RAB23///LOC100506188///PRIM2///MIR548U///GUSBP4///LINC00680-GUSBP4///LINC00680///KHDRBS2///MTRNR2L9///LGSN///PTP4A1///PHF3///EYS///LOC441155///SLC25A51P1///LOC102723883///LINC02549///LOC101928307///ADGRB3///LMBRD1///COL19A1///COL9A1///EVADR///LOC105377849///FAM135A///SDHAF4///SMAP1///B3GAT2///OGFRL1///MIR30C2///MIR30A///LINC00472///LINC01626///RIMS1///KCNQ5///KCNQ5-IT1///MIR4282///KCNQ5-AS1///KHDC1L///KHDC1///DPPA5///KHDC3L///OOEP///DDX43///CGAS///MTO1///EEF1A1///SNORD141A///SNORD141B///SLC17A5///LOC101928489///CD109///LOC101928516///COL12A1///SNORD156///COX7A2///TMEM30A///LOC100506804///FILIP1///LOC101928540///MIR4463///SENP6///MYO6///IMPG1///LINC02540///HTR1B///MEI4///IRAK1BP1///PHIP///HMGN3///HMGN3-AS1///LCAL1///LCA5///SH3BGRL2///RNY4///LINC01621///ELOVL4///TTK///BCKDHB///FAM46A///LINC01526///LINC02542///IBTK///TPBG///UBE3D///DOPEY1///PGM3///RWDD2A///ME1///PRSS35///SNAP91///LOC105377879///RIPPLY2///CYB5R4///MRAP2///CEP162///LINC01611///TBX18-AS1///TBX18///LINC02535///NT5E///SNX14///SYNCRIP///SNHG5///SNORD50A///SNORD50B///HTR1E///CGA///ZNF292///GJB7///SMIM8///C6orf163///LINC01590///CFAP206///SLC35A1///RARS2///ORC3///AKIRIN2///LOC101928911///SPACA1///CNR1///LOC101928936///RNGTT///PNRC1///SRSF12///PM20D2///GABRR1///GABRR2///UBE2J1///RRAGD///ANKRD6///LYRM2///LOC101929057///MDN1///CASP8AP2///GJA10///BACH2///MIR4464///MAP3K7///MIR4643///CASC6///EPHA7///TSG1///MANEA-AS1///MANEA///FUT9///UFL1///FHL5///GPR63///NDUFAF4///KLHL32///MIR548H3///MMS22L///LOC101927314///MIR2113///PNKY///POU3F2///FBXL4///MIR548AI///FAXC///COQ3///PNISR///LOC101927365///USP45///TSTD3///CCNC///PRDM13///MCHR2///MCHR2-AS1///SIM1///ASCC3///GRIK2///HACE1///LIN28B-AS1///LIN28B///BVES///BVES-AS1///POPDC3///PREP///PRDM1///ATG5///LOC105377924///CRYBG1///RTN4IP1///QRSL1///LINC02526///LINC02532///MIR587///C6orf203///BEND3///PDSS2///SOBP///SCML4///SEC63///OSTM1///OSTM1-AS1///NR2E1///SNX3///AFG1L///FOXO3///LINC00222///ARMC2///ARMC2-AS1///SESN1///CEP57L1///C6orf183///CCDC162P///CD164///PPIL6///SMPD2///MICAL1///ZBTB24///AK9///FIG4///GPR6///WASF1///CDC40///METTL24///DDO///SLC22A16///CDK19///AMD1///SNORA40C///GTF3C6///RPF2///GSTM2P1///SLC16A10///SNORD166///MFSD4B///REV3L///TRAF3IP2-AS1///TRAF3IP2///FYN///LINC02527///WISP3///TUBE1///FAM229B///LAMA4///LOC101927640///RFPL4B///LINC02518///LINC02541///MARCKS///LINC01268///FLJ34503///HDAC2///HDAC2-AS2///HS3ST5///LINC02534///FRK///TPI1P3///NT5DC1///COL10A1///TSPYL4///DSE///TSPYL1///LOC100287467///CALHM6///TRAPPC3L///CALHM5///CALHM4///RWDD1///RSPH4A///ZUFSP///KPNA5///FAM162B///GPRC6A///RFX6///VGLL2///ROS1///DCBLD1///GOPC///LOC101927919///NUS1///SLC35F1///LOC105377967///CEP85L///BRD7P3///PLN///SELENOKP3///MCM9///ASF1A///FAM184A///MIR548B///MAN1A1///LOC285762///LOC105377975///MIR3144///TBC1D32///GJA1///HSF2///SERINC1///PKIB///FABP7///SMPDL3A///CLVS2///TRDN///TRDN-AS1///NKAIN2///RNF217-AS1///RNF217///TPD52L1///LOC100126584///HDDC2///LINC02523///HEY2///NCOA7///NCOA7-AS1///HINT3///TRMT11///MIR5695///CENPW///MIR588///RSPO3///RNF146///ECHDC1///KIAA0408///SOGA3///C6orf58///THEMIS///PTPRK///LOC101928140///LAMA2///ARHGAP18///TMEM244///L3MBTL3///SAMD3///TMEM200A///SMLR1///EPB41L2///AKAP7///ARG1///MED23///ENPP3///OR2A4///CTAGE9///MIR548H5///ENPP1///CTGF///MIR548AJ1///LINC01013///MOXD1///STX7///TAAR9///TAAR8///TAAR6///TAAR5///TAAR3P///TAAR2///TAAR1///VNN1///VNN3///VNN2///SLC18B1///RPS12///SNORD101///SNORD100///SNORA33///LINC00326///EYA4///TARID///LINC01312///TCF21///TBPL1///SLC2A12///HMGA1P7///SGK1///LOC101928231///LINC01010///LOC101928304///ALDH8A1///HBS1L///MIR3662///MYB///MIR548A2///AHI1///LINC00271///PDE7B///LOC644135///MTFR2///BCLAF1///MAP7///MAP3K5///LOC101928461///LOC101928429///PEX7///SLC35D3///NHEG1///IL20RA///IL22RA2///IFNGR1///OLIG3///LOC102723649///LINC02539///LOC100130476///TNFAIP3///LINC02528///PERP///ARFGEF3///PBOV1///HEBP2///NHSL1///MIR3145///FLJ46906///GVQW2///CCDC28A///ECT2L///REPS1///ABRACL///HECA///TXLNB///CITED2///LINC01625///FILNC1///LOC100507477///LOC103352541///MIR3668///MIR4465///NMBR///VTA1///ADGRG6///LOC153910///HIVEP2///LINC01277///AIG1///ADAT2///PEX3///FUCA2///PHACTR2-AS1///PHACTR2///LTV1///ZC2HC1B///PLAGL1///HYMAI///SF3B5///STX11///UTRN///SNORA98///EPM2A///LOC100507557///FBXO30///SHPRH///GRM1///RAB32///LOC101928661///ADGB///KATNBL1P6///STXBP5-AS1///LUADT1///STXBP5///SAMD5///SASH1///UST///UST-AS1///LOC105378047///TAB2///TAB2-AS1///SUMO4///ZC3H12D///PPIL4///GINM1///RPS18P9///KATNA1///LATS1///LOC645967///NUP43///PCMT1///LRP11///RAET1E-AS1///RAET1E///RAET1G///LOC105378052///ULBP2///ULBP1///RAET1K///RAET1L///ULBP3///PPP1R14C///IYD///PLEKHG1///MTHFD1L///LOC102723831///AKAP12///ZBTB2///RMND1///ARMT1///CCDC170///ESR1///SYNE1///MIR3163///SYNE1-AS1///MYCT1///VIP///FBXO5///MTRF1L///RGS17///OPRM1///IPCEF1///CNKSR3///SCAF8///MIR1273C///TIAM2///TFB1M///CLDN20///NOX3///LOC105378068///MIR1202///SNORD28B///ARID1B///MIR4466///TMEM242///ZDHHC14///MIR3692///SNX9///SYNJ2///SYNJ2-IT1///SERAC1///GTF2H5///TULP4///SNORA116///TMEM181///MIR7161///DYNLT1///SYTL3///MIR3918///EZR///EZR-AS1///OSTCP1///C6orf99///RSPH3///TAGAP///LOC101929122///FNDC1///LINC02529///SOD2///WTAP///SOD2-OT1///ACAT2///TCP1///SNORA20///SNORA29///MRPL18///PNLDC1///MAS1///IGF2R///AIRN///LOC729603///SLC22A1///SLC22A2///SLC22A3///LPAL2///LPA///PLG///MAP3K4///AGPAT4///AGPAT4-IT1///PRKN///LOC105378098///PACRG///PACRG-AS2///PACRG-AS3///PACRG-AS1///DKFZp451B082///CAHM///QKI///LOC102724152///MEAT6///C6orf118///PDE10A///LINC00473///LINC00602///LOC729681///T///LOC101929297///PRR18///SFT2D1///LOC100289495///MPC1///RPS6KA2///RPS6KA2-IT1///MIR1913///RPS6KA2-AS1///RNASET2///MIR3939///FGFR1OP///CCR6///GPR31///LOC105378123///TCP10L2///UNC93A///TTLL2///TCP10///LOC105378127///LINC02538///LINC02487///LINC01558///LOC441179///AFDN-DT///AFDN///HGC6.3///KIF25-AS1///KIF25///FRMD1///LOC105378137///LOC101929420///DACT2///SMOC2///LOC105378146///LOC101929460///LOC102724357///LINC01615///LINC02544///LOC101929523///THBS2///WDR27///C6orf120///PHF10///TCTE3///ERMARD///LINC00242///LINC00574///LOC102724511///LOC154449///LOC285804///LINC01624///DLL1///FAM120B///MIR4644///PSMB1///TBP///PDCD2</t>
  </si>
  <si>
    <t>MUC5AC///MUC5B///MIR6744///TOLLIP///TOLLIP-AS1///BRSK2///MOB2///DUSP8///KRTAP5-AS1///KRTAP5-1///KRTAP5-2///KRTAP5-3///KRTAP5-4///KRTAP5-5///FAM99A///FAM99B///KRTAP5-6///IFITM10///CTSD///SYT8///TNNI2///LSP1///MIR4298///MIR7847///LINC01150///TNNT3///MRPL23///SNORD131///MRPL23-AS1///LINC01219///HOTS///H19///MIR675///IGF2///INS-IGF2///MIR483///IGF2-AS///INS///TH///MIR4686///ASCL2///C11orf21///TSPAN32///CD81-AS1///CD81///TSSC4///TRPM5///KCNQ1///KCNQ1OT1///KCNQ1-AS1</t>
  </si>
  <si>
    <t>MIR3648-1///MIR3648-2///MIR3687-1///MIR3687-2///TEKT4P2///TPTE///BAGE2///BAGE4///BAGE3///BAGE5///BAGE///ANKRD30BP2///MIR3156-3///LINC01674///POTED///MIR3118-1///LOC110091777///MIR8069-1///MIR8069-2///CYP4F29P///LOC110091776///ANKRD20A11P///LIPI///RBM11///ABCC13///HSPA13///SAMSN1///SAMSN1-AS1///LOC388813///LINC02246///NRIP1///USP25///MIR99AHG///SNORD74B///MIR99A///MIRLET7C///MIR125B2///LINC01549///CXADR///BTG3///BTG3-AS1///C21orf91-OT1///C21orf91///CHODL-AS1///CHODL///TMPRSS15///MIR548XHG///MIR548X///LINC01683///LINC00320///NCAM2///LINC00317///LINC01425///LINC01687///LINC00308///MIR6130///D21S2088E///LINC01689///LINC01684///LINC01692///LINC00158///MIR155HG///MIR155///LINC00515///MRPL39///JAM2///ATP5J///GABPA///APP///CYYR1-AS1///CYYR1///ADAMTS1///ADAMTS5///MIR4759///LINC00113///LINC00314///LINC01697///LINC01695///LINC00161///N6AMT1///LTN1///RWDD2B///USP16///CCT8///MAP3K7CL///LINC00189///BACH1///BACH1-IT2///BACH1-IT3///GRIK1///GRIK1-AS2///GRIK1-AS1///CLDN17///LINC00307///CLDN8///KRTAP24-1///KRTAP25-1///KRTAP26-1///KRTAP27-1///KRTAP23-1///KRTAP13-2///MIR4327///KRTAP13-1///KRTAP13-3///KRTAP13-4///KRTAP15-1///KRTAP19-1///KRTAP19-2///KRTAP19-3///KRTAP19-4///KRTAP19-5///KRTAP19-6///KRTAP19-7///KRTAP22-2///KRTAP6-3///KRTAP6-2///KRTAP22-1///KRTAP6-1///KRTAP20-1///KRTAP20-4///KRTAP20-2///KRTAP20-3///KRTAP21-3///KRTAP21-2///KRTAP21-1///KRTAP8-1///KRTAP7-1///KRTAP11-1///KRTAP19-8///TIAM1///LOC150051///SOD1///SCAF4///HUNK///LINC00159///MIS18A///MRAP///URB1///SNORA80A///URB1-AS1///EVA1C///C21orf59-TCP10L///TCP10L///C21orf59///SYNJ1///PAXBP1-AS1///PAXBP1///C21orf62-AS1///C21orf62///LINC01690///OLIG2///LINC00945///OLIG1///LOC101928107///LINC01548///IFNAR2///IL10RB-AS1///IL10RB///IFNAR1///IFNGR2///TMEM50B///DNAJC28///GART///SON///MIR6501///DONSON///CRYZL1///ITSN1///ATP5O///LINC00649///LOC101928126///MRPS6///SLC5A3///LINC00310///KCNE2///SMIM11A///SMIM11B///C21orf140///KCNE1///KCNE1B///RCAN1///CLIC6///LINC00160///LINC01426///RUNX1///RUNX1-IT1///LOC100506403///MIR802///PPP1R2P2///LOC101928269///LINC01436///SETD4///LOC100133286///CBR1///LOC105369306///CBR3-AS1///CBR3///DOPEY2///MORC3///CHAF1B///CLDN14///SIM2///HLCS///RIPPLY3///LOC105372795///PIGP///TTC3///TTC3-AS1///DSCR9///DSCR3///DYRK1A///KCNJ6///DSCR4///DSCR8///DSCR10///KCNJ15///LINC01423///ERG///LINC00114///ETS2///LOC101928398///LOC400867///LINC01700///PSMG1///BRWD1///BRWD1-AS2///BRWD1-AS1///HMGN1///WRB///WRB-SH3BGR///LCA5L///SH3BGR///MIR6508///B3GALT5-AS1///B3GALT5///IGSF5///PCP4///DSCAM///MIR4760///DSCAM-AS1///DSCAM-IT1///LINC00323///MIR3197///BACE2///PLAC4///FAM3B///MX2///MX1///TMPRSS2///LINC00111///LINC00479///LINC00112///RIPK4///MIR6814///PRDM15///C2CD2///SNORA91///ZBTB21///ZNF295-AS1///UMODL1///UMODL1-AS1///ABCG1///TFF3///TFF2///TFF1///TMPRSS3///UBASH3A///RSPH1///LOC101930094///SLC37A1///LINC01671///PDE9A///LINC01668///WDR4///NDUFV3///ERVH48-1///MIR5692B///PKNOX1///CBSL///CBS///U2AF1///U2AF1L5///FRGCA///LOC106780825///CRYAA///LOC102724652///LINC00322///LINC01679///LOC102724428///SIK1///LINC00319///LINC01669///LINC00313///HSF2BP///H2BFS///MIR6070///RRP1B///PDXK///CSTB///RRP1///AATBC///AGPAT3///TRAPPC10///PWP2///C21orf33///LINC01678///ICOSLG///DNMT3L///LOC105372833///AIRE///PFKL///C21orf2///TRPM2///TRPM2-AS///LRRC3-AS1///LRRC3///TSPEAR///TSPEAR-AS1///TSPEAR-AS2///KRTAP10-1///KRTAP10-2///KRTAP10-3///KRTAP10-4///KRTAP10-5///KRTAP10-6///KRTAP10-7///KRTAP10-8///KRTAP10-9///KRTAP10-10///KRTAP10-11///KRTAP12-4///KRTAP12-3///KRTAP12-2///KRTAP12-1///KRTAP10-12///UBE2G2///LINC01424///SUMO3///PTTG1IP///ITGB2///ITGB2-AS1///LINC01547///FAM207A///LINC00163///PICSAR///SSR4P1///ADARB1///LINC00334///POFUT2///LOC642852///LINC00316///COL18A1///COL18A1-AS2///COL18A1-AS1///MIR6815///SLC19A1///LINC01694///PCBP3///LOC100129027///LOC101928796///COL6A1///COL6A2///FTCD///FTCD-AS1///SPATC1L///LSS///SNORD159///MCM3AP-AS1///MCM3AP///YBEY///C21orf58///PCNT///DIP2A///DIP2A-IT1///S100B///PRMT2</t>
  </si>
  <si>
    <t>SOHLH1///KCNT1///CAMSAP1///UBAC1///NACC2///TMEM250///LHX3///QSOX2///DKFZP434A062///GPSM1///DNLZ///CARD9///SNAPC4///SDCCAG3///PMPCA///INPP5E///SEC16A///C9orf163///NOTCH1///MIR4673///MIR4674///NALT1///LINC01451///HSPC324///EGFL7///MIR126///AGPAT2///FAM69B///SNHG7///SNORA17B///SNORA17A///LCN10///LCN6///LOC100128593///MIR6722///LCN8///LCN15///TMEM141///CCDC183///CCDC183-AS1///RABL6///MIR4292///AJM1///PHPT1///MAMDC4///EDF1///TRAF2///MIR4479///FBXW5///C8G///LCN12///PRR31///PTGDS///LCNL1///PAXX///CLIC3///ABCA2///C9orf139///FUT7///NPDC1///ENTPD2///SAPCD2///UAP1L1///MAN1B1-AS1///MAN1B1///DPP7///GRIN1///LRRC26///MIR3621///TMEM210///ANAPC2///SSNA1///TPRN///TMEM203///NDOR1///RNF208///CYSRT1///RNF224///SLC34A3///TUBB4B///FAM166A///STPG3-AS1///STPG3///NELFB///TOR4A///NRARP///EXD3///NOXA1///ENTPD8///NSMF///MIR7114///PNPLA7///MRPL41///DPH7///ZMYND19///ARRDC1///ARRDC1-AS1///EHMT1///LOC651337///MIR602///LOC100133077///CACNA1B///LOC105376331///LOC101928786</t>
  </si>
  <si>
    <t>NUMB///LOC101928143///HEATR4///RIOX1///ACOT1///ACOT2///ACOT4///ACOT6///DNAL1///PNMA1///ELMSAN1///MIR4505///LOC100506476///LINC02274///PTGR2///ZNF410///FAM161B///COQ6///ENTPD5///BBOF1///ALDH6A1///LIN52///VSX2///ABCD4///VRTN///SYNDIG1L///NPC2///MIR4709///ISCA2///LTBP2///AREL1///FCF1///YLPM1///PROX2///DLST///RPS6KL1///PGF///EIF2B2///MLH3///ACYP1///ZC2HC1C///NEK9///TMED10///FOS///LINC01220///JDP2///BATF///LOC102724153///FLVCR2///MIR7641-2///ERG28///TTLL5///TGFB3///IFT43///GPATCH2L///ESRRB///VASH1///VASH1-AS1///ANGEL1///LRRC74A///LINC01629///IRF2BPL///LINC02288///LINC02289///CIPC///ZDHHC22///TMEM63C///NGB///MIR1260A///POMT2///GSTZ1///TMED8///SAMD15///NOXRED1///VIPAS39///AHSA1///ISM2///SPTLC2///ALKBH1///SLIRP///SNW1///C14orf178///ADCK1///NRXN3///LOC105370586///DIO2///DIO2-AS1///CEP128///TSHR///GTF2A1///SNORA79///LOC101928504///STON2///LINC02308///SEL1L///LINC01467///LINC02311///LINC02301///SNORD3P3///LINC02329///LINC00911///FLRT2///LINC02328///LINC01148///LINC02330///GALC///GPR65///LOC101928791///LINC01146///KCNK10///SPATA7///PTPN21///ZC3H14///EML5///TTC8///FOXN3///FOXN3-AS1///FOXN3-AS2///EFCAB11///TDP1///KCNK13///PSMC1///NRDE2///CALM1///LINC02317///LINC00642///LOC105370619///TTC7B///LOC101928909///LOC105370622///RPS6KA5///DGLUCY///SNORA11B///GPR68///CCDC88C///PPP4R3A///CATSPERB///TC2N///FBLN5///TRIP11///ATXN3///NDUFB1///CPSF2///SLC24A4///RIN3///LGMN///GOLGA5///LINC02287///CHGA///ITPK1///ITPK1-AS1///MOAP1///TMEM251///GON7///UBR7///BTBD7///UNC79///COX8C///PRIMA1///FAM181A-AS1///FAM181A///ASB2///MIR4506///CCDC197///OTUB2///DDX24///IFI27L1///IFI27///IFI27L2///PPP4R4///SERPINA10///SERPINA6///SERPINA2///SERPINA1///SERPINA11///SERPINA9///SERPINA12///SERPINA4///SERPINA5///SERPINA3///SERPINA13P///GSC///DIGIT///DICER1///MIR3173///DICER1-AS1///CLMN///LINC02292///SYNE3///SNHG10///SCARNA13///GLRX5///LINC02318///TCL6///TCL1B///TCL1A///LOC107984703///TUNAR///C14orf132///BDKRB2///BDKRB1///ATG2B///GSKIP///AK7///LOC730202///PAPOLA///LINC02299///VRK1///LINC00618///LINC02304///LINC02325///LINC02291///LINC02312///LINC01550///C14orf177///BCL11B///SETD3///CCNK///CCDC85C///HHIPL1///CYP46A1///EML1///EVL///MIR151B///MIR342///DEGS2///YY1///MIR6764///SLC25A29///MIR345///SLC25A47///WARS///WDR25///BEGAIN///LINC00523///DLK1///MIR2392///MEG3///MIR770///MIR493///MIR337///MIR665///RTL1///MIR431///MIR433///MIR127///MIR432///MIR136///MEG8///MIR370///SNORD113-1///SNORD113-2///SNORD113-4///SNORD113-5///SNORD113-6///SNORD113-7///SNORD113-9///SNORD114-1///SNORD114-2///SNORD114-3///SNORD114-4///SNORD114-5///SNORD114-6///SNORD114-7///SNORD114-8///SNORD114-9///SNORD114-10///SNORD114-11///SNORD114-12///SNORD114-13///SNORD114-14///SNORD114-15///SNORD114-16///SNORD114-17///SNORD114-18///SNORD114-19///SNORD114-20///SNORD114-21///SNORD114-22///SNORD114-23///SNORD114-24///SNORD114-25///SNORD114-26///SNORD114-27///SNORD114-28///SNORD114-29///SNORD114-30///SNORD114-31///MIR379///MIR411///MIR299///MIR380///MIR1197///MIR323A///MIR758///MIR329-1///MIR329-2///MIR494///MIR1193///MIR543///MIR495///MIR376C///MIR376A2///MIR654///MIR376B///MIR376A1///MIR300///MIR1185-1///MIR1185-2///MIR381HG///MIR381///MIR487B///MIR539///MIR889///MIR544A///MIR655///MIR487A///MIR382///MIR134///MIR668///MIR485///MIR323B///MIR154///MIR496///MIR377///MIR541///MIR409///MIR412///MIR369///MIR410///MIR656///MEG9///LINC02285///LINC00524///LINC02314///DIO3OS///MIR1247///DIO3///LINC00239///PPP2R5C///DYNC1H1///HSP90AA1///WDR20///MOK///ZNF839///CINP///TECPR2///ANKRD9///MIR4309///LINC02323///RCOR1///TRAF3///AMN///CDC42BPB///LOC107984640///EXOC3L4///LINC00677///TNFAIP2///LINC00605///LOC105378183///EIF5///SNORA28///MARK3///CKB///TRMT61A///BAG5///APOPT1///KLC1///XRCC3///ZFYVE21///PPP1R13B///LINC00637///C14orf2///TDRD9///RD3L///ASPG///MIR203A///MIR203B///KIF26A///C14orf144///C14orf180///TMEM179///LINC02280///MIR4710///INF2///ADSSL1///SIVA1///AKT1///ZBTB42///LINC00638///CEP170B///PLD4///AHNAK2///CLBA1///CDCA4///GPR132///LINC02298///JAG2///MIR6765///NUDT14///BRF1///BTBD6///PACS2///TEX22///LOC100507437///MTA1///CRIP2///CRIP1///TEDC1///TMEM121///LOC105370697///MIR8071-1///MIR8071-2///ELK2AP///MIR4507///MIR4538///MIR4537///MIR4539///FAM30A///ADAM6///LINC00226///LINC00221///MIR5195</t>
  </si>
  <si>
    <t>DHX40///CLTC///PTRH2///VMP1///MIR21///TUBD1///RPS6KB1///RNFT1///TBC1D3P1-DHX40P1///LOC101927755///MIR4737///HEATR6///LOC105371849///WFDC21P///LOC653653///CA4///USP32///SCARNA20///C17orf64///APPBP2///LINC01999///PPM1D///BCAS3///LOC101927855///TBX2-AS1///TBX2///C17orf82///TBX4///NACA2///BRIP1///INTS2///MED13///TBC1D3P2///EFCAB3///METTL2A///TLK2///MRC2///MARCH10///LOC105371855///LOC101927877///MIR633///TANC2///CYB561///ACE///KCNH6///DCAF7///TACO1///MAP3K3///LIMD2///LOC729683///STRADA///CCDC47///DDX42///FTSJ3///PSMC5///SMARCD2///TCAM1P///CSH2///GH2///CSH1///CSHL1///GH1///CD79B///SCN4A///PRR29-AS1///PRR29///ICAM2///ERN1///SNHG25///SNORD104///SNORA50C///TEX2///PECAM1///MILR1///POLG2///DDX5///MIR3064///MIR5047///CEP95///SMURF2///ARHGAP27P1-BPTFP1-KPNA2P3///ARHGAP27P1///MIR6080///PLEKHM1P1///MIR4315-1///MIR4315-2///LRRC37A3///AMZ2P1///GNA13///LOC100507002///RGS9///LINC02563///AXIN2///CEP112///APOH///PRKCA///PRKCA-AS1///MIR634///CACNG5///CACNG4///CACNG1///HELZ///LOC101928021///PSMD12///PITPNC1///MIR548AA2///MIR548D2///NOL11///SNORA38B///BPTF///C17orf58///KPNA2///LINC00674///LOC440461///AMZ2///ARSG///SLC16A6///PRKAR1A///WIPI1///MIR635///FAM20A///LINC01482///ABCA8///ABCA9///ABCA9-AS1///ABCA6///MIR4524B///MIR4524A///ABCA10///PRO1804///ABCA5///MAP2K6///LOC105371880///LINC01483///LINC01497///LINC01028///KCNJ16///KCNJ2-AS1///KCNJ2///CASC17///LINC02095///LINC01152///LOC102723517///SOX9-AS1///LINC02097///SOX9///LINC02003///LINC00673///LINC00511///SLC39A11///SSTR2///COG1///FAM104A///C17orf80///CPSF4L///CDC42EP4///SDK2///LOC101928251///LOC100134391///LINC00469///LINC02092///RPL38///MGC16275///TTYH2///DNAI2///KIF19///BTBD17///GPR142///GPRC5C///CD300A///CD300LB///CD300C///CD300H///LOC100130520///CD300LD///C17orf77///CD300E///RAB37///CD300LF///SLC9A3R1///MIR3615///NAT9///TMEM104///GRIN2C///FDXR///FADS6///USH1G///OTOP2///OTOP3///HID1///HID1-AS1///CDR2L///MRPL58///KCTD2///ATP5H///SLC16A5///ARMC7///NT5C///JPT1///SUMO2///NUP85///GGA3///MRPS7///MIF4GD///LOC100287042///SLC25A19///GRB2///MIR3678///TMEM94///MIR6785///CASKIN2///TSEN54///LLGL2///MYO15B///RECQL5///SMIM5///SMIM6///SAP30BP///ITGB4///GALK1///H3F3B///MIR4738///UNK///UNC13D///WBP2///TRIM47///TRIM65///MRPL38///FBF1///ACOX1///TEN1///TEN1-CDK3///CDK3///MIR4538///EVPL///SRP68///GALR2///ZACN///EXOC7///MIR6868///FOXJ1///RNF157-AS1///RNF157///UBALD2///QRICH2///PRPSAP1///SPHK1///UBE2O///AANAT///RHBDF2///CYGB///PRCD///SNHG16///SNORD1C///SNORD1B///SNORD1A///ST6GALNAC2///ST6GALNAC1///LOC105274304///MXRA7///JMJD6///METTL23///SRSF2///MIR636///MFSD11///LINC02080///LINC00868///MGAT5B///LOC105371899///SNHG20///SEC14L1///SCARNA16///MIR6516///LOC105371907///SEPT9///MIR4316///LOC400622///LOC100507351///LINC01987///LINC01973///TNRC6C///TNRC6C-AS1///TMC6///TMC8///C17orf99///SYNGR2///TK1///AFMID///BIRC5///TMEM235///LINC01993///SOCS3///LOC101928674///PGS1///DNAH17///DNAH17-AS1///LINC02081///CYTH1///USP36///TIMP2///CEP295NL///LGALS3BP///CANT1///C1QTNF1-AS1///C1QTNF1///ENGASE///RBFOX3///MIR4739///LINC02078///ENPP7///CBX2///CBX8///LINC01977///CBX4///LINC01979///LINC01978///TBC1D16///CCDC40///GAA///EIF4A3///CARD14///SGSH///SLC26A11///RNF213///LOC100294362///ENDOV///MIR4730///NPTX1///RPTOR///LOC101928855///LOC400627///CHMP6///BAIAP2-AS1///BAIAP2///AATK///MIR657///MIR3065///MIR338///MIR1250///PVALEF///CEP131///TEPSIN///LOC105371925///NDUFAF8///SLC38A10///LINC00482///TMEM105///LOC100130370///BAHCC1///MIR4740///MIR3186///ACTG1///FSCN2///FAAP100///NPLOC4///TSPAN10///PDE6G///OXLD1///CCDC137///ARL16///HGS///MIR6786///MRPL12///SLC25A10///GCGR///MCRIP1///PPP1R27///P4HB///ARHGDIA///ALYREF///ANAPC11///PCYT2///NPB///SIRT7///MAFG///MAFG-AS1///PYCR1///MYADML2///NOTUM///ASPSCR1///CENPX///LRRC45///RAC3///DCXR///RFNG///GPS1///DUS1L///FASN///SNORD134///CCDC57///SLC16A3///MIR6787///CSNK1D///LINC01970///CD7///SECTM1///TEX19///UTS2R///OGFOD3///HEXDC///C17orf62///NARF///FOXK2///WDR45B///RAB40B///MIR4525///LOC101929552///FN3KRP///FN3K///TBCD///ZNF750///B3GNTL1///METRNL///RPL23AP87</t>
  </si>
  <si>
    <t>LINGO2///MIR876///MIR873</t>
  </si>
  <si>
    <t>LOC102723672///LOC100507642///LOC105375115///FAM20C///FOXL3///FOXL3-OT1///LOC442497///LOC116435278///LOC112267991///PDGFA///HRAT92///PRKAR1B///PRKAR1B-AS2///PRKAR1B-AS1///DNAAF5///SUN1///GET4///ADAP1///COX19///C7orf50///CYP2W1///MIR339///GPR146///GPER1///ZFAND2A///ZFAND2A-DT///UNCX///MICALL2///INTS1///MAFK///LOC100128653///TMEM184A///PSMG3///PSMG3-AS1///TFAMP1///LOC105375303///ELFN1///ELFN1-AS1///MAD1L1///MIR4655///SNORA114///MRM2///NUDT1///SNX8///MIR6836///EIF3B///CHST12///GRIFIN///LFNG///MIR4648///BRAT1///IQCE///TTYH3///AMZ1///GNA12///CARD11///LOC100129603///SDK1///LOC105375131///FOXK1///AP5Z1///MIR4656///RADIL///SNORD165///PAPOLB///MMD2///RNF216P1///RBAK-RBAKDN///RBAK///RBAKDN///ZNF890P///WIPI2///SLC29A4///TNRC18///LOC100129484///FBXL18///MIR589///LOC221946///ACTB///FSCN1///RNF216///RNF216-IT1///MIR6874///ZNF815P///OCM///CCZ1///RSPH10B2///RSPH10B///PMS2///AIMP2///SNORA80D///EIF2AK1///ANKRD61///USP42///CYTH3///FAM220A///RAC1///DAGLB///KDELR2///GRID2IP///ZDHHC4///C7orf26///ZNF853///ZNF316///ZNF12///PMS2CL///CCZ1B///MIR3683///LOC100131257///C1GALT1///LOC101927354///COL28A1///LOC101927391///MIOS///RPA3///UMAD1///GLCCI1-DT///GLCCI1///ICA1///LOC100505938///NXPH1///PER3P1///MGC4859///LOC100131472///NDUFA4///PHF14///THSD7A///TMEM106B///VWDE///LOC102725191///SCIN///ARL4A///ETV1///DGKB///AGMO///MEOX2///LOC105375166///LINC02587///CRPPA///CRPPA-AS1///SOSTDC1///LRRC72///ANKMY2///BZW2///TSPAN13///AGR2///AGR3///AHR///LINC02888///LINC02889///SNX13///PRPS1L1///HDAC9///MIR1302-6///TWIST1///FERD3L///POLR1F///MIR3146///TMEM196///LOC101927668///MACC1///MACC1-AS1///LOC100506098///LOC101927769///LOC101927811///ITGB8///ABCB5///SP8///RPL23P8///LINC01162///SP4///MIR1183///DNAH11///CDCA7L///RAPGEF5///STEAP1B///LOC100506178///LOC401312///IL6-AS1///IL6///TOMM7///SNHG26///SNORD93///FAM126A///KLHL7-DT///KLHL7///NUP42///GPNMB///MALSU1///IGF2BP3///SNORD65C///RPS2P32///TRA2A///CLK2P1///CCDC126///FAM221A///STK31///NPY///MPP6///GSDME///OSBPL3///CYCS///C7orf31///NPVF///LOC646588///MIR148A///NFE2L3///HNRNPA2B1///CBX3///SNX10///LOC105375304///LOC441204///KIAA0087///LINC02860///SKAP2///HOXA1///HOTAIRM1///HOXA2///HOXA3///HOXA-AS2///HOXA4///HOXA-AS3///HOXA5///HOXA6///HOXA7///HOXA9///HOXA10-HOXA9///HOXA10-AS///MIR196B///HOXA10///HOXA11///HOXA11-AS///HOXA13///HOTTIP///EVX1-AS///EVX1///HIBADH///TSL///TAX1BP1///JAZF1///JAZF1-AS1///CREB5///TRIL///LOC100506497///CPVL///LOC101928168///CHN2///CHN2-AS1///PRR15///LOC646762///MIR550A3///ZNRF2P2///DPY19L2P3///WIPF3///SCRN1///FKBP14///PLEKHA8///MTURN///LOC105375218///ZNRF2///MIR550A1///MIR550B1///DKFZP586I1420///LINC01176///NOD1///GGCT///GARS1-DT///GARS1///CRHR2///INMT///INMT-MINDY4///MINDY4///AQP1///GHRHR///ADCYAP1R1///NEUROD6///ITPRID1///PPP1R17///PDE1C///LOC100130673///LSM5///AVL9///DPY19L1P1///ZNRF2P1///MIR550A2///MIR550B2///LINC00997///DPY19L1P2///KBTBD2///RP9P///FKBP9///NT5C3A///RP9///BBS9///FLJ20712///BMPER///NPSR1-AS1///NPSR1///DPY19L1///MIR548N///DPY19L2P1///TBX20///LOC401324///HERPUD2///LOC101930085///LOC100506725///SEPTIN7-DT///SEPTIN7///LOC101928618///EEPD1///KIAA0895///ANLN///AOAH///AOAH-IT1///ELMO1///MIR1200///ELMO1-AS1///GPR141///NME8///SFRP4///EPDR1///STARD3NL///TARP///TRG-AS1///AMPH///FAM183BP///VPS41///POU6F2///POU6F2-AS2///SNORA20B///POU6F2-AS1///YAE1///RALA///LINC00265///LOC112267983///CDK13///MPLKIP///SUGCT///LINC01450///LINC01449///INHBA///INHBA-AS1///GLI3///LINC01448///C7orf25///PSMA2///MRPL32///HECW1///HECW1-IT1///MIR3943///LUARIS///STK17A///COA1///BLVRA///URGCP-MRPS24///MRPS24///URGCP///UBE2D4///POLR2J4///SPDYE1///RASA4CP///LINC00957///DBNL///MIR6837///PGAM2///POLM///MIR6838///AEBP1///MIR4649///POLD2///MYL7///GCK///YKT6///CAMK2B///NUDCD3///NPC1L1///DDX56///TMED4///OGDH///ZMIZ2///PPIA///H2AZ2///PURB///MIR4657///MYO1G///SNHG15///SNORA9///CCM2///NACAD///TBRG4///SNORA5A///SNORA5C///SNORA5B///RAMP3///ADCY1///SEPTIN7P2///LOC730234///IGFBP1///IGFBP3///LOC730338///TNS3///SNORD151///LINC01447///C7orf65///LINC00525///PKD1L1///C7orf69///HUS1///SUN3///C7orf57///UPP1///ABCA13///CDC14C///VWC2///ZPBP///SPATA48///IKZF1///FIGNL1///DDC///DDC-AS1///GRB10///COBL///LOC107986794///POM121L12///LINC01446///LINC01445///VSTM2A///VSTM2A-OT1///SEC61G///SEC61G-DT</t>
  </si>
  <si>
    <t>LINC02091///RPH3AL///LOC100506388///LOC105371430///C17orf97///RFLNB///VPS53///TLCD3A///GEMIN4///DBIL5P///GLOD4///MRM3///NXN///LOC101927727///TIMM22///ABR///MIR3183///BHLHA9///TRARG1///YWHAE///CRK///MYO1C///INPP5K///PITPNA-AS1///PITPNA///SLC43A2///SCARF1///RILP///PRPF8///TLCD2///MIR22HG///MIR22///WDR81///SERPINF2///SERPINF1///SMYD4///RPA1///RTN4RL1///LOC105371485///DPH1///OVCA2///MIR132///MIR212///HIC1///SMG6///LOC101927839///SRR///TSR1///SNORD91B///SNORD91A///SGSM2///MNT///LOC284009///METTL16///PAFAH1B1///CLUH///MIR6776///LOC105371592///CCDC92B///MIR1253///RAP1GAP2///LOC101927911///OR1D5///OR1D2///OR1E3///OR1G1///LOC100288728///OR1A2///OR1A1///OR1D4///OR3A2///OR3A1///OR3A4P///OR1E1///OR3A3///OR1E2///SPATA22///ASPA///TRPV3///TRPV1///SHPK///CTNS///P2RX5-TAX1BP3///TAX1BP3///EMC6///P2RX5///ITGAE///HASPIN///NCBP3///CAMKK1///P2RX1///ATP2A3///LINC01975///ZZEF1///CYB5D2///ANKFY1///UBE2G1///LOC103021295///SPNS3///SPNS2///MYBBP1A///GGT6///SMTNL2///LINC01996///ALOX15///PELP1///LOC101559451///ARRB2///MED11///CXCL16///ZMYND15///TM4SF5///VMO1///GLTPD2///PSMB6///PLD2///MINK1///CHRNE///C17orf107///GP1BA///SLC25A11///RNF167///PFN1///ENO3///SPAG7///CAMTA2///MIR6864///MIR6865///INCA1///KIF1C///KIF1C-AS1///SLC52A1///ZFP3///ZNF232///ZNF232-AS1///USP6///ZNF594///LOC100130950///SCIMP///RABEP1///NUP88///RPAIN///C1QBP///DHX33///DHX33-DT///DERL2///MIS12///LOC728392///NLRP1///LOC339166///WSCD1///AIPL1///PIMREG///PITPNM3///KIAA0753///TXNDC17///MED31///C17orf100///MIR4520-1///MIR4520-2///ALOX15P1///SLC13A5///XAF1///FBXO39///TEKT1///ALOX12P2///ALOX12-AS1///ALOX12///RNASEK///RNASEK-C17orf49///C17orf49///MIR497HG///MIR195///MIR497///BCL6B///SLC16A13///SLC16A11///CLEC10A///ASGR2///ASGR1///DLG4///ACADVL///MIR324///DVL2///PHF23///GABARAP///CTDNEP1///ELP5///CLDN7///SLC2A4///YBX2///EIF5A///GPS2///NEURL4///ACAP1///KCTD11///TMEM95///TNK1///PLSCR3///TMEM256-PLSCR3///TMEM256///NLGN2///SPEM1///SPEM2///SPEM3///TMEM102///FGF11///CHRNB1///ZBTB4///SLC35G6///POLR2A///TNFSF12///TNFSF12-TNFSF13///TNFSF13///SENP3///SENP3-EIF4A1///EIF4A1///SNORA48///SNORD10///SNORA67///CD68///LOC100996842///MPDU1///SOX15///FXR2///SHBG///SAT2///ATP1B2///TP53///WRAP53///EFNB3///DNAH2///RPL29P2///KDM6B///TMEM88///NAA38///CYB5D1///CHD3///SCARNA21///RNF227///KCNAB3///TRAPPC1///CNTROB///GUCY2D///ALOX15B///ALOX12B///MIR4314///ALOXE3///HES7///PER1///MIR6883///VAMP2///TMEM107///SNORD118///MIR4521///BORCS6///AURKB///LINC00324///CTC1///PFAS///SLC25A35///RANGRF///ARHGEF15///ODF4///LOC100128288///KRBA2///RPL26///RNF222///NDEL1///MYH10///CCDC42///SPDYE4///MFSD6L///PIK3R6///PIK3R5///NTN1///LOC101928266///STX8///CFAP52///USP43///DHRS7C///GSG1L2///GLP2R///RCVRN///GAS7///MYH13///MYHAS///MYH8///MYH4///MYH1///MYH2///MYH3///SCO1///ADPRM///TMEM220///MAGOH2P///TMEM220-AS1///TMEM238L///PIRT///SHISA6///DNAH9///ZNF18///MAP2K4///MIR744///LINC00670///MYOCD///MYOCD-AS1///LOC100128006///ARHGAP44///MIR1269B///ELAC2///LINC02093///HS3ST3A1///MIR548H3///CDRT15P1///COX10-AS1///COX10///CDRT15///HS3ST3B1///MGC12916///LOC101928475///CDRT7///CDRT8///PMP22///MIR4731///TEKT3///TVP23C-CDRT4///CDRT4///CDRT3///TVP23C///CDRT1///TRIM16///ZNF286A///TBC1D26///CDRT15P2///MEIS3P1///LINC02087///ADORA2B///ZSWIM7///TTC19///NCOR1///SNORD163///PIGL///MIR1288///CENPV///UBB///TRPV2///SNHG29///SNORD49B///SNORD49A///SNORD65///LRRC75A///ZNF287///ZNF624///CCDC144A///USP32P1///FAM106C///KRT16P2///KRT17P1///TBC1D27P///TNFRSF13B///LOC284191///LINC02090///MPRIP///PLD6///FLCN///COPS3///NT5M///MED9///RASD1///PEMT///SMCR2///RAI1///RAI1-AS1///SMCR5///SREBF1///MIR6777///MIR33B///TOM1L2///DRC3///ATPAF2///GID4///DRG2///LOC105371566///MYO15A///ALKBH5///LLGL1///FLII///MIEF2///TOP3A///SMCR8///SHMT1///MIR6778///EVPLL///LINC02076///KRT17P5///KRT17P2///KRT16P1///LGALS9C///USP32P2///FAM106A///CCDC144B///TBC1D28///ZNF286B///FOXO3B///TRIM16L///FBXW10///TVP23B</t>
  </si>
  <si>
    <t>NBPF20///NBPF19///NBPF9///PDE4DIP///SEC22B2P///SEC22B3P///SEC22B///NOTCH2NLA///NOTCH2NLB///NOTCH2NLR///NOTCH2NLC///NBPF25P///NBPF10///LINC01719///RNVU1-6///HJV///TXNIP///POLR3GL///ANKRD34A///LIX1L///LIX1L-AS1///RBM8A///GNRHR2///PEX11B///ITGA10///ANKRD35///PIAS3///MIR6736///NUDT17///POLR3C///RNF115///CD160///PDZK1///GPR89A///PDZK1P1///RNVU1-7///PDE4DIPP1///NBPF11///LINC02805///NBPF12///LOC728989///RNVU1-8///NBPF13P///PRKAB2///CHD1L///PDIA3P1///FMO5///LINC00624///BCL9///ACP6///GJA5///GJA8///GPR89B///LOC101927468///MIR5087///RNVU1-1///MIR6077///PDE4DIPP6///RNVU1-3///LOC100996740///PPIAL4H///PPIAL4C///PPIAL4A///RNVU1-19///NBPF26///PPIAL4E///PPIAL4F///PPIAL4D///RNVU1-14///NBPF14///NBPF15///RNVU1-15///LOC105371215///LOC101927429///LOC101060524///DRD5P2///LSP1P5///RNVU1-17///RNVU1-18///RNU1-3///RNU1-4///RNU1-2///RNU1-1///LOC105369140///LINC02591///LOC644634///H2BP2///H3P4///FCGR1CP///H3-2///LINC00623///LINC00869///LINC01145///RNVU1-20///PDE4DIPP4///H2BC18///FCGR1A///H3C13///H4C15///H4C14///H3C15///H3C14///H2AC19///H2AC18///H2BC20P///H2BC21///H2AC20///H2AC21///BOLA1///SV2A///SF3B4///MTMR11///OTUD7B///VPS45///PLEKHO1///LOC105371433///ANP32E///CA14///SNORD13C///APH1A///C1orf54///CIART///MRPS21///PRPF3///RPRD2///TARS2///MIR6878///ECM1///FALEC///ADAMTSL4///MIR4257///ADAMTSL4-AS1///MCL1///ENSA///GOLPH3L///HORMAD1///CTSS///CTSK///ARNT///CTXND2///SETDB1///CERS2///ANXA9///MINDY1///PRUNE1///BNIPL///C1orf56///CDC42SE1///MLLT11///GABPB2///SEMA6C///TNFAIP8L2-SCNM1///TNFAIP8L2///LYSMD1///SCNM1///TMOD4///VPS72///PIP5K1A///PSMD4///ZNF687-AS1///ZNF687///PI4KB///RFX5///RFX5-AS1///SELENBP1///PSMB4///POGZ///CGN///TUFT1///MIR554///SNX27///CELF3///RIIAD1///MRPL9///OAZ3///TDRKH///TDRKH-AS1///LINGO4///RORC///C2CD4D///C2CD4D-AS1///THEM5///THEM4///S100A10///NBPF18P///S100A11///LOC100131107///TCHHL1///TCHH///RPTN///HRNR///FLG///FLG-AS1///FLG2///CRNN///LCE5A///CRCT1///LCE3E///LCE3D///LCE3C///LCE3B///LCE3A///LINC00302///LCE2D///LCE2C///LCE2B///LCE2A///LCE4A///C1orf68///KPRP///LCE1F///LCE1E///LCE1D///LCE1C///LCE1B///LCE1A///LCE6A///SMCP///IVL///SPRR4///SPRR1A///SPRR3///SPRR1B///SPRR2D///SPRR2A///SPRR2B///SPRR2E///SPRR2F///SPRR2C///SPRR2G///LOC101928009///LELP1///PRR9///LORICRIN///PGLYRP3///PGLYRP4///S100A9///S100A12///S100A8///S100A7A///S100A7///S100A6///S100A5///S100A4///LOC101928034///S100A3///S100A2///S100A16///S100A14///S100A13///S100A1///CHTOP///SNAPIN///ILF2///NPR1///MIR8083///INTS3///SLC27A3///LOC343052///GATAD2B///DENND4B///CRTC2///SLC39A1///MIR6737///CREB3L4///JTB///RAB13///RPS27///NUP210L///MIR5698///TPM3///MIR190B///C1orf189///C1orf43///UBAP2L///SNORA58B///HAX1///AQP10///ATP8B2///IL6R-AS1///IL6R///SHE///TDRD10///UBE2Q1///UBE2Q1-AS1///CHRNB2///ADAR///KCNN3///PMVK///PBXIP1///PYGO2///LOC101928120///SHC1///CKS1B///MIR4258///FLAD1///LENEP///ZBTB7B///DCST2///DCST1///DCST1-AS1///ADAM15///EFNA4///EFNA3///EFNA1///SLC50A1///DPM3///KRTCAP2///TRIM46///MUC1///MIR92B///THBS3///MTX1///GBAP1///GBA///FAM189B///SCAMP3///CLK2///HCN3///PKLR///FDPS///RUSC1-AS1///RUSC1///ASH1L///MIR555///POU5F1P4///ASH1L-AS1///MSTO1///MSTO2P///YY1AP1///SCARNA26A///DAP3///GON4L///SCARNA26B///SYT11///RIT1///KHDC4///SNORA80E///SCARNA4///RXFP4///ARHGEF2///MIR6738///SSR2///UBQLN4///LAMTOR2///RAB25///MEX3A///LMNA///SEMA4A///SLC25A44///PMF1///PMF1-BGLAP///BGLAP///PAQR6///SMG5///TMEM79///GLMP///VHLL///CCT3///TSACC///RHBG///MIR9-1HG///MIR9-1///MEF2D///IQGAP3///TTC24///NAXE///GPATCH4///LOC101928177///HAPLN2///BCAN///NES///CRABP2///ISG20L2///RRNAD1///MRPL24///HDGF///PRCC///SH2D2A///NTRK1///INSRR///PEAR1///LRRC71///ARHGEF11///MIR765///ETV3L///ETV3///CYCSP52///FCRL5///FCRL4///FCRL3///FCRL2///FCRL1///CD5L///LOC105371458///KIRREL1///KIRREL1-IT1///LINC01704///CD1D///CD1A///CD1C///CD1B///CD1E///OR10T2///OR10K2///OR10K1///OR10R2///OR6Y1///OR6P1///OR10X1///OR10Z1///SPTA1///OR6K2///OR6K3///OR6K6///OR6N1///OR6N2///MNDA///PYHIN1///PYDC5///IFI16///AIM2///CADM3///CADM3-AS1///ACKR1///FCER1A///OR10J3///OR10J1///OR10J4///OR10J5///APCS///CRP///DUSP23///FCRL6///SLAMF8///SNHG28///VSIG8///CFAP45///MIR4259///TAGLN2///IGSF9///SLAMF9///LINC01133///PIGM///KCNJ10///KCNJ9///IGSF8///ATP1A2///ATP1A4///CASQ1///LOC729867///PEA15///DCAF8///LOC100287049///PEX19///COPA///SUMO1P3///NCSTN///NHLH1///VANGL2///SLAMF6///CD84///SLAMF1///CD48///SLAMF7///LY9///CD244///ITLN1///LOC101928372///ITLN2///F11R///TSTD1///USF1///ARHGAP30///NECTIN4///KLHDC9///PFDN2///NIT1///DEDD///LOC112543491///UFC1///USP21///PPOX///B4GALT3///ADAMTS4///NDUFS2///FCER1G///APOA2///TOMM40L///MIR5187///NR1I3///PCP4L1///MPZ///SDHC///CFAP126///FCGR2A///HSPA6///FCGR3A///FCGR2C///HSPA7///FCGR3B///FCGR2B///RPL31P11///FCRLA///FCRLB///DUSP12///ATF6///OLFML2B///NOS1AP///MIR4654///MIR556///SPATA46///C1orf226///SH2D1B///UHMK1///UAP1///DDR2///HSD17B7///CCDC190///RGS4///RGS5///RGS5-AS1///NUF2///LOC100422212///PBX1///PBX1-AS1///LMX1A///RXRG///LRRC52-AS1///LRRC52///MGST3///ALDH9A1///LOC440700///TMCO1///TMCO1-AS1///UCK2///MIR3658///FAM78B///MIR921///LINC01675///FMO9P///POGK///TADA1///ILDR2///MAEL///GPA33///STYXL2///LINC01363///POU2F1///CD247///CREG1///RCSD1///MPZL1///ADCY10///MPC2///DCAF6///MIR1255B2///GPR161///TIPRL///SFT2D2///ANKRD36BP1///TBX19///MIR557///LOC100505918///LOC101928565///XCL2///XCL1///DPT///LINC00626///LINC00970///LOC101928596///ATP1B1///NME7///BLZF1///CCDC181///SLC19A2///F5///SELP///SELL///SELE///METTL18///C1orf112///SCYL3///KIFAP3///METTL11B///MIR3119-1///MIR3119-2///LINC01681///LINC01142///GORAB-AS1///GORAB///PRRX1///MROH9///FMO3///MIR1295A///MIR1295B///FMO6P///FMO2///FMO1///FMO4///TOP1P1///PRRC2C///MYOCOS///MYOC///VAMP4///EEF1AKNMT///DNM3///DNM3-IT1///DNM3OS///MIR214///MIR3120///MIR199A2///C1orf105///PIGC///SUCO///FASLG///TNFSF18///TNFSF4///LOC100506023///PRDX6-AS1///PRDX6///SLC9C2///ANKRD45///TEX50///KLHL20///CENPL///DARS2///GAS5-AS1///GAS5///SNORD81///SNORD47///SNORD80///SNORD79///SNORD78///SNORD44///SNORA103///SNORD77///SNORD76///SNORD75///SNORD74///ZBTB37///SERPINC1///RC3H1///RABGAP1L-DT///RABGAP1L///GPR52///RABGAP1L-AS1///CACYBP///MRPS14///TNN///KIAA0040///TNR///LINC01657///COP1///MIR1843///SCARNA3///PAPPA2///ASTN1///MIR488///BRINP2///LINC01645///LINC01741///SEC16B///CRYZL2P-SEC16B///CRYZL2P///RASAL2-AS1///RASAL2///TEX35///C1orf220///MIR4424///RALGPS2///ANGPTL1///FAM20B///TOR3A///ABL2///SOAT1///AXDND1///NPHS2///TDRD5///FAM163A///MIR12116///TOR1AIP2///TOR1AIP1///CEP350///QSOX1///LHX4///LHX4-AS1///ACBD6///MIR3121///OVAAL///XPR1///KIAA1614///KIAA1614-AS1///STX6///MR1///IER5///LINC01732///LINC01699///CACNA1E///ZNF648///LINC01344///GLUL///TEDDM1///LINC00272///RGSL1///RNASEL///RGS16///LINC01686///RGS8///LINC01688///NPL///LOC647070///DHX9///SHCBP1L///LAMC1///LAMC1-AS1///LAMC2///NMNAT2///SMG7-AS1///SMG7///NCF2///ARPC5///RGL1///APOBEC4///COLGALT2///TSEN15///C1orf21///EDEM3///NIBAN1///LINC01633///RNF2///TRMT1L///SWT1///IVNS1ABP///GS1-279B7.1///LINC01350///HMCN1///PRG4///TPR///ODR4///PDC-AS1///PDC///PTGS2///PACERR///PLA2G4A///LINC01036///LINC01037///BRINP3///LINC01351///LINC01720///LINC01680///RGS18///RGS21///RGS1///RGS13///MIR4426///RGS2///RGS2-AS1///UCHL5///SCARNA18B///RO60///GLRX2///CDC73///MIR1278///B3GALT2///LINC01031///LINC01724///KCNT2///MIR4735///CFH///CFHR3///CFHR1///CFHR4///CFHR2///CFHR5///F13B///ASPM///ZBTB41///CRB1///DENND1B///C1orf53///LHX9///NEK7///ATP6V1G3///PTPRC///MIR181A1HG///MIR181B1///MIR181A1///LINC01222///LINC01221///LINC02789///NR5A2///LINC00862///ZNF281///KIF14///DDX59///DDX59-AS1///CAMSAP2///GPR25///INAVA///MROH3P///KIF21B///CACNA1S///ASCL5///TMEM9///IGFN1///PKP1///TNNT2///LAD1///TNNI1///PHLDA3///CSRP1///LOC107985246///RPS10P7///NAV1///IPO9-AS1///MIR5191///MIR1231///IPO9///MIR6739///SHISA4///LMOD1///TIMM17A///SNORA70H///RNPEP///ELF3-AS1///MIR6740///ELF3///GPR37L1///ARL8A///PTPN7///PTPRVP///LGR6///UBE2T///PPP1R12B///SYT2///KDM5B///PCAT6///MGAT4EP///ACTG1P25///RABIF///KLHL12///ADIPOR1///CYB5R1///MGAT4FP///TMEM183A///PPFIA4///MYOG///MYOPARR///ADORA1///MYBPH///CHI3L1///CHIT1///LINC01353///LINC01136///BTG2///FMOD///PRELP///OPTC///ATP2B4///SNORA77///LINC00260///LAX1///ZC3H11A///ZBED6///SNRPE///LINC00303///SOX13///ETNK2///ERLNC1///REN///KISS1///GOLT1A///PLEKHA6///LINC00628///PPP1R15B///PIK3C2B///MDM4///LRRN2///NFASC///CNTN2///TMEM81///RBBP5///DSTYK///TMCC2///NUAK2///KLHDC8A///LEMD1-AS1///LEMD1///BLACAT1///MIR135B///LEMD1-DT///CDK18///MFSD4A-AS1///MFSD4A///ELK4///SLC45A3///NUCKS1///RAB29///SLC41A1///PM20D1///LOC284581///SLC26A9///FAM72A///FAM72C///AVPR1B///RHEX///CTSE///SRGAP2///SRGAP2D///IKBKE///MIR6769B///RASSF5///EIF2D///DYRK3///MAPKAPK2///IL10///IL19///IL20///IL24///FCMR///PIGR///FCAMR///C1orf116///YOD1///PFKFB2///C4BPB///C4BPA///CD55///CR2///CR1///CR1L///CD46///MIR29B2CHG///MIR29C///MIR29B2///LOC148696///CD34///LINC02767///PLXNA2///LINC01717///LINC01774///LINC01696///LINC01698///MIR205HG///MIR205///CAMK1G///LAMB3///MIR4260///HSD11B1-AS1///G0S2///HSD11B1///TRAF3IP3///C1orf74///IRF6///UTP25///SYT14///SERTAD4-AS1///SERTAD4///HHAT///KCNH1///KCNH1-IT1///RCOR3///TRAF5///LINC00467///RD3///SLC30A1///LINC01693///NEK2///LOC91548///LPGAT1///LPGAT1-AS1///INTS7///DTL///RPL21P28///MIR3122///LINC02608///PPP2R5A///SNORA16B///PACC1///NENF///LINC01740///ATF3///FAM71A///BATF3///NSL1///TATDN3///SPATA45///FLVCR1-DT///FLVCR1///VASH2///ANGEL2///RPS6KC1///PROX1-AS1///LINC00538///PROX1///SMYD2///PTPN14///CENPF///KCNK2///KCTD3///USH2A///USH2A-AS2///ESRRG///GPATCH2///SPATA17///SPATA17-AS1///LINC00210///LINC01653///RRP15///TGFB2-AS1///TGFB2///MIR548F3///TGFB2-OT1///LINC02869///LINC01710///LYPLAL1-DT///LYPLAL1///LYPLAL1-AS1///ZC3H11B///SLC30A10///EPRS1///BPNT1///IARS2///MIR215///MIR194-1///RAB3GAP2///MIR664A///SNORA36B///AURKAP1///MARK1///C1orf115///MTARC2///MTARC1///RNU6ATAC35P///LINC01352///HLX-AS1///HLX///LINC02817///DUSP10///LINC01655///LINC02257///LINC02474///HHIPL2///TAF1A///TAF1A-AS1///MIA3///AIDA///BROX///FAM177B///DISP1///TLR5///SUSD4///CCDC185///CAPN8///CAPN2///TP53BP2///GTF2IP20///SEPTIN7P13///FBXO28///DEGS1///LOC101927143///LOC101927164///NVL///MIR320B2///CNIH4///WDR26///MIR4742///CNIH3///DNAH14///LBR///ENAH///SRP9///EPHX1///TMEM63A///LEFTY1///PYCR2///MIR6741///LEFTY2///SDE2///H3-3A///H3P6///LINC01703///ACBD3///ACBD3-AS1///MIXL1///LIN9///PARP1///STUM///ITPKB///ITPKB-IT1///PSEN2///COQ8A///CDC42BPA///ZNF678///ZNF847P///SNAP47///JMJD4///LOC105373289///PRSS38///WNT9A///MIR5008///LOC107985355///WNT3A///LINC02809///ARF1///MIR3620///C1orf35///MRPL55///GUK1///GJC2///IBA57-DT///IBA57///OBSCN-AS1///OBSCN///TRIM11///MIR6742///TRIM17///H3-4///H2AW///H2BU1///MIR4666A///RNF187///BTNL10///RNA5S1///RNA5S2///RNA5S3///RNA5S4///RNA5S5///RNA5S6///RNA5S7///RNA5S8///RNA5S10///RNA5S11///RNA5S12///RNA5S13///RNA5S14///RNA5S15///RNA5S16///RNA5S17///RNA5S9///RHOU///DUSP5P1///MIR4454///LOC105373159///RAB4A///CCSAP///ACTA1///NUP133///LOC101927478///ABCB10///TAF5L///URB2///LINC01682///LINC01736///GALNT2///PGBD5///LINC01737///COG2///AGT///CAPN9///C1orf198///LOC101927604///TTC13///ARV1///FAM89A///MIR1182///TRIM67///TRIM67-AS1///C1orf131///GNPAT///EXOC8///SPRTN///EGLN1///SNRPD2P2///TSNAX-DISC1///TSNAX///LINC00582///DISC1///DISC2///DISC1-IT1///SIPA1L2///LINC01745///LINC01744///MAP10///NTPCR///PCNX2///MAP3K21///KCNK1///MIR4427///SLC35F3///MIR4671///COA6-AS1///COA6///TARBP1///LINC01354///IRF2BP2///LINC00184///LOC101927787///LINC01132///PP2672///LOC101927851///TOMM20///SNORA14B///RBM34///ARID4B///MIR4753///GGPS1///TBCE///B3GALNT2///GNG4///LYST///MIR1537///NID1///GPR137B///ERO1B///EDARADD///LGALS8///LGALS8-AS1///HEATR1///ACTN2///MTR///MT1HL1///RYR2///MIR4428///LOC100130331///ZP4///LINC01139///CHRM3///CHRM3-AS2///CHRM3-AS1///RPS7P5///FMN2///GREM2///RGS7///MIR3123///FH///KMO///OPN3///CHML///WDR64///EXO1///BECN2///MAP1LC3C///PLD5///LINC01347///CEP170///SDCCAG8///MIR4677///AKT3///LINC02774///ZBTB18///C1orf100///ADSS2///CATSPERE///DESI2///COX20///HNRNPU///SNORA100///LOC101928068///EFCAB2///KIF26B///KIF26B-AS1///SMYD3///LINC01743///TFB2M///CNST///SCCPDH///LINC01341///AHCTF1///ZNF695///ZNF670-ZNF695///ZNF670///ZNF669///FLJ39095///C1orf229///ZNF124///MIR3916///VN1R5///ZNF496///LOC107985115///NLRP3///OR2B11///OR2W5///GCSAML///GCSAML-AS1///OR2C3///OR2G2///OR2G3///OR13G1///OR6F1///OR14A2///OR14K1///OR1C1///OR14A16///OR11L1///TRIM58///OR2W3///OR2T8///OR2AJ1///OR2L13///OR2L8///OR2AK2///OR2L1P///OR2L5///OR2L2///OR2L3///OR2M1P///OR2M5///OR2M2///OR2M3///OR2M4///OR2T33///OR2T12///OR2M7///OR14C36///OR2T4///OR2T6///OR2T1///OR2T7///OR2T2///OR2T3///OR2T5///OR2G6///OR2T29///OR2T34///OR2T10///OR2T11///OR2T35///OR2T27///OR14I1///LYPD9P///LYPD8///SH3BP5L///MIR3124///ZNF672///ZNF692///PGBD2</t>
  </si>
  <si>
    <t>IKZF1///FIGNL1///DDC///DDC-AS1///GRB10</t>
  </si>
  <si>
    <t>VPREB1///BMS1P20///ZNF280B///ZNF280A///PRAME///LL22NC03-63E9.3///POM121L1P///GGTLC2///MIR650</t>
  </si>
  <si>
    <t>LOC102723672///LOC100507642///LOC105375115///FAM20C///FOXL3///FOXL3-OT1///LOC442497///LOC116435278///LOC112267991///PDGFA///HRAT92///PRKAR1B///PRKAR1B-AS2///PRKAR1B-AS1///DNAAF5///SUN1///GET4///ADAP1///COX19///C7orf50///CYP2W1///MIR339///GPR146///GPER1///ZFAND2A///ZFAND2A-DT///UNCX///MICALL2///INTS1///MAFK///LOC100128653///TMEM184A///PSMG3///PSMG3-AS1///TFAMP1///LOC105375303///ELFN1///ELFN1-AS1///MAD1L1///MIR4655///SNORA114///MRM2///NUDT1///SNX8///MIR6836///EIF3B///CHST12///GRIFIN///LFNG///MIR4648///BRAT1///IQCE///TTYH3///AMZ1///GNA12///CARD11///LOC100129603///SDK1///LOC105375131///FOXK1///AP5Z1///MIR4656///RADIL///SNORD165///PAPOLB///MMD2///RNF216P1///RBAK-RBAKDN///RBAK///RBAKDN///ZNF890P///WIPI2///SLC29A4///TNRC18///LOC100129484///FBXL18///MIR589///LOC221946///ACTB///FSCN1///RNF216///RNF216-IT1///MIR6874///ZNF815P///OCM///CCZ1///RSPH10B2///RSPH10B///PMS2///AIMP2///SNORA80D///EIF2AK1///ANKRD61///USP42///CYTH3///FAM220A///RAC1///DAGLB///KDELR2///GRID2IP///ZDHHC4///C7orf26///ZNF853///ZNF316///ZNF12///PMS2CL///CCZ1B///MIR3683///LOC100131257///C1GALT1///LOC101927354///COL28A1///LOC101927391///MIOS///RPA3///UMAD1///GLCCI1-DT///GLCCI1///ICA1///LOC100505938///NXPH1///PER3P1///MGC4859///LOC100131472///NDUFA4///PHF14///THSD7A///TMEM106B///VWDE///LOC102725191///SCIN///ARL4A///ETV1///DGKB///AGMO///MEOX2///LOC105375166///LINC02587///CRPPA///CRPPA-AS1///SOSTDC1///LRRC72///ANKMY2///BZW2///TSPAN13///AGR2///AGR3///AHR///LINC02888///LINC02889///SNX13///PRPS1L1///HDAC9///MIR1302-6///TWIST1///FERD3L///POLR1F///MIR3146///TMEM196///LOC101927668///MACC1///MACC1-AS1///LOC100506098///LOC101927769///LOC101927811///ITGB8///ABCB5///SP8///RPL23P8///LINC01162///SP4///MIR1183///DNAH11///CDCA7L///RAPGEF5///STEAP1B///LOC100506178///LOC401312///IL6-AS1///IL6///TOMM7///SNHG26///SNORD93///FAM126A///KLHL7-DT///KLHL7///NUP42///GPNMB///MALSU1///IGF2BP3///SNORD65C///RPS2P32///TRA2A///CLK2P1///CCDC126///FAM221A///STK31///NPY///MPP6///GSDME///OSBPL3///CYCS///C7orf31///NPVF///LOC646588///MIR148A///NFE2L3///HNRNPA2B1///CBX3///SNX10///LOC105375304///LOC441204///KIAA0087///LINC02860///SKAP2///HOXA1///HOTAIRM1///HOXA2///HOXA3///HOXA-AS2///HOXA4///HOXA-AS3///HOXA5///HOXA6///HOXA7///HOXA9///HOXA10-HOXA9///HOXA10-AS///MIR196B///HOXA10///HOXA11///HOXA11-AS///HOXA13///HOTTIP///EVX1-AS///EVX1///HIBADH///TSL///TAX1BP1///JAZF1///JAZF1-AS1///CREB5///TRIL///LOC100506497///CPVL///LOC101928168///CHN2///CHN2-AS1///PRR15///LOC646762///MIR550A3///ZNRF2P2///DPY19L2P3///WIPF3///SCRN1///FKBP14///PLEKHA8///MTURN///LOC105375218///ZNRF2///MIR550A1///MIR550B1///DKFZP586I1420///LINC01176///NOD1///GGCT///GARS1-DT///GARS1///CRHR2///INMT///INMT-MINDY4///MINDY4///AQP1///GHRHR///ADCYAP1R1///NEUROD6///ITPRID1///PPP1R17///PDE1C///LOC100130673///LSM5///AVL9///DPY19L1P1///ZNRF2P1///MIR550A2///MIR550B2///LINC00997///DPY19L1P2///KBTBD2///RP9P///FKBP9///NT5C3A///RP9///BBS9///FLJ20712///BMPER///NPSR1-AS1///NPSR1///DPY19L1///MIR548N///DPY19L2P1///TBX20///LOC401324///HERPUD2///LOC101930085///LOC100506725///SEPTIN7-DT///SEPTIN7///LOC101928618///EEPD1///KIAA0895///ANLN///AOAH///AOAH-IT1///ELMO1///MIR1200///ELMO1-AS1///GPR141///NME8///SFRP4///EPDR1///STARD3NL///TARP///TRG-AS1///AMPH///FAM183BP///VPS41///POU6F2///POU6F2-AS2///SNORA20B///POU6F2-AS1///YAE1///RALA///LINC00265///LOC112267983///CDK13///MPLKIP///SUGCT///LINC01450///LINC01449///INHBA///INHBA-AS1///GLI3///LINC01448///C7orf25///PSMA2///MRPL32///HECW1///HECW1-IT1///MIR3943///LUARIS///STK17A///COA1///BLVRA///URGCP-MRPS24///MRPS24///URGCP///UBE2D4///POLR2J4///SPDYE1///RASA4CP///LINC00957///DBNL///MIR6837///PGAM2///POLM///MIR6838///AEBP1///MIR4649///POLD2///MYL7///GCK///YKT6///CAMK2B///NUDCD3///NPC1L1///DDX56///TMED4///OGDH///ZMIZ2///PPIA///H2AZ2///PURB///MIR4657///MYO1G///SNHG15///SNORA9///CCM2///NACAD///TBRG4///SNORA5A///SNORA5C///SNORA5B///RAMP3///ADCY1///SEPTIN7P2///LOC730234///IGFBP1///IGFBP3///LOC730338///TNS3///SNORD151///LINC01447///C7orf65///LINC00525///PKD1L1///C7orf69///HUS1///SUN3///C7orf57///UPP1///ABCA13///CDC14C///VWC2///ZPBP///SPATA48///IKZF1///FIGNL1///DDC///DDC-AS1///GRB10///COBL///LOC107986794///POM121L12///LINC01446///LINC01445///VSTM2A///VSTM2A-OT1///SEC61G///SEC61G-DT///EGFR///EGFR-AS1///ELDR///LANCL2///VOPP1///FKBP9P1///SEPTIN14///ZNF713///MRPS17///NIPSNAP2///PSPH///CCT6A///SNORA22B///SNORA15///SUMF2///PHKG1///CHCHD2///NUPR2///LOC650226///LOC100240728///DKFZp434L192///LOC101928401///LOC401357///LOC100130849///MIR4283-1///MIR4283-2///ZNF479///GUSBP10///LOC105375297///MIR3147///ZNF716///ZNF733P///LOC102724738///LOC100287704///LOC100287834///ZNF722P///LINC01005///ZNF727///ZNF735///ZNF679///ZNF736///YWHAEP1///ZNF680///LOC100128885///LOC641746///ZNF107///MIR6839///ZNF138///ZNF273///ZNF117///ERV3-1-ZNF117///ERV3-1///CCT6P3///SNORA22C///SNORA15B-2///SNORA15B-1///INTS4P1///ZNF92///LOC101929322///LOC441242///INTS4P2///CCT6P1///SNORA22///VKORC1L1///GUSB///ASL///CRCP///TPST1///LINC00174///GS1-124K5.4///GS1-124K5.11///KCTD7///LOC100996437///RABGEF1///GTF2IRD1P1///GTF2IP23///LINC02604///TMEM248///SBDS///TYW1///MIR4650-1///MIR4650-2///PMS2P4///SPDYE21///STAG3L4///LINC01372///LOC102723427///CT66///AUTS2///GALNT17///MIR3914-1///MIR3914-2///CALN1///TYW1B///SBDSP1///SPDYE7P///POM121///NSUN5P2///TRIM73///TRIM74///LOC541473///LOC100101148///STAG3L1///STAG3L3///PMS2P7///PMS2P5///PMS2P2///SPDYE8///SPDYE11///SPDYE15///SPDYE9///SPDYE13///SPDYE14///SPDYE10P///GTF2IP4///GTF2IP1///NCF1B///NSUN5///TRIM50///FKBP6///FZD9///BAZ1B///BCL7B///TBL2///MLXIPL///VPS37D///DNAJC30///BUD23///STX1A///MIR4284///ABHD11-AS1///ABHD11///CLDN3///CLDN4///METTL27///TMEM270///ELN///LIMK1///EIF4H///MIR590///LAT2///RFC2///CLIP2///GTF2IRD1///MIR10525///GTF2I///LOC101926943///NCF1///GTF2IRD2///STAG3L2///SPDYE12P///RCC1L///GTF2IRD2B///NCF1C///CASTOR2///NSUN5P1///POM121C///SPDYE5///PMS2P3///HIP1///CCL26///CCL24///RHBDD2///POR///MIR4651///SNORA14A///TMEM120A///STYXL1///MDH2///GTF2IP7///SRRM3///HSPB1///YWHAG///SSC4D///ZP3///DTX2///FDPSP2///UPK3B///SPDYE16///LOC100133091///POMZP3///DTX2P1-UPK3BP1-PMS2P11///SPDYE17///PMS2P9///SPDYE18///FAM185BP///CCDC146///FGL2///GSAP///LOC101927243///PTPN12///APTR///RSBN1L///TMEM60///PHTF2///MAGI2///RPL13AP17///MAGI2-AS2///MAGI2-AS3///GNAI1///LOC101927269///GNAT3///CD36///SEMA3C///LOC105369146///LOC100128317///HGF///CACNA2D1///CACNA2D1-AS1///PCLO///SEMA3E///SEMA3A///LOC101927378///SEMA3D///LINC00972///GRM3///ELAPOR2///LOC101927420///DMTF1///TMEM243///TP53TG1///CROT///ABCB4///ABCB1///RUNDC3B///SLC25A40///DBF4///ADAM22///SRI///SRI-AS1///STEAP4///ZNF804B///TEX47///STEAP2-AS1///DPY19L2P4///STEAP1///STEAP2///CFAP69///FAM237B///LOC101927446///GTPBP10///LOC101409256///CLDN12///LOC102723899///CDK14///FZD1///MTERF1///AKAP9///CYP51A1///CYP51A1-AS1///LRRD1///KRIT1///MIR1285-1///ANKIB1///TMBIM7P///GATAD1///ERVW-1///PEX1///RBM48///FAM133B///CDK6///CDK6-AS1///SAMD9///SAMD9L///HEPACAM2///VPS50///CALCR///MIR653///MIR489///MIR4652///TFPI2///TFPI2-DT///GNGT1///GNG11///BET1///COL1A2-AS1///COL1A2///CASD1///SGCE///PEG10///PPP1R9A///PON1///PON3///PON2///ASB4///PDK4///DYNC1I1///SLC25A13///MIR591///SEM1///DLX6-AS1///DLX6///DLX5///SDHAF3///TAC1///ASNS///CZ1P-ASNS///MIR5692A1///MIR5692A2///MIR5692C2///CCZ1P-OR7E38P///OCM2///LMTK2///BHLHA15///TECPR1///BRI3///BAIAP2L1///NPTX2///TMEM130///TRRAP///MIR3609///SCARNA28///LOC101927550///SMURF1///KPNA7///MYH16///ARPC1A///ARPC1B///PDAP1///BUD31///MIR12119///PTCD1///ATP5MF-PTCD1///CPSF4///ATP5MF///ZNF789///ZNF394///ZKSCAN5///FAM200A///ZNF655///TMEM225B///ZSCAN25///CYP3A5///CYP3A7-CYP3A51P///CYP3A7///CYP3A4///CYP3A43///OR2AE1///TRIM4///GJC3///AZGP1///AZGP1P1///LOC105375423///ZKSCAN1///ZSCAN21///ZNF3///COPS6///MCM7///MIR25///MIR93///MIR106B///AP4M1///TAF6///CNPY4///MBLAC1///LAMTOR4///MAP11///MIR4658///GAL3ST4///GPC2///STAG3///CASTOR3///PVRIG///SPDYE3///PMS2P1///STAG3L5P-PVRIG2P-PILRB///STAG3L5P///PVRIG2P///MIR6840///PILRB///PILRA///ZCWPW1///MEPCE///PPP1R35///C7orf61///TSC22D4///NYAP1///AGFG2///SAP25///LRCH4///ZASP///FBXO24///PCOLCE-AS1///PCOLCE///MOSPD3///TFR2///ACTL6B///LOC105375429///GNB2///GIGYF1///POP7///EPO///ZAN///EPHB4///SLC12A9///SLC12A9-AS1///TRIP6///MIR6875///SRRT///UFSP1///ACHE///MUC3A///MUC12///MUC12-AS1///MUC17///TRIM56///SERPINE1///AP1S1///MIR4653///VGF///NAT16///MOGAT3///PLOD3///ZNHIT1///CLDN15///FIS1///LNCPRESS1///EMSLR///IFT22///COL26A1///LINC01007///MYL10///CUX1///SH2B2///MIR4285///SPDYE6///LOC100630923///LOC100289561///PRKRIP1///MIR548O///ORAI2///ALKBH4///LRWD1///MIR5090///MIR4467///POLR2J///RASA4B///POLR2J3///UPK3BL2///SPDYE2///SPDYE2B///RASA4///POLR2J2///UPK3BL1///RASA4DP///FAM185A///FBXL13///LRRC17///NFE4///ARMC10///NAPEPLD///RPL19P12///DPY19L2P2///PMPCB///DNAJC2///PSMC2///SLC26A5///LOC101927870///RELN///ORC5///LHFPL3///LHFPL3-AS1///LHFPL3-AS2///LINC01004///KMT2E-AS1///KMT2E///SRPK2///PUS7///RINT1///EFCAB10///ATXN7L1///CDHR3///SYPL1///NAMPT///CCDC71L///PIK3CG///PRKAR2B///HBP1///COG5///GPR22///DUS4L///DUS4L-BCAP29///BCAP29///SLC26A4-AS1///SLC26A4///LOC101927974///CBLL1///SLC26A3///DLD///LAMB1///LAMB4///NRCAM///PNPLA8///THAP5///DNAJB9///C7orf66///EIF3IP1///IMMP2L///LRRN3///DOCK4///DOCK4-AS1///ZNF277///IFRD1///LSMEM1///LOC100996249///LOC101928012///TMEM168///BMT2///HRAT17///GPR85///SMIM30///PPP1R3A///FOXP2///MIR3666///MDFIC///LINC01393///LINC01392///SNORA25B///TFEC///TES///LOC102724434///CAV2///CAV1///COMETT///MET///CAPZA2///ST7-AS1///ST7///ST7-OT4///MIR6132///ST7-AS2///ST7-OT3///WNT2///ASZ1///CFTR///CFTR-AS1///CTTNBP2///LSM8///ANKRD7///LINC02476///KCND2///TSPAN12///ING3///CPED1///WNT16///FAM3C///PTPRZ1///AASS///FEZF1///FEZF1-AS1///CADPS2///RNF133///RNF148///TAS2R16///SLC13A1///IQUB///NDUFA5///ASB15///ASB15-AS1///LMOD2///WASL///RNU6-1///RNU6-9///RNU6-7///RNU6-8///RNU6-2///HYAL6P///HYAL4///SPAM1///LOC105375483///TMEM229A///LOC101928211///GPR37///C7orf77///POT1///POT1-AS1///LOC101928283///LOC101928254///GRM8///MIR592///GRM8-AS1///ZNF800///LOC100506682///GCC1///ARF5///FSCN3///PAX4///SND1///SND1-IT1///LRRC4///MIR593///MIR129-1///LEP///RBM28///PRRT4///LOC107986845///IMPDH1///HILPDA///METTL2B///LINC01000///FAM71F2///FAM71F1///CALU///OPN1SW///CCDC136///FLNC///FLNC-AS1///ATP6V1F///ATP6V1FNB///KCP///IRF5///TNPO3///TPI1P2///LOC407835///TSPAN33///SMO///AHCYL2///STRIP2///SMKR1///NRF1///MIR182///MIR96///MIR183///UBE2H///ZC3HC1///KLHDC10///LOC100128325///TMEM209///SSMEM1///CPA2///CPA4///CPA5///LOC105375504///CPA1///CEP41///MEST///MESTIT1///MIR335///COPG2///TSGA13///KLF14///MIR29A///MIR29B1///LINC-PINT///LINC00513///MKLN1///MKLN1-AS///PODXL///LOC101928782///PLXNA4///LOC101928807///FLJ40288///LOC100506937///CHCHD3///MIR3654///LOC105375512///EXOC4///MIR6133///LOC101928861///LRGUK///SLC35B4///AKR1B1///AKR1B10///AKR1B15///BPGM///CALD1///AGBL3///CYREN///TMEM140///WDR91///MIR6509///STRA8///CNOT4///NUP205///STMP1///SLC13A4///FAM180A///MTPN///LUZP6///CHRM2///LOC349160///MIR490///PTN///DGKI///CREB3L2///CREB3L2-AS1///AKR1D1///MIR4468///TRIM24///SVOPL///ATP6V0A4///TMEM213///KIAA1549///ZC3HAV1L///ZC3HAV1///MIR10399///TTC26///UBN2///LUC7L2///FMC1///FMC1-LUC7L2///LOC100129148///KLRG2///CLEC2L///HIPK2///TBXAS1///PARP12///KDM7A///KDM7A-DT///SLC37A3///RAB19///MKRN1///DENND2A///ADCK2///NDUFB2-AS1///NDUFB2///BRAF///MRPS33///TMEM178B///AGK///DENND11///WEE2-AS1///WEE2///SSBP1///TAS2R3///TAS2R4///TAS2R5///PRSS37///OR9A4///CLEC5A///TAS2R38///MGAM///MGAM2///MOXD2P///PRSS58///TRY2P///MIR11400///MTRNR2L6///PRSS1///PRSS3P2///EPHB6///TRPV6///TRPV5///LLCFC1///KEL///OR9A2///OR6V1///OR6W1P///PIP///TAS2R39///TAS2R40///TMEM139-AS1///GSTK1///TMEM139///CASP2///CLCN1///FAM131B///LOC100507507///ZYX///MIR6892///EPHA1///EPHA1-AS1///TAS2R60///TAS2R41///OR10AC1///CTAGE15///TCAF2///TCAF2P1///CTAGE6///LOC154761///TCAF1///OR2F2///OR2F1///OR6B1///OR2A5///OR2A25///OR2A12///OR2A2///OR2A14///CTAGE8///CTAGE4///ARHGEF35///ARHGEF35-AS1///OR2A1-AS1///OR2A42///OR2A9P///OR2A20P///OR2A7///ARHGEF34P///OR2A1///ARHGEF5///NOBOX///TPK1///CNTNAP2///CNTNAP2-AS1///MIR548F4///LOC105375556///C7orf33///CUL1///EZH2///RNY5///RNY4///RNY3///RNY1///GHET1///PDIA4///ZNF786///ZNF425///ZNF398///ZNF282///ZNF212///ZNF783///LOC155060///ZNF777///ZNF746///ZNF767P///KRBA1///ZNF467///SSPOP///ZNF862///ATP6V0E2-AS1///ATP6V0E2///ACTR3C///LOC100134040///LRRC61///ZBED6CL///RARRES2///REPIN1///ZNF775///LOC728743///LINC00996///GIMAP8///GIMAP7///GIMAP4///GIMAP6///GIMAP2///GIMAP1-GIMAP5///GIMAP1///GIMAP5///TMEM176B///TMEM176A///AOC1///KCNH2///NOS3///ATG9B///ABCB8///ASIC3///CDK5///SLC4A2///FASTK///TMUB1///AGAP3///GBX1///ASB10///IQCA1L///ABCF2-H2BE1///H2BE1///ABCF2///CHPF2///MIR671///SMARCD3///NUB1///WDR86///WDR86-AS1///CRYGN///MIR3907///RHEB///PRKAG2///LOC644090///PRKAG2-AS1///GALNTL5///GALNT11///KMT2C///FABP5P3///LINC01003///XRCC2///ACTR3B///LINC01287///DPP6///LOC101929998///PAXIP1-AS2///PAXIP1///PAXIP1-DT///HTR5A-AS1///HTR5A///INSIG1///BLACE///LOC100286906///EN2///CNPY1///LOC100506302///RBM33///SHH///LOC389602///LOC285889///LINC01006///LINC00244///RNF32///LMBR1///NOM1///MNX1///MNX1-AS2///MNX1-AS1///UBE3C///DNAJB6///LOC101927914///PTPRN2///MIR153-2///PTPRN2-AS1///MIR595///LINC01022///MIR5707///NCAPG2///ESYT2///DYNC2I1///LINC00689///VIPR2</t>
  </si>
  <si>
    <t>LINC02091///RPH3AL///LOC100506388///LOC105371430///C17orf97///RFLNB///VPS53///TLCD3A///GEMIN4///DBIL5P///GLOD4///MRM3///NXN///LOC101927727///TIMM22///ABR///MIR3183///BHLHA9///TRARG1///YWHAE///CRK///MYO1C///INPP5K///PITPNA-AS1///PITPNA///SLC43A2///SCARF1///RILP///PRPF8///TLCD2///MIR22HG///MIR22///WDR81///SERPINF2///SERPINF1///SMYD4///RPA1///RTN4RL1///LOC105371485///DPH1///OVCA2///MIR132///MIR212///HIC1///SMG6///LOC101927839///SRR///TSR1///SNORD91B///SNORD91A///SGSM2///MNT///LOC284009///METTL16///PAFAH1B1///CLUH///MIR6776///LOC105371592///CCDC92B///MIR1253///RAP1GAP2///LOC101927911///OR1D5///OR1D2///OR1E3///OR1G1///LOC100288728///OR1A2///OR1A1///OR1D4///OR3A2///OR3A1///OR3A4P///OR1E1///OR3A3///OR1E2///SPATA22///ASPA///TRPV3///TRPV1///SHPK///CTNS///P2RX5-TAX1BP3///TAX1BP3///EMC6///P2RX5///ITGAE///HASPIN///NCBP3///CAMKK1///P2RX1///ATP2A3///LINC01975///ZZEF1///CYB5D2///ANKFY1///UBE2G1///LOC103021295///SPNS3///SPNS2///MYBBP1A///GGT6///SMTNL2///LINC01996///ALOX15///PELP1///LOC101559451///ARRB2///MED11///CXCL16///ZMYND15///TM4SF5///VMO1///GLTPD2///PSMB6///PLD2///MINK1///CHRNE///C17orf107///GP1BA///SLC25A11///RNF167///PFN1///ENO3///SPAG7///CAMTA2///MIR6864///MIR6865///INCA1///KIF1C///KIF1C-AS1///SLC52A1///ZFP3///ZNF232///ZNF232-AS1///USP6///ZNF594///LOC100130950///SCIMP///RABEP1///NUP88///RPAIN///C1QBP///DHX33///DHX33-DT///DERL2///MIS12///LOC728392///NLRP1///LOC339166///WSCD1///AIPL1///PIMREG///PITPNM3///KIAA0753///TXNDC17///MED31///C17orf100///MIR4520-1///MIR4520-2///ALOX15P1///SLC13A5///XAF1///FBXO39///TEKT1///ALOX12P2///ALOX12-AS1///ALOX12///RNASEK///RNASEK-C17orf49///C17orf49///MIR497HG///MIR195///MIR497///BCL6B///SLC16A13///SLC16A11///CLEC10A///ASGR2///ASGR1///DLG4///ACADVL///MIR324///DVL2///PHF23///GABARAP///CTDNEP1///ELP5///CLDN7///SLC2A4///YBX2///EIF5A///GPS2///NEURL4///ACAP1///KCTD11///TMEM95///TNK1///PLSCR3///TMEM256-PLSCR3///TMEM256///NLGN2///SPEM1///SPEM2///SPEM3///TMEM102///FGF11///CHRNB1///ZBTB4///SLC35G6///POLR2A///TNFSF12///TNFSF12-TNFSF13///TNFSF13///SENP3///SENP3-EIF4A1///EIF4A1///SNORA48///SNORD10///SNORA67///CD68///LOC100996842///MPDU1///SOX15///FXR2///SHBG///SAT2///ATP1B2///TP53///WRAP53///EFNB3///DNAH2///RPL29P2///KDM6B///TMEM88///NAA38///CYB5D1///CHD3///SCARNA21///RNF227///KCNAB3///TRAPPC1///CNTROB///GUCY2D///ALOX15B///ALOX12B///MIR4314///ALOXE3///HES7///PER1///MIR6883///VAMP2///TMEM107///SNORD118///MIR4521///BORCS6///AURKB///LINC00324///CTC1///PFAS///SLC25A35///RANGRF///ARHGEF15///ODF4///LOC100128288///KRBA2///RPL26///RNF222///NDEL1///MYH10///CCDC42///SPDYE4///MFSD6L///PIK3R6///PIK3R5///NTN1///LOC101928266///STX8///CFAP52///USP43///DHRS7C///GSG1L2///GLP2R///RCVRN///GAS7///MYH13///MYHAS///MYH8///MYH4///MYH1///MYH2///MYH3///SCO1///ADPRM///TMEM220///MAGOH2P///TMEM220-AS1///TMEM238L///PIRT///SHISA6///DNAH9///ZNF18///MAP2K4///MIR744///LINC00670///MYOCD///MYOCD-AS1///LOC100128006///ARHGAP44///MIR1269B///ELAC2///LINC02093///HS3ST3A1///MIR548H3///CDRT15P1///COX10-AS1///COX10///CDRT15///HS3ST3B1///MGC12916///LOC101928475///CDRT7///CDRT8///PMP22///MIR4731///TEKT3///TVP23C-CDRT4///CDRT4///CDRT3///TVP23C///CDRT1///TRIM16///ZNF286A///TBC1D26///CDRT15P2///MEIS3P1///LINC02087///ADORA2B///ZSWIM7///TTC19///NCOR1///SNORD163///PIGL///MIR1288///CENPV///UBB///TRPV2///SNHG29///SNORD49B///SNORD49A///SNORD65///LRRC75A///ZNF287///ZNF624///CCDC144A///USP32P1///FAM106C///KRT16P2///KRT17P1///TBC1D27P///TNFRSF13B///LOC284191///LINC02090///MPRIP///PLD6///FLCN///COPS3///NT5M///MED9///RASD1///PEMT///SMCR2///RAI1///RAI1-AS1///SMCR5///SREBF1///MIR6777///MIR33B///TOM1L2///DRC3///ATPAF2///GID4///DRG2///LOC105371566///MYO15A///ALKBH5///LLGL1///FLII///MIEF2///TOP3A///SMCR8///SHMT1///MIR6778///EVPLL</t>
  </si>
  <si>
    <t>UNC5C</t>
  </si>
  <si>
    <t>LINC00266-3///LOC285766///DUSP22///IRF4///EXOC2///HUS1B///LOC101927691///LINC01622///FOXQ1///FOXF2///MIR6720///FOXCUT///FOXC1///GMDS///GMDS-DT///LINC01600///LINC02521///MYLK4///WRNIP1///SERPINB1///MIR4645///SERPINB9P1///LOC101927730///SERPINB9///SERPINB6///LINC01011///NQO2///HTATSF1P2///LOC101927759///RIPK1///BPHL///TUBB2A///LINC02525///TUBB2B///LOC100422781///PSMG4///SLC22A23///LOC643327///PXDC1///FAM50B///PRPF4B///FAM217A///C6orf201///ECI2///ECI2-DT///LOC102724096///LINC02533///KU-MEL-3///CDYL///RPP40///LYRM4-AS1///LYRM4///PPP1R3G///MIR3691///FARS2///LOC101927972///LOC101927950///NRN1///F13A1///MIR7853///MIR5683///LY86-AS1///LY86///RREB1///SSR1///CAGE1///RIOK1///DSP///SNRNP48///BMP6///BLOC1S5-TXNDC5///TXNDC5///PIP5K1P1///BLOC1S5///EEF1E1-BLOC1S5///EEF1E1///SCARNA27///SLC35B3///LOC100506207///HULC///TFAP2A///TFAP2A-AS2///TFAP2A-AS1///LINC00518///MIR5689HG///MIR5689///GCNT2///C6orf52///PAK1IP1///TMEM14C///TMEM14B///MAK///GCM2///SYCP2L///LOC101928191///ELOVL2///ELOVL2-AS1///SMIM13///ERVFRD-1///NEDD9///TMEM170B///ADTRP///LOC101928253///HIVEP1///EDN1///LINC02530///PHACTR1///TBC1D7-LOC100130357///LOC100130357///TBC1D7///GFOD1///SIRT5///NOL7///RANBP9///MCUR1///RNF182///CD83///LINC01108///JARID2///JARID2-AS1///DTNBP1///MYLIP///MIR4639///GMPR///ATXN1///ATXN1-AS1///STMND1///RBM24///CAP2///LOC101928491///FAM8A1///NUP153///LOC105374952///KIF13A///NHLRC1///TPMT///KDM1B///DEK///RNF144B///MIR548A1HG///MIR548A1///LOC101928519///LOC105374960///LNC-LBCS///ID4///MBOAT1///E2F3///CDKAL1///LINC00581///SOX4///CASC15///NBAT1///PRL///HDGFL1///LOC105374972///NRSN1///DCDC2///KAAG1///MRS2///GPLD1///ALDH5A1///KIAA0319///TDP2///ACOT13///C6orf62///GMNN///ARMH2///RIPOR2///CMAHP///LOC101928663///CARMIL1///SCGN///H2AC1///H2BC1///H2AC2P///SLC17A4///SLC17A1///SLC17A3///SLC17A2///TRIM38///H1-1///H3C1///H4C1///H4C2///H3C2///H2AC4///H2BC3///H3C3///H1-2///LOC108783645///HFE///H4C3///H1-6///H2BC4///H2AC6///H1-4///H2BC5///H2BC6///H4C4///H3C4///H2AC7///H2BC7///H4C5///H2BC8///H2AC8///H3C6///H1-3///H4C6///H4C7///H3C7///H2BC9///H3C8///H2BC10///H4C8///BTN3A2///BTN2A2///BTN3A1///BTN2A3P///BTN3A3///BTN2A1///LOC285819///BTN1A1///HCG11///HMGN4///LOC105374988///ABT1///ZNF322///GUSBP2///LINC00240///LOC100270746///H2BC11///H2AC11///H2BC12///H4C9///H2AC12///MIR3143///PRSS16///POM121L2///VN1R10P///ZNF204P///ZNF391///ZNF184///LINC01012///LOC100131289///H2BC13///H2AC13///H3C10///H2AC14///H2BC14///H4C11///H4C12///H2AC15///H2BC15///H2AC16///H1-5///H3C11///H4C13///H3C12///H2AC17///H2BC17///OR2B2///OR2B6///OR1F12///ZNF165///ZSCAN12P1///ZSCAN16-AS1///ZSCAN16///ZKSCAN8///ZNF192P1///TOB2P1///ZSCAN9///ZKSCAN4///NKAPL///ZSCAN26///PGBD1///ZSCAN31///ZKSCAN3///ZSCAN12///ZSCAN23///GPX6///GPX5///ZBED9///LINC00533///LINC01623///HCG14///TRIM27///LINC01556///HCG15///ZNF311///LOC100129636///OR2W1///OR2B3///OR2J1///OR2J3///OR2J2///LOC101929006///OR14J1///OR5V1///OR12D3///OR12D2///OR12D1///OR11A1///OR10C1///OR2H1///MAS1L///LINC01015///UBD///SNORD32B///OR2H2///GABBR1///MOG///ZFP57///HLA-F///HLA-F-AS1///IFITM4P///HCG4///HLA-V///HLA-G///ZNRD1ASP///HCP5B///HLA-H///HCG4B///HLA-A///HCG9///HLA-J///POLR1H///PPP1R11///RNF39///TRIM31///TRIM31-AS1///TRIM40///TRIM10///TRIM15///TRIM26///HCG17///HLA-L///MIR6891///HCG18///TRIM39///TRIM39-RPP21///RPP21///HLA-E///LINC02569///GNL1///PRR3///ABCF1///MIR877///PPP1R10///MRPS18B///ATAT1///C6orf136///DHX16///PPP1R18///NRM///MDC1///MDC1-AS1///TUBB///FLOT1///IER3-AS1///IER3///HCG20///LINC00243///LINC02570///DDR1///MIR4640///GTF2H4///VARS2///SFTA2///MUCL3///HCG21///MUC21///MUC22///HCG22///C6orf15///PSORS1C1///CDSN///PSORS1C2///CCHCR1///TCF19///POU5F1///PSORS1C3///HCG27///HLA-C///LINC02571///HLA-B///MICA-AS1///MICA///LINC01149///HCP5///HCG26///MICB-DT///MICB///MCCD1///ATP6V1G2-DDX39B///DDX39B///SNORD117///SNORD84///DDX39B-AS1///ATP6V1G2///NFKBIL1///LOC100287329///LTA///TNF///LTB///LST1///NCR3///AIF1///PRRC2A///SNORA38///MIR6832///BAG6///APOM///C6orf47///GPANK1///CSNK2B///LY6G5B///LY6G5C///ABHD16A///MIR4646///LY6G6F///LY6G6F-LY6G6D///LY6G6E///LY6G6D///LY6G6C///MPIG6B///DDAH2///CLIC1///MSH5///MSH5-SAPCD1///SAPCD1///SAPCD1-AS1///VWA7///VARS1///LSM2///HSPA1L///HSPA1A///HSPA1B///SNHG32///SNORD48///SNORD52///NEU1///SLC44A4///EHMT2///C2///ZBTB12///C2-AS1///CFB///NELFE///MIR1236///SKIV2L///DXO///STK19///C4A///C4B_2///LOC110384692///C4B///CYP21A1P///TNXB///TNXA///CYP21A2///ATF6B///FKBPL///PRRT1///LOC100507547///PPT2///PPT2-EGFL8///EGFL8///AGPAT1///MIR6721///RNF5///MIR6833///AGER///PBX2///GPSM3///NOTCH4///TSBP1-AS1///TSBP1///HCG23///BTNL2///HLA-DRA///HLA-DRB5///HLA-DRB6///HLA-DRB1///HLA-DQA1///HLA-DQB1///HLA-DQB1-AS1///HLA-DQA2///MIR3135B///HLA-DQB2///HLA-DOB///TAP2///PSMB8///PSMB8-AS1///TAP1///PSMB9///LOC100294145///HLA-DMB///HLA-DMA///BRD2///HLA-DOA///HLA-DPA1///HLA-DPB1///HLA-DPB2///HCG24///COL11A2///RXRB///SLC39A7///HSD17B8///MIR219A1///RING1///HCG25///VPS52///RPS18///B3GALT4///WDR46///MIR6873///PFDN6///MIR6834///RGL2///TAPBP///ZBTB22///MIR1234///DAXX///SMIM40///KIFC1///PHF1///CUTA///SYNGAP1///MIR5004///ZBTB9///BAK1///GGNBP1///LINC00336///ITPR3///LOC101929188///UQCC2///MIR3934///IP6K3///LEMD2///MLN///LINC01016///MIR7159///MIR1275///GRM4///HMGA1///MIR6835///SMIM29///NUDT3///RPS10-NUDT3///RPS10///PACSIN1///SPDEF///ILRUN///LOC101929243///SNRPC///UHRF1BP1///TAF11///ANKS1A///TCP11///SCUBE3///ZNF76///DEF6///PPARD///FANCE///RPL10A///MIR7111///TEAD3///TULP1///FKBP5///MIR5690///LOC285847///ARMC12///CLPSL2///CLPSL1///CLPS///LHFPL5///SRPK1///SLC26A8///MAPK14///MAPK13///BRPF3///PNPLA1///BNIP5///ETV7///PXT1///KCTD20///STK38///SRSF3///MIR3925///PANDAR///CDKN1A///DINOL///RAB44///CPNE5///PPIL1///C6orf89///PI16///MTCH1///FGD2///PIM1///TMEM217///TBC1D22B///RNF8///CMTR1///CCDC167///LINC02520///MIR4462///MDGA1///ZFAND3///BTBD9///BTBD9-AS1///GLO1///DNAH8///DNAH8-AS1///GLP1R///MIR9983///SAYSD1///KCNK5///KCNK17///KCNK16///KIF6///DAAM2///DAAM2-AS1///MOCS1///LINC00951///TDRG1///LRFN2///LOC101929555///UNC5CL///TSPO2///APOBEC2///OARD1///NFYA///ADCY10P1///TREML1///TREM2///TREML2///TREML3P///TREML4///TREML5P///TREM1///NCR2///LINC01276///FOXP4-AS1///FOXP4///MIR4641///MDFI///TFEB///MIR10398///PGC///FRS3///PRICKLE4///TOMM6///USP49///MED20///BYSL///CCND3///TAF8///C6orf132///GUCA1ANB///GUCA1A///GUCA1B///MRPS10///TRERF1///UBR2///PRPH2///ATP6V0CP3///TBCC///BICRAL///LOC401261///RPL7L1///C6orf226///PTCRA///CNPY3///CNPY3-GNMT///GNMT///PEX6///PPP2R5D///MEA1///KLHDC3///RRP36///CUL7///MRPL2///KLC4///PTK7///SRF///CUL9///DNPH1///TTBK1///SLC22A7///CRIP3///ZNF318///ABCC10///MIR6780B///DLK2///TJAP1///LRRC73///YIPF3///POLR1C///XPO5///POLH///GTPBP2///MAD2L1BP///RSPH9///MRPS18A///VEGFA///LINC02537///LINC01512///LOC101929705///C6orf223///MRPL14///TMEM63B///CAPN11///MYMX///SLC29A1///HSP90AB1///SLC35B2///MIR4647///NFKBIE///TMEM151B///TCTE1///AARS2///SPATS1///CDC5L///MIR4642///LOC105375075///SUPT3H///MIR586///RUNX2///CLIC5///ENPP4///ENPP5///RCAN2///LOC101926915///LOC101926898///CYP39A1///SLC25A27///LOC101926934///TDRD6///PLA2G7///ANKRD66///MEP1A///ADGRF5///ADGRF5-AS1///ADGRF1///TNFRSF21///CD2AP///ADGRF2///ADGRF4///OPN5///PTCHD4///MMUT///CENPQ///GLYATL3///C6orf141///RHAG///CRISP2///CRISP3///PGK2///LOC101927020///LOC101927048///CRISP1///DEFB133///DEFB114///DEFB113///DEFB110///DEFB112///TFAP2D///TFAP2B///PKHD1///LOC101927082///MIR206///LINCMD1///MIR133B///IL17A///IL17F///MCM3///PAQR8///EFHC1///TRAM2///TRAM2-AS1///LOC730101///TMEM14A///GSTA7P///GSTA2///GSTA1///GSTA5///GSTA3///GSTA4///RN7SK///CILK1///FBXO9///GCM1///ELOVL5///MIR5685///RPS16P5///GCLC///LOC101927136///LINC01564///KLHL31///LRRC1///LOC101927189///MLIP-IT1///MLIP///MLIP-AS1///TINAG///FAM83B///HCRTR2///GFRAL///HMGCLL1///BMP5///COL21A1///DST///DST-AS1///BEND6///KIAA1586///ZNF451///ZNF451-AS1///BAG2///RAB23///LOC100506188///PRIM2///MIR548U///GUSBP4///LINC00680-GUSBP4///LINC00680///KHDRBS2///MTRNR2L9///LGSN///PTP4A1///PHF3///EYS///SCAT8///LOC441155///SLC25A51P1///LOC102723883///LINC02549///LOC101928307///ADGRB3///LMBRD1///COL19A1///COL9A1///EVADR///FAM135A-AS1///FAM135A///SDHAF4///SMAP1///B3GAT2///OGFRL1///MIR30C2///MIR30A///LINC00472///LINC01626///RIMS1///KCNQ5///KCNQ5-IT1///MIR4282///KCNQ5-AS1///KHDC1L///KHDC1///DPPA5///KHDC3L///OOEP///DDX43///CGAS///MTO1///EEF1A1///SNORD141A///SNORD141B///SLC17A5///LOC101928489///CD109///LOC101928516///COL12A1///SNORD156///COX7A2///TMEM30A///TMEM30A-DT///FILIP1///LOC101928540///MIR4463///SENP6///MYO6///IMPG1///LINC02540///HTR1B///MEI4///MIR10524///IRAK1BP1///PHIP///HMGN3///HMGN3-AS1///LCAL1///LCA5///SH3BGRL2///LINC01621///ELOVL4///TTK///BCKDHB///TENT5A///LINC01526///LINC02542///IBTK///TPBG///UBE3D///DOP1A///PGM3///RWDD2A///ME1///PRSS35///SNAP91///LOC105377879///RIPPLY2///CYB5R4///MRAP2///CEP162///LINC01611///TBX18-AS1///TBX18///LINC02535///NT5E///SNX14///SYNCRIP///SNHG5///SNORD50A///SNORD50B///HTR1E///CGA///ZNF292///GJB7///SMIM8///C6orf163///LINC01590///CFAP206///SLC35A1///RARS2///ORC3///AKIRIN2///LOC101928911///SPACA1///CNR1///LOC101928936///RNGTT///PNRC1///SRSF12///PM20D2///GABRR1///GABRR2///UBE2J1///RRAGD///ANKRD6///LYRM2///LOC101929057///MDN1///CASP8AP2///GJA10///BACH2///MIR4464///MAP3K7///MIR4643///CASC6///EPHA7///TSG1///MANEA-DT///MANEA///FUT9///UFL1///FHL5///GPR63///NDUFAF4///KLHL32///MMS22L///LOC101927314///MIR2113///PNKY///POU3F2///FBXL4///MIR548AI///FAXC///COQ3///PNISR///LOC101927365///USP45///TSTD3///CCNC///PRDM13///MCHR2///MCHR2-AS1///SIM1///ASCC3///GRIK2///HACE1///LIN28B-AS1///LIN28B///BVES///BVES-AS1///POPDC3///PREP///PRDM1///ATG5///CRYBG1///LOC105377924///RTN4IP1///QRSL1///LINC02526///LINC02532///MIR587///MTRES1///BEND3///PDSS2///SOBP///SCML4///SEC63///OSTM1///OSTM1-AS1///NR2E1///SNX3///AFG1L///FOXO3///LINC00222///ARMC2///ARMC2-AS1///SESN1///CEP57L1///CCDC162P///CD164///PPIL6///SMPD2///MICAL1///ZBTB24///AK9///FIG4///GPR6///WASF1///CDC40///METTL24///DDO///SLC22A16///CDK19///AMD1///SNORA40C///GTF3C6///RPF2///GSTM2P1///SLC16A10///SNORD166///MFSD4B///REV3L///TRAF3IP2-AS1///TRAF3IP2///FYN///LOC102724646///LINC02527///CCN6///TUBE1///FAM229B///LAMA4///LAMA4-AS1///RFPL4B///LINC02518///LINC02541///MARCKS///MROCKI///LINC02880///HDAC2///HDAC2-AS2///HS3ST5///LINC02534///FRK///TPI1P3///NT5DC1///COL10A1///TSPYL4///DSE///TSPYL1///LOC100287467///CALHM6///TRAPPC3L///CALHM5///CALHM4///RWDD1///RSPH4A///ZUP1///KPNA5///FAM162B///GPRC6A///RFX6///VGLL2///ROS1///DCBLD1///GOPC///LOC101927919///NUS1///SLC35F1///LOC105377967///CEP85L///BRD7P3///PLN///SELENOKP3///MCM9///ASF1A///FAM184A///MIR548B///MAN1A1///LOC285762///LOC105377975///MIR3144///TBC1D32///GJA1///HSF2///SERINC1///PKIB///FABP7///SMPDL3A///CLVS2///TRDN///TRDN-AS1///NKAIN2///RNF217-AS1///RNF217///TPD52L1///LOC100126584///HDDC2///LINC02523///HEY2///NCOA7///NCOA7-AS1///HINT3///TRMT11///CENPW///MIR588///RSPO3///RNF146///ECHDC1///KIAA0408///SOGA3///C6orf58///THEMIS///PTPRK///PTPRK-AS1///LAMA2///ARHGAP18///TMEM244///L3MBTL3///SAMD3///TMEM200A///SMLR1///EPB41L2///AKAP7///ARG1///MED23///ENPP3///OR2A4///CTAGE9///MIR548H5///ENPP1///CCN2///MIR548AJ1///LINC01013///MOXD1///STX7///TAAR9///TAAR8///TAAR6///TAAR5///TAAR3P///TAAR2///TAAR1///VNN1///VNN3///VNN2///SLC18B1///RPS12///SNORD101///SNORD100///SNORA33///LINC00326///EYA4///TARID///LINC01312///TCF21///TBPL1///SLC2A12///HMGA1P7///SGK1///CT69///LINC01010///LOC101928304///ALDH8A1///HBS1L///MIR3662///MYB///MIR548A2///AHI1///LINC00271///PDE7B///LOC644135///MTFR2///BCLAF1///MAP7///MAP3K5///MAP3K5-AS1///LOC101928429///PEX7///SLC35D3///NHEG1///IL20RA///IL22RA2///IFNGR1///OLIG3///LOC102723649///LINC02539///WAKMAR2///TNFAIP3///LINC02528///PERP///ARFGEF3///PBOV1///SMIM28///HEBP2///NHSL1///MIR3145///FLJ46906///CCDC28A-AS1///CCDC28A///ECT2L///REPS1///ABRACL///HECA///TXLNB///CITED2///LINC01625///FILNC1///LOC100507477///LOC103352541///MIR3668///MIR4465///NMBR///GJE1///VTA1///ADGRG6///LOC153910///HIVEP2///LINC01277///AIG1///ADAT2///PEX3///FUCA2///PHACTR2-AS1///PHACTR2///LTV1///ZC2HC1B///PLAGL1///HYMAI///SF3B5///STX11///UTRN///SNORA98///EPM2A///FBXO30-DT///FBXO30///SHPRH///GRM1///RAB32///LOC101928661///ADGB///KATNBL1P6///STXBP5-AS1///LUADT1///STXBP5///SAMD5///SASH1///UST///UST-AS1///UST-AS2///TAB2///TAB2-AS1///SUMO4///ZC3H12D///PPIL4///GINM1///RPS18P9///KATNA1///LATS1///LOC645967///NUP43///PCMT1///LRP11///RAET1E-AS1///RAET1E///RAET1G///LOC105378052///ULBP2///ULBP1///RAET1K///RAET1L///ULBP3///PPP1R14C///IYD///PLEKHG1///MTHFD1L///MIR12131///LOC102723831///AKAP12///ZBTB2///RMND1///ARMT1///CCDC170///ESR1///SYNE1///MIR3163///SYNE1-AS1///MYCT1///VIP///FBXO5///MTRF1L///RGS17///OPRM1///IPCEF1///CNKSR3///SCAF8///MIR1273C///TIAM2///TFB1M///CLDN20///NOX3///LOC105378068///MIR1202///SNORD28B///ARID1B///LOC115308161///MIR4466///TMEM242///ZDHHC14///MIR3692///SNX9///SYNJ2///SYNJ2-IT1///SERAC1///GTF2H5///TULP4///SNORA116///TMEM181///MIR7161///DYNLT1///SYTL3///MIR3918///EZR///EZR-AS1///OSTCP1///C6orf99///RSPH3///TAGAP///LOC101929122///FNDC1///LINC02529///SOD2///WTAP///SOD2-OT1///ACAT2///TCP1///SNORA20///SNORA29///MRPL18///PNLDC1///MAS1///IGF2R///AIRN///CHP1P2///SLC22A1///SLC22A2///SLC22A3///LPAL2///LPA///PLG///MAP3K4///AGPAT4///AGPAT4-IT1///PRKN///LOC105378098///PACRG///PACRG-AS2///PACRG-AS3///PACRG-AS1///DKFZp451B082///CAHM///QKI///LOC102724152///MEAT6///C6orf118///PDE10A///LINC00473///LINC00602///LOC729681///TBXT///LNCDAT///LOC101929297///PRR18///SFT2D1///LOC100289495///MPC1///RPS6KA2///RPS6KA2-IT1///MIR1913///RPS6KA2-AS1///RNASET2///MIR3939///CEP43///CCR6///GPR31///LOC105378123///HPAT5///UNC93A///TTLL2///TCP10L3///LOC105378127///LINC02538///LINC02487///LINC01558///LOC441179///AFDN-DT///AFDN</t>
  </si>
  <si>
    <t>LOC102723672///LOC100507642///LOC105375115///FAM20C///FOXL3///FOXL3-OT1///LOC442497///LOC116435278///LOC112267991///PDGFA///HRAT92///PRKAR1B///PRKAR1B-AS2///PRKAR1B-AS1///DNAAF5///SUN1///GET4///ADAP1///COX19///C7orf50///CYP2W1///MIR339///GPR146///GPER1///ZFAND2A///ZFAND2A-DT///UNCX///MICALL2///INTS1///MAFK///LOC100128653///TMEM184A///PSMG3///PSMG3-AS1///TFAMP1///LOC105375303///ELFN1///ELFN1-AS1///MAD1L1///MIR4655///SNORA114///MRM2///NUDT1///SNX8///MIR6836///EIF3B///CHST12///GRIFIN///LFNG///MIR4648///BRAT1///IQCE///TTYH3///AMZ1///GNA12///CARD11///LOC100129603///SDK1///LOC105375131///FOXK1///AP5Z1///MIR4656///RADIL///SNORD165///PAPOLB///MMD2///RNF216P1///RBAK-RBAKDN///RBAK///RBAKDN///ZNF890P///WIPI2///SLC29A4///TNRC18///LOC100129484///FBXL18///MIR589///LOC221946///ACTB///FSCN1///RNF216///RNF216-IT1///MIR6874///ZNF815P///OCM///CCZ1///RSPH10B2///RSPH10B///PMS2///AIMP2///SNORA80D///EIF2AK1///ANKRD61///USP42///CYTH3///FAM220A///RAC1///DAGLB///KDELR2///GRID2IP///ZDHHC4///C7orf26///ZNF853///ZNF316///ZNF12///PMS2CL///CCZ1B///MIR3683///LOC100131257///C1GALT1///LOC101927354///COL28A1///LOC101927391///MIOS///RPA3///UMAD1///GLCCI1-DT///GLCCI1///ICA1///LOC100505938///NXPH1///PER3P1///MGC4859///LOC100131472///NDUFA4///PHF14///THSD7A///TMEM106B///VWDE///LOC102725191///SCIN///ARL4A///ETV1///DGKB///AGMO///MEOX2///LOC105375166///LINC02587///CRPPA///CRPPA-AS1///SOSTDC1///LRRC72///ANKMY2///BZW2///TSPAN13///AGR2///AGR3///AHR///LINC02888///LINC02889///SNX13///PRPS1L1///HDAC9///MIR1302-6///TWIST1///FERD3L///POLR1F///MIR3146///TMEM196///LOC101927668///MACC1///MACC1-AS1///LOC100506098///LOC101927769///LOC101927811///ITGB8///ABCB5///SP8///RPL23P8///LINC01162///SP4///MIR1183///DNAH11///CDCA7L///RAPGEF5///STEAP1B///LOC100506178///LOC401312///IL6-AS1///IL6///TOMM7///SNHG26///SNORD93///FAM126A///KLHL7-DT///KLHL7///NUP42///GPNMB///MALSU1///IGF2BP3///SNORD65C///RPS2P32///TRA2A///CLK2P1///CCDC126///FAM221A///STK31///NPY///MPP6///GSDME///OSBPL3///CYCS///C7orf31///NPVF///LOC646588///MIR148A///NFE2L3///HNRNPA2B1///CBX3///SNX10///LOC105375304///LOC441204///KIAA0087///LINC02860///SKAP2///HOXA1///HOTAIRM1///HOXA2///HOXA3///HOXA-AS2///HOXA4///HOXA-AS3///HOXA5///HOXA6///HOXA7///HOXA9///HOXA10-HOXA9///HOXA10-AS///MIR196B///HOXA10///HOXA11///HOXA11-AS///HOXA13///HOTTIP///EVX1-AS///EVX1///HIBADH///TSL///TAX1BP1///JAZF1///JAZF1-AS1///CREB5///TRIL///LOC100506497///CPVL///LOC101928168///CHN2///CHN2-AS1///PRR15///LOC646762///MIR550A3///ZNRF2P2///DPY19L2P3///WIPF3///SCRN1///FKBP14///PLEKHA8///MTURN///LOC105375218///ZNRF2///MIR550A1///MIR550B1///DKFZP586I1420///LINC01176///NOD1///GGCT///GARS1-DT///GARS1///CRHR2///INMT///INMT-MINDY4///MINDY4///AQP1///GHRHR///ADCYAP1R1///NEUROD6///ITPRID1///PPP1R17///PDE1C///LOC100130673///LSM5///AVL9///DPY19L1P1///ZNRF2P1///MIR550A2///MIR550B2///LINC00997///DPY19L1P2///KBTBD2///RP9P///FKBP9///NT5C3A///RP9///BBS9///FLJ20712///BMPER///NPSR1-AS1///NPSR1///DPY19L1///MIR548N///DPY19L2P1///TBX20///LOC401324///HERPUD2///LOC101930085///LOC100506725///SEPTIN7-DT///SEPTIN7///LOC101928618///EEPD1///KIAA0895///ANLN///AOAH///AOAH-IT1///ELMO1///MIR1200///ELMO1-AS1///GPR141///NME8///SFRP4///EPDR1///STARD3NL///TARP///TRG-AS1///AMPH///FAM183BP///VPS41///POU6F2///POU6F2-AS2///SNORA20B///POU6F2-AS1///YAE1///RALA///LINC00265///LOC112267983///CDK13///MPLKIP///SUGCT///LINC01450///LINC01449///INHBA///INHBA-AS1///GLI3///LINC01448///C7orf25///PSMA2///MRPL32///HECW1///HECW1-IT1///MIR3943///LUARIS///STK17A///COA1///BLVRA///URGCP-MRPS24///MRPS24///URGCP///UBE2D4///POLR2J4///SPDYE1///RASA4CP///LINC00957///DBNL///MIR6837///PGAM2///POLM///MIR6838///AEBP1///MIR4649///POLD2///MYL7///GCK///YKT6///CAMK2B</t>
  </si>
  <si>
    <t>FAM138D///WASH8P///IQSEC3///LOC574538///SLC6A12///SLC6A12-AS1///SLC6A13///LOC102723544///KDM5A///CCDC77///B4GALNT3///NINJ2///LOC105369595///NINJ2-AS1///WNK1///RAD52///ERC1///LINC00942///LOC107984507///FBXL14///WNT5B///MIR3649///ADIPOR2///CACNA2D4///LRTM2///LINC00940///DCP1B///CACNA1C-IT2///CACNA1C///CACNA1C-AS4///CACNA1C-IT3///CACNA1C-AS2///CACNA1C-AS1///ITFG2-AS1///FKBP4///ITFG2///NRIP2///TEX52///FOXM1///RHNO1///TULP3///TEAD4///TSPAN9///LOC100128253///LINC02417///PRMT8///THCAT155///CRACR2A///PARP11///CCND2-AS1///CCND2///TIGAR///FGF23///FGF6///C12orf4///RAD51AP1///DYRK4///AKAP3///NDUFA9///GAU1///GALNT8///KCNA6///KCNA1///KCNA5///LINC02443///NTF3///ANO2///VWF///SNORA120///CD9///PLEKHG6///TNFRSF1A///SCNN1A///LTBR///CD27-AS1///CD27///TAPBPL///VAMP1///MRPL51///NCAPD2///SCARNA10///GAPDH///IFFO1///NOP2///CHD4///SCARNA11///LPAR5///ACRBP///ING4///ZNF384///PIANP///COPS7A///MLF2///PTMS///LAG3///CD4///GPR162///P3H3///GNB3///CDCA3///USP5///TPI1///SPSB2///LOC105369632///RPL13P5///DSTNP2///LRRC23///ENO2///ATN1///C12orf57///RNU7-1///PTPN6///MIR200CHG///MIR200C///MIR141///PHB2///SCARNA12///EMG1///LPCAT3///C1S///C1R///C1RL///C1RL-AS1///RBP5///CLSTN3///PEX5///ACSM4///CD163L1///CD163///APOBEC1///GDF3///DPPA3///CLEC4C///NANOGNB///NANOG///SLC2A14///SLC2A3///FOXJ2///C3AR1///NECAP1///CLEC4A///POU5F1P3///ZNF705A///FAM66C///FAM90A1///FAM86FP///LINC02449///LINC00937///CLEC6A///CLEC4D///CLEC4E///AICDA///MFAP5///RIMKLB///A2ML1///PHC1///M6PR///KLRG1///LINC00612///A2M-AS1///A2M///PZP///A2MP1///MIR1244-2///MIR1244-3///MIR1244-4///MIR1244-1///LINC00987///LOC642846///LINC02367///LOC101928030///LOC728715///DDX12P///LOC408186///KLRB1///LOC374443///LOC105369728///CLEC2D///CLECL1///CD69///KLRF1///CLEC2B///KLRF2///CLEC2A///LINC02470///CLEC12A-AS1///CLEC12A///CLEC1B///CLEC12B///LOC102724020///CLEC9A///CLEC1A///CLEC7A///OLR1///TMEM52B///GABARAPL1///KLRD1///LINC02617///KLRK1-AS1///KLRK1///KLRC4-KLRK1///KLRC4///KLRC3///KLRC2///KLRC1///EIF2S3B///LINC02446///KLRA1P///MAGOHB///STYK1///YBX3///LINC02366///TAS2R7///TAS2R8///TAS2R9///TAS2R10///PRH1-PRR4///PRR4///PRH1///TAS2R13///PRH2///PRH1-TAS2R14///TAS2R14///TAS2R50///TAS2R20///TAS2R19///TAS2R31///TAS2R46///TAS2R43///TAS2R30///SMIM10L1///TAS2R42///PRB3///PRB4///PRB1///PRB2///LOC440084///LINC01252///ETV6///BCL2L14///LRP6///MANSC1///LOH12CR2///BORCS5///DUSP16///CREBL2///GPR19///CDKN1B///APOLD1///MIR613///DDX47///RPL13AP20///GPRC5A///MIR614///GPRC5D-AS1///GPRC5D///HEBP1///HTR7P1///FAM234B///GSG1///EMP1///LINC01559///GRIN2B///ATF7IP///PLBD1///PLBD1-AS1///GUCY2C///H4-16///H2AJ///WBP11///C12orf60///SMCO3///ART4///MGP///ERP27///ARHGDIB///PDE6H///LINC01489///RERG///RERG-AS1///PTPRO///EPS8///STRAP///DERA///SLC15A5///MGST1///LMO3///SKP1P2///LINC02378///MIR3974///RERGL///PIK3C2G///PLCZ1///CAPZA3///PLEKHA5///AEBP2///LINC02398///LINC02468///PDE3A///SLCO1C1///SLCO1B3///SLCO1B3-SLCO1B7///SLCO1B7///SLCO1B1///SLCO1A2///IAPP///PYROXD1///RECQL///GOLT1B///SPX///GYS2///LDHB///KCNJ8///ABCC9///CMAS///ST8SIA1///C2CD5///LOC105369691///ETNK1///LOC101928441///SOX5///MIR920///SOX5-AS1///LINC00477///BCAT1///C12orf77///LOC645177///IRAG2///CFAP94///ETFRF1///KRAS///LMNTD1///MIR4302///RASSF8-AS1///RASSF8///BHLHE41///SSPN///ITPR2///INTS13///FGFR1OP2///TM7SF3///MED21///C12orf71///STK38L///ARNTL2///ARNTL2-AS1///SMCO2///PPFIBP1///REP15///MRPS35///MANSC4///KLHL42///PTHLH///LOC729291///CCDC91///FAR2///LOC100506606///ERGIC2///OVCH1-AS1///OVCH1///TMTC1///IPO8///CAPRIN2///LOC645485///LINC00941///TSPAN11///DDX11-AS1///DDX11///OVOS2///SINHCAF///FLJ13224///LINC02387///DENND5B///DENND5B-AS1///ETFBKMT///AMN1///H3-5///LINC02422///RESF1///BICD1///FGD4///DNM1L///YARS2///PKP2///SYT10///ALG10///ALG10B///CPNE8///KIF21A///ABCD2///C12orf40///SLC2A13///LINC02471</t>
  </si>
  <si>
    <t>CIRBP-AS1///CIRBP///FAM174C///EFNA2///PWWP3A///NDUFS7///GAMT///DAZAP1///RPS15///APC2///C19orf25///PCSK4///REEP6///ADAMTSL5///PLK5///MEX3D///MBD3///UQCR11///TCF3///ONECUT3///ATP8B3///REXO1///MIR1909///LOC100288123///KLF16///ABHD17A///ADAT3///SCAMP4///CSNK1G2///CSNK1G2-AS1///BTBD2///MKNK2///MOB3A///IZUMO4///AP3D1///DOT1L///PLEKHJ1///MIR1227///MIR6789///SF3A2///AMH///MIR4321///JSRP1///OAZ1///PEAK3///LINGO3///LSM7///SPPL2B///TMPRSS9</t>
  </si>
  <si>
    <t>TRIM49B///TRIM64C///FOLH1///LOC440040///OR4C13///OR4C12///SEPTIN7P11///LOC646813///OR4A5///OR4C46</t>
  </si>
  <si>
    <t>XG///GYG2///ARSD///ARSD-AS1///ARSL///ARSH///ARSF///LINC01546///MXRA5///SNORA48B///PRKX///PRKX-AS1///LOC389906///FAM239B///FAM239A///LOC101928201</t>
  </si>
  <si>
    <t>PWRN1</t>
  </si>
  <si>
    <t>LRRC3///LINC02575///TSPEAR///TSPEAR-AS1///TSPEAR-AS2///KRTAP10-1///KRTAP10-2///KRTAP10-3///KRTAP10-4///KRTAP10-5///KRTAP10-6</t>
  </si>
  <si>
    <t>RALA///LINC00265///LOC112267983///CDK13///MPLKIP///SUGCT///LINC01450///LINC01449///INHBA///INHBA-AS1///GLI3///LINC01448///C7orf25///PSMA2///MRPL32///HECW1///HECW1-IT1///MIR3943///LUARIS///STK17A///COA1///BLVRA///URGCP-MRPS24///MRPS24///URGCP</t>
  </si>
  <si>
    <t>PWRN1///NPAP1</t>
  </si>
  <si>
    <t>ZPBP///SPATA48///IKZF1</t>
  </si>
  <si>
    <t>CHD5///RPL22///RNF207-AS1///RNF207///ICMT///LINC00337///HES3///GPR153///ACOT7///HES2///ESPN///MIR4252///TNFRSF25///PLEKHG5///NOL9///TAS1R1///ZBTB48///KLHL21///PHF13///THAP3///DNAJC11</t>
  </si>
  <si>
    <t>EPGN</t>
  </si>
  <si>
    <t>CCDC3</t>
  </si>
  <si>
    <t>ALKBH3</t>
  </si>
  <si>
    <t>IFNW1///IFNA21///IFNA4///IFNA7///IFNA10///IFNA16///IFNA17///IFNA14///IFNA22P///IFNA5///KLHL9///IFNA6///IFNA13///IFNA2///IFNA8///IFNA1///MIR31HG///IFNE///MIR31///MTAP///CDKN2A-DT///CDKN2A///CDKN2B-AS1///CDKN2B///DMRTA1///LINC01239///LOC101929563///ELAVL2///IZUMO3///TUSC1///LINC01241///LOC100506422///CAAP1///PLAA</t>
  </si>
  <si>
    <t>STK11///CBARP///ATP5F1D///MIDN///CIRBP-AS1///CIRBP///FAM174C///EFNA2///PWWP3A///NDUFS7///GAMT///DAZAP1///RPS15///APC2///C19orf25///PCSK4///REEP6///ADAMTSL5///PLK5///MEX3D///MBD3///UQCR11///TCF3///ONECUT3///ATP8B3///REXO1///MIR1909///LOC100288123///KLF16///ABHD17A///ADAT3///SCAMP4///CSNK1G2///CSNK1G2-AS1///BTBD2///MKNK2///MOB3A///IZUMO4///AP3D1///DOT1L///PLEKHJ1///MIR1227///MIR6789///SF3A2///AMH///MIR4321///JSRP1///OAZ1///PEAK3///LINGO3///LSM7///SPPL2B///TMPRSS9///TIMM13///LMNB2///MIR7108///LINC01775</t>
  </si>
  <si>
    <t>PLEKHG4B///LRRC14B///CCDC127///SDHA///HRAT5///PDCD6///PDCD6-AHRR///AHRR///EXOC3-AS1///EXOC3///SLC9A3///PP7080///SLC9A3-AS1///MIR4456///LOC100996325///CEP72///TPPP///ZDHHC11B///ZDHHC11///BRD9///TRIP13///LOC100506688///NKD2///SLC12A7///MIR4635///CTD-3080P12.3///SLC6A19///SLC6A18///TERT///MIR4457///CLPTM1L///LINC01511///SLC6A3///LPCAT1///MIR6075///SDHAP3///LOC728613///MIR4277///MRPL36///NDUFS6///LINC02116///IRX4///CTD-2194D22.4///LOC100506858///LSINCT5///IRX2///C5orf38///LOC105374620///LINC01377///LINC01019///LINC02162///LINC01017///IRX1///LINC02114///LINC01020///LINC02121///CTD-2297D10.2///ADAMTS16///ICE1///LINC02145///MED10///UBE2QL1///LINC01018///NSUN2///SRD5A1///LINC02102///TENT4A///LINC02236///MIR4278///MIR4454///LOC442132///LINC02123///ADCY2///C5orf49///FASTKD3///MTRR///LINC02226///MIR4458HG///MIR4458///LINC02199///SEMA5A///MIR4636///SEMA5A-AS1///SNHG18///SNORD123///TAS2R1///LINC02112///LINC02221///ATPSCKMT///CCT5///CMBL///MARCHF6///MIR10397///ROPN1L-AS1///ROPN1L///MIR6131///LINC02212///LINC02213///ANKRD33B///DAP///CTNND2///LINC01194///LINC02220///DNAH5///TRIO///SNORD170///OTULINL///SNORD141A///SNORD141B///LOC728178///OTULIN///ANKH///LOC100130744///MIR4637///LINC02149///FBXL7///CTD-2350J17.1///MIR887///MARCHF11///LOC401176///LINC02150///ZNF622///RETREG1///LOC101929524///MYO10///BASP1-AS1///MIR10522///BASP1///LINC02111///LINC02217///LINC02218///H3Y2///H3Y1///LINC02223///CDH18///CDH18-AS1///LINC02241///LINC02146///GUSBP1///CDH12///SNORA105A///SNORA105B///PMCHL1///PRDM9///C5orf17///CDH10///LINC02239///LINC02228///LINC02211///CDH9///PURPL///LINC02103///LSP1P3///LOC101929645///LINC02109///LINC02064///LOC105374704///CDH6///DROSHA///C5orf22///PDZD2///MIR4279///GOLPH3///MTMR12///ZFR///MIR579///SUB1///NPR3///LINC02120///LINC02160///TARS1///ADAMTS12///RXFP3///SLC45A2///AMACR///C1QTNF3-AMACR///C1QTNF3///LOC646652///RAI14///TTC23L///RAD1///BRIX1///DNAJC21///AGXT2///PRLR///SPEF2///IL7R///CAPSL///LOC100506406///UGT3A1///UGT3A2///LMBRD2///MIR580///SKP2///NADK2///RANBP3L///SLC1A3///NIPBL-DT///NIPBL///CPLANE1///LOC105374727///NUP155///WDR70///GDNF///GDNF-AS1///LINC02110///LINC02107///LINC02119///EGFLAM///EGFLAM-AS4///EGFLAM-AS2///LIFR///LIFR-AS1///MIR3650///OSMR-AS1///LINC01265///OSMR///RICTOR///FYB1///C9///DAB2///LINC02104///LINC00603///PTGER4///TTC33///PRKAA1///RPL37///SNORD72///CARD6///C7///MROH2B///C6///PLCXD3///OXCT1///OXCT1-AS1///C5orf51///FBXO4///LOC101926960///GHR///CCDC152///SELENOP///FLJ32255///LOC648987///ANXA2R///LOC153684///LOC100132356///LOC100506639///ZNF131///NIM1K///HMGCS1///CCL28///TMEM267///C5orf34///PAIP1///NNT-AS1///NNT///FGF10///FGF10-AS1///LINC02224///MRPS30-DT///MRPS30///HCN1///EMB///PARP8///LINC02106///LOC642366///ISL1///LINC02118///ITGA1///PELO///ITGA2///MOCS2///LOC257396///FST///NDUFS4///LINC02105///ARL15///MIR581///LINC01033///HSPB3///SNX18///LOC102467080///ESM1///LOC102467081///GZMK///GZMA///CDC20B///GPX8///MIR449A///MIR449B///MIR449C///MCIDAS///CCNO///DHX29///MTREX///PLPP1///MIR5687///RNF138P1///SLC38A9///DDX4///IL31RA///IL6ST///FLJ31104///ANKRD55///LINC01948///C5orf67///LOC105378979///MAP3K1///SETD9///MIER3///GPBP1///ACTBL2///LINCR-0003///LOC101928505///LINC02225///LINC02101///PLK2///GAPT///MIR548AE2///LINC02108///RAB3C///PDE4D///MIR582///PART1///DEPDC1B///ELOVL7///ERCC8///NDUFAF2///SMIM15///SMIM15-AS1///LINC02057///ZSWIM6///C5orf64///LOC101928651///C5orf64-AS1///KIF2A///DIMT1///IPO11///IPO11-LRRC70///LRRC70///HTR1A///RNF180///RGS7BP///SHISAL2B///SREK1IP1///CWC27///ADAMTS6///CENPK///PPWD1///TRIM23///TRAPPC13///SHLD3///SGTB///NLN///ERBIN///LOC100303749///SREK1///LINC02065///LINC02229///MAST4///MAST4-AS1///CD180///LINC02242///LOC101928858///LINC02219///PIK3R1///LINC02198///SLC30A5///SNORA50D///CCNB1///CENPH///MRPS36///CDK7///CCDC125///AK6///TAF9///RAD17///MARVELD2///LOC101928924///OCLN///SNORD13B-2///SNORD13B-1///GTF2H2C///GTF2H2C_2///GTF2H2B///GUSBP3///GUSBP16///LOC101929599///SERF1A///SERF1B///SMN1///SMN2///GUSBP14///GTF2H2///GUSBP15///LOC441081///GUSBP17///NAIP///OCLNP1///LINC02197///PMCHL2///BDP1///MCCC2///CARTPT///MAP1B///MIR4803///MRPS27///PTCD2///ZNF366///LOC102503427///LINC02056///TNPO1///MIR4804///FCHO2///TMEM171///LOC105379030///TMEM174///LOC340090///LINC02230///FOXD1///LINC01386///BTF3///ANKRA2///UTP15///ARHGEF28///LINC01335///LINC01333///LINC01331///ENC1///HEXB///GFM2///NSA2///FAM169A///LOC441086///GCNT4///ANKRD31///HMGCR///CERT1///POLK///ANKDD1B///POC5///LOC441087///SV2C///IQGAP2///LOC101929109///F2RL2///NCRUPAR///F2R///F2RL1///S100Z///CRHBP///AGGF1///ZBED3///SNORA47///ZBED3-AS1///PDE8B///WDR41///OTP///TBCA///LOC101929154///AP3B1///SCAMP1-AS1///SCAMP1///LHFPL2///ARSB///DMGDH///BHMT2///BHMT///JMY///HOMER1///TENT2///CMYA5///LINC01455///MTX3///THBS4///THBS4-AS1///SERINC5///LOC644936///SPZ1///CRSP8P///ZFYVE16///FAM151B///ANKRD34B///LINC01337///DHFR///MTRNR2L2///MSH3///RASGRF2-AS1///RASGRF2///CKMT2///CKMT2-AS1///ZCCHC9///ACOT12///SSBP2///ATG10///RPS23///ATP6AP1L///MIR3977///LINC01338///TMEM167A///SCARNA18///XRCC4///VCAN///VCAN-AS1///HAPLN1///EDIL3///NBPF22P///COX7C///SNORD138///LINC02059///MIR4280///LOC101929380///LINC01949///RASA1///CCNH///LOC644285///LINC02488///TMEM161B///TMEM161B-AS1///LINC02060///LINC00461///MIR9-2///MEF2C-AS2///MEF2C///MEF2C-AS1///MIR3660///LINC01339///CETN3///LOC731157///MBLAC2///POLR3G///LYSMD3///ADGRV1///LUCAT1///ARRDC3///ARRDC3-AS1///NR2F1-AS1///NR2F1///FAM172A///MIR2277///POU5F2///KIAA0825///SLF1///MCTP1///FAM81B///TTC37///ARSK///GPR150///RFESD///SPATA9///RHOBTB3///GLRX///LOC102724720///LINC01554///ELL2///LOC101929710///MIR583///PCSK1///CAST///ERAP1///ERAP2///LNPEP///LIX1///RIOK2///LINC01340///LINC02234///LINC01846///RGMB///RGMB-AS1///CHD1///LINC02062///LOC100289230///LINC02113///LOC100133050///FAM174A///ST8SIA4///MIR548P///SLCO4C1///SLCO6A1///LINC00492///LINC00491///PAM///GIN1///PPIP5K2///MACIR///LINC02115///NUDT12///RAB9BP1///LINC01950///EFNA5///FBXL17///LINC01023///FER///LOC285638///PJA2///MAN2A1///LINC01848///TMEM232///MIR548F3///SLC25A46///TSLP///WDR36///CAMK4///STARD4///STARD4-AS1///NREP///NREP-AS1///EPB41L4A///EPB41L4A-AS1///SNORA13///LOC101927023///EPB41L4A-DT///LINC02200///LOC102467216///APC///SRP19///REEP5///DCP2///MCC///TSSK1B///YTHDC2///KCNN2///LOC101927078///LINC01957///TRIM36///PGGT1B///CCDC112///FEM1C///TMED7-TICAM2///TICAM2///LOC101927100///TMED7///LOC102467217///CDO1///ATG12///AP3S1///LINCADL///LVRN///ARL14EPL///COMMD10///MIR12130///LOC101927190///SEMA6A///SEMA6A-AS1///SEMA6A-AS2///LINC02214///LINC00992///LINC02147///LINC02148///LINC02208///LINC02215///DTWD2///MIR1244-2///MIR1244-3///MIR1244-4///MIR1244-1///LOC105379143///DMXL1///MIR5706///TNFAIP8///HSD17B4///FAM170A///PRR16///LOC102467226///FTMT///SRFBP1///LOX///ZNF474///LOC100505841///SNCAIP///MGC32805///LOC101927357///LINC02201///SNX2///SNX24///PPIC///LOC105379152///PRDM6///CEP120///CSNK1G3///LINC01170///ZNF608///LOC101927421///LINC02240///LINC02039///LOC101927488///GRAMD2B///ALDH7A1///PHAX///TEX43///LMNB1-DT///LMNB1///MARCHF3///C5orf63///MEGF10///PRRC1///CTXN3///CCDC192///LINC01184///SLC12A2///FBN2///SLC27A6///ISOC1///MIR4633///MIR4460///ADAMTS19-AS1///ADAMTS19///MINAR2///CHSY3///HINT1///LYRM7///CDC42SE2///RAPGEF6///FNIP1///MEIKIN///ACSL6///IL3///CSF2///P4HA2-AS1///P4HA2///MIR6830///PDLIM4///SLC22A4///MIR3936HG///MIR3936///SLC22A5///IRF1-AS1///IRF1///IL5///RAD50///TH2LCRR///IL13///IL4///LOC105379176///KIF3A///CCNI2///SEPTIN8///SOWAHA///SHROOM1///GDF9///UQCRQ///LEAP2///AFF4///ZCCHC10///HSPA4///FSTL4///MIR1289-2///WSPAR///C5orf15///LOC105379183///VDAC1///TCF7///SKP1///PPP2CA///MIR3661///CDKL3///UBE2B///CDKN2AIPNL///LOC102546229///LINC01843///JADE2///SAR1B///SEC24A///CAMLG///DDX46///C5orf24///TXNDC15///PCBD2///CATSPER3///PITX1///C5orf66///C5orf66-AS1///C5orf66-AS2///MACROH2A1///DCANP1///TIFAB///NEUROG1///CXCL14///SLC25A48///SLC25A48-AS1///MIR5692C1///LOC107986453///IL9///FBXL21P///LECT2///TGFBI///VTRNA2-1///SMAD5-AS1///SMAD5///SMIM32///TRPC7///TRPC7-AS2///SPOCK1///LOC105379192///KLHL3///MIR874///HNRNPA0///NPY6R///MYOT///PKD2L2///FAM13B///LOC100130172///WNT8A///NME5///BRD8///KIF20A///CDC23///GFRA3///CDC25C///LOC100128966///FAM53C///KDM3B///REEP2///EGR1///ETF1///HSPA9///SNORD63B///SNORD63///LOC105379194///CTNNA1///LRRTM2///SIL1///MATR3///SNHG4///SNORA74D///SNORA74A///PAIP2///SLC23A1///MZB1///PROB1///SPATA24///DNAJC18///ECSCR///SMIM33///STING1///UBE2D2///CXXC5///CXXC5-AS1///PSD2-AS1///PSD2///NRG2///MALINC1///PURA///IGIP///LOC101929719///CYSTM1///PFDN1///HBEGF///SLC4A9///ANKHD1///ANKHD1-EIF4EBP3///EIF4EBP3///SRA1///APBB3///MIR6831///SLC35A4///CD14///TMCO6///NDUFA2///IK///MIR3655///WDR55///DND1///HARS1///HARS2///ZMAT2///VTRNA1-1///VTRNA1-2///VTRNA1-3///PCDHA1///PCDHA2///PCDHA3///PCDHA4///PCDHA5///PCDHA6///PCDHA7///PCDHA8///PCDHA9///PCDHA10///PCDHA11///LOC112267934///PCDHA12///PCDHA13///PCDHAC1///PCDHAC2///LOC101926905///PCDHB1///PCDHB2///PCDHB3///PCDHB4///PCDHB5///PCDHB6///PCDHB17P///PCDHB7///PCDHB8///PCDHB16///PCDHB9///PCDHB10///PCDHB11///PCDHB12///PCDHB13///PCDHB14///PCDHB18P///PCDHB19P///PCDHB15///SLC25A2///TAF7///PCDHGA1///PCDHGA2///PCDHGA3///PCDHGB1///PCDHGA4///PCDHGB2///PCDHGA5///PCDHGB3///PCDHGA6///PCDHGA7///PCDHGB4///PCDHGA8///PCDHGB5///PCDHGA9///PCDHGB6///PCDHGA10///PCDHGB7///PCDHGA11///PCDHGB8P///PCDHGA12///PCDHGC3///PCDHGC4///PCDHGC5///DIAPH1///DIAPH1-AS1///HDAC3///RELL2///FCHSD1///ARAP3///PCDH1///LOC729080///DELE1///PCDH12///RNF14///GNPDA1///NDFIP1///SPRY4///SPRY4-IT1///SPRY4-AS1///FGF1///LINC01844///ARHGAP26///ARHGAP26-AS1///ARHGAP26-IT1///NR3C1///MIR5197///HMHB1///YIPF5///KCTD16///PRELID2///GRXCR2///SH3RF2///PLAC8L1///LARS1///RBM27///POU4F3///TCERG1///GPR151///PPP2R2B///PPP2R2B-IT1///STK32A-AS1///STK32A///DPYSL3///JAKMIP2-AS1///JAKMIP2///SPINK1///SCGB3A2///C5orf46///SPINK5///SPINK14///SPINK6///MARCOL///LOC102546294///SPINK13///SPINK7///SPINK9///FBXO38///HTR4///ADRB2///SH3TC2///MIR584///SH3TC2-DT///ABLIM3///AFAP1L1///GRPEL2///GRPEL2-AS1///PCYOX1L///IL17B///CARMN///MIR143///MIR145///CSNK1A1///ARHGEF37///PPARGC1B///MIR378A///PDE6A///MFFP2///SLC26A2///TIGD6///HMGXB3///CSF1R///PDGFRB///CDX1///SLC6A7///CAMK2A///ARSI///TCOF1///CD74///RPS14///NDST1-AS1///NDST1///SYNPO///MYOZ3///RBM22///DCTN4///SMIM3///IRGM///ZNF300///ZNF300P1///GPX3///TNIP1///ANXA6///CCDC69///LOC105378230///GM2A///SLC36A3///SLC36A2///SLC36A1///FAT2///MIR6499///SPARC///CLMAT3///ATOX1///LOC100652758///G3BP1///GLRA1///LINC01933///NMUR2///LINC01470///GRIA1///LINC01861///FAM114A2///MFAP3///GALNT10///MIR1294///SAP30L-AS1///SAP30L///HAND1///MIR3141///LARP1///MIR1303///FAXDC2///MIR378H///CNOT8///GEMIN5///MRPL22///KIF4B///SGCD///PPP1R2B///TIMD4///HAVCR1///HAVCR2///MED7///FAM71B///ITK///CYFIP2///FNDC9///LOC102724404///NIPAL4///ADAM19///SOX30///C5orf52///THG1L///LSM11///CLINT1///LINC02227///EBF1///LINC02202///RNF145///LINC01932///UBLCP1///IL12B///LOC285626///LINC01845///LINC01847///ADRA1B///TTC1///PWWP2A///FABP6///CCNJL///C1QTNF2///ZBED8///SLU7///PTTG1///MIR3142HG///MIR3142///MIR146A///ATP10B///LINC02159///GABRB2///GABRA6///GABRA1///LINC01202///GABRG2///CCNG1///NUDCD2///HMMR///HMMR-AS1///MAT2B///LINC02143///LOC102546299///LINC01947///TENM2///LOC101927908///MIR12125///CTB-178M22.2///WWC1///RARS1///FBLL1///PANK3///MIR103A1///MIR103B1///SLIT3///SLIT3-AS2///MIR218-2///SLIT3-AS1///MIR585///SPDL1///DOCK2///INSYN2B///MIR378E///FOXI1///LINC01187///C5orf58///LCP2///LOC100128059///LINC01366///KCNIP1///KCNMB1///KCNIP1-OT1///KCNIP1-AS1///GABRP///RANBP17///TLX3///SNORA70J///MIR3912///NPM1///FGF18///SMIM23///FBXW11///STK10///EFCAB9///UBTD2///LOC100288254///SH3PXD2B///LINC01944///NEURL1B///MIR5003///LOC101928093///DUSP1///ERGIC1///MIR10523///LOC100268168///RPL26L1///ATP6V0E1///SNORA74B///CREBRF///BNIP1///NKX2-5///MIR12118///STC2///MIR8056///LOC285593///BOD1///LINC01942///LINC01484///LINC01485///CPEB4///C5orf47///NSG2///LINC01411///MSX2///MIR4634///LINC01951///DRD1///SFXN1///HRH2///CPLX2///THOC3///LOC100996385///FAM153B///LOC100507387///LOC643201///SIMC1///KIAA1191///ARL10///MIR1271///NOP16///HIGD2A///CLTB///FAF2///RNF44///CDHR2///GPRIN1///SNCB///MIR4281///EIF4E1B///TSPAN17///LINC01574///UNC5A///HK3///UIMC1///ZNF346///FGFR4///NSD1///RAB24///PRELID1///MXD3///LMAN2///RGS14///SLC34A1///PFN3///F12///GRK6///PRR7-AS1///PRR7///DBN1///PDLIM7///DOK3///DDX41///FAM193B///TMED9///B4GALT7///LOC202181///FAM153A///LOC105377752///LOC728554///LOC100128340///PROP1///FAM153CP///N4BP3///RMND5B///NHP2///GMCL2///HNRNPAB///PHYKPL///COL23A1///CLK4///ZNF354A///AACSP1///ZNF354B///ZFP2///ZNF454///GRM6///ZNF879///ZNF354C///ADAMTS2///RUFY1///RUFY1-AS1///HNRNPH1///C5orf60///LOC105377763///CBY3///CANX///MAML1///LTC4S///MGAT4B///MIR1229///SQSTM1///MRNIP///LOC100996419///TBC1D9B///RNF130///MIR340///RASGEF1C///MAPK9///GFPT2///CNOT6///SCGB3A1///FLT4///LINC02222///OR2Y1///MGAT1///HEIH///LINC00847///ZFP62///BTNL8///BTNL3///BTNL9///MIR8089///OR2V1///OR2V2///LINC01962///TRIM7///MIR4638///TRIM41///RACK1///SNORD96A///SNORD95///CTC-338M12.4///TRIM52///TRIM52-AS1///LOC100132287///LOC100132062</t>
  </si>
  <si>
    <t>FXYD2///FXYD6-FXYD2///FXYD6///TMPRSS13///IL10RA///SMIM35</t>
  </si>
  <si>
    <t>JAML///MPZL3///MPZL2///CD3E///CD3D</t>
  </si>
  <si>
    <t>KMT2A///LOC101929089///TTC36///TMEM25</t>
  </si>
  <si>
    <t>SMLR1///EPB41L2///AKAP7///ARG1///MED23///ENPP3///OR2A4///CTAGE9///MIR548H5///ENPP1///CCN2///MIR548AJ1///LINC01013///MOXD1///STX7///TAAR9///TAAR8///TAAR6///TAAR5///TAAR3P///TAAR2///TAAR1///VNN1///VNN3///VNN2///SLC18B1///RPS12///SNORD101///SNORD100///SNORA33///LINC00326///EYA4///TARID///LINC01312///TCF21///TBPL1///SLC2A12///HMGA1P7///SGK1///CT69///LINC01010///LOC101928304///ALDH8A1///HBS1L///MIR3662///MYB///MIR548A2///AHI1///LINC00271///PDE7B///LOC644135///MTFR2///BCLAF1///MAP7///MAP3K5///MAP3K5-AS1///LOC101928429///PEX7///SLC35D3///NHEG1///IL20RA///IL22RA2///IFNGR1///OLIG3///LOC102723649///LINC02539///WAKMAR2///TNFAIP3///LINC02528///PERP///ARFGEF3///PBOV1///SMIM28///HEBP2///NHSL1///MIR3145///FLJ46906///CCDC28A-AS1///CCDC28A///ECT2L///REPS1///ABRACL///HECA///TXLNB///CITED2///LINC01625///FILNC1///LOC100507477///LOC103352541///MIR3668///MIR4465///NMBR///GJE1///VTA1///ADGRG6///LOC153910///HIVEP2///LINC01277///AIG1///ADAT2///PEX3///FUCA2///PHACTR2-AS1///PHACTR2///LTV1///ZC2HC1B///PLAGL1///HYMAI///SF3B5///STX11///UTRN///SNORA98///EPM2A///FBXO30-DT///FBXO30///SHPRH///GRM1///RAB32///LOC101928661///ADGB///KATNBL1P6///STXBP5-AS1///LUADT1///STXBP5///SAMD5///SASH1///UST///UST-AS1///UST-AS2///TAB2///TAB2-AS1///SUMO4///ZC3H12D///PPIL4///GINM1///RPS18P9///KATNA1///LATS1///LOC645967///NUP43///PCMT1///LRP11///RAET1E-AS1///RAET1E///RAET1G///LOC105378052///ULBP2///ULBP1///RAET1K///RAET1L///ULBP3///PPP1R14C///IYD///PLEKHG1///MTHFD1L///MIR12131///LOC102723831///AKAP12///ZBTB2///RMND1///ARMT1///CCDC170///ESR1///SYNE1///MIR3163///SYNE1-AS1///MYCT1///VIP///FBXO5///MTRF1L///RGS17///OPRM1///IPCEF1///CNKSR3///SCAF8///MIR1273C///TIAM2///TFB1M///CLDN20///NOX3///LOC105378068///MIR1202///SNORD28B///ARID1B///LOC115308161///MIR4466///TMEM242///ZDHHC14///MIR3692///SNX9///SYNJ2///SYNJ2-IT1///SERAC1///GTF2H5///TULP4///SNORA116///TMEM181///MIR7161///DYNLT1///SYTL3///MIR3918///EZR///EZR-AS1///OSTCP1///C6orf99///RSPH3///TAGAP///LOC101929122///FNDC1///LINC02529///SOD2///WTAP///SOD2-OT1///ACAT2///TCP1///SNORA20///SNORA29///MRPL18///PNLDC1///MAS1///IGF2R///AIRN///CHP1P2///SLC22A1///SLC22A2///SLC22A3///LPAL2///LPA///PLG///MAP3K4///AGPAT4///AGPAT4-IT1///PRKN///LOC105378098///PACRG///PACRG-AS2///PACRG-AS3///PACRG-AS1///DKFZp451B082///CAHM///QKI///LOC102724152///MEAT6///C6orf118///PDE10A///LINC00473///LINC00602///LOC729681///TBXT///LNCDAT///LOC101929297///PRR18///SFT2D1///LOC100289495///MPC1///RPS6KA2///RPS6KA2-IT1///MIR1913///RPS6KA2-AS1///RNASET2///MIR3939///CEP43///CCR6///GPR31///LOC105378123///HPAT5///UNC93A///TTLL2///TCP10L3///LOC105378127///LINC02538///LINC02487///LINC01558///LOC441179///AFDN-DT///AFDN///HGC6.3///KIF25-AS1///KIF25///FRMD1///LOC105378137///LOC101929420///DACT2///SMOC2///LOC105378146///LOC101929460///LOC102724357///LINC01615///LINC02544///LOC101929523///THBS2///WDR27///C6orf120///PHF10///TCTE3///ERMARD///LINC00242///LINC00574///LOC102724511///LOC154449///LOC285804///LINC01624///DLL1///FAM120B///MIR4644///PSMB1///TBP///PDCD2</t>
  </si>
  <si>
    <t>DDX11L17///DDX11L1///WASH7P///MIR6859-1///MIR6859-2///MIR6859-3///MIR6859-4///MIR1302-2///MIR1302-9///MIR1302-10///MIR1302-11///FAM138A///FAM138F///FAM138C///OR4F5///LOC729737///LOC100132287///LOC100132062///OR4F3///OR4F29///OR4F16///LOC101928626///MIR12136///LOC100288069///FAM87B///LINC00115///LINC01128///FAM41C///LINC02593///LOC107985728///SAMD11///NOC2L///KLHL17///PLEKHN1///PERM1///HES4///ISG15///AGRN///LOC100288175///LOC105378948///RNF223///C1orf159///LINC01342///MIR200B///MIR200A///MIR429///TTLL10///TNFRSF18///TNFRSF4///SDF4///B3GALT6///C1QTNF12///UBE2J2///SCNN1D///ACAP3///MIR6726///SNORD167///PUSL1///INTS11///MIR6727///CPTP///TAS1R3///DVL1///MIR6808///MXRA8///AURKAIP1///CCNL2///MRPL20-AS1///MRPL20///ANKRD65///TMEM88B///LINC01770///VWA1///ATAD3C///ATAD3B///ATAD3A///TMEM240///SSU72///FNDC10///LOC105378586///MIB2///MMP23B///MMP23A///CDK11B///SLC35E2B///CDK11A///SLC35E2A///NADK///GNB1///LOC105378949///CALML6///TMEM52///CFAP74///GABRD///LOC105378591///PRKCZ///PRKCZ-AS1///FAAP20///LOC112268219///SKI///MORN1///LOC100129534///RER1///PEX10///PLCH2///PANK4///HES5///TNFRSF14-AS1///TNFRSF14///LOC100996583///PRXL2B///MMEL1///TTC34///ACTRT2///PRDM16-DT///PRDM16///MIR4251///ARHGEF16///MEGF6///MIR551A///TPRG1L///WRAP73///TP73///TP73-AS1///CCDC27///SMIM1///LRRC47///CEP104///DFFB///C1orf174///LINC01134///LINC01346///LINC01345///LINC01777///LINC01646///AJAP1///MIR4689///NPHP4///KCNAB2///CHD5///RPL22///RNF207-AS1///RNF207///ICMT///LINC00337///HES3///GPR153///ACOT7///HES2///ESPN///MIR4252///TNFRSF25///PLEKHG5///NOL9///TAS1R1///ZBTB48///KLHL21///PHF13///THAP3///DNAJC11///LINC01672///CAMTA1-DT///CAMTA1///CAMTA1-AS2///VAMP3///PER3///UTS2///TNFRSF9///PARK7///ERRFI1///LINC01714///SLC45A1///RERE///RERE-AS1///SNORD128///ENO1///MIR6728///ENO1-AS1///CA6///SLC2A7///SLC2A5///GPR157///MIR34AHG///MIR34A///LNCTAM34A///H6PD///SPSB1///LINC02606///SLC25A33///TMEM201///PIK3CD///PIK3CD-AS1///PIK3CD-AS2///CLSTN1///CTNNBIP1///LZIC///NMNAT1///TMEM274P///MIR5697///RBP7///UBE4B///KIF1B///RNU6-1///RNU6-9///RNU6-7///RNU6-8///RNU6-2///PGD///CENPS///CENPS-CORT///CORT///DFFA///PEX14///CASZ1///C1orf127///TARDBP///MASP2///SRM///EXOSC10///EXOSC10-AS1///MTOR///MTOR-AS1///ANGPTL7///UBIAD1///DISP3///LINC01647///FBXO2///FBXO44///FBXO6///MAD2L2///DRAXIN///AGTRAP///C1orf167///C1orf167-AS1///MTHFR///CLCN6///NPPA-AS1///NPPA///NPPB///RNU5E-1///KIAA2013///PLOD1///MFN2///MIIP///MIR6729///TNFRSF8///MIR7846///TNFRSF1B///MIR4632///VPS13D///SNORA59B///SNORA59A///DHRS3///MIR6730///AADACL4///AADACL3///C1orf158///PRAMEF12///PRAMEF1///LINC01784///PRAMEF11///HNRNPCL1///PRAMEF2///PRAMEF4///PRAMEF7///PRAMEF8///PRAMEF6///PRAMEF9///PRAMEF18///PRAMEF25///PRAMEF26///PRAMEF27///PRAMEF5///PRAMEF36P///PRAMEF34P///HNRNPCL4///HNRNPCL3///HNRNPCL2///PRAMEF22///PRAMEF10///PRAMEF33///PRAMEF15///PRAMEF13///PRAMEF14///PRAMEF19///PRAMEF17///PRAMEF20///LRRC38///PDPN///PRDM2///KAZN-AS1///KAZN///TMEM51-AS1///TMEM51///C1orf195///FHAD1///FHAD1-AS1///EFHD2///CTRC///CELA2A///CELA2B///CASP9///DNAJC16///SCARNA21B///AGMAT///DDI2///RSC1A1///PLEKHM2///SLC25A34///SLC25A34-AS1///TMEM82///FBLIM1///UQCRHL///FLJ37453///SPEN///ZBTB17///SRARP///HSPB7///CLCNKA///CLCNKB///FAM131C///EPHA2///ARHGEF19///CPLANE2///FBXO42///SZRD1///SPATA21///NECAP2///LINC01772///CROCCP3///RNVU1-18///RNU1-3///RNU1-4///RNU1-2///RNU1-1///LOC440570///LINC01783///MIR3675///NBPF1///CROCCP2///MST1P2///ESPNP///MST1L///LOC102724562///LOC112267871///LOC105376805///CROCC///MFAP2///ATP13A2///SDHB///PADI2///LINC02783///PADI1///PADI3///MIR3972///PADI4///PADI6///RCC2///ARHGEF10L///ACTL8///LINC01654///IGSF21///KLHDC7A///PAX7///TAS1R2///ALDH4A1///MIR4695///MIR1290///IFFO2///UBR4///EMC1-AS1///EMC1///MRTO4///AKR7L///AKR7A3///LOC100506730///AKR7A2///SLC66A1///CAPZB///LOC105378614///MICOS10///MICOS10-NBL1///RPS14P3///NBL1///HTR6///TMCO4///RNF186///OTUD3///PLA2G2E///PLA2G2A///PLA2G5///PLA2G2D///PLA2G2F///LOC117779438///PLA2G2C///UBXN10///LINC01757///VWA5B1///LINC01141///CAMK2N1///MUL1///FAM43B///CDA///PINK1///MIR6084///PINK1-AS///DDOST///KIF17///SH2D5///HP1BP3///EIF4G3///MIR1256///ECE1///ECE1-AS1///NBPF3///ALPL///RAP1GAP///USP48///LDLRAD2///HSPG2///CELA3B///CELA3A///LINC01635///LINC00339///CDC42///WNT4///MIR4418///ZBTB40///EPHA8///MIR6127///C1QA///C1QC///C1QB///EPHB2///MIR4684///MIR4253///LACTBL1///TEX46///KDM1A///MIR3115///LUZP1///HTR1D///LINC01355///HNRNPR///ZNF436///ZNF436-AS1///TCEA3///ASAP3///E2F2///LOC101928163///ID3///MDS2///RPL11///ELOA///ELOA-AS1///PITHD1///LYPLA2///GALE///HMGCL///FUCA1///CNR2///MIR378F///PNRC2///SRSF10///MYOM3///IL22RA1///IFNLR1///LINC02800///GRHL3///STPG1///NIPAL3///RCAN3AS///RCAN3///NCMAP-DT///NCMAP///SRRM1///CLIC4///RUNX3///MIR6731///MIR4425///SYF2///RSRP1///RHD///TMEM50A///RHCE///MACO1///LDLRAP1///MAN1C1///SELENON///MTFR1L///LOC646471///AUNIP///PAQR7///STMN1///MIR3917///PAFAH2///EXTL1///SLC30A2///TRIM63///PDIK1L///FAM110D///C1orf232///ZNF593///CNKSR1///CATSPER4///ZPLD2P///CEP85///SH3BGRL3///UBXN11///CD52///CRYBG2///ZNF683///LIN28A///DHDDS///DHDDS-AS1///HMGN2</t>
  </si>
  <si>
    <t>OR4F17///LINC01002///PLPP2///MIER2///THEG///C2CD4C///SHC2///ODF3L2///MADCAM1///TPGS1///CDC34///GZMM///BSG///HCN2///POLRMT///FGF22///RNF126///FSTL3///PRSS57///PALM///MISP///PTBP1///MIR4745///PLPPR3///MIR3187///AZU1///PRTN3///ELANE///CFD///MED16///RNU6-1///RNU6-7///RNU6-8///RNU6-9///RNU6-2///R3HDM4///KISS1R///ARID3A///WDR18///GRIN3B///TMEM259///CNN2///ABCA7///ARHGAP45///POLR2E///GPX4///SBNO2///STK11///CBARP///ATP5F1D///MIDN///CIRBP-AS1///CIRBP///FAM174C///EFNA2///PWWP3A///NDUFS7///GAMT///DAZAP1///RPS15///APC2///C19orf25///PCSK4///REEP6///ADAMTSL5///PLK5///MEX3D///MBD3///UQCR11///TCF3///ONECUT3///ATP8B3///REXO1///MIR1909///LOC100288123///KLF16///ABHD17A///ADAT3///SCAMP4///CSNK1G2///CSNK1G2-AS1///BTBD2///MKNK2///MOB3A///IZUMO4///AP3D1///DOT1L</t>
  </si>
  <si>
    <t>EVA1C///CFAP298-TCP10L///TCP10L///CFAP298///SYNJ1///PAXBP1-AS1///PAXBP1///C21orf62-AS1///C21orf62///LINC01690///OLIG2///LINC00945///OLIG1///LOC101928107///LINC01548///IFNAR2///IL10RB-DT///IL10RB///IFNAR1///IFNGR2///TMEM50B///DNAJC28///GART///SON///MIR6501///DONSON///CRYZL1///ITSN1///ATP5PO///LINC00649///LOC101928126///SLC5A3///MRPS6///LINC00310///KCNE2///SMIM11B///SMIM11A///FAM243B///FAM243A///SMIM34A///KCNE1///KCNE1B///RCAN1///CLIC6///LINC00160///LINC01426///RUNX1///RUNX1-IT1///LOC100506403///MIR802///PPP1R2P2///LOC101928269///LINC01436///SETD4///LOC100133286///CBR1///LOC105369306///CBR3-AS1///CBR3///DOP1B///MORC3///CHAF1B///CLDN14///SIM2///HLCS///RIPPLY3///PIGP///TTC3///TTC3-AS1///DSCR9///VPS26C///DYRK1A///KCNJ6///DSCR4///DSCR8///DSCR10///KCNJ15///LINC01423///ERG///LINC00114///ETS2///LOC101928398///LOC400867///LINC01700///PSMG1///BRWD1///BRWD1-AS2///BRWD1-AS1///HMGN1///GET1///GET1-SH3BGR///LCA5L///SH3BGR///MIR6508///B3GALT5-AS1///B3GALT5///IGSF5///PCP4///DSCAM///MIR4760///DSCAM-AS1///DSCAM-IT1///LINC00323///MIR3197///BACE2///PLAC4///FAM3B///MX2///MX1///TMPRSS2///PCSEAT///LINC00111///LINC00479///LINC00112///RIPK4///MIR6814///PRDM15///C2CD2///SNORA91///ZBTB21///ZNF295-AS1///UMODL1///UMODL1-AS1///ABCG1///TFF3///TFF2///TFF1///TMPRSS3///UBASH3A///RSPH1///LOC101930094///SLC37A1///LINC01671///PDE9A///LINC01668///WDR4///NDUFV3///ERVH48-1///MIR5692B///PKNOX1///CBSL///CBS///U2AF1///U2AF1L5///FRGCA///LOC106780825///CRYAA///CRYAA2///LINC00322///LINC01679///SIK1B///SIK1///LINC00319///LINC01669///LINC00313///HSF2BP///H2BS1///MIR6070///RRP1B///PDXK///CSTB///RRP1///AATBC///AGPAT3///TRAPPC10///LOC102724159///PWP2///GATD3A///GATD3B///LINC01678///ICOSLG///LOC102723996///DNMT3L///DNMT3L-AS1///AIRE///PFKL///CFAP410///TRPM2///TRPM2-AS///LRRC3-DT///LRRC3///LINC02575///TSPEAR///TSPEAR-AS1///TSPEAR-AS2///KRTAP10-1///KRTAP10-2///KRTAP10-3///KRTAP10-4///KRTAP10-5///KRTAP10-6///KRTAP10-7///KRTAP10-8///KRTAP10-9///KRTAP10-10///KRTAP10-11///KRTAP12-4///KRTAP12-3///KRTAP12-2///KRTAP12-1///KRTAP10-12///UBE2G2///LINC01424///SUMO3///PTTG1IP///ITGB2///ITGB2-AS1///LINC01547///FAM207A///LINC00163///PICSAR///SSR4P1///ADARB1///LINC00334///POFUT2///LINC00205///LINC00316///COL18A1///COL18A1-AS2///COL18A1-AS1///MIR6815///SLC19A1///LINC01694///PCBP3///PCBP3-AS1///LOC101928796///COL6A1///COL6A2///FTCD///FTCD-AS1///SPATC1L///LSS///SNORD159///MCM3AP-AS1///MCM3AP///YBEY///C21orf58///PCNT///DIP2A///DIP2A-IT1///S100B///PRMT2</t>
  </si>
  <si>
    <t>ABL2///TPR///CDC73///ASPM</t>
  </si>
  <si>
    <t>IRF4///DEK///HIST1H3B///HIST1H4I///TRIM27///HLA-A///POU5F1///DAXX///HMGA1///FANCE///SRSF3///CDKN1A///PIM1///TFEB///CCND3///HSP90AB1///NFKBIE///BMP5///EPHA7///CCNC///PRDM1///FOXO3///ROS1///GOPC///RSPO3///PTPRK///SGK1///MYB///BCLAF1///TNFAIP3///ECT2L///ESR1///ARID1B///EZR///QKI///FGFR1OP///AFDN</t>
  </si>
  <si>
    <t>Overlap</t>
  </si>
  <si>
    <t>21 days, ca 20-30% blasts</t>
  </si>
  <si>
    <t>V427V</t>
  </si>
  <si>
    <t>R104H</t>
  </si>
  <si>
    <t>D563N</t>
  </si>
  <si>
    <t>D452D</t>
  </si>
  <si>
    <t>Q272R</t>
  </si>
  <si>
    <t>LOH</t>
  </si>
  <si>
    <t>SMIM35///TMPRSS4///SCN4B///SCN2B///JAML</t>
  </si>
  <si>
    <t>VPS51///TM7SF2///ZNHIT2///FAU///MRPL49///SYVN1///MIR6751///SPDYC///LOC728975///CAPN1///SLC22A20P///POLA2///CDC42EP2///DPF2///TIGD3///SLC25A45///FRMD8///NEAT1///MIR612///LOC101927789///MALAT1///TALAM1///MASCRNA///SCYL1///LTBP3///ZNRD2-AS1///ZNRD2///FAM89B///EHBP1L1///KCNK7///MAP3K11///PCNX3///MIR4690///SIPA1///MIR4489///RELA///KAT5///RNASEH2C///AP5B1///MIR1234///OVOL1///OVOL1-AS1///SNX32///CFL1///MUS81///EFEMP2///CTSW///FIBP///CCDC85B///FOSL1///C11orf68///DRAP1///TSGA10IP///SART1///EIF1AD///BANF1///CST6///CATSPER1///GAL3ST3///SF3B2///SNORD13F///PACS1///KLC2///RAB1B///CNIH2///YIF1A///TMEM151A///CD248///RIN1///BRMS1///B4GAT1///LOC102724064///SLC29A2///NPAS4///MRPL11///PELI3///LOC101928069///DPP3///BBS1///ZDHHC24///ACTN3///CTSF///CCDC87///CCS///RBM14-RBM4///RBM14///RBM4///RBM4B///SPTBN2///C11orf80///RCE1///PC///LRFN4///MIR3163///C11orf86///SYT12///MIR6860///RHOD///LOC107984341///KDM2A///GRK2///ANKRD13D///SSH3///LOC100130987///POLD4///CLCF1///RAD9A///PPP1CA///TBC1D10C///CARNS1///RPS6KB2///PTPRCAP///CORO1B///GPR152///CABP4///TMEM134///AIP///MIR6752///PITPNM1///CDK2AP2///CABP2///GSTP1///C11orf72///NDUFV1///DOC2GP///NUDT8///TBX10///ACY3///ALDH3B2///FAM86C2P///UNC93B1///ALDH3B1///NDUFS8///MIR7113///MIR4691///TCIRG1///MIR6753///CHKA///KMT5B///C11orf24///LRP5///PPP6R3///GAL///TESMIN///CPT1A///MRPL21///IGHMBP2///MRGPRD///MRGPRF///MRGPRF-AS1///TPCN2///MIR3164///LOC338694///SMIM38///MYEOV///LOC102724265///LINC01488///CCND1///LTO1///FGF19///FGF4///FGF3///ANO1///LINC02753///LINC02584///FADD///PPFIA1///MIR548K///CTTN///SHANK2///SHANK2-AS1///SHANK2-AS3///MIR3664///ACTE1P///DHCR7///NADSYN1///MIR6754///KRTAP5-7///KRTAP5-8///KRTAP5-9///KRTAP5-10///KRTAP5-11///ALG1L9P///ZNF705E///DEFB108B///LOC100133315///DEFB131B///RNF121///IL18BP///NUMA1///LOC100128494///MIR3165///LRTOMT///LAMTOR1///ANAPC15///FOLR3///FOLR1///FOLR2///INPPL1///PHOX2A///CLPB///LINC01537///PDE2A///MIR139///ARAP1///ARAP1-AS2///STARD10///MIR4692///ATG16L2///FCHSD2///P2RY2///P2RY6///LOC100287837///ARHGEF17///RELT///FAM168A///PLEKHB1///RAB6A///MRPL48///COA4///PAAF1///DNAJB13///UCP2///UCP3///C2CD3///PPME1///P4HA3///P4HA3-AS1///PGM2L1///MIR548AL///KCNE3///LIPT2///LOC100287896///POLD3///CHRDL2///MIR4696///RNF169///XRRA1///SPCS2///NEU3///OR2AT4///SLCO2B1///TPBGL///ARRB1///MIR326///RPS3///SNORD15A///SNORD15B///KLHL35///GDPD5///SERPINH1///LOC105369391///MAP6///MOGAT2///LOC283214///DGAT2///UVRAG-DT///UVRAG///WNT11///THAP12///GVQW3///EMSY///LRRC32///GUCY2EP///TSKU///LOC101928837///ACER3///B3GNT6///CAPN5///OMP///MYO7A///GDPD4///PAK1///LOC646029///AQP11///CLNS1A///RSF1///AAMDC///INTS4///NDUFC2-KCTD14///KCTD14///THRSP///NDUFC2///ALG8///KCTD21-AS1///KCTD21///USP35///GAB2///LINC02728///NARS2///LOC101928896///TENM4///MIR708///MIR5579///LINC02720///MIR4300HG///MIR4300///FAM181B///PRCP///DDIAS///RAB30///SNORA70E///RAB30-DT///PCF11///LOC100506282///PCF11-AS1///ANKRD42///CCDC90B///DLG2///TMEM126B///TMEM126A///CREBZF///CCDC89///SYTL2///CCDC83///PICALM///EED///MIR6755///HIKESHI///CCDC81///ME3///PRSS23///OR7E2P///FZD4///FZD4-DT///TMEM135///LINC02711///RAB38///MIR3166///CTSC///GRM5-AS1///GRM5///TYR///NOX4///FOLH1B///TRIM77///TRIM49///LOC642414///TRIM53AP///TRIM51EP///TRIM64B///TRIM49D1///TRIM49D2///TRIM64///TRIM49C///UBTFL1///NAALAD2///CHORDC1///DISC1FP1///MIR4490///MIR1261///FAT3///LINC02746///MTNR1B///SLC36A4///DEUP1///SMCO4///CEP295///SCARNA9///TAF1D///SNORA25///SNORA32///SNORD6///SNORA1///SNORA8///SNORD5///SNORA18///MIR1304///SNORA40///C11orf54///MED17///VSTM5///HEPHL1///PANX1///IZUMO1R///GPR83///MRE11///MIR548L///ANKRD49///C11orf97///FUT4///LOC105369438///PIWIL4///AMOTL1///CWC15///KDM4D///KDM4E///SRSF8///ENDOD1///LOC101929295///SESN3///LOC100129203///FAM76B///CEP57///MTMR2///MAML2///MIR1260B///CCDC82///JRKL///JRKL-AS1///LINC02737///CNTN5///ARHGAP42-AS1///ARHGAP42///SNORD13I///PGR///PGR-AS1///TRPC6///MIR3920///ANGPTL5///CEP126///CFAP300///YAP1///BIRC3///BIRC2///TMEM123///LOC101928424///LOC102723838///MMP7///MMP20///MMP27///MMP8///MMP10///WTAPP1///MMP1///MMP3///MMP12///MMP13///DCUN1D5///DYNC2H1///MIR4693///PDGFD///DDI1///LINC02552///CASP12///CASP4LP///CASP4///CASP5///CASP1///CARD16///CASP1P2///CARD17///CARD18///GRIA4///MSANTD4///KBTBD3///AASDHPPT///LINC02719///LOC101928535///GUCY1A2///CWF19L2///ALKBH8///ELMOD1///SLN///SLC35F2///RAB39A///CUL5///ACAT1///NPAT///ATM///C11orf65///POGLUT3///EXPH5///DDX10///C11orf87///ZC3H12C///RDX///LINC02732///FDX1///ARHGAP20///LINC02550///C11orf53///COLCA1///COLCA2///MIR4491///POU2AF1///LOC100132078///BTG4///LOC728196///MIR34B///MIR34C///HOATZ///LAYN///SIK2///PPP2R1B///ALG9///FDXACB1///C11orf1///CRYAB///HSPB2///HSPB2-C11orf52///C11orf52///DIXDC1///DLAT///PIH1D2///NKAPD1///TIMM8B///SDHD///IL18///TEX12///BCO2///PTS///PLET1///LOC100132686///LINC02762///LINC02763///LINC02764///LOC101928847///NCAM1///NCAM1-AS1///TTC12///ANKK1///DRD2///MIR4301///TMPRSS5///ZW10///CLDN25///USP28///HTR3B///HTR3A///ZBTB16///NNMT///LOC101928940///C11orf71///RBM7///REXO2///NXPE1///NXPE4///NXPE2///CADM1///LOC105369509///LOC105369507///LOC101928985///LINC00900///LINC02702///BUD13///ZPR1///APOA5///APOA4///APOC3///APOA1///APOA1-AS///SIK3///PAFAH1B2///SIDT2///LOC100652768///TAGLN///PCSK7///RNF214///BACE1///BACE1-AS///CEP164///DSCAML1///FXYD2///FXYD6-FXYD2///FXYD6///TMPRSS13///IL10RA///SMIM35///TMPRSS4///SCN4B///SCN2B///JAML///MPZL3///MPZL2///CD3E///CD3D///CD3G///UBE4A///LOC100131626///ATP5MG///KMT2A///LOC101929089///TTC36///TMEM25///IFT46///ARCN1///PHLDB1///MIR6716///TREH///DDX6///CXCR5///BCL9L///MIR4492///UPK2///FOXR1///CENATAC///RPL23AP64///RPS25///TRAPPC4///SLC37A4///HYOU1///VPS11///HMBS///H2AX///DPAGT1///C2CD2L///HINFP///ABCG4///NLRX1///PDZD3///CCDC153///SNORD150///CBL///MCAM///MIR6756///RNF26///MFRP///C1QTNF5///USP2///USP2-AS1///THY1///NECTIN1///LOC102724301///TRIM29///LOC107984399///OAF///POU2F3///LOC649133///TLCD5///ARHGEF12///GRIK4///LOC105369532///LOC101929227///LOC101929208///TBCEL///TBCEL-TECTA///TECTA///SC5D///SORL1///LOC105369535///MIR100HG///MIR125B1///BLID///MIRLET7A2///MIR10526///MIR100///UBASH3B///CRTAM///JHY///BSX///LOC341056///HSPA8///SNORD14E///SNORD14D///SNORD14C///CLMP///GRAMD1B///MIR4493///SCN3B///ZNF202///OR6X1///OR6M1///TMEM225///OR8D4///OR4D5///OR6T1///OR10S1///OR10G6///OR10G4///OR10G9///OR10G8///OR10G7///VWA5A///OR10D3///OR8G2P///OR8G1///OR8G5///OR8D1///OR8D2///OR8B2///OR8B3///OR8B4///OR8B8///OR8B12///OR8A1///PANX3///TBRG1///SIAE///SPA17///NRGN///VSIG2///ESAM///LOC101929340///MSANTD2///LOC100507283///ROBO3///ROBO4///HEPACAM///HEPN1///CCDC15///SLC37A2///TMEM218///PKNOX2-AS1///PKNOX2///FEZ1///LOC403312///EI24///STT3A-AS1///STT3A///CHEK1///ACRV1///PATE1///PATE2///PATE3///PATE4///HYLS1///PUS3///DDX25///VSIG10L2///CDON///RPUSD4///FAM118B///SRPRA///FOXRED1///TIRAP///DCPS///GSEC///ST3GAL4///KIRREL3///LOC101929427///KIRREL3-AS2///MIR3167///KIRREL3-AS3///LOC101929473///LINC02712///LINC02098///ETS1///MIR6090///ETS1-AS1///LOC101929538///FLI1///SENCR///KCNJ1///KCNJ5///C11orf45///TP53AIP1///ARHGAP32///LOC399975///BARX2///LINC01395///TMEM45B///NFRKB///PRDM10///LINC00167///APLP2///ST14///ZBTB44///ZBTB44-DT///ADAMTS8///ADAMTS15///MIR8052///LINC02873///LINC02551///SNX19///NTM///LOC101929653///NTM-AS1///NTM-IT///OPCML///LINC02743///SPATA19///IGSF9B///MIR4697///LINC02731///JAM3///NCAPD3///SNORD153///VPS26B///THYN1///ACAD8///GLB1L3///GLB1L2///B3GAT1///B3GAT1-DT///LINC02714///LOC100507548</t>
  </si>
  <si>
    <t>CNA-support</t>
  </si>
  <si>
    <t>Also identified in CNA-analysis</t>
  </si>
  <si>
    <t>Event supported by CNA-analysis</t>
  </si>
  <si>
    <t>1-5 years</t>
  </si>
  <si>
    <t>5-10 years</t>
  </si>
  <si>
    <t>10-15 years</t>
  </si>
  <si>
    <t>15-18 years</t>
  </si>
  <si>
    <r>
      <t>Single clone seed relapse</t>
    </r>
    <r>
      <rPr>
        <vertAlign val="superscript"/>
        <sz val="11"/>
        <color theme="3"/>
        <rFont val="Arial"/>
        <family val="2"/>
      </rPr>
      <t>†</t>
    </r>
  </si>
  <si>
    <t>Lot number</t>
  </si>
  <si>
    <t>B338469</t>
  </si>
  <si>
    <t>B368718</t>
  </si>
  <si>
    <t>B140344</t>
  </si>
  <si>
    <t xml:space="preserve">B360357 </t>
  </si>
  <si>
    <t xml:space="preserve">B186978 </t>
  </si>
  <si>
    <t xml:space="preserve">B354290 </t>
  </si>
  <si>
    <t xml:space="preserve">B167708 </t>
  </si>
  <si>
    <t xml:space="preserve">B365582 </t>
  </si>
  <si>
    <t xml:space="preserve">B336161 </t>
  </si>
  <si>
    <t xml:space="preserve">B258004 </t>
  </si>
  <si>
    <t xml:space="preserve">B201923 </t>
  </si>
  <si>
    <t xml:space="preserve">B354429 </t>
  </si>
  <si>
    <t>Catalog number</t>
  </si>
  <si>
    <t>Antibody dilution</t>
  </si>
  <si>
    <t>5µl per million cells in 100µl staining volume</t>
  </si>
  <si>
    <t>https://www.biolegend.com/Default.aspx?action=Detail&amp;Id=18921</t>
  </si>
  <si>
    <t>Antibody validation</t>
  </si>
  <si>
    <t>Forward Read</t>
  </si>
  <si>
    <t>Reverse Read</t>
  </si>
  <si>
    <t>CTX-chr11:118066085-chr10:c</t>
  </si>
  <si>
    <t>7_11CTX10_1_</t>
  </si>
  <si>
    <t>7_11CTX10_2</t>
  </si>
  <si>
    <t>CAGACAGTCTCGCTACTATGGC</t>
  </si>
  <si>
    <t>TGTGAGGCCGATATTAATCCGG</t>
  </si>
  <si>
    <t>TTTCCCTGCTCCTCCTATTCCT</t>
  </si>
  <si>
    <t>TTGGCCCAATGAGAATGACTGA</t>
  </si>
  <si>
    <t>TTGGGTTCCTGTCATTTGCAAT</t>
  </si>
  <si>
    <t>AGGTGTTGGCAGGTTTGGTTT</t>
  </si>
  <si>
    <t>GCTCACCACATGTATCTGGCAA</t>
  </si>
  <si>
    <t>TGCTATTAAATGAACTGGCATCCA</t>
  </si>
  <si>
    <t>TCCAACTCCTTGCTGTACACTG</t>
  </si>
  <si>
    <t>GCTGACCTGCTCGAATTCAAAG</t>
  </si>
  <si>
    <t>AGAGTCCTGGTGCACAACTAAT</t>
  </si>
  <si>
    <t>GGATGAAATTCAGGACAGCACC</t>
  </si>
  <si>
    <t>GCGTCTGTGGTGGTGAAGATAT</t>
  </si>
  <si>
    <t>CAAGTATGTGGAGCAGAGGTGA</t>
  </si>
  <si>
    <t>GTCTATCGTGATGGCCCTGAAT</t>
  </si>
  <si>
    <t>GAAGTTTCCAGAGCACGTGTTT</t>
  </si>
  <si>
    <t>TCAATGATGCTTGGCTCTGGAA</t>
  </si>
  <si>
    <t>TAACAGTGCAGTGTGGAATCCA</t>
  </si>
  <si>
    <t>CAGAGGTTGTAGTGAGGCATGA</t>
  </si>
  <si>
    <t>ACTTGGCAGCAATATGGAGTGA</t>
  </si>
  <si>
    <t>GAACAAGCAGGACATGAAGAGC</t>
  </si>
  <si>
    <t>GAGGATGCAGCTCTGAAGAAGT</t>
  </si>
  <si>
    <t>AGGAAAGGCATCTAATGGGCAA</t>
  </si>
  <si>
    <t>TAGGTTCTTGGATGCAGGACAC</t>
  </si>
  <si>
    <t>GGATTACCTAGCCAGCATTTGA</t>
  </si>
  <si>
    <t>CAGAGGAAATCATTGGAGAGGGA</t>
  </si>
  <si>
    <t>CTGTTTGTGAACTGACTGCAGA</t>
  </si>
  <si>
    <t>TCATCAAAAGACTCCTGGTCCA</t>
  </si>
  <si>
    <t>GATCCTGTGAGTCAAGGTCTGG</t>
  </si>
  <si>
    <t>AGTGTTTGGTGTAGGAGAGGAC</t>
  </si>
  <si>
    <t>AGTGAACATCATGGACCCTGAC</t>
  </si>
  <si>
    <t>CTTAAGCGTCGATGGAGGAGTT</t>
  </si>
  <si>
    <t>TGTCTGTTCCAATTCTGAGGTCT</t>
  </si>
  <si>
    <t>GTAGGTTGCCATCAGTTGAAGC</t>
  </si>
  <si>
    <t>ATTGTTGAGCCAGTACCCTTGT</t>
  </si>
  <si>
    <t>TCTACACATTCAGCTGCATGGA</t>
  </si>
  <si>
    <t>GAGGCAGATACTACTCCAGGGA</t>
  </si>
  <si>
    <t>TAGTATCTGCTGTGTGGGATGG</t>
  </si>
  <si>
    <t>TGAACCATGCATTCTCATCTGT</t>
  </si>
  <si>
    <t>CTTGTTGGTGGTTTGGTGATGG</t>
  </si>
  <si>
    <t>TGTTTGTTGACATGCATGCTGT</t>
  </si>
  <si>
    <t>TCCCTTCAAAGAAAGAGCCGTC</t>
  </si>
  <si>
    <t>CCCTGGCACCCTATCTAACTTC</t>
  </si>
  <si>
    <t>GGCATTTCAGAAGGTGGAGG</t>
  </si>
  <si>
    <t>CATCACACCTGGTCATCACTCA</t>
  </si>
  <si>
    <t>ACGGGCACATCTGTTTGAGTAA</t>
  </si>
  <si>
    <t>TATGGGGTGTAACTTCCTGCTT</t>
  </si>
  <si>
    <t>TTTGACAGATAGGAGCCAGGTG</t>
  </si>
  <si>
    <t>AGACAGGCCACGGGATTTATTT</t>
  </si>
  <si>
    <t>GCTGGCTTTAAAGAGTTAGGGT</t>
  </si>
  <si>
    <t>GGTGACATGTGCCTGTAGTC</t>
  </si>
  <si>
    <t>TGCCATTCCCAAGCTAAGAAGA</t>
  </si>
  <si>
    <t>GGAAGGCTTCTAAAGTGGAGCA</t>
  </si>
  <si>
    <t>GTGTGTTGAGCGTAGAGTGGTA</t>
  </si>
  <si>
    <t>AACGTTTGCTTGCATGGAACTT</t>
  </si>
  <si>
    <t>TAATGGGACTGGGATTTGAACA</t>
  </si>
  <si>
    <t>GCTGAATATCATCCGTTGGTGC</t>
  </si>
  <si>
    <t>TGGTGCCAGTGTGTCTAAGAAA</t>
  </si>
  <si>
    <t>CCATCATCCCATCCCTTAACCC</t>
  </si>
  <si>
    <t>GGCTGCCCATCATATCTTTCAA</t>
  </si>
  <si>
    <t>GACACATTGCAACTGTACAGCT</t>
  </si>
  <si>
    <t>GTCCTTTAGCCAACATGAGAGC</t>
  </si>
  <si>
    <t>GTGGAATGAGCCTCAATTAGTG</t>
  </si>
  <si>
    <t>GGAAACTAAGTGGGCTAGGGTG</t>
  </si>
  <si>
    <t>GTTCTTCCTCTTGAGGTCGGAG</t>
  </si>
  <si>
    <t>TGTCAATTAGGCAGCTGTGTCC</t>
  </si>
  <si>
    <t>CTTGGCTGGGTCTGTGTCCTAA</t>
  </si>
  <si>
    <t>TCACTGTCATCTTACCTGGTGC</t>
  </si>
  <si>
    <t>ATGTTATGGGAGGGAGAGGGTT</t>
  </si>
  <si>
    <t>GGAGGAAGGGAGGTTTTCAT</t>
  </si>
  <si>
    <t>CGCCCAAGTATCCCTGTAAA</t>
  </si>
  <si>
    <t>GGGTGCAGTGTCACAGGTAA</t>
  </si>
  <si>
    <t>CTTGAACTGCTGGCCTCAAG</t>
  </si>
  <si>
    <t>CCACCCAAACCACTAACAACAC</t>
  </si>
  <si>
    <t>CCCTTCTCATGTCTGGTGATCC</t>
  </si>
  <si>
    <t>CCACGTCTGGCATTCTTTCATC</t>
  </si>
  <si>
    <t>ACAGATCCAGGAAAGAGCCAAG</t>
  </si>
  <si>
    <t>AAGGCAAGATCACACCAGACAA</t>
  </si>
  <si>
    <t>GCAGAAAGAACACCTGACACG</t>
  </si>
  <si>
    <t>CTCGCACCTTTGATGATACTGC</t>
  </si>
  <si>
    <t>AGTGAGATTGGGATTATGTGGG</t>
  </si>
  <si>
    <t>GGTTGTTGAAGGTGAGCTTCTC</t>
  </si>
  <si>
    <t>ATGAGCTTTCTTTCTGCCATGG</t>
  </si>
  <si>
    <t>AACAGGGAGGTGGAGTAAGGAT</t>
  </si>
  <si>
    <t>CCTCTGGTGATTTCTGGAGTCC</t>
  </si>
  <si>
    <t>ACGGTGCTATGTTGTGATCTCA</t>
  </si>
  <si>
    <t>CTGACCCTCTCATGCATGGAG</t>
  </si>
  <si>
    <t>CTCTTGCTACATTCCTGACCCA</t>
  </si>
  <si>
    <t>TGAATCAGTGACACATGCTCCA</t>
  </si>
  <si>
    <t>GACACTGTCTGGTTCCCTGTAG</t>
  </si>
  <si>
    <t>AATTATCACCGAGAACCCAGCA</t>
  </si>
  <si>
    <t>CCTCTGCCCTTTAGAATGAGCA</t>
  </si>
  <si>
    <t>CCTCCCAGGTTCCAGCAA</t>
  </si>
  <si>
    <t>GCCCAGCCTACACTCTATTGTT</t>
  </si>
  <si>
    <t>ATTTGTCCCACATACGAGCTGT</t>
  </si>
  <si>
    <t>ATGTCAGCCAATCCACACTCTT</t>
  </si>
  <si>
    <t>CTGACCTCGTGATCCACCTG</t>
  </si>
  <si>
    <t>TCTGCAGCCTACCCTATTAAGC</t>
  </si>
  <si>
    <t>GCTCAGATTCCTAGTGCTGGTT</t>
  </si>
  <si>
    <t>ATCACAGCAGGACTCACTCAAG</t>
  </si>
  <si>
    <t>ATTGCCAAAGTCTCACCACTGT</t>
  </si>
  <si>
    <t>CTCTCTTGCCTCCTCGACTAGA</t>
  </si>
  <si>
    <t>TTTCCCTGGTTATCTGCCCTTC</t>
  </si>
  <si>
    <t>CGGGACCAGCTGCCATAATATA</t>
  </si>
  <si>
    <t>TTCTGGAGCTAAACACGTACCC</t>
  </si>
  <si>
    <t>GTAAGGACAGAAAGCAAAGCCG</t>
  </si>
  <si>
    <t>CTTTGTTGCTATCGAAACGGCA</t>
  </si>
  <si>
    <t>TGTTCACCTCCACGTTCATGAA</t>
  </si>
  <si>
    <t>TACCTTGGCAAGTCAGAGAACC</t>
  </si>
  <si>
    <t>TCGTTGTCCCTCACGTAATTGA</t>
  </si>
  <si>
    <t>TCAACTGCAGGGAGATGAACC</t>
  </si>
  <si>
    <t>TCAGAACAACAACCCAAAGTGC</t>
  </si>
  <si>
    <t>GTTCAACTGCAGGCAAACATGA</t>
  </si>
  <si>
    <t>AAAGTAGGCACAGTCTGGGTTT</t>
  </si>
  <si>
    <t>GTACCTATTCCGTGTGAGTGCA</t>
  </si>
  <si>
    <t>CGTGTAAAGGAACCACTGTCTT</t>
  </si>
  <si>
    <t>ACTATCATCAGGGAGTGGTATGG</t>
  </si>
  <si>
    <t>ATTGCCTTGTTCATGTCTGCAC</t>
  </si>
  <si>
    <t>ATTTCCTATGTCGGCAACCTGA</t>
  </si>
  <si>
    <t>GAGCTATCATCGTGCCACTGTA</t>
  </si>
  <si>
    <t>TTTGTACGGGTCTGAGATGTCC</t>
  </si>
  <si>
    <t>TCATTGGCGGCTCACTATTCTA</t>
  </si>
  <si>
    <t>AGTGTTGTCCCTGTTGCTGAAA</t>
  </si>
  <si>
    <t>GCCAGTAATTACGCTGCAGATT</t>
  </si>
  <si>
    <t>AGGCTCCACAAACTGCATATGT</t>
  </si>
  <si>
    <t>CTTCCAGGTCAGCGAAGTTT</t>
  </si>
  <si>
    <t>CAATCTTGGGCTCACAACATGG</t>
  </si>
  <si>
    <t>ATGCCACTACTATATCCAGCCC</t>
  </si>
  <si>
    <t>AGGATGGTCAATGAGGAGTGTC</t>
  </si>
  <si>
    <t>TTCTCAGTTCCACCTCCCTAGT</t>
  </si>
  <si>
    <t>GGAGTGATCCTGGCAATGGTG</t>
  </si>
  <si>
    <t>TTGCCTCTATGAGCTGTCTGTT</t>
  </si>
  <si>
    <t>TCAGGTCAGAATTTGCAGCCTT</t>
  </si>
  <si>
    <t>TTGATGTTCTACAGGTCGTGGG</t>
  </si>
  <si>
    <t>TCGGCATCCACATAGTTACTGG</t>
  </si>
  <si>
    <t>ACTTTCAGAGAGCAGGACATGG</t>
  </si>
  <si>
    <t>CAGCTGTAGTTGACTGGGAAGT</t>
  </si>
  <si>
    <t>ATTAGGAGCACAGTGAACAGCA</t>
  </si>
  <si>
    <t>CACCAGGAAACCAGGCTCATAT</t>
  </si>
  <si>
    <t>AGAAAGAACTCCAACAGCTGCT</t>
  </si>
  <si>
    <t>TCTGGATCTAGGGAAGCCTGAG</t>
  </si>
  <si>
    <t>AGTACTTTAAGTTGGGTGTCCTTT</t>
  </si>
  <si>
    <t>TCTCGCCAAATTTCACACCGT</t>
  </si>
  <si>
    <t>TCCACACTACAGCAGAATTAGGG</t>
  </si>
  <si>
    <t>ACACATAATTGATCCTCTGCCA</t>
  </si>
  <si>
    <t>CTTTCCAAGCCTCCCACCATAT</t>
  </si>
  <si>
    <t>TGGATAAAGGACAGCTGTTCAG</t>
  </si>
  <si>
    <t>GCTTCAACATGCTGTCAAGTAAC</t>
  </si>
  <si>
    <t>ACTGAAATGTGTGAGGGATGTCA</t>
  </si>
  <si>
    <t>TAGGCAGATGGGAGTGGTAGAA</t>
  </si>
  <si>
    <t>GGGACACAAGATGCACAAACAA</t>
  </si>
  <si>
    <t>AAGCCAGTGAGAGTAGAAAGGG</t>
  </si>
  <si>
    <t>GTGTCCTAATCCCTGCATCAGT</t>
  </si>
  <si>
    <t>TGCTTGAGTTGTGCATCTTAGG</t>
  </si>
  <si>
    <t>GGGCCCTCTGTAATCTTCATTT</t>
  </si>
  <si>
    <t>AGCTCCAAATGCCAATGTGAAC</t>
  </si>
  <si>
    <t>TCTCACCTCCACCGCTCTTATA</t>
  </si>
  <si>
    <t>AGGAAGTCTTAGCATTGCCACA</t>
  </si>
  <si>
    <t>TTTGGCATTGAATGAGGGTGTG</t>
  </si>
  <si>
    <t>GCCTTGTTCTCTGAAGTCACCT</t>
  </si>
  <si>
    <t>CCAAGTGATTAAGTCCTGGCCA</t>
  </si>
  <si>
    <t>GAGGAGTGAGTAGGTGAGGAGT</t>
  </si>
  <si>
    <t>AGGAGTGGGTGTTTAAGTGTGG</t>
  </si>
  <si>
    <t>GGTGCAAGTGACTGGTGAAATC</t>
  </si>
  <si>
    <t>ATCAAGTCCATGGTCCAGCAAT</t>
  </si>
  <si>
    <t>GCCTCTCTTATCACCTTGTCCC</t>
  </si>
  <si>
    <t>TTGGGTTAGTAGTGGCTTCCTG</t>
  </si>
  <si>
    <t>AACCCATTTACCCTGTCTGACC</t>
  </si>
  <si>
    <t>AAACCCAGAGAACTTGTCACGT</t>
  </si>
  <si>
    <t>GGGTTTCCAGTCTCTCCTTCAA</t>
  </si>
  <si>
    <t>GGGATGGAAATAACTCTGGGCT</t>
  </si>
  <si>
    <t>TTGTGGAGATAGGTTAGCCAGG</t>
  </si>
  <si>
    <t>TGAGCCACCACACTATCTCTTT</t>
  </si>
  <si>
    <t>CTATGAATGGGAGGCTCAGCAG</t>
  </si>
  <si>
    <t>AGGTGCTGCAATTTCTCATCAC</t>
  </si>
  <si>
    <t>CCCTCTGCATCTTGTTTCTCCT</t>
  </si>
  <si>
    <t>TTCTCCCTTTCTCCGAAACAGG</t>
  </si>
  <si>
    <t>GGGACTCAGGCTGTGACATTTA</t>
  </si>
  <si>
    <t>TTCCTTTGGGTGGTTTGATTGC</t>
  </si>
  <si>
    <t>CAGTGGGTACAATCAGGGTCAA</t>
  </si>
  <si>
    <t>GCAGCTGAAGGGATGAGGTC</t>
  </si>
  <si>
    <t>GAGAGTGAACATCATGGACCCT</t>
  </si>
  <si>
    <t>TTTCTTAAGCGTCGATGGAGGA</t>
  </si>
  <si>
    <t>GCCAAAGAATCCATCGAATCCC</t>
  </si>
  <si>
    <t>AGATTATATGACGCAGCTCCTCC</t>
  </si>
  <si>
    <t>TGGAGGGTAAATGCCAGCTTAT</t>
  </si>
  <si>
    <t>AATCCAGGCCTTAAACTCTGCT</t>
  </si>
  <si>
    <t>TCGGTGTAGATGTCAGACTCCA</t>
  </si>
  <si>
    <t>TCCATCTTGAGAAGCTCCCAAC</t>
  </si>
  <si>
    <t>TGAGACATCAGGCAGTGTTCAC</t>
  </si>
  <si>
    <t>GCTTTGAATTGTTGCACTTGGT</t>
  </si>
  <si>
    <t>TCATTTGAAGGAAAGGGCTGGT</t>
  </si>
  <si>
    <t>AGCCCGTTCACCTTACTGATTT</t>
  </si>
  <si>
    <t>GTCATGGTCTTGGGTCCCTG</t>
  </si>
  <si>
    <t>CCAGCCGATTCAATGCAAGAAA</t>
  </si>
  <si>
    <t>GGCCTTGAGACTTCTAGTGCTT</t>
  </si>
  <si>
    <t>ATCTTTGGGTCACTCTTGGGTC</t>
  </si>
  <si>
    <t>CAGGTCTGTCACATCCAAGCC</t>
  </si>
  <si>
    <t>CTCCCAGCTGTTGAGGATGTT</t>
  </si>
  <si>
    <t>GTAAGCTGTGGTACCTGTCCTC</t>
  </si>
  <si>
    <t>GTGGGTGATGTGGAATCTCTGT</t>
  </si>
  <si>
    <t>GGATAAGGGTGGAGCTCATGAT</t>
  </si>
  <si>
    <t>CAACCTCCTCAAGCACCAGAA</t>
  </si>
  <si>
    <t>GCCTCACCTAACCCTCCAAATT</t>
  </si>
  <si>
    <t>AGTCCCTCACCTCCTCTTTGTC</t>
  </si>
  <si>
    <t>CATCTACTCCCAACCACCCTTG</t>
  </si>
  <si>
    <t>CCTCATCTTGGGCCTGTGTTAT</t>
  </si>
  <si>
    <t>TGGTGAGTTTAGGGACAGAATTCT</t>
  </si>
  <si>
    <t>CATGAGGGCTGAGTATGAGGAC</t>
  </si>
  <si>
    <t>AATTCCAAGGTGCGTGTTGATG</t>
  </si>
  <si>
    <t>CAATTTGGTCAGTTCGGCATCC</t>
  </si>
  <si>
    <t>TAAGCAGCCTGAGAATGTCACT</t>
  </si>
  <si>
    <t>GCACCCGACCCAATTAGTGA</t>
  </si>
  <si>
    <t>CTGTGTCTCTCAGTCTAACCCG</t>
  </si>
  <si>
    <t>GCTATGAACCCACTAGAGCTCC</t>
  </si>
  <si>
    <t>AGTCTTCTACCAACACCCGAAC</t>
  </si>
  <si>
    <t>CCACAGTTGAGAGGGAGTGTTT</t>
  </si>
  <si>
    <t>CAGCAGAACTAGACCTCCTGTG</t>
  </si>
  <si>
    <t>ATCGGGATCCAAACAAAGTCCA</t>
  </si>
  <si>
    <t>GCTTGTGTTGTGACCATGGTTT</t>
  </si>
  <si>
    <t>TGGAAACTGGCCTGAAATGCTA</t>
  </si>
  <si>
    <t>TGCTCTAATCTCAAATTCCACTGA</t>
  </si>
  <si>
    <t>TGGTGCTTATCTGAATGCCTGA</t>
  </si>
  <si>
    <t>ACAGGTTGTGGTAAAGTTTATCGT</t>
  </si>
  <si>
    <t>GTAGAGGAGTAGTAGCAGGGTT</t>
  </si>
  <si>
    <t>GACCAATTCTGCCTTTGAGTGC</t>
  </si>
  <si>
    <t>AGTAGGAGCCACAACAGTAACT</t>
  </si>
  <si>
    <t>TGGATGAAGGAATTTGGAGGCA</t>
  </si>
  <si>
    <t>GCCAAGTTCGCACCACTGAA</t>
  </si>
  <si>
    <t>GCAACTAGACTCTAAGGCCAGG</t>
  </si>
  <si>
    <t>TCTCACTTACATGGCATGCTGA</t>
  </si>
  <si>
    <t>AGGTGTACTTTGCTTCTCACAA</t>
  </si>
  <si>
    <t>GTTGAAATGGGTTGGCTGCTC</t>
  </si>
  <si>
    <t>ACAGCACTGAGGAGGAAACAAG</t>
  </si>
  <si>
    <t>CCAGTTCAGGTGTAGTTGTCCA</t>
  </si>
  <si>
    <t>CCAGGGGTCTACTGTATCCTCT</t>
  </si>
  <si>
    <t>AGGTCAATGATCCAGTTTTGCT</t>
  </si>
  <si>
    <t>GAAGAGTTAACCCGGGACTTGG</t>
  </si>
  <si>
    <t>GAGGGACCGCGATGTATTAAGT</t>
  </si>
  <si>
    <t>CAGTCCTAACATGTTGCAGTGC</t>
  </si>
  <si>
    <t>GAGCTATACCACGTTTGACCCA</t>
  </si>
  <si>
    <t>AAGAAGCTCCTGTGATTCCCAG</t>
  </si>
  <si>
    <t>TTCGGTGTGTCTATCTCATGGC</t>
  </si>
  <si>
    <t>TCAAATTCCCTCATCAGTGCCT</t>
  </si>
  <si>
    <t>AAGAAGGGCCAGGAATTCATTT</t>
  </si>
  <si>
    <t>TAAGGCATGGGAATGTTCAGCT</t>
  </si>
  <si>
    <t>CTACCCTAGTCATTGTCAGCCC</t>
  </si>
  <si>
    <t>CTGGTTTGAACTTGCCAACTCA</t>
  </si>
  <si>
    <t>CCATGTTACCAAGGGACAGGAT</t>
  </si>
  <si>
    <t>GACATGACTGGGCTGTTGTGTA</t>
  </si>
  <si>
    <t>CTTAGCACCCTACATCCTGAGC</t>
  </si>
  <si>
    <t>TCTCACAGTCTAGATCCCTCAT</t>
  </si>
  <si>
    <t>CTTGACCCATTTGTGATGCTGG</t>
  </si>
  <si>
    <t>ACAGTAATTTCACCCAGGCCAA</t>
  </si>
  <si>
    <t>TACGCAGCATCATTCTTGGTTG</t>
  </si>
  <si>
    <t>GCACACTTTGACCACTCTTGAG</t>
  </si>
  <si>
    <t>TGCACAAATAAGGCTCCTCTCA</t>
  </si>
  <si>
    <t>GGTCTTCTATCCAACTGCCCAA</t>
  </si>
  <si>
    <t>ACTAACTTGATTCGTGGTTTCTCA</t>
  </si>
  <si>
    <t>TTCCTTCCTTCCTACTGCATCG</t>
  </si>
  <si>
    <t>CTGTGCTTACAACAACTGACGG</t>
  </si>
  <si>
    <t>AAGTGGTGGTGCTTCAATTGTG</t>
  </si>
  <si>
    <t>TGTGACGTGGCTATAACAAGGG</t>
  </si>
  <si>
    <t>AGGAGGGCGGTGAATGTTTATT</t>
  </si>
  <si>
    <t>CACATATCTCCCTGGCACCTTT</t>
  </si>
  <si>
    <t>GAATTCTTTCTGGGCTCCTCGA</t>
  </si>
  <si>
    <t>TCCGATAATGACATCAGGCTCG</t>
  </si>
  <si>
    <t>GGGTCCTCATCTTTCTTGGTGT</t>
  </si>
  <si>
    <t>TATGTGCATGCTGACCCATCTT</t>
  </si>
  <si>
    <t>TTCCTAGCTCCCAACTGTACCT</t>
  </si>
  <si>
    <t>GACACTAGGTATGGCTGGAAGG</t>
  </si>
  <si>
    <t>CAACTGTCTTCGCGATCTTGAC</t>
  </si>
  <si>
    <t>CTGGGATATTGATGGCAGGTCT</t>
  </si>
  <si>
    <t>ACTCAAATCCTGCTTCCCATCA</t>
  </si>
  <si>
    <t>ATCTGCAGATCCGGGAAGAAG</t>
  </si>
  <si>
    <t>AGTGCCCAAACTCATCAGGTAG</t>
  </si>
  <si>
    <t>TGAACTCTCGTCTCATCCATGC</t>
  </si>
  <si>
    <t>GGATGATCTCAGATGGCCTCAC</t>
  </si>
  <si>
    <t>CCAGACCCATGATCATCCTACC</t>
  </si>
  <si>
    <t>GCATTCCTAGAAGCACTTACATGT</t>
  </si>
  <si>
    <t>CTTCACCCAAGCTTCACTGTTA</t>
  </si>
  <si>
    <t>GCAGTCTCTTAGAAGGCAGGTT</t>
  </si>
  <si>
    <t>CAGACCTTCGAAGTGCTGGTAA</t>
  </si>
  <si>
    <t>TAGCCCAAGGACAGATGTGATG</t>
  </si>
  <si>
    <t>CAAAGAACTGCAGCCACCATAG</t>
  </si>
  <si>
    <t>ACATTCTTCCAGGCATTCAACC</t>
  </si>
  <si>
    <t>TGCTAATTCCCATGCAGAGGTT</t>
  </si>
  <si>
    <t>GGGAAAGATGGGAAACAGTGGA</t>
  </si>
  <si>
    <t>AGAGACTATTGGCTGACATCCA</t>
  </si>
  <si>
    <t>AACCAAAGTTCACTCACCTGGA</t>
  </si>
  <si>
    <t>GTTGGTTTGCTGTATCGTTGCT</t>
  </si>
  <si>
    <t>GCCATTTGTTTCTGAGAGAGCC</t>
  </si>
  <si>
    <t>ATATGGGTATGGTTGGAGGTGC</t>
  </si>
  <si>
    <t>AAGTGAGAATGGGCTAGACTCG</t>
  </si>
  <si>
    <t>TGTAACAAGCAAATCAGAGTGGC</t>
  </si>
  <si>
    <t>GGGCTGGTTACAAATGAATGGT</t>
  </si>
  <si>
    <t>GTGTTGCCATGAACCAAGTCAA</t>
  </si>
  <si>
    <t>CTCCTGATAGTGAGTTCTCGCA</t>
  </si>
  <si>
    <t>TCCCAATCTAGTGTACCGTGAA</t>
  </si>
  <si>
    <t>GGACTTCTAACTGGCAATTGTGT</t>
  </si>
  <si>
    <t>GGTAGAAGGATGGCTGTGGATC</t>
  </si>
  <si>
    <t>GTGTTTGAGTGCACCAGTGAC</t>
  </si>
  <si>
    <t>AGAGATAGGAGAAGGCACCGAA</t>
  </si>
  <si>
    <t>TTGCTTCTGAGGACAAAGGAGG</t>
  </si>
  <si>
    <t>AATGACAGGAAGAGAAGCCACG</t>
  </si>
  <si>
    <t>TTTCATTGCCCAACCACTCGT</t>
  </si>
  <si>
    <t>GTACATGCGCTCCTCTAGTTCA</t>
  </si>
  <si>
    <t>TTCCTCTCATTCTGACTTGGCC</t>
  </si>
  <si>
    <t>TGAAGACTGATTCCCACAACCC</t>
  </si>
  <si>
    <t>TCCCTGTATTTGTGAGACTCGC</t>
  </si>
  <si>
    <t>TGGGATTATTGATCTTTTCACTCTC</t>
  </si>
  <si>
    <t>TTTGCCTGATTTGGGATTTT</t>
  </si>
  <si>
    <t>CCACACCACCTGGACTCTTT</t>
  </si>
  <si>
    <t>TTGAACAACTAGGTGAGCCTTTT</t>
  </si>
  <si>
    <t>CCAATCAATGCCTCAATCTGCC</t>
  </si>
  <si>
    <t>GTGAGCCCTGGATCTTAACACA</t>
  </si>
  <si>
    <t>TCAGTAGAGGTGTTCAGTGACTTG</t>
  </si>
  <si>
    <t>CTCCTTCCCAAGTTACCTACCTCT</t>
  </si>
  <si>
    <t>GACTTGTGTTTGAAAGCCAGGA</t>
  </si>
  <si>
    <t>TAGCTCTTGGTACTCCCTCTGT</t>
  </si>
  <si>
    <t>ATCTACTCTGACTAGCTAGCCCAA</t>
  </si>
  <si>
    <t>TACACATGGCTTGCTATGCTCA</t>
  </si>
  <si>
    <t>ATAAGCTCCTCTGTCCTCTCCC</t>
  </si>
  <si>
    <t>ATAGGGAGGTCAAATAAGCAGCAG</t>
  </si>
  <si>
    <t>GAGGCAAAGGTCACAGTGAGTC</t>
  </si>
  <si>
    <t>CCGACATAACTACATTCCCTCCAT</t>
  </si>
  <si>
    <t>CCAGTAGCGATGTCTATTACCTGG</t>
  </si>
  <si>
    <t>AACCTGTGCATCTTCGAGACG</t>
  </si>
  <si>
    <t>AACAACAACAGGATTCCAGGAC</t>
  </si>
  <si>
    <t>GGCAAATTGTCTGAGGTCGGG</t>
  </si>
  <si>
    <t>TAACCTACCTGCATTACCCACC</t>
  </si>
  <si>
    <t>TGTGCTGAGTTTGATTAGTTGCT</t>
  </si>
  <si>
    <t>TCATCCCTAACACCTGCCTAGT</t>
  </si>
  <si>
    <t>AAGGGCCATTAACGATATTGCAAG</t>
  </si>
  <si>
    <t>ACTTCCCACCAACCTCTCTCTAAT</t>
  </si>
  <si>
    <t>TCCTTCCACGTTTCCTTTCCTT</t>
  </si>
  <si>
    <t>AAGAGGTAGCTGACTTGGTGAC</t>
  </si>
  <si>
    <t>AAGCCAGACACGTACTACCATC</t>
  </si>
  <si>
    <t>TTGCAGCCTAGAACTTCTGAGC</t>
  </si>
  <si>
    <t>GCACGGTGGCTCATGTCTAT</t>
  </si>
  <si>
    <t>TCACTTGACACAAGGAGAAAGT</t>
  </si>
  <si>
    <t>CCATGTAGCCTGTTCACCAATT</t>
  </si>
  <si>
    <t>AGAGTCCCTTGGTAGATCGTCA</t>
  </si>
  <si>
    <t>ATGGCCTATGATCGCTATGTCG</t>
  </si>
  <si>
    <t>AATCCTGACTTCTGCCACTTCG</t>
  </si>
  <si>
    <t>CAATCCTGCGCTGTAGTGTTTC</t>
  </si>
  <si>
    <t>TCATCCAAATACTCCACACGCA</t>
  </si>
  <si>
    <t>GTAGACGCCAACTCTCTCTAGC</t>
  </si>
  <si>
    <t>GAAGACTTCCTCTGCTCCCTTG</t>
  </si>
  <si>
    <t>TGGTAGTTGCCTGTAGAAGTGA</t>
  </si>
  <si>
    <t>GGCGGGTGTAAGATCAAAGAGA</t>
  </si>
  <si>
    <t>CATCCAAACTTGCCCAATAGCC</t>
  </si>
  <si>
    <t>CTTCTCCTACATCTGCCCTGAC</t>
  </si>
  <si>
    <t>CTACACAGAGCCACTTTCCCTG</t>
  </si>
  <si>
    <t>CTGTGGCAAAGCACTGTACTAT</t>
  </si>
  <si>
    <t>TTGGATTGCGGTAACTCCTTGT</t>
  </si>
  <si>
    <t>GTCCCACAGCTTGATAGTTCCA</t>
  </si>
  <si>
    <t>GTGGGACTTGCAGATACTCCAA</t>
  </si>
  <si>
    <t>TGCAATGGAGGCTCTACAACAA</t>
  </si>
  <si>
    <t>CACCTGAAAGTAGAGCCTGAGG</t>
  </si>
  <si>
    <t>GCCTGTCCTCATGTATTGGTCT</t>
  </si>
  <si>
    <t>TGGCTGCAGTAGAGTTGTCATT</t>
  </si>
  <si>
    <t>ATGAGAACCAAGTCAGCGTCTC</t>
  </si>
  <si>
    <t>CCCACGTTGTCTACCTTCTCAT</t>
  </si>
  <si>
    <t>GTGGAAGCAGCGTTAGAAAGTG</t>
  </si>
  <si>
    <t>GAAGGCTTCTCTCCCAGTTACC</t>
  </si>
  <si>
    <t>GCCCTGTATCTGTTAGCTACCA</t>
  </si>
  <si>
    <t>AAAGCCTTCCCTAAACCTGAGG</t>
  </si>
  <si>
    <t>CATCCCTTCCTGGCATAGCTAC</t>
  </si>
  <si>
    <t>CGGAGTCTTGGGCATCATCTTA</t>
  </si>
  <si>
    <t>CCTTGTAACCCTGGAGCTGAAG</t>
  </si>
  <si>
    <t>TAGCAAATCCCATTACCCACCC</t>
  </si>
  <si>
    <t>CTGTTACCTTCTAGCAAGCCCA</t>
  </si>
  <si>
    <t>TGTCCAGCCCTGAATTGATCTC</t>
  </si>
  <si>
    <t>AGCCCTTTCTCTGCAATCAAGA</t>
  </si>
  <si>
    <t>TGCGACCATTATGTACCTCTCC</t>
  </si>
  <si>
    <t>CTAACCTCTCTGCTGTCTCCTC</t>
  </si>
  <si>
    <t>GGAGGGAGTGAAGGCTGAGA</t>
  </si>
  <si>
    <t>AACTGGCTACGTCATTCCTCTC</t>
  </si>
  <si>
    <t>TTGGTGTGCATTTGGGAAGAAC</t>
  </si>
  <si>
    <t>TGCGATTGAGTTAGAACCTGCA</t>
  </si>
  <si>
    <t>GCAGACCTTATTCAGTTGTCATCA</t>
  </si>
  <si>
    <t>TAATATGCAATCCCTGGCTGAA</t>
  </si>
  <si>
    <t>AATTGTTCACTGCGTTTCTTCA</t>
  </si>
  <si>
    <t>TTGGTCTCTTCTAGCTCCTCGA</t>
  </si>
  <si>
    <t>GTTACACTCAAAGCCCTCCTCA</t>
  </si>
  <si>
    <t>GCATACCTTAGCAGCACACGA</t>
  </si>
  <si>
    <t>CGTCCTAGTGCTGTCTATGTGT</t>
  </si>
  <si>
    <t>GGCAGAGATAGCACCCATGAAA</t>
  </si>
  <si>
    <t>CTCAGAAAGTCACAGAAAGGCA</t>
  </si>
  <si>
    <t>CAGCCATCTTCTCTTGAAACCC</t>
  </si>
  <si>
    <t>CTTGGTGGACAGCGTGATAG</t>
  </si>
  <si>
    <t>TCACAGGAGGAAGGAAGAGTCT</t>
  </si>
  <si>
    <t>GCTGTTGGTGGAGAAGGTTTG</t>
  </si>
  <si>
    <t>GCACCAACGTATTTCAGGAGGA</t>
  </si>
  <si>
    <t>TCTTGCCCTGTCACATGGTTAG</t>
  </si>
  <si>
    <t>TTCCCAAACCACTCTCCTGTTC</t>
  </si>
  <si>
    <t>TCAATGTCTGGGATGCTGTTCA</t>
  </si>
  <si>
    <t>TCGAATGACAAGTCTTCTGGCA</t>
  </si>
  <si>
    <t>TACACTCCGGCCTCTTTCTAGA</t>
  </si>
  <si>
    <t>ACTCAGAGACAGAACAGCAGAG</t>
  </si>
  <si>
    <t>TTGTGTGGTCTTATCTTGGCCA</t>
  </si>
  <si>
    <t>GAGAAGGAGCGCATGAGATGTA</t>
  </si>
  <si>
    <t>CCCTCACAGATGGTTTCAGATCT</t>
  </si>
  <si>
    <t>GACTAAGTGTAGGCGAGAAGGG</t>
  </si>
  <si>
    <t>AAAGCACCTTCTCCACCTTCTC</t>
  </si>
  <si>
    <t>AAGGAATCCAAGAGCTTCACCT</t>
  </si>
  <si>
    <t>TTCATGTGGAGAGCTACTGACC</t>
  </si>
  <si>
    <t>ACTCTTGCCTATATTGGAAGCTTC</t>
  </si>
  <si>
    <t>AGTCCACCAACTAATGCACCAA</t>
  </si>
  <si>
    <t>CAGTTGGCTCCTCAGATAACCC</t>
  </si>
  <si>
    <t>CTAACACAACCGGTTCTCTTGC</t>
  </si>
  <si>
    <t>TCCCATCTTTGTGCCTGTACTT</t>
  </si>
  <si>
    <t>AGTCAGGGTCTCAGTTCTGTTG</t>
  </si>
  <si>
    <t>TGACAGCAGATTGGTTAGGCAA</t>
  </si>
  <si>
    <t>GAGCTTCCAGACCTGAACTTCT</t>
  </si>
  <si>
    <t>AGTGATTTGTCCTCTGCCTCTG</t>
  </si>
  <si>
    <t>GGAGTGCCTTGCGGAAATTATG</t>
  </si>
  <si>
    <t>AGAGACACGATTTTGCCATGTT</t>
  </si>
  <si>
    <t>TATGTCCTTTCCCCAAAAAGCC</t>
  </si>
  <si>
    <t>GATCATCCCACGCTTGCTTTAG</t>
  </si>
  <si>
    <t>CACATGCTCTTCCGCTCAAATC</t>
  </si>
  <si>
    <t>GCACTATGACCAGCTACCATGT</t>
  </si>
  <si>
    <t>GGAGAACGACCGAGTCTTCAAT</t>
  </si>
  <si>
    <t>ACTTGCTCTCAGTGGCTCTTAC</t>
  </si>
  <si>
    <t>CATTCTTTGTGGCTGGGATTCC</t>
  </si>
  <si>
    <t>CCCTCTTGACAAATGCTTTCCG</t>
  </si>
  <si>
    <t>ACTAGATGCAAAGGGAGGTTGG</t>
  </si>
  <si>
    <t>GGTGAAGCCTGCTGTCTTTCTA</t>
  </si>
  <si>
    <t>AAGAGGATGTTACGGAGCACTG</t>
  </si>
  <si>
    <t>GAGTCTCCACCCATCATGTCTC</t>
  </si>
  <si>
    <t>ATCTCTGTAACAGCCCAGCAAA</t>
  </si>
  <si>
    <t>CCATTGACAGAGGGACAAGCAA</t>
  </si>
  <si>
    <t>TACGTTAAGAAAGACCTGGGCC</t>
  </si>
  <si>
    <t>AATGTCTCTGGATCTGGGTTGG</t>
  </si>
  <si>
    <t>ATTTGGAGCACTTTAGGCAGGA</t>
  </si>
  <si>
    <t>TCCCAATGCGTTCCAAGAAGAT</t>
  </si>
  <si>
    <t>ATGTTTCATCAAAGCCACCACC</t>
  </si>
  <si>
    <t>TGTGGCTTGGTAAGTTTGCATG</t>
  </si>
  <si>
    <t>CAGTATGTTCCACCCAAGATTGT</t>
  </si>
  <si>
    <t>TGGGTTGCAAGAACTGGTTACT</t>
  </si>
  <si>
    <t>CGCTAGCAAACACTTCTCCAAC</t>
  </si>
  <si>
    <t>CCTGGGAAGGCTATGCATGAAT</t>
  </si>
  <si>
    <t>TTATCCAAGCAATCTCGAGCCA</t>
  </si>
  <si>
    <t>TAAGTGGCCTCTGTATCTCCCA</t>
  </si>
  <si>
    <t>ACCATTTGCAGAGCTCTTGAGA</t>
  </si>
  <si>
    <t>TGGGTTCCAAAGTCTCCTTGTC</t>
  </si>
  <si>
    <t>ACAATGCCTATTCACCACCACT</t>
  </si>
  <si>
    <t>ACCTGGCCATCTTCTTCTTCTC</t>
  </si>
  <si>
    <t>CTTGTGAGCTGGAGGGTTTAGT</t>
  </si>
  <si>
    <t>TCCAAACTGCTCTCCTAGGGAA</t>
  </si>
  <si>
    <t>ATTTGAACTGGACATTGGAGGG</t>
  </si>
  <si>
    <t>TGAAAGCTGTCTAGTAGGGCAC</t>
  </si>
  <si>
    <t>CTGTACCTGCAAGCCTCTTAGT</t>
  </si>
  <si>
    <t>ACTACCAACTATGTGCCAGGT</t>
  </si>
  <si>
    <t>AGTGGTCTATTAAAAGGGATGCT</t>
  </si>
  <si>
    <t>AGAGGAGAAGGACAGGTCTTGA</t>
  </si>
  <si>
    <t>TATCCACAGCCTTGATGAGCAG</t>
  </si>
  <si>
    <t>AGAGGGAAGGAAGGAGCATACT</t>
  </si>
  <si>
    <t>AAGTCTGTGAGCATGGGAGATA</t>
  </si>
  <si>
    <t>TCGCTACTATGGCCTGTGTTTC</t>
  </si>
  <si>
    <t>TGCTGGTGTGAAATGACTGAGT</t>
  </si>
  <si>
    <t>TAACCCATGCCATGTCCCTATC</t>
  </si>
  <si>
    <t>CTGCCAGCTGTAGTCTTCTCTT</t>
  </si>
  <si>
    <t>CAGTGCTGGTCATGGTTGTAGA</t>
  </si>
  <si>
    <t>CCCATAGAATGAGGCAGGCTAC</t>
  </si>
  <si>
    <t>TCTCTTTCCCTGGATGACTTGC</t>
  </si>
  <si>
    <t>AGTGGCTGTAACTTTCCTCTGG</t>
  </si>
  <si>
    <t>GAGTTGAGGAGAGATGCTTGCT</t>
  </si>
  <si>
    <t>TCAGTTTCCAATGACAGGCAGT</t>
  </si>
  <si>
    <t>ACCTTCAATATAAGCCTGGAATACA</t>
  </si>
  <si>
    <t>AAGGCGTTTCTGATGACATCTT</t>
  </si>
  <si>
    <t>ACTGGCTCCTTCTGATTCTGAA</t>
  </si>
  <si>
    <t>TGGCATCTGATTTCTTCACAGC</t>
  </si>
  <si>
    <t>CCGATGTGAGGGTCCAATCTC</t>
  </si>
  <si>
    <t>GGGATGAGGGATGTGCACC</t>
  </si>
  <si>
    <t>ATCAGCTGCCTTTGGAGAATGA</t>
  </si>
  <si>
    <t>CTCTGCTGTCACCAACCTTACT</t>
  </si>
  <si>
    <t>TGGCAAGGTTTCCCATTCATTT</t>
  </si>
  <si>
    <t>CCAGCAGGTTTCGGAGTAGAA</t>
  </si>
  <si>
    <t>TTCATGCATCAGAGAAGCGTTG</t>
  </si>
  <si>
    <t>ATTGGTGAATGGGAGGTGGAAC</t>
  </si>
  <si>
    <t>ATGCTGCCCAAAGAAGAAACAC</t>
  </si>
  <si>
    <t>TGCTTACATGTGTCTGCTCCAT</t>
  </si>
  <si>
    <t>TGCCGTAAATTCGATGGGATTT</t>
  </si>
  <si>
    <t>GCTACGCTAGGCCCTATGTTAG</t>
  </si>
  <si>
    <t>TCTGACTGAAGGTGCTGGTTAC</t>
  </si>
  <si>
    <t>AACCCAATTGAGGATGAGCTCG</t>
  </si>
  <si>
    <t>ACTGCCTTGTTTCTTGCTTTCG</t>
  </si>
  <si>
    <t>TGGTAAGGTGGCAAGTCAATGT</t>
  </si>
  <si>
    <t>CAGGTTGGTTCTACTGCTGTCC</t>
  </si>
  <si>
    <t>TAAACTCGGGTCAGAACTGCC</t>
  </si>
  <si>
    <t>AAGGACTGTTCTTTCTTCGCCT</t>
  </si>
  <si>
    <t>GCAAACTCAATACCTGCCCAAG</t>
  </si>
  <si>
    <t>TTGTCCATGTTCTGTTGCTTGC</t>
  </si>
  <si>
    <t>CCACTAAGGCGTTTACTGCAAC</t>
  </si>
  <si>
    <t>TCCTCCTCTAATACACAGCACC</t>
  </si>
  <si>
    <t>GTTAGCTCTGGTGTCCCTTTGA</t>
  </si>
  <si>
    <t>GGTTGTGCTCTTAGTTTGTCCT</t>
  </si>
  <si>
    <t>CAGGAGAGTGAGGCAGGA</t>
  </si>
  <si>
    <t>TCTAACCAGAAAGTTCCACATCC</t>
  </si>
  <si>
    <t>TGGTCACAGCTGTATTTCCACA</t>
  </si>
  <si>
    <t>GATTGAGGTTGGGTCAGCTTGT</t>
  </si>
  <si>
    <t>TATTCGCTTCCATTCTTTCGCC</t>
  </si>
  <si>
    <t>GCTTCTAGGACCCGGTTTCTTT</t>
  </si>
  <si>
    <t>AGGCAGATCTGGATAGCACATC</t>
  </si>
  <si>
    <t>GAGGCTGCAAAGAATCTGTCAC</t>
  </si>
  <si>
    <t>CCTGTGGGTCTAATCTCCTAGC</t>
  </si>
  <si>
    <t>GAACGAATCACAGCTCAGCAAG</t>
  </si>
  <si>
    <t>AGTCTACAGCTAAGCAAAGAGAA</t>
  </si>
  <si>
    <t>TTGAACCGACAGACCACGTAAT</t>
  </si>
  <si>
    <t>ACCAGCTTCCAAAGTGACTGAA</t>
  </si>
  <si>
    <t>AGCACCACAGACATCATGAGTT</t>
  </si>
  <si>
    <t>AGTATGAACGCACAGGAGAGTC</t>
  </si>
  <si>
    <t>CATGGGTTGTCTGTAGCGGAG</t>
  </si>
  <si>
    <t>CCCAGGGAGAGTCATTGAGAAA</t>
  </si>
  <si>
    <t>CTGAGAAACGGCCTCCACTAG</t>
  </si>
  <si>
    <t>ACAGAAACATAAACCGGCAAGC</t>
  </si>
  <si>
    <t>TGCCAATGGTTCAAATGTTGCA</t>
  </si>
  <si>
    <t>AGAAAGATGTCTCATGCAGCCT</t>
  </si>
  <si>
    <t>AGGATGCATAGTGGAAGCCTTT</t>
  </si>
  <si>
    <t>AAGATCTTTCCCGGCTTGTGAA</t>
  </si>
  <si>
    <t>TTCTGTGGAAAGGGACATAGGC</t>
  </si>
  <si>
    <t>TGCGGTAGGAGAGTCACTTG</t>
  </si>
  <si>
    <t>CTAGGGAAGATGGCAGGAACC</t>
  </si>
  <si>
    <t>GAATAAGGGTGGCTCTCTGAGG</t>
  </si>
  <si>
    <t>ACGGAAGCAAGCAGATGAACTA</t>
  </si>
  <si>
    <t>TAACCCACAGAATCCAAGGAGC</t>
  </si>
  <si>
    <t>TTAACAGTACAGGGCTCAGCAG</t>
  </si>
  <si>
    <t>TTGATGGGCCACACAAGTTTGA</t>
  </si>
  <si>
    <t>GCCCTATCGAAACCATCTTTGC</t>
  </si>
  <si>
    <t>TGGAATGGCTGAAGACTGTGAA</t>
  </si>
  <si>
    <t>CACCCTACAAATGTGCCAACTC</t>
  </si>
  <si>
    <t>CAGTTGCCATTGACAGAACACC</t>
  </si>
  <si>
    <t>CTTACAGAGCCACTCCCTTCAG</t>
  </si>
  <si>
    <t>GTATGGAACTGTTGTCCCACGA</t>
  </si>
  <si>
    <t>TGGGTGACAAAGTGAGACCTTG</t>
  </si>
  <si>
    <t>TTGGGTCATTGTCAGCTGAGAG</t>
  </si>
  <si>
    <t>TTCACTTTCTGGTACGTGTGGG</t>
  </si>
  <si>
    <t>GGGAGTGTGATGATGGGTTTGA</t>
  </si>
  <si>
    <t>GAAATGGTCCTGCTGTTGTCAC</t>
  </si>
  <si>
    <t>AAACTTTGCCTGGTCCCTCTAG</t>
  </si>
  <si>
    <t>CCACTGCCCATTATGTTTGCAA</t>
  </si>
  <si>
    <t>GGGCTAAATAACTCACTCAGCAAA</t>
  </si>
  <si>
    <t>GCCAAGCAAACCTGGAATGAAA</t>
  </si>
  <si>
    <t>TTTCTCCAGCTTCATCCGACTT</t>
  </si>
  <si>
    <t>CTGACTGCTCTTCAAAGGCTGA</t>
  </si>
  <si>
    <t>GCAGCTTTGTTACATTTGGCAG</t>
  </si>
  <si>
    <t>TCGAGTCCCACTTTGTATGTCA</t>
  </si>
  <si>
    <t>TCAGACTTTCAGATCAGGATATTCA</t>
  </si>
  <si>
    <t>ACCTGACCAGCTAGAAATGACC</t>
  </si>
  <si>
    <t>TGTTTGTATCTACCTGCCCACA</t>
  </si>
  <si>
    <t>AGGCCCATGACTCAAACGC</t>
  </si>
  <si>
    <t>CCAGTTGTGCGTCCCATACTAA</t>
  </si>
  <si>
    <t>AGGCGGAAATAGACACTGTGAG</t>
  </si>
  <si>
    <t>AAGTTCCTAGCCAACATGACGT</t>
  </si>
  <si>
    <t>AGCTTCTGTGAAAGGGTCTGAG</t>
  </si>
  <si>
    <t>CCTGTGTTCCTTCCCTGTTCTC</t>
  </si>
  <si>
    <t>CCCACCTTTCAGTATTGCCACA</t>
  </si>
  <si>
    <t>GCTGCAACTGTGACTCCTATGA</t>
  </si>
  <si>
    <t>CTCAAGAAGGGAGCACAGGG</t>
  </si>
  <si>
    <t>TTACATCAGACTCCCAAAGCCC</t>
  </si>
  <si>
    <t>TTGTTTCAGGGTTGTATGCGTT</t>
  </si>
  <si>
    <t>GAAGATTCTCAACCCGGCATG</t>
  </si>
  <si>
    <t>GGATGAGAAACCTGCCAGCTAT</t>
  </si>
  <si>
    <t>TTGCATGTCTTTAAGGGCTCAA</t>
  </si>
  <si>
    <t>TCATCCATAGTCTCTTGCCTGG</t>
  </si>
  <si>
    <t>CGAGTTAGGGACCAGTGTTGAA</t>
  </si>
  <si>
    <t>GATCCTTGCTGAAATCTCGGGA</t>
  </si>
  <si>
    <t>CAATGAGATTTGGGCTCCTGAG</t>
  </si>
  <si>
    <t>CACAGGTTAGTGTGCATGGAAA</t>
  </si>
  <si>
    <t>TTACAGGTCCTAGGTCTCATGC</t>
  </si>
  <si>
    <t>TCATCCCCAGCAGCTATTATGT</t>
  </si>
  <si>
    <t>TCTGTTGCAAATGTGAAGGCA</t>
  </si>
  <si>
    <t>AGCAAAACTGGGAAAGACACA</t>
  </si>
  <si>
    <t>TTTGCTAAATGGGCCAAGAAGC</t>
  </si>
  <si>
    <t>CAATCACCTTGCCTCATGAAGC</t>
  </si>
  <si>
    <t>TCTGAGCTGAAGGAGTGGGAAA</t>
  </si>
  <si>
    <t>TCCTTTGCCAACTAACGGTGTA</t>
  </si>
  <si>
    <t>ACAACGTCAAGAGATCAAGACCA</t>
  </si>
  <si>
    <t>GACTCGTTACCACCTCCATTGT</t>
  </si>
  <si>
    <t>ACTGCTGAACTATGTTAGGGAGC</t>
  </si>
  <si>
    <t>TGCATGGACTCAAACTATGGCA</t>
  </si>
  <si>
    <t>GAACCTTGCAGAGCCCATTTAG</t>
  </si>
  <si>
    <t>CAGTGTGCCATTGTATGTTGCA</t>
  </si>
  <si>
    <t>CCCTTATTCAGTCGTCTAGAGAGC</t>
  </si>
  <si>
    <t>GCGATTCTGACCTGGAGTGAG</t>
  </si>
  <si>
    <t>CACTCACTTAACCAGGACACGA</t>
  </si>
  <si>
    <t>GTTTGAGTGGCAGCTGTGAAAG</t>
  </si>
  <si>
    <t>TACAAGCCACTCCCTGCAATAG</t>
  </si>
  <si>
    <t>TGAGGGAATGCACTGATTTGGA</t>
  </si>
  <si>
    <t>GATTGAAACTGGGCTTAGCAGG</t>
  </si>
  <si>
    <t>GCTCACCAATCACATTCATGCC</t>
  </si>
  <si>
    <t>GTTGTCTGTGCTTCCTTGGTTC</t>
  </si>
  <si>
    <t>AGACAGTGATGTTCCTAAGCCG</t>
  </si>
  <si>
    <t>ACATCTAAGGGTTGCTGCTCTC</t>
  </si>
  <si>
    <t>TGTAGAGTTGGGCATTTGGACA</t>
  </si>
  <si>
    <t>CCTCTGCCTGTCTGCTAAACTT</t>
  </si>
  <si>
    <t>TGATAGATAGGTAGCTCACAGGT</t>
  </si>
  <si>
    <t>CTTGTTCTCCTGTGCCCACTAT</t>
  </si>
  <si>
    <t>GCCTTGTGTACTTTGGGTAGGA</t>
  </si>
  <si>
    <t>TGAACAGCGAGAAGAAGTGTGA</t>
  </si>
  <si>
    <t>ACGCTCTTGACCACTACTTAGC</t>
  </si>
  <si>
    <t>TTTCCCATCATCCATCAGCCTC</t>
  </si>
  <si>
    <t>CAGTAGCCTAATTGTCAGCCCA</t>
  </si>
  <si>
    <t>CTTCTGCATTGTGTTGGGTACG</t>
  </si>
  <si>
    <t>ATCAGGAATGAGATGCTTGCCT</t>
  </si>
  <si>
    <t>CAATCCCAAACGAACTGCTCTG</t>
  </si>
  <si>
    <t>AGTTGAGGAGTGTTCACAGTGG</t>
  </si>
  <si>
    <t>GGCCAGATGAGAACAAGCTTTC</t>
  </si>
  <si>
    <t>ACTTCCCTGTAATTCCCACCT</t>
  </si>
  <si>
    <t>CCTGCCCACTTGCCATTTG</t>
  </si>
  <si>
    <t>GAATGTGTAGCCCTGTGACCTC</t>
  </si>
  <si>
    <t>TGCTGCTGTAGTGTGTTAGAGT</t>
  </si>
  <si>
    <t>TGAGAATTGTGACAATGCTAAGC</t>
  </si>
  <si>
    <t>TGGAAGAAGCAAGAGTAGGTTT</t>
  </si>
  <si>
    <t>CTAGGCCGTCATTGAGGTTCTG</t>
  </si>
  <si>
    <t>TGTCTTGCTCTTCCTGTGTCTC</t>
  </si>
  <si>
    <t>GGAGGCATTCAGGAAGACTTCA</t>
  </si>
  <si>
    <t>GCAGCTTCAGTCTCTCTCACTC</t>
  </si>
  <si>
    <t>GGCTGAATAATGCAAGCGTTGA</t>
  </si>
  <si>
    <t>ACCAAACCATTAAGCAAGAATCGA</t>
  </si>
  <si>
    <t>CACTTGCTACAGAAATGAAGACTTA</t>
  </si>
  <si>
    <t>ATCTGTGTGTATGACCTGCTCA</t>
  </si>
  <si>
    <t>TCTATGGGAGGACTCGGAACTT</t>
  </si>
  <si>
    <t>TCCTCAATGCTTTCCCTTTCCA</t>
  </si>
  <si>
    <t>ACCCAGATCATTGAGCCAAGAG</t>
  </si>
  <si>
    <t>GGAAGAAAGCAGCCCTGTTCTC</t>
  </si>
  <si>
    <t>AAGGCATATGTTGAAGGTCCCT</t>
  </si>
  <si>
    <t>AGCCTGTGTTACTTCCATGAGC</t>
  </si>
  <si>
    <t>CCAAGAAGAGGGTGTGAGATCA</t>
  </si>
  <si>
    <t>TTGCTTCCAAGGACACGTTACA</t>
  </si>
  <si>
    <t>CACACCATGCATGACTCACTTG</t>
  </si>
  <si>
    <t>AGCAAGGTGAATGTGGATCTGT</t>
  </si>
  <si>
    <t>CTTACTCAGGACCCACACACTA</t>
  </si>
  <si>
    <t>TCTGAATCTGAACATGAACTTCAAA</t>
  </si>
  <si>
    <t>AAGTGTAAGTGCTTTGCCCATG</t>
  </si>
  <si>
    <t>AATATCTTGGAGAGCAGGCGAG</t>
  </si>
  <si>
    <t>ATGACTTGGGTTCTTCTGGCAT</t>
  </si>
  <si>
    <t>AAGGCTTAGTCATTGTCACGGT</t>
  </si>
  <si>
    <t>TGGCTGGGATCTACAAAGGTTG</t>
  </si>
  <si>
    <t>TCCCAGGTTCCAACAATTCTTC</t>
  </si>
  <si>
    <t>GGGTCAACATTCATTCAGCTCTG</t>
  </si>
  <si>
    <t>TGTGATCAAAGAAAGCAGGGAA</t>
  </si>
  <si>
    <t>CTAGAAGAGGGCTGTGGGTTT</t>
  </si>
  <si>
    <t>CAGGATGGAAAGCTCCTTTG</t>
  </si>
  <si>
    <t>AAAAGGTCTTCCCCCAAATG</t>
  </si>
  <si>
    <t>TCACACCTGTAATCCCAGCA</t>
  </si>
  <si>
    <t>TGGCCAAATAGTATTCCACTG</t>
  </si>
  <si>
    <t>TAGGGTTCCTTCCAATGCTT</t>
  </si>
  <si>
    <t>TTCCATTCAGCTGCAACTTC</t>
  </si>
  <si>
    <t>AATTCACCCACTCTGCACCT</t>
  </si>
  <si>
    <t>TCGCCACCTCTGTAATTGATGT</t>
  </si>
  <si>
    <t>GCGAGTCTTTGTAGAGAGCAGA</t>
  </si>
  <si>
    <t>GGTGAGGCTTGACTACAGCTAA</t>
  </si>
  <si>
    <t>GGCAGATACTTTGAAGACACCT</t>
  </si>
  <si>
    <t>TCTTTGGCATATCTTCCCAGGG</t>
  </si>
  <si>
    <t>TGTCTGCTCACTCCACATCTAT</t>
  </si>
  <si>
    <t>CCAAGCTCAAGAATTTCACGCA</t>
  </si>
  <si>
    <t>AGAGTGCATTGGAATTGGGCTA</t>
  </si>
  <si>
    <t>CAGGAATAACACCGGGAGAGAC</t>
  </si>
  <si>
    <t>TGCATGTAGAACACTCAGCCAT</t>
  </si>
  <si>
    <t>CAAGCCCAGGAGAAAGCCG</t>
  </si>
  <si>
    <t>TCCCACAAGATGCATTCCCAA</t>
  </si>
  <si>
    <t>TACACCCATCAGCAACATCACA</t>
  </si>
  <si>
    <t>TGTCAACATGCCCACGAATTTC</t>
  </si>
  <si>
    <t>CCCAATTCCAATAGCTAAGCAG</t>
  </si>
  <si>
    <t>CTGTGTGGACAATGCAACAGTT</t>
  </si>
  <si>
    <t>AAAGACATGTGGAGAAGAGCCC</t>
  </si>
  <si>
    <t>CTCCGAATTCTCAGATCCCAGG</t>
  </si>
  <si>
    <t>GAGCTCCCAACTACTGAGGAAC</t>
  </si>
  <si>
    <t>GTGAATCCTCTGGGTGAACTGT</t>
  </si>
  <si>
    <t>CAACCAGGAGCCATTGTCTTTG</t>
  </si>
  <si>
    <t>TCTGGCTTTGGGACCTCTTAAC</t>
  </si>
  <si>
    <t>TGAGGGTGTGATGGGATGGATA</t>
  </si>
  <si>
    <t>TCCAGATGAAGCTCCCAGAATG</t>
  </si>
  <si>
    <t>CTGGAGGATGGTAGACACTCAA</t>
  </si>
  <si>
    <t>GATGGCTCTGCATCACTTAGGT</t>
  </si>
  <si>
    <t>CCCAGTGGAAGTAAAGCCTAGG</t>
  </si>
  <si>
    <t>TATGCTAGGGTTCGAGGAAGGA</t>
  </si>
  <si>
    <t>CATCAGCTTTCTCAGACCTGGG</t>
  </si>
  <si>
    <t>ACCCTCACTCTGAACAAGCTG</t>
  </si>
  <si>
    <t>CAAGGGAGAAATGAGAGCTGCT</t>
  </si>
  <si>
    <t>ACTTGCATGGACACTAGAGCAT</t>
  </si>
  <si>
    <t>TGAGTCACTATGCACGCAACTA</t>
  </si>
  <si>
    <t>CGAGGCAAAGTAATGTGACAGT</t>
  </si>
  <si>
    <t>TGGGAAGTGATGACTCTAGCAC</t>
  </si>
  <si>
    <t>GCATGGTGGCAGGTATCTATAA</t>
  </si>
  <si>
    <t>CCTCCAACTACCAGAAGTGAGT</t>
  </si>
  <si>
    <t>TTCCCTTTACCTTTCGTGGCTG</t>
  </si>
  <si>
    <t>GGACAGTGGCTCATCAAGGTAA</t>
  </si>
  <si>
    <t>CATGCTTCCCACTGCTCTAGAT</t>
  </si>
  <si>
    <t>TGTGGGTTATCAGTGTATGGGC</t>
  </si>
  <si>
    <t>AACAAACTCAGCAAAGGATGGC</t>
  </si>
  <si>
    <t>CATGCCCTGTTGTGTGTGTAAG</t>
  </si>
  <si>
    <t>TGTTGTGAAGTTTGAATGCGGT</t>
  </si>
  <si>
    <t>GACCCAATGATCTGACCACTGT</t>
  </si>
  <si>
    <t>ATCACGACTGTTGCCTGTTCTT</t>
  </si>
  <si>
    <t>GCCAATTATGCAGATTACCTCAC</t>
  </si>
  <si>
    <t>AGCATCCCTTTTAATAGACCACT</t>
  </si>
  <si>
    <t>TGTGGGTGACTGTGTTTGATGA</t>
  </si>
  <si>
    <t>CTGATGCCTCTGAACTGACCAC</t>
  </si>
  <si>
    <t>AGGGTGATGGCAAGGACTATTG</t>
  </si>
  <si>
    <t>TGCCTCTTACTGTGCTCAAAGG</t>
  </si>
  <si>
    <t>AGTAAGAGAGGAGCGTAGGGAA</t>
  </si>
  <si>
    <t>ATTCCTGCTTCAGTCTGGGATC</t>
  </si>
  <si>
    <t>TGCATTGCTTGGTTCCAAAGAA</t>
  </si>
  <si>
    <t>TGGGCTGGTGGGTATTATAGGA</t>
  </si>
  <si>
    <t>TCAATTGGGAAAGGCATTTGGG</t>
  </si>
  <si>
    <t>TCATAGCCTTTACAGCCTTGGG</t>
  </si>
  <si>
    <t>CCTGACCCTTTCTGCGAATGTA</t>
  </si>
  <si>
    <t>CTACAAAGTGGAAATGGCTCGG</t>
  </si>
  <si>
    <t>AGTTTAAGTCCATGGCCCAGAG</t>
  </si>
  <si>
    <t>GGGACCGTATATGCTGTTCAGT</t>
  </si>
  <si>
    <t>TCTGTTGAATGGGAGACTGGAA</t>
  </si>
  <si>
    <t>AGCTCTCCTTACTCTCCTGCT</t>
  </si>
  <si>
    <t>ATCCTGGGAAAGTTCTGAAGGG</t>
  </si>
  <si>
    <t>CTTTCTCGATTGAAGGACCGGG</t>
  </si>
  <si>
    <t>CCACGGCTTTATCCTGTCATTT</t>
  </si>
  <si>
    <t>CTCATGACAGGTTGGGAAGCC</t>
  </si>
  <si>
    <t>AAGGACACACACCGCATCATC</t>
  </si>
  <si>
    <t>AACCTCGTTTCTGTCCCATGTC</t>
  </si>
  <si>
    <t>CTAATGAACAGCGTGACCCAAC</t>
  </si>
  <si>
    <t>TGCAAGGACACAGAGAATGATT</t>
  </si>
  <si>
    <t>CTTTCTCCCTTCCTGAGCTCAC</t>
  </si>
  <si>
    <t>AGCCTCTGACCTTCCTCCTTAT</t>
  </si>
  <si>
    <t>TGAAAGTGGGAGGTTCTGAAGG</t>
  </si>
  <si>
    <t>CTGGCGTACATGTTGAGGTAGA</t>
  </si>
  <si>
    <t>GGGAAGTTCAATCATCTCTCCTGA</t>
  </si>
  <si>
    <t>CTCTTCCACCGTGAGTTGTTCT</t>
  </si>
  <si>
    <t>ATATTCAAACCACCTGCCCAGT</t>
  </si>
  <si>
    <t>GGAAGTCCTTGGCTTGAAGACA</t>
  </si>
  <si>
    <t>TCCCTGACTACAACTGGTTTCA</t>
  </si>
  <si>
    <t>GGACCAAAGATGCAGGGAAGAA</t>
  </si>
  <si>
    <t>CTTCGAAGCTGACATTGGAACG</t>
  </si>
  <si>
    <t>GGGATTCAAGGTTTGCTTCTGA</t>
  </si>
  <si>
    <t>GGCGGTACAACTACGATCTGAA</t>
  </si>
  <si>
    <t>CAGGCCACCATGAAATCCAATT</t>
  </si>
  <si>
    <t>CCTGTATGACCCACTCACCAAA</t>
  </si>
  <si>
    <t>AATGGCAGGCAGAATAGGAAGT</t>
  </si>
  <si>
    <t>TTGCTGACTTGGCTGTTGATTG</t>
  </si>
  <si>
    <t>AGGAAAGAGATGAGGCTTCGTG</t>
  </si>
  <si>
    <t>CCCAAACATCTGCAGCTGATTT</t>
  </si>
  <si>
    <t>GTGTAGAATGTGCGAGAGGGAA</t>
  </si>
  <si>
    <t>CCTGTATTTCATCTGGCAACCC</t>
  </si>
  <si>
    <t>AAAGAACACTCAGGGCCCATAG</t>
  </si>
  <si>
    <t>CACTAGCACTGTTCTGATCACG</t>
  </si>
  <si>
    <t>TGTACCACCCAGCTTAACGAAT</t>
  </si>
  <si>
    <t>TGTGACAGTAGGAATGAGGCAA</t>
  </si>
  <si>
    <t>CCCAGCATACCTTCTCCTTGC</t>
  </si>
  <si>
    <t>TGGTGTTCTCTATTTCACTGGGA</t>
  </si>
  <si>
    <t>AGCAAAGTATGTGGCACTGAAA</t>
  </si>
  <si>
    <t>AATGCCGTAGTTTGTTTCCAGG</t>
  </si>
  <si>
    <t>CAGACTGAAGGAATTTGGCTGC</t>
  </si>
  <si>
    <t>TCAATTCCATCGTGTAGCCTGG</t>
  </si>
  <si>
    <t>GGTTAGAAGAGGTTACTGCATCA</t>
  </si>
  <si>
    <t>ACTGCCTGTTAAGACTTGTCCC</t>
  </si>
  <si>
    <t>TGCCAGAGGAAATAGAATGCAGT</t>
  </si>
  <si>
    <t>ACATTCCTATCCATCCTGAGCA</t>
  </si>
  <si>
    <t>AGCAGCAGTAGTCAGTACCAAA</t>
  </si>
  <si>
    <t>GTGTGGTTGTTGAGGATGATGC</t>
  </si>
  <si>
    <t>CACTTATCGGTCATCTGCTCCA</t>
  </si>
  <si>
    <t>TGAAACAGACATAGACAGGGCC</t>
  </si>
  <si>
    <t>ATAAGGTCAAGACAGTGGAGCC</t>
  </si>
  <si>
    <t>TTTCACACAGCCAGCTTCATTT</t>
  </si>
  <si>
    <t>TGCCAGTTCTCTCCTCTTATGA</t>
  </si>
  <si>
    <t>GAATGTAGCTCTTGGGAATGCA</t>
  </si>
  <si>
    <t>TCTTGCTCTGTTAACCCGACTG</t>
  </si>
  <si>
    <t>CTAGACTGAGACCGTAGCCAGG</t>
  </si>
  <si>
    <t>GTCCTTGCAGCTACACACAAAC</t>
  </si>
  <si>
    <t>CACTCCTTCCCTCTGCAACTAC</t>
  </si>
  <si>
    <t>GGCCACAGTGCTATTATTTGCC</t>
  </si>
  <si>
    <t>AGTTCTACATCTTCAAGGAGCCC</t>
  </si>
  <si>
    <t>TTGGAGATGCTAACAGAGGCCT</t>
  </si>
  <si>
    <t>TGCACATAGTTACCAGTCACTCT</t>
  </si>
  <si>
    <t>AGAATCAAACGGGTAGGGCAAT</t>
  </si>
  <si>
    <t>TAGTTATTGGGCACAGACAGGT</t>
  </si>
  <si>
    <t>TGCTGTCACTCCTAGTTCCTTG</t>
  </si>
  <si>
    <t>GCTCAGCTGTCTAGGAATGTGT</t>
  </si>
  <si>
    <t>AAGCAACATCCCAAGAAAGTGC</t>
  </si>
  <si>
    <t>AGAGCTCCACCAAAGAAGGATG</t>
  </si>
  <si>
    <t>AAAGTCACCCGTCAGCATAAGT</t>
  </si>
  <si>
    <t>CCATAAGTCTTCCCTGTCAGCA</t>
  </si>
  <si>
    <t>ATGCCAGAACTAGAAAGCCAGT</t>
  </si>
  <si>
    <t>TCTGGTTAACTCCCAAATCCCA</t>
  </si>
  <si>
    <t>GATGTTTAGCTCATGGGTTGGC</t>
  </si>
  <si>
    <t>CTGATTTGGTGAAGAGGACGGT</t>
  </si>
  <si>
    <t>GTGTCGCGTACCTGTAGTCTAG</t>
  </si>
  <si>
    <t>TCAAGTGATCCTTCTGCCTCA</t>
  </si>
  <si>
    <t>TTGAGGGACAGAGCAAGACT</t>
  </si>
  <si>
    <t>CCAGACTGAGGAGAAATGGC</t>
  </si>
  <si>
    <t>TGTATCACAGAGGACCAGAGT</t>
  </si>
  <si>
    <t>CAGTGAGCCGAGATTGCATC</t>
  </si>
  <si>
    <t>GTAACAGTCAAGGATGGAACCA</t>
  </si>
  <si>
    <t>AACAGACACCCTCCCTTCAC</t>
  </si>
  <si>
    <t>GTTGTGCCTCAGTCTCCCTA</t>
  </si>
  <si>
    <t>TGGTGATCTTCAAAGTCATGCA</t>
  </si>
  <si>
    <t>CAGCAGCGGTATTAGGTAGGAC</t>
  </si>
  <si>
    <t>GCTAATTGCGGGACTCTTGTTC</t>
  </si>
  <si>
    <t>AGCTCTTCTCAGGACACAAGTG</t>
  </si>
  <si>
    <t>GGAAGAGCTGCAGACTACAAGT</t>
  </si>
  <si>
    <t>GAGGCTCCTAGAACAAACCCAA</t>
  </si>
  <si>
    <t>TTGAGGCAAAGCTATACCAGGA</t>
  </si>
  <si>
    <t>CAGTGTTCTCCTCTCCATCTCA</t>
  </si>
  <si>
    <t>TGGTCACTCTGGGTTTACTGTG</t>
  </si>
  <si>
    <t>GGGAGCTTGGGTCTTGTTATGA</t>
  </si>
  <si>
    <t>CCCTAAGTCACGGCTCTAAGGA</t>
  </si>
  <si>
    <t>CAGGAAGGGCTGAGTACCATG</t>
  </si>
  <si>
    <t>ATAATTCCGGTACCTGGCTCAC</t>
  </si>
  <si>
    <t>CACCAGTGATGACAACAGTTGC</t>
  </si>
  <si>
    <t>TTCTCCAGAACTTTGCACAACG</t>
  </si>
  <si>
    <t>CTCTGTGTGTATTTCCCGGGTC</t>
  </si>
  <si>
    <t>GAGAAAGACTGAGAGGACTGGC</t>
  </si>
  <si>
    <t>TGGAGGAATCAAAGGTGTCACA</t>
  </si>
  <si>
    <t>AAAGCAGGCCCATAGTAGACAC</t>
  </si>
  <si>
    <t>CTAACAGTGTGGCTCAGGTCAT</t>
  </si>
  <si>
    <t>TTCATCATTGACGCTAGGGAGT</t>
  </si>
  <si>
    <t>TAAATGTGAGAGCAGCAAGGGA</t>
  </si>
  <si>
    <t>AATCAACAGGCTGCCATACTCA</t>
  </si>
  <si>
    <t>TCTTTCAGTGTGTGGATCCCTG</t>
  </si>
  <si>
    <t>CACTGACCAAGAAGTAGGCTGT</t>
  </si>
  <si>
    <t>AGGTTCTATGCCACAGTTCCAG</t>
  </si>
  <si>
    <t>ACCTGCATGTTGACAAGTTTGA</t>
  </si>
  <si>
    <t>GGTCCCAAACTCGTCTGACTTT</t>
  </si>
  <si>
    <t>ACTGAGGGAAGTAAGCAAAGGT</t>
  </si>
  <si>
    <t>TTCTCTACTGACATGATGCACA</t>
  </si>
  <si>
    <t>AGTAACCCTCCTGTGCAGAG</t>
  </si>
  <si>
    <t>TCCAAGCTAGGTTGAAATCTGA</t>
  </si>
  <si>
    <t>CTGGTCATGCTTTAGGAGTGC</t>
  </si>
  <si>
    <t>ACAGGCTTAAGACCCAGAAATT</t>
  </si>
  <si>
    <t>TTTGGCTTTCTTGGATCTGGGA</t>
  </si>
  <si>
    <t>CCTTTGCTGTGTTGGGACTTAC</t>
  </si>
  <si>
    <t>AGCCAGAGATGAAGGTAATGCT</t>
  </si>
  <si>
    <t>TCAACCTTTCATAGCCATCCCA</t>
  </si>
  <si>
    <t>CAGGACAGGCACATGACAAATG</t>
  </si>
  <si>
    <t>GCCTTTCTTGCTGTCCTTCC</t>
  </si>
  <si>
    <t>GGAGTTATTACCAGGCTGAGCA</t>
  </si>
  <si>
    <t>TCAACCAGGGTGATGTTTCCAA</t>
  </si>
  <si>
    <t>GCAGTTAGTCGTTTGATACATGGG</t>
  </si>
  <si>
    <t>CAAGCTCCTGACCTCGTGATAA</t>
  </si>
  <si>
    <t>ATTCTCTGGTTGCTGTCCCATT</t>
  </si>
  <si>
    <t>AGTTTCTGCCATCACTTCCTCC</t>
  </si>
  <si>
    <t>CAGTGAAATGTTTGCTGCTCCA</t>
  </si>
  <si>
    <t>ATCTGCTCAATTACCCATGGCA</t>
  </si>
  <si>
    <t>TGCCTGTAGTACCTGCACC</t>
  </si>
  <si>
    <t>tggtggtgggagcctttaat</t>
  </si>
  <si>
    <t>AAAGTAGGGTGTGTGTGCTTCA</t>
  </si>
  <si>
    <t>AACAAATCAGCGAGCTCAGAGA</t>
  </si>
  <si>
    <t>CTTCCGGCACATCCTCAATTTC</t>
  </si>
  <si>
    <t>GGAATTCCTGCCCACATCTGAG</t>
  </si>
  <si>
    <t>ATGGCATAGACAGTGAACAGCA</t>
  </si>
  <si>
    <t>AAACTACATGCAGGGATGGGTT</t>
  </si>
  <si>
    <t>TGGGTATCAGCGTAACATTTAGGA</t>
  </si>
  <si>
    <t>GGACTCTCAAGGGTGTGCTATT</t>
  </si>
  <si>
    <t>TCTGTTCAGATTCACCTCCTGC</t>
  </si>
  <si>
    <t>TTGAGAGGAAGAAGGTGGTTGG</t>
  </si>
  <si>
    <t>GCCCAAATTGTACTTGCTCACA</t>
  </si>
  <si>
    <t>GAAATTGGCTCCATGTGAAGGG</t>
  </si>
  <si>
    <t>GTGAAGGCTCTTGATGTTTGGC</t>
  </si>
  <si>
    <t>AGTCCTCGGGCCTTTCATTAAG</t>
  </si>
  <si>
    <t>GTGGTGAGCATGTAACATGAGC</t>
  </si>
  <si>
    <t>TATGATTGTACCACTGCCCTCC</t>
  </si>
  <si>
    <t>GTTCTAGGAGGATGGCAGACTG</t>
  </si>
  <si>
    <t>ATGAGTCCAGCCTTTCAGATGG</t>
  </si>
  <si>
    <t>ATTGCCTCCAGAGTTAGTGAGC</t>
  </si>
  <si>
    <t>TTTACACCAGGAAGCGCATTTG</t>
  </si>
  <si>
    <t>TGTGGTGGTGAAGATGTCTGAG</t>
  </si>
  <si>
    <t>AAGCTCGAATCCTCAGGCAAA</t>
  </si>
  <si>
    <t>AAGGCCCTTTGGATAAGATGCT</t>
  </si>
  <si>
    <t>GCCACATCATTGCATAGGTCTG</t>
  </si>
  <si>
    <t>AAATGGGAGGGAGCAAGAGG</t>
  </si>
  <si>
    <t>CCATTAGCAGGTGGGTTTAGC</t>
  </si>
  <si>
    <t>Chromosome/Name</t>
  </si>
  <si>
    <t>Analysis</t>
  </si>
  <si>
    <t>GTCAAGATGTCTGCAGGGCT</t>
  </si>
  <si>
    <t>TACAAGTGCCAGGGGTCTAC</t>
  </si>
  <si>
    <t>TGAGGCATGATCAAATCTGTAGT</t>
  </si>
  <si>
    <t>CATACCGTCACCGTCCTCTG</t>
  </si>
  <si>
    <t>GGTGTGTGTCTTTGGTGAGGAC</t>
  </si>
  <si>
    <t>CCGAAGAACATGGGTGAGAAGT</t>
  </si>
  <si>
    <t>TCCTGAATTCTCCTATGACGTTGA</t>
  </si>
  <si>
    <t>CGACAAGAGCGAAACTGTCTCA</t>
  </si>
  <si>
    <t>AGATCTTGGCAATCTCGTCGAC</t>
  </si>
  <si>
    <t>TCCTGAGCTGCTTAGTGAATCC</t>
  </si>
  <si>
    <t>ATCAGGCAGTGTTCACGTTACT</t>
  </si>
  <si>
    <t>TGGGCTTTGAATTGTTGCACTT</t>
  </si>
  <si>
    <t>GAGATCCATTCATGACTTGCGC</t>
  </si>
  <si>
    <t>GTTGGAGAGCTGTAAAGGTTGC</t>
  </si>
  <si>
    <t>GAGTGCCACTATCAGGAAAGGG</t>
  </si>
  <si>
    <t>TTTAGGAATCTGTGTCTCGGGC</t>
  </si>
  <si>
    <t>CCCTCTGACTCTGAGCGTATTC</t>
  </si>
  <si>
    <t>TGGTAGAATTCCACAGTGTCCG</t>
  </si>
  <si>
    <t>CTCCTCCCAGAGCCATTTCTC</t>
  </si>
  <si>
    <t>CGTTAGGTGCAGTTCAGGCTC</t>
  </si>
  <si>
    <t>GCCTTTTAATAGTCCGTGTCTGA</t>
  </si>
  <si>
    <t>GGCACCCCAGTTCATTTAATAAA</t>
  </si>
  <si>
    <t>CTCTGGGGTGTATGTCTAGCA</t>
  </si>
  <si>
    <t>CTGGCATGGTTCATTAGGGC</t>
  </si>
  <si>
    <t>Single cell</t>
  </si>
  <si>
    <t>chr11;chr17</t>
  </si>
  <si>
    <t>118358179;10020561</t>
  </si>
  <si>
    <t>chr9;chr9</t>
  </si>
  <si>
    <t>36893836;37198121</t>
  </si>
  <si>
    <t>chr11:chr4</t>
  </si>
  <si>
    <t>118355703;87996218</t>
  </si>
  <si>
    <t>142577014;142781668</t>
  </si>
  <si>
    <t>chr5;chr5</t>
  </si>
  <si>
    <t>GTTTGCTCTGCTCTGGACCTAA</t>
  </si>
  <si>
    <t>TGGTAGTGGGTGCTTGTAATCC</t>
  </si>
  <si>
    <t>GGACCAGATATAGCCTCCTTGC</t>
  </si>
  <si>
    <t>ACCTACACTACTCCTCCCTCAT</t>
  </si>
  <si>
    <t>ATGCCACCATGCCTAGTTGATT</t>
  </si>
  <si>
    <t>GCACAACTCTTAGCACTACCCT</t>
  </si>
  <si>
    <t>CACAAGATCACTGAAGAGCCCT</t>
  </si>
  <si>
    <t>TCATCACCTCCCACATGACAAT</t>
  </si>
  <si>
    <t>GGTAAGGATGTGGGTTGTAGGG</t>
  </si>
  <si>
    <t>GAAAGAAATGTGGACGGGTGTG</t>
  </si>
  <si>
    <t>CAAGAAACACCAAGGACTGCAG</t>
  </si>
  <si>
    <t>ACTGGATTAAGAAGCAATGCCC</t>
  </si>
  <si>
    <t>TTTGGTGTAGTGGAAACTAGGAA</t>
  </si>
  <si>
    <t>TGAACAAGACTAGATTGCAGTTGA</t>
  </si>
  <si>
    <t>CTGAACTCACCACTTCACCTCC</t>
  </si>
  <si>
    <t>CACACGGAATGAACCCAAACTC</t>
  </si>
  <si>
    <t>CCACTGCATCCTCCAAGTACC</t>
  </si>
  <si>
    <t>CTCAGAGGATGCTAGCAGGAAG</t>
  </si>
  <si>
    <t>CCCACTTGCAAGCATCATCAAC</t>
  </si>
  <si>
    <t>AGACTCTTACCAAGTGCCCATG</t>
  </si>
  <si>
    <t>CAGAAACCAAGGAGTAGAGCCA</t>
  </si>
  <si>
    <t>CTCTTGCCTACACTAGACCAGC</t>
  </si>
  <si>
    <t>GAGAGTTCACCGTGCACATCTT</t>
  </si>
  <si>
    <t>AACAGTTACCAGATCGCAGGAG</t>
  </si>
  <si>
    <t>TTTCAAACTATGCAGGCCTGGT</t>
  </si>
  <si>
    <t>GGCTATCAAGTCAAGTACACTGAC</t>
  </si>
  <si>
    <t>TCACCACTATGAAGGGCTGATG</t>
  </si>
  <si>
    <t>AGCTGCTGTGGAAGAGATTCAT</t>
  </si>
  <si>
    <t>CTTGAGTGAGAATGAGCCTGGT</t>
  </si>
  <si>
    <t>CATCGGGAAGTAGGACAGGAAG</t>
  </si>
  <si>
    <t>CCAAGCTACACTCACTAGACCC</t>
  </si>
  <si>
    <t>CACAGGATCAGAGTGGACTTT</t>
  </si>
  <si>
    <t>ATCCTGGCTAACACGGTGAA</t>
  </si>
  <si>
    <t>AAGCTGGCACTGATCCTGTA</t>
  </si>
  <si>
    <t>TTTTCCCTTCTTTGTGGCCC</t>
  </si>
  <si>
    <t>TGCAAGCACCACAGACTTCC</t>
  </si>
  <si>
    <t>CAGCCTGTACAGTAAGAACCCA</t>
  </si>
  <si>
    <t>CTGCAGACACTCAACACCAG</t>
  </si>
  <si>
    <t>ATTGGACACTGCGGGAGATT</t>
  </si>
  <si>
    <t>GTGTGGTCGTCAGCAATGATTT</t>
  </si>
  <si>
    <t>CTTCAGGACCGAACTATTGCCT</t>
  </si>
  <si>
    <t>CCCACATGTTCTAGCCTAGGAA</t>
  </si>
  <si>
    <t>GACATTCCAGCTTCCTACCCTG</t>
  </si>
  <si>
    <t>TGCCTAGAAGTCAGCAGAATCC</t>
  </si>
  <si>
    <t>GGATGTTCAAAGTGCCTGCATT</t>
  </si>
  <si>
    <t>CCACGCACTATTCCTTCTCTCA</t>
  </si>
  <si>
    <t>GACAGAAGCAGGTCCTTGAAGA</t>
  </si>
  <si>
    <t>ATGCTCAGTGTATCATCAGCCC</t>
  </si>
  <si>
    <t>CCCTGAGCTCCCATTCATTTGT</t>
  </si>
  <si>
    <t>AGCCTTCTGTCTCTGCATTGAA</t>
  </si>
  <si>
    <t>AGAAGTCAGAGTAGGCTTGCTG</t>
  </si>
  <si>
    <t>CACACACACTCCAGGTAGAAGG</t>
  </si>
  <si>
    <t>CTCAACGTCCCTGGTTCTTACT</t>
  </si>
  <si>
    <t>ATTTGTTGACTTGTGCTACGTG</t>
  </si>
  <si>
    <t>ATCACTCAGCTTGCTCAGTCTC</t>
  </si>
  <si>
    <t>TTGTCTTGAGCTACCCATCCAC</t>
  </si>
  <si>
    <t>CCAAGGTTCCAGCCACTTCTTA</t>
  </si>
  <si>
    <t>AAGGAGGTCAATTTGCCCAGAA</t>
  </si>
  <si>
    <t>ATTAGTTCCTCCAAGCCACCTG</t>
  </si>
  <si>
    <t>TGTGACACAACCAAGACCTCAA</t>
  </si>
  <si>
    <t>TACGCTCTGGAAAGTCAAAGGG</t>
  </si>
  <si>
    <t>CGTTTATTCTTGCAGGTTCCGT</t>
  </si>
  <si>
    <t>TCCGTAGAGAGTAGGACAGCAC</t>
  </si>
  <si>
    <t>TTTCCAGCGCCGTCTTAAATTT</t>
  </si>
  <si>
    <t>AGCTTCCCAGAAGTTTGTAGCA</t>
  </si>
  <si>
    <t>AACCTGTCAGCCTGTTGAGATC</t>
  </si>
  <si>
    <t>GCAACAAGACCAACACTCTGTC</t>
  </si>
  <si>
    <t>GAAGATCCCAGCCCTATACACG</t>
  </si>
  <si>
    <t>TTCAACAGATCAGTGACAGCGA</t>
  </si>
  <si>
    <t>GGTTAGATCATGGAAGGGCACA</t>
  </si>
  <si>
    <t>TTGACAACTGGAGCTCAAGACC</t>
  </si>
  <si>
    <t>GTGTTCTCTGTGGACTGTAGGG</t>
  </si>
  <si>
    <t>TGCCAACATCAGGTCTTCACAT</t>
  </si>
  <si>
    <t>AGGTCACCCATAATCCAACCAC</t>
  </si>
  <si>
    <t>ACAGAGGTTAGAGGCAGAGAGTA</t>
  </si>
  <si>
    <t>TGGTCTTACATTCCTTCAGTGT</t>
  </si>
  <si>
    <t>TTCCTTCACCACTATCACCGTG</t>
  </si>
  <si>
    <t>CCACGACCCGGATGTTACATAT</t>
  </si>
  <si>
    <t>GAAATCCCATCAGCAGTTCCAC</t>
  </si>
  <si>
    <t>TCCAACTATACCTTGCCAGCTG</t>
  </si>
  <si>
    <t>TGGATGGTGCTTCTATATTGCTCA</t>
  </si>
  <si>
    <t>ACCGGGATCTTTCTACCTTCAG</t>
  </si>
  <si>
    <t>AGTTAACTCCCTGGCAGTCAAG</t>
  </si>
  <si>
    <t>CGTTGGAGCAGTGGGTTTAAAG</t>
  </si>
  <si>
    <t>AAGGCAGGGAGAAACATCAACT</t>
  </si>
  <si>
    <t>GGTGTGCATAGCTTGGTTTCAG</t>
  </si>
  <si>
    <t>TGCCATTATCAAGCCAAACACT</t>
  </si>
  <si>
    <t>GCAAGACCTCCTCATCTCAACA</t>
  </si>
  <si>
    <t>TCATTCTGCTGTGTACCTGTCC</t>
  </si>
  <si>
    <t>TCACTGCCTTATCAACCCTCAC</t>
  </si>
  <si>
    <t>GGCAGTTCCCATTACAAAGCAC</t>
  </si>
  <si>
    <t>TCCTTTCCGACATGTCTTCTGG</t>
  </si>
  <si>
    <t>CACATCACAGAGCAGAGAATTAAA</t>
  </si>
  <si>
    <t>TGGGATTCTTAGATTGGATAGGCA</t>
  </si>
  <si>
    <t>TGTATCTCTTGCAATGACCATGT</t>
  </si>
  <si>
    <t>ATGGGAGGGTGGAGAGCTTAAA</t>
  </si>
  <si>
    <t>TACATCTGGTCCTGTAGAAGCC</t>
  </si>
  <si>
    <t>GGGTTATGAATTCTGGCCAATCA</t>
  </si>
  <si>
    <t>CGGGAGAATTGCGTGAACCTAG</t>
  </si>
  <si>
    <t>AGGATTGGGAGTTCTAATTGGCT</t>
  </si>
  <si>
    <t>CCCTTTCTTCACAGGTCAGTCA</t>
  </si>
  <si>
    <t>GCACATGTTCTGGCTACAATCG</t>
  </si>
  <si>
    <t>CAACAGGGCCAGACTCCATATT</t>
  </si>
  <si>
    <t>CCAAGCTGTCTGTAGTCACACA</t>
  </si>
  <si>
    <t>CCAAAGCAGCAGTTCTTAAGCA</t>
  </si>
  <si>
    <t>ACTGTATGGGATAATGGGTATGTT</t>
  </si>
  <si>
    <t>AAGTTGGGTGTGCTATCGTCAT</t>
  </si>
  <si>
    <t>CCCACAGCAAACCAGGTTAATG</t>
  </si>
  <si>
    <t>CCTGGCTTTAAGACCCTTTCCT</t>
  </si>
  <si>
    <t>TGAGAACAGAGAATGGCATGGT</t>
  </si>
  <si>
    <t>GGCATTGAAGACACTTCAGCTG</t>
  </si>
  <si>
    <t>GATAGCCAAGTCACTCTGCAGA</t>
  </si>
  <si>
    <t>TAAGTGCTGACTCTGTTCTGGG</t>
  </si>
  <si>
    <t>CAGGTCCTCACGCATAGAAAGT</t>
  </si>
  <si>
    <t>CTCCAGAGCAAAGTCATGTAGC</t>
  </si>
  <si>
    <t>ACACTGTGACCGTCAAGATCTC</t>
  </si>
  <si>
    <t>ACGTCAGAAGCAATACTAACAGAG</t>
  </si>
  <si>
    <t>TTAACAGATGGCAAGGTGAGCT</t>
  </si>
  <si>
    <t>CCTGACATTGTCCTGCCTCTAG</t>
  </si>
  <si>
    <t>AGCTCGGATCATTTCATTTGGC</t>
  </si>
  <si>
    <t>CACAGCCACCATCTATGACACT</t>
  </si>
  <si>
    <t>TTCTCACAGCTGCTCACAATTC</t>
  </si>
  <si>
    <t>TTTGGTCTACTTCCTGTGTCCC</t>
  </si>
  <si>
    <t>TTGCTACACACCTGATCTTGGG</t>
  </si>
  <si>
    <t>CTTGCACGCTGAGACTGAAATC</t>
  </si>
  <si>
    <t>TCCATGTTTCCACCACCAAGAG</t>
  </si>
  <si>
    <t>GCCCATTTGCCTTCATCAACAT</t>
  </si>
  <si>
    <t>TCTAGCTCCAGTGATGGTGTTG</t>
  </si>
  <si>
    <t>AAAGCAAGTGAATCCAGCCATG</t>
  </si>
  <si>
    <t>GCATGGAGAGGCATTTGGAAGA</t>
  </si>
  <si>
    <t>CATCCTTGACGTCATCTTGGGA</t>
  </si>
  <si>
    <t>ACTTAGGTTGTCGTACTGCTCC</t>
  </si>
  <si>
    <t>TGTTTCCTCGAGCACAGATGT</t>
  </si>
  <si>
    <t>AAAGGTAGCTGGATGTGGTGG</t>
  </si>
  <si>
    <t>TCTGGGACTCAACATGTGGAAG</t>
  </si>
  <si>
    <t>GCTAACACACTAGAGGCTGGTT</t>
  </si>
  <si>
    <t>TCTTGTAGAATGTTTGGAAGCTGT</t>
  </si>
  <si>
    <t>TACAGGAGCATGCCATCACG</t>
  </si>
  <si>
    <t>TGGTGAAGGATTGGGTCTTGAC</t>
  </si>
  <si>
    <t>ATCCTGATTGTTGCCATGACCT</t>
  </si>
  <si>
    <t>TTCTTAAACATGCAGCCCGTTG</t>
  </si>
  <si>
    <t>ACTTGGACTCTGGAAACTTGCA</t>
  </si>
  <si>
    <t>TGTATGTAAATCCACCGCGAAG</t>
  </si>
  <si>
    <t>CAAGCCTTTGGAGTCAGAGAGT</t>
  </si>
  <si>
    <t>ACCTTCATTTGAGAGACTCCGG</t>
  </si>
  <si>
    <t>TACAGTGGAAGAAATGGAGGCC</t>
  </si>
  <si>
    <t>GGACTGTCATATCTGCCCTGTT</t>
  </si>
  <si>
    <t>AAAGGTTGTGGTGTTGCAAGTC</t>
  </si>
  <si>
    <t>GCCTCTGTGTCTCTAGGTGTTC</t>
  </si>
  <si>
    <t>GCTTGTCTTGTCACCAGTCATG</t>
  </si>
  <si>
    <t>ATTTGAGGCTGCTGATGTCACT</t>
  </si>
  <si>
    <t>GCAGTTCACAGACATCCTTTCA</t>
  </si>
  <si>
    <t>AGTCCTGTTAATTCGAATCACCA</t>
  </si>
  <si>
    <t>TGCAAGCAACTCTCTTCTGTCA</t>
  </si>
  <si>
    <t>CAGCACAATCTTTGAAGTCTTGGT</t>
  </si>
  <si>
    <t>TTCCCACAGCCTCTTGATTATT</t>
  </si>
  <si>
    <t>TGACATCGACCCAAAGACATGA</t>
  </si>
  <si>
    <t>AGTTCCAGGGCAGAAATTAACT</t>
  </si>
  <si>
    <t>GGAATCCTAACCCAGCCTGTAA</t>
  </si>
  <si>
    <t>CCCGTGGACTTATTTGCTGATG</t>
  </si>
  <si>
    <t>AGACATATTTCCCGGAGAGCTG</t>
  </si>
  <si>
    <t>CAGAGAACAATCCAGCGACAAA</t>
  </si>
  <si>
    <t>TGAGAAATGGATAGAAAGAGTCCCA</t>
  </si>
  <si>
    <t>TTCCACTTAATGCACTGGGTTG</t>
  </si>
  <si>
    <t>ATCCCAGAGTCTAGAGGTTGCA</t>
  </si>
  <si>
    <t>GAGCAGCAAACTTAGAGTCAGC</t>
  </si>
  <si>
    <t>AAACCTGTGTCCATGCAAGAGT</t>
  </si>
  <si>
    <t>GGGAAAGGCTTGAGTCACCATA</t>
  </si>
  <si>
    <t>CAGAATCAGGTGAGTGAGGAGG</t>
  </si>
  <si>
    <t>GGTAGGGATTCTGCTTTCTCCA</t>
  </si>
  <si>
    <t>CTGTTTGATCCTCCTTGCTCCT</t>
  </si>
  <si>
    <t>ATACTTCCTTGCCTCACATCCC</t>
  </si>
  <si>
    <t>CTTAGCCTTCCTCCTTCACCAG</t>
  </si>
  <si>
    <t>TCATTTCTGGTTAGGTTGGGCT</t>
  </si>
  <si>
    <t>AGTATTAGGCATGGTCGGTGAC</t>
  </si>
  <si>
    <t>CTGTAGCAGTCATCAGAGGCAC</t>
  </si>
  <si>
    <t>CGCGCCCAACCTATAATTTGTT</t>
  </si>
  <si>
    <t>TGAGCATGACTGACAAAGGATAGT</t>
  </si>
  <si>
    <t>CCTCTACCCTTCCTCTCTGTGA</t>
  </si>
  <si>
    <t>AACCAAGCAGCATTAGGGTCAT</t>
  </si>
  <si>
    <t>AAAGACCTCTGCTTCCTCCCAT</t>
  </si>
  <si>
    <t>TAAAGTAGCCTCCCTTCACTGG</t>
  </si>
  <si>
    <t>GGATGGGCCTGAGGATTTGTAT</t>
  </si>
  <si>
    <t>TTTGCTTGAACTTTACTTTCTCTCT</t>
  </si>
  <si>
    <t>CAGCACCTAGAGTAGCCTGAAA</t>
  </si>
  <si>
    <t>AAGGATTGGAGAGGGATCTTGT</t>
  </si>
  <si>
    <t>TTTATGGAACCCGAGATGTCCA</t>
  </si>
  <si>
    <t>GCCACTAACCCAATTCGTATGC</t>
  </si>
  <si>
    <t>CATCTGATGAGGACCAGTGGAC</t>
  </si>
  <si>
    <t>AGGAGCCGTGTAATCAGATTGG</t>
  </si>
  <si>
    <t>TGGCGTTCTGAAATCCACTACT</t>
  </si>
  <si>
    <t>AACAACTTTGCCTCATGAAGCC</t>
  </si>
  <si>
    <t>CCATAACCAAGCATCTCGTTGT</t>
  </si>
  <si>
    <t>AGAGTGCAGTGAATCAGGAGTG</t>
  </si>
  <si>
    <t>Early/refractory</t>
  </si>
  <si>
    <t>Refractory disease</t>
  </si>
  <si>
    <t>GGGAAAAGGCATACATGGAA</t>
  </si>
  <si>
    <t>GCAGCAGTTATTTTTGGACTCA</t>
  </si>
  <si>
    <t>GCTCTCACCCTTCTTTGCTTT</t>
  </si>
  <si>
    <t>CATTCCTATCCATCCTGAGCA</t>
  </si>
  <si>
    <t>14-81910559ITX14+23540379_1</t>
  </si>
  <si>
    <t>14-81910559ITX14+23540379_2</t>
  </si>
  <si>
    <r>
      <t xml:space="preserve">Supplementary Data 18: </t>
    </r>
    <r>
      <rPr>
        <sz val="11"/>
        <color theme="1"/>
        <rFont val="Arial"/>
        <family val="2"/>
      </rPr>
      <t>Functional Assay</t>
    </r>
  </si>
  <si>
    <r>
      <t xml:space="preserve">Supplementary Data 17: </t>
    </r>
    <r>
      <rPr>
        <sz val="11"/>
        <color theme="1"/>
        <rFont val="Arial"/>
        <family val="2"/>
      </rPr>
      <t>Single cell sorting antibodies</t>
    </r>
  </si>
  <si>
    <r>
      <t xml:space="preserve">Supplementary Data 16: </t>
    </r>
    <r>
      <rPr>
        <sz val="11"/>
        <color theme="1"/>
        <rFont val="Arial"/>
        <family val="2"/>
      </rPr>
      <t xml:space="preserve">Primers for longitudinal and single cell sequencing </t>
    </r>
  </si>
  <si>
    <r>
      <t xml:space="preserve">Supplementary Data 15: </t>
    </r>
    <r>
      <rPr>
        <sz val="11"/>
        <color theme="1"/>
        <rFont val="Arial"/>
        <family val="2"/>
      </rPr>
      <t>Single cell analysis</t>
    </r>
  </si>
  <si>
    <r>
      <t xml:space="preserve">Supplementary Data 14: </t>
    </r>
    <r>
      <rPr>
        <sz val="11"/>
        <color theme="3"/>
        <rFont val="Arial"/>
        <family val="2"/>
      </rPr>
      <t>MRD</t>
    </r>
  </si>
  <si>
    <r>
      <t>Supplementary Data 13:</t>
    </r>
    <r>
      <rPr>
        <sz val="11"/>
        <color theme="3"/>
        <rFont val="Arial"/>
        <family val="2"/>
      </rPr>
      <t xml:space="preserve"> Coverage targeted sequencing </t>
    </r>
  </si>
  <si>
    <r>
      <rPr>
        <b/>
        <sz val="11"/>
        <color theme="1"/>
        <rFont val="Arial"/>
        <family val="2"/>
      </rPr>
      <t xml:space="preserve">Supplementary Data 12: </t>
    </r>
    <r>
      <rPr>
        <sz val="11"/>
        <color theme="1"/>
        <rFont val="Arial"/>
        <family val="2"/>
      </rPr>
      <t>Samples</t>
    </r>
  </si>
  <si>
    <r>
      <t xml:space="preserve">Supplementary Data 11: </t>
    </r>
    <r>
      <rPr>
        <sz val="11"/>
        <color rgb="FF000000"/>
        <rFont val="Arial"/>
        <family val="2"/>
      </rPr>
      <t>Mutational Signatures</t>
    </r>
  </si>
  <si>
    <r>
      <t xml:space="preserve">Supplementary Data 10: </t>
    </r>
    <r>
      <rPr>
        <sz val="11"/>
        <color theme="3"/>
        <rFont val="Arial"/>
        <family val="2"/>
      </rPr>
      <t>ValidationCohort</t>
    </r>
  </si>
  <si>
    <r>
      <t xml:space="preserve">Supplementary Data 9: </t>
    </r>
    <r>
      <rPr>
        <sz val="11"/>
        <color theme="1"/>
        <rFont val="Arial"/>
        <family val="2"/>
      </rPr>
      <t>Detection of Relapse Specific Variants</t>
    </r>
  </si>
  <si>
    <r>
      <t xml:space="preserve">Supplementary Data 8: </t>
    </r>
    <r>
      <rPr>
        <sz val="11"/>
        <color theme="3"/>
        <rFont val="Arial"/>
        <family val="2"/>
      </rPr>
      <t xml:space="preserve">Coverage of </t>
    </r>
    <r>
      <rPr>
        <i/>
        <sz val="11"/>
        <color theme="3"/>
        <rFont val="Arial"/>
        <family val="2"/>
      </rPr>
      <t>IKZF1</t>
    </r>
    <r>
      <rPr>
        <sz val="11"/>
        <color theme="3"/>
        <rFont val="Arial"/>
        <family val="2"/>
      </rPr>
      <t xml:space="preserve"> and </t>
    </r>
    <r>
      <rPr>
        <i/>
        <sz val="11"/>
        <color theme="3"/>
        <rFont val="Arial"/>
        <family val="2"/>
      </rPr>
      <t>TP53</t>
    </r>
    <r>
      <rPr>
        <sz val="11"/>
        <color theme="3"/>
        <rFont val="Arial"/>
        <family val="2"/>
      </rPr>
      <t xml:space="preserve"> in WGS and WES</t>
    </r>
  </si>
  <si>
    <r>
      <t>Supplementary Data 7</t>
    </r>
    <r>
      <rPr>
        <sz val="11"/>
        <color theme="3"/>
        <rFont val="Arial"/>
        <family val="2"/>
      </rPr>
      <t>: Enriched pathways at relapse</t>
    </r>
  </si>
  <si>
    <r>
      <t>Supplementary Data 6</t>
    </r>
    <r>
      <rPr>
        <sz val="11"/>
        <color theme="1"/>
        <rFont val="Arial"/>
        <family val="2"/>
      </rPr>
      <t>: SV</t>
    </r>
  </si>
  <si>
    <r>
      <t>Supplementary Data 5:</t>
    </r>
    <r>
      <rPr>
        <sz val="11"/>
        <color theme="3"/>
        <rFont val="Arial"/>
        <family val="2"/>
      </rPr>
      <t xml:space="preserve"> Copy number alterations</t>
    </r>
  </si>
  <si>
    <r>
      <t>Supplementary Data 4</t>
    </r>
    <r>
      <rPr>
        <sz val="11"/>
        <color theme="3"/>
        <rFont val="Arial"/>
        <family val="2"/>
      </rPr>
      <t>: SNV &amp; INDEL</t>
    </r>
  </si>
  <si>
    <r>
      <t>Supplementary Data 3:</t>
    </r>
    <r>
      <rPr>
        <sz val="11"/>
        <color theme="3"/>
        <rFont val="Arial"/>
        <family val="2"/>
      </rPr>
      <t xml:space="preserve"> Mutations and Clonal Patterns</t>
    </r>
  </si>
  <si>
    <r>
      <t>Supplementary Data 2</t>
    </r>
    <r>
      <rPr>
        <sz val="11"/>
        <color theme="3"/>
        <rFont val="Arial"/>
        <family val="2"/>
      </rPr>
      <t>: WES &amp; WGS Coverage</t>
    </r>
  </si>
  <si>
    <r>
      <rPr>
        <b/>
        <sz val="11"/>
        <color theme="3"/>
        <rFont val="Arial"/>
        <family val="2"/>
      </rPr>
      <t>Supplementary Data 1:</t>
    </r>
    <r>
      <rPr>
        <sz val="11"/>
        <color theme="3"/>
        <rFont val="Arial"/>
        <family val="2"/>
      </rPr>
      <t xml:space="preserve"> Clinical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</si>
</sst>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yyyy/mm/dd;@"/>
    <numFmt numFmtId="167" formatCode="0.0000"/>
    <numFmt numFmtId="168" formatCode="yyyy\-mm\-dd;@"/>
  </numFmts>
  <fonts count="27">
    <font>
      <sz val="12"/>
      <color theme="1"/>
      <name val="Calibri"/>
      <scheme val="minor"/>
    </font>
    <font>
      <sz val="12"/>
      <color theme="1"/>
      <name val="Calibri"/>
      <family val="2"/>
      <scheme val="minor"/>
    </font>
    <font>
      <sz val="12"/>
      <color theme="1"/>
      <name val="Avenir"/>
      <family val="2"/>
    </font>
    <font>
      <sz val="8"/>
      <name val="Calibri"/>
      <family val="2"/>
      <scheme val="minor"/>
    </font>
    <font>
      <sz val="12"/>
      <color theme="1"/>
      <name val="Calibri"/>
      <family val="2"/>
      <scheme val="minor"/>
    </font>
    <font>
      <sz val="11"/>
      <color theme="1"/>
      <name val="Calibri"/>
      <family val="2"/>
      <scheme val="minor"/>
    </font>
    <font>
      <sz val="12"/>
      <color rgb="FF9C0006"/>
      <name val="Calibri"/>
      <family val="2"/>
      <scheme val="minor"/>
    </font>
    <font>
      <sz val="11"/>
      <color rgb="FF9C6500"/>
      <name val="Calibri"/>
      <family val="2"/>
      <scheme val="minor"/>
    </font>
    <font>
      <sz val="10"/>
      <color indexed="8"/>
      <name val="Arial"/>
      <family val="2"/>
    </font>
    <font>
      <sz val="11"/>
      <color theme="1"/>
      <name val="Arial"/>
      <family val="2"/>
    </font>
    <font>
      <b/>
      <sz val="11"/>
      <color theme="1"/>
      <name val="Arial"/>
      <family val="2"/>
    </font>
    <font>
      <sz val="11"/>
      <name val="Arial"/>
      <family val="2"/>
    </font>
    <font>
      <i/>
      <sz val="11"/>
      <color theme="1"/>
      <name val="Arial"/>
      <family val="2"/>
    </font>
    <font>
      <sz val="11"/>
      <color rgb="FF000000"/>
      <name val="Arial"/>
      <family val="2"/>
    </font>
    <font>
      <b/>
      <sz val="11"/>
      <color rgb="FF000000"/>
      <name val="Arial"/>
      <family val="2"/>
    </font>
    <font>
      <sz val="11"/>
      <color rgb="FFFF0000"/>
      <name val="Arial"/>
      <family val="2"/>
    </font>
    <font>
      <b/>
      <i/>
      <sz val="11"/>
      <color theme="1"/>
      <name val="Arial"/>
      <family val="2"/>
    </font>
    <font>
      <sz val="11"/>
      <color theme="3"/>
      <name val="Arial"/>
      <family val="2"/>
    </font>
    <font>
      <b/>
      <sz val="11"/>
      <color theme="3"/>
      <name val="Arial"/>
      <family val="2"/>
    </font>
    <font>
      <i/>
      <sz val="11"/>
      <color theme="3"/>
      <name val="Arial"/>
      <family val="2"/>
    </font>
    <font>
      <sz val="11"/>
      <color theme="3"/>
      <name val="Calibri"/>
      <family val="2"/>
    </font>
    <font>
      <sz val="11"/>
      <color theme="3"/>
      <name val="Calibri"/>
      <family val="2"/>
      <scheme val="minor"/>
    </font>
    <font>
      <sz val="12"/>
      <color theme="3"/>
      <name val="Arial"/>
      <family val="2"/>
    </font>
    <font>
      <vertAlign val="superscript"/>
      <sz val="11"/>
      <color theme="3"/>
      <name val="Arial"/>
      <family val="2"/>
    </font>
    <font>
      <sz val="12"/>
      <color theme="3"/>
      <name val="Calibri"/>
      <family val="2"/>
      <scheme val="minor"/>
    </font>
    <font>
      <b/>
      <i/>
      <sz val="11"/>
      <color theme="3"/>
      <name val="Arial"/>
      <family val="2"/>
    </font>
    <font>
      <sz val="12"/>
      <color theme="3"/>
      <name val="Avenir"/>
      <family val="2"/>
    </font>
  </fonts>
  <fills count="17">
    <fill>
      <patternFill patternType="none"/>
    </fill>
    <fill>
      <patternFill patternType="gray125"/>
    </fill>
    <fill>
      <patternFill patternType="solid">
        <fgColor rgb="FFFFC7CE"/>
      </patternFill>
    </fill>
    <fill>
      <patternFill patternType="solid">
        <fgColor rgb="FFFFEB9C"/>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7CB099"/>
        <bgColor indexed="64"/>
      </patternFill>
    </fill>
    <fill>
      <patternFill patternType="solid">
        <fgColor rgb="FFC0D7DC"/>
        <bgColor indexed="64"/>
      </patternFill>
    </fill>
    <fill>
      <patternFill patternType="solid">
        <fgColor rgb="FFD39A8A"/>
        <bgColor indexed="64"/>
      </patternFill>
    </fill>
    <fill>
      <patternFill patternType="solid">
        <fgColor rgb="FFF4E7CE"/>
        <bgColor indexed="64"/>
      </patternFill>
    </fill>
    <fill>
      <patternFill patternType="solid">
        <fgColor rgb="FFE3C0AC"/>
        <bgColor indexed="64"/>
      </patternFill>
    </fill>
    <fill>
      <patternFill patternType="solid">
        <fgColor rgb="FFDFEEF0"/>
        <bgColor indexed="64"/>
      </patternFill>
    </fill>
    <fill>
      <patternFill patternType="solid">
        <fgColor rgb="FFF6EFE1"/>
        <bgColor indexed="64"/>
      </patternFill>
    </fill>
    <fill>
      <patternFill patternType="solid">
        <fgColor rgb="FFFAE4D7"/>
        <bgColor indexed="64"/>
      </patternFill>
    </fill>
    <fill>
      <patternFill patternType="solid">
        <fgColor rgb="FFF6D2C7"/>
        <bgColor indexed="64"/>
      </patternFill>
    </fill>
    <fill>
      <patternFill patternType="solid">
        <fgColor theme="0"/>
        <bgColor indexed="64"/>
      </patternFill>
    </fill>
  </fills>
  <borders count="57">
    <border>
      <left/>
      <right/>
      <top/>
      <bottom/>
      <diagonal/>
    </border>
    <border>
      <left/>
      <right/>
      <top/>
      <bottom/>
      <diagonal/>
    </border>
    <border>
      <left/>
      <right/>
      <top/>
      <bottom style="thin">
        <color auto="1"/>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indexed="64"/>
      </top>
      <bottom/>
      <diagonal/>
    </border>
    <border>
      <left/>
      <right/>
      <top/>
      <bottom style="double">
        <color indexed="64"/>
      </bottom>
      <diagonal/>
    </border>
    <border>
      <left/>
      <right/>
      <top/>
      <bottom style="thin">
        <color indexed="64"/>
      </bottom>
      <diagonal/>
    </border>
    <border>
      <left style="medium">
        <color indexed="64"/>
      </left>
      <right style="medium">
        <color indexed="64"/>
      </right>
      <top style="medium">
        <color indexed="64"/>
      </top>
      <bottom/>
      <diagonal/>
    </border>
    <border>
      <left/>
      <right/>
      <top/>
      <bottom style="dashed">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double">
        <color indexed="64"/>
      </bottom>
      <diagonal/>
    </border>
    <border>
      <left/>
      <right style="medium">
        <color indexed="64"/>
      </right>
      <top/>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double">
        <color indexed="64"/>
      </bottom>
      <diagonal/>
    </border>
    <border>
      <left style="medium">
        <color indexed="64"/>
      </left>
      <right/>
      <top style="medium">
        <color indexed="64"/>
      </top>
      <bottom/>
      <diagonal/>
    </border>
    <border>
      <left style="medium">
        <color indexed="64"/>
      </left>
      <right/>
      <top/>
      <bottom style="double">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double">
        <color indexed="64"/>
      </top>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style="thin">
        <color indexed="64"/>
      </right>
      <top/>
      <bottom style="double">
        <color indexed="64"/>
      </bottom>
      <diagonal/>
    </border>
    <border>
      <left style="thin">
        <color indexed="64"/>
      </left>
      <right/>
      <top style="double">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bottom style="medium">
        <color indexed="64"/>
      </bottom>
      <diagonal/>
    </border>
    <border>
      <left/>
      <right style="thin">
        <color indexed="64"/>
      </right>
      <top style="double">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right/>
      <top style="double">
        <color indexed="64"/>
      </top>
      <bottom/>
      <diagonal/>
    </border>
    <border>
      <left/>
      <right style="thin">
        <color indexed="64"/>
      </right>
      <top style="medium">
        <color indexed="64"/>
      </top>
      <bottom/>
      <diagonal/>
    </border>
    <border>
      <left style="thin">
        <color indexed="64"/>
      </left>
      <right/>
      <top/>
      <bottom style="dashed">
        <color indexed="64"/>
      </bottom>
      <diagonal/>
    </border>
    <border>
      <left/>
      <right style="thin">
        <color indexed="64"/>
      </right>
      <top/>
      <bottom style="dashed">
        <color indexed="64"/>
      </bottom>
      <diagonal/>
    </border>
    <border>
      <left style="thin">
        <color auto="1"/>
      </left>
      <right style="thin">
        <color auto="1"/>
      </right>
      <top style="thin">
        <color auto="1"/>
      </top>
      <bottom style="double">
        <color indexed="64"/>
      </bottom>
      <diagonal/>
    </border>
    <border>
      <left/>
      <right/>
      <top style="dashed">
        <color auto="1"/>
      </top>
      <bottom/>
      <diagonal/>
    </border>
    <border>
      <left/>
      <right style="medium">
        <color indexed="64"/>
      </right>
      <top style="double">
        <color indexed="64"/>
      </top>
      <bottom/>
      <diagonal/>
    </border>
    <border>
      <left style="medium">
        <color indexed="64"/>
      </left>
      <right/>
      <top style="double">
        <color indexed="64"/>
      </top>
      <bottom/>
      <diagonal/>
    </border>
  </borders>
  <cellStyleXfs count="10">
    <xf numFmtId="0" fontId="0" fillId="0" borderId="0"/>
    <xf numFmtId="9" fontId="4" fillId="0" borderId="0" applyFont="0" applyFill="0" applyBorder="0" applyAlignment="0" applyProtection="0"/>
    <xf numFmtId="0" fontId="5" fillId="0" borderId="1"/>
    <xf numFmtId="0" fontId="6" fillId="2" borderId="0" applyNumberFormat="0" applyBorder="0" applyAlignment="0" applyProtection="0"/>
    <xf numFmtId="0" fontId="7" fillId="3" borderId="1" applyNumberFormat="0" applyBorder="0" applyAlignment="0" applyProtection="0"/>
    <xf numFmtId="0" fontId="8" fillId="0" borderId="1"/>
    <xf numFmtId="0" fontId="5" fillId="0" borderId="1"/>
    <xf numFmtId="0" fontId="2" fillId="0" borderId="1"/>
    <xf numFmtId="0" fontId="1" fillId="0" borderId="1"/>
    <xf numFmtId="9" fontId="1" fillId="0" borderId="1" applyFont="0" applyFill="0" applyBorder="0" applyAlignment="0" applyProtection="0"/>
  </cellStyleXfs>
  <cellXfs count="384">
    <xf numFmtId="0" fontId="0" fillId="0" borderId="0" xfId="0"/>
    <xf numFmtId="0" fontId="9" fillId="0" borderId="0" xfId="0" applyFont="1" applyAlignment="1">
      <alignment horizontal="left"/>
    </xf>
    <xf numFmtId="0" fontId="9" fillId="0" borderId="0" xfId="0" applyFont="1" applyAlignment="1">
      <alignment horizontal="center"/>
    </xf>
    <xf numFmtId="0" fontId="11" fillId="0" borderId="0" xfId="0" applyFont="1" applyAlignment="1">
      <alignment horizontal="center"/>
    </xf>
    <xf numFmtId="0" fontId="10" fillId="0" borderId="0" xfId="0" applyFont="1" applyAlignment="1">
      <alignment horizontal="center"/>
    </xf>
    <xf numFmtId="0" fontId="10" fillId="0" borderId="0" xfId="0" applyFont="1" applyAlignment="1">
      <alignment horizontal="left"/>
    </xf>
    <xf numFmtId="0" fontId="11" fillId="0" borderId="1" xfId="0" applyFont="1" applyBorder="1" applyAlignment="1">
      <alignment horizontal="left"/>
    </xf>
    <xf numFmtId="0" fontId="9" fillId="0" borderId="1" xfId="0" applyFont="1" applyBorder="1" applyAlignment="1">
      <alignment vertical="center"/>
    </xf>
    <xf numFmtId="0" fontId="11" fillId="0" borderId="0" xfId="0" applyFont="1" applyAlignment="1">
      <alignment horizontal="left"/>
    </xf>
    <xf numFmtId="0" fontId="9" fillId="0" borderId="0" xfId="0" applyFont="1"/>
    <xf numFmtId="0" fontId="10" fillId="0" borderId="10" xfId="0" applyFont="1" applyBorder="1" applyAlignment="1">
      <alignment vertical="center"/>
    </xf>
    <xf numFmtId="0" fontId="9" fillId="0" borderId="10" xfId="0" applyFont="1" applyBorder="1" applyAlignment="1">
      <alignment vertical="center"/>
    </xf>
    <xf numFmtId="0" fontId="9" fillId="0" borderId="10" xfId="0" applyFont="1" applyBorder="1" applyAlignment="1">
      <alignment vertical="center" wrapText="1"/>
    </xf>
    <xf numFmtId="0" fontId="9" fillId="0" borderId="1" xfId="0" applyFont="1" applyBorder="1" applyAlignment="1">
      <alignment horizontal="left"/>
    </xf>
    <xf numFmtId="0" fontId="10" fillId="0" borderId="0" xfId="0" applyFont="1"/>
    <xf numFmtId="0" fontId="11" fillId="0" borderId="0" xfId="0" applyFont="1"/>
    <xf numFmtId="0" fontId="9" fillId="0" borderId="1" xfId="0" applyFont="1" applyBorder="1"/>
    <xf numFmtId="1" fontId="9" fillId="0" borderId="0" xfId="0" applyNumberFormat="1" applyFont="1" applyAlignment="1">
      <alignment horizontal="left"/>
    </xf>
    <xf numFmtId="167" fontId="9" fillId="0" borderId="0" xfId="0" applyNumberFormat="1" applyFont="1" applyAlignment="1">
      <alignment horizontal="left"/>
    </xf>
    <xf numFmtId="0" fontId="9" fillId="0" borderId="12" xfId="0" applyFont="1" applyBorder="1" applyAlignment="1">
      <alignment horizontal="left"/>
    </xf>
    <xf numFmtId="1" fontId="9" fillId="0" borderId="12" xfId="0" applyNumberFormat="1" applyFont="1" applyBorder="1" applyAlignment="1">
      <alignment horizontal="left"/>
    </xf>
    <xf numFmtId="167" fontId="9" fillId="0" borderId="12" xfId="0" applyNumberFormat="1" applyFont="1" applyBorder="1" applyAlignment="1">
      <alignment horizontal="left"/>
    </xf>
    <xf numFmtId="0" fontId="9" fillId="0" borderId="0" xfId="0" applyFont="1" applyAlignment="1">
      <alignment wrapText="1"/>
    </xf>
    <xf numFmtId="0" fontId="9" fillId="0" borderId="2" xfId="0" applyFont="1" applyBorder="1"/>
    <xf numFmtId="0" fontId="9" fillId="0" borderId="2" xfId="0" applyFont="1" applyBorder="1" applyAlignment="1">
      <alignment wrapText="1"/>
    </xf>
    <xf numFmtId="0" fontId="9" fillId="6" borderId="1" xfId="0" applyFont="1" applyFill="1" applyBorder="1" applyAlignment="1">
      <alignment horizontal="center"/>
    </xf>
    <xf numFmtId="0" fontId="9" fillId="4" borderId="1" xfId="0" applyFont="1" applyFill="1" applyBorder="1" applyAlignment="1">
      <alignment horizontal="center"/>
    </xf>
    <xf numFmtId="0" fontId="9" fillId="6" borderId="25" xfId="0" applyFont="1" applyFill="1" applyBorder="1" applyAlignment="1">
      <alignment horizontal="center"/>
    </xf>
    <xf numFmtId="0" fontId="9" fillId="4" borderId="25" xfId="0" applyFont="1" applyFill="1" applyBorder="1" applyAlignment="1">
      <alignment horizontal="center"/>
    </xf>
    <xf numFmtId="0" fontId="9" fillId="4" borderId="9" xfId="0" applyFont="1" applyFill="1" applyBorder="1" applyAlignment="1">
      <alignment horizontal="center"/>
    </xf>
    <xf numFmtId="0" fontId="9" fillId="6" borderId="5" xfId="0" applyFont="1" applyFill="1" applyBorder="1" applyAlignment="1">
      <alignment horizontal="center"/>
    </xf>
    <xf numFmtId="0" fontId="9" fillId="6" borderId="26" xfId="0" applyFont="1" applyFill="1" applyBorder="1" applyAlignment="1">
      <alignment horizontal="center"/>
    </xf>
    <xf numFmtId="0" fontId="9" fillId="4" borderId="5" xfId="0" applyFont="1" applyFill="1" applyBorder="1" applyAlignment="1">
      <alignment horizontal="center"/>
    </xf>
    <xf numFmtId="0" fontId="9" fillId="7" borderId="9" xfId="0" applyFont="1" applyFill="1" applyBorder="1" applyAlignment="1">
      <alignment horizontal="center"/>
    </xf>
    <xf numFmtId="0" fontId="9" fillId="7" borderId="3" xfId="0" applyFont="1" applyFill="1" applyBorder="1" applyAlignment="1">
      <alignment horizontal="center"/>
    </xf>
    <xf numFmtId="0" fontId="9" fillId="8" borderId="1" xfId="0" applyFont="1" applyFill="1" applyBorder="1" applyAlignment="1">
      <alignment horizontal="center"/>
    </xf>
    <xf numFmtId="0" fontId="9" fillId="8" borderId="14" xfId="0" applyFont="1" applyFill="1" applyBorder="1" applyAlignment="1">
      <alignment horizontal="center"/>
    </xf>
    <xf numFmtId="0" fontId="9" fillId="8" borderId="25" xfId="0" applyFont="1" applyFill="1" applyBorder="1" applyAlignment="1">
      <alignment horizontal="center"/>
    </xf>
    <xf numFmtId="0" fontId="9" fillId="9" borderId="1" xfId="0" applyFont="1" applyFill="1" applyBorder="1" applyAlignment="1">
      <alignment horizontal="center"/>
    </xf>
    <xf numFmtId="0" fontId="9" fillId="9" borderId="14" xfId="0" applyFont="1" applyFill="1" applyBorder="1" applyAlignment="1">
      <alignment horizontal="center"/>
    </xf>
    <xf numFmtId="0" fontId="9" fillId="5" borderId="44" xfId="0" applyFont="1" applyFill="1" applyBorder="1" applyAlignment="1">
      <alignment horizontal="center"/>
    </xf>
    <xf numFmtId="0" fontId="9" fillId="5" borderId="1" xfId="0" applyFont="1" applyFill="1" applyBorder="1" applyAlignment="1">
      <alignment horizontal="center"/>
    </xf>
    <xf numFmtId="0" fontId="9" fillId="5" borderId="9" xfId="0" applyFont="1" applyFill="1" applyBorder="1" applyAlignment="1">
      <alignment horizontal="center"/>
    </xf>
    <xf numFmtId="0" fontId="9" fillId="5" borderId="5" xfId="0" applyFont="1" applyFill="1" applyBorder="1" applyAlignment="1">
      <alignment horizontal="center"/>
    </xf>
    <xf numFmtId="0" fontId="9" fillId="5" borderId="4" xfId="0" applyFont="1" applyFill="1" applyBorder="1" applyAlignment="1">
      <alignment horizontal="center"/>
    </xf>
    <xf numFmtId="0" fontId="9" fillId="5" borderId="14" xfId="0" applyFont="1" applyFill="1" applyBorder="1" applyAlignment="1">
      <alignment horizontal="center"/>
    </xf>
    <xf numFmtId="0" fontId="9" fillId="10" borderId="9" xfId="0" applyFont="1" applyFill="1" applyBorder="1" applyAlignment="1">
      <alignment horizontal="center"/>
    </xf>
    <xf numFmtId="0" fontId="9" fillId="10" borderId="5" xfId="0" applyFont="1" applyFill="1" applyBorder="1" applyAlignment="1">
      <alignment horizontal="center"/>
    </xf>
    <xf numFmtId="0" fontId="9" fillId="10" borderId="3" xfId="0" applyFont="1" applyFill="1" applyBorder="1" applyAlignment="1">
      <alignment horizontal="center"/>
    </xf>
    <xf numFmtId="0" fontId="9" fillId="10" borderId="4" xfId="0" applyFont="1" applyFill="1" applyBorder="1" applyAlignment="1">
      <alignment horizontal="center"/>
    </xf>
    <xf numFmtId="0" fontId="9" fillId="11" borderId="1" xfId="0" applyFont="1" applyFill="1" applyBorder="1" applyAlignment="1">
      <alignment horizontal="center"/>
    </xf>
    <xf numFmtId="0" fontId="9" fillId="11" borderId="25" xfId="0" applyFont="1" applyFill="1" applyBorder="1" applyAlignment="1">
      <alignment horizontal="center"/>
    </xf>
    <xf numFmtId="0" fontId="9" fillId="5" borderId="43" xfId="0" applyFont="1" applyFill="1" applyBorder="1" applyAlignment="1">
      <alignment horizontal="center"/>
    </xf>
    <xf numFmtId="0" fontId="9" fillId="5" borderId="26" xfId="0" applyFont="1" applyFill="1" applyBorder="1" applyAlignment="1">
      <alignment horizontal="center"/>
    </xf>
    <xf numFmtId="0" fontId="9" fillId="4" borderId="24" xfId="0" applyFont="1" applyFill="1" applyBorder="1" applyAlignment="1">
      <alignment horizontal="center"/>
    </xf>
    <xf numFmtId="0" fontId="9" fillId="4" borderId="27" xfId="0" applyFont="1" applyFill="1" applyBorder="1" applyAlignment="1">
      <alignment horizontal="center"/>
    </xf>
    <xf numFmtId="0" fontId="9" fillId="11" borderId="45" xfId="0" applyFont="1" applyFill="1" applyBorder="1" applyAlignment="1">
      <alignment horizontal="center"/>
    </xf>
    <xf numFmtId="0" fontId="9" fillId="4" borderId="43" xfId="0" applyFont="1" applyFill="1" applyBorder="1" applyAlignment="1">
      <alignment horizontal="center"/>
    </xf>
    <xf numFmtId="0" fontId="9" fillId="4" borderId="26" xfId="0" applyFont="1" applyFill="1" applyBorder="1" applyAlignment="1">
      <alignment horizontal="center"/>
    </xf>
    <xf numFmtId="0" fontId="9" fillId="11" borderId="47" xfId="0" applyFont="1" applyFill="1" applyBorder="1" applyAlignment="1">
      <alignment horizontal="center"/>
    </xf>
    <xf numFmtId="0" fontId="9" fillId="10" borderId="11" xfId="0" applyFont="1" applyFill="1" applyBorder="1" applyAlignment="1">
      <alignment horizontal="center"/>
    </xf>
    <xf numFmtId="0" fontId="9" fillId="10" borderId="6" xfId="0" applyFont="1" applyFill="1" applyBorder="1" applyAlignment="1">
      <alignment horizontal="center"/>
    </xf>
    <xf numFmtId="0" fontId="9" fillId="12" borderId="1" xfId="0" applyFont="1" applyFill="1" applyBorder="1" applyAlignment="1">
      <alignment horizontal="center"/>
    </xf>
    <xf numFmtId="0" fontId="9" fillId="12" borderId="14" xfId="0" applyFont="1" applyFill="1" applyBorder="1" applyAlignment="1">
      <alignment horizontal="center"/>
    </xf>
    <xf numFmtId="0" fontId="9" fillId="13" borderId="5" xfId="0" applyFont="1" applyFill="1" applyBorder="1" applyAlignment="1">
      <alignment horizontal="center"/>
    </xf>
    <xf numFmtId="0" fontId="9" fillId="14" borderId="1" xfId="0" applyFont="1" applyFill="1" applyBorder="1" applyAlignment="1">
      <alignment horizontal="center"/>
    </xf>
    <xf numFmtId="0" fontId="9" fillId="15" borderId="1" xfId="0" applyFont="1" applyFill="1" applyBorder="1" applyAlignment="1">
      <alignment horizontal="center"/>
    </xf>
    <xf numFmtId="0" fontId="9" fillId="6" borderId="49" xfId="0" applyFont="1" applyFill="1" applyBorder="1" applyAlignment="1">
      <alignment horizontal="center"/>
    </xf>
    <xf numFmtId="0" fontId="9" fillId="5" borderId="45" xfId="0" applyFont="1" applyFill="1" applyBorder="1" applyAlignment="1">
      <alignment horizontal="center"/>
    </xf>
    <xf numFmtId="0" fontId="9" fillId="5" borderId="11" xfId="0" applyFont="1" applyFill="1" applyBorder="1" applyAlignment="1">
      <alignment horizontal="center"/>
    </xf>
    <xf numFmtId="0" fontId="9" fillId="5" borderId="6" xfId="0" applyFont="1" applyFill="1" applyBorder="1" applyAlignment="1">
      <alignment horizontal="center"/>
    </xf>
    <xf numFmtId="0" fontId="9" fillId="5" borderId="46" xfId="0" applyFont="1" applyFill="1" applyBorder="1" applyAlignment="1">
      <alignment horizontal="center"/>
    </xf>
    <xf numFmtId="0" fontId="9" fillId="5" borderId="34" xfId="0" applyFont="1" applyFill="1" applyBorder="1" applyAlignment="1">
      <alignment horizontal="center"/>
    </xf>
    <xf numFmtId="0" fontId="9" fillId="12" borderId="25" xfId="0" applyFont="1" applyFill="1" applyBorder="1" applyAlignment="1">
      <alignment horizontal="center"/>
    </xf>
    <xf numFmtId="0" fontId="9" fillId="9" borderId="9" xfId="0" applyFont="1" applyFill="1" applyBorder="1" applyAlignment="1">
      <alignment horizontal="center"/>
    </xf>
    <xf numFmtId="0" fontId="9" fillId="9" borderId="3" xfId="0" applyFont="1" applyFill="1" applyBorder="1" applyAlignment="1">
      <alignment horizontal="center"/>
    </xf>
    <xf numFmtId="0" fontId="9" fillId="5" borderId="49" xfId="0" applyFont="1" applyFill="1" applyBorder="1" applyAlignment="1">
      <alignment horizontal="center"/>
    </xf>
    <xf numFmtId="0" fontId="9" fillId="14" borderId="25" xfId="0" applyFont="1" applyFill="1" applyBorder="1" applyAlignment="1">
      <alignment horizontal="center"/>
    </xf>
    <xf numFmtId="0" fontId="10" fillId="6" borderId="5" xfId="0" applyFont="1" applyFill="1" applyBorder="1" applyAlignment="1">
      <alignment horizontal="center"/>
    </xf>
    <xf numFmtId="0" fontId="9" fillId="11" borderId="5" xfId="0" applyFont="1" applyFill="1" applyBorder="1" applyAlignment="1">
      <alignment horizontal="center"/>
    </xf>
    <xf numFmtId="0" fontId="9" fillId="9" borderId="25" xfId="0" applyFont="1" applyFill="1" applyBorder="1" applyAlignment="1">
      <alignment horizontal="center"/>
    </xf>
    <xf numFmtId="0" fontId="9" fillId="14" borderId="26" xfId="0" applyFont="1" applyFill="1" applyBorder="1" applyAlignment="1">
      <alignment horizontal="center"/>
    </xf>
    <xf numFmtId="0" fontId="9" fillId="8" borderId="40" xfId="0" applyFont="1" applyFill="1" applyBorder="1" applyAlignment="1">
      <alignment horizontal="center"/>
    </xf>
    <xf numFmtId="0" fontId="9" fillId="8" borderId="9" xfId="0" applyFont="1" applyFill="1" applyBorder="1" applyAlignment="1">
      <alignment horizontal="center"/>
    </xf>
    <xf numFmtId="0" fontId="9" fillId="8" borderId="3" xfId="0" applyFont="1" applyFill="1" applyBorder="1" applyAlignment="1">
      <alignment horizontal="center"/>
    </xf>
    <xf numFmtId="0" fontId="9" fillId="8" borderId="44" xfId="0" applyFont="1" applyFill="1" applyBorder="1" applyAlignment="1">
      <alignment horizontal="center"/>
    </xf>
    <xf numFmtId="0" fontId="9" fillId="8" borderId="5" xfId="0" applyFont="1" applyFill="1" applyBorder="1" applyAlignment="1">
      <alignment horizontal="center"/>
    </xf>
    <xf numFmtId="0" fontId="9" fillId="12" borderId="5" xfId="0" applyFont="1" applyFill="1" applyBorder="1" applyAlignment="1">
      <alignment horizontal="center"/>
    </xf>
    <xf numFmtId="0" fontId="9" fillId="12" borderId="4" xfId="0" applyFont="1" applyFill="1" applyBorder="1" applyAlignment="1">
      <alignment horizontal="center"/>
    </xf>
    <xf numFmtId="0" fontId="9" fillId="12" borderId="26" xfId="0" applyFont="1" applyFill="1" applyBorder="1" applyAlignment="1">
      <alignment horizontal="center"/>
    </xf>
    <xf numFmtId="0" fontId="9" fillId="7" borderId="48" xfId="0" applyFont="1" applyFill="1" applyBorder="1" applyAlignment="1">
      <alignment horizontal="center"/>
    </xf>
    <xf numFmtId="0" fontId="9" fillId="7" borderId="11" xfId="0" applyFont="1" applyFill="1" applyBorder="1" applyAlignment="1">
      <alignment horizontal="center"/>
    </xf>
    <xf numFmtId="0" fontId="9" fillId="9" borderId="20" xfId="0" applyFont="1" applyFill="1" applyBorder="1" applyAlignment="1">
      <alignment horizontal="center"/>
    </xf>
    <xf numFmtId="0" fontId="9" fillId="9" borderId="50" xfId="0" applyFont="1" applyFill="1" applyBorder="1" applyAlignment="1">
      <alignment horizontal="center"/>
    </xf>
    <xf numFmtId="0" fontId="9" fillId="9" borderId="5" xfId="0" applyFont="1" applyFill="1" applyBorder="1" applyAlignment="1">
      <alignment horizontal="center"/>
    </xf>
    <xf numFmtId="0" fontId="9" fillId="15" borderId="5" xfId="0" applyFont="1" applyFill="1" applyBorder="1" applyAlignment="1">
      <alignment horizontal="center"/>
    </xf>
    <xf numFmtId="0" fontId="9" fillId="9" borderId="4" xfId="0" applyFont="1" applyFill="1" applyBorder="1" applyAlignment="1">
      <alignment horizontal="center"/>
    </xf>
    <xf numFmtId="0" fontId="9" fillId="15" borderId="9" xfId="0" applyFont="1" applyFill="1" applyBorder="1" applyAlignment="1">
      <alignment horizontal="center"/>
    </xf>
    <xf numFmtId="0" fontId="9" fillId="15" borderId="3" xfId="0" applyFont="1" applyFill="1" applyBorder="1" applyAlignment="1">
      <alignment horizontal="center"/>
    </xf>
    <xf numFmtId="0" fontId="9" fillId="15" borderId="4" xfId="0" applyFont="1" applyFill="1" applyBorder="1" applyAlignment="1">
      <alignment horizontal="center"/>
    </xf>
    <xf numFmtId="0" fontId="9" fillId="9" borderId="6" xfId="0" applyFont="1" applyFill="1" applyBorder="1" applyAlignment="1">
      <alignment horizontal="center"/>
    </xf>
    <xf numFmtId="0" fontId="9" fillId="4" borderId="51" xfId="0" applyFont="1" applyFill="1" applyBorder="1" applyAlignment="1">
      <alignment horizontal="center"/>
    </xf>
    <xf numFmtId="0" fontId="9" fillId="4" borderId="16" xfId="0" applyFont="1" applyFill="1" applyBorder="1" applyAlignment="1">
      <alignment horizontal="center"/>
    </xf>
    <xf numFmtId="0" fontId="9" fillId="4" borderId="52" xfId="0" applyFont="1" applyFill="1" applyBorder="1" applyAlignment="1">
      <alignment horizontal="center"/>
    </xf>
    <xf numFmtId="0" fontId="9" fillId="12" borderId="43" xfId="0" applyFont="1" applyFill="1" applyBorder="1" applyAlignment="1">
      <alignment horizontal="center"/>
    </xf>
    <xf numFmtId="0" fontId="9" fillId="7" borderId="43" xfId="0" applyFont="1" applyFill="1" applyBorder="1" applyAlignment="1">
      <alignment horizontal="center"/>
    </xf>
    <xf numFmtId="0" fontId="9" fillId="7" borderId="34" xfId="0" applyFont="1" applyFill="1" applyBorder="1" applyAlignment="1">
      <alignment horizontal="center"/>
    </xf>
    <xf numFmtId="0" fontId="9" fillId="7" borderId="6" xfId="0" applyFont="1" applyFill="1" applyBorder="1" applyAlignment="1">
      <alignment horizontal="center"/>
    </xf>
    <xf numFmtId="0" fontId="5" fillId="0" borderId="0" xfId="0" applyFont="1"/>
    <xf numFmtId="0" fontId="14" fillId="0" borderId="1" xfId="0" applyFont="1" applyBorder="1"/>
    <xf numFmtId="9" fontId="9" fillId="0" borderId="31" xfId="1" applyFont="1" applyFill="1" applyBorder="1" applyAlignment="1">
      <alignment horizontal="right"/>
    </xf>
    <xf numFmtId="9" fontId="9" fillId="0" borderId="14" xfId="1" applyFont="1" applyFill="1" applyBorder="1" applyAlignment="1">
      <alignment horizontal="right"/>
    </xf>
    <xf numFmtId="0" fontId="9" fillId="0" borderId="14" xfId="0" applyFont="1" applyBorder="1" applyAlignment="1">
      <alignment horizontal="left"/>
    </xf>
    <xf numFmtId="9" fontId="9" fillId="0" borderId="41" xfId="1" applyFont="1" applyFill="1" applyBorder="1" applyAlignment="1">
      <alignment horizontal="right"/>
    </xf>
    <xf numFmtId="9" fontId="9" fillId="0" borderId="32" xfId="1" applyFont="1" applyFill="1" applyBorder="1" applyAlignment="1">
      <alignment horizontal="right"/>
    </xf>
    <xf numFmtId="0" fontId="9" fillId="0" borderId="25" xfId="0" applyFont="1" applyBorder="1" applyAlignment="1">
      <alignment horizontal="left"/>
    </xf>
    <xf numFmtId="9" fontId="9" fillId="0" borderId="31" xfId="1" applyFont="1" applyFill="1" applyBorder="1"/>
    <xf numFmtId="0" fontId="9" fillId="0" borderId="5" xfId="0" applyFont="1" applyBorder="1"/>
    <xf numFmtId="9" fontId="9" fillId="0" borderId="1" xfId="1" applyFont="1" applyFill="1" applyBorder="1"/>
    <xf numFmtId="9" fontId="9" fillId="0" borderId="14" xfId="1" applyFont="1" applyFill="1" applyBorder="1"/>
    <xf numFmtId="0" fontId="9" fillId="0" borderId="4" xfId="0" applyFont="1" applyBorder="1"/>
    <xf numFmtId="9" fontId="9" fillId="0" borderId="32" xfId="1" applyFont="1" applyFill="1" applyBorder="1"/>
    <xf numFmtId="0" fontId="9" fillId="0" borderId="26" xfId="0" applyFont="1" applyBorder="1"/>
    <xf numFmtId="0" fontId="9" fillId="0" borderId="1" xfId="0" applyFont="1" applyBorder="1" applyAlignment="1">
      <alignment horizontal="right"/>
    </xf>
    <xf numFmtId="0" fontId="9" fillId="0" borderId="19" xfId="0" applyFont="1" applyBorder="1"/>
    <xf numFmtId="0" fontId="9" fillId="0" borderId="12" xfId="0" applyFont="1" applyBorder="1"/>
    <xf numFmtId="0" fontId="9" fillId="0" borderId="8" xfId="0" applyFont="1" applyBorder="1"/>
    <xf numFmtId="0" fontId="11" fillId="0" borderId="14" xfId="0" applyFont="1" applyBorder="1" applyAlignment="1">
      <alignment horizontal="left"/>
    </xf>
    <xf numFmtId="0" fontId="9" fillId="0" borderId="14" xfId="0" applyFont="1" applyBorder="1"/>
    <xf numFmtId="0" fontId="10" fillId="0" borderId="0" xfId="0" applyFont="1" applyAlignment="1">
      <alignment horizontal="left" vertical="center"/>
    </xf>
    <xf numFmtId="0" fontId="9" fillId="0" borderId="0" xfId="0" applyFont="1" applyAlignment="1">
      <alignment horizontal="left" vertical="center"/>
    </xf>
    <xf numFmtId="0" fontId="10" fillId="0" borderId="6" xfId="0" applyFont="1" applyBorder="1" applyAlignment="1">
      <alignment vertical="center"/>
    </xf>
    <xf numFmtId="0" fontId="9" fillId="0" borderId="14" xfId="0" applyFont="1" applyBorder="1" applyAlignment="1">
      <alignment vertical="center"/>
    </xf>
    <xf numFmtId="0" fontId="15" fillId="0" borderId="0" xfId="0" applyFont="1"/>
    <xf numFmtId="0" fontId="1" fillId="0" borderId="0" xfId="0" applyFont="1"/>
    <xf numFmtId="0" fontId="9" fillId="0" borderId="7" xfId="0" applyFont="1" applyBorder="1"/>
    <xf numFmtId="0" fontId="9" fillId="0" borderId="9" xfId="0" applyFont="1" applyBorder="1"/>
    <xf numFmtId="0" fontId="9" fillId="0" borderId="31" xfId="0" applyFont="1" applyBorder="1"/>
    <xf numFmtId="164" fontId="9" fillId="0" borderId="9" xfId="0" applyNumberFormat="1" applyFont="1" applyBorder="1"/>
    <xf numFmtId="164" fontId="9" fillId="0" borderId="1" xfId="0" applyNumberFormat="1" applyFont="1" applyBorder="1"/>
    <xf numFmtId="164" fontId="9" fillId="0" borderId="31" xfId="0" applyNumberFormat="1" applyFont="1" applyBorder="1"/>
    <xf numFmtId="164" fontId="9" fillId="0" borderId="11" xfId="0" applyNumberFormat="1" applyFont="1" applyBorder="1"/>
    <xf numFmtId="164" fontId="9" fillId="0" borderId="5" xfId="0" applyNumberFormat="1" applyFont="1" applyBorder="1"/>
    <xf numFmtId="164" fontId="9" fillId="0" borderId="3" xfId="0" applyNumberFormat="1" applyFont="1" applyBorder="1"/>
    <xf numFmtId="164" fontId="9" fillId="0" borderId="2" xfId="0" applyNumberFormat="1" applyFont="1" applyBorder="1"/>
    <xf numFmtId="164" fontId="9" fillId="0" borderId="14" xfId="0" applyNumberFormat="1" applyFont="1" applyBorder="1"/>
    <xf numFmtId="164" fontId="9" fillId="0" borderId="41" xfId="0" applyNumberFormat="1" applyFont="1" applyBorder="1"/>
    <xf numFmtId="164" fontId="9" fillId="0" borderId="4" xfId="0" applyNumberFormat="1" applyFont="1" applyBorder="1"/>
    <xf numFmtId="164" fontId="9" fillId="0" borderId="6" xfId="0" applyNumberFormat="1" applyFont="1" applyBorder="1"/>
    <xf numFmtId="0" fontId="9" fillId="0" borderId="25" xfId="0" applyFont="1" applyBorder="1"/>
    <xf numFmtId="0" fontId="10" fillId="0" borderId="13" xfId="0" applyFont="1" applyBorder="1"/>
    <xf numFmtId="0" fontId="10" fillId="0" borderId="13" xfId="0" applyFont="1" applyBorder="1" applyAlignment="1">
      <alignment wrapText="1"/>
    </xf>
    <xf numFmtId="0" fontId="9" fillId="0" borderId="54" xfId="0" applyFont="1" applyBorder="1"/>
    <xf numFmtId="0" fontId="9" fillId="0" borderId="54" xfId="0" applyFont="1" applyBorder="1" applyAlignment="1">
      <alignment horizontal="right"/>
    </xf>
    <xf numFmtId="0" fontId="9" fillId="0" borderId="0" xfId="0" applyFont="1" applyAlignment="1">
      <alignment horizontal="right"/>
    </xf>
    <xf numFmtId="0" fontId="9" fillId="0" borderId="25" xfId="0" applyFont="1" applyBorder="1" applyAlignment="1">
      <alignment horizontal="right"/>
    </xf>
    <xf numFmtId="0" fontId="10" fillId="0" borderId="53" xfId="0" applyFont="1" applyBorder="1" applyAlignment="1">
      <alignment vertical="center"/>
    </xf>
    <xf numFmtId="0" fontId="10" fillId="0" borderId="13" xfId="0" applyFont="1" applyBorder="1" applyAlignment="1">
      <alignment horizontal="left" vertical="center"/>
    </xf>
    <xf numFmtId="0" fontId="16" fillId="0" borderId="13" xfId="0" applyFont="1" applyBorder="1" applyAlignment="1">
      <alignment horizontal="center" textRotation="90"/>
    </xf>
    <xf numFmtId="0" fontId="16" fillId="0" borderId="13" xfId="0" applyFont="1" applyBorder="1" applyAlignment="1">
      <alignment textRotation="90"/>
    </xf>
    <xf numFmtId="0" fontId="10" fillId="0" borderId="13" xfId="0" applyFont="1" applyBorder="1" applyAlignment="1">
      <alignment horizontal="left"/>
    </xf>
    <xf numFmtId="0" fontId="10" fillId="0" borderId="13" xfId="0" applyFont="1" applyBorder="1" applyAlignment="1">
      <alignment vertical="center" wrapText="1"/>
    </xf>
    <xf numFmtId="0" fontId="10" fillId="0" borderId="17" xfId="0" applyFont="1" applyBorder="1"/>
    <xf numFmtId="0" fontId="10" fillId="0" borderId="18" xfId="0" applyFont="1" applyBorder="1"/>
    <xf numFmtId="0" fontId="10" fillId="0" borderId="30" xfId="0" applyFont="1" applyBorder="1"/>
    <xf numFmtId="0" fontId="10" fillId="0" borderId="39" xfId="0" applyFont="1" applyBorder="1"/>
    <xf numFmtId="0" fontId="9" fillId="0" borderId="3" xfId="0" applyFont="1" applyBorder="1"/>
    <xf numFmtId="0" fontId="9" fillId="0" borderId="41" xfId="0" applyFont="1" applyBorder="1"/>
    <xf numFmtId="1" fontId="10" fillId="0" borderId="13" xfId="0" applyNumberFormat="1" applyFont="1" applyBorder="1" applyAlignment="1">
      <alignment horizontal="left"/>
    </xf>
    <xf numFmtId="0" fontId="10" fillId="0" borderId="13" xfId="0" applyFont="1" applyBorder="1" applyAlignment="1">
      <alignment horizontal="right" vertical="center" wrapText="1"/>
    </xf>
    <xf numFmtId="0" fontId="9" fillId="0" borderId="2" xfId="0" applyFont="1" applyBorder="1" applyAlignment="1">
      <alignment horizontal="right"/>
    </xf>
    <xf numFmtId="0" fontId="9" fillId="0" borderId="14" xfId="0" applyFont="1" applyBorder="1" applyAlignment="1">
      <alignment horizontal="right"/>
    </xf>
    <xf numFmtId="164" fontId="9" fillId="0" borderId="49" xfId="0" applyNumberFormat="1" applyFont="1" applyBorder="1"/>
    <xf numFmtId="0" fontId="17" fillId="0" borderId="0" xfId="0" applyFont="1"/>
    <xf numFmtId="0" fontId="18" fillId="0" borderId="13" xfId="0" applyFont="1" applyBorder="1"/>
    <xf numFmtId="0" fontId="18" fillId="0" borderId="0" xfId="0" applyFont="1"/>
    <xf numFmtId="0" fontId="17" fillId="0" borderId="1" xfId="0" applyFont="1" applyBorder="1" applyAlignment="1">
      <alignment vertical="center"/>
    </xf>
    <xf numFmtId="0" fontId="17" fillId="0" borderId="1" xfId="0" applyFont="1" applyBorder="1"/>
    <xf numFmtId="0" fontId="19" fillId="0" borderId="1" xfId="0" applyFont="1" applyBorder="1" applyAlignment="1">
      <alignment vertical="center"/>
    </xf>
    <xf numFmtId="1" fontId="17" fillId="0" borderId="1" xfId="0" applyNumberFormat="1" applyFont="1" applyBorder="1" applyAlignment="1">
      <alignment vertical="center"/>
    </xf>
    <xf numFmtId="0" fontId="19" fillId="0" borderId="1" xfId="5" applyFont="1" applyAlignment="1">
      <alignment wrapText="1"/>
    </xf>
    <xf numFmtId="0" fontId="17" fillId="0" borderId="1" xfId="5" applyFont="1" applyAlignment="1">
      <alignment wrapText="1"/>
    </xf>
    <xf numFmtId="0" fontId="19" fillId="0" borderId="1" xfId="0" applyFont="1" applyBorder="1"/>
    <xf numFmtId="0" fontId="17" fillId="0" borderId="1" xfId="5" applyFont="1"/>
    <xf numFmtId="1" fontId="20" fillId="0" borderId="0" xfId="0" applyNumberFormat="1" applyFont="1" applyAlignment="1">
      <alignment horizontal="left"/>
    </xf>
    <xf numFmtId="1" fontId="17" fillId="0" borderId="0" xfId="0" applyNumberFormat="1" applyFont="1" applyAlignment="1">
      <alignment vertical="center"/>
    </xf>
    <xf numFmtId="0" fontId="19" fillId="0" borderId="0" xfId="0" applyFont="1" applyAlignment="1">
      <alignment vertical="center"/>
    </xf>
    <xf numFmtId="0" fontId="17" fillId="0" borderId="0" xfId="0" applyFont="1" applyAlignment="1">
      <alignment vertical="center"/>
    </xf>
    <xf numFmtId="0" fontId="19" fillId="0" borderId="0" xfId="0" applyFont="1"/>
    <xf numFmtId="0" fontId="17" fillId="0" borderId="0" xfId="5" applyFont="1" applyBorder="1" applyAlignment="1">
      <alignment wrapText="1"/>
    </xf>
    <xf numFmtId="1" fontId="17" fillId="0" borderId="0" xfId="0" applyNumberFormat="1" applyFont="1" applyAlignment="1">
      <alignment horizontal="left"/>
    </xf>
    <xf numFmtId="1" fontId="17" fillId="0" borderId="1" xfId="0" applyNumberFormat="1" applyFont="1" applyBorder="1" applyAlignment="1">
      <alignment horizontal="left"/>
    </xf>
    <xf numFmtId="168" fontId="17" fillId="16" borderId="1" xfId="0" applyNumberFormat="1" applyFont="1" applyFill="1" applyBorder="1"/>
    <xf numFmtId="0" fontId="18" fillId="0" borderId="0" xfId="0" applyFont="1" applyAlignment="1">
      <alignment horizontal="left"/>
    </xf>
    <xf numFmtId="0" fontId="17" fillId="0" borderId="0" xfId="0" applyFont="1" applyAlignment="1">
      <alignment horizontal="center"/>
    </xf>
    <xf numFmtId="0" fontId="17" fillId="0" borderId="1" xfId="0" applyFont="1" applyBorder="1" applyAlignment="1">
      <alignment vertical="top"/>
    </xf>
    <xf numFmtId="0" fontId="18" fillId="0" borderId="30" xfId="0" applyFont="1" applyBorder="1" applyAlignment="1">
      <alignment vertical="center"/>
    </xf>
    <xf numFmtId="0" fontId="17" fillId="0" borderId="31" xfId="0" applyFont="1" applyBorder="1" applyAlignment="1">
      <alignment horizontal="left"/>
    </xf>
    <xf numFmtId="0" fontId="17" fillId="0" borderId="31" xfId="0" applyFont="1" applyBorder="1" applyAlignment="1">
      <alignment vertical="center"/>
    </xf>
    <xf numFmtId="0" fontId="17" fillId="0" borderId="32" xfId="0" applyFont="1" applyBorder="1" applyAlignment="1">
      <alignment horizontal="left"/>
    </xf>
    <xf numFmtId="0" fontId="17" fillId="0" borderId="1" xfId="0" applyFont="1" applyBorder="1" applyAlignment="1">
      <alignment horizontal="center"/>
    </xf>
    <xf numFmtId="0" fontId="17" fillId="0" borderId="0" xfId="0" applyFont="1" applyAlignment="1">
      <alignment horizontal="right"/>
    </xf>
    <xf numFmtId="0" fontId="17" fillId="0" borderId="1" xfId="0" applyFont="1" applyBorder="1" applyAlignment="1">
      <alignment horizontal="right" vertical="top"/>
    </xf>
    <xf numFmtId="0" fontId="17" fillId="0" borderId="1" xfId="0" applyFont="1" applyBorder="1" applyAlignment="1">
      <alignment horizontal="right"/>
    </xf>
    <xf numFmtId="0" fontId="17" fillId="0" borderId="1" xfId="0" applyFont="1" applyBorder="1" applyAlignment="1">
      <alignment horizontal="left" vertical="top"/>
    </xf>
    <xf numFmtId="0" fontId="18" fillId="0" borderId="13" xfId="0" applyFont="1" applyBorder="1" applyAlignment="1">
      <alignment vertical="center"/>
    </xf>
    <xf numFmtId="0" fontId="18" fillId="0" borderId="23" xfId="0" applyFont="1" applyBorder="1" applyAlignment="1">
      <alignment vertical="center"/>
    </xf>
    <xf numFmtId="0" fontId="18" fillId="0" borderId="13" xfId="0" applyFont="1" applyBorder="1" applyAlignment="1">
      <alignment horizontal="right" vertical="top"/>
    </xf>
    <xf numFmtId="0" fontId="18" fillId="0" borderId="13" xfId="0" applyFont="1" applyBorder="1" applyAlignment="1">
      <alignment horizontal="center" vertical="top"/>
    </xf>
    <xf numFmtId="0" fontId="18" fillId="0" borderId="13" xfId="0" applyFont="1" applyBorder="1" applyAlignment="1">
      <alignment vertical="top"/>
    </xf>
    <xf numFmtId="0" fontId="18" fillId="0" borderId="18" xfId="0" applyFont="1" applyBorder="1" applyAlignment="1">
      <alignment horizontal="center" vertical="top"/>
    </xf>
    <xf numFmtId="0" fontId="18" fillId="0" borderId="17" xfId="0" applyFont="1" applyBorder="1" applyAlignment="1">
      <alignment horizontal="center" vertical="top"/>
    </xf>
    <xf numFmtId="0" fontId="18" fillId="0" borderId="23" xfId="0" applyFont="1" applyBorder="1" applyAlignment="1">
      <alignment horizontal="center" vertical="top"/>
    </xf>
    <xf numFmtId="0" fontId="17" fillId="0" borderId="1" xfId="0" applyFont="1" applyBorder="1" applyAlignment="1">
      <alignment horizontal="left"/>
    </xf>
    <xf numFmtId="0" fontId="17" fillId="0" borderId="24" xfId="0" applyFont="1" applyBorder="1" applyAlignment="1">
      <alignment horizontal="left"/>
    </xf>
    <xf numFmtId="3" fontId="17" fillId="0" borderId="1" xfId="0" applyNumberFormat="1" applyFont="1" applyBorder="1" applyAlignment="1">
      <alignment horizontal="right"/>
    </xf>
    <xf numFmtId="9" fontId="17" fillId="0" borderId="1" xfId="1" applyFont="1" applyBorder="1" applyAlignment="1"/>
    <xf numFmtId="9" fontId="17" fillId="0" borderId="1" xfId="1" applyFont="1" applyBorder="1" applyAlignment="1">
      <alignment horizontal="right"/>
    </xf>
    <xf numFmtId="3" fontId="17" fillId="0" borderId="1" xfId="0" applyNumberFormat="1" applyFont="1" applyBorder="1"/>
    <xf numFmtId="14" fontId="17" fillId="0" borderId="1" xfId="0" applyNumberFormat="1" applyFont="1" applyBorder="1" applyAlignment="1">
      <alignment horizontal="right"/>
    </xf>
    <xf numFmtId="14" fontId="17" fillId="0" borderId="5" xfId="0" applyNumberFormat="1" applyFont="1" applyBorder="1" applyAlignment="1">
      <alignment horizontal="left"/>
    </xf>
    <xf numFmtId="3" fontId="17" fillId="0" borderId="9" xfId="0" applyNumberFormat="1" applyFont="1" applyBorder="1" applyAlignment="1">
      <alignment horizontal="right"/>
    </xf>
    <xf numFmtId="14" fontId="17" fillId="0" borderId="24" xfId="0" applyNumberFormat="1" applyFont="1" applyBorder="1" applyAlignment="1">
      <alignment horizontal="left"/>
    </xf>
    <xf numFmtId="9" fontId="17" fillId="0" borderId="1" xfId="1" applyFont="1" applyFill="1" applyBorder="1" applyAlignment="1"/>
    <xf numFmtId="9" fontId="17" fillId="0" borderId="1" xfId="1" applyFont="1" applyFill="1" applyBorder="1" applyAlignment="1">
      <alignment horizontal="right"/>
    </xf>
    <xf numFmtId="10" fontId="17" fillId="0" borderId="1" xfId="1" applyNumberFormat="1" applyFont="1" applyFill="1" applyBorder="1" applyAlignment="1">
      <alignment horizontal="right"/>
    </xf>
    <xf numFmtId="14" fontId="19" fillId="0" borderId="5" xfId="0" applyNumberFormat="1" applyFont="1" applyBorder="1" applyAlignment="1">
      <alignment horizontal="left"/>
    </xf>
    <xf numFmtId="14" fontId="19" fillId="0" borderId="24" xfId="0" applyNumberFormat="1" applyFont="1" applyBorder="1" applyAlignment="1">
      <alignment horizontal="left"/>
    </xf>
    <xf numFmtId="3" fontId="17" fillId="0" borderId="0" xfId="0" applyNumberFormat="1" applyFont="1" applyAlignment="1">
      <alignment horizontal="right" vertical="center" wrapText="1" readingOrder="1"/>
    </xf>
    <xf numFmtId="10" fontId="17" fillId="0" borderId="0" xfId="0" applyNumberFormat="1" applyFont="1" applyAlignment="1">
      <alignment vertical="center" wrapText="1" readingOrder="1"/>
    </xf>
    <xf numFmtId="10" fontId="17" fillId="0" borderId="0" xfId="0" applyNumberFormat="1" applyFont="1" applyAlignment="1">
      <alignment horizontal="right" vertical="center" wrapText="1" readingOrder="1"/>
    </xf>
    <xf numFmtId="0" fontId="17" fillId="0" borderId="0" xfId="0" applyFont="1" applyAlignment="1">
      <alignment vertical="center" wrapText="1" readingOrder="1"/>
    </xf>
    <xf numFmtId="0" fontId="17" fillId="0" borderId="5" xfId="0" applyFont="1" applyBorder="1" applyAlignment="1">
      <alignment horizontal="left"/>
    </xf>
    <xf numFmtId="0" fontId="17" fillId="0" borderId="24" xfId="0" applyFont="1" applyBorder="1" applyAlignment="1">
      <alignment horizontal="right"/>
    </xf>
    <xf numFmtId="3" fontId="17" fillId="0" borderId="0" xfId="0" applyNumberFormat="1" applyFont="1" applyAlignment="1">
      <alignment vertical="center" wrapText="1" readingOrder="1"/>
    </xf>
    <xf numFmtId="0" fontId="17" fillId="0" borderId="5" xfId="0" applyFont="1" applyBorder="1"/>
    <xf numFmtId="3" fontId="17" fillId="0" borderId="0" xfId="0" applyNumberFormat="1" applyFont="1" applyAlignment="1">
      <alignment horizontal="right" vertical="center"/>
    </xf>
    <xf numFmtId="3" fontId="17" fillId="0" borderId="0" xfId="0" applyNumberFormat="1" applyFont="1" applyAlignment="1">
      <alignment vertical="center"/>
    </xf>
    <xf numFmtId="10" fontId="17" fillId="0" borderId="0" xfId="0" applyNumberFormat="1" applyFont="1" applyAlignment="1">
      <alignment vertical="center"/>
    </xf>
    <xf numFmtId="10" fontId="17" fillId="0" borderId="0" xfId="0" applyNumberFormat="1" applyFont="1" applyAlignment="1">
      <alignment horizontal="right" vertical="center"/>
    </xf>
    <xf numFmtId="10" fontId="21" fillId="0" borderId="0" xfId="0" applyNumberFormat="1" applyFont="1" applyAlignment="1">
      <alignment vertical="center"/>
    </xf>
    <xf numFmtId="10" fontId="21" fillId="0" borderId="0" xfId="0" applyNumberFormat="1" applyFont="1" applyAlignment="1">
      <alignment horizontal="right" vertical="center"/>
    </xf>
    <xf numFmtId="1" fontId="21" fillId="0" borderId="0" xfId="0" applyNumberFormat="1" applyFont="1" applyAlignment="1">
      <alignment vertical="center"/>
    </xf>
    <xf numFmtId="0" fontId="21" fillId="0" borderId="0" xfId="0" applyFont="1" applyAlignment="1">
      <alignment vertical="center"/>
    </xf>
    <xf numFmtId="0" fontId="17" fillId="0" borderId="25" xfId="0" applyFont="1" applyBorder="1" applyAlignment="1">
      <alignment horizontal="left"/>
    </xf>
    <xf numFmtId="0" fontId="17" fillId="0" borderId="27" xfId="0" applyFont="1" applyBorder="1" applyAlignment="1">
      <alignment horizontal="left"/>
    </xf>
    <xf numFmtId="3" fontId="17" fillId="0" borderId="32" xfId="0" applyNumberFormat="1" applyFont="1" applyBorder="1" applyAlignment="1">
      <alignment horizontal="right" vertical="center"/>
    </xf>
    <xf numFmtId="3" fontId="17" fillId="0" borderId="25" xfId="0" applyNumberFormat="1" applyFont="1" applyBorder="1" applyAlignment="1">
      <alignment vertical="center"/>
    </xf>
    <xf numFmtId="10" fontId="21" fillId="0" borderId="25" xfId="0" applyNumberFormat="1" applyFont="1" applyBorder="1" applyAlignment="1">
      <alignment vertical="center"/>
    </xf>
    <xf numFmtId="10" fontId="21" fillId="0" borderId="25" xfId="0" applyNumberFormat="1" applyFont="1" applyBorder="1" applyAlignment="1">
      <alignment horizontal="right" vertical="center"/>
    </xf>
    <xf numFmtId="1" fontId="21" fillId="0" borderId="25" xfId="0" applyNumberFormat="1" applyFont="1" applyBorder="1" applyAlignment="1">
      <alignment vertical="center"/>
    </xf>
    <xf numFmtId="0" fontId="21" fillId="0" borderId="25" xfId="0" applyFont="1" applyBorder="1" applyAlignment="1">
      <alignment vertical="center"/>
    </xf>
    <xf numFmtId="14" fontId="17" fillId="0" borderId="25" xfId="0" applyNumberFormat="1" applyFont="1" applyBorder="1" applyAlignment="1">
      <alignment horizontal="right"/>
    </xf>
    <xf numFmtId="0" fontId="17" fillId="0" borderId="26" xfId="0" applyFont="1" applyBorder="1"/>
    <xf numFmtId="3" fontId="17" fillId="0" borderId="43" xfId="0" applyNumberFormat="1" applyFont="1" applyBorder="1" applyAlignment="1">
      <alignment horizontal="right"/>
    </xf>
    <xf numFmtId="3" fontId="17" fillId="0" borderId="25" xfId="0" applyNumberFormat="1" applyFont="1" applyBorder="1" applyAlignment="1">
      <alignment horizontal="right"/>
    </xf>
    <xf numFmtId="9" fontId="17" fillId="0" borderId="25" xfId="1" applyFont="1" applyBorder="1" applyAlignment="1">
      <alignment horizontal="right"/>
    </xf>
    <xf numFmtId="14" fontId="17" fillId="0" borderId="27" xfId="0" applyNumberFormat="1" applyFont="1" applyBorder="1" applyAlignment="1">
      <alignment horizontal="right"/>
    </xf>
    <xf numFmtId="0" fontId="18" fillId="0" borderId="0" xfId="0" applyFont="1" applyAlignment="1">
      <alignment horizontal="center"/>
    </xf>
    <xf numFmtId="0" fontId="17" fillId="0" borderId="0" xfId="0" applyFont="1" applyAlignment="1">
      <alignment horizontal="center" wrapText="1"/>
    </xf>
    <xf numFmtId="0" fontId="17" fillId="16" borderId="29" xfId="0" applyFont="1" applyFill="1" applyBorder="1" applyAlignment="1">
      <alignment horizontal="center"/>
    </xf>
    <xf numFmtId="0" fontId="17" fillId="16" borderId="21" xfId="0" applyFont="1" applyFill="1" applyBorder="1" applyAlignment="1">
      <alignment horizontal="center"/>
    </xf>
    <xf numFmtId="0" fontId="17" fillId="16" borderId="21" xfId="0" applyFont="1" applyFill="1" applyBorder="1" applyAlignment="1">
      <alignment horizontal="center" wrapText="1"/>
    </xf>
    <xf numFmtId="0" fontId="17" fillId="16" borderId="50" xfId="0" applyFont="1" applyFill="1" applyBorder="1" applyAlignment="1">
      <alignment horizontal="center"/>
    </xf>
    <xf numFmtId="0" fontId="17" fillId="16" borderId="20" xfId="0" applyFont="1" applyFill="1" applyBorder="1" applyAlignment="1">
      <alignment horizontal="left" vertical="top"/>
    </xf>
    <xf numFmtId="0" fontId="17" fillId="16" borderId="20" xfId="0" applyFont="1" applyFill="1" applyBorder="1" applyAlignment="1">
      <alignment horizontal="left"/>
    </xf>
    <xf numFmtId="0" fontId="17" fillId="16" borderId="15" xfId="0" applyFont="1" applyFill="1" applyBorder="1" applyAlignment="1">
      <alignment horizontal="center"/>
    </xf>
    <xf numFmtId="0" fontId="17" fillId="16" borderId="22" xfId="0" applyFont="1" applyFill="1" applyBorder="1" applyAlignment="1">
      <alignment horizontal="center"/>
    </xf>
    <xf numFmtId="0" fontId="18" fillId="16" borderId="30" xfId="0" applyFont="1" applyFill="1" applyBorder="1" applyAlignment="1">
      <alignment horizontal="center" vertical="center" wrapText="1"/>
    </xf>
    <xf numFmtId="0" fontId="18" fillId="16" borderId="13" xfId="0" applyFont="1" applyFill="1" applyBorder="1" applyAlignment="1">
      <alignment horizontal="center" vertical="center" wrapText="1"/>
    </xf>
    <xf numFmtId="0" fontId="18" fillId="16" borderId="18" xfId="0" applyFont="1" applyFill="1" applyBorder="1" applyAlignment="1">
      <alignment horizontal="center" vertical="center" wrapText="1"/>
    </xf>
    <xf numFmtId="0" fontId="18" fillId="16" borderId="17" xfId="0" applyFont="1" applyFill="1" applyBorder="1" applyAlignment="1">
      <alignment horizontal="center" vertical="center" wrapText="1"/>
    </xf>
    <xf numFmtId="0" fontId="18" fillId="16" borderId="28" xfId="0" applyFont="1" applyFill="1" applyBorder="1" applyAlignment="1">
      <alignment horizontal="center" vertical="center" wrapText="1"/>
    </xf>
    <xf numFmtId="0" fontId="18" fillId="16" borderId="23" xfId="0" applyFont="1" applyFill="1" applyBorder="1" applyAlignment="1">
      <alignment horizontal="center" vertical="center" wrapText="1"/>
    </xf>
    <xf numFmtId="0" fontId="22" fillId="0" borderId="0" xfId="0" applyFont="1"/>
    <xf numFmtId="0" fontId="17" fillId="0" borderId="33" xfId="0" applyFont="1" applyBorder="1"/>
    <xf numFmtId="0" fontId="17" fillId="0" borderId="31" xfId="0" applyFont="1" applyBorder="1" applyAlignment="1">
      <alignment horizontal="right"/>
    </xf>
    <xf numFmtId="0" fontId="17" fillId="0" borderId="56" xfId="8" applyFont="1" applyBorder="1" applyAlignment="1">
      <alignment horizontal="right" vertical="center"/>
    </xf>
    <xf numFmtId="0" fontId="17" fillId="0" borderId="55" xfId="8" applyFont="1" applyBorder="1" applyAlignment="1">
      <alignment horizontal="right" vertical="center"/>
    </xf>
    <xf numFmtId="0" fontId="17" fillId="0" borderId="24" xfId="8" applyFont="1" applyBorder="1" applyAlignment="1">
      <alignment horizontal="right"/>
    </xf>
    <xf numFmtId="0" fontId="17" fillId="0" borderId="11" xfId="0" applyFont="1" applyBorder="1"/>
    <xf numFmtId="0" fontId="17" fillId="0" borderId="31" xfId="8" applyFont="1" applyBorder="1" applyAlignment="1">
      <alignment horizontal="right" vertical="center"/>
    </xf>
    <xf numFmtId="0" fontId="17" fillId="0" borderId="24" xfId="8" applyFont="1" applyBorder="1" applyAlignment="1">
      <alignment horizontal="right" vertical="center"/>
    </xf>
    <xf numFmtId="0" fontId="17" fillId="0" borderId="24" xfId="8" applyFont="1" applyBorder="1" applyAlignment="1">
      <alignment horizontal="left"/>
    </xf>
    <xf numFmtId="0" fontId="17" fillId="0" borderId="36" xfId="0" applyFont="1" applyBorder="1" applyAlignment="1">
      <alignment horizontal="left"/>
    </xf>
    <xf numFmtId="0" fontId="17" fillId="0" borderId="12" xfId="0" applyFont="1" applyBorder="1" applyAlignment="1">
      <alignment horizontal="left"/>
    </xf>
    <xf numFmtId="0" fontId="17" fillId="0" borderId="8" xfId="0" applyFont="1" applyBorder="1"/>
    <xf numFmtId="0" fontId="17" fillId="0" borderId="19" xfId="0" applyFont="1" applyBorder="1"/>
    <xf numFmtId="0" fontId="17" fillId="0" borderId="12" xfId="0" applyFont="1" applyBorder="1"/>
    <xf numFmtId="0" fontId="17" fillId="0" borderId="36" xfId="0" applyFont="1" applyBorder="1" applyAlignment="1">
      <alignment horizontal="right"/>
    </xf>
    <xf numFmtId="0" fontId="17" fillId="0" borderId="36" xfId="8" applyFont="1" applyBorder="1" applyAlignment="1">
      <alignment horizontal="right" vertical="center"/>
    </xf>
    <xf numFmtId="0" fontId="17" fillId="0" borderId="37" xfId="8" applyFont="1" applyBorder="1" applyAlignment="1">
      <alignment horizontal="right" vertical="center"/>
    </xf>
    <xf numFmtId="0" fontId="17" fillId="0" borderId="37" xfId="8" applyFont="1" applyBorder="1" applyAlignment="1">
      <alignment horizontal="right"/>
    </xf>
    <xf numFmtId="0" fontId="17" fillId="0" borderId="37" xfId="8" applyFont="1" applyBorder="1" applyAlignment="1">
      <alignment horizontal="left"/>
    </xf>
    <xf numFmtId="0" fontId="17" fillId="0" borderId="8" xfId="0" applyFont="1" applyBorder="1" applyAlignment="1">
      <alignment horizontal="right"/>
    </xf>
    <xf numFmtId="0" fontId="17" fillId="0" borderId="19" xfId="0" applyFont="1" applyBorder="1" applyAlignment="1">
      <alignment horizontal="right"/>
    </xf>
    <xf numFmtId="0" fontId="17" fillId="0" borderId="12" xfId="0" applyFont="1" applyBorder="1" applyAlignment="1">
      <alignment horizontal="right"/>
    </xf>
    <xf numFmtId="0" fontId="17" fillId="0" borderId="41" xfId="0" applyFont="1" applyBorder="1" applyAlignment="1">
      <alignment horizontal="left"/>
    </xf>
    <xf numFmtId="0" fontId="17" fillId="0" borderId="14" xfId="0" applyFont="1" applyBorder="1" applyAlignment="1">
      <alignment horizontal="left"/>
    </xf>
    <xf numFmtId="0" fontId="17" fillId="0" borderId="4" xfId="0" applyFont="1" applyBorder="1"/>
    <xf numFmtId="0" fontId="17" fillId="0" borderId="6" xfId="0" applyFont="1" applyBorder="1"/>
    <xf numFmtId="0" fontId="17" fillId="0" borderId="14" xfId="0" applyFont="1" applyBorder="1"/>
    <xf numFmtId="0" fontId="17" fillId="0" borderId="41" xfId="0" applyFont="1" applyBorder="1" applyAlignment="1">
      <alignment horizontal="right"/>
    </xf>
    <xf numFmtId="0" fontId="17" fillId="0" borderId="41" xfId="8" applyFont="1" applyBorder="1" applyAlignment="1">
      <alignment horizontal="right" vertical="center"/>
    </xf>
    <xf numFmtId="0" fontId="17" fillId="0" borderId="42" xfId="8" applyFont="1" applyBorder="1" applyAlignment="1">
      <alignment horizontal="right" vertical="center"/>
    </xf>
    <xf numFmtId="0" fontId="17" fillId="0" borderId="42" xfId="8" applyFont="1" applyBorder="1" applyAlignment="1">
      <alignment horizontal="right"/>
    </xf>
    <xf numFmtId="0" fontId="22" fillId="0" borderId="1" xfId="0" applyFont="1" applyBorder="1"/>
    <xf numFmtId="0" fontId="17" fillId="0" borderId="5" xfId="0" applyFont="1" applyBorder="1" applyAlignment="1">
      <alignment horizontal="right"/>
    </xf>
    <xf numFmtId="0" fontId="17" fillId="0" borderId="11" xfId="0" applyFont="1" applyBorder="1" applyAlignment="1">
      <alignment horizontal="right"/>
    </xf>
    <xf numFmtId="0" fontId="17" fillId="0" borderId="36" xfId="0" applyFont="1" applyBorder="1" applyAlignment="1">
      <alignment vertical="center"/>
    </xf>
    <xf numFmtId="0" fontId="17" fillId="0" borderId="31" xfId="0" applyFont="1" applyBorder="1"/>
    <xf numFmtId="0" fontId="17" fillId="0" borderId="36" xfId="0" applyFont="1" applyBorder="1"/>
    <xf numFmtId="0" fontId="17" fillId="0" borderId="37" xfId="0" applyFont="1" applyBorder="1" applyAlignment="1">
      <alignment horizontal="right"/>
    </xf>
    <xf numFmtId="0" fontId="17" fillId="0" borderId="25" xfId="0" applyFont="1" applyBorder="1"/>
    <xf numFmtId="0" fontId="17" fillId="0" borderId="34" xfId="0" applyFont="1" applyBorder="1"/>
    <xf numFmtId="0" fontId="17" fillId="0" borderId="32" xfId="0" applyFont="1" applyBorder="1"/>
    <xf numFmtId="0" fontId="17" fillId="0" borderId="32" xfId="0" applyFont="1" applyBorder="1" applyAlignment="1">
      <alignment horizontal="right"/>
    </xf>
    <xf numFmtId="0" fontId="17" fillId="0" borderId="27" xfId="0" applyFont="1" applyBorder="1" applyAlignment="1">
      <alignment horizontal="right"/>
    </xf>
    <xf numFmtId="0" fontId="24" fillId="0" borderId="0" xfId="0" applyFont="1"/>
    <xf numFmtId="0" fontId="17" fillId="0" borderId="1" xfId="8" applyFont="1" applyAlignment="1">
      <alignment horizontal="left"/>
    </xf>
    <xf numFmtId="0" fontId="17" fillId="0" borderId="0" xfId="0" applyFont="1" applyAlignment="1">
      <alignment horizontal="left"/>
    </xf>
    <xf numFmtId="2" fontId="17" fillId="0" borderId="0" xfId="0" applyNumberFormat="1" applyFont="1" applyAlignment="1">
      <alignment horizontal="left"/>
    </xf>
    <xf numFmtId="0" fontId="18" fillId="0" borderId="13" xfId="0" applyFont="1" applyBorder="1" applyAlignment="1">
      <alignment horizontal="left" vertical="center"/>
    </xf>
    <xf numFmtId="0" fontId="18" fillId="0" borderId="13" xfId="0" applyFont="1" applyBorder="1" applyAlignment="1">
      <alignment horizontal="left" wrapText="1"/>
    </xf>
    <xf numFmtId="0" fontId="18" fillId="0" borderId="13" xfId="0" applyFont="1" applyBorder="1" applyAlignment="1">
      <alignment horizontal="left"/>
    </xf>
    <xf numFmtId="2" fontId="18" fillId="0" borderId="13" xfId="0" applyNumberFormat="1" applyFont="1" applyBorder="1" applyAlignment="1">
      <alignment horizontal="left"/>
    </xf>
    <xf numFmtId="0" fontId="18" fillId="0" borderId="13" xfId="0" applyFont="1" applyBorder="1" applyAlignment="1">
      <alignment horizontal="center"/>
    </xf>
    <xf numFmtId="49" fontId="17" fillId="0" borderId="0" xfId="0" applyNumberFormat="1" applyFont="1" applyAlignment="1">
      <alignment horizontal="left"/>
    </xf>
    <xf numFmtId="2" fontId="17" fillId="0" borderId="0" xfId="0" applyNumberFormat="1" applyFont="1" applyAlignment="1">
      <alignment horizontal="right"/>
    </xf>
    <xf numFmtId="2" fontId="17" fillId="0" borderId="1" xfId="0" applyNumberFormat="1" applyFont="1" applyBorder="1" applyAlignment="1">
      <alignment horizontal="right"/>
    </xf>
    <xf numFmtId="0" fontId="17" fillId="0" borderId="1" xfId="1" applyNumberFormat="1" applyFont="1" applyFill="1" applyBorder="1" applyAlignment="1">
      <alignment horizontal="right"/>
    </xf>
    <xf numFmtId="49" fontId="17" fillId="0" borderId="1" xfId="0" applyNumberFormat="1" applyFont="1" applyBorder="1"/>
    <xf numFmtId="1" fontId="17" fillId="0" borderId="1" xfId="0" applyNumberFormat="1" applyFont="1" applyBorder="1" applyAlignment="1">
      <alignment horizontal="right"/>
    </xf>
    <xf numFmtId="2" fontId="17" fillId="0" borderId="1" xfId="1" applyNumberFormat="1" applyFont="1" applyFill="1" applyBorder="1" applyAlignment="1">
      <alignment horizontal="right"/>
    </xf>
    <xf numFmtId="1" fontId="17" fillId="0" borderId="1" xfId="0" applyNumberFormat="1" applyFont="1" applyBorder="1" applyAlignment="1">
      <alignment horizontal="center"/>
    </xf>
    <xf numFmtId="0" fontId="17" fillId="0" borderId="1" xfId="0" applyFont="1" applyBorder="1" applyAlignment="1">
      <alignment horizontal="center" vertical="top"/>
    </xf>
    <xf numFmtId="0" fontId="17" fillId="0" borderId="1" xfId="0" quotePrefix="1" applyFont="1" applyBorder="1" applyAlignment="1">
      <alignment horizontal="center"/>
    </xf>
    <xf numFmtId="2" fontId="17" fillId="0" borderId="1" xfId="0" applyNumberFormat="1" applyFont="1" applyBorder="1" applyAlignment="1">
      <alignment horizontal="left"/>
    </xf>
    <xf numFmtId="3" fontId="18" fillId="0" borderId="13" xfId="0" applyNumberFormat="1" applyFont="1" applyBorder="1"/>
    <xf numFmtId="3" fontId="17" fillId="0" borderId="1" xfId="0" applyNumberFormat="1" applyFont="1" applyBorder="1" applyAlignment="1">
      <alignment horizontal="left"/>
    </xf>
    <xf numFmtId="2" fontId="17" fillId="0" borderId="1" xfId="3" applyNumberFormat="1" applyFont="1" applyFill="1" applyBorder="1" applyAlignment="1">
      <alignment horizontal="right"/>
    </xf>
    <xf numFmtId="0" fontId="17" fillId="0" borderId="1" xfId="3" applyFont="1" applyFill="1" applyBorder="1" applyAlignment="1">
      <alignment horizontal="right"/>
    </xf>
    <xf numFmtId="2" fontId="17" fillId="0" borderId="1" xfId="0" quotePrefix="1" applyNumberFormat="1" applyFont="1" applyBorder="1" applyAlignment="1">
      <alignment horizontal="right"/>
    </xf>
    <xf numFmtId="0" fontId="17" fillId="0" borderId="1" xfId="0" quotePrefix="1" applyFont="1" applyBorder="1" applyAlignment="1">
      <alignment horizontal="right"/>
    </xf>
    <xf numFmtId="0" fontId="17" fillId="0" borderId="1" xfId="3" applyFont="1" applyFill="1" applyBorder="1" applyAlignment="1">
      <alignment horizontal="left"/>
    </xf>
    <xf numFmtId="3" fontId="17" fillId="0" borderId="0" xfId="0" applyNumberFormat="1" applyFont="1"/>
    <xf numFmtId="0" fontId="18" fillId="0" borderId="30" xfId="0" applyFont="1" applyBorder="1" applyAlignment="1">
      <alignment horizontal="left"/>
    </xf>
    <xf numFmtId="0" fontId="18" fillId="0" borderId="23" xfId="0" applyFont="1" applyBorder="1" applyAlignment="1">
      <alignment horizontal="left"/>
    </xf>
    <xf numFmtId="0" fontId="22" fillId="0" borderId="0" xfId="0" applyFont="1" applyAlignment="1">
      <alignment horizontal="left"/>
    </xf>
    <xf numFmtId="0" fontId="22" fillId="0" borderId="14" xfId="0" applyFont="1" applyBorder="1" applyAlignment="1">
      <alignment horizontal="left"/>
    </xf>
    <xf numFmtId="0" fontId="18" fillId="0" borderId="1" xfId="0" applyFont="1" applyBorder="1"/>
    <xf numFmtId="0" fontId="24" fillId="0" borderId="0" xfId="0" applyFont="1" applyAlignment="1">
      <alignment horizontal="left"/>
    </xf>
    <xf numFmtId="0" fontId="18" fillId="0" borderId="17" xfId="0" applyFont="1" applyBorder="1" applyAlignment="1">
      <alignment horizontal="left" vertical="center"/>
    </xf>
    <xf numFmtId="0" fontId="25" fillId="0" borderId="17" xfId="0" applyFont="1" applyBorder="1" applyAlignment="1">
      <alignment horizontal="left" vertical="center"/>
    </xf>
    <xf numFmtId="0" fontId="17" fillId="0" borderId="0" xfId="0" applyFont="1" applyAlignment="1">
      <alignment horizontal="left" vertical="center"/>
    </xf>
    <xf numFmtId="0" fontId="19" fillId="0" borderId="0" xfId="0" applyFont="1" applyAlignment="1">
      <alignment horizontal="left" vertical="center"/>
    </xf>
    <xf numFmtId="0" fontId="26" fillId="0" borderId="0" xfId="0" applyFont="1" applyAlignment="1">
      <alignment horizontal="left" vertical="center"/>
    </xf>
    <xf numFmtId="164" fontId="17" fillId="0" borderId="0" xfId="0" applyNumberFormat="1" applyFont="1" applyAlignment="1">
      <alignment horizontal="left" vertical="center"/>
    </xf>
    <xf numFmtId="1" fontId="17" fillId="0" borderId="0" xfId="0" applyNumberFormat="1" applyFont="1"/>
    <xf numFmtId="1" fontId="18" fillId="0" borderId="13" xfId="0" applyNumberFormat="1" applyFont="1" applyBorder="1"/>
    <xf numFmtId="164" fontId="17" fillId="0" borderId="0" xfId="0" applyNumberFormat="1" applyFont="1" applyAlignment="1">
      <alignment horizontal="left"/>
    </xf>
    <xf numFmtId="167" fontId="17" fillId="0" borderId="0" xfId="0" applyNumberFormat="1" applyFont="1" applyAlignment="1">
      <alignment horizontal="left"/>
    </xf>
    <xf numFmtId="164" fontId="17" fillId="0" borderId="0" xfId="0" applyNumberFormat="1" applyFont="1"/>
    <xf numFmtId="167" fontId="17" fillId="0" borderId="0" xfId="0" applyNumberFormat="1" applyFont="1"/>
    <xf numFmtId="0" fontId="21" fillId="0" borderId="0" xfId="0" applyFont="1"/>
    <xf numFmtId="1" fontId="21" fillId="0" borderId="0" xfId="0" applyNumberFormat="1" applyFont="1"/>
    <xf numFmtId="164" fontId="21" fillId="0" borderId="0" xfId="0" applyNumberFormat="1" applyFont="1"/>
    <xf numFmtId="2" fontId="17" fillId="0" borderId="0" xfId="0" applyNumberFormat="1" applyFont="1"/>
    <xf numFmtId="0" fontId="19" fillId="0" borderId="0" xfId="0" applyFont="1" applyAlignment="1">
      <alignment horizontal="left"/>
    </xf>
    <xf numFmtId="165" fontId="17" fillId="0" borderId="0" xfId="0" applyNumberFormat="1" applyFont="1" applyAlignment="1">
      <alignment horizontal="left"/>
    </xf>
    <xf numFmtId="166" fontId="17" fillId="0" borderId="1" xfId="0" applyNumberFormat="1" applyFont="1" applyBorder="1" applyAlignment="1">
      <alignment horizontal="left"/>
    </xf>
    <xf numFmtId="0" fontId="11" fillId="0" borderId="0" xfId="0" applyFont="1" applyAlignment="1">
      <alignment horizontal="left" vertical="center"/>
    </xf>
    <xf numFmtId="0" fontId="9" fillId="0" borderId="0" xfId="0" applyFont="1" applyAlignment="1">
      <alignment horizontal="center" vertical="center"/>
    </xf>
    <xf numFmtId="0" fontId="13" fillId="0" borderId="0" xfId="0" applyFont="1"/>
    <xf numFmtId="0" fontId="13" fillId="0" borderId="0" xfId="0" applyFont="1" applyAlignment="1">
      <alignment horizontal="center" vertical="center"/>
    </xf>
    <xf numFmtId="0" fontId="17" fillId="0" borderId="37" xfId="8" applyFont="1" applyBorder="1" applyAlignment="1">
      <alignment horizontal="left" vertical="top" wrapText="1"/>
    </xf>
    <xf numFmtId="0" fontId="17" fillId="0" borderId="42" xfId="8" applyFont="1" applyBorder="1" applyAlignment="1">
      <alignment horizontal="left"/>
    </xf>
    <xf numFmtId="0" fontId="17" fillId="0" borderId="55" xfId="8" applyFont="1" applyBorder="1" applyAlignment="1">
      <alignment horizontal="left" vertical="top" wrapText="1"/>
    </xf>
    <xf numFmtId="0" fontId="17" fillId="0" borderId="24" xfId="8" applyFont="1" applyBorder="1" applyAlignment="1">
      <alignment horizontal="left"/>
    </xf>
    <xf numFmtId="0" fontId="17" fillId="0" borderId="24" xfId="8" applyFont="1" applyBorder="1" applyAlignment="1">
      <alignment horizontal="center"/>
    </xf>
    <xf numFmtId="0" fontId="17" fillId="0" borderId="42" xfId="8" applyFont="1" applyBorder="1" applyAlignment="1">
      <alignment horizontal="center"/>
    </xf>
    <xf numFmtId="0" fontId="17" fillId="0" borderId="35" xfId="8" applyFont="1" applyBorder="1" applyAlignment="1">
      <alignment horizontal="left" vertical="top" wrapText="1"/>
    </xf>
    <xf numFmtId="0" fontId="17" fillId="0" borderId="38" xfId="8" applyFont="1" applyBorder="1" applyAlignment="1">
      <alignment horizontal="left" vertical="top" wrapText="1"/>
    </xf>
    <xf numFmtId="0" fontId="13" fillId="0" borderId="10" xfId="0" applyFont="1" applyBorder="1" applyAlignment="1">
      <alignment horizontal="left" vertical="center" wrapText="1"/>
    </xf>
  </cellXfs>
  <cellStyles count="10">
    <cellStyle name="Bad" xfId="3" builtinId="27"/>
    <cellStyle name="Neutral 2" xfId="4" xr:uid="{11EE80E8-5FA4-8843-A2F6-399B9D9BC706}"/>
    <cellStyle name="Normal" xfId="0" builtinId="0"/>
    <cellStyle name="Normal 2" xfId="8" xr:uid="{8DB7DF32-4F8E-E444-B53A-90066D1FDCDF}"/>
    <cellStyle name="Normal 2 2" xfId="2" xr:uid="{6EA4C762-E51E-5B43-83B5-66253029DE01}"/>
    <cellStyle name="Normal 3" xfId="6" xr:uid="{63D76300-3511-CB4B-9812-4F82E0864E4F}"/>
    <cellStyle name="Normal 6" xfId="7" xr:uid="{C36183C8-3450-B845-8FB2-2CC62560A19B}"/>
    <cellStyle name="Normal_Sheet2" xfId="5" xr:uid="{196A47C2-7F6F-8840-8EDB-058F07FD7E8C}"/>
    <cellStyle name="Per cent 2" xfId="9" xr:uid="{687298D1-58B1-E747-A8ED-005D902E9978}"/>
    <cellStyle name="Percent" xfId="1" builtinId="5"/>
  </cellStyles>
  <dxfs count="15">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 formatCode="#,##0"/>
      <fill>
        <patternFill>
          <bgColor rgb="FFFFFF00"/>
        </patternFill>
      </fill>
    </dxf>
    <dxf>
      <numFmt numFmtId="3" formatCode="#,##0"/>
      <fill>
        <patternFill>
          <bgColor rgb="FFFFFF00"/>
        </patternFill>
      </fill>
    </dxf>
    <dxf>
      <numFmt numFmtId="3" formatCode="#,##0"/>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CB099"/>
      <color rgb="FFC1DED0"/>
      <color rgb="FFC0D7DC"/>
      <color rgb="FFDFEEF0"/>
      <color rgb="FFE3C0AC"/>
      <color rgb="FFD39A8A"/>
      <color rgb="FFF6D2C7"/>
      <color rgb="FFF6EFE1"/>
      <color rgb="FFF4E7CE"/>
      <color rgb="FFFAE4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7"/>
  <sheetViews>
    <sheetView zoomScaleNormal="100" workbookViewId="0"/>
  </sheetViews>
  <sheetFormatPr defaultColWidth="11.1640625" defaultRowHeight="14" customHeight="1"/>
  <cols>
    <col min="1" max="1" width="14" style="173" customWidth="1"/>
    <col min="2" max="2" width="12.6640625" style="173" customWidth="1"/>
    <col min="3" max="3" width="14.1640625" style="173" customWidth="1"/>
    <col min="4" max="4" width="30.1640625" style="173" customWidth="1"/>
    <col min="5" max="6" width="25.33203125" style="173" customWidth="1"/>
    <col min="7" max="7" width="136.5" style="173" customWidth="1"/>
    <col min="8" max="8" width="16" style="173" customWidth="1"/>
    <col min="9" max="10" width="11.5" style="173" customWidth="1"/>
    <col min="11" max="11" width="19.6640625" style="173" customWidth="1"/>
    <col min="12" max="12" width="13.33203125" style="173" customWidth="1"/>
    <col min="13" max="13" width="19.5" style="173" customWidth="1"/>
    <col min="14" max="14" width="12.5" style="173" customWidth="1"/>
    <col min="15" max="15" width="16.83203125" style="173" bestFit="1" customWidth="1"/>
    <col min="16" max="16" width="11.5" style="173" bestFit="1" customWidth="1"/>
    <col min="17" max="16384" width="11.1640625" style="173"/>
  </cols>
  <sheetData>
    <row r="1" spans="1:18" ht="14" customHeight="1">
      <c r="A1" s="173" t="s">
        <v>5728</v>
      </c>
    </row>
    <row r="4" spans="1:18" ht="14" customHeight="1" thickBot="1">
      <c r="A4" s="174" t="s">
        <v>0</v>
      </c>
      <c r="B4" s="174" t="s">
        <v>1</v>
      </c>
      <c r="C4" s="174" t="s">
        <v>240</v>
      </c>
      <c r="D4" s="174" t="s">
        <v>1616</v>
      </c>
      <c r="E4" s="174" t="s">
        <v>1617</v>
      </c>
      <c r="F4" s="174" t="s">
        <v>1528</v>
      </c>
      <c r="G4" s="174" t="s">
        <v>9</v>
      </c>
      <c r="H4" s="174" t="s">
        <v>1308</v>
      </c>
      <c r="I4" s="174" t="s">
        <v>779</v>
      </c>
      <c r="J4" s="174" t="s">
        <v>6</v>
      </c>
      <c r="K4" s="174" t="s">
        <v>5</v>
      </c>
      <c r="L4" s="174" t="s">
        <v>3</v>
      </c>
      <c r="M4" s="174" t="s">
        <v>7</v>
      </c>
      <c r="N4" s="174" t="s">
        <v>8</v>
      </c>
      <c r="O4" s="174" t="s">
        <v>1543</v>
      </c>
      <c r="P4" s="174" t="s">
        <v>1544</v>
      </c>
      <c r="Q4" s="174" t="s">
        <v>1615</v>
      </c>
      <c r="R4" s="175" t="s">
        <v>1646</v>
      </c>
    </row>
    <row r="5" spans="1:18" ht="14" customHeight="1" thickTop="1">
      <c r="A5" s="176" t="s">
        <v>854</v>
      </c>
      <c r="B5" s="177" t="s">
        <v>1824</v>
      </c>
      <c r="C5" s="176" t="s">
        <v>13</v>
      </c>
      <c r="D5" s="178" t="s">
        <v>29</v>
      </c>
      <c r="E5" s="176" t="s">
        <v>701</v>
      </c>
      <c r="F5" s="176" t="s">
        <v>49</v>
      </c>
      <c r="G5" s="176" t="s">
        <v>701</v>
      </c>
      <c r="H5" s="176" t="s">
        <v>638</v>
      </c>
      <c r="I5" s="177" t="s">
        <v>4574</v>
      </c>
      <c r="J5" s="176" t="s">
        <v>1401</v>
      </c>
      <c r="K5" s="176" t="s">
        <v>15</v>
      </c>
      <c r="L5" s="177" t="s">
        <v>14</v>
      </c>
      <c r="M5" s="177" t="s">
        <v>28</v>
      </c>
      <c r="N5" s="177" t="s">
        <v>16</v>
      </c>
      <c r="O5" s="173" t="s">
        <v>12</v>
      </c>
      <c r="P5" s="173" t="s">
        <v>12</v>
      </c>
      <c r="Q5" s="177" t="s">
        <v>21</v>
      </c>
      <c r="R5" s="173" t="s">
        <v>16</v>
      </c>
    </row>
    <row r="6" spans="1:18" ht="14" customHeight="1">
      <c r="A6" s="176" t="s">
        <v>286</v>
      </c>
      <c r="B6" s="177" t="s">
        <v>1824</v>
      </c>
      <c r="C6" s="176" t="s">
        <v>13</v>
      </c>
      <c r="D6" s="178" t="s">
        <v>32</v>
      </c>
      <c r="E6" s="176" t="s">
        <v>701</v>
      </c>
      <c r="F6" s="176" t="s">
        <v>43</v>
      </c>
      <c r="G6" s="176" t="s">
        <v>701</v>
      </c>
      <c r="H6" s="176" t="s">
        <v>638</v>
      </c>
      <c r="I6" s="177" t="s">
        <v>4574</v>
      </c>
      <c r="J6" s="176" t="s">
        <v>1305</v>
      </c>
      <c r="K6" s="176" t="s">
        <v>15</v>
      </c>
      <c r="L6" s="177" t="s">
        <v>14</v>
      </c>
      <c r="M6" s="176" t="s">
        <v>1320</v>
      </c>
      <c r="N6" s="176" t="s">
        <v>16</v>
      </c>
      <c r="O6" s="173" t="s">
        <v>12</v>
      </c>
      <c r="P6" s="173" t="s">
        <v>12</v>
      </c>
      <c r="Q6" s="177" t="s">
        <v>21</v>
      </c>
      <c r="R6" s="173" t="s">
        <v>16</v>
      </c>
    </row>
    <row r="7" spans="1:18" ht="14" customHeight="1">
      <c r="A7" s="176" t="s">
        <v>860</v>
      </c>
      <c r="B7" s="177" t="s">
        <v>1824</v>
      </c>
      <c r="C7" s="176" t="s">
        <v>13</v>
      </c>
      <c r="D7" s="178" t="s">
        <v>44</v>
      </c>
      <c r="E7" s="176" t="s">
        <v>701</v>
      </c>
      <c r="F7" s="176" t="s">
        <v>45</v>
      </c>
      <c r="G7" s="176" t="s">
        <v>701</v>
      </c>
      <c r="H7" s="176" t="s">
        <v>638</v>
      </c>
      <c r="I7" s="177" t="s">
        <v>4574</v>
      </c>
      <c r="J7" s="176" t="s">
        <v>1401</v>
      </c>
      <c r="K7" s="176" t="s">
        <v>15</v>
      </c>
      <c r="L7" s="177" t="s">
        <v>14</v>
      </c>
      <c r="M7" s="176" t="s">
        <v>958</v>
      </c>
      <c r="N7" s="177" t="s">
        <v>16</v>
      </c>
      <c r="O7" s="173" t="s">
        <v>12</v>
      </c>
      <c r="P7" s="173" t="s">
        <v>12</v>
      </c>
      <c r="Q7" s="177" t="s">
        <v>21</v>
      </c>
      <c r="R7" s="173" t="s">
        <v>16</v>
      </c>
    </row>
    <row r="8" spans="1:18" ht="14" customHeight="1">
      <c r="A8" s="176" t="s">
        <v>288</v>
      </c>
      <c r="B8" s="177" t="s">
        <v>1824</v>
      </c>
      <c r="C8" s="176" t="s">
        <v>13</v>
      </c>
      <c r="D8" s="178" t="s">
        <v>23</v>
      </c>
      <c r="E8" s="176" t="s">
        <v>701</v>
      </c>
      <c r="F8" s="176" t="s">
        <v>37</v>
      </c>
      <c r="G8" s="176" t="s">
        <v>701</v>
      </c>
      <c r="H8" s="176" t="s">
        <v>11</v>
      </c>
      <c r="I8" s="177" t="s">
        <v>629</v>
      </c>
      <c r="J8" s="176" t="s">
        <v>1305</v>
      </c>
      <c r="K8" s="176" t="s">
        <v>15</v>
      </c>
      <c r="L8" s="177" t="s">
        <v>14</v>
      </c>
      <c r="M8" s="176" t="s">
        <v>1320</v>
      </c>
      <c r="N8" s="176" t="s">
        <v>21</v>
      </c>
      <c r="O8" s="173" t="s">
        <v>12</v>
      </c>
      <c r="P8" s="173" t="s">
        <v>12</v>
      </c>
      <c r="Q8" s="177" t="s">
        <v>21</v>
      </c>
      <c r="R8" s="173" t="s">
        <v>16</v>
      </c>
    </row>
    <row r="9" spans="1:18" ht="14" customHeight="1">
      <c r="A9" s="176" t="s">
        <v>855</v>
      </c>
      <c r="B9" s="177" t="s">
        <v>1824</v>
      </c>
      <c r="C9" s="176" t="s">
        <v>13</v>
      </c>
      <c r="D9" s="178" t="s">
        <v>23</v>
      </c>
      <c r="E9" s="176" t="s">
        <v>701</v>
      </c>
      <c r="F9" s="177" t="s">
        <v>60</v>
      </c>
      <c r="G9" s="177" t="s">
        <v>701</v>
      </c>
      <c r="H9" s="177" t="s">
        <v>11</v>
      </c>
      <c r="I9" s="177" t="s">
        <v>628</v>
      </c>
      <c r="J9" s="176" t="s">
        <v>57</v>
      </c>
      <c r="K9" s="176" t="s">
        <v>15</v>
      </c>
      <c r="L9" s="177" t="s">
        <v>14</v>
      </c>
      <c r="M9" s="176" t="s">
        <v>28</v>
      </c>
      <c r="N9" s="177" t="s">
        <v>16</v>
      </c>
      <c r="O9" s="173" t="s">
        <v>12</v>
      </c>
      <c r="P9" s="173" t="s">
        <v>12</v>
      </c>
      <c r="Q9" s="177" t="s">
        <v>21</v>
      </c>
      <c r="R9" s="173" t="s">
        <v>16</v>
      </c>
    </row>
    <row r="10" spans="1:18" ht="14" customHeight="1">
      <c r="A10" s="176" t="s">
        <v>290</v>
      </c>
      <c r="B10" s="177" t="s">
        <v>1824</v>
      </c>
      <c r="C10" s="176" t="s">
        <v>13</v>
      </c>
      <c r="D10" s="178" t="s">
        <v>29</v>
      </c>
      <c r="E10" s="176" t="s">
        <v>701</v>
      </c>
      <c r="F10" s="176" t="s">
        <v>30</v>
      </c>
      <c r="G10" s="176" t="s">
        <v>701</v>
      </c>
      <c r="H10" s="176" t="s">
        <v>11</v>
      </c>
      <c r="I10" s="177" t="s">
        <v>627</v>
      </c>
      <c r="J10" s="176" t="s">
        <v>1547</v>
      </c>
      <c r="K10" s="176" t="s">
        <v>15</v>
      </c>
      <c r="L10" s="177" t="s">
        <v>14</v>
      </c>
      <c r="M10" s="176" t="s">
        <v>22</v>
      </c>
      <c r="N10" s="176" t="s">
        <v>16</v>
      </c>
      <c r="O10" s="173" t="s">
        <v>12</v>
      </c>
      <c r="P10" s="173" t="s">
        <v>12</v>
      </c>
      <c r="Q10" s="177" t="s">
        <v>21</v>
      </c>
      <c r="R10" s="173" t="s">
        <v>16</v>
      </c>
    </row>
    <row r="11" spans="1:18" ht="14" customHeight="1">
      <c r="A11" s="176" t="s">
        <v>284</v>
      </c>
      <c r="B11" s="177" t="s">
        <v>891</v>
      </c>
      <c r="C11" s="176" t="s">
        <v>13</v>
      </c>
      <c r="D11" s="178" t="s">
        <v>17</v>
      </c>
      <c r="E11" s="176" t="s">
        <v>701</v>
      </c>
      <c r="F11" s="176" t="s">
        <v>18</v>
      </c>
      <c r="G11" s="176" t="s">
        <v>701</v>
      </c>
      <c r="H11" s="176" t="s">
        <v>11</v>
      </c>
      <c r="I11" s="177" t="s">
        <v>627</v>
      </c>
      <c r="J11" s="176" t="s">
        <v>1305</v>
      </c>
      <c r="K11" s="176" t="s">
        <v>15</v>
      </c>
      <c r="L11" s="177" t="s">
        <v>14</v>
      </c>
      <c r="M11" s="176" t="s">
        <v>1320</v>
      </c>
      <c r="N11" s="176" t="s">
        <v>16</v>
      </c>
      <c r="O11" s="173" t="s">
        <v>12</v>
      </c>
      <c r="P11" s="173" t="s">
        <v>12</v>
      </c>
      <c r="Q11" s="177" t="s">
        <v>21</v>
      </c>
      <c r="R11" s="173" t="s">
        <v>16</v>
      </c>
    </row>
    <row r="12" spans="1:18" ht="14" customHeight="1">
      <c r="A12" s="177" t="s">
        <v>867</v>
      </c>
      <c r="B12" s="177" t="s">
        <v>1824</v>
      </c>
      <c r="C12" s="179" t="s">
        <v>1408</v>
      </c>
      <c r="D12" s="180" t="s">
        <v>849</v>
      </c>
      <c r="E12" s="180" t="s">
        <v>849</v>
      </c>
      <c r="F12" s="181" t="s">
        <v>836</v>
      </c>
      <c r="G12" s="181" t="s">
        <v>12</v>
      </c>
      <c r="H12" s="177" t="s">
        <v>11</v>
      </c>
      <c r="I12" s="177" t="s">
        <v>627</v>
      </c>
      <c r="J12" s="176" t="s">
        <v>1305</v>
      </c>
      <c r="K12" s="177" t="s">
        <v>31</v>
      </c>
      <c r="L12" s="177" t="s">
        <v>19</v>
      </c>
      <c r="M12" s="181" t="s">
        <v>28</v>
      </c>
      <c r="N12" s="181" t="s">
        <v>1320</v>
      </c>
      <c r="O12" s="173" t="s">
        <v>1642</v>
      </c>
      <c r="P12" s="173" t="s">
        <v>1642</v>
      </c>
      <c r="Q12" s="177" t="s">
        <v>16</v>
      </c>
      <c r="R12" s="173" t="s">
        <v>16</v>
      </c>
    </row>
    <row r="13" spans="1:18" ht="14" customHeight="1">
      <c r="A13" s="177" t="s">
        <v>870</v>
      </c>
      <c r="B13" s="177" t="s">
        <v>1824</v>
      </c>
      <c r="C13" s="179" t="s">
        <v>1408</v>
      </c>
      <c r="D13" s="182" t="s">
        <v>23</v>
      </c>
      <c r="E13" s="182" t="s">
        <v>23</v>
      </c>
      <c r="F13" s="181" t="s">
        <v>1595</v>
      </c>
      <c r="G13" s="181" t="s">
        <v>12</v>
      </c>
      <c r="H13" s="177" t="s">
        <v>11</v>
      </c>
      <c r="I13" s="177" t="s">
        <v>628</v>
      </c>
      <c r="J13" s="176" t="s">
        <v>1547</v>
      </c>
      <c r="K13" s="177" t="s">
        <v>31</v>
      </c>
      <c r="L13" s="177" t="s">
        <v>19</v>
      </c>
      <c r="M13" s="176" t="s">
        <v>22</v>
      </c>
      <c r="N13" s="181" t="s">
        <v>1320</v>
      </c>
      <c r="O13" s="173" t="s">
        <v>1642</v>
      </c>
      <c r="P13" s="173" t="s">
        <v>1642</v>
      </c>
      <c r="Q13" s="177" t="s">
        <v>16</v>
      </c>
      <c r="R13" s="173" t="s">
        <v>16</v>
      </c>
    </row>
    <row r="14" spans="1:18" ht="14" customHeight="1">
      <c r="A14" s="177" t="s">
        <v>871</v>
      </c>
      <c r="B14" s="177" t="s">
        <v>1824</v>
      </c>
      <c r="C14" s="179" t="s">
        <v>1408</v>
      </c>
      <c r="D14" s="182" t="s">
        <v>32</v>
      </c>
      <c r="E14" s="182" t="s">
        <v>32</v>
      </c>
      <c r="F14" s="181" t="s">
        <v>1596</v>
      </c>
      <c r="G14" s="181" t="s">
        <v>12</v>
      </c>
      <c r="H14" s="177" t="s">
        <v>11</v>
      </c>
      <c r="I14" s="177" t="s">
        <v>627</v>
      </c>
      <c r="J14" s="176" t="s">
        <v>1547</v>
      </c>
      <c r="K14" s="177" t="s">
        <v>31</v>
      </c>
      <c r="L14" s="177" t="s">
        <v>19</v>
      </c>
      <c r="M14" s="176" t="s">
        <v>22</v>
      </c>
      <c r="N14" s="181" t="s">
        <v>1320</v>
      </c>
      <c r="O14" s="173" t="s">
        <v>1643</v>
      </c>
      <c r="P14" s="173" t="s">
        <v>1641</v>
      </c>
      <c r="Q14" s="177" t="s">
        <v>16</v>
      </c>
      <c r="R14" s="173" t="s">
        <v>21</v>
      </c>
    </row>
    <row r="15" spans="1:18" ht="14" customHeight="1">
      <c r="A15" s="177" t="s">
        <v>872</v>
      </c>
      <c r="B15" s="177" t="s">
        <v>1824</v>
      </c>
      <c r="C15" s="179" t="s">
        <v>1408</v>
      </c>
      <c r="D15" s="180" t="s">
        <v>29</v>
      </c>
      <c r="E15" s="180" t="s">
        <v>29</v>
      </c>
      <c r="F15" s="181" t="s">
        <v>1597</v>
      </c>
      <c r="G15" s="183" t="s">
        <v>12</v>
      </c>
      <c r="H15" s="177" t="s">
        <v>11</v>
      </c>
      <c r="I15" s="177" t="s">
        <v>627</v>
      </c>
      <c r="J15" s="176" t="s">
        <v>1547</v>
      </c>
      <c r="K15" s="177" t="s">
        <v>31</v>
      </c>
      <c r="L15" s="177" t="s">
        <v>19</v>
      </c>
      <c r="M15" s="176" t="s">
        <v>22</v>
      </c>
      <c r="N15" s="181" t="s">
        <v>1320</v>
      </c>
      <c r="O15" s="173" t="s">
        <v>1643</v>
      </c>
      <c r="P15" s="173" t="s">
        <v>1643</v>
      </c>
      <c r="Q15" s="177" t="s">
        <v>16</v>
      </c>
      <c r="R15" s="173" t="s">
        <v>16</v>
      </c>
    </row>
    <row r="16" spans="1:18" ht="14" customHeight="1">
      <c r="A16" s="177" t="s">
        <v>873</v>
      </c>
      <c r="B16" s="177" t="s">
        <v>1824</v>
      </c>
      <c r="C16" s="179" t="s">
        <v>1408</v>
      </c>
      <c r="D16" s="182" t="s">
        <v>32</v>
      </c>
      <c r="E16" s="182" t="s">
        <v>32</v>
      </c>
      <c r="F16" s="181" t="s">
        <v>12</v>
      </c>
      <c r="G16" s="183" t="s">
        <v>12</v>
      </c>
      <c r="H16" s="177" t="s">
        <v>11</v>
      </c>
      <c r="I16" s="177" t="s">
        <v>1320</v>
      </c>
      <c r="J16" s="181" t="s">
        <v>1320</v>
      </c>
      <c r="K16" s="177" t="s">
        <v>1320</v>
      </c>
      <c r="L16" s="177" t="s">
        <v>19</v>
      </c>
      <c r="M16" s="181" t="s">
        <v>1320</v>
      </c>
      <c r="N16" s="181" t="s">
        <v>1320</v>
      </c>
      <c r="O16" s="173" t="s">
        <v>1643</v>
      </c>
      <c r="P16" s="173" t="s">
        <v>1643</v>
      </c>
      <c r="Q16" s="177" t="s">
        <v>16</v>
      </c>
      <c r="R16" s="173" t="s">
        <v>16</v>
      </c>
    </row>
    <row r="17" spans="1:18" ht="14" customHeight="1">
      <c r="A17" s="176" t="s">
        <v>811</v>
      </c>
      <c r="B17" s="177" t="s">
        <v>1824</v>
      </c>
      <c r="C17" s="179" t="s">
        <v>1408</v>
      </c>
      <c r="D17" s="178" t="s">
        <v>23</v>
      </c>
      <c r="E17" s="178" t="s">
        <v>23</v>
      </c>
      <c r="F17" s="176" t="s">
        <v>42</v>
      </c>
      <c r="G17" s="177" t="s">
        <v>1593</v>
      </c>
      <c r="H17" s="176" t="s">
        <v>11</v>
      </c>
      <c r="I17" s="177" t="s">
        <v>629</v>
      </c>
      <c r="J17" s="176" t="s">
        <v>1401</v>
      </c>
      <c r="K17" s="176" t="s">
        <v>31</v>
      </c>
      <c r="L17" s="177" t="s">
        <v>19</v>
      </c>
      <c r="M17" s="176" t="s">
        <v>55</v>
      </c>
      <c r="N17" s="176" t="s">
        <v>21</v>
      </c>
      <c r="O17" s="173" t="s">
        <v>1641</v>
      </c>
      <c r="P17" s="173" t="s">
        <v>1644</v>
      </c>
      <c r="Q17" s="177" t="s">
        <v>21</v>
      </c>
      <c r="R17" s="173" t="s">
        <v>21</v>
      </c>
    </row>
    <row r="18" spans="1:18" ht="14" customHeight="1">
      <c r="A18" s="176" t="s">
        <v>853</v>
      </c>
      <c r="B18" s="177" t="s">
        <v>1824</v>
      </c>
      <c r="C18" s="179" t="s">
        <v>1408</v>
      </c>
      <c r="D18" s="178" t="s">
        <v>23</v>
      </c>
      <c r="E18" s="178" t="s">
        <v>23</v>
      </c>
      <c r="F18" s="176" t="s">
        <v>24</v>
      </c>
      <c r="G18" s="176" t="s">
        <v>1594</v>
      </c>
      <c r="H18" s="177" t="s">
        <v>11</v>
      </c>
      <c r="I18" s="177" t="s">
        <v>627</v>
      </c>
      <c r="J18" s="176" t="s">
        <v>1547</v>
      </c>
      <c r="K18" s="176" t="s">
        <v>15</v>
      </c>
      <c r="L18" s="177" t="s">
        <v>19</v>
      </c>
      <c r="M18" s="176" t="s">
        <v>22</v>
      </c>
      <c r="N18" s="176" t="s">
        <v>21</v>
      </c>
      <c r="O18" s="173" t="s">
        <v>1634</v>
      </c>
      <c r="P18" s="173" t="s">
        <v>1641</v>
      </c>
      <c r="Q18" s="177" t="s">
        <v>21</v>
      </c>
      <c r="R18" s="173" t="s">
        <v>21</v>
      </c>
    </row>
    <row r="19" spans="1:18" ht="14" customHeight="1">
      <c r="A19" s="176" t="s">
        <v>248</v>
      </c>
      <c r="B19" s="177" t="s">
        <v>1824</v>
      </c>
      <c r="C19" s="179" t="s">
        <v>1408</v>
      </c>
      <c r="D19" s="178" t="s">
        <v>29</v>
      </c>
      <c r="E19" s="178" t="s">
        <v>29</v>
      </c>
      <c r="F19" s="176" t="s">
        <v>41</v>
      </c>
      <c r="G19" s="176" t="s">
        <v>12</v>
      </c>
      <c r="H19" s="176" t="s">
        <v>11</v>
      </c>
      <c r="I19" s="177" t="s">
        <v>629</v>
      </c>
      <c r="J19" s="176" t="s">
        <v>1547</v>
      </c>
      <c r="K19" s="176" t="s">
        <v>31</v>
      </c>
      <c r="L19" s="177" t="s">
        <v>782</v>
      </c>
      <c r="M19" s="181" t="s">
        <v>22</v>
      </c>
      <c r="N19" s="176" t="s">
        <v>16</v>
      </c>
      <c r="O19" s="173" t="s">
        <v>1635</v>
      </c>
      <c r="P19" s="173" t="s">
        <v>1636</v>
      </c>
      <c r="Q19" s="177" t="s">
        <v>21</v>
      </c>
      <c r="R19" s="173" t="s">
        <v>21</v>
      </c>
    </row>
    <row r="20" spans="1:18" ht="14" customHeight="1">
      <c r="A20" s="176" t="s">
        <v>242</v>
      </c>
      <c r="B20" s="177" t="s">
        <v>1824</v>
      </c>
      <c r="C20" s="179" t="s">
        <v>1937</v>
      </c>
      <c r="D20" s="178" t="s">
        <v>32</v>
      </c>
      <c r="E20" s="178" t="s">
        <v>32</v>
      </c>
      <c r="F20" s="176" t="s">
        <v>35</v>
      </c>
      <c r="G20" s="176" t="s">
        <v>953</v>
      </c>
      <c r="H20" s="176" t="s">
        <v>11</v>
      </c>
      <c r="I20" s="177" t="s">
        <v>628</v>
      </c>
      <c r="J20" s="176" t="s">
        <v>1305</v>
      </c>
      <c r="K20" s="176" t="s">
        <v>31</v>
      </c>
      <c r="L20" s="177" t="s">
        <v>5704</v>
      </c>
      <c r="M20" s="177" t="s">
        <v>1320</v>
      </c>
      <c r="N20" s="176" t="s">
        <v>16</v>
      </c>
      <c r="O20" s="173" t="s">
        <v>1641</v>
      </c>
      <c r="P20" s="173" t="s">
        <v>1642</v>
      </c>
      <c r="Q20" s="177" t="s">
        <v>21</v>
      </c>
      <c r="R20" s="173" t="s">
        <v>21</v>
      </c>
    </row>
    <row r="21" spans="1:18" ht="14" customHeight="1">
      <c r="A21" s="176" t="s">
        <v>1870</v>
      </c>
      <c r="B21" s="177" t="s">
        <v>1824</v>
      </c>
      <c r="C21" s="179" t="s">
        <v>1937</v>
      </c>
      <c r="D21" s="178" t="s">
        <v>32</v>
      </c>
      <c r="E21" s="178" t="s">
        <v>32</v>
      </c>
      <c r="F21" s="176" t="s">
        <v>1897</v>
      </c>
      <c r="G21" s="176" t="s">
        <v>12</v>
      </c>
      <c r="H21" s="176" t="s">
        <v>11</v>
      </c>
      <c r="I21" s="177" t="s">
        <v>628</v>
      </c>
      <c r="J21" s="184" t="s">
        <v>1900</v>
      </c>
      <c r="K21" s="176" t="s">
        <v>31</v>
      </c>
      <c r="L21" s="177" t="s">
        <v>5704</v>
      </c>
      <c r="M21" s="177" t="s">
        <v>28</v>
      </c>
      <c r="N21" s="176" t="s">
        <v>1899</v>
      </c>
      <c r="O21" s="173" t="s">
        <v>1922</v>
      </c>
      <c r="P21" s="173" t="s">
        <v>12</v>
      </c>
      <c r="Q21" s="177" t="s">
        <v>16</v>
      </c>
      <c r="R21" s="173" t="s">
        <v>21</v>
      </c>
    </row>
    <row r="22" spans="1:18" ht="14" customHeight="1">
      <c r="A22" s="176" t="s">
        <v>1871</v>
      </c>
      <c r="B22" s="177" t="s">
        <v>1824</v>
      </c>
      <c r="C22" s="179" t="s">
        <v>1937</v>
      </c>
      <c r="D22" s="178" t="s">
        <v>23</v>
      </c>
      <c r="E22" s="178" t="s">
        <v>23</v>
      </c>
      <c r="F22" s="176" t="s">
        <v>1898</v>
      </c>
      <c r="G22" s="176" t="s">
        <v>12</v>
      </c>
      <c r="H22" s="176" t="s">
        <v>11</v>
      </c>
      <c r="I22" s="177" t="s">
        <v>627</v>
      </c>
      <c r="J22" s="184" t="s">
        <v>1901</v>
      </c>
      <c r="K22" s="176" t="s">
        <v>31</v>
      </c>
      <c r="L22" s="177" t="s">
        <v>5704</v>
      </c>
      <c r="M22" s="177" t="s">
        <v>28</v>
      </c>
      <c r="N22" s="176" t="s">
        <v>12</v>
      </c>
      <c r="O22" s="173" t="s">
        <v>1923</v>
      </c>
      <c r="P22" s="173" t="s">
        <v>12</v>
      </c>
      <c r="Q22" s="177" t="s">
        <v>16</v>
      </c>
      <c r="R22" s="173" t="s">
        <v>21</v>
      </c>
    </row>
    <row r="23" spans="1:18" ht="14" customHeight="1">
      <c r="A23" s="176" t="s">
        <v>274</v>
      </c>
      <c r="B23" s="177" t="s">
        <v>1824</v>
      </c>
      <c r="C23" s="185" t="s">
        <v>1407</v>
      </c>
      <c r="D23" s="186" t="s">
        <v>32</v>
      </c>
      <c r="E23" s="186" t="s">
        <v>32</v>
      </c>
      <c r="F23" s="187" t="s">
        <v>51</v>
      </c>
      <c r="G23" s="187" t="s">
        <v>12</v>
      </c>
      <c r="H23" s="187" t="s">
        <v>638</v>
      </c>
      <c r="I23" s="173" t="s">
        <v>4576</v>
      </c>
      <c r="J23" s="187" t="s">
        <v>1400</v>
      </c>
      <c r="K23" s="187" t="s">
        <v>15</v>
      </c>
      <c r="L23" s="173" t="s">
        <v>50</v>
      </c>
      <c r="M23" s="187" t="s">
        <v>1549</v>
      </c>
      <c r="N23" s="173" t="s">
        <v>21</v>
      </c>
      <c r="O23" s="173" t="s">
        <v>12</v>
      </c>
      <c r="P23" s="173" t="s">
        <v>12</v>
      </c>
      <c r="Q23" s="173" t="s">
        <v>21</v>
      </c>
      <c r="R23" s="173" t="s">
        <v>16</v>
      </c>
    </row>
    <row r="24" spans="1:18" ht="14" customHeight="1">
      <c r="A24" s="176" t="s">
        <v>856</v>
      </c>
      <c r="B24" s="173" t="s">
        <v>1824</v>
      </c>
      <c r="C24" s="185" t="s">
        <v>1407</v>
      </c>
      <c r="D24" s="186" t="s">
        <v>17</v>
      </c>
      <c r="E24" s="186" t="s">
        <v>17</v>
      </c>
      <c r="F24" s="187" t="s">
        <v>27</v>
      </c>
      <c r="G24" s="187" t="s">
        <v>12</v>
      </c>
      <c r="H24" s="173" t="s">
        <v>11</v>
      </c>
      <c r="I24" s="173" t="s">
        <v>627</v>
      </c>
      <c r="J24" s="187" t="s">
        <v>1305</v>
      </c>
      <c r="K24" s="187" t="s">
        <v>15</v>
      </c>
      <c r="L24" s="173" t="s">
        <v>25</v>
      </c>
      <c r="M24" s="173" t="s">
        <v>1320</v>
      </c>
      <c r="N24" s="173" t="s">
        <v>16</v>
      </c>
      <c r="O24" s="173" t="s">
        <v>12</v>
      </c>
      <c r="P24" s="173" t="s">
        <v>12</v>
      </c>
      <c r="Q24" s="173" t="s">
        <v>21</v>
      </c>
      <c r="R24" s="173" t="s">
        <v>16</v>
      </c>
    </row>
    <row r="25" spans="1:18" ht="14" customHeight="1">
      <c r="A25" s="176" t="s">
        <v>865</v>
      </c>
      <c r="B25" s="173" t="s">
        <v>1824</v>
      </c>
      <c r="C25" s="185" t="s">
        <v>1407</v>
      </c>
      <c r="D25" s="188" t="s">
        <v>32</v>
      </c>
      <c r="E25" s="188" t="s">
        <v>32</v>
      </c>
      <c r="F25" s="189" t="s">
        <v>835</v>
      </c>
      <c r="G25" s="189" t="s">
        <v>12</v>
      </c>
      <c r="H25" s="173" t="s">
        <v>11</v>
      </c>
      <c r="I25" s="173" t="s">
        <v>629</v>
      </c>
      <c r="J25" s="176" t="s">
        <v>1547</v>
      </c>
      <c r="K25" s="176" t="s">
        <v>31</v>
      </c>
      <c r="L25" s="173" t="s">
        <v>19</v>
      </c>
      <c r="M25" s="189" t="s">
        <v>22</v>
      </c>
      <c r="N25" s="181" t="s">
        <v>1320</v>
      </c>
      <c r="O25" s="173" t="s">
        <v>1642</v>
      </c>
      <c r="P25" s="173" t="s">
        <v>1637</v>
      </c>
      <c r="Q25" s="177" t="s">
        <v>16</v>
      </c>
      <c r="R25" s="173" t="s">
        <v>16</v>
      </c>
    </row>
    <row r="26" spans="1:18" ht="14" customHeight="1">
      <c r="A26" s="176" t="s">
        <v>866</v>
      </c>
      <c r="B26" s="177" t="s">
        <v>1824</v>
      </c>
      <c r="C26" s="179" t="s">
        <v>1407</v>
      </c>
      <c r="D26" s="182" t="s">
        <v>32</v>
      </c>
      <c r="E26" s="182" t="s">
        <v>32</v>
      </c>
      <c r="F26" s="181" t="s">
        <v>12</v>
      </c>
      <c r="G26" s="181" t="s">
        <v>12</v>
      </c>
      <c r="H26" s="177" t="s">
        <v>11</v>
      </c>
      <c r="I26" s="177" t="s">
        <v>1320</v>
      </c>
      <c r="J26" s="181" t="s">
        <v>1320</v>
      </c>
      <c r="K26" s="177" t="s">
        <v>1320</v>
      </c>
      <c r="L26" s="177" t="s">
        <v>19</v>
      </c>
      <c r="M26" s="181" t="s">
        <v>1320</v>
      </c>
      <c r="N26" s="181" t="s">
        <v>1320</v>
      </c>
      <c r="O26" s="173" t="s">
        <v>1643</v>
      </c>
      <c r="P26" s="173" t="s">
        <v>1643</v>
      </c>
      <c r="Q26" s="177" t="s">
        <v>16</v>
      </c>
      <c r="R26" s="173" t="s">
        <v>16</v>
      </c>
    </row>
    <row r="27" spans="1:18" ht="14" customHeight="1">
      <c r="A27" s="176" t="s">
        <v>868</v>
      </c>
      <c r="B27" s="177" t="s">
        <v>1824</v>
      </c>
      <c r="C27" s="179" t="s">
        <v>1407</v>
      </c>
      <c r="D27" s="182" t="s">
        <v>32</v>
      </c>
      <c r="E27" s="182" t="s">
        <v>32</v>
      </c>
      <c r="F27" s="181" t="s">
        <v>837</v>
      </c>
      <c r="G27" s="181" t="s">
        <v>12</v>
      </c>
      <c r="H27" s="177" t="s">
        <v>11</v>
      </c>
      <c r="I27" s="177" t="s">
        <v>629</v>
      </c>
      <c r="J27" s="176" t="s">
        <v>1305</v>
      </c>
      <c r="K27" s="177" t="s">
        <v>31</v>
      </c>
      <c r="L27" s="177" t="s">
        <v>19</v>
      </c>
      <c r="M27" s="181" t="s">
        <v>55</v>
      </c>
      <c r="N27" s="181" t="s">
        <v>1320</v>
      </c>
      <c r="O27" s="173" t="s">
        <v>1643</v>
      </c>
      <c r="P27" s="173" t="s">
        <v>1642</v>
      </c>
      <c r="Q27" s="177" t="s">
        <v>16</v>
      </c>
      <c r="R27" s="173" t="s">
        <v>16</v>
      </c>
    </row>
    <row r="28" spans="1:18" ht="14" customHeight="1">
      <c r="A28" s="176" t="s">
        <v>869</v>
      </c>
      <c r="B28" s="177" t="s">
        <v>1824</v>
      </c>
      <c r="C28" s="179" t="s">
        <v>1407</v>
      </c>
      <c r="D28" s="182" t="s">
        <v>32</v>
      </c>
      <c r="E28" s="182" t="s">
        <v>32</v>
      </c>
      <c r="F28" s="181" t="s">
        <v>12</v>
      </c>
      <c r="G28" s="181" t="s">
        <v>12</v>
      </c>
      <c r="H28" s="177" t="s">
        <v>11</v>
      </c>
      <c r="I28" s="177" t="s">
        <v>627</v>
      </c>
      <c r="J28" s="176" t="s">
        <v>1305</v>
      </c>
      <c r="K28" s="177" t="s">
        <v>15</v>
      </c>
      <c r="L28" s="177" t="s">
        <v>19</v>
      </c>
      <c r="M28" s="181" t="s">
        <v>55</v>
      </c>
      <c r="N28" s="181" t="s">
        <v>1320</v>
      </c>
      <c r="O28" s="173" t="s">
        <v>1642</v>
      </c>
      <c r="P28" s="173" t="s">
        <v>1642</v>
      </c>
      <c r="Q28" s="177" t="s">
        <v>16</v>
      </c>
      <c r="R28" s="173" t="s">
        <v>16</v>
      </c>
    </row>
    <row r="29" spans="1:18" ht="14" customHeight="1">
      <c r="A29" s="176" t="s">
        <v>874</v>
      </c>
      <c r="B29" s="177" t="s">
        <v>1824</v>
      </c>
      <c r="C29" s="179" t="s">
        <v>1407</v>
      </c>
      <c r="D29" s="182" t="s">
        <v>32</v>
      </c>
      <c r="E29" s="182" t="s">
        <v>32</v>
      </c>
      <c r="F29" s="181" t="s">
        <v>1218</v>
      </c>
      <c r="G29" s="181" t="s">
        <v>12</v>
      </c>
      <c r="H29" s="177" t="s">
        <v>11</v>
      </c>
      <c r="I29" s="177" t="s">
        <v>629</v>
      </c>
      <c r="J29" s="176" t="s">
        <v>1547</v>
      </c>
      <c r="K29" s="177" t="s">
        <v>31</v>
      </c>
      <c r="L29" s="177" t="s">
        <v>19</v>
      </c>
      <c r="M29" s="181" t="s">
        <v>22</v>
      </c>
      <c r="N29" s="181" t="s">
        <v>1320</v>
      </c>
      <c r="O29" s="173" t="s">
        <v>1643</v>
      </c>
      <c r="P29" s="173" t="s">
        <v>1642</v>
      </c>
      <c r="Q29" s="177" t="s">
        <v>16</v>
      </c>
      <c r="R29" s="173" t="s">
        <v>16</v>
      </c>
    </row>
    <row r="30" spans="1:18" ht="14" customHeight="1">
      <c r="A30" s="176" t="s">
        <v>850</v>
      </c>
      <c r="B30" s="177" t="s">
        <v>1824</v>
      </c>
      <c r="C30" s="177" t="s">
        <v>1407</v>
      </c>
      <c r="D30" s="182" t="s">
        <v>32</v>
      </c>
      <c r="E30" s="182" t="s">
        <v>32</v>
      </c>
      <c r="F30" s="183" t="s">
        <v>907</v>
      </c>
      <c r="G30" s="183" t="s">
        <v>12</v>
      </c>
      <c r="H30" s="177" t="s">
        <v>11</v>
      </c>
      <c r="I30" s="177" t="s">
        <v>629</v>
      </c>
      <c r="J30" s="176" t="s">
        <v>1547</v>
      </c>
      <c r="K30" s="177" t="s">
        <v>15</v>
      </c>
      <c r="L30" s="177" t="s">
        <v>19</v>
      </c>
      <c r="M30" s="177" t="s">
        <v>1320</v>
      </c>
      <c r="N30" s="177" t="s">
        <v>21</v>
      </c>
      <c r="O30" s="173" t="s">
        <v>1641</v>
      </c>
      <c r="P30" s="173" t="s">
        <v>1642</v>
      </c>
      <c r="Q30" s="177" t="s">
        <v>16</v>
      </c>
      <c r="R30" s="173" t="s">
        <v>21</v>
      </c>
    </row>
    <row r="31" spans="1:18" ht="14" customHeight="1">
      <c r="A31" s="176" t="s">
        <v>643</v>
      </c>
      <c r="B31" s="177" t="s">
        <v>1824</v>
      </c>
      <c r="C31" s="179" t="s">
        <v>1407</v>
      </c>
      <c r="D31" s="182" t="s">
        <v>32</v>
      </c>
      <c r="E31" s="182" t="s">
        <v>32</v>
      </c>
      <c r="F31" s="177" t="s">
        <v>653</v>
      </c>
      <c r="G31" s="176" t="s">
        <v>654</v>
      </c>
      <c r="H31" s="177" t="s">
        <v>11</v>
      </c>
      <c r="I31" s="177" t="s">
        <v>628</v>
      </c>
      <c r="J31" s="176" t="s">
        <v>1305</v>
      </c>
      <c r="K31" s="177" t="s">
        <v>15</v>
      </c>
      <c r="L31" s="177" t="s">
        <v>19</v>
      </c>
      <c r="M31" s="176" t="s">
        <v>28</v>
      </c>
      <c r="N31" s="176" t="s">
        <v>21</v>
      </c>
      <c r="O31" s="173" t="s">
        <v>1641</v>
      </c>
      <c r="P31" s="173" t="s">
        <v>1641</v>
      </c>
      <c r="Q31" s="177" t="s">
        <v>16</v>
      </c>
      <c r="R31" s="173" t="s">
        <v>21</v>
      </c>
    </row>
    <row r="32" spans="1:18" ht="14" customHeight="1">
      <c r="A32" s="176" t="s">
        <v>700</v>
      </c>
      <c r="B32" s="177" t="s">
        <v>1824</v>
      </c>
      <c r="C32" s="179" t="s">
        <v>1407</v>
      </c>
      <c r="D32" s="178" t="s">
        <v>23</v>
      </c>
      <c r="E32" s="178" t="s">
        <v>23</v>
      </c>
      <c r="F32" s="177" t="s">
        <v>655</v>
      </c>
      <c r="G32" s="177" t="s">
        <v>12</v>
      </c>
      <c r="H32" s="177" t="s">
        <v>11</v>
      </c>
      <c r="I32" s="177" t="s">
        <v>629</v>
      </c>
      <c r="J32" s="176" t="s">
        <v>1547</v>
      </c>
      <c r="K32" s="177" t="s">
        <v>15</v>
      </c>
      <c r="L32" s="177" t="s">
        <v>755</v>
      </c>
      <c r="M32" s="176" t="s">
        <v>22</v>
      </c>
      <c r="N32" s="176" t="s">
        <v>21</v>
      </c>
      <c r="O32" s="173" t="s">
        <v>1641</v>
      </c>
      <c r="P32" s="173" t="s">
        <v>1643</v>
      </c>
      <c r="Q32" s="177" t="s">
        <v>16</v>
      </c>
      <c r="R32" s="173" t="s">
        <v>21</v>
      </c>
    </row>
    <row r="33" spans="1:18" ht="14" customHeight="1">
      <c r="A33" s="176" t="s">
        <v>249</v>
      </c>
      <c r="B33" s="177" t="s">
        <v>1824</v>
      </c>
      <c r="C33" s="179" t="s">
        <v>1407</v>
      </c>
      <c r="D33" s="178" t="s">
        <v>47</v>
      </c>
      <c r="E33" s="178" t="s">
        <v>47</v>
      </c>
      <c r="F33" s="176" t="s">
        <v>48</v>
      </c>
      <c r="G33" s="176" t="s">
        <v>954</v>
      </c>
      <c r="H33" s="176" t="s">
        <v>638</v>
      </c>
      <c r="I33" s="177" t="s">
        <v>4574</v>
      </c>
      <c r="J33" s="176" t="s">
        <v>1400</v>
      </c>
      <c r="K33" s="176" t="s">
        <v>31</v>
      </c>
      <c r="L33" s="177" t="s">
        <v>19</v>
      </c>
      <c r="M33" s="176" t="s">
        <v>1548</v>
      </c>
      <c r="N33" s="177" t="s">
        <v>21</v>
      </c>
      <c r="O33" s="173" t="s">
        <v>1641</v>
      </c>
      <c r="P33" s="173" t="s">
        <v>1641</v>
      </c>
      <c r="Q33" s="177" t="s">
        <v>21</v>
      </c>
      <c r="R33" s="173" t="s">
        <v>21</v>
      </c>
    </row>
    <row r="34" spans="1:18" ht="14" customHeight="1">
      <c r="A34" s="176" t="s">
        <v>251</v>
      </c>
      <c r="B34" s="177" t="s">
        <v>1824</v>
      </c>
      <c r="C34" s="179" t="s">
        <v>1407</v>
      </c>
      <c r="D34" s="178" t="s">
        <v>32</v>
      </c>
      <c r="E34" s="178" t="s">
        <v>32</v>
      </c>
      <c r="F34" s="176" t="s">
        <v>39</v>
      </c>
      <c r="G34" s="177" t="s">
        <v>1304</v>
      </c>
      <c r="H34" s="176" t="s">
        <v>11</v>
      </c>
      <c r="I34" s="177" t="s">
        <v>629</v>
      </c>
      <c r="J34" s="176" t="s">
        <v>1305</v>
      </c>
      <c r="K34" s="176" t="s">
        <v>31</v>
      </c>
      <c r="L34" s="177" t="s">
        <v>19</v>
      </c>
      <c r="M34" s="176" t="s">
        <v>1320</v>
      </c>
      <c r="N34" s="176" t="s">
        <v>16</v>
      </c>
      <c r="O34" s="173" t="s">
        <v>1641</v>
      </c>
      <c r="P34" s="173" t="s">
        <v>1642</v>
      </c>
      <c r="Q34" s="177" t="s">
        <v>21</v>
      </c>
      <c r="R34" s="173" t="s">
        <v>21</v>
      </c>
    </row>
    <row r="35" spans="1:18" ht="14" customHeight="1">
      <c r="A35" s="176" t="s">
        <v>247</v>
      </c>
      <c r="B35" s="177" t="s">
        <v>1722</v>
      </c>
      <c r="C35" s="179" t="s">
        <v>1407</v>
      </c>
      <c r="D35" s="178" t="s">
        <v>32</v>
      </c>
      <c r="E35" s="178" t="s">
        <v>32</v>
      </c>
      <c r="F35" s="176" t="s">
        <v>33</v>
      </c>
      <c r="G35" s="176" t="s">
        <v>12</v>
      </c>
      <c r="H35" s="176" t="s">
        <v>11</v>
      </c>
      <c r="I35" s="177" t="s">
        <v>627</v>
      </c>
      <c r="J35" s="176" t="s">
        <v>1305</v>
      </c>
      <c r="K35" s="176" t="s">
        <v>31</v>
      </c>
      <c r="L35" s="177" t="s">
        <v>19</v>
      </c>
      <c r="M35" s="176" t="s">
        <v>1320</v>
      </c>
      <c r="N35" s="177" t="s">
        <v>16</v>
      </c>
      <c r="O35" s="173" t="s">
        <v>1641</v>
      </c>
      <c r="P35" s="173" t="s">
        <v>1642</v>
      </c>
      <c r="Q35" s="177" t="s">
        <v>21</v>
      </c>
      <c r="R35" s="173" t="s">
        <v>21</v>
      </c>
    </row>
    <row r="36" spans="1:18" ht="14" customHeight="1">
      <c r="A36" s="176" t="s">
        <v>246</v>
      </c>
      <c r="B36" s="177" t="s">
        <v>1824</v>
      </c>
      <c r="C36" s="179" t="s">
        <v>1407</v>
      </c>
      <c r="D36" s="178" t="s">
        <v>17</v>
      </c>
      <c r="E36" s="178" t="s">
        <v>17</v>
      </c>
      <c r="F36" s="176" t="s">
        <v>36</v>
      </c>
      <c r="G36" s="176" t="s">
        <v>654</v>
      </c>
      <c r="H36" s="176" t="s">
        <v>11</v>
      </c>
      <c r="I36" s="177" t="s">
        <v>628</v>
      </c>
      <c r="J36" s="176" t="s">
        <v>1547</v>
      </c>
      <c r="K36" s="176" t="s">
        <v>31</v>
      </c>
      <c r="L36" s="177" t="s">
        <v>19</v>
      </c>
      <c r="M36" s="176" t="s">
        <v>22</v>
      </c>
      <c r="N36" s="176" t="s">
        <v>16</v>
      </c>
      <c r="O36" s="173" t="s">
        <v>1641</v>
      </c>
      <c r="P36" s="173" t="s">
        <v>1642</v>
      </c>
      <c r="Q36" s="177" t="s">
        <v>21</v>
      </c>
      <c r="R36" s="173" t="s">
        <v>21</v>
      </c>
    </row>
    <row r="37" spans="1:18" ht="14" customHeight="1">
      <c r="A37" s="176" t="s">
        <v>1872</v>
      </c>
      <c r="B37" s="177" t="s">
        <v>1824</v>
      </c>
      <c r="C37" s="179" t="s">
        <v>1407</v>
      </c>
      <c r="D37" s="178" t="s">
        <v>17</v>
      </c>
      <c r="E37" s="178" t="s">
        <v>17</v>
      </c>
      <c r="F37" s="176" t="s">
        <v>12</v>
      </c>
      <c r="G37" s="176" t="s">
        <v>12</v>
      </c>
      <c r="H37" s="176" t="s">
        <v>11</v>
      </c>
      <c r="I37" s="177" t="s">
        <v>629</v>
      </c>
      <c r="J37" s="190" t="s">
        <v>1903</v>
      </c>
      <c r="K37" s="176" t="s">
        <v>31</v>
      </c>
      <c r="L37" s="177" t="s">
        <v>12</v>
      </c>
      <c r="M37" s="176" t="s">
        <v>958</v>
      </c>
      <c r="N37" s="176" t="s">
        <v>12</v>
      </c>
      <c r="O37" s="173" t="s">
        <v>1641</v>
      </c>
      <c r="P37" s="173" t="s">
        <v>12</v>
      </c>
      <c r="Q37" s="177" t="s">
        <v>16</v>
      </c>
      <c r="R37" s="173" t="s">
        <v>21</v>
      </c>
    </row>
    <row r="38" spans="1:18" ht="14" customHeight="1">
      <c r="A38" s="176" t="s">
        <v>1873</v>
      </c>
      <c r="B38" s="177" t="s">
        <v>1824</v>
      </c>
      <c r="C38" s="179" t="s">
        <v>1407</v>
      </c>
      <c r="D38" s="178" t="s">
        <v>1902</v>
      </c>
      <c r="E38" s="178" t="s">
        <v>1902</v>
      </c>
      <c r="F38" s="176" t="s">
        <v>12</v>
      </c>
      <c r="G38" s="176" t="s">
        <v>12</v>
      </c>
      <c r="H38" s="176" t="s">
        <v>11</v>
      </c>
      <c r="I38" s="177" t="s">
        <v>627</v>
      </c>
      <c r="J38" s="191" t="s">
        <v>1903</v>
      </c>
      <c r="K38" s="176" t="s">
        <v>15</v>
      </c>
      <c r="L38" s="177" t="s">
        <v>12</v>
      </c>
      <c r="M38" s="176" t="s">
        <v>958</v>
      </c>
      <c r="N38" s="192" t="s">
        <v>1904</v>
      </c>
      <c r="O38" s="173" t="s">
        <v>1641</v>
      </c>
      <c r="P38" s="173" t="s">
        <v>12</v>
      </c>
      <c r="Q38" s="177" t="s">
        <v>16</v>
      </c>
      <c r="R38" s="173" t="s">
        <v>21</v>
      </c>
    </row>
    <row r="39" spans="1:18" ht="14" customHeight="1">
      <c r="A39" s="176" t="s">
        <v>319</v>
      </c>
      <c r="B39" s="177" t="s">
        <v>52</v>
      </c>
      <c r="C39" s="176" t="s">
        <v>13</v>
      </c>
      <c r="D39" s="178" t="s">
        <v>17</v>
      </c>
      <c r="E39" s="176" t="s">
        <v>701</v>
      </c>
      <c r="F39" s="177" t="s">
        <v>56</v>
      </c>
      <c r="G39" s="177" t="s">
        <v>701</v>
      </c>
      <c r="H39" s="177" t="s">
        <v>11</v>
      </c>
      <c r="I39" s="177" t="s">
        <v>629</v>
      </c>
      <c r="J39" s="176" t="s">
        <v>54</v>
      </c>
      <c r="K39" s="176" t="s">
        <v>15</v>
      </c>
      <c r="L39" s="177" t="s">
        <v>14</v>
      </c>
      <c r="M39" s="176" t="s">
        <v>55</v>
      </c>
      <c r="N39" s="177" t="s">
        <v>16</v>
      </c>
      <c r="O39" s="173" t="s">
        <v>12</v>
      </c>
      <c r="P39" s="173" t="s">
        <v>12</v>
      </c>
      <c r="Q39" s="177" t="s">
        <v>21</v>
      </c>
      <c r="R39" s="173" t="s">
        <v>16</v>
      </c>
    </row>
    <row r="40" spans="1:18" ht="14" customHeight="1">
      <c r="A40" s="176" t="s">
        <v>305</v>
      </c>
      <c r="B40" s="177" t="s">
        <v>52</v>
      </c>
      <c r="C40" s="176" t="s">
        <v>13</v>
      </c>
      <c r="D40" s="178" t="s">
        <v>29</v>
      </c>
      <c r="E40" s="176" t="s">
        <v>701</v>
      </c>
      <c r="F40" s="177" t="s">
        <v>68</v>
      </c>
      <c r="G40" s="177" t="s">
        <v>701</v>
      </c>
      <c r="H40" s="177" t="s">
        <v>638</v>
      </c>
      <c r="I40" s="177" t="s">
        <v>4576</v>
      </c>
      <c r="J40" s="176" t="s">
        <v>57</v>
      </c>
      <c r="K40" s="176" t="s">
        <v>15</v>
      </c>
      <c r="L40" s="177" t="s">
        <v>14</v>
      </c>
      <c r="M40" s="177" t="s">
        <v>55</v>
      </c>
      <c r="N40" s="177" t="s">
        <v>16</v>
      </c>
      <c r="O40" s="173" t="s">
        <v>12</v>
      </c>
      <c r="P40" s="173" t="s">
        <v>12</v>
      </c>
      <c r="Q40" s="177" t="s">
        <v>21</v>
      </c>
      <c r="R40" s="173" t="s">
        <v>16</v>
      </c>
    </row>
    <row r="41" spans="1:18" ht="14" customHeight="1">
      <c r="A41" s="176" t="s">
        <v>858</v>
      </c>
      <c r="B41" s="177" t="s">
        <v>52</v>
      </c>
      <c r="C41" s="176" t="s">
        <v>13</v>
      </c>
      <c r="D41" s="178" t="s">
        <v>17</v>
      </c>
      <c r="E41" s="176" t="s">
        <v>701</v>
      </c>
      <c r="F41" s="177" t="s">
        <v>70</v>
      </c>
      <c r="G41" s="177" t="s">
        <v>701</v>
      </c>
      <c r="H41" s="177" t="s">
        <v>638</v>
      </c>
      <c r="I41" s="177" t="s">
        <v>4577</v>
      </c>
      <c r="J41" s="176" t="s">
        <v>57</v>
      </c>
      <c r="K41" s="177" t="s">
        <v>15</v>
      </c>
      <c r="L41" s="177" t="s">
        <v>14</v>
      </c>
      <c r="M41" s="177" t="s">
        <v>28</v>
      </c>
      <c r="N41" s="177" t="s">
        <v>21</v>
      </c>
      <c r="O41" s="173" t="s">
        <v>12</v>
      </c>
      <c r="P41" s="173" t="s">
        <v>12</v>
      </c>
      <c r="Q41" s="177" t="s">
        <v>21</v>
      </c>
      <c r="R41" s="173" t="s">
        <v>16</v>
      </c>
    </row>
    <row r="42" spans="1:18" ht="14" customHeight="1">
      <c r="A42" s="176" t="s">
        <v>311</v>
      </c>
      <c r="B42" s="177" t="s">
        <v>52</v>
      </c>
      <c r="C42" s="176" t="s">
        <v>13</v>
      </c>
      <c r="D42" s="178" t="s">
        <v>29</v>
      </c>
      <c r="E42" s="176" t="s">
        <v>701</v>
      </c>
      <c r="F42" s="177" t="s">
        <v>69</v>
      </c>
      <c r="G42" s="177" t="s">
        <v>701</v>
      </c>
      <c r="H42" s="177" t="s">
        <v>638</v>
      </c>
      <c r="I42" s="177" t="s">
        <v>4576</v>
      </c>
      <c r="J42" s="176" t="s">
        <v>57</v>
      </c>
      <c r="K42" s="177" t="s">
        <v>15</v>
      </c>
      <c r="L42" s="177" t="s">
        <v>14</v>
      </c>
      <c r="M42" s="177" t="s">
        <v>55</v>
      </c>
      <c r="N42" s="177" t="s">
        <v>16</v>
      </c>
      <c r="O42" s="173" t="s">
        <v>12</v>
      </c>
      <c r="P42" s="173" t="s">
        <v>12</v>
      </c>
      <c r="Q42" s="177" t="s">
        <v>21</v>
      </c>
      <c r="R42" s="173" t="s">
        <v>16</v>
      </c>
    </row>
    <row r="43" spans="1:18" ht="14" customHeight="1">
      <c r="A43" s="176" t="s">
        <v>310</v>
      </c>
      <c r="B43" s="176" t="s">
        <v>52</v>
      </c>
      <c r="C43" s="179" t="s">
        <v>1407</v>
      </c>
      <c r="D43" s="178" t="s">
        <v>29</v>
      </c>
      <c r="E43" s="178" t="s">
        <v>29</v>
      </c>
      <c r="F43" s="176" t="s">
        <v>61</v>
      </c>
      <c r="G43" s="176" t="s">
        <v>635</v>
      </c>
      <c r="H43" s="176" t="s">
        <v>638</v>
      </c>
      <c r="I43" s="177" t="s">
        <v>4574</v>
      </c>
      <c r="J43" s="176" t="s">
        <v>54</v>
      </c>
      <c r="K43" s="176" t="s">
        <v>31</v>
      </c>
      <c r="L43" s="177" t="s">
        <v>19</v>
      </c>
      <c r="M43" s="177" t="s">
        <v>28</v>
      </c>
      <c r="N43" s="177" t="s">
        <v>21</v>
      </c>
      <c r="O43" s="173" t="s">
        <v>12</v>
      </c>
      <c r="P43" s="173" t="s">
        <v>12</v>
      </c>
      <c r="Q43" s="176" t="s">
        <v>21</v>
      </c>
      <c r="R43" s="173" t="s">
        <v>16</v>
      </c>
    </row>
    <row r="44" spans="1:18" ht="14" customHeight="1">
      <c r="A44" s="177" t="s">
        <v>861</v>
      </c>
      <c r="B44" s="177" t="s">
        <v>52</v>
      </c>
      <c r="C44" s="177" t="s">
        <v>1407</v>
      </c>
      <c r="D44" s="182" t="s">
        <v>71</v>
      </c>
      <c r="E44" s="182" t="s">
        <v>71</v>
      </c>
      <c r="F44" s="183" t="s">
        <v>1306</v>
      </c>
      <c r="G44" s="183" t="s">
        <v>947</v>
      </c>
      <c r="H44" s="177" t="s">
        <v>638</v>
      </c>
      <c r="I44" s="177" t="s">
        <v>4575</v>
      </c>
      <c r="J44" s="176" t="s">
        <v>54</v>
      </c>
      <c r="K44" s="177" t="s">
        <v>31</v>
      </c>
      <c r="L44" s="177" t="s">
        <v>19</v>
      </c>
      <c r="M44" s="177" t="s">
        <v>55</v>
      </c>
      <c r="N44" s="177" t="s">
        <v>21</v>
      </c>
      <c r="O44" s="173" t="s">
        <v>12</v>
      </c>
      <c r="P44" s="173" t="s">
        <v>1641</v>
      </c>
      <c r="Q44" s="177" t="s">
        <v>16</v>
      </c>
      <c r="R44" s="173" t="s">
        <v>21</v>
      </c>
    </row>
    <row r="45" spans="1:18" ht="14" customHeight="1">
      <c r="A45" s="176" t="s">
        <v>301</v>
      </c>
      <c r="B45" s="176" t="s">
        <v>52</v>
      </c>
      <c r="C45" s="179" t="s">
        <v>1407</v>
      </c>
      <c r="D45" s="178" t="s">
        <v>17</v>
      </c>
      <c r="E45" s="178" t="s">
        <v>17</v>
      </c>
      <c r="F45" s="177" t="s">
        <v>67</v>
      </c>
      <c r="G45" s="177" t="s">
        <v>962</v>
      </c>
      <c r="H45" s="176" t="s">
        <v>638</v>
      </c>
      <c r="I45" s="177" t="s">
        <v>4575</v>
      </c>
      <c r="J45" s="176" t="s">
        <v>54</v>
      </c>
      <c r="K45" s="176" t="s">
        <v>31</v>
      </c>
      <c r="L45" s="177" t="s">
        <v>781</v>
      </c>
      <c r="M45" s="177" t="s">
        <v>55</v>
      </c>
      <c r="N45" s="177" t="s">
        <v>21</v>
      </c>
      <c r="O45" s="173" t="s">
        <v>1634</v>
      </c>
      <c r="P45" s="173" t="s">
        <v>1638</v>
      </c>
      <c r="Q45" s="177" t="s">
        <v>21</v>
      </c>
      <c r="R45" s="173" t="s">
        <v>21</v>
      </c>
    </row>
    <row r="46" spans="1:18" ht="14" customHeight="1">
      <c r="A46" s="176" t="s">
        <v>241</v>
      </c>
      <c r="B46" s="176" t="s">
        <v>52</v>
      </c>
      <c r="C46" s="179" t="s">
        <v>1407</v>
      </c>
      <c r="D46" s="178" t="s">
        <v>29</v>
      </c>
      <c r="E46" s="178" t="s">
        <v>29</v>
      </c>
      <c r="F46" s="177" t="s">
        <v>58</v>
      </c>
      <c r="G46" s="176" t="s">
        <v>955</v>
      </c>
      <c r="H46" s="176" t="s">
        <v>638</v>
      </c>
      <c r="I46" s="177" t="s">
        <v>4574</v>
      </c>
      <c r="J46" s="176" t="s">
        <v>57</v>
      </c>
      <c r="K46" s="176" t="s">
        <v>31</v>
      </c>
      <c r="L46" s="177" t="s">
        <v>781</v>
      </c>
      <c r="M46" s="176" t="s">
        <v>55</v>
      </c>
      <c r="N46" s="177" t="s">
        <v>16</v>
      </c>
      <c r="O46" s="173" t="s">
        <v>1641</v>
      </c>
      <c r="P46" s="173" t="s">
        <v>1641</v>
      </c>
      <c r="Q46" s="177" t="s">
        <v>21</v>
      </c>
      <c r="R46" s="173" t="s">
        <v>21</v>
      </c>
    </row>
    <row r="47" spans="1:18" ht="14" customHeight="1">
      <c r="A47" s="176" t="s">
        <v>243</v>
      </c>
      <c r="B47" s="176" t="s">
        <v>52</v>
      </c>
      <c r="C47" s="179" t="s">
        <v>1407</v>
      </c>
      <c r="D47" s="178" t="s">
        <v>29</v>
      </c>
      <c r="E47" s="178" t="s">
        <v>29</v>
      </c>
      <c r="F47" s="177" t="s">
        <v>63</v>
      </c>
      <c r="G47" s="177" t="s">
        <v>636</v>
      </c>
      <c r="H47" s="176" t="s">
        <v>638</v>
      </c>
      <c r="I47" s="177" t="s">
        <v>4574</v>
      </c>
      <c r="J47" s="176" t="s">
        <v>57</v>
      </c>
      <c r="K47" s="176" t="s">
        <v>31</v>
      </c>
      <c r="L47" s="177" t="s">
        <v>781</v>
      </c>
      <c r="M47" s="177" t="s">
        <v>55</v>
      </c>
      <c r="N47" s="177" t="s">
        <v>21</v>
      </c>
      <c r="O47" s="173" t="s">
        <v>1639</v>
      </c>
      <c r="P47" s="173" t="s">
        <v>1640</v>
      </c>
      <c r="Q47" s="177" t="s">
        <v>21</v>
      </c>
      <c r="R47" s="173" t="s">
        <v>21</v>
      </c>
    </row>
    <row r="48" spans="1:18" ht="14" customHeight="1">
      <c r="A48" s="177" t="s">
        <v>644</v>
      </c>
      <c r="B48" s="177" t="s">
        <v>52</v>
      </c>
      <c r="C48" s="179" t="s">
        <v>5703</v>
      </c>
      <c r="D48" s="182" t="s">
        <v>17</v>
      </c>
      <c r="E48" s="182" t="s">
        <v>17</v>
      </c>
      <c r="F48" s="177" t="s">
        <v>656</v>
      </c>
      <c r="G48" s="177" t="s">
        <v>12</v>
      </c>
      <c r="H48" s="177" t="s">
        <v>11</v>
      </c>
      <c r="I48" s="177" t="s">
        <v>629</v>
      </c>
      <c r="J48" s="176" t="s">
        <v>57</v>
      </c>
      <c r="K48" s="177" t="s">
        <v>31</v>
      </c>
      <c r="L48" s="177" t="s">
        <v>5704</v>
      </c>
      <c r="M48" s="177" t="s">
        <v>28</v>
      </c>
      <c r="N48" s="177" t="s">
        <v>21</v>
      </c>
      <c r="O48" s="173" t="s">
        <v>1641</v>
      </c>
      <c r="P48" s="173" t="s">
        <v>1637</v>
      </c>
      <c r="Q48" s="177" t="s">
        <v>16</v>
      </c>
      <c r="R48" s="173" t="s">
        <v>21</v>
      </c>
    </row>
    <row r="49" spans="1:18" ht="14" customHeight="1">
      <c r="A49" s="177" t="s">
        <v>316</v>
      </c>
      <c r="B49" s="177" t="s">
        <v>52</v>
      </c>
      <c r="C49" s="179" t="s">
        <v>1409</v>
      </c>
      <c r="D49" s="178" t="s">
        <v>17</v>
      </c>
      <c r="E49" s="178" t="s">
        <v>17</v>
      </c>
      <c r="F49" s="177" t="s">
        <v>73</v>
      </c>
      <c r="G49" s="177" t="s">
        <v>658</v>
      </c>
      <c r="H49" s="177" t="s">
        <v>638</v>
      </c>
      <c r="I49" s="177" t="s">
        <v>4577</v>
      </c>
      <c r="J49" s="176" t="s">
        <v>54</v>
      </c>
      <c r="K49" s="177" t="s">
        <v>31</v>
      </c>
      <c r="L49" s="177" t="s">
        <v>780</v>
      </c>
      <c r="M49" s="177" t="s">
        <v>55</v>
      </c>
      <c r="N49" s="177" t="s">
        <v>21</v>
      </c>
      <c r="O49" s="173" t="s">
        <v>12</v>
      </c>
      <c r="P49" s="173" t="s">
        <v>12</v>
      </c>
      <c r="Q49" s="177" t="s">
        <v>21</v>
      </c>
      <c r="R49" s="173" t="s">
        <v>16</v>
      </c>
    </row>
    <row r="50" spans="1:18" ht="14" customHeight="1">
      <c r="A50" s="177" t="s">
        <v>647</v>
      </c>
      <c r="B50" s="177" t="s">
        <v>52</v>
      </c>
      <c r="C50" s="179" t="s">
        <v>1409</v>
      </c>
      <c r="D50" s="182" t="s">
        <v>29</v>
      </c>
      <c r="E50" s="182" t="s">
        <v>29</v>
      </c>
      <c r="F50" s="177" t="s">
        <v>661</v>
      </c>
      <c r="G50" s="177" t="s">
        <v>662</v>
      </c>
      <c r="H50" s="177" t="s">
        <v>638</v>
      </c>
      <c r="I50" s="177" t="s">
        <v>4574</v>
      </c>
      <c r="J50" s="177" t="s">
        <v>57</v>
      </c>
      <c r="K50" s="177" t="s">
        <v>31</v>
      </c>
      <c r="L50" s="177" t="s">
        <v>19</v>
      </c>
      <c r="M50" s="177" t="s">
        <v>55</v>
      </c>
      <c r="N50" s="177" t="s">
        <v>21</v>
      </c>
      <c r="O50" s="173" t="s">
        <v>1641</v>
      </c>
      <c r="P50" s="173" t="s">
        <v>1642</v>
      </c>
      <c r="Q50" s="177" t="s">
        <v>16</v>
      </c>
      <c r="R50" s="173" t="s">
        <v>21</v>
      </c>
    </row>
    <row r="51" spans="1:18" ht="14" customHeight="1">
      <c r="A51" s="177" t="s">
        <v>645</v>
      </c>
      <c r="B51" s="177" t="s">
        <v>52</v>
      </c>
      <c r="C51" s="179" t="s">
        <v>1409</v>
      </c>
      <c r="D51" s="182" t="s">
        <v>29</v>
      </c>
      <c r="E51" s="182" t="s">
        <v>29</v>
      </c>
      <c r="F51" s="177" t="s">
        <v>657</v>
      </c>
      <c r="G51" s="177" t="s">
        <v>658</v>
      </c>
      <c r="H51" s="177" t="s">
        <v>638</v>
      </c>
      <c r="I51" s="177" t="s">
        <v>4574</v>
      </c>
      <c r="J51" s="177" t="s">
        <v>57</v>
      </c>
      <c r="K51" s="177" t="s">
        <v>15</v>
      </c>
      <c r="L51" s="177" t="s">
        <v>19</v>
      </c>
      <c r="M51" s="177" t="s">
        <v>55</v>
      </c>
      <c r="N51" s="177" t="s">
        <v>21</v>
      </c>
      <c r="O51" s="173" t="s">
        <v>1641</v>
      </c>
      <c r="P51" s="173" t="s">
        <v>1642</v>
      </c>
      <c r="Q51" s="177" t="s">
        <v>16</v>
      </c>
      <c r="R51" s="173" t="s">
        <v>21</v>
      </c>
    </row>
    <row r="52" spans="1:18" ht="14" customHeight="1">
      <c r="A52" s="177" t="s">
        <v>646</v>
      </c>
      <c r="B52" s="177" t="s">
        <v>52</v>
      </c>
      <c r="C52" s="179" t="s">
        <v>1409</v>
      </c>
      <c r="D52" s="182" t="s">
        <v>29</v>
      </c>
      <c r="E52" s="182" t="s">
        <v>29</v>
      </c>
      <c r="F52" s="177" t="s">
        <v>659</v>
      </c>
      <c r="G52" s="177" t="s">
        <v>660</v>
      </c>
      <c r="H52" s="177" t="s">
        <v>638</v>
      </c>
      <c r="I52" s="177" t="s">
        <v>4574</v>
      </c>
      <c r="J52" s="177" t="s">
        <v>57</v>
      </c>
      <c r="K52" s="177" t="s">
        <v>31</v>
      </c>
      <c r="L52" s="177" t="s">
        <v>19</v>
      </c>
      <c r="M52" s="177" t="s">
        <v>55</v>
      </c>
      <c r="N52" s="177" t="s">
        <v>21</v>
      </c>
      <c r="O52" s="173" t="s">
        <v>1641</v>
      </c>
      <c r="P52" s="173" t="s">
        <v>1642</v>
      </c>
      <c r="Q52" s="177" t="s">
        <v>16</v>
      </c>
      <c r="R52" s="173" t="s">
        <v>21</v>
      </c>
    </row>
    <row r="53" spans="1:18" ht="14" customHeight="1">
      <c r="A53" s="176" t="s">
        <v>244</v>
      </c>
      <c r="B53" s="177" t="s">
        <v>52</v>
      </c>
      <c r="C53" s="179" t="s">
        <v>1409</v>
      </c>
      <c r="D53" s="178" t="s">
        <v>64</v>
      </c>
      <c r="E53" s="178" t="s">
        <v>64</v>
      </c>
      <c r="F53" s="177" t="s">
        <v>24</v>
      </c>
      <c r="G53" s="177" t="s">
        <v>945</v>
      </c>
      <c r="H53" s="177" t="s">
        <v>638</v>
      </c>
      <c r="I53" s="177" t="s">
        <v>4575</v>
      </c>
      <c r="J53" s="176" t="s">
        <v>59</v>
      </c>
      <c r="K53" s="176" t="s">
        <v>31</v>
      </c>
      <c r="L53" s="177" t="s">
        <v>19</v>
      </c>
      <c r="M53" s="177" t="s">
        <v>55</v>
      </c>
      <c r="N53" s="177" t="s">
        <v>21</v>
      </c>
      <c r="O53" s="173" t="s">
        <v>1641</v>
      </c>
      <c r="P53" s="173" t="s">
        <v>1641</v>
      </c>
      <c r="Q53" s="177" t="s">
        <v>21</v>
      </c>
      <c r="R53" s="173" t="s">
        <v>21</v>
      </c>
    </row>
    <row r="54" spans="1:18" ht="14" customHeight="1">
      <c r="A54" s="177" t="s">
        <v>250</v>
      </c>
      <c r="B54" s="177" t="s">
        <v>52</v>
      </c>
      <c r="C54" s="179" t="s">
        <v>1409</v>
      </c>
      <c r="D54" s="178" t="s">
        <v>71</v>
      </c>
      <c r="E54" s="178" t="s">
        <v>71</v>
      </c>
      <c r="F54" s="177" t="s">
        <v>72</v>
      </c>
      <c r="G54" s="177" t="s">
        <v>946</v>
      </c>
      <c r="H54" s="177" t="s">
        <v>638</v>
      </c>
      <c r="I54" s="177" t="s">
        <v>4577</v>
      </c>
      <c r="J54" s="176" t="s">
        <v>59</v>
      </c>
      <c r="K54" s="177" t="s">
        <v>31</v>
      </c>
      <c r="L54" s="177" t="s">
        <v>783</v>
      </c>
      <c r="M54" s="177" t="s">
        <v>55</v>
      </c>
      <c r="N54" s="177" t="s">
        <v>21</v>
      </c>
      <c r="O54" s="173" t="s">
        <v>1890</v>
      </c>
      <c r="P54" s="173" t="s">
        <v>1891</v>
      </c>
      <c r="Q54" s="177" t="s">
        <v>21</v>
      </c>
      <c r="R54" s="173" t="s">
        <v>21</v>
      </c>
    </row>
    <row r="55" spans="1:18" ht="14" customHeight="1">
      <c r="A55" s="176" t="s">
        <v>245</v>
      </c>
      <c r="B55" s="176" t="s">
        <v>52</v>
      </c>
      <c r="C55" s="179" t="s">
        <v>1409</v>
      </c>
      <c r="D55" s="178" t="s">
        <v>29</v>
      </c>
      <c r="E55" s="178" t="s">
        <v>29</v>
      </c>
      <c r="F55" s="177" t="s">
        <v>30</v>
      </c>
      <c r="G55" s="177" t="s">
        <v>944</v>
      </c>
      <c r="H55" s="176" t="s">
        <v>11</v>
      </c>
      <c r="I55" s="177" t="s">
        <v>628</v>
      </c>
      <c r="J55" s="176" t="s">
        <v>59</v>
      </c>
      <c r="K55" s="176" t="s">
        <v>15</v>
      </c>
      <c r="L55" s="177" t="s">
        <v>19</v>
      </c>
      <c r="M55" s="176" t="s">
        <v>55</v>
      </c>
      <c r="N55" s="177" t="s">
        <v>21</v>
      </c>
      <c r="O55" s="173" t="s">
        <v>1641</v>
      </c>
      <c r="P55" s="173" t="s">
        <v>1642</v>
      </c>
      <c r="Q55" s="177" t="s">
        <v>21</v>
      </c>
      <c r="R55" s="173" t="s">
        <v>21</v>
      </c>
    </row>
    <row r="56" spans="1:18" ht="14" customHeight="1">
      <c r="A56" s="176" t="s">
        <v>857</v>
      </c>
      <c r="B56" s="176" t="s">
        <v>52</v>
      </c>
      <c r="C56" s="179" t="s">
        <v>1409</v>
      </c>
      <c r="D56" s="178" t="s">
        <v>29</v>
      </c>
      <c r="E56" s="178" t="s">
        <v>29</v>
      </c>
      <c r="F56" s="177" t="s">
        <v>65</v>
      </c>
      <c r="G56" s="177" t="s">
        <v>12</v>
      </c>
      <c r="H56" s="176" t="s">
        <v>638</v>
      </c>
      <c r="I56" s="177" t="s">
        <v>4575</v>
      </c>
      <c r="J56" s="176" t="s">
        <v>57</v>
      </c>
      <c r="K56" s="176" t="s">
        <v>15</v>
      </c>
      <c r="L56" s="177" t="s">
        <v>19</v>
      </c>
      <c r="M56" s="177" t="s">
        <v>55</v>
      </c>
      <c r="N56" s="177" t="s">
        <v>21</v>
      </c>
      <c r="O56" s="173" t="s">
        <v>12</v>
      </c>
      <c r="P56" s="173" t="s">
        <v>12</v>
      </c>
      <c r="Q56" s="177" t="s">
        <v>21</v>
      </c>
      <c r="R56" s="173" t="s">
        <v>16</v>
      </c>
    </row>
    <row r="57" spans="1:18" ht="14" customHeight="1">
      <c r="D57" s="177"/>
      <c r="L57" s="177"/>
    </row>
  </sheetData>
  <autoFilter ref="A4:R56" xr:uid="{00000000-0001-0000-0000-000000000000}"/>
  <phoneticPr fontId="3" type="noConversion"/>
  <conditionalFormatting sqref="D50:E51">
    <cfRule type="expression" dxfId="14" priority="7">
      <formula>#REF!&lt;&gt;"11"</formula>
    </cfRule>
  </conditionalFormatting>
  <conditionalFormatting sqref="D53:E56">
    <cfRule type="expression" dxfId="13" priority="12">
      <formula>#REF!&lt;&gt;"11"</formula>
    </cfRule>
  </conditionalFormatting>
  <conditionalFormatting sqref="F30">
    <cfRule type="expression" dxfId="12" priority="20">
      <formula>#REF!&lt;&gt;"11"</formula>
    </cfRule>
  </conditionalFormatting>
  <conditionalFormatting sqref="F35:G35 D40:E42 F47:G49">
    <cfRule type="expression" dxfId="11" priority="6">
      <formula>#REF!&lt;&gt;"11"</formula>
    </cfRule>
  </conditionalFormatting>
  <conditionalFormatting sqref="L35">
    <cfRule type="expression" dxfId="10" priority="14">
      <formula>#REF!&lt;&gt;"11"</formula>
    </cfRule>
  </conditionalFormatting>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05754-CE96-6D44-A641-3E4B7DDD0CBE}">
  <dimension ref="A1:V109"/>
  <sheetViews>
    <sheetView zoomScaleNormal="100" workbookViewId="0"/>
  </sheetViews>
  <sheetFormatPr defaultColWidth="10.83203125" defaultRowHeight="14"/>
  <cols>
    <col min="1" max="1" width="7.83203125" style="200" customWidth="1"/>
    <col min="2" max="2" width="12.6640625" style="200" bestFit="1" customWidth="1"/>
    <col min="3" max="3" width="28" style="200" customWidth="1"/>
    <col min="4" max="4" width="13.5" style="200" customWidth="1"/>
    <col min="5" max="5" width="15.6640625" style="203" customWidth="1"/>
    <col min="6" max="7" width="15" style="200" customWidth="1"/>
    <col min="8" max="8" width="15" style="177" customWidth="1"/>
    <col min="9" max="9" width="15" style="203" customWidth="1"/>
    <col min="10" max="11" width="15" style="177" customWidth="1"/>
    <col min="12" max="12" width="15" style="203" customWidth="1"/>
    <col min="13" max="13" width="28.1640625" style="200" bestFit="1" customWidth="1"/>
    <col min="14" max="14" width="13.1640625" style="200" customWidth="1"/>
    <col min="15" max="18" width="15" style="200" customWidth="1"/>
    <col min="19" max="21" width="10.83203125" style="200"/>
    <col min="22" max="22" width="13.1640625" style="200" bestFit="1" customWidth="1"/>
    <col min="23" max="16384" width="10.83203125" style="200"/>
  </cols>
  <sheetData>
    <row r="1" spans="1:22" s="194" customFormat="1" ht="15" customHeight="1">
      <c r="A1" s="193" t="s">
        <v>5727</v>
      </c>
      <c r="B1" s="193"/>
      <c r="E1" s="201"/>
      <c r="H1" s="173"/>
      <c r="I1" s="201"/>
      <c r="J1" s="173"/>
      <c r="K1" s="173"/>
      <c r="L1" s="201"/>
    </row>
    <row r="2" spans="1:22" s="194" customFormat="1" ht="15" customHeight="1">
      <c r="E2" s="201"/>
      <c r="H2" s="173"/>
      <c r="I2" s="201"/>
      <c r="J2" s="173"/>
      <c r="K2" s="173"/>
      <c r="L2" s="201"/>
    </row>
    <row r="3" spans="1:22" ht="23" customHeight="1">
      <c r="A3" s="195" t="s">
        <v>1656</v>
      </c>
      <c r="B3" s="176"/>
      <c r="C3" s="176"/>
      <c r="D3" s="176"/>
      <c r="E3" s="202" t="s">
        <v>1654</v>
      </c>
      <c r="N3" s="204" t="s">
        <v>1655</v>
      </c>
    </row>
    <row r="4" spans="1:22" ht="14.5" thickBot="1">
      <c r="A4" s="196" t="s">
        <v>74</v>
      </c>
      <c r="B4" s="205" t="s">
        <v>330</v>
      </c>
      <c r="C4" s="205" t="s">
        <v>1279</v>
      </c>
      <c r="D4" s="206" t="s">
        <v>1838</v>
      </c>
      <c r="E4" s="207" t="s">
        <v>875</v>
      </c>
      <c r="F4" s="208" t="s">
        <v>876</v>
      </c>
      <c r="G4" s="208" t="s">
        <v>877</v>
      </c>
      <c r="H4" s="209" t="s">
        <v>876</v>
      </c>
      <c r="I4" s="207" t="s">
        <v>1545</v>
      </c>
      <c r="J4" s="209" t="s">
        <v>880</v>
      </c>
      <c r="K4" s="209" t="s">
        <v>881</v>
      </c>
      <c r="L4" s="207" t="s">
        <v>1651</v>
      </c>
      <c r="M4" s="210" t="s">
        <v>1434</v>
      </c>
      <c r="N4" s="211" t="s">
        <v>875</v>
      </c>
      <c r="O4" s="208" t="s">
        <v>876</v>
      </c>
      <c r="P4" s="208" t="s">
        <v>877</v>
      </c>
      <c r="Q4" s="208" t="s">
        <v>876</v>
      </c>
      <c r="R4" s="208" t="s">
        <v>1545</v>
      </c>
      <c r="S4" s="208" t="s">
        <v>880</v>
      </c>
      <c r="T4" s="208" t="s">
        <v>881</v>
      </c>
      <c r="U4" s="208" t="s">
        <v>1652</v>
      </c>
      <c r="V4" s="212" t="s">
        <v>1434</v>
      </c>
    </row>
    <row r="5" spans="1:22" ht="14.5" thickTop="1">
      <c r="A5" s="197" t="s">
        <v>853</v>
      </c>
      <c r="B5" s="213" t="s">
        <v>437</v>
      </c>
      <c r="C5" s="213" t="s">
        <v>670</v>
      </c>
      <c r="D5" s="214">
        <v>2010</v>
      </c>
      <c r="E5" s="215">
        <v>1061627520</v>
      </c>
      <c r="F5" s="215">
        <v>1000600286</v>
      </c>
      <c r="G5" s="215">
        <v>775643045</v>
      </c>
      <c r="H5" s="216">
        <v>0.94251499999999999</v>
      </c>
      <c r="I5" s="217">
        <v>0.22482199999999999</v>
      </c>
      <c r="J5" s="218">
        <v>39</v>
      </c>
      <c r="K5" s="218">
        <v>40</v>
      </c>
      <c r="L5" s="219">
        <v>42485</v>
      </c>
      <c r="M5" s="220" t="s">
        <v>1867</v>
      </c>
      <c r="N5" s="221">
        <v>196098342</v>
      </c>
      <c r="O5" s="215">
        <v>186185098</v>
      </c>
      <c r="P5" s="215">
        <v>150465770</v>
      </c>
      <c r="Q5" s="217">
        <v>0.94940000000000002</v>
      </c>
      <c r="R5" s="217">
        <v>0.1918</v>
      </c>
      <c r="S5" s="215">
        <v>207</v>
      </c>
      <c r="T5" s="215">
        <v>188</v>
      </c>
      <c r="U5" s="219">
        <v>42114</v>
      </c>
      <c r="V5" s="222" t="s">
        <v>1867</v>
      </c>
    </row>
    <row r="6" spans="1:22">
      <c r="A6" s="197" t="s">
        <v>853</v>
      </c>
      <c r="B6" s="213" t="s">
        <v>438</v>
      </c>
      <c r="C6" s="213" t="s">
        <v>671</v>
      </c>
      <c r="D6" s="214">
        <v>2010</v>
      </c>
      <c r="E6" s="215">
        <v>812321998</v>
      </c>
      <c r="F6" s="215">
        <v>768169196</v>
      </c>
      <c r="G6" s="215">
        <v>616802372</v>
      </c>
      <c r="H6" s="216">
        <v>0.94564599999999988</v>
      </c>
      <c r="I6" s="217">
        <v>0.197049</v>
      </c>
      <c r="J6" s="218">
        <v>31</v>
      </c>
      <c r="K6" s="218">
        <v>32</v>
      </c>
      <c r="L6" s="219">
        <v>42485</v>
      </c>
      <c r="M6" s="220" t="s">
        <v>1867</v>
      </c>
      <c r="N6" s="221">
        <v>177151574</v>
      </c>
      <c r="O6" s="215">
        <v>166610425</v>
      </c>
      <c r="P6" s="215">
        <v>113826180</v>
      </c>
      <c r="Q6" s="217">
        <v>0.9405</v>
      </c>
      <c r="R6" s="217">
        <v>0.31680000000000003</v>
      </c>
      <c r="S6" s="215">
        <v>145</v>
      </c>
      <c r="T6" s="215">
        <v>103</v>
      </c>
      <c r="U6" s="219">
        <v>42114</v>
      </c>
      <c r="V6" s="222" t="s">
        <v>1867</v>
      </c>
    </row>
    <row r="7" spans="1:22">
      <c r="A7" s="197" t="s">
        <v>853</v>
      </c>
      <c r="B7" s="213" t="s">
        <v>441</v>
      </c>
      <c r="C7" s="213" t="s">
        <v>846</v>
      </c>
      <c r="D7" s="214">
        <v>2011</v>
      </c>
      <c r="E7" s="215" t="s">
        <v>701</v>
      </c>
      <c r="F7" s="215" t="s">
        <v>701</v>
      </c>
      <c r="G7" s="215" t="s">
        <v>701</v>
      </c>
      <c r="H7" s="223" t="s">
        <v>701</v>
      </c>
      <c r="I7" s="224" t="s">
        <v>701</v>
      </c>
      <c r="J7" s="218" t="s">
        <v>701</v>
      </c>
      <c r="K7" s="218" t="s">
        <v>701</v>
      </c>
      <c r="L7" s="219" t="s">
        <v>701</v>
      </c>
      <c r="M7" s="220" t="s">
        <v>701</v>
      </c>
      <c r="N7" s="221">
        <v>239216864</v>
      </c>
      <c r="O7" s="215">
        <v>238777533</v>
      </c>
      <c r="P7" s="215">
        <v>207727597</v>
      </c>
      <c r="Q7" s="224">
        <v>0.99819999999999998</v>
      </c>
      <c r="R7" s="224">
        <v>0.13</v>
      </c>
      <c r="S7" s="215">
        <v>282</v>
      </c>
      <c r="T7" s="215">
        <v>275</v>
      </c>
      <c r="U7" s="219">
        <v>44782</v>
      </c>
      <c r="V7" s="222" t="s">
        <v>1876</v>
      </c>
    </row>
    <row r="8" spans="1:22">
      <c r="A8" s="197" t="s">
        <v>811</v>
      </c>
      <c r="B8" s="213" t="s">
        <v>434</v>
      </c>
      <c r="C8" s="213" t="s">
        <v>670</v>
      </c>
      <c r="D8" s="214">
        <v>1997</v>
      </c>
      <c r="E8" s="215">
        <v>1005144556</v>
      </c>
      <c r="F8" s="215">
        <v>1003490826</v>
      </c>
      <c r="G8" s="215">
        <v>865621408</v>
      </c>
      <c r="H8" s="223">
        <v>0.99839999999999995</v>
      </c>
      <c r="I8" s="224">
        <v>0.13739999999999999</v>
      </c>
      <c r="J8" s="218">
        <v>42</v>
      </c>
      <c r="K8" s="218">
        <v>42</v>
      </c>
      <c r="L8" s="219">
        <v>44806</v>
      </c>
      <c r="M8" s="220" t="s">
        <v>1867</v>
      </c>
      <c r="N8" s="221" t="s">
        <v>701</v>
      </c>
      <c r="O8" s="215" t="s">
        <v>701</v>
      </c>
      <c r="P8" s="215" t="s">
        <v>701</v>
      </c>
      <c r="Q8" s="224" t="s">
        <v>701</v>
      </c>
      <c r="R8" s="224" t="s">
        <v>701</v>
      </c>
      <c r="S8" s="215" t="s">
        <v>701</v>
      </c>
      <c r="T8" s="215" t="s">
        <v>701</v>
      </c>
      <c r="U8" s="219" t="s">
        <v>701</v>
      </c>
      <c r="V8" s="222" t="s">
        <v>701</v>
      </c>
    </row>
    <row r="9" spans="1:22">
      <c r="A9" s="197" t="s">
        <v>811</v>
      </c>
      <c r="B9" s="213" t="s">
        <v>1272</v>
      </c>
      <c r="C9" s="213" t="s">
        <v>671</v>
      </c>
      <c r="D9" s="214">
        <v>1997</v>
      </c>
      <c r="E9" s="215">
        <v>805951316</v>
      </c>
      <c r="F9" s="215">
        <v>759391521</v>
      </c>
      <c r="G9" s="215">
        <v>606386193</v>
      </c>
      <c r="H9" s="223">
        <v>0.9422299999999999</v>
      </c>
      <c r="I9" s="224">
        <v>0.201484</v>
      </c>
      <c r="J9" s="218">
        <v>31</v>
      </c>
      <c r="K9" s="218">
        <v>32</v>
      </c>
      <c r="L9" s="219">
        <v>42485</v>
      </c>
      <c r="M9" s="220" t="s">
        <v>1867</v>
      </c>
      <c r="N9" s="221">
        <v>174676880</v>
      </c>
      <c r="O9" s="215">
        <v>165299531</v>
      </c>
      <c r="P9" s="215">
        <v>132771582</v>
      </c>
      <c r="Q9" s="224">
        <v>0.94630000000000003</v>
      </c>
      <c r="R9" s="224">
        <v>0.1968</v>
      </c>
      <c r="S9" s="215">
        <v>178</v>
      </c>
      <c r="T9" s="215">
        <v>162</v>
      </c>
      <c r="U9" s="219">
        <v>42114</v>
      </c>
      <c r="V9" s="222" t="s">
        <v>1867</v>
      </c>
    </row>
    <row r="10" spans="1:22">
      <c r="A10" s="197" t="s">
        <v>811</v>
      </c>
      <c r="B10" s="213" t="s">
        <v>1275</v>
      </c>
      <c r="C10" s="213" t="s">
        <v>846</v>
      </c>
      <c r="D10" s="214">
        <v>1998</v>
      </c>
      <c r="E10" s="215">
        <v>805951316</v>
      </c>
      <c r="F10" s="215">
        <v>759391521</v>
      </c>
      <c r="G10" s="215">
        <v>606386193</v>
      </c>
      <c r="H10" s="223">
        <v>0.9422299999999999</v>
      </c>
      <c r="I10" s="224">
        <v>0.201484</v>
      </c>
      <c r="J10" s="218">
        <v>54</v>
      </c>
      <c r="K10" s="218">
        <v>53</v>
      </c>
      <c r="L10" s="219">
        <v>44720</v>
      </c>
      <c r="M10" s="220" t="s">
        <v>1867</v>
      </c>
      <c r="N10" s="221">
        <v>260360719</v>
      </c>
      <c r="O10" s="215">
        <v>259640494</v>
      </c>
      <c r="P10" s="215">
        <v>213022144</v>
      </c>
      <c r="Q10" s="224">
        <v>0.99719999999999998</v>
      </c>
      <c r="R10" s="224">
        <v>0.17949999999999999</v>
      </c>
      <c r="S10" s="215">
        <v>271</v>
      </c>
      <c r="T10" s="215">
        <v>263</v>
      </c>
      <c r="U10" s="219">
        <v>44782</v>
      </c>
      <c r="V10" s="222" t="s">
        <v>1867</v>
      </c>
    </row>
    <row r="11" spans="1:22">
      <c r="A11" s="197" t="s">
        <v>247</v>
      </c>
      <c r="B11" s="213" t="s">
        <v>469</v>
      </c>
      <c r="C11" s="213" t="s">
        <v>670</v>
      </c>
      <c r="D11" s="214">
        <v>2000</v>
      </c>
      <c r="E11" s="215">
        <v>1897233332</v>
      </c>
      <c r="F11" s="215">
        <v>1805968916</v>
      </c>
      <c r="G11" s="215">
        <v>728416697</v>
      </c>
      <c r="H11" s="223">
        <v>0.95189599999999996</v>
      </c>
      <c r="I11" s="224">
        <v>0.59666200000000003</v>
      </c>
      <c r="J11" s="218">
        <v>37</v>
      </c>
      <c r="K11" s="218">
        <v>38</v>
      </c>
      <c r="L11" s="219">
        <v>42485</v>
      </c>
      <c r="M11" s="220" t="s">
        <v>1867</v>
      </c>
      <c r="N11" s="221">
        <v>248099692</v>
      </c>
      <c r="O11" s="215">
        <v>225004404</v>
      </c>
      <c r="P11" s="215">
        <v>195915886</v>
      </c>
      <c r="Q11" s="224">
        <v>0.90691100000000002</v>
      </c>
      <c r="R11" s="224">
        <v>0.12928000000000001</v>
      </c>
      <c r="S11" s="215">
        <v>222</v>
      </c>
      <c r="T11" s="215">
        <v>206</v>
      </c>
      <c r="U11" s="219">
        <v>42542</v>
      </c>
      <c r="V11" s="222" t="s">
        <v>1867</v>
      </c>
    </row>
    <row r="12" spans="1:22">
      <c r="A12" s="197" t="s">
        <v>247</v>
      </c>
      <c r="B12" s="213" t="s">
        <v>470</v>
      </c>
      <c r="C12" s="213" t="s">
        <v>671</v>
      </c>
      <c r="D12" s="214">
        <v>2001</v>
      </c>
      <c r="E12" s="215">
        <v>2022958176</v>
      </c>
      <c r="F12" s="215">
        <v>1933145002</v>
      </c>
      <c r="G12" s="215">
        <v>780939299</v>
      </c>
      <c r="H12" s="223">
        <v>0.95560300000000009</v>
      </c>
      <c r="I12" s="224">
        <v>0.59602700000000008</v>
      </c>
      <c r="J12" s="218">
        <v>39</v>
      </c>
      <c r="K12" s="218">
        <v>40</v>
      </c>
      <c r="L12" s="219">
        <v>42485</v>
      </c>
      <c r="M12" s="220" t="s">
        <v>1867</v>
      </c>
      <c r="N12" s="221" t="s">
        <v>701</v>
      </c>
      <c r="O12" s="215" t="s">
        <v>701</v>
      </c>
      <c r="P12" s="215" t="s">
        <v>701</v>
      </c>
      <c r="Q12" s="224" t="s">
        <v>701</v>
      </c>
      <c r="R12" s="224" t="s">
        <v>701</v>
      </c>
      <c r="S12" s="215" t="s">
        <v>701</v>
      </c>
      <c r="T12" s="215" t="s">
        <v>701</v>
      </c>
      <c r="U12" s="219" t="s">
        <v>701</v>
      </c>
      <c r="V12" s="222" t="s">
        <v>701</v>
      </c>
    </row>
    <row r="13" spans="1:22">
      <c r="A13" s="197" t="s">
        <v>247</v>
      </c>
      <c r="B13" s="213" t="s">
        <v>472</v>
      </c>
      <c r="C13" s="213" t="s">
        <v>846</v>
      </c>
      <c r="D13" s="214">
        <v>2001</v>
      </c>
      <c r="E13" s="215">
        <v>888972120</v>
      </c>
      <c r="F13" s="215">
        <v>827593253</v>
      </c>
      <c r="G13" s="215">
        <v>772644671</v>
      </c>
      <c r="H13" s="223">
        <v>0.93100000000000005</v>
      </c>
      <c r="I13" s="224">
        <v>6.6400000000000001E-2</v>
      </c>
      <c r="J13" s="218">
        <v>43</v>
      </c>
      <c r="K13" s="218">
        <v>41</v>
      </c>
      <c r="L13" s="219">
        <v>43755</v>
      </c>
      <c r="M13" s="220" t="s">
        <v>1867</v>
      </c>
      <c r="N13" s="221">
        <v>107846484</v>
      </c>
      <c r="O13" s="215">
        <v>100205854</v>
      </c>
      <c r="P13" s="215">
        <v>56536957</v>
      </c>
      <c r="Q13" s="224">
        <v>0.92920000000000003</v>
      </c>
      <c r="R13" s="224">
        <v>0.43580000000000002</v>
      </c>
      <c r="S13" s="215">
        <v>74</v>
      </c>
      <c r="T13" s="215">
        <v>51</v>
      </c>
      <c r="U13" s="219">
        <v>43858</v>
      </c>
      <c r="V13" s="222" t="s">
        <v>1867</v>
      </c>
    </row>
    <row r="14" spans="1:22">
      <c r="A14" s="197" t="s">
        <v>242</v>
      </c>
      <c r="B14" s="213" t="s">
        <v>446</v>
      </c>
      <c r="C14" s="213" t="s">
        <v>670</v>
      </c>
      <c r="D14" s="214">
        <v>2005</v>
      </c>
      <c r="E14" s="215">
        <v>858376954</v>
      </c>
      <c r="F14" s="215">
        <v>791707915</v>
      </c>
      <c r="G14" s="215">
        <v>666512533</v>
      </c>
      <c r="H14" s="223">
        <v>0.92230000000000001</v>
      </c>
      <c r="I14" s="224">
        <v>0.15809999999999999</v>
      </c>
      <c r="J14" s="218">
        <v>34</v>
      </c>
      <c r="K14" s="218">
        <v>34</v>
      </c>
      <c r="L14" s="219">
        <v>42380</v>
      </c>
      <c r="M14" s="220" t="s">
        <v>1867</v>
      </c>
      <c r="N14" s="221">
        <v>195657564</v>
      </c>
      <c r="O14" s="215">
        <v>180046912</v>
      </c>
      <c r="P14" s="215">
        <v>150558027</v>
      </c>
      <c r="Q14" s="224">
        <v>0.92020000000000002</v>
      </c>
      <c r="R14" s="224">
        <v>0.1638</v>
      </c>
      <c r="S14" s="215">
        <v>179</v>
      </c>
      <c r="T14" s="215">
        <v>168</v>
      </c>
      <c r="U14" s="219">
        <v>42657</v>
      </c>
      <c r="V14" s="222" t="s">
        <v>1867</v>
      </c>
    </row>
    <row r="15" spans="1:22">
      <c r="A15" s="197" t="s">
        <v>242</v>
      </c>
      <c r="B15" s="213" t="s">
        <v>361</v>
      </c>
      <c r="C15" s="213" t="s">
        <v>671</v>
      </c>
      <c r="D15" s="214">
        <v>2005</v>
      </c>
      <c r="E15" s="215">
        <v>912231886</v>
      </c>
      <c r="F15" s="215">
        <v>846057068</v>
      </c>
      <c r="G15" s="215">
        <v>708481954</v>
      </c>
      <c r="H15" s="223">
        <v>0.927458</v>
      </c>
      <c r="I15" s="224">
        <v>0.162607</v>
      </c>
      <c r="J15" s="218">
        <v>36</v>
      </c>
      <c r="K15" s="218">
        <v>37</v>
      </c>
      <c r="L15" s="219">
        <v>42380</v>
      </c>
      <c r="M15" s="220" t="s">
        <v>1867</v>
      </c>
      <c r="N15" s="221" t="s">
        <v>701</v>
      </c>
      <c r="O15" s="215" t="s">
        <v>701</v>
      </c>
      <c r="P15" s="215" t="s">
        <v>701</v>
      </c>
      <c r="Q15" s="224" t="s">
        <v>701</v>
      </c>
      <c r="R15" s="224" t="s">
        <v>701</v>
      </c>
      <c r="S15" s="215" t="s">
        <v>701</v>
      </c>
      <c r="T15" s="215" t="s">
        <v>701</v>
      </c>
      <c r="U15" s="219" t="s">
        <v>701</v>
      </c>
      <c r="V15" s="222" t="s">
        <v>701</v>
      </c>
    </row>
    <row r="16" spans="1:22">
      <c r="A16" s="197" t="s">
        <v>242</v>
      </c>
      <c r="B16" s="213" t="s">
        <v>454</v>
      </c>
      <c r="C16" s="213" t="s">
        <v>846</v>
      </c>
      <c r="D16" s="214">
        <v>2006</v>
      </c>
      <c r="E16" s="215">
        <v>1038961676</v>
      </c>
      <c r="F16" s="215">
        <v>998848888</v>
      </c>
      <c r="G16" s="215">
        <v>650859243</v>
      </c>
      <c r="H16" s="223">
        <v>0.961391</v>
      </c>
      <c r="I16" s="224">
        <v>0.34839100000000001</v>
      </c>
      <c r="J16" s="218">
        <v>53</v>
      </c>
      <c r="K16" s="218">
        <v>45</v>
      </c>
      <c r="L16" s="219">
        <v>42380</v>
      </c>
      <c r="M16" s="220" t="s">
        <v>1867</v>
      </c>
      <c r="N16" s="221">
        <v>111783934</v>
      </c>
      <c r="O16" s="215">
        <v>103722909</v>
      </c>
      <c r="P16" s="215">
        <v>81152686</v>
      </c>
      <c r="Q16" s="224">
        <v>0.92789999999999995</v>
      </c>
      <c r="R16" s="224">
        <v>0.21759999999999999</v>
      </c>
      <c r="S16" s="215">
        <v>108</v>
      </c>
      <c r="T16" s="215">
        <v>90</v>
      </c>
      <c r="U16" s="219">
        <v>42657</v>
      </c>
      <c r="V16" s="222" t="s">
        <v>1867</v>
      </c>
    </row>
    <row r="17" spans="1:22">
      <c r="A17" s="197" t="s">
        <v>643</v>
      </c>
      <c r="B17" s="213" t="s">
        <v>912</v>
      </c>
      <c r="C17" s="213" t="s">
        <v>670</v>
      </c>
      <c r="D17" s="214">
        <v>2007</v>
      </c>
      <c r="E17" s="215">
        <v>3752732630</v>
      </c>
      <c r="F17" s="215">
        <v>3558684735</v>
      </c>
      <c r="G17" s="215">
        <v>2634027134</v>
      </c>
      <c r="H17" s="223">
        <v>0.94829200000000002</v>
      </c>
      <c r="I17" s="224">
        <v>0.25983099999999998</v>
      </c>
      <c r="J17" s="218">
        <v>128</v>
      </c>
      <c r="K17" s="218">
        <v>134</v>
      </c>
      <c r="L17" s="219">
        <v>42485</v>
      </c>
      <c r="M17" s="220" t="s">
        <v>1867</v>
      </c>
      <c r="N17" s="221">
        <v>505747240</v>
      </c>
      <c r="O17" s="215">
        <v>458556452</v>
      </c>
      <c r="P17" s="215">
        <v>337110311</v>
      </c>
      <c r="Q17" s="217">
        <v>0.90669100000000002</v>
      </c>
      <c r="R17" s="217">
        <v>0.26484400000000002</v>
      </c>
      <c r="S17" s="215">
        <v>365</v>
      </c>
      <c r="T17" s="215">
        <v>346</v>
      </c>
      <c r="U17" s="219">
        <v>41988</v>
      </c>
      <c r="V17" s="222" t="s">
        <v>1867</v>
      </c>
    </row>
    <row r="18" spans="1:22">
      <c r="A18" s="197" t="s">
        <v>643</v>
      </c>
      <c r="B18" s="213" t="s">
        <v>1624</v>
      </c>
      <c r="C18" s="213" t="s">
        <v>671</v>
      </c>
      <c r="D18" s="214">
        <v>2008</v>
      </c>
      <c r="E18" s="215">
        <v>962735030</v>
      </c>
      <c r="F18" s="215">
        <v>920785347</v>
      </c>
      <c r="G18" s="215">
        <v>724891879</v>
      </c>
      <c r="H18" s="223">
        <v>0.95642700000000003</v>
      </c>
      <c r="I18" s="224">
        <v>0.21274599999999999</v>
      </c>
      <c r="J18" s="218">
        <v>38</v>
      </c>
      <c r="K18" s="218">
        <v>39</v>
      </c>
      <c r="L18" s="219">
        <v>42485</v>
      </c>
      <c r="M18" s="220" t="s">
        <v>1867</v>
      </c>
      <c r="N18" s="221">
        <v>962735030</v>
      </c>
      <c r="O18" s="215">
        <v>920785347</v>
      </c>
      <c r="P18" s="215">
        <v>88097940</v>
      </c>
      <c r="Q18" s="224">
        <v>0.95640000000000003</v>
      </c>
      <c r="R18" s="224">
        <v>0.2127</v>
      </c>
      <c r="S18" s="215">
        <v>82.2136</v>
      </c>
      <c r="T18" s="215">
        <v>68</v>
      </c>
      <c r="U18" s="219">
        <v>41988</v>
      </c>
      <c r="V18" s="222" t="s">
        <v>1867</v>
      </c>
    </row>
    <row r="19" spans="1:22">
      <c r="A19" s="197" t="s">
        <v>643</v>
      </c>
      <c r="B19" s="213" t="s">
        <v>943</v>
      </c>
      <c r="C19" s="213" t="s">
        <v>846</v>
      </c>
      <c r="D19" s="214">
        <v>2008</v>
      </c>
      <c r="E19" s="215">
        <v>899600282</v>
      </c>
      <c r="F19" s="215">
        <v>840403295</v>
      </c>
      <c r="G19" s="215">
        <v>539855449</v>
      </c>
      <c r="H19" s="223">
        <v>0.93419599999999992</v>
      </c>
      <c r="I19" s="224">
        <v>0.35762300000000002</v>
      </c>
      <c r="J19" s="218">
        <v>31</v>
      </c>
      <c r="K19" s="218">
        <v>30</v>
      </c>
      <c r="L19" s="219">
        <v>44806</v>
      </c>
      <c r="M19" s="220" t="s">
        <v>1867</v>
      </c>
      <c r="N19" s="221">
        <v>115770724</v>
      </c>
      <c r="O19" s="215">
        <v>109370978</v>
      </c>
      <c r="P19" s="215">
        <v>78988521</v>
      </c>
      <c r="Q19" s="224">
        <v>0.94472099999999992</v>
      </c>
      <c r="R19" s="224">
        <v>0.27779300000000001</v>
      </c>
      <c r="S19" s="215">
        <v>122</v>
      </c>
      <c r="T19" s="215">
        <v>108</v>
      </c>
      <c r="U19" s="219">
        <v>43413</v>
      </c>
      <c r="V19" s="222" t="s">
        <v>1867</v>
      </c>
    </row>
    <row r="20" spans="1:22">
      <c r="A20" s="197" t="s">
        <v>251</v>
      </c>
      <c r="B20" s="213" t="s">
        <v>465</v>
      </c>
      <c r="C20" s="213" t="s">
        <v>670</v>
      </c>
      <c r="D20" s="214">
        <v>2000</v>
      </c>
      <c r="E20" s="215">
        <v>1170427828</v>
      </c>
      <c r="F20" s="215">
        <v>1097183224</v>
      </c>
      <c r="G20" s="215">
        <v>883160943</v>
      </c>
      <c r="H20" s="223">
        <v>0.93742099999999995</v>
      </c>
      <c r="I20" s="224">
        <v>0.19506499999999999</v>
      </c>
      <c r="J20" s="218">
        <v>52</v>
      </c>
      <c r="K20" s="218">
        <v>49</v>
      </c>
      <c r="L20" s="219">
        <v>42485</v>
      </c>
      <c r="M20" s="220" t="s">
        <v>1867</v>
      </c>
      <c r="N20" s="221">
        <v>147162970</v>
      </c>
      <c r="O20" s="215">
        <v>132545524</v>
      </c>
      <c r="P20" s="215">
        <v>114918137</v>
      </c>
      <c r="Q20" s="224">
        <v>0.90067199999999992</v>
      </c>
      <c r="R20" s="224">
        <v>0.132991</v>
      </c>
      <c r="S20" s="215">
        <v>132</v>
      </c>
      <c r="T20" s="215">
        <v>120</v>
      </c>
      <c r="U20" s="219">
        <v>42542</v>
      </c>
      <c r="V20" s="222" t="s">
        <v>1867</v>
      </c>
    </row>
    <row r="21" spans="1:22">
      <c r="A21" s="197" t="s">
        <v>251</v>
      </c>
      <c r="B21" s="213" t="s">
        <v>467</v>
      </c>
      <c r="C21" s="213" t="s">
        <v>671</v>
      </c>
      <c r="D21" s="214">
        <v>2001</v>
      </c>
      <c r="E21" s="215">
        <v>1083273812</v>
      </c>
      <c r="F21" s="215">
        <v>967289441</v>
      </c>
      <c r="G21" s="215">
        <v>635925970</v>
      </c>
      <c r="H21" s="223">
        <v>0.89293199999999995</v>
      </c>
      <c r="I21" s="224">
        <v>0.34256900000000001</v>
      </c>
      <c r="J21" s="218">
        <v>31</v>
      </c>
      <c r="K21" s="218">
        <v>31</v>
      </c>
      <c r="L21" s="219">
        <v>42913</v>
      </c>
      <c r="M21" s="220" t="s">
        <v>1867</v>
      </c>
      <c r="N21" s="221" t="s">
        <v>701</v>
      </c>
      <c r="O21" s="215" t="s">
        <v>701</v>
      </c>
      <c r="P21" s="215" t="s">
        <v>701</v>
      </c>
      <c r="Q21" s="224" t="s">
        <v>701</v>
      </c>
      <c r="R21" s="224" t="s">
        <v>701</v>
      </c>
      <c r="S21" s="215" t="s">
        <v>701</v>
      </c>
      <c r="T21" s="215" t="s">
        <v>701</v>
      </c>
      <c r="U21" s="219" t="s">
        <v>701</v>
      </c>
      <c r="V21" s="222" t="s">
        <v>701</v>
      </c>
    </row>
    <row r="22" spans="1:22">
      <c r="A22" s="197" t="s">
        <v>251</v>
      </c>
      <c r="B22" s="213" t="s">
        <v>468</v>
      </c>
      <c r="C22" s="213" t="s">
        <v>846</v>
      </c>
      <c r="D22" s="214">
        <v>2002</v>
      </c>
      <c r="E22" s="215">
        <v>1095265338</v>
      </c>
      <c r="F22" s="215">
        <v>1046423323</v>
      </c>
      <c r="G22" s="215">
        <v>830682834</v>
      </c>
      <c r="H22" s="223">
        <v>0.95540599999999998</v>
      </c>
      <c r="I22" s="224">
        <v>0.20616899999999999</v>
      </c>
      <c r="J22" s="218">
        <v>43</v>
      </c>
      <c r="K22" s="218">
        <v>44</v>
      </c>
      <c r="L22" s="219">
        <v>42485</v>
      </c>
      <c r="M22" s="220" t="s">
        <v>1867</v>
      </c>
      <c r="N22" s="221">
        <v>32067872</v>
      </c>
      <c r="O22" s="215">
        <v>30764533</v>
      </c>
      <c r="P22" s="215">
        <v>27256584</v>
      </c>
      <c r="Q22" s="224">
        <v>0.95940000000000003</v>
      </c>
      <c r="R22" s="224">
        <v>0.114</v>
      </c>
      <c r="S22" s="215">
        <v>42</v>
      </c>
      <c r="T22" s="215">
        <v>36</v>
      </c>
      <c r="U22" s="219">
        <v>43593</v>
      </c>
      <c r="V22" s="222" t="s">
        <v>1867</v>
      </c>
    </row>
    <row r="23" spans="1:22">
      <c r="A23" s="197" t="s">
        <v>700</v>
      </c>
      <c r="B23" s="213" t="s">
        <v>915</v>
      </c>
      <c r="C23" s="213" t="s">
        <v>670</v>
      </c>
      <c r="D23" s="214">
        <v>2009</v>
      </c>
      <c r="E23" s="215">
        <v>1226545696</v>
      </c>
      <c r="F23" s="215">
        <v>1170132235</v>
      </c>
      <c r="G23" s="215">
        <v>965358959</v>
      </c>
      <c r="H23" s="223">
        <v>0.95400599999999991</v>
      </c>
      <c r="I23" s="224">
        <v>0.17499999999999999</v>
      </c>
      <c r="J23" s="218">
        <v>57</v>
      </c>
      <c r="K23" s="218">
        <v>59</v>
      </c>
      <c r="L23" s="219">
        <v>42485</v>
      </c>
      <c r="M23" s="220" t="s">
        <v>1867</v>
      </c>
      <c r="N23" s="221" t="s">
        <v>701</v>
      </c>
      <c r="O23" s="215" t="s">
        <v>701</v>
      </c>
      <c r="P23" s="215" t="s">
        <v>701</v>
      </c>
      <c r="Q23" s="224" t="s">
        <v>701</v>
      </c>
      <c r="R23" s="224" t="s">
        <v>701</v>
      </c>
      <c r="S23" s="215" t="s">
        <v>701</v>
      </c>
      <c r="T23" s="215" t="s">
        <v>701</v>
      </c>
      <c r="U23" s="219" t="s">
        <v>701</v>
      </c>
      <c r="V23" s="222" t="s">
        <v>701</v>
      </c>
    </row>
    <row r="24" spans="1:22">
      <c r="A24" s="197" t="s">
        <v>700</v>
      </c>
      <c r="B24" s="213" t="s">
        <v>1625</v>
      </c>
      <c r="C24" s="213" t="s">
        <v>671</v>
      </c>
      <c r="D24" s="214">
        <v>2013</v>
      </c>
      <c r="E24" s="215">
        <v>1107846600</v>
      </c>
      <c r="F24" s="215">
        <v>1045283390</v>
      </c>
      <c r="G24" s="215">
        <v>867009736</v>
      </c>
      <c r="H24" s="223">
        <v>0.943527</v>
      </c>
      <c r="I24" s="224">
        <v>0.17055100000000001</v>
      </c>
      <c r="J24" s="218">
        <v>45</v>
      </c>
      <c r="K24" s="218">
        <v>46</v>
      </c>
      <c r="L24" s="219">
        <v>42485</v>
      </c>
      <c r="M24" s="220" t="s">
        <v>1867</v>
      </c>
      <c r="N24" s="221" t="s">
        <v>701</v>
      </c>
      <c r="O24" s="215" t="s">
        <v>701</v>
      </c>
      <c r="P24" s="215" t="s">
        <v>701</v>
      </c>
      <c r="Q24" s="224" t="s">
        <v>701</v>
      </c>
      <c r="R24" s="224" t="s">
        <v>701</v>
      </c>
      <c r="S24" s="215" t="s">
        <v>701</v>
      </c>
      <c r="T24" s="215" t="s">
        <v>701</v>
      </c>
      <c r="U24" s="219" t="s">
        <v>701</v>
      </c>
      <c r="V24" s="222" t="s">
        <v>701</v>
      </c>
    </row>
    <row r="25" spans="1:22">
      <c r="A25" s="197" t="s">
        <v>700</v>
      </c>
      <c r="B25" s="213" t="s">
        <v>916</v>
      </c>
      <c r="C25" s="213" t="s">
        <v>846</v>
      </c>
      <c r="D25" s="214">
        <v>2012</v>
      </c>
      <c r="E25" s="215">
        <v>1145110538</v>
      </c>
      <c r="F25" s="215">
        <v>1093888694</v>
      </c>
      <c r="G25" s="215">
        <v>922226696</v>
      </c>
      <c r="H25" s="223">
        <v>0.95530000000000004</v>
      </c>
      <c r="I25" s="224">
        <v>0.15690000000000001</v>
      </c>
      <c r="J25" s="218">
        <v>49</v>
      </c>
      <c r="K25" s="218">
        <v>48</v>
      </c>
      <c r="L25" s="219">
        <v>44720</v>
      </c>
      <c r="M25" s="220" t="s">
        <v>1867</v>
      </c>
      <c r="N25" s="221">
        <v>288544280</v>
      </c>
      <c r="O25" s="215">
        <v>287721068</v>
      </c>
      <c r="P25" s="215">
        <v>224722764</v>
      </c>
      <c r="Q25" s="224">
        <v>0.99709999999999999</v>
      </c>
      <c r="R25" s="224">
        <v>0.219</v>
      </c>
      <c r="S25" s="215">
        <v>286</v>
      </c>
      <c r="T25" s="215">
        <v>275</v>
      </c>
      <c r="U25" s="219">
        <v>44782</v>
      </c>
      <c r="V25" s="222" t="s">
        <v>1867</v>
      </c>
    </row>
    <row r="26" spans="1:22">
      <c r="A26" s="197" t="s">
        <v>249</v>
      </c>
      <c r="B26" s="213" t="s">
        <v>489</v>
      </c>
      <c r="C26" s="213" t="s">
        <v>670</v>
      </c>
      <c r="D26" s="214">
        <v>2005</v>
      </c>
      <c r="E26" s="215">
        <v>1144998352</v>
      </c>
      <c r="F26" s="215">
        <v>1092259354</v>
      </c>
      <c r="G26" s="215">
        <v>920997262</v>
      </c>
      <c r="H26" s="223">
        <v>0.95394000000000001</v>
      </c>
      <c r="I26" s="224">
        <v>0.15679599999999999</v>
      </c>
      <c r="J26" s="218">
        <v>45</v>
      </c>
      <c r="K26" s="218">
        <v>46</v>
      </c>
      <c r="L26" s="219">
        <v>42536</v>
      </c>
      <c r="M26" s="220" t="s">
        <v>1867</v>
      </c>
      <c r="N26" s="221">
        <v>175468492</v>
      </c>
      <c r="O26" s="215">
        <v>166898810</v>
      </c>
      <c r="P26" s="215">
        <v>127044266</v>
      </c>
      <c r="Q26" s="224">
        <v>0.95120000000000005</v>
      </c>
      <c r="R26" s="224">
        <v>0.23880000000000001</v>
      </c>
      <c r="S26" s="215">
        <v>198</v>
      </c>
      <c r="T26" s="215">
        <v>181</v>
      </c>
      <c r="U26" s="219">
        <v>42122</v>
      </c>
      <c r="V26" s="222" t="s">
        <v>1867</v>
      </c>
    </row>
    <row r="27" spans="1:22">
      <c r="A27" s="197" t="s">
        <v>249</v>
      </c>
      <c r="B27" s="213" t="s">
        <v>492</v>
      </c>
      <c r="C27" s="213" t="s">
        <v>671</v>
      </c>
      <c r="D27" s="214">
        <v>2005</v>
      </c>
      <c r="E27" s="215">
        <v>1189663264</v>
      </c>
      <c r="F27" s="215">
        <v>1141120026</v>
      </c>
      <c r="G27" s="215">
        <v>978758603</v>
      </c>
      <c r="H27" s="223">
        <v>0.95919599999999994</v>
      </c>
      <c r="I27" s="224">
        <v>0.14228299999999999</v>
      </c>
      <c r="J27" s="218">
        <v>50</v>
      </c>
      <c r="K27" s="218">
        <v>51</v>
      </c>
      <c r="L27" s="219">
        <v>42536</v>
      </c>
      <c r="M27" s="220" t="s">
        <v>1867</v>
      </c>
      <c r="N27" s="221">
        <v>155929650</v>
      </c>
      <c r="O27" s="215">
        <v>148621495</v>
      </c>
      <c r="P27" s="215">
        <v>113305335</v>
      </c>
      <c r="Q27" s="224">
        <v>0.95309999999999995</v>
      </c>
      <c r="R27" s="224">
        <v>0.23760000000000001</v>
      </c>
      <c r="S27" s="215">
        <v>161</v>
      </c>
      <c r="T27" s="215">
        <v>149</v>
      </c>
      <c r="U27" s="219">
        <v>42122</v>
      </c>
      <c r="V27" s="222" t="s">
        <v>1867</v>
      </c>
    </row>
    <row r="28" spans="1:22">
      <c r="A28" s="197" t="s">
        <v>249</v>
      </c>
      <c r="B28" s="213" t="s">
        <v>498</v>
      </c>
      <c r="C28" s="213" t="s">
        <v>846</v>
      </c>
      <c r="D28" s="214">
        <v>2006</v>
      </c>
      <c r="E28" s="215">
        <v>723428320</v>
      </c>
      <c r="F28" s="215">
        <v>648219298</v>
      </c>
      <c r="G28" s="215">
        <v>584687427</v>
      </c>
      <c r="H28" s="223">
        <v>0.89600000000000002</v>
      </c>
      <c r="I28" s="224">
        <v>9.8000000000000004E-2</v>
      </c>
      <c r="J28" s="218">
        <v>44</v>
      </c>
      <c r="K28" s="218">
        <v>35</v>
      </c>
      <c r="L28" s="219">
        <v>43554</v>
      </c>
      <c r="M28" s="220" t="s">
        <v>1867</v>
      </c>
      <c r="N28" s="221">
        <v>31642148</v>
      </c>
      <c r="O28" s="215">
        <v>29875228</v>
      </c>
      <c r="P28" s="215">
        <v>25325577</v>
      </c>
      <c r="Q28" s="224">
        <v>0.94420000000000004</v>
      </c>
      <c r="R28" s="224">
        <v>0.15229999999999999</v>
      </c>
      <c r="S28" s="215">
        <v>43</v>
      </c>
      <c r="T28" s="215">
        <v>30</v>
      </c>
      <c r="U28" s="219">
        <v>43593</v>
      </c>
      <c r="V28" s="222" t="s">
        <v>1867</v>
      </c>
    </row>
    <row r="29" spans="1:22">
      <c r="A29" s="197" t="s">
        <v>246</v>
      </c>
      <c r="B29" s="213" t="s">
        <v>600</v>
      </c>
      <c r="C29" s="213" t="s">
        <v>670</v>
      </c>
      <c r="D29" s="214">
        <v>2008</v>
      </c>
      <c r="E29" s="215">
        <v>1922561988</v>
      </c>
      <c r="F29" s="215">
        <v>1834221588</v>
      </c>
      <c r="G29" s="215">
        <v>648760355</v>
      </c>
      <c r="H29" s="223">
        <v>0.95405099999999998</v>
      </c>
      <c r="I29" s="224">
        <v>0.64630200000000004</v>
      </c>
      <c r="J29" s="218">
        <v>31</v>
      </c>
      <c r="K29" s="218">
        <v>32</v>
      </c>
      <c r="L29" s="219">
        <v>42485</v>
      </c>
      <c r="M29" s="220" t="s">
        <v>1867</v>
      </c>
      <c r="N29" s="221">
        <v>74143990</v>
      </c>
      <c r="O29" s="215">
        <v>70562379</v>
      </c>
      <c r="P29" s="215">
        <v>65642519</v>
      </c>
      <c r="Q29" s="224">
        <v>0.95169400000000004</v>
      </c>
      <c r="R29" s="224">
        <v>6.9723600000000011E-2</v>
      </c>
      <c r="S29" s="215">
        <v>87</v>
      </c>
      <c r="T29" s="215">
        <v>78</v>
      </c>
      <c r="U29" s="219">
        <v>42552</v>
      </c>
      <c r="V29" s="222" t="s">
        <v>1867</v>
      </c>
    </row>
    <row r="30" spans="1:22">
      <c r="A30" s="197" t="s">
        <v>246</v>
      </c>
      <c r="B30" s="213" t="s">
        <v>602</v>
      </c>
      <c r="C30" s="213" t="s">
        <v>671</v>
      </c>
      <c r="D30" s="214">
        <v>2008</v>
      </c>
      <c r="E30" s="215">
        <v>2320621484</v>
      </c>
      <c r="F30" s="215">
        <v>2206789642</v>
      </c>
      <c r="G30" s="215">
        <v>761889370</v>
      </c>
      <c r="H30" s="223">
        <v>0.9509479999999999</v>
      </c>
      <c r="I30" s="224">
        <v>0.654752</v>
      </c>
      <c r="J30" s="218">
        <v>36</v>
      </c>
      <c r="K30" s="218">
        <v>38</v>
      </c>
      <c r="L30" s="219">
        <v>42485</v>
      </c>
      <c r="M30" s="220" t="s">
        <v>1867</v>
      </c>
      <c r="N30" s="221" t="s">
        <v>701</v>
      </c>
      <c r="O30" s="215" t="s">
        <v>701</v>
      </c>
      <c r="P30" s="215" t="s">
        <v>701</v>
      </c>
      <c r="Q30" s="224" t="s">
        <v>701</v>
      </c>
      <c r="R30" s="224" t="s">
        <v>701</v>
      </c>
      <c r="S30" s="215" t="s">
        <v>701</v>
      </c>
      <c r="T30" s="215" t="s">
        <v>701</v>
      </c>
      <c r="U30" s="219" t="s">
        <v>701</v>
      </c>
      <c r="V30" s="222" t="s">
        <v>701</v>
      </c>
    </row>
    <row r="31" spans="1:22">
      <c r="A31" s="197" t="s">
        <v>246</v>
      </c>
      <c r="B31" s="213" t="s">
        <v>604</v>
      </c>
      <c r="C31" s="213" t="s">
        <v>846</v>
      </c>
      <c r="D31" s="214">
        <v>2009</v>
      </c>
      <c r="E31" s="215">
        <v>1076798850</v>
      </c>
      <c r="F31" s="215">
        <v>1001137699</v>
      </c>
      <c r="G31" s="215">
        <v>854082614</v>
      </c>
      <c r="H31" s="223">
        <v>0.92973500000000009</v>
      </c>
      <c r="I31" s="224">
        <v>0.14688799999999999</v>
      </c>
      <c r="J31" s="218">
        <v>41</v>
      </c>
      <c r="K31" s="218">
        <v>42</v>
      </c>
      <c r="L31" s="219">
        <v>42809</v>
      </c>
      <c r="M31" s="220" t="s">
        <v>1867</v>
      </c>
      <c r="N31" s="221">
        <v>174475156</v>
      </c>
      <c r="O31" s="215">
        <v>147039217</v>
      </c>
      <c r="P31" s="215">
        <v>128626185</v>
      </c>
      <c r="Q31" s="224">
        <v>0.84275200000000006</v>
      </c>
      <c r="R31" s="224">
        <v>0.125225</v>
      </c>
      <c r="S31" s="215">
        <v>151</v>
      </c>
      <c r="T31" s="215">
        <v>139</v>
      </c>
      <c r="U31" s="219">
        <v>42825</v>
      </c>
      <c r="V31" s="222" t="s">
        <v>1867</v>
      </c>
    </row>
    <row r="32" spans="1:22">
      <c r="A32" s="197" t="s">
        <v>241</v>
      </c>
      <c r="B32" s="213" t="s">
        <v>513</v>
      </c>
      <c r="C32" s="213" t="s">
        <v>670</v>
      </c>
      <c r="D32" s="214">
        <v>2006</v>
      </c>
      <c r="E32" s="215">
        <v>1048096776</v>
      </c>
      <c r="F32" s="215">
        <v>1006033352</v>
      </c>
      <c r="G32" s="215">
        <v>899868630</v>
      </c>
      <c r="H32" s="223">
        <v>0.95989999999999998</v>
      </c>
      <c r="I32" s="224">
        <v>0.1055</v>
      </c>
      <c r="J32" s="218">
        <v>48</v>
      </c>
      <c r="K32" s="218">
        <v>48</v>
      </c>
      <c r="L32" s="219">
        <v>44305</v>
      </c>
      <c r="M32" s="220" t="s">
        <v>1867</v>
      </c>
      <c r="N32" s="221">
        <v>232967182</v>
      </c>
      <c r="O32" s="215">
        <v>221686236</v>
      </c>
      <c r="P32" s="215">
        <v>154592815</v>
      </c>
      <c r="Q32" s="224">
        <v>0.9516</v>
      </c>
      <c r="R32" s="224">
        <v>0.30270000000000002</v>
      </c>
      <c r="S32" s="215">
        <v>241</v>
      </c>
      <c r="T32" s="215">
        <v>223</v>
      </c>
      <c r="U32" s="219">
        <v>42126</v>
      </c>
      <c r="V32" s="222" t="s">
        <v>1867</v>
      </c>
    </row>
    <row r="33" spans="1:22">
      <c r="A33" s="197" t="s">
        <v>241</v>
      </c>
      <c r="B33" s="213" t="s">
        <v>514</v>
      </c>
      <c r="C33" s="213" t="s">
        <v>671</v>
      </c>
      <c r="D33" s="214">
        <v>2006</v>
      </c>
      <c r="E33" s="215">
        <v>950514146</v>
      </c>
      <c r="F33" s="215">
        <v>909801375</v>
      </c>
      <c r="G33" s="215">
        <v>760284636</v>
      </c>
      <c r="H33" s="223">
        <v>0.95720000000000005</v>
      </c>
      <c r="I33" s="224">
        <v>0.1643</v>
      </c>
      <c r="J33" s="218">
        <v>38</v>
      </c>
      <c r="K33" s="218">
        <v>38</v>
      </c>
      <c r="L33" s="219">
        <v>44305</v>
      </c>
      <c r="M33" s="220" t="s">
        <v>1867</v>
      </c>
      <c r="N33" s="221">
        <v>142129444</v>
      </c>
      <c r="O33" s="215">
        <v>135631172</v>
      </c>
      <c r="P33" s="215">
        <v>96625043</v>
      </c>
      <c r="Q33" s="224">
        <v>0.95430000000000004</v>
      </c>
      <c r="R33" s="224">
        <v>0.28760000000000002</v>
      </c>
      <c r="S33" s="215">
        <v>139</v>
      </c>
      <c r="T33" s="215">
        <v>129</v>
      </c>
      <c r="U33" s="219">
        <v>42126</v>
      </c>
      <c r="V33" s="222" t="s">
        <v>1867</v>
      </c>
    </row>
    <row r="34" spans="1:22">
      <c r="A34" s="197" t="s">
        <v>241</v>
      </c>
      <c r="B34" s="213" t="s">
        <v>517</v>
      </c>
      <c r="C34" s="213" t="s">
        <v>846</v>
      </c>
      <c r="D34" s="214">
        <v>2006</v>
      </c>
      <c r="E34" s="215">
        <v>1250556710</v>
      </c>
      <c r="F34" s="215">
        <v>1198434149</v>
      </c>
      <c r="G34" s="215">
        <v>1057961055</v>
      </c>
      <c r="H34" s="223">
        <v>0.95830000000000004</v>
      </c>
      <c r="I34" s="224">
        <v>0.1172</v>
      </c>
      <c r="J34" s="218">
        <v>55</v>
      </c>
      <c r="K34" s="218">
        <v>56</v>
      </c>
      <c r="L34" s="219">
        <v>44305</v>
      </c>
      <c r="M34" s="220" t="s">
        <v>1867</v>
      </c>
      <c r="N34" s="221">
        <v>183561438</v>
      </c>
      <c r="O34" s="215">
        <v>170450376</v>
      </c>
      <c r="P34" s="215">
        <v>138007793</v>
      </c>
      <c r="Q34" s="224">
        <v>0.92857400000000001</v>
      </c>
      <c r="R34" s="224">
        <v>0.190334</v>
      </c>
      <c r="S34" s="215">
        <v>198</v>
      </c>
      <c r="T34" s="215">
        <v>186</v>
      </c>
      <c r="U34" s="219">
        <v>42657</v>
      </c>
      <c r="V34" s="222" t="s">
        <v>1867</v>
      </c>
    </row>
    <row r="35" spans="1:22">
      <c r="A35" s="197" t="s">
        <v>244</v>
      </c>
      <c r="B35" s="213" t="s">
        <v>537</v>
      </c>
      <c r="C35" s="213" t="s">
        <v>670</v>
      </c>
      <c r="D35" s="214">
        <v>1999</v>
      </c>
      <c r="E35" s="215">
        <v>1031128954</v>
      </c>
      <c r="F35" s="215">
        <v>960112365</v>
      </c>
      <c r="G35" s="215">
        <v>797245830</v>
      </c>
      <c r="H35" s="223">
        <v>0.93112700000000004</v>
      </c>
      <c r="I35" s="224">
        <v>0.16963300000000001</v>
      </c>
      <c r="J35" s="218">
        <v>39</v>
      </c>
      <c r="K35" s="218">
        <v>39</v>
      </c>
      <c r="L35" s="219">
        <v>42809</v>
      </c>
      <c r="M35" s="220" t="s">
        <v>1867</v>
      </c>
      <c r="N35" s="221">
        <v>161979674</v>
      </c>
      <c r="O35" s="215">
        <v>154669435</v>
      </c>
      <c r="P35" s="215">
        <v>106789133</v>
      </c>
      <c r="Q35" s="224">
        <v>0.95489999999999997</v>
      </c>
      <c r="R35" s="224">
        <v>0.30959999999999999</v>
      </c>
      <c r="S35" s="215">
        <v>160</v>
      </c>
      <c r="T35" s="215">
        <v>149</v>
      </c>
      <c r="U35" s="219">
        <v>42126</v>
      </c>
      <c r="V35" s="222" t="s">
        <v>1867</v>
      </c>
    </row>
    <row r="36" spans="1:22">
      <c r="A36" s="197" t="s">
        <v>244</v>
      </c>
      <c r="B36" s="213" t="s">
        <v>539</v>
      </c>
      <c r="C36" s="213" t="s">
        <v>671</v>
      </c>
      <c r="D36" s="214">
        <v>1999</v>
      </c>
      <c r="E36" s="215">
        <v>1049017510</v>
      </c>
      <c r="F36" s="215">
        <v>979965581</v>
      </c>
      <c r="G36" s="215">
        <v>841608238</v>
      </c>
      <c r="H36" s="223">
        <v>0.93417499999999998</v>
      </c>
      <c r="I36" s="224">
        <v>0.14118600000000001</v>
      </c>
      <c r="J36" s="218">
        <v>42</v>
      </c>
      <c r="K36" s="218">
        <v>43</v>
      </c>
      <c r="L36" s="219">
        <v>42809</v>
      </c>
      <c r="M36" s="220" t="s">
        <v>1867</v>
      </c>
      <c r="N36" s="221">
        <v>215561762</v>
      </c>
      <c r="O36" s="215">
        <v>205095857</v>
      </c>
      <c r="P36" s="215">
        <v>146399952</v>
      </c>
      <c r="Q36" s="224">
        <v>0.95140000000000002</v>
      </c>
      <c r="R36" s="224">
        <v>0.28620000000000001</v>
      </c>
      <c r="S36" s="215">
        <v>226</v>
      </c>
      <c r="T36" s="215">
        <v>209</v>
      </c>
      <c r="U36" s="219">
        <v>42126</v>
      </c>
      <c r="V36" s="222" t="s">
        <v>1867</v>
      </c>
    </row>
    <row r="37" spans="1:22">
      <c r="A37" s="197" t="s">
        <v>244</v>
      </c>
      <c r="B37" s="213" t="s">
        <v>542</v>
      </c>
      <c r="C37" s="213" t="s">
        <v>846</v>
      </c>
      <c r="D37" s="214">
        <v>2000</v>
      </c>
      <c r="E37" s="215">
        <v>920900710</v>
      </c>
      <c r="F37" s="215">
        <v>858676732</v>
      </c>
      <c r="G37" s="215">
        <v>793771114</v>
      </c>
      <c r="H37" s="223">
        <v>0.93240000000000001</v>
      </c>
      <c r="I37" s="224">
        <v>7.5600000000000001E-2</v>
      </c>
      <c r="J37" s="218">
        <v>44</v>
      </c>
      <c r="K37" s="218">
        <v>43</v>
      </c>
      <c r="L37" s="219">
        <v>43755</v>
      </c>
      <c r="M37" s="220" t="s">
        <v>1867</v>
      </c>
      <c r="N37" s="221">
        <v>109817890</v>
      </c>
      <c r="O37" s="215">
        <v>102452950</v>
      </c>
      <c r="P37" s="215">
        <v>57729759</v>
      </c>
      <c r="Q37" s="224">
        <v>0.93289999999999995</v>
      </c>
      <c r="R37" s="224">
        <v>0.4365</v>
      </c>
      <c r="S37" s="215">
        <v>71</v>
      </c>
      <c r="T37" s="215">
        <v>50</v>
      </c>
      <c r="U37" s="219">
        <v>43858</v>
      </c>
      <c r="V37" s="222" t="s">
        <v>1867</v>
      </c>
    </row>
    <row r="38" spans="1:22">
      <c r="A38" s="197" t="s">
        <v>250</v>
      </c>
      <c r="B38" s="213" t="s">
        <v>374</v>
      </c>
      <c r="C38" s="213" t="s">
        <v>1939</v>
      </c>
      <c r="D38" s="214">
        <v>2001</v>
      </c>
      <c r="E38" s="215">
        <v>991021388</v>
      </c>
      <c r="F38" s="215">
        <v>926231742</v>
      </c>
      <c r="G38" s="215">
        <v>743352515</v>
      </c>
      <c r="H38" s="223">
        <v>0.93462299999999998</v>
      </c>
      <c r="I38" s="224">
        <v>0.19744400000000001</v>
      </c>
      <c r="J38" s="218">
        <v>31</v>
      </c>
      <c r="K38" s="218">
        <v>30</v>
      </c>
      <c r="L38" s="219">
        <v>42809</v>
      </c>
      <c r="M38" s="220" t="s">
        <v>1867</v>
      </c>
      <c r="N38" s="221">
        <v>120605680</v>
      </c>
      <c r="O38" s="215">
        <v>110705174</v>
      </c>
      <c r="P38" s="215">
        <v>98031496</v>
      </c>
      <c r="Q38" s="224">
        <v>0.91791</v>
      </c>
      <c r="R38" s="224">
        <v>0.114481</v>
      </c>
      <c r="S38" s="215">
        <v>125</v>
      </c>
      <c r="T38" s="215">
        <v>115</v>
      </c>
      <c r="U38" s="219">
        <v>42825</v>
      </c>
      <c r="V38" s="222" t="s">
        <v>1867</v>
      </c>
    </row>
    <row r="39" spans="1:22">
      <c r="A39" s="197" t="s">
        <v>250</v>
      </c>
      <c r="B39" s="213" t="s">
        <v>547</v>
      </c>
      <c r="C39" s="213" t="s">
        <v>671</v>
      </c>
      <c r="D39" s="214">
        <v>2002</v>
      </c>
      <c r="E39" s="215">
        <v>984595318</v>
      </c>
      <c r="F39" s="215">
        <v>932740221</v>
      </c>
      <c r="G39" s="215">
        <v>766916737</v>
      </c>
      <c r="H39" s="223">
        <v>0.94733400000000001</v>
      </c>
      <c r="I39" s="224">
        <v>0.17778099999999999</v>
      </c>
      <c r="J39" s="218">
        <v>36</v>
      </c>
      <c r="K39" s="218">
        <v>38</v>
      </c>
      <c r="L39" s="219">
        <v>42809</v>
      </c>
      <c r="M39" s="220" t="s">
        <v>1867</v>
      </c>
      <c r="N39" s="221" t="s">
        <v>701</v>
      </c>
      <c r="O39" s="215" t="s">
        <v>701</v>
      </c>
      <c r="P39" s="215" t="s">
        <v>701</v>
      </c>
      <c r="Q39" s="224" t="s">
        <v>701</v>
      </c>
      <c r="R39" s="224" t="s">
        <v>701</v>
      </c>
      <c r="S39" s="215" t="s">
        <v>701</v>
      </c>
      <c r="T39" s="215" t="s">
        <v>701</v>
      </c>
      <c r="U39" s="219" t="s">
        <v>701</v>
      </c>
      <c r="V39" s="222" t="s">
        <v>701</v>
      </c>
    </row>
    <row r="40" spans="1:22">
      <c r="A40" s="197" t="s">
        <v>250</v>
      </c>
      <c r="B40" s="213" t="s">
        <v>550</v>
      </c>
      <c r="C40" s="213" t="s">
        <v>702</v>
      </c>
      <c r="D40" s="214">
        <v>2004</v>
      </c>
      <c r="E40" s="215">
        <v>834709288</v>
      </c>
      <c r="F40" s="215">
        <v>772993907</v>
      </c>
      <c r="G40" s="215">
        <v>715054019</v>
      </c>
      <c r="H40" s="223">
        <v>0.92610000000000003</v>
      </c>
      <c r="I40" s="224">
        <v>7.4999999999999997E-2</v>
      </c>
      <c r="J40" s="218">
        <v>39</v>
      </c>
      <c r="K40" s="218">
        <v>38</v>
      </c>
      <c r="L40" s="219">
        <v>43755</v>
      </c>
      <c r="M40" s="220" t="s">
        <v>1867</v>
      </c>
      <c r="N40" s="221">
        <v>100775020</v>
      </c>
      <c r="O40" s="215">
        <v>93437980</v>
      </c>
      <c r="P40" s="215">
        <v>54169734</v>
      </c>
      <c r="Q40" s="224">
        <v>0.92720000000000002</v>
      </c>
      <c r="R40" s="224">
        <v>0.42030000000000001</v>
      </c>
      <c r="S40" s="215">
        <v>70</v>
      </c>
      <c r="T40" s="215">
        <v>49</v>
      </c>
      <c r="U40" s="219">
        <v>43858</v>
      </c>
      <c r="V40" s="222" t="s">
        <v>1867</v>
      </c>
    </row>
    <row r="41" spans="1:22">
      <c r="A41" s="197" t="s">
        <v>250</v>
      </c>
      <c r="B41" s="213" t="s">
        <v>551</v>
      </c>
      <c r="C41" s="213" t="s">
        <v>847</v>
      </c>
      <c r="D41" s="214">
        <v>2006</v>
      </c>
      <c r="E41" s="215">
        <v>834666156</v>
      </c>
      <c r="F41" s="215">
        <v>832510210</v>
      </c>
      <c r="G41" s="215">
        <v>640212538</v>
      </c>
      <c r="H41" s="223">
        <v>0.99739999999999995</v>
      </c>
      <c r="I41" s="224">
        <v>0.23100000000000001</v>
      </c>
      <c r="J41" s="218">
        <v>31</v>
      </c>
      <c r="K41" s="218">
        <v>30</v>
      </c>
      <c r="L41" s="219">
        <v>44806</v>
      </c>
      <c r="M41" s="220" t="s">
        <v>1867</v>
      </c>
      <c r="N41" s="221">
        <v>241291904</v>
      </c>
      <c r="O41" s="215">
        <v>240943235</v>
      </c>
      <c r="P41" s="215">
        <v>206283046</v>
      </c>
      <c r="Q41" s="224">
        <v>0.99860000000000004</v>
      </c>
      <c r="R41" s="224">
        <v>0.1439</v>
      </c>
      <c r="S41" s="215">
        <v>277</v>
      </c>
      <c r="T41" s="215">
        <v>267</v>
      </c>
      <c r="U41" s="219">
        <v>44782</v>
      </c>
      <c r="V41" s="222" t="s">
        <v>1867</v>
      </c>
    </row>
    <row r="42" spans="1:22">
      <c r="A42" s="197" t="s">
        <v>250</v>
      </c>
      <c r="B42" s="213" t="s">
        <v>552</v>
      </c>
      <c r="C42" s="213" t="s">
        <v>848</v>
      </c>
      <c r="D42" s="214">
        <v>2007</v>
      </c>
      <c r="E42" s="215">
        <v>775486307</v>
      </c>
      <c r="F42" s="215">
        <v>774045024</v>
      </c>
      <c r="G42" s="215">
        <v>649710381</v>
      </c>
      <c r="H42" s="223">
        <v>0.99809999999999999</v>
      </c>
      <c r="I42" s="224">
        <v>0.16059999999999999</v>
      </c>
      <c r="J42" s="218">
        <v>33</v>
      </c>
      <c r="K42" s="218">
        <v>32</v>
      </c>
      <c r="L42" s="219">
        <v>44806</v>
      </c>
      <c r="M42" s="220" t="s">
        <v>1867</v>
      </c>
      <c r="N42" s="221">
        <v>202367546</v>
      </c>
      <c r="O42" s="215">
        <v>201914298</v>
      </c>
      <c r="P42" s="215">
        <v>174692620</v>
      </c>
      <c r="Q42" s="224">
        <v>0.99780000000000002</v>
      </c>
      <c r="R42" s="224">
        <v>0.1348</v>
      </c>
      <c r="S42" s="215">
        <v>213</v>
      </c>
      <c r="T42" s="215">
        <v>204</v>
      </c>
      <c r="U42" s="219">
        <v>44782</v>
      </c>
      <c r="V42" s="222" t="s">
        <v>1867</v>
      </c>
    </row>
    <row r="43" spans="1:22">
      <c r="A43" s="197" t="s">
        <v>250</v>
      </c>
      <c r="B43" s="213" t="s">
        <v>548</v>
      </c>
      <c r="C43" s="213" t="s">
        <v>846</v>
      </c>
      <c r="D43" s="214">
        <v>2003</v>
      </c>
      <c r="E43" s="215">
        <v>758049297</v>
      </c>
      <c r="F43" s="215">
        <v>756543048</v>
      </c>
      <c r="G43" s="215">
        <v>620037840</v>
      </c>
      <c r="H43" s="223">
        <v>0.998</v>
      </c>
      <c r="I43" s="224">
        <v>0.1804</v>
      </c>
      <c r="J43" s="218">
        <v>29</v>
      </c>
      <c r="K43" s="218">
        <v>28</v>
      </c>
      <c r="L43" s="219">
        <v>44806</v>
      </c>
      <c r="M43" s="220" t="s">
        <v>1867</v>
      </c>
      <c r="N43" s="221" t="s">
        <v>701</v>
      </c>
      <c r="O43" s="215" t="s">
        <v>701</v>
      </c>
      <c r="P43" s="215" t="s">
        <v>701</v>
      </c>
      <c r="Q43" s="224" t="s">
        <v>701</v>
      </c>
      <c r="R43" s="224" t="s">
        <v>701</v>
      </c>
      <c r="S43" s="215" t="s">
        <v>701</v>
      </c>
      <c r="T43" s="215" t="s">
        <v>701</v>
      </c>
      <c r="U43" s="219" t="s">
        <v>701</v>
      </c>
      <c r="V43" s="222" t="s">
        <v>701</v>
      </c>
    </row>
    <row r="44" spans="1:22">
      <c r="A44" s="197" t="s">
        <v>245</v>
      </c>
      <c r="B44" s="213" t="s">
        <v>519</v>
      </c>
      <c r="C44" s="213" t="s">
        <v>670</v>
      </c>
      <c r="D44" s="214">
        <v>2000</v>
      </c>
      <c r="E44" s="215">
        <v>998815176</v>
      </c>
      <c r="F44" s="215">
        <v>917070566</v>
      </c>
      <c r="G44" s="215">
        <v>722797345</v>
      </c>
      <c r="H44" s="223">
        <v>0.91815800000000003</v>
      </c>
      <c r="I44" s="224">
        <v>0.211841</v>
      </c>
      <c r="J44" s="218">
        <v>37</v>
      </c>
      <c r="K44" s="218">
        <v>37</v>
      </c>
      <c r="L44" s="219">
        <v>42843</v>
      </c>
      <c r="M44" s="220" t="s">
        <v>1867</v>
      </c>
      <c r="N44" s="221">
        <v>172816944</v>
      </c>
      <c r="O44" s="215">
        <v>157877954</v>
      </c>
      <c r="P44" s="215">
        <v>138038263</v>
      </c>
      <c r="Q44" s="224">
        <v>0.91355599999999992</v>
      </c>
      <c r="R44" s="224">
        <v>0.125665</v>
      </c>
      <c r="S44" s="215">
        <v>188</v>
      </c>
      <c r="T44" s="215">
        <v>172</v>
      </c>
      <c r="U44" s="219">
        <v>42825</v>
      </c>
      <c r="V44" s="222" t="s">
        <v>1867</v>
      </c>
    </row>
    <row r="45" spans="1:22">
      <c r="A45" s="197" t="s">
        <v>245</v>
      </c>
      <c r="B45" s="213" t="s">
        <v>522</v>
      </c>
      <c r="C45" s="213" t="s">
        <v>671</v>
      </c>
      <c r="D45" s="214">
        <v>2000</v>
      </c>
      <c r="E45" s="215">
        <v>992679250</v>
      </c>
      <c r="F45" s="215">
        <v>910449350</v>
      </c>
      <c r="G45" s="215">
        <v>752802513</v>
      </c>
      <c r="H45" s="223">
        <v>0.91716399999999998</v>
      </c>
      <c r="I45" s="224">
        <v>0.173153</v>
      </c>
      <c r="J45" s="218">
        <v>40</v>
      </c>
      <c r="K45" s="218">
        <v>44</v>
      </c>
      <c r="L45" s="219">
        <v>42843</v>
      </c>
      <c r="M45" s="220" t="s">
        <v>1867</v>
      </c>
      <c r="N45" s="221" t="s">
        <v>701</v>
      </c>
      <c r="O45" s="215" t="s">
        <v>701</v>
      </c>
      <c r="P45" s="215" t="s">
        <v>701</v>
      </c>
      <c r="Q45" s="224" t="s">
        <v>701</v>
      </c>
      <c r="R45" s="224" t="s">
        <v>701</v>
      </c>
      <c r="S45" s="215" t="s">
        <v>701</v>
      </c>
      <c r="T45" s="215" t="s">
        <v>701</v>
      </c>
      <c r="U45" s="219" t="s">
        <v>701</v>
      </c>
      <c r="V45" s="222" t="s">
        <v>701</v>
      </c>
    </row>
    <row r="46" spans="1:22">
      <c r="A46" s="197" t="s">
        <v>245</v>
      </c>
      <c r="B46" s="213" t="s">
        <v>524</v>
      </c>
      <c r="C46" s="213" t="s">
        <v>846</v>
      </c>
      <c r="D46" s="214">
        <v>2002</v>
      </c>
      <c r="E46" s="215">
        <v>1025833250</v>
      </c>
      <c r="F46" s="215">
        <v>951002321</v>
      </c>
      <c r="G46" s="215">
        <v>865633365</v>
      </c>
      <c r="H46" s="223">
        <v>0.92710000000000004</v>
      </c>
      <c r="I46" s="224">
        <v>8.9800000000000005E-2</v>
      </c>
      <c r="J46" s="218">
        <v>47</v>
      </c>
      <c r="K46" s="218">
        <v>47</v>
      </c>
      <c r="L46" s="219">
        <v>43755</v>
      </c>
      <c r="M46" s="220" t="s">
        <v>1867</v>
      </c>
      <c r="N46" s="221">
        <v>105092520</v>
      </c>
      <c r="O46" s="215">
        <v>98154176</v>
      </c>
      <c r="P46" s="215">
        <v>55281009</v>
      </c>
      <c r="Q46" s="224">
        <v>0.93400000000000005</v>
      </c>
      <c r="R46" s="224">
        <v>0.43680000000000002</v>
      </c>
      <c r="S46" s="215">
        <v>70</v>
      </c>
      <c r="T46" s="215">
        <v>51</v>
      </c>
      <c r="U46" s="219">
        <v>43858</v>
      </c>
      <c r="V46" s="222" t="s">
        <v>1867</v>
      </c>
    </row>
    <row r="47" spans="1:22">
      <c r="A47" s="197" t="s">
        <v>243</v>
      </c>
      <c r="B47" s="213" t="s">
        <v>562</v>
      </c>
      <c r="C47" s="213" t="s">
        <v>670</v>
      </c>
      <c r="D47" s="214">
        <v>2009</v>
      </c>
      <c r="E47" s="215">
        <v>886128442</v>
      </c>
      <c r="F47" s="215">
        <v>842282501</v>
      </c>
      <c r="G47" s="215">
        <v>677568580</v>
      </c>
      <c r="H47" s="223">
        <v>0.95052000000000003</v>
      </c>
      <c r="I47" s="224">
        <v>0.19555700000000001</v>
      </c>
      <c r="J47" s="218">
        <v>31</v>
      </c>
      <c r="K47" s="218">
        <v>32</v>
      </c>
      <c r="L47" s="219">
        <v>42485</v>
      </c>
      <c r="M47" s="220" t="s">
        <v>1867</v>
      </c>
      <c r="N47" s="221">
        <v>214357902</v>
      </c>
      <c r="O47" s="215">
        <v>200528123</v>
      </c>
      <c r="P47" s="215">
        <v>173548761</v>
      </c>
      <c r="Q47" s="224">
        <v>0.93548299999999995</v>
      </c>
      <c r="R47" s="224">
        <v>0.13454199999999999</v>
      </c>
      <c r="S47" s="215">
        <v>203</v>
      </c>
      <c r="T47" s="215">
        <v>186</v>
      </c>
      <c r="U47" s="219">
        <v>42542</v>
      </c>
      <c r="V47" s="222" t="s">
        <v>1867</v>
      </c>
    </row>
    <row r="48" spans="1:22">
      <c r="A48" s="197" t="s">
        <v>243</v>
      </c>
      <c r="B48" s="213" t="s">
        <v>1626</v>
      </c>
      <c r="C48" s="213" t="s">
        <v>671</v>
      </c>
      <c r="D48" s="214">
        <v>2009</v>
      </c>
      <c r="E48" s="215">
        <v>919621702</v>
      </c>
      <c r="F48" s="215">
        <v>876266018</v>
      </c>
      <c r="G48" s="215">
        <v>703539295</v>
      </c>
      <c r="H48" s="223">
        <v>0.9528549999999999</v>
      </c>
      <c r="I48" s="224">
        <v>0.19711699999999999</v>
      </c>
      <c r="J48" s="218">
        <v>34</v>
      </c>
      <c r="K48" s="218">
        <v>36</v>
      </c>
      <c r="L48" s="219">
        <v>42485</v>
      </c>
      <c r="M48" s="220" t="s">
        <v>1867</v>
      </c>
      <c r="N48" s="221" t="s">
        <v>701</v>
      </c>
      <c r="O48" s="215" t="s">
        <v>701</v>
      </c>
      <c r="P48" s="215" t="s">
        <v>701</v>
      </c>
      <c r="Q48" s="224" t="s">
        <v>701</v>
      </c>
      <c r="R48" s="224" t="s">
        <v>701</v>
      </c>
      <c r="S48" s="215" t="s">
        <v>701</v>
      </c>
      <c r="T48" s="215" t="s">
        <v>701</v>
      </c>
      <c r="U48" s="219" t="s">
        <v>701</v>
      </c>
      <c r="V48" s="222" t="s">
        <v>701</v>
      </c>
    </row>
    <row r="49" spans="1:22">
      <c r="A49" s="197" t="s">
        <v>243</v>
      </c>
      <c r="B49" s="213" t="s">
        <v>569</v>
      </c>
      <c r="C49" s="213" t="s">
        <v>846</v>
      </c>
      <c r="D49" s="214">
        <v>2010</v>
      </c>
      <c r="E49" s="215">
        <v>1207251734</v>
      </c>
      <c r="F49" s="215">
        <v>1150226251</v>
      </c>
      <c r="G49" s="215">
        <v>785828493</v>
      </c>
      <c r="H49" s="223">
        <v>0.95276399999999994</v>
      </c>
      <c r="I49" s="224">
        <v>0.316805</v>
      </c>
      <c r="J49" s="218">
        <v>39</v>
      </c>
      <c r="K49" s="218">
        <v>40</v>
      </c>
      <c r="L49" s="219">
        <v>42485</v>
      </c>
      <c r="M49" s="220" t="s">
        <v>1867</v>
      </c>
      <c r="N49" s="221">
        <v>130032914</v>
      </c>
      <c r="O49" s="215">
        <v>109065534</v>
      </c>
      <c r="P49" s="215">
        <v>96766763</v>
      </c>
      <c r="Q49" s="224">
        <v>0.83875300000000008</v>
      </c>
      <c r="R49" s="224">
        <v>0.112765</v>
      </c>
      <c r="S49" s="215">
        <v>118</v>
      </c>
      <c r="T49" s="215">
        <v>108</v>
      </c>
      <c r="U49" s="219">
        <v>42825</v>
      </c>
      <c r="V49" s="222" t="s">
        <v>1867</v>
      </c>
    </row>
    <row r="50" spans="1:22">
      <c r="A50" s="197" t="s">
        <v>243</v>
      </c>
      <c r="B50" s="213" t="s">
        <v>577</v>
      </c>
      <c r="C50" s="213" t="s">
        <v>702</v>
      </c>
      <c r="D50" s="214">
        <v>2011</v>
      </c>
      <c r="E50" s="215">
        <v>933206372</v>
      </c>
      <c r="F50" s="215">
        <v>931532935</v>
      </c>
      <c r="G50" s="215">
        <v>754800686</v>
      </c>
      <c r="H50" s="223">
        <v>0.99819999999999998</v>
      </c>
      <c r="I50" s="224">
        <v>0.18970000000000001</v>
      </c>
      <c r="J50" s="218">
        <v>40</v>
      </c>
      <c r="K50" s="218">
        <v>40</v>
      </c>
      <c r="L50" s="219">
        <v>44806</v>
      </c>
      <c r="M50" s="220" t="s">
        <v>1867</v>
      </c>
      <c r="N50" s="221">
        <v>310819988</v>
      </c>
      <c r="O50" s="215">
        <v>310095934</v>
      </c>
      <c r="P50" s="215">
        <v>257032784</v>
      </c>
      <c r="Q50" s="224">
        <v>0.99770000000000003</v>
      </c>
      <c r="R50" s="224">
        <v>0.1711</v>
      </c>
      <c r="S50" s="215">
        <v>325</v>
      </c>
      <c r="T50" s="215">
        <v>317</v>
      </c>
      <c r="U50" s="219">
        <v>44782</v>
      </c>
      <c r="V50" s="222" t="s">
        <v>1867</v>
      </c>
    </row>
    <row r="51" spans="1:22">
      <c r="A51" s="197" t="s">
        <v>248</v>
      </c>
      <c r="B51" s="213" t="s">
        <v>473</v>
      </c>
      <c r="C51" s="213" t="s">
        <v>670</v>
      </c>
      <c r="D51" s="214">
        <v>2010</v>
      </c>
      <c r="E51" s="215">
        <v>1031365846</v>
      </c>
      <c r="F51" s="215">
        <v>948046248</v>
      </c>
      <c r="G51" s="215">
        <v>804256583</v>
      </c>
      <c r="H51" s="223">
        <v>0.91921399999999998</v>
      </c>
      <c r="I51" s="224">
        <v>0.151669</v>
      </c>
      <c r="J51" s="218">
        <v>40</v>
      </c>
      <c r="K51" s="218">
        <v>42</v>
      </c>
      <c r="L51" s="219">
        <v>42809</v>
      </c>
      <c r="M51" s="220" t="s">
        <v>1867</v>
      </c>
      <c r="N51" s="221">
        <v>132676976</v>
      </c>
      <c r="O51" s="215">
        <v>109965591</v>
      </c>
      <c r="P51" s="215">
        <v>98092740</v>
      </c>
      <c r="Q51" s="224">
        <v>0.82882199999999995</v>
      </c>
      <c r="R51" s="224">
        <v>0.107969</v>
      </c>
      <c r="S51" s="215">
        <v>112</v>
      </c>
      <c r="T51" s="215">
        <v>103</v>
      </c>
      <c r="U51" s="219">
        <v>42825</v>
      </c>
      <c r="V51" s="222" t="s">
        <v>1867</v>
      </c>
    </row>
    <row r="52" spans="1:22">
      <c r="A52" s="197" t="s">
        <v>248</v>
      </c>
      <c r="B52" s="213" t="s">
        <v>474</v>
      </c>
      <c r="C52" s="213" t="s">
        <v>671</v>
      </c>
      <c r="D52" s="214">
        <v>2010</v>
      </c>
      <c r="E52" s="215">
        <v>1007625562</v>
      </c>
      <c r="F52" s="215">
        <v>924903591</v>
      </c>
      <c r="G52" s="215">
        <v>777590207</v>
      </c>
      <c r="H52" s="223">
        <v>0.91790400000000005</v>
      </c>
      <c r="I52" s="224">
        <v>0.159274</v>
      </c>
      <c r="J52" s="218">
        <v>48</v>
      </c>
      <c r="K52" s="218">
        <v>47</v>
      </c>
      <c r="L52" s="219">
        <v>43755</v>
      </c>
      <c r="M52" s="220" t="s">
        <v>1867</v>
      </c>
      <c r="N52" s="221" t="s">
        <v>701</v>
      </c>
      <c r="O52" s="215" t="s">
        <v>701</v>
      </c>
      <c r="P52" s="215" t="s">
        <v>701</v>
      </c>
      <c r="Q52" s="224" t="s">
        <v>701</v>
      </c>
      <c r="R52" s="224" t="s">
        <v>701</v>
      </c>
      <c r="S52" s="215" t="s">
        <v>701</v>
      </c>
      <c r="T52" s="215" t="s">
        <v>701</v>
      </c>
      <c r="U52" s="219" t="s">
        <v>701</v>
      </c>
      <c r="V52" s="222" t="s">
        <v>701</v>
      </c>
    </row>
    <row r="53" spans="1:22">
      <c r="A53" s="197" t="s">
        <v>248</v>
      </c>
      <c r="B53" s="213" t="s">
        <v>476</v>
      </c>
      <c r="C53" s="213" t="s">
        <v>702</v>
      </c>
      <c r="D53" s="214">
        <v>2011</v>
      </c>
      <c r="E53" s="215" t="s">
        <v>701</v>
      </c>
      <c r="F53" s="215" t="s">
        <v>701</v>
      </c>
      <c r="G53" s="215" t="s">
        <v>701</v>
      </c>
      <c r="H53" s="223" t="s">
        <v>701</v>
      </c>
      <c r="I53" s="224" t="s">
        <v>701</v>
      </c>
      <c r="J53" s="218" t="s">
        <v>701</v>
      </c>
      <c r="K53" s="218" t="s">
        <v>701</v>
      </c>
      <c r="L53" s="219" t="s">
        <v>701</v>
      </c>
      <c r="M53" s="220" t="s">
        <v>701</v>
      </c>
      <c r="N53" s="221">
        <v>267762516</v>
      </c>
      <c r="O53" s="215">
        <v>267083518</v>
      </c>
      <c r="P53" s="215">
        <v>227385303</v>
      </c>
      <c r="Q53" s="224">
        <v>0.99750000000000005</v>
      </c>
      <c r="R53" s="224">
        <v>0.14860000000000001</v>
      </c>
      <c r="S53" s="215">
        <v>288</v>
      </c>
      <c r="T53" s="215">
        <v>280</v>
      </c>
      <c r="U53" s="219">
        <v>44782</v>
      </c>
      <c r="V53" s="222" t="s">
        <v>1876</v>
      </c>
    </row>
    <row r="54" spans="1:22">
      <c r="A54" s="197" t="s">
        <v>248</v>
      </c>
      <c r="B54" s="213" t="s">
        <v>477</v>
      </c>
      <c r="C54" s="213" t="s">
        <v>847</v>
      </c>
      <c r="D54" s="214">
        <v>2011</v>
      </c>
      <c r="E54" s="215">
        <v>1007625562</v>
      </c>
      <c r="F54" s="215">
        <v>924903591</v>
      </c>
      <c r="G54" s="215">
        <v>777590207</v>
      </c>
      <c r="H54" s="223">
        <v>0.91790000000000005</v>
      </c>
      <c r="I54" s="224">
        <v>0.1593</v>
      </c>
      <c r="J54" s="218">
        <v>37</v>
      </c>
      <c r="K54" s="218">
        <v>38</v>
      </c>
      <c r="L54" s="219">
        <v>42809</v>
      </c>
      <c r="M54" s="220" t="s">
        <v>1867</v>
      </c>
      <c r="N54" s="221">
        <v>98255200</v>
      </c>
      <c r="O54" s="215">
        <v>92326447</v>
      </c>
      <c r="P54" s="215">
        <v>51085588</v>
      </c>
      <c r="Q54" s="224">
        <v>0.93969999999999998</v>
      </c>
      <c r="R54" s="224">
        <v>0.44669999999999999</v>
      </c>
      <c r="S54" s="215">
        <v>69</v>
      </c>
      <c r="T54" s="215">
        <v>50</v>
      </c>
      <c r="U54" s="219">
        <v>43858</v>
      </c>
      <c r="V54" s="222" t="s">
        <v>1867</v>
      </c>
    </row>
    <row r="55" spans="1:22">
      <c r="A55" s="197" t="s">
        <v>645</v>
      </c>
      <c r="B55" s="213" t="s">
        <v>920</v>
      </c>
      <c r="C55" s="213" t="s">
        <v>670</v>
      </c>
      <c r="D55" s="214">
        <v>2011</v>
      </c>
      <c r="E55" s="215">
        <v>1029848996</v>
      </c>
      <c r="F55" s="215">
        <v>956034203</v>
      </c>
      <c r="G55" s="215">
        <v>771898729</v>
      </c>
      <c r="H55" s="223">
        <v>0.92832499999999996</v>
      </c>
      <c r="I55" s="224">
        <v>0.192603</v>
      </c>
      <c r="J55" s="218">
        <v>40</v>
      </c>
      <c r="K55" s="218">
        <v>40</v>
      </c>
      <c r="L55" s="219">
        <v>42506</v>
      </c>
      <c r="M55" s="220" t="s">
        <v>1867</v>
      </c>
      <c r="N55" s="221">
        <v>139773258</v>
      </c>
      <c r="O55" s="215">
        <v>130355126</v>
      </c>
      <c r="P55" s="215">
        <v>110308250</v>
      </c>
      <c r="Q55" s="224">
        <v>0.93261800000000006</v>
      </c>
      <c r="R55" s="224">
        <v>0.15378700000000001</v>
      </c>
      <c r="S55" s="215">
        <v>142</v>
      </c>
      <c r="T55" s="215">
        <v>133</v>
      </c>
      <c r="U55" s="219">
        <v>42681</v>
      </c>
      <c r="V55" s="222" t="s">
        <v>1867</v>
      </c>
    </row>
    <row r="56" spans="1:22">
      <c r="A56" s="197" t="s">
        <v>645</v>
      </c>
      <c r="B56" s="213" t="s">
        <v>1627</v>
      </c>
      <c r="C56" s="213" t="s">
        <v>671</v>
      </c>
      <c r="D56" s="214">
        <v>2013</v>
      </c>
      <c r="E56" s="215">
        <v>788973780</v>
      </c>
      <c r="F56" s="215">
        <v>731148712</v>
      </c>
      <c r="G56" s="215">
        <v>614732862</v>
      </c>
      <c r="H56" s="223">
        <v>0.926709</v>
      </c>
      <c r="I56" s="224">
        <v>0.159223</v>
      </c>
      <c r="J56" s="218">
        <v>29</v>
      </c>
      <c r="K56" s="218">
        <v>30</v>
      </c>
      <c r="L56" s="219">
        <v>42506</v>
      </c>
      <c r="M56" s="220" t="s">
        <v>1867</v>
      </c>
      <c r="N56" s="221" t="s">
        <v>701</v>
      </c>
      <c r="O56" s="215" t="s">
        <v>701</v>
      </c>
      <c r="P56" s="215" t="s">
        <v>701</v>
      </c>
      <c r="Q56" s="224" t="s">
        <v>701</v>
      </c>
      <c r="R56" s="224" t="s">
        <v>701</v>
      </c>
      <c r="S56" s="215" t="s">
        <v>701</v>
      </c>
      <c r="T56" s="215" t="s">
        <v>701</v>
      </c>
      <c r="U56" s="219" t="s">
        <v>701</v>
      </c>
      <c r="V56" s="222" t="s">
        <v>701</v>
      </c>
    </row>
    <row r="57" spans="1:22">
      <c r="A57" s="197" t="s">
        <v>645</v>
      </c>
      <c r="B57" s="213" t="s">
        <v>921</v>
      </c>
      <c r="C57" s="213" t="s">
        <v>846</v>
      </c>
      <c r="D57" s="214">
        <v>2014</v>
      </c>
      <c r="E57" s="215">
        <v>1226474284</v>
      </c>
      <c r="F57" s="215">
        <v>1046661510</v>
      </c>
      <c r="G57" s="215">
        <v>847566424</v>
      </c>
      <c r="H57" s="223">
        <v>0.85339100000000001</v>
      </c>
      <c r="I57" s="224">
        <v>0.190219</v>
      </c>
      <c r="J57" s="218">
        <v>67</v>
      </c>
      <c r="K57" s="218">
        <v>51</v>
      </c>
      <c r="L57" s="219">
        <v>42506</v>
      </c>
      <c r="M57" s="220" t="s">
        <v>1877</v>
      </c>
      <c r="N57" s="221">
        <v>205022278</v>
      </c>
      <c r="O57" s="215">
        <v>189753248</v>
      </c>
      <c r="P57" s="215">
        <v>148788432</v>
      </c>
      <c r="Q57" s="224">
        <v>0.92552500000000004</v>
      </c>
      <c r="R57" s="224">
        <v>0.21588499999999999</v>
      </c>
      <c r="S57" s="215">
        <v>200</v>
      </c>
      <c r="T57" s="215">
        <v>158</v>
      </c>
      <c r="U57" s="219">
        <v>42681</v>
      </c>
      <c r="V57" s="222" t="s">
        <v>1867</v>
      </c>
    </row>
    <row r="58" spans="1:22">
      <c r="A58" s="197" t="s">
        <v>646</v>
      </c>
      <c r="B58" s="213" t="s">
        <v>922</v>
      </c>
      <c r="C58" s="213" t="s">
        <v>670</v>
      </c>
      <c r="D58" s="214">
        <v>2008</v>
      </c>
      <c r="E58" s="215">
        <v>856714898</v>
      </c>
      <c r="F58" s="215">
        <v>796475920</v>
      </c>
      <c r="G58" s="215">
        <v>671836189</v>
      </c>
      <c r="H58" s="223">
        <v>0.92968600000000001</v>
      </c>
      <c r="I58" s="224">
        <v>0.15648899999999999</v>
      </c>
      <c r="J58" s="218">
        <v>33</v>
      </c>
      <c r="K58" s="218">
        <v>33</v>
      </c>
      <c r="L58" s="219">
        <v>42506</v>
      </c>
      <c r="M58" s="220" t="s">
        <v>1867</v>
      </c>
      <c r="N58" s="221">
        <v>123159950</v>
      </c>
      <c r="O58" s="215">
        <v>114848743</v>
      </c>
      <c r="P58" s="215">
        <v>97898140</v>
      </c>
      <c r="Q58" s="224">
        <v>0.93251700000000004</v>
      </c>
      <c r="R58" s="224">
        <v>0.147591</v>
      </c>
      <c r="S58" s="215">
        <v>113</v>
      </c>
      <c r="T58" s="215">
        <v>106</v>
      </c>
      <c r="U58" s="219">
        <v>42681</v>
      </c>
      <c r="V58" s="222" t="s">
        <v>1867</v>
      </c>
    </row>
    <row r="59" spans="1:22">
      <c r="A59" s="197" t="s">
        <v>646</v>
      </c>
      <c r="B59" s="213" t="s">
        <v>1628</v>
      </c>
      <c r="C59" s="213" t="s">
        <v>671</v>
      </c>
      <c r="D59" s="214">
        <v>2008</v>
      </c>
      <c r="E59" s="215">
        <v>993196210</v>
      </c>
      <c r="F59" s="215">
        <v>903814689</v>
      </c>
      <c r="G59" s="215">
        <v>735488328</v>
      </c>
      <c r="H59" s="223">
        <v>0.91000599999999998</v>
      </c>
      <c r="I59" s="224">
        <v>0.18623999999999999</v>
      </c>
      <c r="J59" s="218">
        <v>36</v>
      </c>
      <c r="K59" s="218">
        <v>36</v>
      </c>
      <c r="L59" s="219">
        <v>42506</v>
      </c>
      <c r="M59" s="220" t="s">
        <v>1867</v>
      </c>
      <c r="N59" s="221" t="s">
        <v>701</v>
      </c>
      <c r="O59" s="215" t="s">
        <v>701</v>
      </c>
      <c r="P59" s="215" t="s">
        <v>701</v>
      </c>
      <c r="Q59" s="224" t="s">
        <v>701</v>
      </c>
      <c r="R59" s="224" t="s">
        <v>701</v>
      </c>
      <c r="S59" s="215" t="s">
        <v>701</v>
      </c>
      <c r="T59" s="215" t="s">
        <v>701</v>
      </c>
      <c r="U59" s="219" t="s">
        <v>701</v>
      </c>
      <c r="V59" s="222" t="s">
        <v>701</v>
      </c>
    </row>
    <row r="60" spans="1:22">
      <c r="A60" s="197" t="s">
        <v>646</v>
      </c>
      <c r="B60" s="213" t="s">
        <v>923</v>
      </c>
      <c r="C60" s="213" t="s">
        <v>846</v>
      </c>
      <c r="D60" s="214">
        <v>2009</v>
      </c>
      <c r="E60" s="215">
        <v>992805922</v>
      </c>
      <c r="F60" s="215">
        <v>914238029</v>
      </c>
      <c r="G60" s="215">
        <v>751630959</v>
      </c>
      <c r="H60" s="223">
        <v>0.92086299999999988</v>
      </c>
      <c r="I60" s="224">
        <v>0.17786099999999999</v>
      </c>
      <c r="J60" s="218">
        <v>36</v>
      </c>
      <c r="K60" s="218">
        <v>35</v>
      </c>
      <c r="L60" s="219">
        <v>42506</v>
      </c>
      <c r="M60" s="220" t="s">
        <v>1867</v>
      </c>
      <c r="N60" s="221">
        <v>100277438</v>
      </c>
      <c r="O60" s="215">
        <v>93815971</v>
      </c>
      <c r="P60" s="215">
        <v>75878550</v>
      </c>
      <c r="Q60" s="224">
        <v>0.93556399999999995</v>
      </c>
      <c r="R60" s="224">
        <v>0.19119800000000001</v>
      </c>
      <c r="S60" s="215">
        <v>96</v>
      </c>
      <c r="T60" s="215">
        <v>87</v>
      </c>
      <c r="U60" s="219">
        <v>42681</v>
      </c>
      <c r="V60" s="222" t="s">
        <v>1867</v>
      </c>
    </row>
    <row r="61" spans="1:22">
      <c r="A61" s="197" t="s">
        <v>647</v>
      </c>
      <c r="B61" s="213" t="s">
        <v>924</v>
      </c>
      <c r="C61" s="213" t="s">
        <v>670</v>
      </c>
      <c r="D61" s="214">
        <v>2007</v>
      </c>
      <c r="E61" s="215">
        <v>944848382</v>
      </c>
      <c r="F61" s="215">
        <v>895482969</v>
      </c>
      <c r="G61" s="215">
        <v>686314746</v>
      </c>
      <c r="H61" s="223">
        <v>0.94775300000000007</v>
      </c>
      <c r="I61" s="224">
        <v>0.23358100000000001</v>
      </c>
      <c r="J61" s="218">
        <v>34</v>
      </c>
      <c r="K61" s="218">
        <v>35</v>
      </c>
      <c r="L61" s="219">
        <v>42485</v>
      </c>
      <c r="M61" s="220" t="s">
        <v>1867</v>
      </c>
      <c r="N61" s="221">
        <v>146643326</v>
      </c>
      <c r="O61" s="215">
        <v>136540778</v>
      </c>
      <c r="P61" s="215">
        <v>115832443</v>
      </c>
      <c r="Q61" s="224">
        <v>0.93110800000000005</v>
      </c>
      <c r="R61" s="224">
        <v>0.15166399999999999</v>
      </c>
      <c r="S61" s="215">
        <v>138</v>
      </c>
      <c r="T61" s="215">
        <v>130</v>
      </c>
      <c r="U61" s="219">
        <v>42681</v>
      </c>
      <c r="V61" s="222" t="s">
        <v>1867</v>
      </c>
    </row>
    <row r="62" spans="1:22">
      <c r="A62" s="197" t="s">
        <v>647</v>
      </c>
      <c r="B62" s="213" t="s">
        <v>1629</v>
      </c>
      <c r="C62" s="213" t="s">
        <v>671</v>
      </c>
      <c r="D62" s="214">
        <v>2008</v>
      </c>
      <c r="E62" s="215">
        <v>1046964704</v>
      </c>
      <c r="F62" s="215">
        <v>992525537</v>
      </c>
      <c r="G62" s="215">
        <v>745085176</v>
      </c>
      <c r="H62" s="223">
        <v>0.94800300000000004</v>
      </c>
      <c r="I62" s="224">
        <v>0.249304</v>
      </c>
      <c r="J62" s="218">
        <v>36</v>
      </c>
      <c r="K62" s="218">
        <v>37</v>
      </c>
      <c r="L62" s="219">
        <v>42485</v>
      </c>
      <c r="M62" s="220" t="s">
        <v>1867</v>
      </c>
      <c r="N62" s="221" t="s">
        <v>701</v>
      </c>
      <c r="O62" s="215" t="s">
        <v>701</v>
      </c>
      <c r="P62" s="215" t="s">
        <v>701</v>
      </c>
      <c r="Q62" s="224" t="s">
        <v>701</v>
      </c>
      <c r="R62" s="224" t="s">
        <v>701</v>
      </c>
      <c r="S62" s="215" t="s">
        <v>701</v>
      </c>
      <c r="T62" s="215" t="s">
        <v>701</v>
      </c>
      <c r="U62" s="219" t="s">
        <v>701</v>
      </c>
      <c r="V62" s="222" t="s">
        <v>701</v>
      </c>
    </row>
    <row r="63" spans="1:22">
      <c r="A63" s="197" t="s">
        <v>647</v>
      </c>
      <c r="B63" s="213" t="s">
        <v>925</v>
      </c>
      <c r="C63" s="213" t="s">
        <v>846</v>
      </c>
      <c r="D63" s="214">
        <v>2008</v>
      </c>
      <c r="E63" s="215">
        <v>924890512</v>
      </c>
      <c r="F63" s="215">
        <v>882999698</v>
      </c>
      <c r="G63" s="215">
        <v>682259420</v>
      </c>
      <c r="H63" s="223">
        <v>0.95470699999999997</v>
      </c>
      <c r="I63" s="224">
        <v>0.22733900000000001</v>
      </c>
      <c r="J63" s="218">
        <v>37</v>
      </c>
      <c r="K63" s="218">
        <v>38</v>
      </c>
      <c r="L63" s="219">
        <v>42485</v>
      </c>
      <c r="M63" s="220" t="s">
        <v>1867</v>
      </c>
      <c r="N63" s="221">
        <v>120158390</v>
      </c>
      <c r="O63" s="215">
        <v>111817362</v>
      </c>
      <c r="P63" s="215">
        <v>95915798</v>
      </c>
      <c r="Q63" s="224">
        <v>0.93058299999999994</v>
      </c>
      <c r="R63" s="224">
        <v>0.14221</v>
      </c>
      <c r="S63" s="215">
        <v>115</v>
      </c>
      <c r="T63" s="215">
        <v>108</v>
      </c>
      <c r="U63" s="219">
        <v>42681</v>
      </c>
      <c r="V63" s="222" t="s">
        <v>1867</v>
      </c>
    </row>
    <row r="64" spans="1:22">
      <c r="A64" s="197" t="s">
        <v>301</v>
      </c>
      <c r="B64" s="213" t="s">
        <v>590</v>
      </c>
      <c r="C64" s="213" t="s">
        <v>670</v>
      </c>
      <c r="D64" s="214">
        <v>2018</v>
      </c>
      <c r="E64" s="215">
        <v>993713658</v>
      </c>
      <c r="F64" s="215">
        <v>922496184</v>
      </c>
      <c r="G64" s="215">
        <v>853190103</v>
      </c>
      <c r="H64" s="223">
        <v>0.92830000000000001</v>
      </c>
      <c r="I64" s="224">
        <v>7.51E-2</v>
      </c>
      <c r="J64" s="218">
        <v>46</v>
      </c>
      <c r="K64" s="218">
        <v>45</v>
      </c>
      <c r="L64" s="219">
        <v>43755</v>
      </c>
      <c r="M64" s="220" t="s">
        <v>1867</v>
      </c>
      <c r="N64" s="221">
        <v>102084528</v>
      </c>
      <c r="O64" s="215">
        <v>94696381</v>
      </c>
      <c r="P64" s="215">
        <v>54727362</v>
      </c>
      <c r="Q64" s="224">
        <v>0.92759999999999998</v>
      </c>
      <c r="R64" s="224">
        <v>0.42209999999999998</v>
      </c>
      <c r="S64" s="215">
        <v>68</v>
      </c>
      <c r="T64" s="215">
        <v>48</v>
      </c>
      <c r="U64" s="219">
        <v>43858</v>
      </c>
      <c r="V64" s="222" t="s">
        <v>1867</v>
      </c>
    </row>
    <row r="65" spans="1:22">
      <c r="A65" s="197" t="s">
        <v>301</v>
      </c>
      <c r="B65" s="213" t="s">
        <v>593</v>
      </c>
      <c r="C65" s="213" t="s">
        <v>671</v>
      </c>
      <c r="D65" s="214">
        <v>2019</v>
      </c>
      <c r="E65" s="215">
        <v>942990244</v>
      </c>
      <c r="F65" s="215">
        <v>880249108</v>
      </c>
      <c r="G65" s="215">
        <v>814548252</v>
      </c>
      <c r="H65" s="223">
        <v>0.9335</v>
      </c>
      <c r="I65" s="224">
        <v>7.46E-2</v>
      </c>
      <c r="J65" s="218">
        <v>46</v>
      </c>
      <c r="K65" s="218">
        <v>45</v>
      </c>
      <c r="L65" s="219">
        <v>43755</v>
      </c>
      <c r="M65" s="220" t="s">
        <v>1867</v>
      </c>
      <c r="N65" s="221" t="s">
        <v>701</v>
      </c>
      <c r="O65" s="215" t="s">
        <v>701</v>
      </c>
      <c r="P65" s="215" t="s">
        <v>701</v>
      </c>
      <c r="Q65" s="224" t="s">
        <v>701</v>
      </c>
      <c r="R65" s="224" t="s">
        <v>701</v>
      </c>
      <c r="S65" s="215" t="s">
        <v>701</v>
      </c>
      <c r="T65" s="215" t="s">
        <v>701</v>
      </c>
      <c r="U65" s="219" t="s">
        <v>701</v>
      </c>
      <c r="V65" s="222" t="s">
        <v>701</v>
      </c>
    </row>
    <row r="66" spans="1:22">
      <c r="A66" s="197" t="s">
        <v>301</v>
      </c>
      <c r="B66" s="213" t="s">
        <v>599</v>
      </c>
      <c r="C66" s="213" t="s">
        <v>702</v>
      </c>
      <c r="D66" s="214">
        <v>2019</v>
      </c>
      <c r="E66" s="215" t="s">
        <v>701</v>
      </c>
      <c r="F66" s="215" t="s">
        <v>701</v>
      </c>
      <c r="G66" s="215" t="s">
        <v>701</v>
      </c>
      <c r="H66" s="223" t="s">
        <v>701</v>
      </c>
      <c r="I66" s="224" t="s">
        <v>701</v>
      </c>
      <c r="J66" s="218" t="s">
        <v>701</v>
      </c>
      <c r="K66" s="218" t="s">
        <v>701</v>
      </c>
      <c r="L66" s="219" t="s">
        <v>701</v>
      </c>
      <c r="M66" s="220" t="s">
        <v>701</v>
      </c>
      <c r="N66" s="221">
        <v>351697173</v>
      </c>
      <c r="O66" s="215">
        <v>350431494</v>
      </c>
      <c r="P66" s="215">
        <v>275159186</v>
      </c>
      <c r="Q66" s="224">
        <v>0.99639999999999995</v>
      </c>
      <c r="R66" s="224">
        <v>0.21479999999999999</v>
      </c>
      <c r="S66" s="215">
        <v>354</v>
      </c>
      <c r="T66" s="215">
        <v>340</v>
      </c>
      <c r="U66" s="219">
        <v>44782</v>
      </c>
      <c r="V66" s="222" t="s">
        <v>1867</v>
      </c>
    </row>
    <row r="67" spans="1:22">
      <c r="A67" s="197" t="s">
        <v>644</v>
      </c>
      <c r="B67" s="213" t="s">
        <v>917</v>
      </c>
      <c r="C67" s="213" t="s">
        <v>670</v>
      </c>
      <c r="D67" s="214">
        <v>2008</v>
      </c>
      <c r="E67" s="215">
        <v>1254292780</v>
      </c>
      <c r="F67" s="215">
        <v>1204247924</v>
      </c>
      <c r="G67" s="215">
        <v>1092230657</v>
      </c>
      <c r="H67" s="223">
        <v>0.96009999999999995</v>
      </c>
      <c r="I67" s="224">
        <v>9.2999999999999999E-2</v>
      </c>
      <c r="J67" s="218">
        <v>60</v>
      </c>
      <c r="K67" s="218">
        <v>59</v>
      </c>
      <c r="L67" s="219">
        <v>44305</v>
      </c>
      <c r="M67" s="220" t="s">
        <v>1867</v>
      </c>
      <c r="N67" s="221">
        <v>170001470</v>
      </c>
      <c r="O67" s="215">
        <v>65739846</v>
      </c>
      <c r="P67" s="215">
        <v>55997160</v>
      </c>
      <c r="Q67" s="224">
        <v>0.38669999999999999</v>
      </c>
      <c r="R67" s="224">
        <v>0.1482</v>
      </c>
      <c r="S67" s="215">
        <v>76</v>
      </c>
      <c r="T67" s="215">
        <v>75</v>
      </c>
      <c r="U67" s="219">
        <v>44305</v>
      </c>
      <c r="V67" s="222" t="s">
        <v>1867</v>
      </c>
    </row>
    <row r="68" spans="1:22">
      <c r="A68" s="197" t="s">
        <v>644</v>
      </c>
      <c r="B68" s="213" t="s">
        <v>1630</v>
      </c>
      <c r="C68" s="213" t="s">
        <v>671</v>
      </c>
      <c r="D68" s="214">
        <v>2008</v>
      </c>
      <c r="E68" s="215">
        <v>1224702808</v>
      </c>
      <c r="F68" s="215">
        <v>1172592954</v>
      </c>
      <c r="G68" s="215">
        <v>1053711383</v>
      </c>
      <c r="H68" s="223">
        <v>0.95750000000000002</v>
      </c>
      <c r="I68" s="224">
        <v>0.1014</v>
      </c>
      <c r="J68" s="218">
        <v>55</v>
      </c>
      <c r="K68" s="218">
        <v>55</v>
      </c>
      <c r="L68" s="219">
        <v>44305</v>
      </c>
      <c r="M68" s="220" t="s">
        <v>1867</v>
      </c>
      <c r="N68" s="221" t="s">
        <v>701</v>
      </c>
      <c r="O68" s="215" t="s">
        <v>701</v>
      </c>
      <c r="P68" s="215" t="s">
        <v>701</v>
      </c>
      <c r="Q68" s="224" t="s">
        <v>701</v>
      </c>
      <c r="R68" s="224" t="s">
        <v>701</v>
      </c>
      <c r="S68" s="215" t="s">
        <v>701</v>
      </c>
      <c r="T68" s="215" t="s">
        <v>701</v>
      </c>
      <c r="U68" s="219" t="s">
        <v>701</v>
      </c>
      <c r="V68" s="222" t="s">
        <v>701</v>
      </c>
    </row>
    <row r="69" spans="1:22">
      <c r="A69" s="197" t="s">
        <v>644</v>
      </c>
      <c r="B69" s="213" t="s">
        <v>918</v>
      </c>
      <c r="C69" s="213" t="s">
        <v>846</v>
      </c>
      <c r="D69" s="214">
        <v>2008</v>
      </c>
      <c r="E69" s="215">
        <v>1053502598</v>
      </c>
      <c r="F69" s="215">
        <v>1007735532</v>
      </c>
      <c r="G69" s="215">
        <v>913546827</v>
      </c>
      <c r="H69" s="223">
        <v>0.95660000000000001</v>
      </c>
      <c r="I69" s="224">
        <v>9.35E-2</v>
      </c>
      <c r="J69" s="218">
        <v>48</v>
      </c>
      <c r="K69" s="218">
        <v>48</v>
      </c>
      <c r="L69" s="219">
        <v>44305</v>
      </c>
      <c r="M69" s="220" t="s">
        <v>1867</v>
      </c>
      <c r="N69" s="221" t="s">
        <v>701</v>
      </c>
      <c r="O69" s="215" t="s">
        <v>701</v>
      </c>
      <c r="P69" s="215" t="s">
        <v>701</v>
      </c>
      <c r="Q69" s="224" t="s">
        <v>701</v>
      </c>
      <c r="R69" s="224" t="s">
        <v>701</v>
      </c>
      <c r="S69" s="215" t="s">
        <v>701</v>
      </c>
      <c r="T69" s="215" t="s">
        <v>701</v>
      </c>
      <c r="U69" s="219" t="s">
        <v>701</v>
      </c>
      <c r="V69" s="222" t="s">
        <v>701</v>
      </c>
    </row>
    <row r="70" spans="1:22">
      <c r="A70" s="197" t="s">
        <v>865</v>
      </c>
      <c r="B70" s="213" t="s">
        <v>926</v>
      </c>
      <c r="C70" s="213" t="s">
        <v>670</v>
      </c>
      <c r="D70" s="214">
        <v>2009</v>
      </c>
      <c r="E70" s="215">
        <v>889983930</v>
      </c>
      <c r="F70" s="215">
        <v>848171577</v>
      </c>
      <c r="G70" s="215">
        <v>669800818</v>
      </c>
      <c r="H70" s="223">
        <v>0.95299999999999996</v>
      </c>
      <c r="I70" s="224">
        <v>0.21029999999999999</v>
      </c>
      <c r="J70" s="218">
        <v>37</v>
      </c>
      <c r="K70" s="218">
        <v>36</v>
      </c>
      <c r="L70" s="219">
        <v>44963</v>
      </c>
      <c r="M70" s="220" t="s">
        <v>1878</v>
      </c>
      <c r="N70" s="221">
        <v>96781252</v>
      </c>
      <c r="O70" s="215">
        <v>36432692</v>
      </c>
      <c r="P70" s="215">
        <v>31989333</v>
      </c>
      <c r="Q70" s="224">
        <v>0.37640000000000001</v>
      </c>
      <c r="R70" s="224">
        <v>0.122</v>
      </c>
      <c r="S70" s="215">
        <v>44</v>
      </c>
      <c r="T70" s="215">
        <v>41</v>
      </c>
      <c r="U70" s="219">
        <v>44963</v>
      </c>
      <c r="V70" s="222" t="s">
        <v>1876</v>
      </c>
    </row>
    <row r="71" spans="1:22">
      <c r="A71" s="197" t="s">
        <v>865</v>
      </c>
      <c r="B71" s="213" t="s">
        <v>927</v>
      </c>
      <c r="C71" s="213" t="s">
        <v>846</v>
      </c>
      <c r="D71" s="214">
        <v>2010</v>
      </c>
      <c r="E71" s="215">
        <v>803721658</v>
      </c>
      <c r="F71" s="215">
        <v>766917545</v>
      </c>
      <c r="G71" s="215">
        <v>606968980</v>
      </c>
      <c r="H71" s="223">
        <v>0.95420000000000005</v>
      </c>
      <c r="I71" s="224">
        <v>0.20860000000000001</v>
      </c>
      <c r="J71" s="218">
        <v>36</v>
      </c>
      <c r="K71" s="218">
        <v>34</v>
      </c>
      <c r="L71" s="219">
        <v>44963</v>
      </c>
      <c r="M71" s="220" t="s">
        <v>1878</v>
      </c>
      <c r="N71" s="221" t="s">
        <v>701</v>
      </c>
      <c r="O71" s="215" t="s">
        <v>701</v>
      </c>
      <c r="P71" s="215" t="s">
        <v>701</v>
      </c>
      <c r="Q71" s="224" t="s">
        <v>701</v>
      </c>
      <c r="R71" s="224" t="s">
        <v>701</v>
      </c>
      <c r="S71" s="215" t="s">
        <v>701</v>
      </c>
      <c r="T71" s="215" t="s">
        <v>701</v>
      </c>
      <c r="U71" s="219" t="s">
        <v>701</v>
      </c>
      <c r="V71" s="222" t="s">
        <v>701</v>
      </c>
    </row>
    <row r="72" spans="1:22">
      <c r="A72" s="197" t="s">
        <v>866</v>
      </c>
      <c r="B72" s="213" t="s">
        <v>1277</v>
      </c>
      <c r="C72" s="213" t="s">
        <v>846</v>
      </c>
      <c r="D72" s="214">
        <v>2013</v>
      </c>
      <c r="E72" s="215">
        <v>760074430</v>
      </c>
      <c r="F72" s="215">
        <v>725355501</v>
      </c>
      <c r="G72" s="215">
        <v>551003323</v>
      </c>
      <c r="H72" s="223">
        <v>0.95430000000000004</v>
      </c>
      <c r="I72" s="224">
        <v>0.2404</v>
      </c>
      <c r="J72" s="218">
        <v>30</v>
      </c>
      <c r="K72" s="218">
        <v>29</v>
      </c>
      <c r="L72" s="219">
        <v>44963</v>
      </c>
      <c r="M72" s="220" t="s">
        <v>1867</v>
      </c>
      <c r="N72" s="221">
        <v>127153542</v>
      </c>
      <c r="O72" s="215">
        <v>46214518</v>
      </c>
      <c r="P72" s="215">
        <v>39115467</v>
      </c>
      <c r="Q72" s="224">
        <v>0.36349999999999999</v>
      </c>
      <c r="R72" s="224">
        <v>0.15359999999999999</v>
      </c>
      <c r="S72" s="215">
        <v>56</v>
      </c>
      <c r="T72" s="215">
        <v>52</v>
      </c>
      <c r="U72" s="219">
        <v>44963</v>
      </c>
      <c r="V72" s="222" t="s">
        <v>1876</v>
      </c>
    </row>
    <row r="73" spans="1:22">
      <c r="A73" s="197" t="s">
        <v>867</v>
      </c>
      <c r="B73" s="213" t="s">
        <v>928</v>
      </c>
      <c r="C73" s="213" t="s">
        <v>670</v>
      </c>
      <c r="D73" s="214">
        <v>2002</v>
      </c>
      <c r="E73" s="215">
        <v>952485044</v>
      </c>
      <c r="F73" s="215">
        <v>903450055</v>
      </c>
      <c r="G73" s="215">
        <v>694669604</v>
      </c>
      <c r="H73" s="223">
        <v>0.94850000000000001</v>
      </c>
      <c r="I73" s="224">
        <v>0.2311</v>
      </c>
      <c r="J73" s="218">
        <v>41</v>
      </c>
      <c r="K73" s="218">
        <v>38</v>
      </c>
      <c r="L73" s="219">
        <v>44963</v>
      </c>
      <c r="M73" s="220" t="s">
        <v>1867</v>
      </c>
      <c r="N73" s="221">
        <v>108378332</v>
      </c>
      <c r="O73" s="215">
        <v>43895299</v>
      </c>
      <c r="P73" s="215">
        <v>38666293</v>
      </c>
      <c r="Q73" s="224">
        <v>0.40500000000000003</v>
      </c>
      <c r="R73" s="224">
        <v>0.1191</v>
      </c>
      <c r="S73" s="215">
        <v>49</v>
      </c>
      <c r="T73" s="215">
        <v>41</v>
      </c>
      <c r="U73" s="219">
        <v>44963</v>
      </c>
      <c r="V73" s="222" t="s">
        <v>1876</v>
      </c>
    </row>
    <row r="74" spans="1:22">
      <c r="A74" s="197" t="s">
        <v>867</v>
      </c>
      <c r="B74" s="213" t="s">
        <v>929</v>
      </c>
      <c r="C74" s="213" t="s">
        <v>846</v>
      </c>
      <c r="D74" s="214">
        <v>2003</v>
      </c>
      <c r="E74" s="215">
        <v>883846004</v>
      </c>
      <c r="F74" s="215">
        <v>844142966</v>
      </c>
      <c r="G74" s="215">
        <v>649939257</v>
      </c>
      <c r="H74" s="223">
        <v>0.95509999999999995</v>
      </c>
      <c r="I74" s="224">
        <v>0.2301</v>
      </c>
      <c r="J74" s="218">
        <v>33</v>
      </c>
      <c r="K74" s="218">
        <v>33</v>
      </c>
      <c r="L74" s="219">
        <v>44963</v>
      </c>
      <c r="M74" s="220" t="s">
        <v>1867</v>
      </c>
      <c r="N74" s="221">
        <v>93673880</v>
      </c>
      <c r="O74" s="215">
        <v>34306361</v>
      </c>
      <c r="P74" s="215">
        <v>29957453</v>
      </c>
      <c r="Q74" s="224">
        <v>0.36620000000000003</v>
      </c>
      <c r="R74" s="224">
        <v>0.1268</v>
      </c>
      <c r="S74" s="215">
        <v>42</v>
      </c>
      <c r="T74" s="215">
        <v>41</v>
      </c>
      <c r="U74" s="219">
        <v>44963</v>
      </c>
      <c r="V74" s="222" t="s">
        <v>1876</v>
      </c>
    </row>
    <row r="75" spans="1:22">
      <c r="A75" s="197" t="s">
        <v>868</v>
      </c>
      <c r="B75" s="213" t="s">
        <v>930</v>
      </c>
      <c r="C75" s="213" t="s">
        <v>670</v>
      </c>
      <c r="D75" s="214">
        <v>2002</v>
      </c>
      <c r="E75" s="215" t="s">
        <v>701</v>
      </c>
      <c r="F75" s="215" t="s">
        <v>701</v>
      </c>
      <c r="G75" s="215" t="s">
        <v>701</v>
      </c>
      <c r="H75" s="223" t="s">
        <v>701</v>
      </c>
      <c r="I75" s="225" t="s">
        <v>701</v>
      </c>
      <c r="J75" s="218" t="s">
        <v>701</v>
      </c>
      <c r="K75" s="218" t="s">
        <v>701</v>
      </c>
      <c r="L75" s="219" t="s">
        <v>701</v>
      </c>
      <c r="M75" s="220" t="s">
        <v>701</v>
      </c>
      <c r="N75" s="221">
        <v>84345298</v>
      </c>
      <c r="O75" s="215">
        <v>83462586</v>
      </c>
      <c r="P75" s="215">
        <v>77045989</v>
      </c>
      <c r="Q75" s="224">
        <v>0.98950000000000005</v>
      </c>
      <c r="R75" s="224">
        <v>7.6899999999999996E-2</v>
      </c>
      <c r="S75" s="215">
        <v>99</v>
      </c>
      <c r="T75" s="215">
        <v>84</v>
      </c>
      <c r="U75" s="219" t="s">
        <v>1658</v>
      </c>
      <c r="V75" s="222" t="s">
        <v>1867</v>
      </c>
    </row>
    <row r="76" spans="1:22">
      <c r="A76" s="197" t="s">
        <v>868</v>
      </c>
      <c r="B76" s="213" t="s">
        <v>931</v>
      </c>
      <c r="C76" s="213" t="s">
        <v>846</v>
      </c>
      <c r="D76" s="214">
        <v>2005</v>
      </c>
      <c r="E76" s="215">
        <v>921435764</v>
      </c>
      <c r="F76" s="215">
        <v>869554166</v>
      </c>
      <c r="G76" s="215">
        <v>690970564</v>
      </c>
      <c r="H76" s="223">
        <v>0.94369999999999998</v>
      </c>
      <c r="I76" s="224">
        <v>0.2054</v>
      </c>
      <c r="J76" s="218">
        <v>39</v>
      </c>
      <c r="K76" s="218">
        <v>37</v>
      </c>
      <c r="L76" s="219">
        <v>44963</v>
      </c>
      <c r="M76" s="220" t="s">
        <v>1926</v>
      </c>
      <c r="N76" s="221">
        <v>80053712</v>
      </c>
      <c r="O76" s="215">
        <v>79594944</v>
      </c>
      <c r="P76" s="215">
        <v>75610650</v>
      </c>
      <c r="Q76" s="224">
        <v>0.99429999999999996</v>
      </c>
      <c r="R76" s="224">
        <v>5.0099999999999999E-2</v>
      </c>
      <c r="S76" s="215">
        <v>94</v>
      </c>
      <c r="T76" s="215">
        <v>86</v>
      </c>
      <c r="U76" s="219" t="s">
        <v>1658</v>
      </c>
      <c r="V76" s="222" t="s">
        <v>1867</v>
      </c>
    </row>
    <row r="77" spans="1:22">
      <c r="A77" s="197" t="s">
        <v>869</v>
      </c>
      <c r="B77" s="213" t="s">
        <v>932</v>
      </c>
      <c r="C77" s="213" t="s">
        <v>670</v>
      </c>
      <c r="D77" s="214">
        <v>2005</v>
      </c>
      <c r="E77" s="215">
        <v>1196313982</v>
      </c>
      <c r="F77" s="215">
        <v>1125107315</v>
      </c>
      <c r="G77" s="215">
        <v>834967889</v>
      </c>
      <c r="H77" s="223">
        <v>0.9405</v>
      </c>
      <c r="I77" s="224">
        <v>0.25790000000000002</v>
      </c>
      <c r="J77" s="218">
        <v>49</v>
      </c>
      <c r="K77" s="218">
        <v>45</v>
      </c>
      <c r="L77" s="219">
        <v>44963</v>
      </c>
      <c r="M77" s="220" t="s">
        <v>1867</v>
      </c>
      <c r="N77" s="221">
        <v>118258020</v>
      </c>
      <c r="O77" s="215">
        <v>43575272</v>
      </c>
      <c r="P77" s="215">
        <v>37512093</v>
      </c>
      <c r="Q77" s="224">
        <v>0.36849999999999999</v>
      </c>
      <c r="R77" s="224">
        <v>0.1391</v>
      </c>
      <c r="S77" s="215">
        <v>54</v>
      </c>
      <c r="T77" s="215">
        <v>47</v>
      </c>
      <c r="U77" s="219">
        <v>44963</v>
      </c>
      <c r="V77" s="222" t="s">
        <v>1876</v>
      </c>
    </row>
    <row r="78" spans="1:22">
      <c r="A78" s="197" t="s">
        <v>869</v>
      </c>
      <c r="B78" s="213" t="s">
        <v>933</v>
      </c>
      <c r="C78" s="213" t="s">
        <v>846</v>
      </c>
      <c r="D78" s="214">
        <v>2007</v>
      </c>
      <c r="E78" s="215">
        <v>863031204</v>
      </c>
      <c r="F78" s="215">
        <v>819858988</v>
      </c>
      <c r="G78" s="215">
        <v>600268489</v>
      </c>
      <c r="H78" s="223">
        <v>0.95</v>
      </c>
      <c r="I78" s="224">
        <v>0.26779999999999998</v>
      </c>
      <c r="J78" s="218">
        <v>30</v>
      </c>
      <c r="K78" s="218">
        <v>30</v>
      </c>
      <c r="L78" s="219">
        <v>44963</v>
      </c>
      <c r="M78" s="220" t="s">
        <v>1867</v>
      </c>
      <c r="N78" s="221">
        <v>104947420</v>
      </c>
      <c r="O78" s="215">
        <v>39387191</v>
      </c>
      <c r="P78" s="215">
        <v>34183464</v>
      </c>
      <c r="Q78" s="224">
        <v>0.37530000000000002</v>
      </c>
      <c r="R78" s="224">
        <v>0.1321</v>
      </c>
      <c r="S78" s="215">
        <v>47</v>
      </c>
      <c r="T78" s="215">
        <v>45</v>
      </c>
      <c r="U78" s="219">
        <v>44963</v>
      </c>
      <c r="V78" s="222" t="s">
        <v>1876</v>
      </c>
    </row>
    <row r="79" spans="1:22">
      <c r="A79" s="197" t="s">
        <v>870</v>
      </c>
      <c r="B79" s="213" t="s">
        <v>934</v>
      </c>
      <c r="C79" s="213" t="s">
        <v>670</v>
      </c>
      <c r="D79" s="214">
        <v>2006</v>
      </c>
      <c r="E79" s="215">
        <v>1092099088</v>
      </c>
      <c r="F79" s="215">
        <v>1029816891</v>
      </c>
      <c r="G79" s="215">
        <v>691577388</v>
      </c>
      <c r="H79" s="223">
        <v>0.94299999999999995</v>
      </c>
      <c r="I79" s="224">
        <v>0.32840000000000003</v>
      </c>
      <c r="J79" s="218">
        <v>43</v>
      </c>
      <c r="K79" s="218">
        <v>38</v>
      </c>
      <c r="L79" s="219">
        <v>44963</v>
      </c>
      <c r="M79" s="220" t="s">
        <v>1867</v>
      </c>
      <c r="N79" s="221">
        <v>72545652</v>
      </c>
      <c r="O79" s="215">
        <v>27540173</v>
      </c>
      <c r="P79" s="215">
        <v>24443836</v>
      </c>
      <c r="Q79" s="224">
        <v>0.37959999999999999</v>
      </c>
      <c r="R79" s="224">
        <v>0.1124</v>
      </c>
      <c r="S79" s="215">
        <v>31</v>
      </c>
      <c r="T79" s="215">
        <v>24</v>
      </c>
      <c r="U79" s="219">
        <v>44963</v>
      </c>
      <c r="V79" s="222" t="s">
        <v>1876</v>
      </c>
    </row>
    <row r="80" spans="1:22">
      <c r="A80" s="197" t="s">
        <v>870</v>
      </c>
      <c r="B80" s="213" t="s">
        <v>935</v>
      </c>
      <c r="C80" s="213" t="s">
        <v>846</v>
      </c>
      <c r="D80" s="214">
        <v>2006</v>
      </c>
      <c r="E80" s="215">
        <v>857232546</v>
      </c>
      <c r="F80" s="215">
        <v>793029785</v>
      </c>
      <c r="G80" s="215">
        <v>497626016</v>
      </c>
      <c r="H80" s="223">
        <v>0.92510000000000003</v>
      </c>
      <c r="I80" s="224">
        <v>0.3725</v>
      </c>
      <c r="J80" s="218">
        <v>35</v>
      </c>
      <c r="K80" s="218">
        <v>25</v>
      </c>
      <c r="L80" s="219">
        <v>44963</v>
      </c>
      <c r="M80" s="220" t="s">
        <v>1867</v>
      </c>
      <c r="N80" s="221">
        <v>76506628</v>
      </c>
      <c r="O80" s="215">
        <v>28360298</v>
      </c>
      <c r="P80" s="215">
        <v>25085783</v>
      </c>
      <c r="Q80" s="224">
        <v>0.37069999999999997</v>
      </c>
      <c r="R80" s="224">
        <v>0.11550000000000001</v>
      </c>
      <c r="S80" s="215">
        <v>33</v>
      </c>
      <c r="T80" s="215">
        <v>21</v>
      </c>
      <c r="U80" s="219">
        <v>44963</v>
      </c>
      <c r="V80" s="222" t="s">
        <v>1876</v>
      </c>
    </row>
    <row r="81" spans="1:22">
      <c r="A81" s="197" t="s">
        <v>872</v>
      </c>
      <c r="B81" s="213" t="s">
        <v>938</v>
      </c>
      <c r="C81" s="213" t="s">
        <v>846</v>
      </c>
      <c r="D81" s="214">
        <v>2010</v>
      </c>
      <c r="E81" s="215">
        <v>961456830</v>
      </c>
      <c r="F81" s="215">
        <v>911607398</v>
      </c>
      <c r="G81" s="215">
        <v>561351308</v>
      </c>
      <c r="H81" s="223">
        <v>0.94820000000000004</v>
      </c>
      <c r="I81" s="224">
        <v>0.38419999999999999</v>
      </c>
      <c r="J81" s="218">
        <v>33</v>
      </c>
      <c r="K81" s="218">
        <v>29</v>
      </c>
      <c r="L81" s="219">
        <v>44963</v>
      </c>
      <c r="M81" s="220" t="s">
        <v>1867</v>
      </c>
      <c r="N81" s="221">
        <v>101315726</v>
      </c>
      <c r="O81" s="215">
        <v>38243891</v>
      </c>
      <c r="P81" s="215">
        <v>33438674</v>
      </c>
      <c r="Q81" s="217">
        <v>0.3775</v>
      </c>
      <c r="R81" s="217">
        <v>0.12559999999999999</v>
      </c>
      <c r="S81" s="215">
        <v>44</v>
      </c>
      <c r="T81" s="215">
        <v>37</v>
      </c>
      <c r="U81" s="219">
        <v>44963</v>
      </c>
      <c r="V81" s="222" t="s">
        <v>1876</v>
      </c>
    </row>
    <row r="82" spans="1:22">
      <c r="A82" s="197" t="s">
        <v>873</v>
      </c>
      <c r="B82" s="213" t="s">
        <v>939</v>
      </c>
      <c r="C82" s="213" t="s">
        <v>846</v>
      </c>
      <c r="D82" s="214">
        <v>2010</v>
      </c>
      <c r="E82" s="215">
        <v>847586544</v>
      </c>
      <c r="F82" s="215">
        <v>808896664</v>
      </c>
      <c r="G82" s="215">
        <v>573910979</v>
      </c>
      <c r="H82" s="223">
        <v>0.95440000000000003</v>
      </c>
      <c r="I82" s="224">
        <v>0.29049999999999998</v>
      </c>
      <c r="J82" s="218">
        <v>34</v>
      </c>
      <c r="K82" s="218">
        <v>31</v>
      </c>
      <c r="L82" s="219">
        <v>44963</v>
      </c>
      <c r="M82" s="220" t="s">
        <v>1867</v>
      </c>
      <c r="N82" s="221">
        <v>98873988</v>
      </c>
      <c r="O82" s="215">
        <v>37513644</v>
      </c>
      <c r="P82" s="215">
        <v>33077884</v>
      </c>
      <c r="Q82" s="217">
        <v>0.37940000000000002</v>
      </c>
      <c r="R82" s="217">
        <v>0.1182</v>
      </c>
      <c r="S82" s="215">
        <v>45</v>
      </c>
      <c r="T82" s="215">
        <v>40</v>
      </c>
      <c r="U82" s="219">
        <v>44963</v>
      </c>
      <c r="V82" s="222" t="s">
        <v>1876</v>
      </c>
    </row>
    <row r="83" spans="1:22">
      <c r="A83" s="197" t="s">
        <v>874</v>
      </c>
      <c r="B83" s="213" t="s">
        <v>940</v>
      </c>
      <c r="C83" s="213" t="s">
        <v>670</v>
      </c>
      <c r="D83" s="214">
        <v>2011</v>
      </c>
      <c r="E83" s="215" t="s">
        <v>701</v>
      </c>
      <c r="F83" s="215" t="s">
        <v>701</v>
      </c>
      <c r="G83" s="215" t="s">
        <v>701</v>
      </c>
      <c r="H83" s="223" t="s">
        <v>701</v>
      </c>
      <c r="I83" s="225" t="s">
        <v>701</v>
      </c>
      <c r="J83" s="218" t="s">
        <v>701</v>
      </c>
      <c r="K83" s="218" t="s">
        <v>701</v>
      </c>
      <c r="L83" s="219" t="s">
        <v>701</v>
      </c>
      <c r="M83" s="220" t="s">
        <v>701</v>
      </c>
      <c r="N83" s="221">
        <v>79598762</v>
      </c>
      <c r="O83" s="215">
        <v>78928816</v>
      </c>
      <c r="P83" s="215">
        <v>76894728</v>
      </c>
      <c r="Q83" s="217">
        <v>0.99160000000000004</v>
      </c>
      <c r="R83" s="217">
        <v>2.58E-2</v>
      </c>
      <c r="S83" s="215">
        <v>100</v>
      </c>
      <c r="T83" s="215">
        <v>93</v>
      </c>
      <c r="U83" s="219" t="s">
        <v>1658</v>
      </c>
      <c r="V83" s="222" t="s">
        <v>1867</v>
      </c>
    </row>
    <row r="84" spans="1:22">
      <c r="A84" s="197" t="s">
        <v>874</v>
      </c>
      <c r="B84" s="213" t="s">
        <v>941</v>
      </c>
      <c r="C84" s="213" t="s">
        <v>846</v>
      </c>
      <c r="D84" s="214">
        <v>2012</v>
      </c>
      <c r="E84" s="215">
        <v>1122536888</v>
      </c>
      <c r="F84" s="215">
        <v>1048525319</v>
      </c>
      <c r="G84" s="215">
        <v>397114962</v>
      </c>
      <c r="H84" s="223">
        <v>0.93410000000000004</v>
      </c>
      <c r="I84" s="224">
        <v>0.62129999999999996</v>
      </c>
      <c r="J84" s="218">
        <v>23</v>
      </c>
      <c r="K84" s="218">
        <v>19</v>
      </c>
      <c r="L84" s="219">
        <v>44963</v>
      </c>
      <c r="M84" s="220" t="s">
        <v>1876</v>
      </c>
      <c r="N84" s="221">
        <v>95026140</v>
      </c>
      <c r="O84" s="215">
        <v>37070393</v>
      </c>
      <c r="P84" s="215">
        <v>32574775</v>
      </c>
      <c r="Q84" s="217">
        <v>0.3901</v>
      </c>
      <c r="R84" s="217">
        <v>0.12130000000000001</v>
      </c>
      <c r="S84" s="215">
        <v>40</v>
      </c>
      <c r="T84" s="215">
        <v>30</v>
      </c>
      <c r="U84" s="219">
        <v>44963</v>
      </c>
      <c r="V84" s="222" t="s">
        <v>1867</v>
      </c>
    </row>
    <row r="85" spans="1:22">
      <c r="A85" s="197" t="s">
        <v>871</v>
      </c>
      <c r="B85" s="213" t="s">
        <v>936</v>
      </c>
      <c r="C85" s="213" t="s">
        <v>670</v>
      </c>
      <c r="D85" s="214">
        <v>2009</v>
      </c>
      <c r="E85" s="215" t="s">
        <v>701</v>
      </c>
      <c r="F85" s="215" t="s">
        <v>701</v>
      </c>
      <c r="G85" s="215" t="s">
        <v>701</v>
      </c>
      <c r="H85" s="223" t="s">
        <v>701</v>
      </c>
      <c r="I85" s="225" t="s">
        <v>701</v>
      </c>
      <c r="J85" s="218" t="s">
        <v>701</v>
      </c>
      <c r="K85" s="218" t="s">
        <v>701</v>
      </c>
      <c r="L85" s="219" t="s">
        <v>701</v>
      </c>
      <c r="M85" s="220" t="s">
        <v>701</v>
      </c>
      <c r="N85" s="221">
        <v>83197016</v>
      </c>
      <c r="O85" s="215">
        <v>81819811</v>
      </c>
      <c r="P85" s="215">
        <v>78684720</v>
      </c>
      <c r="Q85" s="217">
        <v>0.98340000000000005</v>
      </c>
      <c r="R85" s="217">
        <v>3.8300000000000001E-2</v>
      </c>
      <c r="S85" s="215">
        <v>104</v>
      </c>
      <c r="T85" s="215">
        <v>82</v>
      </c>
      <c r="U85" s="219" t="s">
        <v>1658</v>
      </c>
      <c r="V85" s="222" t="s">
        <v>1867</v>
      </c>
    </row>
    <row r="86" spans="1:22">
      <c r="A86" s="197" t="s">
        <v>871</v>
      </c>
      <c r="B86" s="213" t="s">
        <v>1631</v>
      </c>
      <c r="C86" s="213" t="s">
        <v>671</v>
      </c>
      <c r="D86" s="214">
        <v>2010</v>
      </c>
      <c r="E86" s="215" t="s">
        <v>701</v>
      </c>
      <c r="F86" s="215" t="s">
        <v>701</v>
      </c>
      <c r="G86" s="215" t="s">
        <v>701</v>
      </c>
      <c r="H86" s="223" t="s">
        <v>701</v>
      </c>
      <c r="I86" s="224" t="s">
        <v>701</v>
      </c>
      <c r="J86" s="218" t="s">
        <v>701</v>
      </c>
      <c r="K86" s="218" t="s">
        <v>701</v>
      </c>
      <c r="L86" s="219" t="s">
        <v>701</v>
      </c>
      <c r="M86" s="220" t="s">
        <v>701</v>
      </c>
      <c r="N86" s="221">
        <v>77280438</v>
      </c>
      <c r="O86" s="215">
        <v>76764910</v>
      </c>
      <c r="P86" s="215">
        <v>74461258</v>
      </c>
      <c r="Q86" s="217">
        <v>0.99329999999999996</v>
      </c>
      <c r="R86" s="217">
        <v>0.03</v>
      </c>
      <c r="S86" s="215">
        <v>93</v>
      </c>
      <c r="T86" s="215">
        <v>86</v>
      </c>
      <c r="U86" s="219" t="s">
        <v>1658</v>
      </c>
      <c r="V86" s="222" t="s">
        <v>1867</v>
      </c>
    </row>
    <row r="87" spans="1:22">
      <c r="A87" s="197" t="s">
        <v>871</v>
      </c>
      <c r="B87" s="213" t="s">
        <v>937</v>
      </c>
      <c r="C87" s="213" t="s">
        <v>846</v>
      </c>
      <c r="D87" s="214">
        <v>2010</v>
      </c>
      <c r="E87" s="215">
        <v>885214258</v>
      </c>
      <c r="F87" s="215">
        <v>833291378</v>
      </c>
      <c r="G87" s="215">
        <v>581576677</v>
      </c>
      <c r="H87" s="223">
        <v>0.94130000000000003</v>
      </c>
      <c r="I87" s="224">
        <v>0.30209999999999998</v>
      </c>
      <c r="J87" s="218">
        <v>34</v>
      </c>
      <c r="K87" s="218">
        <v>31</v>
      </c>
      <c r="L87" s="219">
        <v>44963</v>
      </c>
      <c r="M87" s="220" t="s">
        <v>1876</v>
      </c>
      <c r="N87" s="221">
        <v>81033376</v>
      </c>
      <c r="O87" s="215">
        <v>80005933</v>
      </c>
      <c r="P87" s="215">
        <v>75865228</v>
      </c>
      <c r="Q87" s="217">
        <v>0.98729999999999996</v>
      </c>
      <c r="R87" s="217">
        <v>5.1799999999999999E-2</v>
      </c>
      <c r="S87" s="215">
        <v>99</v>
      </c>
      <c r="T87" s="215">
        <v>87</v>
      </c>
      <c r="U87" s="219" t="s">
        <v>1658</v>
      </c>
      <c r="V87" s="222" t="s">
        <v>1867</v>
      </c>
    </row>
    <row r="88" spans="1:22">
      <c r="A88" s="197" t="s">
        <v>861</v>
      </c>
      <c r="B88" s="213" t="s">
        <v>919</v>
      </c>
      <c r="C88" s="213" t="s">
        <v>670</v>
      </c>
      <c r="D88" s="214">
        <v>2014</v>
      </c>
      <c r="E88" s="215" t="s">
        <v>701</v>
      </c>
      <c r="F88" s="215" t="s">
        <v>701</v>
      </c>
      <c r="G88" s="215" t="s">
        <v>701</v>
      </c>
      <c r="H88" s="223" t="s">
        <v>701</v>
      </c>
      <c r="I88" s="224" t="s">
        <v>701</v>
      </c>
      <c r="J88" s="218" t="s">
        <v>701</v>
      </c>
      <c r="K88" s="218" t="s">
        <v>701</v>
      </c>
      <c r="L88" s="219" t="s">
        <v>701</v>
      </c>
      <c r="M88" s="220" t="s">
        <v>701</v>
      </c>
      <c r="N88" s="221">
        <v>169160234</v>
      </c>
      <c r="O88" s="215">
        <v>140732964</v>
      </c>
      <c r="P88" s="215">
        <v>123866966</v>
      </c>
      <c r="Q88" s="217">
        <v>0.83199999999999996</v>
      </c>
      <c r="R88" s="217">
        <v>0.1198</v>
      </c>
      <c r="S88" s="215">
        <v>158</v>
      </c>
      <c r="T88" s="215">
        <v>144</v>
      </c>
      <c r="U88" s="219">
        <v>42864</v>
      </c>
      <c r="V88" s="222" t="s">
        <v>1867</v>
      </c>
    </row>
    <row r="89" spans="1:22">
      <c r="A89" s="197" t="s">
        <v>861</v>
      </c>
      <c r="B89" s="213" t="s">
        <v>1632</v>
      </c>
      <c r="C89" s="213" t="s">
        <v>671</v>
      </c>
      <c r="D89" s="214">
        <v>2015</v>
      </c>
      <c r="E89" s="215" t="s">
        <v>701</v>
      </c>
      <c r="F89" s="215" t="s">
        <v>701</v>
      </c>
      <c r="G89" s="215" t="s">
        <v>701</v>
      </c>
      <c r="H89" s="223" t="s">
        <v>701</v>
      </c>
      <c r="I89" s="224" t="s">
        <v>701</v>
      </c>
      <c r="J89" s="218" t="s">
        <v>701</v>
      </c>
      <c r="K89" s="218" t="s">
        <v>701</v>
      </c>
      <c r="L89" s="219" t="s">
        <v>701</v>
      </c>
      <c r="M89" s="220" t="s">
        <v>701</v>
      </c>
      <c r="N89" s="221">
        <v>138534504</v>
      </c>
      <c r="O89" s="215">
        <v>118060829</v>
      </c>
      <c r="P89" s="215">
        <v>104809041</v>
      </c>
      <c r="Q89" s="217">
        <v>0.85219999999999996</v>
      </c>
      <c r="R89" s="217">
        <v>0.11219999999999999</v>
      </c>
      <c r="S89" s="215">
        <v>133</v>
      </c>
      <c r="T89" s="215">
        <v>121</v>
      </c>
      <c r="U89" s="219">
        <v>42864</v>
      </c>
      <c r="V89" s="222" t="s">
        <v>1867</v>
      </c>
    </row>
    <row r="90" spans="1:22">
      <c r="A90" s="197" t="s">
        <v>861</v>
      </c>
      <c r="B90" s="213" t="s">
        <v>1276</v>
      </c>
      <c r="C90" s="213" t="s">
        <v>846</v>
      </c>
      <c r="D90" s="214">
        <v>2015</v>
      </c>
      <c r="E90" s="215" t="s">
        <v>701</v>
      </c>
      <c r="F90" s="215" t="s">
        <v>701</v>
      </c>
      <c r="G90" s="215" t="s">
        <v>701</v>
      </c>
      <c r="H90" s="223" t="s">
        <v>701</v>
      </c>
      <c r="I90" s="224" t="s">
        <v>701</v>
      </c>
      <c r="J90" s="218" t="s">
        <v>701</v>
      </c>
      <c r="K90" s="218" t="s">
        <v>701</v>
      </c>
      <c r="L90" s="219" t="s">
        <v>701</v>
      </c>
      <c r="M90" s="220" t="s">
        <v>701</v>
      </c>
      <c r="N90" s="221">
        <v>146237656</v>
      </c>
      <c r="O90" s="215">
        <v>125151848</v>
      </c>
      <c r="P90" s="215">
        <v>110392517</v>
      </c>
      <c r="Q90" s="217">
        <v>0.85580000000000001</v>
      </c>
      <c r="R90" s="217">
        <v>0.1179</v>
      </c>
      <c r="S90" s="215">
        <v>138</v>
      </c>
      <c r="T90" s="215">
        <v>125</v>
      </c>
      <c r="U90" s="219">
        <v>42864</v>
      </c>
      <c r="V90" s="222" t="s">
        <v>1876</v>
      </c>
    </row>
    <row r="91" spans="1:22" ht="14.5">
      <c r="A91" s="197" t="s">
        <v>850</v>
      </c>
      <c r="B91" s="213" t="s">
        <v>942</v>
      </c>
      <c r="C91" s="213" t="s">
        <v>670</v>
      </c>
      <c r="D91" s="214">
        <v>2020</v>
      </c>
      <c r="E91" s="215">
        <v>1209154175</v>
      </c>
      <c r="F91" s="215">
        <v>1207319362</v>
      </c>
      <c r="G91" s="215">
        <v>946351128</v>
      </c>
      <c r="H91" s="216">
        <v>0.99848256488879927</v>
      </c>
      <c r="I91" s="217">
        <v>0.21615509716309841</v>
      </c>
      <c r="J91" s="218">
        <v>57.655500000000004</v>
      </c>
      <c r="K91" s="218">
        <v>58</v>
      </c>
      <c r="L91" s="219">
        <v>44963</v>
      </c>
      <c r="M91" s="226" t="s">
        <v>1866</v>
      </c>
      <c r="N91" s="221">
        <v>162465490</v>
      </c>
      <c r="O91" s="215">
        <v>162232683</v>
      </c>
      <c r="P91" s="215">
        <v>143138941</v>
      </c>
      <c r="Q91" s="217">
        <v>0.9985670372212585</v>
      </c>
      <c r="R91" s="217">
        <v>0.11769355993452935</v>
      </c>
      <c r="S91" s="215">
        <v>236.614</v>
      </c>
      <c r="T91" s="215">
        <v>224</v>
      </c>
      <c r="U91" s="219">
        <v>44963</v>
      </c>
      <c r="V91" s="227" t="s">
        <v>1866</v>
      </c>
    </row>
    <row r="92" spans="1:22" ht="14.5">
      <c r="A92" s="197" t="s">
        <v>850</v>
      </c>
      <c r="B92" s="213" t="s">
        <v>1633</v>
      </c>
      <c r="C92" s="213" t="s">
        <v>671</v>
      </c>
      <c r="D92" s="214">
        <v>2020</v>
      </c>
      <c r="E92" s="215">
        <v>671497137</v>
      </c>
      <c r="F92" s="215">
        <v>670669541</v>
      </c>
      <c r="G92" s="215">
        <v>529077013</v>
      </c>
      <c r="H92" s="216">
        <v>0.99876753607067126</v>
      </c>
      <c r="I92" s="217">
        <v>0.21112115482220772</v>
      </c>
      <c r="J92" s="218">
        <v>32.063600000000001</v>
      </c>
      <c r="K92" s="218">
        <v>32</v>
      </c>
      <c r="L92" s="219">
        <v>44963</v>
      </c>
      <c r="M92" s="226" t="s">
        <v>1866</v>
      </c>
      <c r="N92" s="221" t="s">
        <v>701</v>
      </c>
      <c r="O92" s="215" t="s">
        <v>701</v>
      </c>
      <c r="P92" s="215" t="s">
        <v>701</v>
      </c>
      <c r="Q92" s="224" t="s">
        <v>701</v>
      </c>
      <c r="R92" s="224" t="s">
        <v>701</v>
      </c>
      <c r="S92" s="215" t="s">
        <v>701</v>
      </c>
      <c r="T92" s="215" t="s">
        <v>701</v>
      </c>
      <c r="U92" s="219" t="s">
        <v>701</v>
      </c>
      <c r="V92" s="222" t="s">
        <v>701</v>
      </c>
    </row>
    <row r="93" spans="1:22" ht="14.5">
      <c r="A93" s="197" t="s">
        <v>850</v>
      </c>
      <c r="B93" s="213" t="s">
        <v>1278</v>
      </c>
      <c r="C93" s="213" t="s">
        <v>846</v>
      </c>
      <c r="D93" s="214">
        <v>2021</v>
      </c>
      <c r="E93" s="215">
        <v>943141774</v>
      </c>
      <c r="F93" s="215">
        <v>940931957</v>
      </c>
      <c r="G93" s="215">
        <v>628500486</v>
      </c>
      <c r="H93" s="216">
        <v>0.99765696201682608</v>
      </c>
      <c r="I93" s="217">
        <v>0.33204470171906386</v>
      </c>
      <c r="J93" s="218">
        <v>44.935499999999998</v>
      </c>
      <c r="K93" s="218">
        <v>45</v>
      </c>
      <c r="L93" s="219">
        <v>44963</v>
      </c>
      <c r="M93" s="226" t="s">
        <v>1866</v>
      </c>
      <c r="N93" s="215">
        <v>102897377</v>
      </c>
      <c r="O93" s="215">
        <v>102791587</v>
      </c>
      <c r="P93" s="215">
        <v>92437127</v>
      </c>
      <c r="Q93" s="217">
        <v>0.99897188827272054</v>
      </c>
      <c r="R93" s="217">
        <v>0.10073256287015006</v>
      </c>
      <c r="S93" s="215">
        <v>167.714</v>
      </c>
      <c r="T93" s="215">
        <v>158</v>
      </c>
      <c r="U93" s="219">
        <v>44963</v>
      </c>
      <c r="V93" s="227" t="s">
        <v>1866</v>
      </c>
    </row>
    <row r="94" spans="1:22">
      <c r="A94" s="198" t="s">
        <v>1870</v>
      </c>
      <c r="B94" s="213" t="s">
        <v>1920</v>
      </c>
      <c r="C94" s="213" t="s">
        <v>670</v>
      </c>
      <c r="D94" s="214" t="s">
        <v>701</v>
      </c>
      <c r="E94" s="228">
        <v>921420870</v>
      </c>
      <c r="F94" s="228">
        <v>884577353</v>
      </c>
      <c r="G94" s="228">
        <v>863451227</v>
      </c>
      <c r="H94" s="229">
        <v>0.96</v>
      </c>
      <c r="I94" s="230">
        <v>2.3900000000000001E-2</v>
      </c>
      <c r="J94" s="231">
        <v>26</v>
      </c>
      <c r="K94" s="231">
        <v>26</v>
      </c>
      <c r="L94" s="203" t="s">
        <v>701</v>
      </c>
      <c r="M94" s="232" t="s">
        <v>1867</v>
      </c>
      <c r="N94" s="203" t="s">
        <v>701</v>
      </c>
      <c r="O94" s="203" t="s">
        <v>701</v>
      </c>
      <c r="P94" s="203" t="s">
        <v>701</v>
      </c>
      <c r="Q94" s="203" t="s">
        <v>701</v>
      </c>
      <c r="R94" s="203" t="s">
        <v>701</v>
      </c>
      <c r="S94" s="203" t="s">
        <v>701</v>
      </c>
      <c r="T94" s="203" t="s">
        <v>701</v>
      </c>
      <c r="U94" s="203" t="s">
        <v>701</v>
      </c>
      <c r="V94" s="233" t="s">
        <v>701</v>
      </c>
    </row>
    <row r="95" spans="1:22">
      <c r="A95" s="198" t="s">
        <v>1870</v>
      </c>
      <c r="B95" s="213" t="s">
        <v>1919</v>
      </c>
      <c r="C95" s="213" t="s">
        <v>671</v>
      </c>
      <c r="D95" s="214" t="s">
        <v>701</v>
      </c>
      <c r="E95" s="228">
        <v>1399031602</v>
      </c>
      <c r="F95" s="228">
        <v>1312101075</v>
      </c>
      <c r="G95" s="228">
        <v>1264578517</v>
      </c>
      <c r="H95" s="229">
        <v>0.93789999999999996</v>
      </c>
      <c r="I95" s="230">
        <v>3.6200000000000003E-2</v>
      </c>
      <c r="J95" s="231">
        <v>37</v>
      </c>
      <c r="K95" s="231">
        <v>36</v>
      </c>
      <c r="L95" s="203" t="s">
        <v>701</v>
      </c>
      <c r="M95" s="232" t="s">
        <v>1867</v>
      </c>
      <c r="N95" s="203" t="s">
        <v>701</v>
      </c>
      <c r="O95" s="203" t="s">
        <v>701</v>
      </c>
      <c r="P95" s="203" t="s">
        <v>701</v>
      </c>
      <c r="Q95" s="203" t="s">
        <v>701</v>
      </c>
      <c r="R95" s="203" t="s">
        <v>701</v>
      </c>
      <c r="S95" s="203" t="s">
        <v>701</v>
      </c>
      <c r="T95" s="203" t="s">
        <v>701</v>
      </c>
      <c r="U95" s="203" t="s">
        <v>701</v>
      </c>
      <c r="V95" s="233" t="s">
        <v>701</v>
      </c>
    </row>
    <row r="96" spans="1:22">
      <c r="A96" s="198" t="s">
        <v>1870</v>
      </c>
      <c r="B96" s="213" t="s">
        <v>1924</v>
      </c>
      <c r="C96" s="213" t="s">
        <v>846</v>
      </c>
      <c r="D96" s="214" t="s">
        <v>701</v>
      </c>
      <c r="E96" s="228">
        <v>1226166610</v>
      </c>
      <c r="F96" s="228">
        <v>1182358351</v>
      </c>
      <c r="G96" s="228">
        <v>1146327262</v>
      </c>
      <c r="H96" s="229">
        <v>0.96430000000000005</v>
      </c>
      <c r="I96" s="230">
        <v>3.0499999999999999E-2</v>
      </c>
      <c r="J96" s="231">
        <v>37</v>
      </c>
      <c r="K96" s="231">
        <v>37</v>
      </c>
      <c r="L96" s="203" t="s">
        <v>701</v>
      </c>
      <c r="M96" s="232" t="s">
        <v>1867</v>
      </c>
      <c r="N96" s="203" t="s">
        <v>701</v>
      </c>
      <c r="O96" s="203" t="s">
        <v>701</v>
      </c>
      <c r="P96" s="203" t="s">
        <v>701</v>
      </c>
      <c r="Q96" s="203" t="s">
        <v>701</v>
      </c>
      <c r="R96" s="203" t="s">
        <v>701</v>
      </c>
      <c r="S96" s="203" t="s">
        <v>701</v>
      </c>
      <c r="T96" s="203" t="s">
        <v>701</v>
      </c>
      <c r="U96" s="203" t="s">
        <v>701</v>
      </c>
      <c r="V96" s="233" t="s">
        <v>701</v>
      </c>
    </row>
    <row r="97" spans="1:22">
      <c r="A97" s="198" t="s">
        <v>1871</v>
      </c>
      <c r="B97" s="213" t="s">
        <v>1882</v>
      </c>
      <c r="C97" s="213" t="s">
        <v>670</v>
      </c>
      <c r="D97" s="214" t="s">
        <v>701</v>
      </c>
      <c r="E97" s="228">
        <v>975340654</v>
      </c>
      <c r="F97" s="228">
        <v>938129302</v>
      </c>
      <c r="G97" s="228">
        <v>907717627</v>
      </c>
      <c r="H97" s="229">
        <v>0.96179999999999999</v>
      </c>
      <c r="I97" s="230">
        <v>3.2399999999999998E-2</v>
      </c>
      <c r="J97" s="231">
        <v>29</v>
      </c>
      <c r="K97" s="231">
        <v>29</v>
      </c>
      <c r="L97" s="203" t="s">
        <v>701</v>
      </c>
      <c r="M97" s="232" t="s">
        <v>1867</v>
      </c>
      <c r="N97" s="203" t="s">
        <v>701</v>
      </c>
      <c r="O97" s="203" t="s">
        <v>701</v>
      </c>
      <c r="P97" s="203" t="s">
        <v>701</v>
      </c>
      <c r="Q97" s="203" t="s">
        <v>701</v>
      </c>
      <c r="R97" s="203" t="s">
        <v>701</v>
      </c>
      <c r="S97" s="203" t="s">
        <v>701</v>
      </c>
      <c r="T97" s="203" t="s">
        <v>701</v>
      </c>
      <c r="U97" s="203" t="s">
        <v>701</v>
      </c>
      <c r="V97" s="233" t="s">
        <v>701</v>
      </c>
    </row>
    <row r="98" spans="1:22">
      <c r="A98" s="198" t="s">
        <v>1871</v>
      </c>
      <c r="B98" s="213" t="s">
        <v>1921</v>
      </c>
      <c r="C98" s="213" t="s">
        <v>671</v>
      </c>
      <c r="D98" s="214" t="s">
        <v>701</v>
      </c>
      <c r="E98" s="228">
        <v>1144449022</v>
      </c>
      <c r="F98" s="234">
        <v>1095411579</v>
      </c>
      <c r="G98" s="234">
        <v>1067129353</v>
      </c>
      <c r="H98" s="229">
        <v>0.95720000000000005</v>
      </c>
      <c r="I98" s="230">
        <v>2.58E-2</v>
      </c>
      <c r="J98" s="231">
        <v>33</v>
      </c>
      <c r="K98" s="231">
        <v>33</v>
      </c>
      <c r="L98" s="203" t="s">
        <v>701</v>
      </c>
      <c r="M98" s="232" t="s">
        <v>1867</v>
      </c>
      <c r="N98" s="203" t="s">
        <v>701</v>
      </c>
      <c r="O98" s="203" t="s">
        <v>701</v>
      </c>
      <c r="P98" s="203" t="s">
        <v>701</v>
      </c>
      <c r="Q98" s="203" t="s">
        <v>701</v>
      </c>
      <c r="R98" s="203" t="s">
        <v>701</v>
      </c>
      <c r="S98" s="203" t="s">
        <v>701</v>
      </c>
      <c r="T98" s="203" t="s">
        <v>701</v>
      </c>
      <c r="U98" s="203" t="s">
        <v>701</v>
      </c>
      <c r="V98" s="233" t="s">
        <v>701</v>
      </c>
    </row>
    <row r="99" spans="1:22">
      <c r="A99" s="198" t="s">
        <v>1871</v>
      </c>
      <c r="B99" s="213" t="s">
        <v>1925</v>
      </c>
      <c r="C99" s="213" t="s">
        <v>846</v>
      </c>
      <c r="D99" s="214" t="s">
        <v>701</v>
      </c>
      <c r="E99" s="228">
        <v>1055538986</v>
      </c>
      <c r="F99" s="234">
        <v>1016519841</v>
      </c>
      <c r="G99" s="234">
        <v>984049844</v>
      </c>
      <c r="H99" s="229">
        <v>0.96299999999999997</v>
      </c>
      <c r="I99" s="230">
        <v>3.1899999999999998E-2</v>
      </c>
      <c r="J99" s="231">
        <v>32</v>
      </c>
      <c r="K99" s="231">
        <v>32</v>
      </c>
      <c r="L99" s="203" t="s">
        <v>701</v>
      </c>
      <c r="M99" s="235" t="s">
        <v>1867</v>
      </c>
      <c r="N99" s="203" t="s">
        <v>701</v>
      </c>
      <c r="O99" s="203" t="s">
        <v>701</v>
      </c>
      <c r="P99" s="203" t="s">
        <v>701</v>
      </c>
      <c r="Q99" s="203" t="s">
        <v>701</v>
      </c>
      <c r="R99" s="203" t="s">
        <v>701</v>
      </c>
      <c r="S99" s="203" t="s">
        <v>701</v>
      </c>
      <c r="T99" s="203" t="s">
        <v>701</v>
      </c>
      <c r="U99" s="203" t="s">
        <v>701</v>
      </c>
      <c r="V99" s="233" t="s">
        <v>701</v>
      </c>
    </row>
    <row r="100" spans="1:22">
      <c r="A100" s="198" t="s">
        <v>1872</v>
      </c>
      <c r="B100" s="213" t="s">
        <v>1911</v>
      </c>
      <c r="C100" s="213" t="s">
        <v>670</v>
      </c>
      <c r="D100" s="214" t="s">
        <v>701</v>
      </c>
      <c r="E100" s="236">
        <v>2247220116</v>
      </c>
      <c r="F100" s="237">
        <v>2235869005</v>
      </c>
      <c r="G100" s="237">
        <v>2150295603</v>
      </c>
      <c r="H100" s="238">
        <v>0.99490000000000001</v>
      </c>
      <c r="I100" s="239">
        <v>3.8100000000000002E-2</v>
      </c>
      <c r="J100" s="185">
        <v>88.42</v>
      </c>
      <c r="K100" s="187">
        <v>91</v>
      </c>
      <c r="L100" s="203" t="s">
        <v>701</v>
      </c>
      <c r="M100" s="235" t="s">
        <v>1936</v>
      </c>
      <c r="N100" s="203" t="s">
        <v>701</v>
      </c>
      <c r="O100" s="203" t="s">
        <v>701</v>
      </c>
      <c r="P100" s="203" t="s">
        <v>701</v>
      </c>
      <c r="Q100" s="203" t="s">
        <v>701</v>
      </c>
      <c r="R100" s="203" t="s">
        <v>701</v>
      </c>
      <c r="S100" s="203" t="s">
        <v>701</v>
      </c>
      <c r="T100" s="203" t="s">
        <v>701</v>
      </c>
      <c r="U100" s="203" t="s">
        <v>701</v>
      </c>
      <c r="V100" s="233" t="s">
        <v>701</v>
      </c>
    </row>
    <row r="101" spans="1:22" ht="14.5">
      <c r="A101" s="198" t="s">
        <v>1872</v>
      </c>
      <c r="B101" s="213" t="s">
        <v>1912</v>
      </c>
      <c r="C101" s="213" t="s">
        <v>671</v>
      </c>
      <c r="D101" s="214" t="s">
        <v>701</v>
      </c>
      <c r="E101" s="236">
        <v>2057000840</v>
      </c>
      <c r="F101" s="237">
        <v>2044497438</v>
      </c>
      <c r="G101" s="237">
        <v>1965076064</v>
      </c>
      <c r="H101" s="240">
        <v>0.99390000000000001</v>
      </c>
      <c r="I101" s="241">
        <v>3.8600000000000002E-2</v>
      </c>
      <c r="J101" s="242">
        <v>80.44</v>
      </c>
      <c r="K101" s="243">
        <v>84</v>
      </c>
      <c r="L101" s="203" t="s">
        <v>701</v>
      </c>
      <c r="M101" s="235" t="s">
        <v>1936</v>
      </c>
      <c r="N101" s="203" t="s">
        <v>701</v>
      </c>
      <c r="O101" s="203" t="s">
        <v>701</v>
      </c>
      <c r="P101" s="203" t="s">
        <v>701</v>
      </c>
      <c r="Q101" s="203" t="s">
        <v>701</v>
      </c>
      <c r="R101" s="203" t="s">
        <v>701</v>
      </c>
      <c r="S101" s="203" t="s">
        <v>701</v>
      </c>
      <c r="T101" s="203" t="s">
        <v>701</v>
      </c>
      <c r="U101" s="203" t="s">
        <v>701</v>
      </c>
      <c r="V101" s="233" t="s">
        <v>701</v>
      </c>
    </row>
    <row r="102" spans="1:22">
      <c r="A102" s="198" t="s">
        <v>1872</v>
      </c>
      <c r="B102" s="213" t="s">
        <v>1913</v>
      </c>
      <c r="C102" s="213" t="s">
        <v>846</v>
      </c>
      <c r="D102" s="214" t="s">
        <v>701</v>
      </c>
      <c r="E102" s="236">
        <v>1918961502</v>
      </c>
      <c r="F102" s="237">
        <v>1888176070</v>
      </c>
      <c r="G102" s="237">
        <v>1811861640</v>
      </c>
      <c r="H102" s="238">
        <v>0.98399999999999999</v>
      </c>
      <c r="I102" s="239">
        <v>3.9800000000000002E-2</v>
      </c>
      <c r="J102" s="185">
        <v>73.569999999999993</v>
      </c>
      <c r="K102" s="187">
        <v>75</v>
      </c>
      <c r="L102" s="203" t="s">
        <v>701</v>
      </c>
      <c r="M102" s="235" t="s">
        <v>1936</v>
      </c>
      <c r="N102" s="203" t="s">
        <v>701</v>
      </c>
      <c r="O102" s="203" t="s">
        <v>701</v>
      </c>
      <c r="P102" s="203" t="s">
        <v>701</v>
      </c>
      <c r="Q102" s="203" t="s">
        <v>701</v>
      </c>
      <c r="R102" s="203" t="s">
        <v>701</v>
      </c>
      <c r="S102" s="203" t="s">
        <v>701</v>
      </c>
      <c r="T102" s="203" t="s">
        <v>701</v>
      </c>
      <c r="U102" s="203" t="s">
        <v>701</v>
      </c>
      <c r="V102" s="233" t="s">
        <v>701</v>
      </c>
    </row>
    <row r="103" spans="1:22" ht="14.5">
      <c r="A103" s="198" t="s">
        <v>1873</v>
      </c>
      <c r="B103" s="213" t="s">
        <v>1914</v>
      </c>
      <c r="C103" s="213" t="s">
        <v>670</v>
      </c>
      <c r="D103" s="214" t="s">
        <v>701</v>
      </c>
      <c r="E103" s="236">
        <v>1764703444</v>
      </c>
      <c r="F103" s="237">
        <v>1731793016</v>
      </c>
      <c r="G103" s="237">
        <v>1661083339</v>
      </c>
      <c r="H103" s="240">
        <v>0.98140000000000005</v>
      </c>
      <c r="I103" s="241">
        <v>4.0099999999999997E-2</v>
      </c>
      <c r="J103" s="242">
        <v>67.75</v>
      </c>
      <c r="K103" s="243">
        <v>70</v>
      </c>
      <c r="L103" s="203" t="s">
        <v>701</v>
      </c>
      <c r="M103" s="235" t="s">
        <v>1936</v>
      </c>
      <c r="N103" s="203" t="s">
        <v>701</v>
      </c>
      <c r="O103" s="203" t="s">
        <v>701</v>
      </c>
      <c r="P103" s="203" t="s">
        <v>701</v>
      </c>
      <c r="Q103" s="203" t="s">
        <v>701</v>
      </c>
      <c r="R103" s="203" t="s">
        <v>701</v>
      </c>
      <c r="S103" s="203" t="s">
        <v>701</v>
      </c>
      <c r="T103" s="203" t="s">
        <v>701</v>
      </c>
      <c r="U103" s="203" t="s">
        <v>701</v>
      </c>
      <c r="V103" s="233" t="s">
        <v>701</v>
      </c>
    </row>
    <row r="104" spans="1:22" ht="14.5">
      <c r="A104" s="198" t="s">
        <v>1873</v>
      </c>
      <c r="B104" s="213" t="s">
        <v>1915</v>
      </c>
      <c r="C104" s="213" t="s">
        <v>671</v>
      </c>
      <c r="D104" s="214" t="s">
        <v>701</v>
      </c>
      <c r="E104" s="236">
        <v>1843893324</v>
      </c>
      <c r="F104" s="237">
        <v>1812596200</v>
      </c>
      <c r="G104" s="237">
        <v>1728880645</v>
      </c>
      <c r="H104" s="240">
        <v>0.98299999999999998</v>
      </c>
      <c r="I104" s="241">
        <v>4.5400000000000003E-2</v>
      </c>
      <c r="J104" s="242">
        <v>70.31</v>
      </c>
      <c r="K104" s="243">
        <v>73</v>
      </c>
      <c r="L104" s="203" t="s">
        <v>701</v>
      </c>
      <c r="M104" s="177" t="s">
        <v>1936</v>
      </c>
      <c r="N104" s="203" t="s">
        <v>701</v>
      </c>
      <c r="O104" s="203" t="s">
        <v>701</v>
      </c>
      <c r="P104" s="203" t="s">
        <v>701</v>
      </c>
      <c r="Q104" s="203" t="s">
        <v>701</v>
      </c>
      <c r="R104" s="203" t="s">
        <v>701</v>
      </c>
      <c r="S104" s="203" t="s">
        <v>701</v>
      </c>
      <c r="T104" s="203" t="s">
        <v>701</v>
      </c>
      <c r="U104" s="203" t="s">
        <v>701</v>
      </c>
      <c r="V104" s="233" t="s">
        <v>701</v>
      </c>
    </row>
    <row r="105" spans="1:22" ht="15" thickBot="1">
      <c r="A105" s="199" t="s">
        <v>1873</v>
      </c>
      <c r="B105" s="244" t="s">
        <v>1938</v>
      </c>
      <c r="C105" s="244" t="s">
        <v>846</v>
      </c>
      <c r="D105" s="245" t="s">
        <v>701</v>
      </c>
      <c r="E105" s="246">
        <v>1195208602</v>
      </c>
      <c r="F105" s="247">
        <v>1183270663</v>
      </c>
      <c r="G105" s="247">
        <v>1131111531</v>
      </c>
      <c r="H105" s="248">
        <v>0.99</v>
      </c>
      <c r="I105" s="249">
        <v>4.36E-2</v>
      </c>
      <c r="J105" s="250">
        <v>46.22</v>
      </c>
      <c r="K105" s="251">
        <v>48</v>
      </c>
      <c r="L105" s="252" t="s">
        <v>701</v>
      </c>
      <c r="M105" s="253" t="s">
        <v>1936</v>
      </c>
      <c r="N105" s="254" t="s">
        <v>701</v>
      </c>
      <c r="O105" s="255" t="s">
        <v>701</v>
      </c>
      <c r="P105" s="255" t="s">
        <v>701</v>
      </c>
      <c r="Q105" s="256" t="s">
        <v>701</v>
      </c>
      <c r="R105" s="256" t="s">
        <v>701</v>
      </c>
      <c r="S105" s="255" t="s">
        <v>701</v>
      </c>
      <c r="T105" s="255" t="s">
        <v>701</v>
      </c>
      <c r="U105" s="252" t="s">
        <v>701</v>
      </c>
      <c r="V105" s="257" t="s">
        <v>701</v>
      </c>
    </row>
    <row r="109" spans="1:22">
      <c r="A109" s="176"/>
    </row>
  </sheetData>
  <autoFilter ref="A4:V105" xr:uid="{26405754-CE96-6D44-A641-3E4B7DDD0CBE}"/>
  <phoneticPr fontId="3" type="noConversion"/>
  <conditionalFormatting sqref="F4">
    <cfRule type="cellIs" dxfId="9" priority="7" operator="lessThanOrEqual">
      <formula>100000000</formula>
    </cfRule>
  </conditionalFormatting>
  <conditionalFormatting sqref="F103">
    <cfRule type="cellIs" dxfId="8" priority="1" operator="lessThanOrEqual">
      <formula>100000000</formula>
    </cfRule>
  </conditionalFormatting>
  <conditionalFormatting sqref="O4">
    <cfRule type="cellIs" dxfId="7" priority="6" operator="lessThanOrEqual">
      <formula>100000000</formula>
    </cfRule>
  </conditionalFormatting>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C55AB-03F3-7A44-9E90-395F4349D095}">
  <sheetPr>
    <pageSetUpPr fitToPage="1"/>
  </sheetPr>
  <dimension ref="A1:Z8310"/>
  <sheetViews>
    <sheetView zoomScaleNormal="100" workbookViewId="0"/>
  </sheetViews>
  <sheetFormatPr defaultColWidth="10.83203125" defaultRowHeight="14" customHeight="1"/>
  <cols>
    <col min="1" max="1" width="10.83203125" style="274"/>
    <col min="2" max="2" width="13.83203125" style="274" bestFit="1" customWidth="1"/>
    <col min="3" max="5" width="14.6640625" style="274" customWidth="1"/>
    <col min="6" max="6" width="13.1640625" style="274" customWidth="1"/>
    <col min="7" max="7" width="9" style="274" customWidth="1"/>
    <col min="8" max="9" width="10.5" style="274" customWidth="1"/>
    <col min="10" max="13" width="7.5" style="274" customWidth="1"/>
    <col min="14" max="14" width="9" style="274" customWidth="1"/>
    <col min="15" max="17" width="8.83203125" style="274" customWidth="1"/>
    <col min="18" max="20" width="11.33203125" style="274" customWidth="1"/>
    <col min="21" max="22" width="10.83203125" style="274"/>
    <col min="23" max="23" width="17.6640625" style="274" bestFit="1" customWidth="1"/>
    <col min="24" max="24" width="39.1640625" style="274" bestFit="1" customWidth="1"/>
    <col min="25" max="16384" width="10.83203125" style="274"/>
  </cols>
  <sheetData>
    <row r="1" spans="1:24" s="194" customFormat="1" ht="14" customHeight="1">
      <c r="A1" s="193" t="s">
        <v>5726</v>
      </c>
      <c r="B1" s="258"/>
    </row>
    <row r="2" spans="1:24" s="194" customFormat="1" ht="14" customHeight="1" thickBot="1">
      <c r="C2" s="259"/>
      <c r="D2" s="259"/>
      <c r="E2" s="259"/>
    </row>
    <row r="3" spans="1:24" s="194" customFormat="1" ht="14" customHeight="1">
      <c r="A3" s="260"/>
      <c r="B3" s="261"/>
      <c r="C3" s="262"/>
      <c r="D3" s="262"/>
      <c r="E3" s="262"/>
      <c r="F3" s="263"/>
      <c r="G3" s="264" t="s">
        <v>1313</v>
      </c>
      <c r="H3" s="261"/>
      <c r="I3" s="261"/>
      <c r="J3" s="261"/>
      <c r="K3" s="261"/>
      <c r="L3" s="261"/>
      <c r="M3" s="261"/>
      <c r="N3" s="265" t="s">
        <v>1312</v>
      </c>
      <c r="O3" s="261"/>
      <c r="P3" s="261"/>
      <c r="Q3" s="261"/>
      <c r="R3" s="260"/>
      <c r="S3" s="260"/>
      <c r="T3" s="260"/>
      <c r="U3" s="266"/>
      <c r="V3" s="267"/>
      <c r="W3" s="267"/>
      <c r="X3" s="267"/>
    </row>
    <row r="4" spans="1:24" ht="47" customHeight="1" thickBot="1">
      <c r="A4" s="268" t="s">
        <v>74</v>
      </c>
      <c r="B4" s="269" t="s">
        <v>330</v>
      </c>
      <c r="C4" s="269" t="s">
        <v>331</v>
      </c>
      <c r="D4" s="269" t="s">
        <v>1</v>
      </c>
      <c r="E4" s="269" t="s">
        <v>240</v>
      </c>
      <c r="F4" s="270" t="s">
        <v>4426</v>
      </c>
      <c r="G4" s="271" t="s">
        <v>4427</v>
      </c>
      <c r="H4" s="269" t="s">
        <v>259</v>
      </c>
      <c r="I4" s="269" t="s">
        <v>275</v>
      </c>
      <c r="J4" s="269" t="s">
        <v>271</v>
      </c>
      <c r="K4" s="269" t="s">
        <v>1309</v>
      </c>
      <c r="L4" s="269" t="s">
        <v>287</v>
      </c>
      <c r="M4" s="270" t="s">
        <v>266</v>
      </c>
      <c r="N4" s="271" t="s">
        <v>4428</v>
      </c>
      <c r="O4" s="269" t="s">
        <v>674</v>
      </c>
      <c r="P4" s="269" t="s">
        <v>676</v>
      </c>
      <c r="Q4" s="269" t="s">
        <v>675</v>
      </c>
      <c r="R4" s="268" t="s">
        <v>1314</v>
      </c>
      <c r="S4" s="268" t="s">
        <v>4429</v>
      </c>
      <c r="T4" s="268" t="s">
        <v>4432</v>
      </c>
      <c r="U4" s="272" t="s">
        <v>1310</v>
      </c>
      <c r="V4" s="273" t="s">
        <v>4561</v>
      </c>
      <c r="W4" s="273" t="s">
        <v>1311</v>
      </c>
      <c r="X4" s="273" t="s">
        <v>784</v>
      </c>
    </row>
    <row r="5" spans="1:24" ht="14" customHeight="1" thickTop="1">
      <c r="A5" s="197" t="s">
        <v>643</v>
      </c>
      <c r="B5" s="213" t="s">
        <v>912</v>
      </c>
      <c r="C5" s="213" t="s">
        <v>670</v>
      </c>
      <c r="D5" s="213" t="s">
        <v>1824</v>
      </c>
      <c r="E5" s="213" t="s">
        <v>1407</v>
      </c>
      <c r="F5" s="235">
        <f>G5+N5</f>
        <v>5</v>
      </c>
      <c r="G5" s="275">
        <f>SUM(H5:M5)</f>
        <v>4</v>
      </c>
      <c r="H5" s="177">
        <f>COUNTIFS(SuppData4_SNVINDEL!$B:$B,SuppData3_MutationalandClonalP!$B5,SuppData4_SNVINDEL!$F:$F,SuppData3_MutationalandClonalP!H$4)</f>
        <v>4</v>
      </c>
      <c r="I5" s="177">
        <f>COUNTIFS(SuppData4_SNVINDEL!$B:$B,SuppData3_MutationalandClonalP!$B5,SuppData4_SNVINDEL!$F:$F,SuppData3_MutationalandClonalP!I$4)</f>
        <v>0</v>
      </c>
      <c r="J5" s="177">
        <f>COUNTIFS(SuppData4_SNVINDEL!$B:$B,SuppData3_MutationalandClonalP!$B5,SuppData4_SNVINDEL!$F:$F,SuppData3_MutationalandClonalP!J$4)</f>
        <v>0</v>
      </c>
      <c r="K5" s="177">
        <f>COUNTIFS(SuppData4_SNVINDEL!$B:$B,SuppData3_MutationalandClonalP!$B5,SuppData4_SNVINDEL!$F:$F,SuppData3_MutationalandClonalP!K$4)</f>
        <v>0</v>
      </c>
      <c r="L5" s="177">
        <f>COUNTIFS(SuppData4_SNVINDEL!$B:$B,SuppData3_MutationalandClonalP!$B5,SuppData4_SNVINDEL!$F:$F,SuppData3_MutationalandClonalP!L$4)</f>
        <v>0</v>
      </c>
      <c r="M5" s="235">
        <f>COUNTIFS(SuppData4_SNVINDEL!$B:$B,SuppData3_MutationalandClonalP!$B5,SuppData4_SNVINDEL!$F:$F,SuppData3_MutationalandClonalP!M$4)</f>
        <v>0</v>
      </c>
      <c r="N5" s="275">
        <f>SUM(O5:Q5)</f>
        <v>1</v>
      </c>
      <c r="O5" s="177">
        <f>COUNTIFS(SuppData4_SNVINDEL!$B:$B,SuppData3_MutationalandClonalP!$B5,SuppData4_SNVINDEL!$F:$F,SuppData3_MutationalandClonalP!O$4)</f>
        <v>1</v>
      </c>
      <c r="P5" s="177">
        <f>COUNTIFS(SuppData4_SNVINDEL!$B:$B,SuppData3_MutationalandClonalP!$B5,SuppData4_SNVINDEL!$F:$F,SuppData3_MutationalandClonalP!P$4)</f>
        <v>0</v>
      </c>
      <c r="Q5" s="177">
        <f>COUNTIFS(SuppData4_SNVINDEL!$B:$B,SuppData3_MutationalandClonalP!$B5,SuppData4_SNVINDEL!$F:$F,SuppData3_MutationalandClonalP!Q$4)</f>
        <v>0</v>
      </c>
      <c r="R5" s="276">
        <v>190</v>
      </c>
      <c r="S5" s="276">
        <f>IFERROR(R5+F5,F5)</f>
        <v>195</v>
      </c>
      <c r="T5" s="276" t="s">
        <v>701</v>
      </c>
      <c r="U5" s="277">
        <f>COUNTIFS(SuppData6_SV!A:A,SuppData3_MutationalandClonalP!B5,SuppData6_SV!U:U,"&lt;&gt;Yes")</f>
        <v>2</v>
      </c>
      <c r="V5" s="278">
        <f>COUNTIFS(SuppData6_SV!A:A,SuppData3_MutationalandClonalP!B5,SuppData6_SV!U:U,"Yes")</f>
        <v>0</v>
      </c>
      <c r="W5" s="279">
        <f>COUNTIFS(SuppData5_CNA!C:C,SuppData3_MutationalandClonalP!B5,SuppData5_CNA!H:H,"&lt;&gt;none")</f>
        <v>0</v>
      </c>
      <c r="X5" s="377" t="s">
        <v>1612</v>
      </c>
    </row>
    <row r="6" spans="1:24" ht="14" customHeight="1">
      <c r="A6" s="197" t="s">
        <v>643</v>
      </c>
      <c r="B6" s="213" t="s">
        <v>943</v>
      </c>
      <c r="C6" s="213" t="s">
        <v>846</v>
      </c>
      <c r="D6" s="213" t="s">
        <v>1824</v>
      </c>
      <c r="E6" s="213" t="s">
        <v>1407</v>
      </c>
      <c r="F6" s="235">
        <f t="shared" ref="F6:F69" si="0">G6+N6</f>
        <v>33</v>
      </c>
      <c r="G6" s="280">
        <f t="shared" ref="G6:G69" si="1">SUM(H6:M6)</f>
        <v>19</v>
      </c>
      <c r="H6" s="177">
        <f>COUNTIFS(SuppData4_SNVINDEL!$B:$B,SuppData3_MutationalandClonalP!$B6,SuppData4_SNVINDEL!$F:$F,SuppData3_MutationalandClonalP!H$4)</f>
        <v>12</v>
      </c>
      <c r="I6" s="177">
        <f>COUNTIFS(SuppData4_SNVINDEL!$B:$B,SuppData3_MutationalandClonalP!$B6,SuppData4_SNVINDEL!$F:$F,SuppData3_MutationalandClonalP!I$4)</f>
        <v>2</v>
      </c>
      <c r="J6" s="177">
        <f>COUNTIFS(SuppData4_SNVINDEL!$B:$B,SuppData3_MutationalandClonalP!$B6,SuppData4_SNVINDEL!$F:$F,SuppData3_MutationalandClonalP!J$4)</f>
        <v>0</v>
      </c>
      <c r="K6" s="177">
        <f>COUNTIFS(SuppData4_SNVINDEL!$B:$B,SuppData3_MutationalandClonalP!$B6,SuppData4_SNVINDEL!$F:$F,SuppData3_MutationalandClonalP!K$4)</f>
        <v>2</v>
      </c>
      <c r="L6" s="177">
        <f>COUNTIFS(SuppData4_SNVINDEL!$B:$B,SuppData3_MutationalandClonalP!$B6,SuppData4_SNVINDEL!$F:$F,SuppData3_MutationalandClonalP!L$4)</f>
        <v>2</v>
      </c>
      <c r="M6" s="235">
        <f>COUNTIFS(SuppData4_SNVINDEL!$B:$B,SuppData3_MutationalandClonalP!$B6,SuppData4_SNVINDEL!$F:$F,SuppData3_MutationalandClonalP!M$4)</f>
        <v>1</v>
      </c>
      <c r="N6" s="280">
        <f t="shared" ref="N6:N69" si="2">SUM(O6:Q6)</f>
        <v>14</v>
      </c>
      <c r="O6" s="177">
        <f>COUNTIFS(SuppData4_SNVINDEL!$B:$B,SuppData3_MutationalandClonalP!$B6,SuppData4_SNVINDEL!$F:$F,SuppData3_MutationalandClonalP!O$4)</f>
        <v>10</v>
      </c>
      <c r="P6" s="177">
        <f>COUNTIFS(SuppData4_SNVINDEL!$B:$B,SuppData3_MutationalandClonalP!$B6,SuppData4_SNVINDEL!$F:$F,SuppData3_MutationalandClonalP!P$4)</f>
        <v>1</v>
      </c>
      <c r="Q6" s="177">
        <f>COUNTIFS(SuppData4_SNVINDEL!$B:$B,SuppData3_MutationalandClonalP!$B6,SuppData4_SNVINDEL!$F:$F,SuppData3_MutationalandClonalP!Q$4)</f>
        <v>3</v>
      </c>
      <c r="R6" s="276">
        <v>784</v>
      </c>
      <c r="S6" s="276">
        <f t="shared" ref="S6:S69" si="3">IFERROR(R6+F6,F6)</f>
        <v>817</v>
      </c>
      <c r="T6" s="276">
        <v>747</v>
      </c>
      <c r="U6" s="281">
        <f>COUNTIFS(SuppData6_SV!A:A,SuppData3_MutationalandClonalP!B6,SuppData6_SV!U:U,"&lt;&gt;Yes")</f>
        <v>2</v>
      </c>
      <c r="V6" s="282">
        <f>COUNTIFS(SuppData6_SV!A:A,SuppData3_MutationalandClonalP!B6,SuppData6_SV!U:U,"Yes")</f>
        <v>0</v>
      </c>
      <c r="W6" s="279">
        <f>COUNTIFS(SuppData5_CNA!C:C,SuppData3_MutationalandClonalP!B6,SuppData5_CNA!H:H,"&lt;&gt;none")</f>
        <v>2</v>
      </c>
      <c r="X6" s="378"/>
    </row>
    <row r="7" spans="1:24" ht="14" customHeight="1">
      <c r="A7" s="284" t="s">
        <v>811</v>
      </c>
      <c r="B7" s="285" t="s">
        <v>434</v>
      </c>
      <c r="C7" s="285" t="s">
        <v>670</v>
      </c>
      <c r="D7" s="285" t="s">
        <v>1824</v>
      </c>
      <c r="E7" s="285" t="s">
        <v>1408</v>
      </c>
      <c r="F7" s="286">
        <f t="shared" si="0"/>
        <v>13</v>
      </c>
      <c r="G7" s="287">
        <f t="shared" si="1"/>
        <v>11</v>
      </c>
      <c r="H7" s="288">
        <f>COUNTIFS(SuppData4_SNVINDEL!$B:$B,SuppData3_MutationalandClonalP!$B7,SuppData4_SNVINDEL!$F:$F,SuppData3_MutationalandClonalP!H$4)</f>
        <v>1</v>
      </c>
      <c r="I7" s="288">
        <f>COUNTIFS(SuppData4_SNVINDEL!$B:$B,SuppData3_MutationalandClonalP!$B7,SuppData4_SNVINDEL!$F:$F,SuppData3_MutationalandClonalP!I$4)</f>
        <v>0</v>
      </c>
      <c r="J7" s="288">
        <f>COUNTIFS(SuppData4_SNVINDEL!$B:$B,SuppData3_MutationalandClonalP!$B7,SuppData4_SNVINDEL!$F:$F,SuppData3_MutationalandClonalP!J$4)</f>
        <v>0</v>
      </c>
      <c r="K7" s="288">
        <f>COUNTIFS(SuppData4_SNVINDEL!$B:$B,SuppData3_MutationalandClonalP!$B7,SuppData4_SNVINDEL!$F:$F,SuppData3_MutationalandClonalP!K$4)</f>
        <v>10</v>
      </c>
      <c r="L7" s="288">
        <f>COUNTIFS(SuppData4_SNVINDEL!$B:$B,SuppData3_MutationalandClonalP!$B7,SuppData4_SNVINDEL!$F:$F,SuppData3_MutationalandClonalP!L$4)</f>
        <v>0</v>
      </c>
      <c r="M7" s="286">
        <f>COUNTIFS(SuppData4_SNVINDEL!$B:$B,SuppData3_MutationalandClonalP!$B7,SuppData4_SNVINDEL!$F:$F,SuppData3_MutationalandClonalP!M$4)</f>
        <v>0</v>
      </c>
      <c r="N7" s="287">
        <f t="shared" si="2"/>
        <v>2</v>
      </c>
      <c r="O7" s="288">
        <f>COUNTIFS(SuppData4_SNVINDEL!$B:$B,SuppData3_MutationalandClonalP!$B7,SuppData4_SNVINDEL!$F:$F,SuppData3_MutationalandClonalP!O$4)</f>
        <v>1</v>
      </c>
      <c r="P7" s="288">
        <f>COUNTIFS(SuppData4_SNVINDEL!$B:$B,SuppData3_MutationalandClonalP!$B7,SuppData4_SNVINDEL!$F:$F,SuppData3_MutationalandClonalP!P$4)</f>
        <v>0</v>
      </c>
      <c r="Q7" s="288">
        <f>COUNTIFS(SuppData4_SNVINDEL!$B:$B,SuppData3_MutationalandClonalP!$B7,SuppData4_SNVINDEL!$F:$F,SuppData3_MutationalandClonalP!Q$4)</f>
        <v>1</v>
      </c>
      <c r="R7" s="289">
        <v>405</v>
      </c>
      <c r="S7" s="289">
        <f t="shared" si="3"/>
        <v>418</v>
      </c>
      <c r="T7" s="289" t="s">
        <v>701</v>
      </c>
      <c r="U7" s="290">
        <f>COUNTIFS(SuppData6_SV!A:A,SuppData3_MutationalandClonalP!B7,SuppData6_SV!U:U,"&lt;&gt;Yes")</f>
        <v>5</v>
      </c>
      <c r="V7" s="291">
        <f>COUNTIFS(SuppData6_SV!A:A,SuppData3_MutationalandClonalP!B7,SuppData6_SV!U:U,"Yes")</f>
        <v>0</v>
      </c>
      <c r="W7" s="292">
        <f>COUNTIFS(SuppData5_CNA!C:C,SuppData3_MutationalandClonalP!B7,SuppData5_CNA!H:H,"&lt;&gt;none")</f>
        <v>0</v>
      </c>
      <c r="X7" s="375" t="s">
        <v>1888</v>
      </c>
    </row>
    <row r="8" spans="1:24" ht="14" customHeight="1">
      <c r="A8" s="197" t="s">
        <v>811</v>
      </c>
      <c r="B8" s="213" t="s">
        <v>1275</v>
      </c>
      <c r="C8" s="213" t="s">
        <v>846</v>
      </c>
      <c r="D8" s="213" t="s">
        <v>1824</v>
      </c>
      <c r="E8" s="213" t="s">
        <v>1408</v>
      </c>
      <c r="F8" s="235">
        <f t="shared" si="0"/>
        <v>158</v>
      </c>
      <c r="G8" s="280">
        <f t="shared" si="1"/>
        <v>78</v>
      </c>
      <c r="H8" s="177">
        <f>COUNTIFS(SuppData4_SNVINDEL!$B:$B,SuppData3_MutationalandClonalP!$B8,SuppData4_SNVINDEL!$F:$F,SuppData3_MutationalandClonalP!H$4)</f>
        <v>59</v>
      </c>
      <c r="I8" s="177">
        <f>COUNTIFS(SuppData4_SNVINDEL!$B:$B,SuppData3_MutationalandClonalP!$B8,SuppData4_SNVINDEL!$F:$F,SuppData3_MutationalandClonalP!I$4)</f>
        <v>3</v>
      </c>
      <c r="J8" s="177">
        <f>COUNTIFS(SuppData4_SNVINDEL!$B:$B,SuppData3_MutationalandClonalP!$B8,SuppData4_SNVINDEL!$F:$F,SuppData3_MutationalandClonalP!J$4)</f>
        <v>3</v>
      </c>
      <c r="K8" s="177">
        <f>COUNTIFS(SuppData4_SNVINDEL!$B:$B,SuppData3_MutationalandClonalP!$B8,SuppData4_SNVINDEL!$F:$F,SuppData3_MutationalandClonalP!K$4)</f>
        <v>4</v>
      </c>
      <c r="L8" s="177">
        <f>COUNTIFS(SuppData4_SNVINDEL!$B:$B,SuppData3_MutationalandClonalP!$B8,SuppData4_SNVINDEL!$F:$F,SuppData3_MutationalandClonalP!L$4)</f>
        <v>2</v>
      </c>
      <c r="M8" s="235">
        <f>COUNTIFS(SuppData4_SNVINDEL!$B:$B,SuppData3_MutationalandClonalP!$B8,SuppData4_SNVINDEL!$F:$F,SuppData3_MutationalandClonalP!M$4)</f>
        <v>7</v>
      </c>
      <c r="N8" s="280">
        <f t="shared" si="2"/>
        <v>80</v>
      </c>
      <c r="O8" s="177">
        <f>COUNTIFS(SuppData4_SNVINDEL!$B:$B,SuppData3_MutationalandClonalP!$B8,SuppData4_SNVINDEL!$F:$F,SuppData3_MutationalandClonalP!O$4)</f>
        <v>38</v>
      </c>
      <c r="P8" s="177">
        <f>COUNTIFS(SuppData4_SNVINDEL!$B:$B,SuppData3_MutationalandClonalP!$B8,SuppData4_SNVINDEL!$F:$F,SuppData3_MutationalandClonalP!P$4)</f>
        <v>9</v>
      </c>
      <c r="Q8" s="177">
        <f>COUNTIFS(SuppData4_SNVINDEL!$B:$B,SuppData3_MutationalandClonalP!$B8,SuppData4_SNVINDEL!$F:$F,SuppData3_MutationalandClonalP!Q$4)</f>
        <v>33</v>
      </c>
      <c r="R8" s="276">
        <v>6288</v>
      </c>
      <c r="S8" s="276">
        <f t="shared" si="3"/>
        <v>6446</v>
      </c>
      <c r="T8" s="276">
        <v>6364</v>
      </c>
      <c r="U8" s="281">
        <f>COUNTIFS(SuppData6_SV!A:A,SuppData3_MutationalandClonalP!B8,SuppData6_SV!U:U,"&lt;&gt;Yes")</f>
        <v>4</v>
      </c>
      <c r="V8" s="282">
        <f>COUNTIFS(SuppData6_SV!A:A,SuppData3_MutationalandClonalP!B8,SuppData6_SV!U:U,"Yes")</f>
        <v>0</v>
      </c>
      <c r="W8" s="279">
        <f>COUNTIFS(SuppData5_CNA!C:C,SuppData3_MutationalandClonalP!B8,SuppData5_CNA!H:H,"&lt;&gt;none")</f>
        <v>3</v>
      </c>
      <c r="X8" s="376"/>
    </row>
    <row r="9" spans="1:24" ht="14" customHeight="1">
      <c r="A9" s="284" t="s">
        <v>853</v>
      </c>
      <c r="B9" s="285" t="s">
        <v>437</v>
      </c>
      <c r="C9" s="285" t="s">
        <v>670</v>
      </c>
      <c r="D9" s="285" t="s">
        <v>1824</v>
      </c>
      <c r="E9" s="285" t="s">
        <v>1408</v>
      </c>
      <c r="F9" s="286">
        <f t="shared" si="0"/>
        <v>4</v>
      </c>
      <c r="G9" s="287">
        <f t="shared" si="1"/>
        <v>2</v>
      </c>
      <c r="H9" s="288">
        <f>COUNTIFS(SuppData4_SNVINDEL!$B:$B,SuppData3_MutationalandClonalP!$B9,SuppData4_SNVINDEL!$F:$F,SuppData3_MutationalandClonalP!H$4)</f>
        <v>1</v>
      </c>
      <c r="I9" s="288">
        <f>COUNTIFS(SuppData4_SNVINDEL!$B:$B,SuppData3_MutationalandClonalP!$B9,SuppData4_SNVINDEL!$F:$F,SuppData3_MutationalandClonalP!I$4)</f>
        <v>0</v>
      </c>
      <c r="J9" s="288">
        <f>COUNTIFS(SuppData4_SNVINDEL!$B:$B,SuppData3_MutationalandClonalP!$B9,SuppData4_SNVINDEL!$F:$F,SuppData3_MutationalandClonalP!J$4)</f>
        <v>0</v>
      </c>
      <c r="K9" s="288">
        <f>COUNTIFS(SuppData4_SNVINDEL!$B:$B,SuppData3_MutationalandClonalP!$B9,SuppData4_SNVINDEL!$F:$F,SuppData3_MutationalandClonalP!K$4)</f>
        <v>0</v>
      </c>
      <c r="L9" s="288">
        <f>COUNTIFS(SuppData4_SNVINDEL!$B:$B,SuppData3_MutationalandClonalP!$B9,SuppData4_SNVINDEL!$F:$F,SuppData3_MutationalandClonalP!L$4)</f>
        <v>1</v>
      </c>
      <c r="M9" s="286">
        <f>COUNTIFS(SuppData4_SNVINDEL!$B:$B,SuppData3_MutationalandClonalP!$B9,SuppData4_SNVINDEL!$F:$F,SuppData3_MutationalandClonalP!M$4)</f>
        <v>0</v>
      </c>
      <c r="N9" s="287">
        <f t="shared" si="2"/>
        <v>2</v>
      </c>
      <c r="O9" s="288">
        <f>COUNTIFS(SuppData4_SNVINDEL!$B:$B,SuppData3_MutationalandClonalP!$B9,SuppData4_SNVINDEL!$F:$F,SuppData3_MutationalandClonalP!O$4)</f>
        <v>1</v>
      </c>
      <c r="P9" s="288">
        <f>COUNTIFS(SuppData4_SNVINDEL!$B:$B,SuppData3_MutationalandClonalP!$B9,SuppData4_SNVINDEL!$F:$F,SuppData3_MutationalandClonalP!P$4)</f>
        <v>0</v>
      </c>
      <c r="Q9" s="288">
        <f>COUNTIFS(SuppData4_SNVINDEL!$B:$B,SuppData3_MutationalandClonalP!$B9,SuppData4_SNVINDEL!$F:$F,SuppData3_MutationalandClonalP!Q$4)</f>
        <v>1</v>
      </c>
      <c r="R9" s="289">
        <v>27</v>
      </c>
      <c r="S9" s="289">
        <f t="shared" si="3"/>
        <v>31</v>
      </c>
      <c r="T9" s="289" t="s">
        <v>701</v>
      </c>
      <c r="U9" s="290">
        <f>COUNTIFS(SuppData6_SV!A:A,SuppData3_MutationalandClonalP!B9,SuppData6_SV!U:U,"&lt;&gt;Yes")</f>
        <v>2</v>
      </c>
      <c r="V9" s="291">
        <f>COUNTIFS(SuppData6_SV!A:A,SuppData3_MutationalandClonalP!B9,SuppData6_SV!U:U,"Yes")</f>
        <v>0</v>
      </c>
      <c r="W9" s="292">
        <f>COUNTIFS(SuppData5_CNA!C:C,SuppData3_MutationalandClonalP!B9,SuppData5_CNA!H:H,"&lt;&gt;none")</f>
        <v>0</v>
      </c>
      <c r="X9" s="293"/>
    </row>
    <row r="10" spans="1:24" ht="14" customHeight="1">
      <c r="A10" s="197" t="s">
        <v>853</v>
      </c>
      <c r="B10" s="213" t="s">
        <v>441</v>
      </c>
      <c r="C10" s="213" t="s">
        <v>846</v>
      </c>
      <c r="D10" s="213" t="s">
        <v>1824</v>
      </c>
      <c r="E10" s="213" t="s">
        <v>1408</v>
      </c>
      <c r="F10" s="235">
        <f t="shared" si="0"/>
        <v>1</v>
      </c>
      <c r="G10" s="280">
        <f t="shared" si="1"/>
        <v>1</v>
      </c>
      <c r="H10" s="177">
        <f>COUNTIFS(SuppData4_SNVINDEL!$B:$B,SuppData3_MutationalandClonalP!$B10,SuppData4_SNVINDEL!$F:$F,SuppData3_MutationalandClonalP!H$4)</f>
        <v>0</v>
      </c>
      <c r="I10" s="177">
        <f>COUNTIFS(SuppData4_SNVINDEL!$B:$B,SuppData3_MutationalandClonalP!$B10,SuppData4_SNVINDEL!$F:$F,SuppData3_MutationalandClonalP!I$4)</f>
        <v>0</v>
      </c>
      <c r="J10" s="177">
        <f>COUNTIFS(SuppData4_SNVINDEL!$B:$B,SuppData3_MutationalandClonalP!$B10,SuppData4_SNVINDEL!$F:$F,SuppData3_MutationalandClonalP!J$4)</f>
        <v>0</v>
      </c>
      <c r="K10" s="177">
        <f>COUNTIFS(SuppData4_SNVINDEL!$B:$B,SuppData3_MutationalandClonalP!$B10,SuppData4_SNVINDEL!$F:$F,SuppData3_MutationalandClonalP!K$4)</f>
        <v>1</v>
      </c>
      <c r="L10" s="177">
        <f>COUNTIFS(SuppData4_SNVINDEL!$B:$B,SuppData3_MutationalandClonalP!$B10,SuppData4_SNVINDEL!$F:$F,SuppData3_MutationalandClonalP!L$4)</f>
        <v>0</v>
      </c>
      <c r="M10" s="235">
        <f>COUNTIFS(SuppData4_SNVINDEL!$B:$B,SuppData3_MutationalandClonalP!$B10,SuppData4_SNVINDEL!$F:$F,SuppData3_MutationalandClonalP!M$4)</f>
        <v>0</v>
      </c>
      <c r="N10" s="280">
        <f t="shared" si="2"/>
        <v>0</v>
      </c>
      <c r="O10" s="177">
        <f>COUNTIFS(SuppData4_SNVINDEL!$B:$B,SuppData3_MutationalandClonalP!$B10,SuppData4_SNVINDEL!$F:$F,SuppData3_MutationalandClonalP!O$4)</f>
        <v>0</v>
      </c>
      <c r="P10" s="177">
        <f>COUNTIFS(SuppData4_SNVINDEL!$B:$B,SuppData3_MutationalandClonalP!$B10,SuppData4_SNVINDEL!$F:$F,SuppData3_MutationalandClonalP!P$4)</f>
        <v>0</v>
      </c>
      <c r="Q10" s="177">
        <f>COUNTIFS(SuppData4_SNVINDEL!$B:$B,SuppData3_MutationalandClonalP!$B10,SuppData4_SNVINDEL!$F:$F,SuppData3_MutationalandClonalP!Q$4)</f>
        <v>0</v>
      </c>
      <c r="R10" s="276" t="s">
        <v>701</v>
      </c>
      <c r="S10" s="276">
        <f t="shared" si="3"/>
        <v>1</v>
      </c>
      <c r="T10" s="276" t="s">
        <v>701</v>
      </c>
      <c r="U10" s="281" t="s">
        <v>701</v>
      </c>
      <c r="V10" s="282" t="s">
        <v>701</v>
      </c>
      <c r="W10" s="279">
        <f>COUNTIFS(SuppData5_CNA!C:C,SuppData3_MutationalandClonalP!B10,SuppData5_CNA!H:H,"&lt;&gt;none")</f>
        <v>0</v>
      </c>
      <c r="X10" s="283"/>
    </row>
    <row r="11" spans="1:24" ht="14" customHeight="1">
      <c r="A11" s="284" t="s">
        <v>249</v>
      </c>
      <c r="B11" s="285" t="s">
        <v>489</v>
      </c>
      <c r="C11" s="285" t="s">
        <v>670</v>
      </c>
      <c r="D11" s="285" t="s">
        <v>1824</v>
      </c>
      <c r="E11" s="285" t="s">
        <v>1407</v>
      </c>
      <c r="F11" s="286">
        <f t="shared" si="0"/>
        <v>8</v>
      </c>
      <c r="G11" s="287">
        <f t="shared" si="1"/>
        <v>3</v>
      </c>
      <c r="H11" s="288">
        <f>COUNTIFS(SuppData4_SNVINDEL!$B:$B,SuppData3_MutationalandClonalP!$B11,SuppData4_SNVINDEL!$F:$F,SuppData3_MutationalandClonalP!H$4)</f>
        <v>3</v>
      </c>
      <c r="I11" s="288">
        <f>COUNTIFS(SuppData4_SNVINDEL!$B:$B,SuppData3_MutationalandClonalP!$B11,SuppData4_SNVINDEL!$F:$F,SuppData3_MutationalandClonalP!I$4)</f>
        <v>0</v>
      </c>
      <c r="J11" s="288">
        <f>COUNTIFS(SuppData4_SNVINDEL!$B:$B,SuppData3_MutationalandClonalP!$B11,SuppData4_SNVINDEL!$F:$F,SuppData3_MutationalandClonalP!J$4)</f>
        <v>0</v>
      </c>
      <c r="K11" s="288">
        <f>COUNTIFS(SuppData4_SNVINDEL!$B:$B,SuppData3_MutationalandClonalP!$B11,SuppData4_SNVINDEL!$F:$F,SuppData3_MutationalandClonalP!K$4)</f>
        <v>0</v>
      </c>
      <c r="L11" s="288">
        <f>COUNTIFS(SuppData4_SNVINDEL!$B:$B,SuppData3_MutationalandClonalP!$B11,SuppData4_SNVINDEL!$F:$F,SuppData3_MutationalandClonalP!L$4)</f>
        <v>0</v>
      </c>
      <c r="M11" s="286">
        <f>COUNTIFS(SuppData4_SNVINDEL!$B:$B,SuppData3_MutationalandClonalP!$B11,SuppData4_SNVINDEL!$F:$F,SuppData3_MutationalandClonalP!M$4)</f>
        <v>0</v>
      </c>
      <c r="N11" s="287">
        <f t="shared" si="2"/>
        <v>5</v>
      </c>
      <c r="O11" s="288">
        <f>COUNTIFS(SuppData4_SNVINDEL!$B:$B,SuppData3_MutationalandClonalP!$B11,SuppData4_SNVINDEL!$F:$F,SuppData3_MutationalandClonalP!O$4)</f>
        <v>2</v>
      </c>
      <c r="P11" s="288">
        <f>COUNTIFS(SuppData4_SNVINDEL!$B:$B,SuppData3_MutationalandClonalP!$B11,SuppData4_SNVINDEL!$F:$F,SuppData3_MutationalandClonalP!P$4)</f>
        <v>1</v>
      </c>
      <c r="Q11" s="288">
        <f>COUNTIFS(SuppData4_SNVINDEL!$B:$B,SuppData3_MutationalandClonalP!$B11,SuppData4_SNVINDEL!$F:$F,SuppData3_MutationalandClonalP!Q$4)</f>
        <v>2</v>
      </c>
      <c r="R11" s="289">
        <v>248</v>
      </c>
      <c r="S11" s="289">
        <f t="shared" si="3"/>
        <v>256</v>
      </c>
      <c r="T11" s="289" t="s">
        <v>701</v>
      </c>
      <c r="U11" s="290">
        <f>COUNTIFS(SuppData6_SV!A:A,SuppData3_MutationalandClonalP!B11,SuppData6_SV!U:U,"&lt;&gt;Yes")</f>
        <v>4</v>
      </c>
      <c r="V11" s="291">
        <f>COUNTIFS(SuppData6_SV!A:A,SuppData3_MutationalandClonalP!B11,SuppData6_SV!U:U,"Yes")</f>
        <v>0</v>
      </c>
      <c r="W11" s="292">
        <f>COUNTIFS(SuppData5_CNA!C:C,SuppData3_MutationalandClonalP!B11,SuppData5_CNA!H:H,"&lt;&gt;none")</f>
        <v>0</v>
      </c>
      <c r="X11" s="375" t="s">
        <v>1315</v>
      </c>
    </row>
    <row r="12" spans="1:24" ht="14" customHeight="1">
      <c r="A12" s="197" t="s">
        <v>249</v>
      </c>
      <c r="B12" s="213" t="s">
        <v>498</v>
      </c>
      <c r="C12" s="213" t="s">
        <v>846</v>
      </c>
      <c r="D12" s="213" t="s">
        <v>1824</v>
      </c>
      <c r="E12" s="213" t="s">
        <v>1407</v>
      </c>
      <c r="F12" s="235">
        <f t="shared" si="0"/>
        <v>374</v>
      </c>
      <c r="G12" s="280">
        <f t="shared" si="1"/>
        <v>195</v>
      </c>
      <c r="H12" s="177">
        <f>COUNTIFS(SuppData4_SNVINDEL!$B:$B,SuppData3_MutationalandClonalP!$B12,SuppData4_SNVINDEL!$F:$F,SuppData3_MutationalandClonalP!H$4)</f>
        <v>137</v>
      </c>
      <c r="I12" s="177">
        <f>COUNTIFS(SuppData4_SNVINDEL!$B:$B,SuppData3_MutationalandClonalP!$B12,SuppData4_SNVINDEL!$F:$F,SuppData3_MutationalandClonalP!I$4)</f>
        <v>4</v>
      </c>
      <c r="J12" s="177">
        <f>COUNTIFS(SuppData4_SNVINDEL!$B:$B,SuppData3_MutationalandClonalP!$B12,SuppData4_SNVINDEL!$F:$F,SuppData3_MutationalandClonalP!J$4)</f>
        <v>8</v>
      </c>
      <c r="K12" s="177">
        <f>COUNTIFS(SuppData4_SNVINDEL!$B:$B,SuppData3_MutationalandClonalP!$B12,SuppData4_SNVINDEL!$F:$F,SuppData3_MutationalandClonalP!K$4)</f>
        <v>13</v>
      </c>
      <c r="L12" s="177">
        <f>COUNTIFS(SuppData4_SNVINDEL!$B:$B,SuppData3_MutationalandClonalP!$B12,SuppData4_SNVINDEL!$F:$F,SuppData3_MutationalandClonalP!L$4)</f>
        <v>18</v>
      </c>
      <c r="M12" s="235">
        <f>COUNTIFS(SuppData4_SNVINDEL!$B:$B,SuppData3_MutationalandClonalP!$B12,SuppData4_SNVINDEL!$F:$F,SuppData3_MutationalandClonalP!M$4)</f>
        <v>15</v>
      </c>
      <c r="N12" s="280">
        <f t="shared" si="2"/>
        <v>179</v>
      </c>
      <c r="O12" s="177">
        <f>COUNTIFS(SuppData4_SNVINDEL!$B:$B,SuppData3_MutationalandClonalP!$B12,SuppData4_SNVINDEL!$F:$F,SuppData3_MutationalandClonalP!O$4)</f>
        <v>94</v>
      </c>
      <c r="P12" s="177">
        <f>COUNTIFS(SuppData4_SNVINDEL!$B:$B,SuppData3_MutationalandClonalP!$B12,SuppData4_SNVINDEL!$F:$F,SuppData3_MutationalandClonalP!P$4)</f>
        <v>11</v>
      </c>
      <c r="Q12" s="177">
        <f>COUNTIFS(SuppData4_SNVINDEL!$B:$B,SuppData3_MutationalandClonalP!$B12,SuppData4_SNVINDEL!$F:$F,SuppData3_MutationalandClonalP!Q$4)</f>
        <v>74</v>
      </c>
      <c r="R12" s="276">
        <v>6102</v>
      </c>
      <c r="S12" s="276">
        <f t="shared" si="3"/>
        <v>6476</v>
      </c>
      <c r="T12" s="276">
        <v>6012</v>
      </c>
      <c r="U12" s="281">
        <f>COUNTIFS(SuppData6_SV!A:A,SuppData3_MutationalandClonalP!B12,SuppData6_SV!U:U,"&lt;&gt;Yes")</f>
        <v>6</v>
      </c>
      <c r="V12" s="282">
        <f>COUNTIFS(SuppData6_SV!A:A,SuppData3_MutationalandClonalP!B12,SuppData6_SV!U:U,"Yes")</f>
        <v>0</v>
      </c>
      <c r="W12" s="279">
        <f>COUNTIFS(SuppData5_CNA!C:C,SuppData3_MutationalandClonalP!B12,SuppData5_CNA!H:H,"&lt;&gt;none")</f>
        <v>2</v>
      </c>
      <c r="X12" s="376"/>
    </row>
    <row r="13" spans="1:24" ht="14" customHeight="1">
      <c r="A13" s="284" t="s">
        <v>241</v>
      </c>
      <c r="B13" s="285" t="s">
        <v>513</v>
      </c>
      <c r="C13" s="285" t="s">
        <v>670</v>
      </c>
      <c r="D13" s="285" t="s">
        <v>52</v>
      </c>
      <c r="E13" s="285" t="s">
        <v>1407</v>
      </c>
      <c r="F13" s="286">
        <f t="shared" si="0"/>
        <v>15</v>
      </c>
      <c r="G13" s="287">
        <f t="shared" si="1"/>
        <v>11</v>
      </c>
      <c r="H13" s="288">
        <f>COUNTIFS(SuppData4_SNVINDEL!$B:$B,SuppData3_MutationalandClonalP!$B13,SuppData4_SNVINDEL!$F:$F,SuppData3_MutationalandClonalP!H$4)</f>
        <v>6</v>
      </c>
      <c r="I13" s="288">
        <f>COUNTIFS(SuppData4_SNVINDEL!$B:$B,SuppData3_MutationalandClonalP!$B13,SuppData4_SNVINDEL!$F:$F,SuppData3_MutationalandClonalP!I$4)</f>
        <v>2</v>
      </c>
      <c r="J13" s="288">
        <f>COUNTIFS(SuppData4_SNVINDEL!$B:$B,SuppData3_MutationalandClonalP!$B13,SuppData4_SNVINDEL!$F:$F,SuppData3_MutationalandClonalP!J$4)</f>
        <v>0</v>
      </c>
      <c r="K13" s="288">
        <f>COUNTIFS(SuppData4_SNVINDEL!$B:$B,SuppData3_MutationalandClonalP!$B13,SuppData4_SNVINDEL!$F:$F,SuppData3_MutationalandClonalP!K$4)</f>
        <v>2</v>
      </c>
      <c r="L13" s="288">
        <f>COUNTIFS(SuppData4_SNVINDEL!$B:$B,SuppData3_MutationalandClonalP!$B13,SuppData4_SNVINDEL!$F:$F,SuppData3_MutationalandClonalP!L$4)</f>
        <v>1</v>
      </c>
      <c r="M13" s="286">
        <f>COUNTIFS(SuppData4_SNVINDEL!$B:$B,SuppData3_MutationalandClonalP!$B13,SuppData4_SNVINDEL!$F:$F,SuppData3_MutationalandClonalP!M$4)</f>
        <v>0</v>
      </c>
      <c r="N13" s="287">
        <f t="shared" si="2"/>
        <v>4</v>
      </c>
      <c r="O13" s="288">
        <f>COUNTIFS(SuppData4_SNVINDEL!$B:$B,SuppData3_MutationalandClonalP!$B13,SuppData4_SNVINDEL!$F:$F,SuppData3_MutationalandClonalP!O$4)</f>
        <v>0</v>
      </c>
      <c r="P13" s="288">
        <f>COUNTIFS(SuppData4_SNVINDEL!$B:$B,SuppData3_MutationalandClonalP!$B13,SuppData4_SNVINDEL!$F:$F,SuppData3_MutationalandClonalP!P$4)</f>
        <v>1</v>
      </c>
      <c r="Q13" s="288">
        <f>COUNTIFS(SuppData4_SNVINDEL!$B:$B,SuppData3_MutationalandClonalP!$B13,SuppData4_SNVINDEL!$F:$F,SuppData3_MutationalandClonalP!Q$4)</f>
        <v>3</v>
      </c>
      <c r="R13" s="289">
        <v>115</v>
      </c>
      <c r="S13" s="289">
        <f t="shared" si="3"/>
        <v>130</v>
      </c>
      <c r="T13" s="289" t="s">
        <v>701</v>
      </c>
      <c r="U13" s="290">
        <f>COUNTIFS(SuppData6_SV!A:A,SuppData3_MutationalandClonalP!B13,SuppData6_SV!U:U,"&lt;&gt;Yes")</f>
        <v>12</v>
      </c>
      <c r="V13" s="291">
        <f>COUNTIFS(SuppData6_SV!A:A,SuppData3_MutationalandClonalP!B13,SuppData6_SV!U:U,"Yes")</f>
        <v>0</v>
      </c>
      <c r="W13" s="292">
        <f>COUNTIFS(SuppData5_CNA!C:C,SuppData3_MutationalandClonalP!B13,SuppData5_CNA!H:H,"&lt;&gt;none")</f>
        <v>8</v>
      </c>
      <c r="X13" s="375" t="s">
        <v>1888</v>
      </c>
    </row>
    <row r="14" spans="1:24" ht="14" customHeight="1">
      <c r="A14" s="197" t="s">
        <v>241</v>
      </c>
      <c r="B14" s="213" t="s">
        <v>517</v>
      </c>
      <c r="C14" s="213" t="s">
        <v>846</v>
      </c>
      <c r="D14" s="213" t="s">
        <v>52</v>
      </c>
      <c r="E14" s="213" t="s">
        <v>1407</v>
      </c>
      <c r="F14" s="235">
        <f t="shared" si="0"/>
        <v>18</v>
      </c>
      <c r="G14" s="280">
        <f t="shared" si="1"/>
        <v>11</v>
      </c>
      <c r="H14" s="177">
        <f>COUNTIFS(SuppData4_SNVINDEL!$B:$B,SuppData3_MutationalandClonalP!$B14,SuppData4_SNVINDEL!$F:$F,SuppData3_MutationalandClonalP!H$4)</f>
        <v>7</v>
      </c>
      <c r="I14" s="177">
        <f>COUNTIFS(SuppData4_SNVINDEL!$B:$B,SuppData3_MutationalandClonalP!$B14,SuppData4_SNVINDEL!$F:$F,SuppData3_MutationalandClonalP!I$4)</f>
        <v>2</v>
      </c>
      <c r="J14" s="177">
        <f>COUNTIFS(SuppData4_SNVINDEL!$B:$B,SuppData3_MutationalandClonalP!$B14,SuppData4_SNVINDEL!$F:$F,SuppData3_MutationalandClonalP!J$4)</f>
        <v>0</v>
      </c>
      <c r="K14" s="177">
        <f>COUNTIFS(SuppData4_SNVINDEL!$B:$B,SuppData3_MutationalandClonalP!$B14,SuppData4_SNVINDEL!$F:$F,SuppData3_MutationalandClonalP!K$4)</f>
        <v>2</v>
      </c>
      <c r="L14" s="177">
        <f>COUNTIFS(SuppData4_SNVINDEL!$B:$B,SuppData3_MutationalandClonalP!$B14,SuppData4_SNVINDEL!$F:$F,SuppData3_MutationalandClonalP!L$4)</f>
        <v>0</v>
      </c>
      <c r="M14" s="235">
        <f>COUNTIFS(SuppData4_SNVINDEL!$B:$B,SuppData3_MutationalandClonalP!$B14,SuppData4_SNVINDEL!$F:$F,SuppData3_MutationalandClonalP!M$4)</f>
        <v>0</v>
      </c>
      <c r="N14" s="280">
        <f t="shared" si="2"/>
        <v>7</v>
      </c>
      <c r="O14" s="177">
        <f>COUNTIFS(SuppData4_SNVINDEL!$B:$B,SuppData3_MutationalandClonalP!$B14,SuppData4_SNVINDEL!$F:$F,SuppData3_MutationalandClonalP!O$4)</f>
        <v>0</v>
      </c>
      <c r="P14" s="177">
        <f>COUNTIFS(SuppData4_SNVINDEL!$B:$B,SuppData3_MutationalandClonalP!$B14,SuppData4_SNVINDEL!$F:$F,SuppData3_MutationalandClonalP!P$4)</f>
        <v>0</v>
      </c>
      <c r="Q14" s="177">
        <f>COUNTIFS(SuppData4_SNVINDEL!$B:$B,SuppData3_MutationalandClonalP!$B14,SuppData4_SNVINDEL!$F:$F,SuppData3_MutationalandClonalP!Q$4)</f>
        <v>7</v>
      </c>
      <c r="R14" s="276">
        <v>285</v>
      </c>
      <c r="S14" s="276">
        <f t="shared" si="3"/>
        <v>303</v>
      </c>
      <c r="T14" s="276">
        <v>233</v>
      </c>
      <c r="U14" s="281">
        <f>COUNTIFS(SuppData6_SV!A:A,SuppData3_MutationalandClonalP!B14,SuppData6_SV!U:U,"&lt;&gt;Yes")</f>
        <v>19</v>
      </c>
      <c r="V14" s="282">
        <f>COUNTIFS(SuppData6_SV!A:A,SuppData3_MutationalandClonalP!B14,SuppData6_SV!U:U,"Yes")</f>
        <v>0</v>
      </c>
      <c r="W14" s="279">
        <f>COUNTIFS(SuppData5_CNA!C:C,SuppData3_MutationalandClonalP!B14,SuppData5_CNA!H:H,"&lt;&gt;none")</f>
        <v>16</v>
      </c>
      <c r="X14" s="376"/>
    </row>
    <row r="15" spans="1:24" ht="14" customHeight="1">
      <c r="A15" s="284" t="s">
        <v>244</v>
      </c>
      <c r="B15" s="285" t="s">
        <v>537</v>
      </c>
      <c r="C15" s="285" t="s">
        <v>670</v>
      </c>
      <c r="D15" s="285" t="s">
        <v>52</v>
      </c>
      <c r="E15" s="285" t="s">
        <v>1409</v>
      </c>
      <c r="F15" s="286">
        <f t="shared" si="0"/>
        <v>15</v>
      </c>
      <c r="G15" s="287">
        <f t="shared" si="1"/>
        <v>11</v>
      </c>
      <c r="H15" s="288">
        <f>COUNTIFS(SuppData4_SNVINDEL!$B:$B,SuppData3_MutationalandClonalP!$B15,SuppData4_SNVINDEL!$F:$F,SuppData3_MutationalandClonalP!H$4)</f>
        <v>4</v>
      </c>
      <c r="I15" s="288">
        <f>COUNTIFS(SuppData4_SNVINDEL!$B:$B,SuppData3_MutationalandClonalP!$B15,SuppData4_SNVINDEL!$F:$F,SuppData3_MutationalandClonalP!I$4)</f>
        <v>0</v>
      </c>
      <c r="J15" s="288">
        <f>COUNTIFS(SuppData4_SNVINDEL!$B:$B,SuppData3_MutationalandClonalP!$B15,SuppData4_SNVINDEL!$F:$F,SuppData3_MutationalandClonalP!J$4)</f>
        <v>2</v>
      </c>
      <c r="K15" s="288">
        <f>COUNTIFS(SuppData4_SNVINDEL!$B:$B,SuppData3_MutationalandClonalP!$B15,SuppData4_SNVINDEL!$F:$F,SuppData3_MutationalandClonalP!K$4)</f>
        <v>4</v>
      </c>
      <c r="L15" s="288">
        <f>COUNTIFS(SuppData4_SNVINDEL!$B:$B,SuppData3_MutationalandClonalP!$B15,SuppData4_SNVINDEL!$F:$F,SuppData3_MutationalandClonalP!L$4)</f>
        <v>1</v>
      </c>
      <c r="M15" s="286">
        <f>COUNTIFS(SuppData4_SNVINDEL!$B:$B,SuppData3_MutationalandClonalP!$B15,SuppData4_SNVINDEL!$F:$F,SuppData3_MutationalandClonalP!M$4)</f>
        <v>0</v>
      </c>
      <c r="N15" s="287">
        <f t="shared" si="2"/>
        <v>4</v>
      </c>
      <c r="O15" s="288">
        <f>COUNTIFS(SuppData4_SNVINDEL!$B:$B,SuppData3_MutationalandClonalP!$B15,SuppData4_SNVINDEL!$F:$F,SuppData3_MutationalandClonalP!O$4)</f>
        <v>0</v>
      </c>
      <c r="P15" s="288">
        <f>COUNTIFS(SuppData4_SNVINDEL!$B:$B,SuppData3_MutationalandClonalP!$B15,SuppData4_SNVINDEL!$F:$F,SuppData3_MutationalandClonalP!P$4)</f>
        <v>0</v>
      </c>
      <c r="Q15" s="288">
        <f>COUNTIFS(SuppData4_SNVINDEL!$B:$B,SuppData3_MutationalandClonalP!$B15,SuppData4_SNVINDEL!$F:$F,SuppData3_MutationalandClonalP!Q$4)</f>
        <v>4</v>
      </c>
      <c r="R15" s="289">
        <v>301</v>
      </c>
      <c r="S15" s="289">
        <f t="shared" si="3"/>
        <v>316</v>
      </c>
      <c r="T15" s="289" t="s">
        <v>701</v>
      </c>
      <c r="U15" s="290">
        <f>COUNTIFS(SuppData6_SV!A:A,SuppData3_MutationalandClonalP!B15,SuppData6_SV!U:U,"&lt;&gt;Yes")</f>
        <v>4</v>
      </c>
      <c r="V15" s="291">
        <f>COUNTIFS(SuppData6_SV!A:A,SuppData3_MutationalandClonalP!B15,SuppData6_SV!U:U,"Yes")</f>
        <v>0</v>
      </c>
      <c r="W15" s="292">
        <f>COUNTIFS(SuppData5_CNA!C:C,SuppData3_MutationalandClonalP!B15,SuppData5_CNA!H:H,"&lt;&gt;none")</f>
        <v>2</v>
      </c>
      <c r="X15" s="375" t="s">
        <v>4578</v>
      </c>
    </row>
    <row r="16" spans="1:24" ht="14" customHeight="1">
      <c r="A16" s="197" t="s">
        <v>244</v>
      </c>
      <c r="B16" s="213" t="s">
        <v>542</v>
      </c>
      <c r="C16" s="213" t="s">
        <v>846</v>
      </c>
      <c r="D16" s="213" t="s">
        <v>52</v>
      </c>
      <c r="E16" s="213" t="s">
        <v>1409</v>
      </c>
      <c r="F16" s="235">
        <f t="shared" si="0"/>
        <v>16</v>
      </c>
      <c r="G16" s="280">
        <f t="shared" si="1"/>
        <v>12</v>
      </c>
      <c r="H16" s="177">
        <f>COUNTIFS(SuppData4_SNVINDEL!$B:$B,SuppData3_MutationalandClonalP!$B16,SuppData4_SNVINDEL!$F:$F,SuppData3_MutationalandClonalP!H$4)</f>
        <v>8</v>
      </c>
      <c r="I16" s="177">
        <f>COUNTIFS(SuppData4_SNVINDEL!$B:$B,SuppData3_MutationalandClonalP!$B16,SuppData4_SNVINDEL!$F:$F,SuppData3_MutationalandClonalP!I$4)</f>
        <v>0</v>
      </c>
      <c r="J16" s="177">
        <f>COUNTIFS(SuppData4_SNVINDEL!$B:$B,SuppData3_MutationalandClonalP!$B16,SuppData4_SNVINDEL!$F:$F,SuppData3_MutationalandClonalP!J$4)</f>
        <v>0</v>
      </c>
      <c r="K16" s="177">
        <f>COUNTIFS(SuppData4_SNVINDEL!$B:$B,SuppData3_MutationalandClonalP!$B16,SuppData4_SNVINDEL!$F:$F,SuppData3_MutationalandClonalP!K$4)</f>
        <v>2</v>
      </c>
      <c r="L16" s="177">
        <f>COUNTIFS(SuppData4_SNVINDEL!$B:$B,SuppData3_MutationalandClonalP!$B16,SuppData4_SNVINDEL!$F:$F,SuppData3_MutationalandClonalP!L$4)</f>
        <v>1</v>
      </c>
      <c r="M16" s="235">
        <f>COUNTIFS(SuppData4_SNVINDEL!$B:$B,SuppData3_MutationalandClonalP!$B16,SuppData4_SNVINDEL!$F:$F,SuppData3_MutationalandClonalP!M$4)</f>
        <v>1</v>
      </c>
      <c r="N16" s="280">
        <f t="shared" si="2"/>
        <v>4</v>
      </c>
      <c r="O16" s="177">
        <f>COUNTIFS(SuppData4_SNVINDEL!$B:$B,SuppData3_MutationalandClonalP!$B16,SuppData4_SNVINDEL!$F:$F,SuppData3_MutationalandClonalP!O$4)</f>
        <v>1</v>
      </c>
      <c r="P16" s="177">
        <f>COUNTIFS(SuppData4_SNVINDEL!$B:$B,SuppData3_MutationalandClonalP!$B16,SuppData4_SNVINDEL!$F:$F,SuppData3_MutationalandClonalP!P$4)</f>
        <v>0</v>
      </c>
      <c r="Q16" s="177">
        <f>COUNTIFS(SuppData4_SNVINDEL!$B:$B,SuppData3_MutationalandClonalP!$B16,SuppData4_SNVINDEL!$F:$F,SuppData3_MutationalandClonalP!Q$4)</f>
        <v>3</v>
      </c>
      <c r="R16" s="276">
        <v>309</v>
      </c>
      <c r="S16" s="276">
        <f t="shared" si="3"/>
        <v>325</v>
      </c>
      <c r="T16" s="276">
        <v>232</v>
      </c>
      <c r="U16" s="281">
        <f>COUNTIFS(SuppData6_SV!A:A,SuppData3_MutationalandClonalP!B16,SuppData6_SV!U:U,"&lt;&gt;Yes")</f>
        <v>6</v>
      </c>
      <c r="V16" s="282">
        <f>COUNTIFS(SuppData6_SV!A:A,SuppData3_MutationalandClonalP!B16,SuppData6_SV!U:U,"Yes")</f>
        <v>0</v>
      </c>
      <c r="W16" s="279">
        <f>COUNTIFS(SuppData5_CNA!C:C,SuppData3_MutationalandClonalP!B16,SuppData5_CNA!H:H,"&lt;&gt;none")</f>
        <v>2</v>
      </c>
      <c r="X16" s="376"/>
    </row>
    <row r="17" spans="1:24" ht="14" customHeight="1">
      <c r="A17" s="284" t="s">
        <v>242</v>
      </c>
      <c r="B17" s="285" t="s">
        <v>446</v>
      </c>
      <c r="C17" s="285" t="s">
        <v>670</v>
      </c>
      <c r="D17" s="285" t="s">
        <v>1824</v>
      </c>
      <c r="E17" s="285" t="s">
        <v>1937</v>
      </c>
      <c r="F17" s="286">
        <f t="shared" si="0"/>
        <v>7</v>
      </c>
      <c r="G17" s="287">
        <f t="shared" si="1"/>
        <v>1</v>
      </c>
      <c r="H17" s="288">
        <f>COUNTIFS(SuppData4_SNVINDEL!$B:$B,SuppData3_MutationalandClonalP!$B17,SuppData4_SNVINDEL!$F:$F,SuppData3_MutationalandClonalP!H$4)</f>
        <v>1</v>
      </c>
      <c r="I17" s="288">
        <f>COUNTIFS(SuppData4_SNVINDEL!$B:$B,SuppData3_MutationalandClonalP!$B17,SuppData4_SNVINDEL!$F:$F,SuppData3_MutationalandClonalP!I$4)</f>
        <v>0</v>
      </c>
      <c r="J17" s="288">
        <f>COUNTIFS(SuppData4_SNVINDEL!$B:$B,SuppData3_MutationalandClonalP!$B17,SuppData4_SNVINDEL!$F:$F,SuppData3_MutationalandClonalP!J$4)</f>
        <v>0</v>
      </c>
      <c r="K17" s="288">
        <f>COUNTIFS(SuppData4_SNVINDEL!$B:$B,SuppData3_MutationalandClonalP!$B17,SuppData4_SNVINDEL!$F:$F,SuppData3_MutationalandClonalP!K$4)</f>
        <v>0</v>
      </c>
      <c r="L17" s="288">
        <f>COUNTIFS(SuppData4_SNVINDEL!$B:$B,SuppData3_MutationalandClonalP!$B17,SuppData4_SNVINDEL!$F:$F,SuppData3_MutationalandClonalP!L$4)</f>
        <v>0</v>
      </c>
      <c r="M17" s="286">
        <f>COUNTIFS(SuppData4_SNVINDEL!$B:$B,SuppData3_MutationalandClonalP!$B17,SuppData4_SNVINDEL!$F:$F,SuppData3_MutationalandClonalP!M$4)</f>
        <v>0</v>
      </c>
      <c r="N17" s="287">
        <f t="shared" si="2"/>
        <v>6</v>
      </c>
      <c r="O17" s="288">
        <f>COUNTIFS(SuppData4_SNVINDEL!$B:$B,SuppData3_MutationalandClonalP!$B17,SuppData4_SNVINDEL!$F:$F,SuppData3_MutationalandClonalP!O$4)</f>
        <v>2</v>
      </c>
      <c r="P17" s="288">
        <f>COUNTIFS(SuppData4_SNVINDEL!$B:$B,SuppData3_MutationalandClonalP!$B17,SuppData4_SNVINDEL!$F:$F,SuppData3_MutationalandClonalP!P$4)</f>
        <v>1</v>
      </c>
      <c r="Q17" s="288">
        <f>COUNTIFS(SuppData4_SNVINDEL!$B:$B,SuppData3_MutationalandClonalP!$B17,SuppData4_SNVINDEL!$F:$F,SuppData3_MutationalandClonalP!Q$4)</f>
        <v>3</v>
      </c>
      <c r="R17" s="289">
        <v>184</v>
      </c>
      <c r="S17" s="289">
        <f t="shared" si="3"/>
        <v>191</v>
      </c>
      <c r="T17" s="289" t="s">
        <v>701</v>
      </c>
      <c r="U17" s="290">
        <f>COUNTIFS(SuppData6_SV!A:A,SuppData3_MutationalandClonalP!B17,SuppData6_SV!U:U,"&lt;&gt;Yes")</f>
        <v>2</v>
      </c>
      <c r="V17" s="291">
        <f>COUNTIFS(SuppData6_SV!A:A,SuppData3_MutationalandClonalP!B17,SuppData6_SV!U:U,"Yes")</f>
        <v>0</v>
      </c>
      <c r="W17" s="292">
        <f>COUNTIFS(SuppData5_CNA!C:C,SuppData3_MutationalandClonalP!B17,SuppData5_CNA!H:H,"&lt;&gt;none")</f>
        <v>0</v>
      </c>
      <c r="X17" s="375" t="s">
        <v>1888</v>
      </c>
    </row>
    <row r="18" spans="1:24" ht="14" customHeight="1">
      <c r="A18" s="297" t="s">
        <v>242</v>
      </c>
      <c r="B18" s="298" t="s">
        <v>454</v>
      </c>
      <c r="C18" s="298" t="s">
        <v>846</v>
      </c>
      <c r="D18" s="298" t="s">
        <v>1824</v>
      </c>
      <c r="E18" s="298" t="s">
        <v>1937</v>
      </c>
      <c r="F18" s="299">
        <f t="shared" si="0"/>
        <v>18</v>
      </c>
      <c r="G18" s="300">
        <f t="shared" si="1"/>
        <v>7</v>
      </c>
      <c r="H18" s="301">
        <f>COUNTIFS(SuppData4_SNVINDEL!$B:$B,SuppData3_MutationalandClonalP!$B18,SuppData4_SNVINDEL!$F:$F,SuppData3_MutationalandClonalP!H$4)</f>
        <v>5</v>
      </c>
      <c r="I18" s="301">
        <f>COUNTIFS(SuppData4_SNVINDEL!$B:$B,SuppData3_MutationalandClonalP!$B18,SuppData4_SNVINDEL!$F:$F,SuppData3_MutationalandClonalP!I$4)</f>
        <v>0</v>
      </c>
      <c r="J18" s="301">
        <f>COUNTIFS(SuppData4_SNVINDEL!$B:$B,SuppData3_MutationalandClonalP!$B18,SuppData4_SNVINDEL!$F:$F,SuppData3_MutationalandClonalP!J$4)</f>
        <v>0</v>
      </c>
      <c r="K18" s="301">
        <f>COUNTIFS(SuppData4_SNVINDEL!$B:$B,SuppData3_MutationalandClonalP!$B18,SuppData4_SNVINDEL!$F:$F,SuppData3_MutationalandClonalP!K$4)</f>
        <v>1</v>
      </c>
      <c r="L18" s="301">
        <f>COUNTIFS(SuppData4_SNVINDEL!$B:$B,SuppData3_MutationalandClonalP!$B18,SuppData4_SNVINDEL!$F:$F,SuppData3_MutationalandClonalP!L$4)</f>
        <v>0</v>
      </c>
      <c r="M18" s="299">
        <f>COUNTIFS(SuppData4_SNVINDEL!$B:$B,SuppData3_MutationalandClonalP!$B18,SuppData4_SNVINDEL!$F:$F,SuppData3_MutationalandClonalP!M$4)</f>
        <v>1</v>
      </c>
      <c r="N18" s="300">
        <f t="shared" si="2"/>
        <v>11</v>
      </c>
      <c r="O18" s="301">
        <f>COUNTIFS(SuppData4_SNVINDEL!$B:$B,SuppData3_MutationalandClonalP!$B18,SuppData4_SNVINDEL!$F:$F,SuppData3_MutationalandClonalP!O$4)</f>
        <v>5</v>
      </c>
      <c r="P18" s="301">
        <f>COUNTIFS(SuppData4_SNVINDEL!$B:$B,SuppData3_MutationalandClonalP!$B18,SuppData4_SNVINDEL!$F:$F,SuppData3_MutationalandClonalP!P$4)</f>
        <v>1</v>
      </c>
      <c r="Q18" s="301">
        <f>COUNTIFS(SuppData4_SNVINDEL!$B:$B,SuppData3_MutationalandClonalP!$B18,SuppData4_SNVINDEL!$F:$F,SuppData3_MutationalandClonalP!Q$4)</f>
        <v>5</v>
      </c>
      <c r="R18" s="302">
        <v>454</v>
      </c>
      <c r="S18" s="302">
        <f t="shared" si="3"/>
        <v>472</v>
      </c>
      <c r="T18" s="302">
        <v>414</v>
      </c>
      <c r="U18" s="303">
        <f>COUNTIFS(SuppData6_SV!A:A,SuppData3_MutationalandClonalP!B18,SuppData6_SV!U:U,"&lt;&gt;Yes")</f>
        <v>8</v>
      </c>
      <c r="V18" s="304">
        <f>COUNTIFS(SuppData6_SV!A:A,SuppData3_MutationalandClonalP!B18,SuppData6_SV!U:U,"Yes")</f>
        <v>0</v>
      </c>
      <c r="W18" s="305">
        <f>COUNTIFS(SuppData5_CNA!C:C,SuppData3_MutationalandClonalP!B18,SuppData5_CNA!H:H,"&lt;&gt;none")</f>
        <v>3</v>
      </c>
      <c r="X18" s="376"/>
    </row>
    <row r="19" spans="1:24" ht="14" customHeight="1">
      <c r="A19" s="197" t="s">
        <v>250</v>
      </c>
      <c r="B19" s="213" t="s">
        <v>374</v>
      </c>
      <c r="C19" s="213" t="s">
        <v>4562</v>
      </c>
      <c r="D19" s="213" t="s">
        <v>52</v>
      </c>
      <c r="E19" s="213" t="s">
        <v>1409</v>
      </c>
      <c r="F19" s="235">
        <f t="shared" si="0"/>
        <v>0</v>
      </c>
      <c r="G19" s="280">
        <f t="shared" si="1"/>
        <v>0</v>
      </c>
      <c r="H19" s="177">
        <f>COUNTIFS(SuppData4_SNVINDEL!$B:$B,SuppData3_MutationalandClonalP!$B19,SuppData4_SNVINDEL!$F:$F,SuppData3_MutationalandClonalP!H$4)</f>
        <v>0</v>
      </c>
      <c r="I19" s="177">
        <f>COUNTIFS(SuppData4_SNVINDEL!$B:$B,SuppData3_MutationalandClonalP!$B19,SuppData4_SNVINDEL!$F:$F,SuppData3_MutationalandClonalP!I$4)</f>
        <v>0</v>
      </c>
      <c r="J19" s="177">
        <f>COUNTIFS(SuppData4_SNVINDEL!$B:$B,SuppData3_MutationalandClonalP!$B19,SuppData4_SNVINDEL!$F:$F,SuppData3_MutationalandClonalP!J$4)</f>
        <v>0</v>
      </c>
      <c r="K19" s="177">
        <f>COUNTIFS(SuppData4_SNVINDEL!$B:$B,SuppData3_MutationalandClonalP!$B19,SuppData4_SNVINDEL!$F:$F,SuppData3_MutationalandClonalP!K$4)</f>
        <v>0</v>
      </c>
      <c r="L19" s="177">
        <f>COUNTIFS(SuppData4_SNVINDEL!$B:$B,SuppData3_MutationalandClonalP!$B19,SuppData4_SNVINDEL!$F:$F,SuppData3_MutationalandClonalP!L$4)</f>
        <v>0</v>
      </c>
      <c r="M19" s="235">
        <f>COUNTIFS(SuppData4_SNVINDEL!$B:$B,SuppData3_MutationalandClonalP!$B19,SuppData4_SNVINDEL!$F:$F,SuppData3_MutationalandClonalP!M$4)</f>
        <v>0</v>
      </c>
      <c r="N19" s="280">
        <f t="shared" si="2"/>
        <v>0</v>
      </c>
      <c r="O19" s="177">
        <f>COUNTIFS(SuppData4_SNVINDEL!$B:$B,SuppData3_MutationalandClonalP!$B19,SuppData4_SNVINDEL!$F:$F,SuppData3_MutationalandClonalP!O$4)</f>
        <v>0</v>
      </c>
      <c r="P19" s="177">
        <f>COUNTIFS(SuppData4_SNVINDEL!$B:$B,SuppData3_MutationalandClonalP!$B19,SuppData4_SNVINDEL!$F:$F,SuppData3_MutationalandClonalP!P$4)</f>
        <v>0</v>
      </c>
      <c r="Q19" s="177">
        <f>COUNTIFS(SuppData4_SNVINDEL!$B:$B,SuppData3_MutationalandClonalP!$B19,SuppData4_SNVINDEL!$F:$F,SuppData3_MutationalandClonalP!Q$4)</f>
        <v>0</v>
      </c>
      <c r="R19" s="276">
        <v>21</v>
      </c>
      <c r="S19" s="276">
        <f t="shared" si="3"/>
        <v>21</v>
      </c>
      <c r="T19" s="276" t="s">
        <v>701</v>
      </c>
      <c r="U19" s="281">
        <f>COUNTIFS(SuppData6_SV!A:A,SuppData3_MutationalandClonalP!B19,SuppData6_SV!U:U,"&lt;&gt;Yes")</f>
        <v>2</v>
      </c>
      <c r="V19" s="282">
        <f>COUNTIFS(SuppData6_SV!A:A,SuppData3_MutationalandClonalP!B19,SuppData6_SV!U:U,"Yes")</f>
        <v>0</v>
      </c>
      <c r="W19" s="279">
        <f>COUNTIFS(SuppData5_CNA!C:C,SuppData3_MutationalandClonalP!B19,SuppData5_CNA!H:H,"&lt;&gt;none")</f>
        <v>0</v>
      </c>
      <c r="X19" s="293"/>
    </row>
    <row r="20" spans="1:24" ht="14" customHeight="1">
      <c r="A20" s="197" t="s">
        <v>250</v>
      </c>
      <c r="B20" s="213" t="s">
        <v>548</v>
      </c>
      <c r="C20" s="213" t="s">
        <v>846</v>
      </c>
      <c r="D20" s="213" t="s">
        <v>52</v>
      </c>
      <c r="E20" s="213" t="s">
        <v>1409</v>
      </c>
      <c r="F20" s="235">
        <f t="shared" si="0"/>
        <v>18</v>
      </c>
      <c r="G20" s="280">
        <f t="shared" si="1"/>
        <v>13</v>
      </c>
      <c r="H20" s="177">
        <f>COUNTIFS(SuppData4_SNVINDEL!$B:$B,SuppData3_MutationalandClonalP!$B20,SuppData4_SNVINDEL!$F:$F,SuppData3_MutationalandClonalP!H$4)</f>
        <v>5</v>
      </c>
      <c r="I20" s="177">
        <f>COUNTIFS(SuppData4_SNVINDEL!$B:$B,SuppData3_MutationalandClonalP!$B20,SuppData4_SNVINDEL!$F:$F,SuppData3_MutationalandClonalP!I$4)</f>
        <v>0</v>
      </c>
      <c r="J20" s="177">
        <f>COUNTIFS(SuppData4_SNVINDEL!$B:$B,SuppData3_MutationalandClonalP!$B20,SuppData4_SNVINDEL!$F:$F,SuppData3_MutationalandClonalP!J$4)</f>
        <v>0</v>
      </c>
      <c r="K20" s="177">
        <f>COUNTIFS(SuppData4_SNVINDEL!$B:$B,SuppData3_MutationalandClonalP!$B20,SuppData4_SNVINDEL!$F:$F,SuppData3_MutationalandClonalP!K$4)</f>
        <v>7</v>
      </c>
      <c r="L20" s="177">
        <f>COUNTIFS(SuppData4_SNVINDEL!$B:$B,SuppData3_MutationalandClonalP!$B20,SuppData4_SNVINDEL!$F:$F,SuppData3_MutationalandClonalP!L$4)</f>
        <v>0</v>
      </c>
      <c r="M20" s="235">
        <f>COUNTIFS(SuppData4_SNVINDEL!$B:$B,SuppData3_MutationalandClonalP!$B20,SuppData4_SNVINDEL!$F:$F,SuppData3_MutationalandClonalP!M$4)</f>
        <v>1</v>
      </c>
      <c r="N20" s="280">
        <f t="shared" si="2"/>
        <v>5</v>
      </c>
      <c r="O20" s="177">
        <f>COUNTIFS(SuppData4_SNVINDEL!$B:$B,SuppData3_MutationalandClonalP!$B20,SuppData4_SNVINDEL!$F:$F,SuppData3_MutationalandClonalP!O$4)</f>
        <v>3</v>
      </c>
      <c r="P20" s="177">
        <f>COUNTIFS(SuppData4_SNVINDEL!$B:$B,SuppData3_MutationalandClonalP!$B20,SuppData4_SNVINDEL!$F:$F,SuppData3_MutationalandClonalP!P$4)</f>
        <v>0</v>
      </c>
      <c r="Q20" s="177">
        <f>COUNTIFS(SuppData4_SNVINDEL!$B:$B,SuppData3_MutationalandClonalP!$B20,SuppData4_SNVINDEL!$F:$F,SuppData3_MutationalandClonalP!Q$4)</f>
        <v>2</v>
      </c>
      <c r="R20" s="276">
        <v>844</v>
      </c>
      <c r="S20" s="276">
        <f t="shared" si="3"/>
        <v>862</v>
      </c>
      <c r="T20" s="276">
        <v>835</v>
      </c>
      <c r="U20" s="281">
        <f>COUNTIFS(SuppData6_SV!A:A,SuppData3_MutationalandClonalP!B20,SuppData6_SV!U:U,"&lt;&gt;Yes")</f>
        <v>4</v>
      </c>
      <c r="V20" s="282">
        <f>COUNTIFS(SuppData6_SV!A:A,SuppData3_MutationalandClonalP!B20,SuppData6_SV!U:U,"Yes")</f>
        <v>0</v>
      </c>
      <c r="W20" s="279">
        <f>COUNTIFS(SuppData5_CNA!C:C,SuppData3_MutationalandClonalP!B20,SuppData5_CNA!H:H,"&lt;&gt;none")</f>
        <v>7</v>
      </c>
      <c r="X20" s="283" t="s">
        <v>1614</v>
      </c>
    </row>
    <row r="21" spans="1:24" ht="14" customHeight="1">
      <c r="A21" s="197" t="s">
        <v>250</v>
      </c>
      <c r="B21" s="213" t="s">
        <v>550</v>
      </c>
      <c r="C21" s="213" t="s">
        <v>702</v>
      </c>
      <c r="D21" s="213" t="s">
        <v>52</v>
      </c>
      <c r="E21" s="213" t="s">
        <v>1409</v>
      </c>
      <c r="F21" s="235">
        <f t="shared" si="0"/>
        <v>43</v>
      </c>
      <c r="G21" s="280">
        <f t="shared" si="1"/>
        <v>24</v>
      </c>
      <c r="H21" s="177">
        <f>COUNTIFS(SuppData4_SNVINDEL!$B:$B,SuppData3_MutationalandClonalP!$B21,SuppData4_SNVINDEL!$F:$F,SuppData3_MutationalandClonalP!H$4)</f>
        <v>15</v>
      </c>
      <c r="I21" s="177">
        <f>COUNTIFS(SuppData4_SNVINDEL!$B:$B,SuppData3_MutationalandClonalP!$B21,SuppData4_SNVINDEL!$F:$F,SuppData3_MutationalandClonalP!I$4)</f>
        <v>1</v>
      </c>
      <c r="J21" s="177">
        <f>COUNTIFS(SuppData4_SNVINDEL!$B:$B,SuppData3_MutationalandClonalP!$B21,SuppData4_SNVINDEL!$F:$F,SuppData3_MutationalandClonalP!J$4)</f>
        <v>0</v>
      </c>
      <c r="K21" s="177">
        <f>COUNTIFS(SuppData4_SNVINDEL!$B:$B,SuppData3_MutationalandClonalP!$B21,SuppData4_SNVINDEL!$F:$F,SuppData3_MutationalandClonalP!K$4)</f>
        <v>5</v>
      </c>
      <c r="L21" s="177">
        <f>COUNTIFS(SuppData4_SNVINDEL!$B:$B,SuppData3_MutationalandClonalP!$B21,SuppData4_SNVINDEL!$F:$F,SuppData3_MutationalandClonalP!L$4)</f>
        <v>2</v>
      </c>
      <c r="M21" s="235">
        <f>COUNTIFS(SuppData4_SNVINDEL!$B:$B,SuppData3_MutationalandClonalP!$B21,SuppData4_SNVINDEL!$F:$F,SuppData3_MutationalandClonalP!M$4)</f>
        <v>1</v>
      </c>
      <c r="N21" s="280">
        <f t="shared" si="2"/>
        <v>19</v>
      </c>
      <c r="O21" s="177">
        <f>COUNTIFS(SuppData4_SNVINDEL!$B:$B,SuppData3_MutationalandClonalP!$B21,SuppData4_SNVINDEL!$F:$F,SuppData3_MutationalandClonalP!O$4)</f>
        <v>10</v>
      </c>
      <c r="P21" s="177">
        <f>COUNTIFS(SuppData4_SNVINDEL!$B:$B,SuppData3_MutationalandClonalP!$B21,SuppData4_SNVINDEL!$F:$F,SuppData3_MutationalandClonalP!P$4)</f>
        <v>1</v>
      </c>
      <c r="Q21" s="177">
        <f>COUNTIFS(SuppData4_SNVINDEL!$B:$B,SuppData3_MutationalandClonalP!$B21,SuppData4_SNVINDEL!$F:$F,SuppData3_MutationalandClonalP!Q$4)</f>
        <v>8</v>
      </c>
      <c r="R21" s="276">
        <v>1649</v>
      </c>
      <c r="S21" s="276">
        <f t="shared" si="3"/>
        <v>1692</v>
      </c>
      <c r="T21" s="276" t="s">
        <v>701</v>
      </c>
      <c r="U21" s="281">
        <f>COUNTIFS(SuppData6_SV!A:A,SuppData3_MutationalandClonalP!B21,SuppData6_SV!U:U,"&lt;&gt;Yes")</f>
        <v>4</v>
      </c>
      <c r="V21" s="282">
        <f>COUNTIFS(SuppData6_SV!A:A,SuppData3_MutationalandClonalP!B21,SuppData6_SV!U:U,"Yes")</f>
        <v>0</v>
      </c>
      <c r="W21" s="279">
        <f>COUNTIFS(SuppData5_CNA!C:C,SuppData3_MutationalandClonalP!B21,SuppData5_CNA!H:H,"&lt;&gt;none")</f>
        <v>6</v>
      </c>
      <c r="X21" s="283"/>
    </row>
    <row r="22" spans="1:24" ht="14" customHeight="1">
      <c r="A22" s="197" t="s">
        <v>250</v>
      </c>
      <c r="B22" s="213" t="s">
        <v>551</v>
      </c>
      <c r="C22" s="213" t="s">
        <v>847</v>
      </c>
      <c r="D22" s="213" t="s">
        <v>52</v>
      </c>
      <c r="E22" s="213" t="s">
        <v>1409</v>
      </c>
      <c r="F22" s="235">
        <f t="shared" si="0"/>
        <v>55</v>
      </c>
      <c r="G22" s="280">
        <f t="shared" si="1"/>
        <v>24</v>
      </c>
      <c r="H22" s="177">
        <f>COUNTIFS(SuppData4_SNVINDEL!$B:$B,SuppData3_MutationalandClonalP!$B22,SuppData4_SNVINDEL!$F:$F,SuppData3_MutationalandClonalP!H$4)</f>
        <v>15</v>
      </c>
      <c r="I22" s="177">
        <f>COUNTIFS(SuppData4_SNVINDEL!$B:$B,SuppData3_MutationalandClonalP!$B22,SuppData4_SNVINDEL!$F:$F,SuppData3_MutationalandClonalP!I$4)</f>
        <v>0</v>
      </c>
      <c r="J22" s="177">
        <f>COUNTIFS(SuppData4_SNVINDEL!$B:$B,SuppData3_MutationalandClonalP!$B22,SuppData4_SNVINDEL!$F:$F,SuppData3_MutationalandClonalP!J$4)</f>
        <v>1</v>
      </c>
      <c r="K22" s="177">
        <f>COUNTIFS(SuppData4_SNVINDEL!$B:$B,SuppData3_MutationalandClonalP!$B22,SuppData4_SNVINDEL!$F:$F,SuppData3_MutationalandClonalP!K$4)</f>
        <v>5</v>
      </c>
      <c r="L22" s="177">
        <f>COUNTIFS(SuppData4_SNVINDEL!$B:$B,SuppData3_MutationalandClonalP!$B22,SuppData4_SNVINDEL!$F:$F,SuppData3_MutationalandClonalP!L$4)</f>
        <v>0</v>
      </c>
      <c r="M22" s="235">
        <f>COUNTIFS(SuppData4_SNVINDEL!$B:$B,SuppData3_MutationalandClonalP!$B22,SuppData4_SNVINDEL!$F:$F,SuppData3_MutationalandClonalP!M$4)</f>
        <v>3</v>
      </c>
      <c r="N22" s="280">
        <f t="shared" si="2"/>
        <v>31</v>
      </c>
      <c r="O22" s="177">
        <f>COUNTIFS(SuppData4_SNVINDEL!$B:$B,SuppData3_MutationalandClonalP!$B22,SuppData4_SNVINDEL!$F:$F,SuppData3_MutationalandClonalP!O$4)</f>
        <v>17</v>
      </c>
      <c r="P22" s="177">
        <f>COUNTIFS(SuppData4_SNVINDEL!$B:$B,SuppData3_MutationalandClonalP!$B22,SuppData4_SNVINDEL!$F:$F,SuppData3_MutationalandClonalP!P$4)</f>
        <v>2</v>
      </c>
      <c r="Q22" s="177">
        <f>COUNTIFS(SuppData4_SNVINDEL!$B:$B,SuppData3_MutationalandClonalP!$B22,SuppData4_SNVINDEL!$F:$F,SuppData3_MutationalandClonalP!Q$4)</f>
        <v>12</v>
      </c>
      <c r="R22" s="276">
        <v>1740</v>
      </c>
      <c r="S22" s="276">
        <f t="shared" si="3"/>
        <v>1795</v>
      </c>
      <c r="T22" s="276" t="s">
        <v>701</v>
      </c>
      <c r="U22" s="281">
        <f>COUNTIFS(SuppData6_SV!A:A,SuppData3_MutationalandClonalP!B22,SuppData6_SV!U:U,"&lt;&gt;Yes")</f>
        <v>3</v>
      </c>
      <c r="V22" s="282">
        <f>COUNTIFS(SuppData6_SV!A:A,SuppData3_MutationalandClonalP!B22,SuppData6_SV!U:U,"Yes")</f>
        <v>0</v>
      </c>
      <c r="W22" s="279">
        <f>COUNTIFS(SuppData5_CNA!C:C,SuppData3_MutationalandClonalP!B22,SuppData5_CNA!H:H,"&lt;&gt;none")</f>
        <v>6</v>
      </c>
      <c r="X22" s="283"/>
    </row>
    <row r="23" spans="1:24" ht="14" customHeight="1">
      <c r="A23" s="197" t="s">
        <v>250</v>
      </c>
      <c r="B23" s="213" t="s">
        <v>552</v>
      </c>
      <c r="C23" s="213" t="s">
        <v>848</v>
      </c>
      <c r="D23" s="213" t="s">
        <v>52</v>
      </c>
      <c r="E23" s="213" t="s">
        <v>1409</v>
      </c>
      <c r="F23" s="235">
        <f t="shared" si="0"/>
        <v>263</v>
      </c>
      <c r="G23" s="280">
        <f t="shared" si="1"/>
        <v>150</v>
      </c>
      <c r="H23" s="177">
        <f>COUNTIFS(SuppData4_SNVINDEL!$B:$B,SuppData3_MutationalandClonalP!$B23,SuppData4_SNVINDEL!$F:$F,SuppData3_MutationalandClonalP!H$4)</f>
        <v>124</v>
      </c>
      <c r="I23" s="177">
        <f>COUNTIFS(SuppData4_SNVINDEL!$B:$B,SuppData3_MutationalandClonalP!$B23,SuppData4_SNVINDEL!$F:$F,SuppData3_MutationalandClonalP!I$4)</f>
        <v>1</v>
      </c>
      <c r="J23" s="177">
        <f>COUNTIFS(SuppData4_SNVINDEL!$B:$B,SuppData3_MutationalandClonalP!$B23,SuppData4_SNVINDEL!$F:$F,SuppData3_MutationalandClonalP!J$4)</f>
        <v>1</v>
      </c>
      <c r="K23" s="177">
        <f>COUNTIFS(SuppData4_SNVINDEL!$B:$B,SuppData3_MutationalandClonalP!$B23,SuppData4_SNVINDEL!$F:$F,SuppData3_MutationalandClonalP!K$4)</f>
        <v>10</v>
      </c>
      <c r="L23" s="177">
        <f>COUNTIFS(SuppData4_SNVINDEL!$B:$B,SuppData3_MutationalandClonalP!$B23,SuppData4_SNVINDEL!$F:$F,SuppData3_MutationalandClonalP!L$4)</f>
        <v>2</v>
      </c>
      <c r="M23" s="235">
        <f>COUNTIFS(SuppData4_SNVINDEL!$B:$B,SuppData3_MutationalandClonalP!$B23,SuppData4_SNVINDEL!$F:$F,SuppData3_MutationalandClonalP!M$4)</f>
        <v>12</v>
      </c>
      <c r="N23" s="280">
        <f t="shared" si="2"/>
        <v>113</v>
      </c>
      <c r="O23" s="177">
        <f>COUNTIFS(SuppData4_SNVINDEL!$B:$B,SuppData3_MutationalandClonalP!$B23,SuppData4_SNVINDEL!$F:$F,SuppData3_MutationalandClonalP!O$4)</f>
        <v>48</v>
      </c>
      <c r="P23" s="177">
        <f>COUNTIFS(SuppData4_SNVINDEL!$B:$B,SuppData3_MutationalandClonalP!$B23,SuppData4_SNVINDEL!$F:$F,SuppData3_MutationalandClonalP!P$4)</f>
        <v>7</v>
      </c>
      <c r="Q23" s="177">
        <f>COUNTIFS(SuppData4_SNVINDEL!$B:$B,SuppData3_MutationalandClonalP!$B23,SuppData4_SNVINDEL!$F:$F,SuppData3_MutationalandClonalP!Q$4)</f>
        <v>58</v>
      </c>
      <c r="R23" s="276">
        <v>22078</v>
      </c>
      <c r="S23" s="276">
        <f t="shared" si="3"/>
        <v>22341</v>
      </c>
      <c r="T23" s="276" t="s">
        <v>701</v>
      </c>
      <c r="U23" s="281">
        <f>COUNTIFS(SuppData6_SV!A:A,SuppData3_MutationalandClonalP!B23,SuppData6_SV!U:U,"&lt;&gt;Yes")</f>
        <v>3</v>
      </c>
      <c r="V23" s="282">
        <f>COUNTIFS(SuppData6_SV!A:A,SuppData3_MutationalandClonalP!B23,SuppData6_SV!U:U,"Yes")</f>
        <v>0</v>
      </c>
      <c r="W23" s="279">
        <f>COUNTIFS(SuppData5_CNA!C:C,SuppData3_MutationalandClonalP!B23,SuppData5_CNA!H:H,"&lt;&gt;none")</f>
        <v>6</v>
      </c>
      <c r="X23" s="283"/>
    </row>
    <row r="24" spans="1:24" ht="14" customHeight="1">
      <c r="A24" s="284" t="s">
        <v>245</v>
      </c>
      <c r="B24" s="285" t="s">
        <v>519</v>
      </c>
      <c r="C24" s="285" t="s">
        <v>670</v>
      </c>
      <c r="D24" s="285" t="s">
        <v>52</v>
      </c>
      <c r="E24" s="285" t="s">
        <v>1409</v>
      </c>
      <c r="F24" s="286">
        <f t="shared" si="0"/>
        <v>6</v>
      </c>
      <c r="G24" s="287">
        <f t="shared" si="1"/>
        <v>2</v>
      </c>
      <c r="H24" s="288">
        <f>COUNTIFS(SuppData4_SNVINDEL!$B:$B,SuppData3_MutationalandClonalP!$B24,SuppData4_SNVINDEL!$F:$F,SuppData3_MutationalandClonalP!H$4)</f>
        <v>2</v>
      </c>
      <c r="I24" s="288">
        <f>COUNTIFS(SuppData4_SNVINDEL!$B:$B,SuppData3_MutationalandClonalP!$B24,SuppData4_SNVINDEL!$F:$F,SuppData3_MutationalandClonalP!I$4)</f>
        <v>0</v>
      </c>
      <c r="J24" s="288">
        <f>COUNTIFS(SuppData4_SNVINDEL!$B:$B,SuppData3_MutationalandClonalP!$B24,SuppData4_SNVINDEL!$F:$F,SuppData3_MutationalandClonalP!J$4)</f>
        <v>0</v>
      </c>
      <c r="K24" s="288">
        <f>COUNTIFS(SuppData4_SNVINDEL!$B:$B,SuppData3_MutationalandClonalP!$B24,SuppData4_SNVINDEL!$F:$F,SuppData3_MutationalandClonalP!K$4)</f>
        <v>0</v>
      </c>
      <c r="L24" s="288">
        <f>COUNTIFS(SuppData4_SNVINDEL!$B:$B,SuppData3_MutationalandClonalP!$B24,SuppData4_SNVINDEL!$F:$F,SuppData3_MutationalandClonalP!L$4)</f>
        <v>0</v>
      </c>
      <c r="M24" s="286">
        <f>COUNTIFS(SuppData4_SNVINDEL!$B:$B,SuppData3_MutationalandClonalP!$B24,SuppData4_SNVINDEL!$F:$F,SuppData3_MutationalandClonalP!M$4)</f>
        <v>0</v>
      </c>
      <c r="N24" s="287">
        <f t="shared" si="2"/>
        <v>4</v>
      </c>
      <c r="O24" s="288">
        <f>COUNTIFS(SuppData4_SNVINDEL!$B:$B,SuppData3_MutationalandClonalP!$B24,SuppData4_SNVINDEL!$F:$F,SuppData3_MutationalandClonalP!O$4)</f>
        <v>1</v>
      </c>
      <c r="P24" s="288">
        <f>COUNTIFS(SuppData4_SNVINDEL!$B:$B,SuppData3_MutationalandClonalP!$B24,SuppData4_SNVINDEL!$F:$F,SuppData3_MutationalandClonalP!P$4)</f>
        <v>1</v>
      </c>
      <c r="Q24" s="288">
        <f>COUNTIFS(SuppData4_SNVINDEL!$B:$B,SuppData3_MutationalandClonalP!$B24,SuppData4_SNVINDEL!$F:$F,SuppData3_MutationalandClonalP!Q$4)</f>
        <v>2</v>
      </c>
      <c r="R24" s="289">
        <v>51</v>
      </c>
      <c r="S24" s="289">
        <f t="shared" si="3"/>
        <v>57</v>
      </c>
      <c r="T24" s="289" t="s">
        <v>701</v>
      </c>
      <c r="U24" s="290">
        <f>COUNTIFS(SuppData6_SV!A:A,SuppData3_MutationalandClonalP!B24,SuppData6_SV!U:U,"&lt;&gt;Yes")</f>
        <v>4</v>
      </c>
      <c r="V24" s="291">
        <f>COUNTIFS(SuppData6_SV!A:A,SuppData3_MutationalandClonalP!B24,SuppData6_SV!U:U,"Yes")</f>
        <v>0</v>
      </c>
      <c r="W24" s="292">
        <f>COUNTIFS(SuppData5_CNA!C:C,SuppData3_MutationalandClonalP!B24,SuppData5_CNA!H:H,"&lt;&gt;none")</f>
        <v>0</v>
      </c>
      <c r="X24" s="375" t="s">
        <v>1888</v>
      </c>
    </row>
    <row r="25" spans="1:24" ht="14" customHeight="1">
      <c r="A25" s="197" t="s">
        <v>245</v>
      </c>
      <c r="B25" s="213" t="s">
        <v>524</v>
      </c>
      <c r="C25" s="213" t="s">
        <v>846</v>
      </c>
      <c r="D25" s="213" t="s">
        <v>52</v>
      </c>
      <c r="E25" s="213" t="s">
        <v>1409</v>
      </c>
      <c r="F25" s="235">
        <f t="shared" si="0"/>
        <v>17</v>
      </c>
      <c r="G25" s="280">
        <f t="shared" si="1"/>
        <v>5</v>
      </c>
      <c r="H25" s="177">
        <f>COUNTIFS(SuppData4_SNVINDEL!$B:$B,SuppData3_MutationalandClonalP!$B25,SuppData4_SNVINDEL!$F:$F,SuppData3_MutationalandClonalP!H$4)</f>
        <v>4</v>
      </c>
      <c r="I25" s="177">
        <f>COUNTIFS(SuppData4_SNVINDEL!$B:$B,SuppData3_MutationalandClonalP!$B25,SuppData4_SNVINDEL!$F:$F,SuppData3_MutationalandClonalP!I$4)</f>
        <v>0</v>
      </c>
      <c r="J25" s="177">
        <f>COUNTIFS(SuppData4_SNVINDEL!$B:$B,SuppData3_MutationalandClonalP!$B25,SuppData4_SNVINDEL!$F:$F,SuppData3_MutationalandClonalP!J$4)</f>
        <v>0</v>
      </c>
      <c r="K25" s="177">
        <f>COUNTIFS(SuppData4_SNVINDEL!$B:$B,SuppData3_MutationalandClonalP!$B25,SuppData4_SNVINDEL!$F:$F,SuppData3_MutationalandClonalP!K$4)</f>
        <v>1</v>
      </c>
      <c r="L25" s="177">
        <f>COUNTIFS(SuppData4_SNVINDEL!$B:$B,SuppData3_MutationalandClonalP!$B25,SuppData4_SNVINDEL!$F:$F,SuppData3_MutationalandClonalP!L$4)</f>
        <v>0</v>
      </c>
      <c r="M25" s="235">
        <f>COUNTIFS(SuppData4_SNVINDEL!$B:$B,SuppData3_MutationalandClonalP!$B25,SuppData4_SNVINDEL!$F:$F,SuppData3_MutationalandClonalP!M$4)</f>
        <v>0</v>
      </c>
      <c r="N25" s="280">
        <f t="shared" si="2"/>
        <v>12</v>
      </c>
      <c r="O25" s="177">
        <f>COUNTIFS(SuppData4_SNVINDEL!$B:$B,SuppData3_MutationalandClonalP!$B25,SuppData4_SNVINDEL!$F:$F,SuppData3_MutationalandClonalP!O$4)</f>
        <v>5</v>
      </c>
      <c r="P25" s="177">
        <f>COUNTIFS(SuppData4_SNVINDEL!$B:$B,SuppData3_MutationalandClonalP!$B25,SuppData4_SNVINDEL!$F:$F,SuppData3_MutationalandClonalP!P$4)</f>
        <v>2</v>
      </c>
      <c r="Q25" s="177">
        <f>COUNTIFS(SuppData4_SNVINDEL!$B:$B,SuppData3_MutationalandClonalP!$B25,SuppData4_SNVINDEL!$F:$F,SuppData3_MutationalandClonalP!Q$4)</f>
        <v>5</v>
      </c>
      <c r="R25" s="276">
        <v>225</v>
      </c>
      <c r="S25" s="276">
        <f t="shared" si="3"/>
        <v>242</v>
      </c>
      <c r="T25" s="276">
        <v>213</v>
      </c>
      <c r="U25" s="281">
        <f>COUNTIFS(SuppData6_SV!A:A,SuppData3_MutationalandClonalP!B25,SuppData6_SV!U:U,"&lt;&gt;Yes")</f>
        <v>5</v>
      </c>
      <c r="V25" s="282">
        <f>COUNTIFS(SuppData6_SV!A:A,SuppData3_MutationalandClonalP!B25,SuppData6_SV!U:U,"Yes")</f>
        <v>0</v>
      </c>
      <c r="W25" s="279">
        <f>COUNTIFS(SuppData5_CNA!C:C,SuppData3_MutationalandClonalP!B25,SuppData5_CNA!H:H,"&lt;&gt;none")</f>
        <v>1</v>
      </c>
      <c r="X25" s="376"/>
    </row>
    <row r="26" spans="1:24" ht="14" customHeight="1">
      <c r="A26" s="284" t="s">
        <v>700</v>
      </c>
      <c r="B26" s="285" t="s">
        <v>915</v>
      </c>
      <c r="C26" s="285" t="s">
        <v>670</v>
      </c>
      <c r="D26" s="285" t="s">
        <v>1824</v>
      </c>
      <c r="E26" s="285" t="s">
        <v>1407</v>
      </c>
      <c r="F26" s="286">
        <f t="shared" si="0"/>
        <v>8</v>
      </c>
      <c r="G26" s="287">
        <f t="shared" si="1"/>
        <v>5</v>
      </c>
      <c r="H26" s="288">
        <f>COUNTIFS(SuppData4_SNVINDEL!$B:$B,SuppData3_MutationalandClonalP!$B26,SuppData4_SNVINDEL!$F:$F,SuppData3_MutationalandClonalP!H$4)</f>
        <v>3</v>
      </c>
      <c r="I26" s="288">
        <f>COUNTIFS(SuppData4_SNVINDEL!$B:$B,SuppData3_MutationalandClonalP!$B26,SuppData4_SNVINDEL!$F:$F,SuppData3_MutationalandClonalP!I$4)</f>
        <v>0</v>
      </c>
      <c r="J26" s="288">
        <f>COUNTIFS(SuppData4_SNVINDEL!$B:$B,SuppData3_MutationalandClonalP!$B26,SuppData4_SNVINDEL!$F:$F,SuppData3_MutationalandClonalP!J$4)</f>
        <v>0</v>
      </c>
      <c r="K26" s="288">
        <f>COUNTIFS(SuppData4_SNVINDEL!$B:$B,SuppData3_MutationalandClonalP!$B26,SuppData4_SNVINDEL!$F:$F,SuppData3_MutationalandClonalP!K$4)</f>
        <v>2</v>
      </c>
      <c r="L26" s="288">
        <f>COUNTIFS(SuppData4_SNVINDEL!$B:$B,SuppData3_MutationalandClonalP!$B26,SuppData4_SNVINDEL!$F:$F,SuppData3_MutationalandClonalP!L$4)</f>
        <v>0</v>
      </c>
      <c r="M26" s="286">
        <f>COUNTIFS(SuppData4_SNVINDEL!$B:$B,SuppData3_MutationalandClonalP!$B26,SuppData4_SNVINDEL!$F:$F,SuppData3_MutationalandClonalP!M$4)</f>
        <v>0</v>
      </c>
      <c r="N26" s="287">
        <f t="shared" si="2"/>
        <v>3</v>
      </c>
      <c r="O26" s="288">
        <f>COUNTIFS(SuppData4_SNVINDEL!$B:$B,SuppData3_MutationalandClonalP!$B26,SuppData4_SNVINDEL!$F:$F,SuppData3_MutationalandClonalP!O$4)</f>
        <v>1</v>
      </c>
      <c r="P26" s="288">
        <f>COUNTIFS(SuppData4_SNVINDEL!$B:$B,SuppData3_MutationalandClonalP!$B26,SuppData4_SNVINDEL!$F:$F,SuppData3_MutationalandClonalP!P$4)</f>
        <v>0</v>
      </c>
      <c r="Q26" s="288">
        <f>COUNTIFS(SuppData4_SNVINDEL!$B:$B,SuppData3_MutationalandClonalP!$B26,SuppData4_SNVINDEL!$F:$F,SuppData3_MutationalandClonalP!Q$4)</f>
        <v>2</v>
      </c>
      <c r="R26" s="289">
        <v>133</v>
      </c>
      <c r="S26" s="289">
        <f t="shared" si="3"/>
        <v>141</v>
      </c>
      <c r="T26" s="289" t="s">
        <v>701</v>
      </c>
      <c r="U26" s="290">
        <f>COUNTIFS(SuppData6_SV!A:A,SuppData3_MutationalandClonalP!B26,SuppData6_SV!U:U,"&lt;&gt;Yes")</f>
        <v>2</v>
      </c>
      <c r="V26" s="291">
        <f>COUNTIFS(SuppData6_SV!A:A,SuppData3_MutationalandClonalP!B26,SuppData6_SV!U:U,"Yes")</f>
        <v>0</v>
      </c>
      <c r="W26" s="292">
        <f>COUNTIFS(SuppData5_CNA!C:C,SuppData3_MutationalandClonalP!B26,SuppData5_CNA!H:H,"&lt;&gt;none")</f>
        <v>1</v>
      </c>
      <c r="X26" s="375" t="s">
        <v>4578</v>
      </c>
    </row>
    <row r="27" spans="1:24" ht="14" customHeight="1">
      <c r="A27" s="197" t="s">
        <v>700</v>
      </c>
      <c r="B27" s="213" t="s">
        <v>916</v>
      </c>
      <c r="C27" s="213" t="s">
        <v>846</v>
      </c>
      <c r="D27" s="213" t="s">
        <v>1824</v>
      </c>
      <c r="E27" s="213" t="s">
        <v>1407</v>
      </c>
      <c r="F27" s="235">
        <f t="shared" si="0"/>
        <v>45</v>
      </c>
      <c r="G27" s="280">
        <f t="shared" si="1"/>
        <v>23</v>
      </c>
      <c r="H27" s="177">
        <f>COUNTIFS(SuppData4_SNVINDEL!$B:$B,SuppData3_MutationalandClonalP!$B27,SuppData4_SNVINDEL!$F:$F,SuppData3_MutationalandClonalP!H$4)</f>
        <v>19</v>
      </c>
      <c r="I27" s="177">
        <f>COUNTIFS(SuppData4_SNVINDEL!$B:$B,SuppData3_MutationalandClonalP!$B27,SuppData4_SNVINDEL!$F:$F,SuppData3_MutationalandClonalP!I$4)</f>
        <v>0</v>
      </c>
      <c r="J27" s="177">
        <f>COUNTIFS(SuppData4_SNVINDEL!$B:$B,SuppData3_MutationalandClonalP!$B27,SuppData4_SNVINDEL!$F:$F,SuppData3_MutationalandClonalP!J$4)</f>
        <v>0</v>
      </c>
      <c r="K27" s="177">
        <f>COUNTIFS(SuppData4_SNVINDEL!$B:$B,SuppData3_MutationalandClonalP!$B27,SuppData4_SNVINDEL!$F:$F,SuppData3_MutationalandClonalP!K$4)</f>
        <v>1</v>
      </c>
      <c r="L27" s="177">
        <f>COUNTIFS(SuppData4_SNVINDEL!$B:$B,SuppData3_MutationalandClonalP!$B27,SuppData4_SNVINDEL!$F:$F,SuppData3_MutationalandClonalP!L$4)</f>
        <v>1</v>
      </c>
      <c r="M27" s="235">
        <f>COUNTIFS(SuppData4_SNVINDEL!$B:$B,SuppData3_MutationalandClonalP!$B27,SuppData4_SNVINDEL!$F:$F,SuppData3_MutationalandClonalP!M$4)</f>
        <v>2</v>
      </c>
      <c r="N27" s="280">
        <f t="shared" si="2"/>
        <v>22</v>
      </c>
      <c r="O27" s="177">
        <f>COUNTIFS(SuppData4_SNVINDEL!$B:$B,SuppData3_MutationalandClonalP!$B27,SuppData4_SNVINDEL!$F:$F,SuppData3_MutationalandClonalP!O$4)</f>
        <v>13</v>
      </c>
      <c r="P27" s="177">
        <f>COUNTIFS(SuppData4_SNVINDEL!$B:$B,SuppData3_MutationalandClonalP!$B27,SuppData4_SNVINDEL!$F:$F,SuppData3_MutationalandClonalP!P$4)</f>
        <v>0</v>
      </c>
      <c r="Q27" s="177">
        <f>COUNTIFS(SuppData4_SNVINDEL!$B:$B,SuppData3_MutationalandClonalP!$B27,SuppData4_SNVINDEL!$F:$F,SuppData3_MutationalandClonalP!Q$4)</f>
        <v>9</v>
      </c>
      <c r="R27" s="276">
        <v>1389</v>
      </c>
      <c r="S27" s="276">
        <f t="shared" si="3"/>
        <v>1434</v>
      </c>
      <c r="T27" s="276">
        <v>1296</v>
      </c>
      <c r="U27" s="281">
        <f>COUNTIFS(SuppData6_SV!A:A,SuppData3_MutationalandClonalP!B27,SuppData6_SV!U:U,"&lt;&gt;Yes")</f>
        <v>3</v>
      </c>
      <c r="V27" s="282">
        <f>COUNTIFS(SuppData6_SV!A:A,SuppData3_MutationalandClonalP!B27,SuppData6_SV!U:U,"Yes")</f>
        <v>0</v>
      </c>
      <c r="W27" s="279">
        <f>COUNTIFS(SuppData5_CNA!C:C,SuppData3_MutationalandClonalP!B27,SuppData5_CNA!H:H,"&lt;&gt;none")</f>
        <v>4</v>
      </c>
      <c r="X27" s="376"/>
    </row>
    <row r="28" spans="1:24" ht="14" customHeight="1">
      <c r="A28" s="284" t="s">
        <v>251</v>
      </c>
      <c r="B28" s="285" t="s">
        <v>465</v>
      </c>
      <c r="C28" s="285" t="s">
        <v>670</v>
      </c>
      <c r="D28" s="285" t="s">
        <v>1824</v>
      </c>
      <c r="E28" s="285" t="s">
        <v>1407</v>
      </c>
      <c r="F28" s="286">
        <f t="shared" si="0"/>
        <v>0</v>
      </c>
      <c r="G28" s="287">
        <f t="shared" si="1"/>
        <v>0</v>
      </c>
      <c r="H28" s="288">
        <f>COUNTIFS(SuppData4_SNVINDEL!$B:$B,SuppData3_MutationalandClonalP!$B28,SuppData4_SNVINDEL!$F:$F,SuppData3_MutationalandClonalP!H$4)</f>
        <v>0</v>
      </c>
      <c r="I28" s="288">
        <f>COUNTIFS(SuppData4_SNVINDEL!$B:$B,SuppData3_MutationalandClonalP!$B28,SuppData4_SNVINDEL!$F:$F,SuppData3_MutationalandClonalP!I$4)</f>
        <v>0</v>
      </c>
      <c r="J28" s="288">
        <f>COUNTIFS(SuppData4_SNVINDEL!$B:$B,SuppData3_MutationalandClonalP!$B28,SuppData4_SNVINDEL!$F:$F,SuppData3_MutationalandClonalP!J$4)</f>
        <v>0</v>
      </c>
      <c r="K28" s="288">
        <f>COUNTIFS(SuppData4_SNVINDEL!$B:$B,SuppData3_MutationalandClonalP!$B28,SuppData4_SNVINDEL!$F:$F,SuppData3_MutationalandClonalP!K$4)</f>
        <v>0</v>
      </c>
      <c r="L28" s="288">
        <f>COUNTIFS(SuppData4_SNVINDEL!$B:$B,SuppData3_MutationalandClonalP!$B28,SuppData4_SNVINDEL!$F:$F,SuppData3_MutationalandClonalP!L$4)</f>
        <v>0</v>
      </c>
      <c r="M28" s="286">
        <f>COUNTIFS(SuppData4_SNVINDEL!$B:$B,SuppData3_MutationalandClonalP!$B28,SuppData4_SNVINDEL!$F:$F,SuppData3_MutationalandClonalP!M$4)</f>
        <v>0</v>
      </c>
      <c r="N28" s="287">
        <f t="shared" si="2"/>
        <v>0</v>
      </c>
      <c r="O28" s="288">
        <f>COUNTIFS(SuppData4_SNVINDEL!$B:$B,SuppData3_MutationalandClonalP!$B28,SuppData4_SNVINDEL!$F:$F,SuppData3_MutationalandClonalP!O$4)</f>
        <v>0</v>
      </c>
      <c r="P28" s="288">
        <f>COUNTIFS(SuppData4_SNVINDEL!$B:$B,SuppData3_MutationalandClonalP!$B28,SuppData4_SNVINDEL!$F:$F,SuppData3_MutationalandClonalP!P$4)</f>
        <v>0</v>
      </c>
      <c r="Q28" s="288">
        <f>COUNTIFS(SuppData4_SNVINDEL!$B:$B,SuppData3_MutationalandClonalP!$B28,SuppData4_SNVINDEL!$F:$F,SuppData3_MutationalandClonalP!Q$4)</f>
        <v>0</v>
      </c>
      <c r="R28" s="289">
        <v>72</v>
      </c>
      <c r="S28" s="289">
        <f t="shared" si="3"/>
        <v>72</v>
      </c>
      <c r="T28" s="289" t="s">
        <v>701</v>
      </c>
      <c r="U28" s="290">
        <f>COUNTIFS(SuppData6_SV!A:A,SuppData3_MutationalandClonalP!B28,SuppData6_SV!U:U,"&lt;&gt;Yes")</f>
        <v>2</v>
      </c>
      <c r="V28" s="291">
        <f>COUNTIFS(SuppData6_SV!A:A,SuppData3_MutationalandClonalP!B28,SuppData6_SV!U:U,"Yes")</f>
        <v>0</v>
      </c>
      <c r="W28" s="292">
        <f>COUNTIFS(SuppData5_CNA!C:C,SuppData3_MutationalandClonalP!B28,SuppData5_CNA!H:H,"&lt;&gt;none")</f>
        <v>1</v>
      </c>
      <c r="X28" s="375" t="s">
        <v>4578</v>
      </c>
    </row>
    <row r="29" spans="1:24" ht="14" customHeight="1">
      <c r="A29" s="197" t="s">
        <v>251</v>
      </c>
      <c r="B29" s="213" t="s">
        <v>468</v>
      </c>
      <c r="C29" s="213" t="s">
        <v>846</v>
      </c>
      <c r="D29" s="213" t="s">
        <v>1824</v>
      </c>
      <c r="E29" s="213" t="s">
        <v>1407</v>
      </c>
      <c r="F29" s="235">
        <f t="shared" si="0"/>
        <v>28</v>
      </c>
      <c r="G29" s="280">
        <f t="shared" si="1"/>
        <v>16</v>
      </c>
      <c r="H29" s="177">
        <f>COUNTIFS(SuppData4_SNVINDEL!$B:$B,SuppData3_MutationalandClonalP!$B29,SuppData4_SNVINDEL!$F:$F,SuppData3_MutationalandClonalP!H$4)</f>
        <v>9</v>
      </c>
      <c r="I29" s="177">
        <f>COUNTIFS(SuppData4_SNVINDEL!$B:$B,SuppData3_MutationalandClonalP!$B29,SuppData4_SNVINDEL!$F:$F,SuppData3_MutationalandClonalP!I$4)</f>
        <v>1</v>
      </c>
      <c r="J29" s="177">
        <f>COUNTIFS(SuppData4_SNVINDEL!$B:$B,SuppData3_MutationalandClonalP!$B29,SuppData4_SNVINDEL!$F:$F,SuppData3_MutationalandClonalP!J$4)</f>
        <v>2</v>
      </c>
      <c r="K29" s="177">
        <f>COUNTIFS(SuppData4_SNVINDEL!$B:$B,SuppData3_MutationalandClonalP!$B29,SuppData4_SNVINDEL!$F:$F,SuppData3_MutationalandClonalP!K$4)</f>
        <v>1</v>
      </c>
      <c r="L29" s="177">
        <f>COUNTIFS(SuppData4_SNVINDEL!$B:$B,SuppData3_MutationalandClonalP!$B29,SuppData4_SNVINDEL!$F:$F,SuppData3_MutationalandClonalP!L$4)</f>
        <v>2</v>
      </c>
      <c r="M29" s="235">
        <f>COUNTIFS(SuppData4_SNVINDEL!$B:$B,SuppData3_MutationalandClonalP!$B29,SuppData4_SNVINDEL!$F:$F,SuppData3_MutationalandClonalP!M$4)</f>
        <v>1</v>
      </c>
      <c r="N29" s="280">
        <f t="shared" si="2"/>
        <v>12</v>
      </c>
      <c r="O29" s="177">
        <f>COUNTIFS(SuppData4_SNVINDEL!$B:$B,SuppData3_MutationalandClonalP!$B29,SuppData4_SNVINDEL!$F:$F,SuppData3_MutationalandClonalP!O$4)</f>
        <v>7</v>
      </c>
      <c r="P29" s="177">
        <f>COUNTIFS(SuppData4_SNVINDEL!$B:$B,SuppData3_MutationalandClonalP!$B29,SuppData4_SNVINDEL!$F:$F,SuppData3_MutationalandClonalP!P$4)</f>
        <v>0</v>
      </c>
      <c r="Q29" s="177">
        <f>COUNTIFS(SuppData4_SNVINDEL!$B:$B,SuppData3_MutationalandClonalP!$B29,SuppData4_SNVINDEL!$F:$F,SuppData3_MutationalandClonalP!Q$4)</f>
        <v>5</v>
      </c>
      <c r="R29" s="276">
        <v>665</v>
      </c>
      <c r="S29" s="276">
        <f t="shared" si="3"/>
        <v>693</v>
      </c>
      <c r="T29" s="276">
        <v>647</v>
      </c>
      <c r="U29" s="281">
        <f>COUNTIFS(SuppData6_SV!A:A,SuppData3_MutationalandClonalP!B29,SuppData6_SV!U:U,"&lt;&gt;Yes")</f>
        <v>4</v>
      </c>
      <c r="V29" s="282">
        <f>COUNTIFS(SuppData6_SV!A:A,SuppData3_MutationalandClonalP!B29,SuppData6_SV!U:U,"Yes")</f>
        <v>0</v>
      </c>
      <c r="W29" s="279">
        <f>COUNTIFS(SuppData5_CNA!C:C,SuppData3_MutationalandClonalP!B29,SuppData5_CNA!H:H,"&lt;&gt;none")</f>
        <v>6</v>
      </c>
      <c r="X29" s="376"/>
    </row>
    <row r="30" spans="1:24" ht="14" customHeight="1">
      <c r="A30" s="284" t="s">
        <v>247</v>
      </c>
      <c r="B30" s="285" t="s">
        <v>469</v>
      </c>
      <c r="C30" s="285" t="s">
        <v>670</v>
      </c>
      <c r="D30" s="285" t="s">
        <v>1722</v>
      </c>
      <c r="E30" s="285" t="s">
        <v>1407</v>
      </c>
      <c r="F30" s="286">
        <f t="shared" si="0"/>
        <v>1</v>
      </c>
      <c r="G30" s="287">
        <f t="shared" si="1"/>
        <v>0</v>
      </c>
      <c r="H30" s="288">
        <f>COUNTIFS(SuppData4_SNVINDEL!$B:$B,SuppData3_MutationalandClonalP!$B30,SuppData4_SNVINDEL!$F:$F,SuppData3_MutationalandClonalP!H$4)</f>
        <v>0</v>
      </c>
      <c r="I30" s="288">
        <f>COUNTIFS(SuppData4_SNVINDEL!$B:$B,SuppData3_MutationalandClonalP!$B30,SuppData4_SNVINDEL!$F:$F,SuppData3_MutationalandClonalP!I$4)</f>
        <v>0</v>
      </c>
      <c r="J30" s="288">
        <f>COUNTIFS(SuppData4_SNVINDEL!$B:$B,SuppData3_MutationalandClonalP!$B30,SuppData4_SNVINDEL!$F:$F,SuppData3_MutationalandClonalP!J$4)</f>
        <v>0</v>
      </c>
      <c r="K30" s="288">
        <f>COUNTIFS(SuppData4_SNVINDEL!$B:$B,SuppData3_MutationalandClonalP!$B30,SuppData4_SNVINDEL!$F:$F,SuppData3_MutationalandClonalP!K$4)</f>
        <v>0</v>
      </c>
      <c r="L30" s="288">
        <f>COUNTIFS(SuppData4_SNVINDEL!$B:$B,SuppData3_MutationalandClonalP!$B30,SuppData4_SNVINDEL!$F:$F,SuppData3_MutationalandClonalP!L$4)</f>
        <v>0</v>
      </c>
      <c r="M30" s="286">
        <f>COUNTIFS(SuppData4_SNVINDEL!$B:$B,SuppData3_MutationalandClonalP!$B30,SuppData4_SNVINDEL!$F:$F,SuppData3_MutationalandClonalP!M$4)</f>
        <v>0</v>
      </c>
      <c r="N30" s="287">
        <f t="shared" si="2"/>
        <v>1</v>
      </c>
      <c r="O30" s="288">
        <f>COUNTIFS(SuppData4_SNVINDEL!$B:$B,SuppData3_MutationalandClonalP!$B30,SuppData4_SNVINDEL!$F:$F,SuppData3_MutationalandClonalP!O$4)</f>
        <v>0</v>
      </c>
      <c r="P30" s="288">
        <f>COUNTIFS(SuppData4_SNVINDEL!$B:$B,SuppData3_MutationalandClonalP!$B30,SuppData4_SNVINDEL!$F:$F,SuppData3_MutationalandClonalP!P$4)</f>
        <v>0</v>
      </c>
      <c r="Q30" s="288">
        <f>COUNTIFS(SuppData4_SNVINDEL!$B:$B,SuppData3_MutationalandClonalP!$B30,SuppData4_SNVINDEL!$F:$F,SuppData3_MutationalandClonalP!Q$4)</f>
        <v>1</v>
      </c>
      <c r="R30" s="289">
        <v>47</v>
      </c>
      <c r="S30" s="289">
        <f t="shared" si="3"/>
        <v>48</v>
      </c>
      <c r="T30" s="289" t="s">
        <v>701</v>
      </c>
      <c r="U30" s="290">
        <f>COUNTIFS(SuppData6_SV!A:A,SuppData3_MutationalandClonalP!B30,SuppData6_SV!U:U,"&lt;&gt;Yes")</f>
        <v>4</v>
      </c>
      <c r="V30" s="291">
        <f>COUNTIFS(SuppData6_SV!A:A,SuppData3_MutationalandClonalP!B30,SuppData6_SV!U:U,"Yes")</f>
        <v>0</v>
      </c>
      <c r="W30" s="292">
        <f>COUNTIFS(SuppData5_CNA!C:C,SuppData3_MutationalandClonalP!B30,SuppData5_CNA!H:H,"&lt;&gt;none")</f>
        <v>1</v>
      </c>
      <c r="X30" s="375" t="s">
        <v>1888</v>
      </c>
    </row>
    <row r="31" spans="1:24" ht="14" customHeight="1">
      <c r="A31" s="197" t="s">
        <v>247</v>
      </c>
      <c r="B31" s="213" t="s">
        <v>472</v>
      </c>
      <c r="C31" s="213" t="s">
        <v>846</v>
      </c>
      <c r="D31" s="213" t="s">
        <v>1722</v>
      </c>
      <c r="E31" s="213" t="s">
        <v>1407</v>
      </c>
      <c r="F31" s="235">
        <f t="shared" si="0"/>
        <v>73</v>
      </c>
      <c r="G31" s="280">
        <f t="shared" si="1"/>
        <v>49</v>
      </c>
      <c r="H31" s="177">
        <f>COUNTIFS(SuppData4_SNVINDEL!$B:$B,SuppData3_MutationalandClonalP!$B31,SuppData4_SNVINDEL!$F:$F,SuppData3_MutationalandClonalP!H$4)</f>
        <v>36</v>
      </c>
      <c r="I31" s="177">
        <f>COUNTIFS(SuppData4_SNVINDEL!$B:$B,SuppData3_MutationalandClonalP!$B31,SuppData4_SNVINDEL!$F:$F,SuppData3_MutationalandClonalP!I$4)</f>
        <v>3</v>
      </c>
      <c r="J31" s="177">
        <f>COUNTIFS(SuppData4_SNVINDEL!$B:$B,SuppData3_MutationalandClonalP!$B31,SuppData4_SNVINDEL!$F:$F,SuppData3_MutationalandClonalP!J$4)</f>
        <v>1</v>
      </c>
      <c r="K31" s="177">
        <f>COUNTIFS(SuppData4_SNVINDEL!$B:$B,SuppData3_MutationalandClonalP!$B31,SuppData4_SNVINDEL!$F:$F,SuppData3_MutationalandClonalP!K$4)</f>
        <v>2</v>
      </c>
      <c r="L31" s="177">
        <f>COUNTIFS(SuppData4_SNVINDEL!$B:$B,SuppData3_MutationalandClonalP!$B31,SuppData4_SNVINDEL!$F:$F,SuppData3_MutationalandClonalP!L$4)</f>
        <v>3</v>
      </c>
      <c r="M31" s="235">
        <f>COUNTIFS(SuppData4_SNVINDEL!$B:$B,SuppData3_MutationalandClonalP!$B31,SuppData4_SNVINDEL!$F:$F,SuppData3_MutationalandClonalP!M$4)</f>
        <v>4</v>
      </c>
      <c r="N31" s="280">
        <f t="shared" si="2"/>
        <v>24</v>
      </c>
      <c r="O31" s="177">
        <f>COUNTIFS(SuppData4_SNVINDEL!$B:$B,SuppData3_MutationalandClonalP!$B31,SuppData4_SNVINDEL!$F:$F,SuppData3_MutationalandClonalP!O$4)</f>
        <v>10</v>
      </c>
      <c r="P31" s="177">
        <f>COUNTIFS(SuppData4_SNVINDEL!$B:$B,SuppData3_MutationalandClonalP!$B31,SuppData4_SNVINDEL!$F:$F,SuppData3_MutationalandClonalP!P$4)</f>
        <v>1</v>
      </c>
      <c r="Q31" s="177">
        <f>COUNTIFS(SuppData4_SNVINDEL!$B:$B,SuppData3_MutationalandClonalP!$B31,SuppData4_SNVINDEL!$F:$F,SuppData3_MutationalandClonalP!Q$4)</f>
        <v>13</v>
      </c>
      <c r="R31" s="276">
        <v>1523</v>
      </c>
      <c r="S31" s="276">
        <f t="shared" si="3"/>
        <v>1596</v>
      </c>
      <c r="T31" s="276">
        <v>1536</v>
      </c>
      <c r="U31" s="281">
        <f>COUNTIFS(SuppData6_SV!A:A,SuppData3_MutationalandClonalP!B31,SuppData6_SV!U:U,"&lt;&gt;Yes")</f>
        <v>5</v>
      </c>
      <c r="V31" s="282">
        <f>COUNTIFS(SuppData6_SV!A:A,SuppData3_MutationalandClonalP!B31,SuppData6_SV!U:U,"Yes")</f>
        <v>0</v>
      </c>
      <c r="W31" s="279">
        <f>COUNTIFS(SuppData5_CNA!C:C,SuppData3_MutationalandClonalP!B31,SuppData5_CNA!H:H,"&lt;&gt;none")</f>
        <v>7</v>
      </c>
      <c r="X31" s="376"/>
    </row>
    <row r="32" spans="1:24" ht="14" customHeight="1">
      <c r="A32" s="284" t="s">
        <v>243</v>
      </c>
      <c r="B32" s="285" t="s">
        <v>562</v>
      </c>
      <c r="C32" s="285" t="s">
        <v>670</v>
      </c>
      <c r="D32" s="285" t="s">
        <v>52</v>
      </c>
      <c r="E32" s="285" t="s">
        <v>1407</v>
      </c>
      <c r="F32" s="286">
        <f t="shared" si="0"/>
        <v>9</v>
      </c>
      <c r="G32" s="287">
        <f t="shared" si="1"/>
        <v>7</v>
      </c>
      <c r="H32" s="288">
        <f>COUNTIFS(SuppData4_SNVINDEL!$B:$B,SuppData3_MutationalandClonalP!$B32,SuppData4_SNVINDEL!$F:$F,SuppData3_MutationalandClonalP!H$4)</f>
        <v>4</v>
      </c>
      <c r="I32" s="288">
        <f>COUNTIFS(SuppData4_SNVINDEL!$B:$B,SuppData3_MutationalandClonalP!$B32,SuppData4_SNVINDEL!$F:$F,SuppData3_MutationalandClonalP!I$4)</f>
        <v>0</v>
      </c>
      <c r="J32" s="288">
        <f>COUNTIFS(SuppData4_SNVINDEL!$B:$B,SuppData3_MutationalandClonalP!$B32,SuppData4_SNVINDEL!$F:$F,SuppData3_MutationalandClonalP!J$4)</f>
        <v>0</v>
      </c>
      <c r="K32" s="288">
        <f>COUNTIFS(SuppData4_SNVINDEL!$B:$B,SuppData3_MutationalandClonalP!$B32,SuppData4_SNVINDEL!$F:$F,SuppData3_MutationalandClonalP!K$4)</f>
        <v>3</v>
      </c>
      <c r="L32" s="288">
        <f>COUNTIFS(SuppData4_SNVINDEL!$B:$B,SuppData3_MutationalandClonalP!$B32,SuppData4_SNVINDEL!$F:$F,SuppData3_MutationalandClonalP!L$4)</f>
        <v>0</v>
      </c>
      <c r="M32" s="286">
        <f>COUNTIFS(SuppData4_SNVINDEL!$B:$B,SuppData3_MutationalandClonalP!$B32,SuppData4_SNVINDEL!$F:$F,SuppData3_MutationalandClonalP!M$4)</f>
        <v>0</v>
      </c>
      <c r="N32" s="287">
        <f t="shared" si="2"/>
        <v>2</v>
      </c>
      <c r="O32" s="288">
        <f>COUNTIFS(SuppData4_SNVINDEL!$B:$B,SuppData3_MutationalandClonalP!$B32,SuppData4_SNVINDEL!$F:$F,SuppData3_MutationalandClonalP!O$4)</f>
        <v>1</v>
      </c>
      <c r="P32" s="288">
        <f>COUNTIFS(SuppData4_SNVINDEL!$B:$B,SuppData3_MutationalandClonalP!$B32,SuppData4_SNVINDEL!$F:$F,SuppData3_MutationalandClonalP!P$4)</f>
        <v>1</v>
      </c>
      <c r="Q32" s="288">
        <f>COUNTIFS(SuppData4_SNVINDEL!$B:$B,SuppData3_MutationalandClonalP!$B32,SuppData4_SNVINDEL!$F:$F,SuppData3_MutationalandClonalP!Q$4)</f>
        <v>0</v>
      </c>
      <c r="R32" s="289">
        <v>182</v>
      </c>
      <c r="S32" s="289">
        <f t="shared" si="3"/>
        <v>191</v>
      </c>
      <c r="T32" s="289" t="s">
        <v>701</v>
      </c>
      <c r="U32" s="290">
        <f>COUNTIFS(SuppData6_SV!A:A,SuppData3_MutationalandClonalP!B32,SuppData6_SV!U:U,"&lt;&gt;Yes")</f>
        <v>2</v>
      </c>
      <c r="V32" s="291">
        <f>COUNTIFS(SuppData6_SV!A:A,SuppData3_MutationalandClonalP!B32,SuppData6_SV!U:U,"Yes")</f>
        <v>0</v>
      </c>
      <c r="W32" s="292">
        <f>COUNTIFS(SuppData5_CNA!C:C,SuppData3_MutationalandClonalP!B32,SuppData5_CNA!H:H,"&lt;&gt;none")</f>
        <v>0</v>
      </c>
      <c r="X32" s="375" t="s">
        <v>1888</v>
      </c>
    </row>
    <row r="33" spans="1:24" ht="14" customHeight="1">
      <c r="A33" s="197" t="s">
        <v>243</v>
      </c>
      <c r="B33" s="213" t="s">
        <v>569</v>
      </c>
      <c r="C33" s="213" t="s">
        <v>846</v>
      </c>
      <c r="D33" s="213" t="s">
        <v>52</v>
      </c>
      <c r="E33" s="213" t="s">
        <v>1407</v>
      </c>
      <c r="F33" s="235">
        <f t="shared" si="0"/>
        <v>0</v>
      </c>
      <c r="G33" s="280">
        <f t="shared" si="1"/>
        <v>0</v>
      </c>
      <c r="H33" s="177">
        <f>COUNTIFS(SuppData4_SNVINDEL!$B:$B,SuppData3_MutationalandClonalP!$B33,SuppData4_SNVINDEL!$F:$F,SuppData3_MutationalandClonalP!H$4)</f>
        <v>0</v>
      </c>
      <c r="I33" s="177">
        <f>COUNTIFS(SuppData4_SNVINDEL!$B:$B,SuppData3_MutationalandClonalP!$B33,SuppData4_SNVINDEL!$F:$F,SuppData3_MutationalandClonalP!I$4)</f>
        <v>0</v>
      </c>
      <c r="J33" s="177">
        <f>COUNTIFS(SuppData4_SNVINDEL!$B:$B,SuppData3_MutationalandClonalP!$B33,SuppData4_SNVINDEL!$F:$F,SuppData3_MutationalandClonalP!J$4)</f>
        <v>0</v>
      </c>
      <c r="K33" s="177">
        <f>COUNTIFS(SuppData4_SNVINDEL!$B:$B,SuppData3_MutationalandClonalP!$B33,SuppData4_SNVINDEL!$F:$F,SuppData3_MutationalandClonalP!K$4)</f>
        <v>0</v>
      </c>
      <c r="L33" s="177">
        <f>COUNTIFS(SuppData4_SNVINDEL!$B:$B,SuppData3_MutationalandClonalP!$B33,SuppData4_SNVINDEL!$F:$F,SuppData3_MutationalandClonalP!L$4)</f>
        <v>0</v>
      </c>
      <c r="M33" s="235">
        <f>COUNTIFS(SuppData4_SNVINDEL!$B:$B,SuppData3_MutationalandClonalP!$B33,SuppData4_SNVINDEL!$F:$F,SuppData3_MutationalandClonalP!M$4)</f>
        <v>0</v>
      </c>
      <c r="N33" s="280">
        <f t="shared" si="2"/>
        <v>0</v>
      </c>
      <c r="O33" s="177">
        <f>COUNTIFS(SuppData4_SNVINDEL!$B:$B,SuppData3_MutationalandClonalP!$B33,SuppData4_SNVINDEL!$F:$F,SuppData3_MutationalandClonalP!O$4)</f>
        <v>0</v>
      </c>
      <c r="P33" s="177">
        <f>COUNTIFS(SuppData4_SNVINDEL!$B:$B,SuppData3_MutationalandClonalP!$B33,SuppData4_SNVINDEL!$F:$F,SuppData3_MutationalandClonalP!P$4)</f>
        <v>0</v>
      </c>
      <c r="Q33" s="177">
        <f>COUNTIFS(SuppData4_SNVINDEL!$B:$B,SuppData3_MutationalandClonalP!$B33,SuppData4_SNVINDEL!$F:$F,SuppData3_MutationalandClonalP!Q$4)</f>
        <v>0</v>
      </c>
      <c r="R33" s="276">
        <v>284</v>
      </c>
      <c r="S33" s="276">
        <f t="shared" si="3"/>
        <v>284</v>
      </c>
      <c r="T33" s="276">
        <v>132</v>
      </c>
      <c r="U33" s="281">
        <f>COUNTIFS(SuppData6_SV!A:A,SuppData3_MutationalandClonalP!B33,SuppData6_SV!U:U,"&lt;&gt;Yes")</f>
        <v>5</v>
      </c>
      <c r="V33" s="282">
        <f>COUNTIFS(SuppData6_SV!A:A,SuppData3_MutationalandClonalP!B33,SuppData6_SV!U:U,"Yes")</f>
        <v>0</v>
      </c>
      <c r="W33" s="279">
        <f>COUNTIFS(SuppData5_CNA!C:C,SuppData3_MutationalandClonalP!B33,SuppData5_CNA!H:H,"&lt;&gt;none")</f>
        <v>1</v>
      </c>
      <c r="X33" s="379"/>
    </row>
    <row r="34" spans="1:24" ht="14" customHeight="1">
      <c r="A34" s="197" t="s">
        <v>243</v>
      </c>
      <c r="B34" s="213" t="s">
        <v>577</v>
      </c>
      <c r="C34" s="213" t="s">
        <v>702</v>
      </c>
      <c r="D34" s="213" t="s">
        <v>52</v>
      </c>
      <c r="E34" s="213" t="s">
        <v>1407</v>
      </c>
      <c r="F34" s="235">
        <f t="shared" si="0"/>
        <v>59</v>
      </c>
      <c r="G34" s="280">
        <f t="shared" si="1"/>
        <v>38</v>
      </c>
      <c r="H34" s="177">
        <f>COUNTIFS(SuppData4_SNVINDEL!$B:$B,SuppData3_MutationalandClonalP!$B34,SuppData4_SNVINDEL!$F:$F,SuppData3_MutationalandClonalP!H$4)</f>
        <v>23</v>
      </c>
      <c r="I34" s="177">
        <f>COUNTIFS(SuppData4_SNVINDEL!$B:$B,SuppData3_MutationalandClonalP!$B34,SuppData4_SNVINDEL!$F:$F,SuppData3_MutationalandClonalP!I$4)</f>
        <v>0</v>
      </c>
      <c r="J34" s="177">
        <f>COUNTIFS(SuppData4_SNVINDEL!$B:$B,SuppData3_MutationalandClonalP!$B34,SuppData4_SNVINDEL!$F:$F,SuppData3_MutationalandClonalP!J$4)</f>
        <v>0</v>
      </c>
      <c r="K34" s="177">
        <f>COUNTIFS(SuppData4_SNVINDEL!$B:$B,SuppData3_MutationalandClonalP!$B34,SuppData4_SNVINDEL!$F:$F,SuppData3_MutationalandClonalP!K$4)</f>
        <v>14</v>
      </c>
      <c r="L34" s="177">
        <f>COUNTIFS(SuppData4_SNVINDEL!$B:$B,SuppData3_MutationalandClonalP!$B34,SuppData4_SNVINDEL!$F:$F,SuppData3_MutationalandClonalP!L$4)</f>
        <v>0</v>
      </c>
      <c r="M34" s="235">
        <f>COUNTIFS(SuppData4_SNVINDEL!$B:$B,SuppData3_MutationalandClonalP!$B34,SuppData4_SNVINDEL!$F:$F,SuppData3_MutationalandClonalP!M$4)</f>
        <v>1</v>
      </c>
      <c r="N34" s="280">
        <f t="shared" si="2"/>
        <v>21</v>
      </c>
      <c r="O34" s="177">
        <f>COUNTIFS(SuppData4_SNVINDEL!$B:$B,SuppData3_MutationalandClonalP!$B34,SuppData4_SNVINDEL!$F:$F,SuppData3_MutationalandClonalP!O$4)</f>
        <v>7</v>
      </c>
      <c r="P34" s="177">
        <f>COUNTIFS(SuppData4_SNVINDEL!$B:$B,SuppData3_MutationalandClonalP!$B34,SuppData4_SNVINDEL!$F:$F,SuppData3_MutationalandClonalP!P$4)</f>
        <v>1</v>
      </c>
      <c r="Q34" s="177">
        <f>COUNTIFS(SuppData4_SNVINDEL!$B:$B,SuppData3_MutationalandClonalP!$B34,SuppData4_SNVINDEL!$F:$F,SuppData3_MutationalandClonalP!Q$4)</f>
        <v>13</v>
      </c>
      <c r="R34" s="276">
        <v>2542</v>
      </c>
      <c r="S34" s="276">
        <f t="shared" si="3"/>
        <v>2601</v>
      </c>
      <c r="T34" s="276" t="s">
        <v>701</v>
      </c>
      <c r="U34" s="281">
        <f>COUNTIFS(SuppData6_SV!A:A,SuppData3_MutationalandClonalP!B34,SuppData6_SV!U:U,"&lt;&gt;Yes")</f>
        <v>8</v>
      </c>
      <c r="V34" s="282">
        <f>COUNTIFS(SuppData6_SV!A:A,SuppData3_MutationalandClonalP!B34,SuppData6_SV!U:U,"Yes")</f>
        <v>0</v>
      </c>
      <c r="W34" s="279">
        <f>COUNTIFS(SuppData5_CNA!C:C,SuppData3_MutationalandClonalP!B34,SuppData5_CNA!H:H,"&lt;&gt;none")</f>
        <v>1</v>
      </c>
      <c r="X34" s="380"/>
    </row>
    <row r="35" spans="1:24" ht="14" customHeight="1">
      <c r="A35" s="284" t="s">
        <v>644</v>
      </c>
      <c r="B35" s="285" t="s">
        <v>917</v>
      </c>
      <c r="C35" s="285" t="s">
        <v>670</v>
      </c>
      <c r="D35" s="285" t="s">
        <v>52</v>
      </c>
      <c r="E35" s="285" t="s">
        <v>5703</v>
      </c>
      <c r="F35" s="286">
        <f t="shared" si="0"/>
        <v>6</v>
      </c>
      <c r="G35" s="287">
        <f t="shared" si="1"/>
        <v>5</v>
      </c>
      <c r="H35" s="288">
        <f>COUNTIFS(SuppData4_SNVINDEL!$B:$B,SuppData3_MutationalandClonalP!$B35,SuppData4_SNVINDEL!$F:$F,SuppData3_MutationalandClonalP!H$4)</f>
        <v>5</v>
      </c>
      <c r="I35" s="288">
        <f>COUNTIFS(SuppData4_SNVINDEL!$B:$B,SuppData3_MutationalandClonalP!$B35,SuppData4_SNVINDEL!$F:$F,SuppData3_MutationalandClonalP!I$4)</f>
        <v>0</v>
      </c>
      <c r="J35" s="288">
        <f>COUNTIFS(SuppData4_SNVINDEL!$B:$B,SuppData3_MutationalandClonalP!$B35,SuppData4_SNVINDEL!$F:$F,SuppData3_MutationalandClonalP!J$4)</f>
        <v>0</v>
      </c>
      <c r="K35" s="288">
        <f>COUNTIFS(SuppData4_SNVINDEL!$B:$B,SuppData3_MutationalandClonalP!$B35,SuppData4_SNVINDEL!$F:$F,SuppData3_MutationalandClonalP!K$4)</f>
        <v>0</v>
      </c>
      <c r="L35" s="288">
        <f>COUNTIFS(SuppData4_SNVINDEL!$B:$B,SuppData3_MutationalandClonalP!$B35,SuppData4_SNVINDEL!$F:$F,SuppData3_MutationalandClonalP!L$4)</f>
        <v>0</v>
      </c>
      <c r="M35" s="286">
        <f>COUNTIFS(SuppData4_SNVINDEL!$B:$B,SuppData3_MutationalandClonalP!$B35,SuppData4_SNVINDEL!$F:$F,SuppData3_MutationalandClonalP!M$4)</f>
        <v>0</v>
      </c>
      <c r="N35" s="287">
        <f t="shared" si="2"/>
        <v>1</v>
      </c>
      <c r="O35" s="288">
        <f>COUNTIFS(SuppData4_SNVINDEL!$B:$B,SuppData3_MutationalandClonalP!$B35,SuppData4_SNVINDEL!$F:$F,SuppData3_MutationalandClonalP!O$4)</f>
        <v>1</v>
      </c>
      <c r="P35" s="288">
        <f>COUNTIFS(SuppData4_SNVINDEL!$B:$B,SuppData3_MutationalandClonalP!$B35,SuppData4_SNVINDEL!$F:$F,SuppData3_MutationalandClonalP!P$4)</f>
        <v>0</v>
      </c>
      <c r="Q35" s="288">
        <f>COUNTIFS(SuppData4_SNVINDEL!$B:$B,SuppData3_MutationalandClonalP!$B35,SuppData4_SNVINDEL!$F:$F,SuppData3_MutationalandClonalP!Q$4)</f>
        <v>0</v>
      </c>
      <c r="R35" s="289">
        <v>85</v>
      </c>
      <c r="S35" s="289">
        <f t="shared" si="3"/>
        <v>91</v>
      </c>
      <c r="T35" s="289" t="s">
        <v>701</v>
      </c>
      <c r="U35" s="290">
        <f>COUNTIFS(SuppData6_SV!A:A,SuppData3_MutationalandClonalP!B35,SuppData6_SV!U:U,"&lt;&gt;Yes")</f>
        <v>9</v>
      </c>
      <c r="V35" s="291">
        <f>COUNTIFS(SuppData6_SV!A:A,SuppData3_MutationalandClonalP!B35,SuppData6_SV!U:U,"Yes")</f>
        <v>0</v>
      </c>
      <c r="W35" s="292">
        <f>COUNTIFS(SuppData5_CNA!C:C,SuppData3_MutationalandClonalP!B35,SuppData5_CNA!H:H,"&lt;&gt;none")</f>
        <v>3</v>
      </c>
      <c r="X35" s="375" t="s">
        <v>1315</v>
      </c>
    </row>
    <row r="36" spans="1:24" ht="14" customHeight="1">
      <c r="A36" s="197" t="s">
        <v>644</v>
      </c>
      <c r="B36" s="213" t="s">
        <v>918</v>
      </c>
      <c r="C36" s="213" t="s">
        <v>846</v>
      </c>
      <c r="D36" s="213" t="s">
        <v>52</v>
      </c>
      <c r="E36" s="213" t="s">
        <v>5703</v>
      </c>
      <c r="F36" s="235">
        <f t="shared" si="0"/>
        <v>7</v>
      </c>
      <c r="G36" s="280">
        <f t="shared" si="1"/>
        <v>5</v>
      </c>
      <c r="H36" s="177">
        <f>COUNTIFS(SuppData4_SNVINDEL!$B:$B,SuppData3_MutationalandClonalP!$B36,SuppData4_SNVINDEL!$F:$F,SuppData3_MutationalandClonalP!H$4)</f>
        <v>3</v>
      </c>
      <c r="I36" s="177">
        <f>COUNTIFS(SuppData4_SNVINDEL!$B:$B,SuppData3_MutationalandClonalP!$B36,SuppData4_SNVINDEL!$F:$F,SuppData3_MutationalandClonalP!I$4)</f>
        <v>0</v>
      </c>
      <c r="J36" s="177">
        <f>COUNTIFS(SuppData4_SNVINDEL!$B:$B,SuppData3_MutationalandClonalP!$B36,SuppData4_SNVINDEL!$F:$F,SuppData3_MutationalandClonalP!J$4)</f>
        <v>0</v>
      </c>
      <c r="K36" s="177">
        <f>COUNTIFS(SuppData4_SNVINDEL!$B:$B,SuppData3_MutationalandClonalP!$B36,SuppData4_SNVINDEL!$F:$F,SuppData3_MutationalandClonalP!K$4)</f>
        <v>0</v>
      </c>
      <c r="L36" s="177">
        <f>COUNTIFS(SuppData4_SNVINDEL!$B:$B,SuppData3_MutationalandClonalP!$B36,SuppData4_SNVINDEL!$F:$F,SuppData3_MutationalandClonalP!L$4)</f>
        <v>1</v>
      </c>
      <c r="M36" s="235">
        <f>COUNTIFS(SuppData4_SNVINDEL!$B:$B,SuppData3_MutationalandClonalP!$B36,SuppData4_SNVINDEL!$F:$F,SuppData3_MutationalandClonalP!M$4)</f>
        <v>1</v>
      </c>
      <c r="N36" s="280">
        <f t="shared" si="2"/>
        <v>2</v>
      </c>
      <c r="O36" s="177">
        <f>COUNTIFS(SuppData4_SNVINDEL!$B:$B,SuppData3_MutationalandClonalP!$B36,SuppData4_SNVINDEL!$F:$F,SuppData3_MutationalandClonalP!O$4)</f>
        <v>1</v>
      </c>
      <c r="P36" s="177">
        <f>COUNTIFS(SuppData4_SNVINDEL!$B:$B,SuppData3_MutationalandClonalP!$B36,SuppData4_SNVINDEL!$F:$F,SuppData3_MutationalandClonalP!P$4)</f>
        <v>1</v>
      </c>
      <c r="Q36" s="177">
        <f>COUNTIFS(SuppData4_SNVINDEL!$B:$B,SuppData3_MutationalandClonalP!$B36,SuppData4_SNVINDEL!$F:$F,SuppData3_MutationalandClonalP!Q$4)</f>
        <v>0</v>
      </c>
      <c r="R36" s="276">
        <v>91</v>
      </c>
      <c r="S36" s="276">
        <f t="shared" si="3"/>
        <v>98</v>
      </c>
      <c r="T36" s="276">
        <v>77</v>
      </c>
      <c r="U36" s="281">
        <f>COUNTIFS(SuppData6_SV!A:A,SuppData3_MutationalandClonalP!B36,SuppData6_SV!U:U,"&lt;&gt;Yes")</f>
        <v>8</v>
      </c>
      <c r="V36" s="282">
        <f>COUNTIFS(SuppData6_SV!A:A,SuppData3_MutationalandClonalP!B36,SuppData6_SV!U:U,"Yes")</f>
        <v>0</v>
      </c>
      <c r="W36" s="279">
        <f>COUNTIFS(SuppData5_CNA!C:C,SuppData3_MutationalandClonalP!B36,SuppData5_CNA!H:H,"&lt;&gt;none")</f>
        <v>5</v>
      </c>
      <c r="X36" s="376"/>
    </row>
    <row r="37" spans="1:24" ht="14" customHeight="1">
      <c r="A37" s="284" t="s">
        <v>246</v>
      </c>
      <c r="B37" s="285" t="s">
        <v>600</v>
      </c>
      <c r="C37" s="285" t="s">
        <v>670</v>
      </c>
      <c r="D37" s="285" t="s">
        <v>1824</v>
      </c>
      <c r="E37" s="285" t="s">
        <v>1407</v>
      </c>
      <c r="F37" s="286">
        <f t="shared" si="0"/>
        <v>9</v>
      </c>
      <c r="G37" s="287">
        <f t="shared" si="1"/>
        <v>5</v>
      </c>
      <c r="H37" s="288">
        <f>COUNTIFS(SuppData4_SNVINDEL!$B:$B,SuppData3_MutationalandClonalP!$B37,SuppData4_SNVINDEL!$F:$F,SuppData3_MutationalandClonalP!H$4)</f>
        <v>4</v>
      </c>
      <c r="I37" s="288">
        <f>COUNTIFS(SuppData4_SNVINDEL!$B:$B,SuppData3_MutationalandClonalP!$B37,SuppData4_SNVINDEL!$F:$F,SuppData3_MutationalandClonalP!I$4)</f>
        <v>0</v>
      </c>
      <c r="J37" s="288">
        <f>COUNTIFS(SuppData4_SNVINDEL!$B:$B,SuppData3_MutationalandClonalP!$B37,SuppData4_SNVINDEL!$F:$F,SuppData3_MutationalandClonalP!J$4)</f>
        <v>0</v>
      </c>
      <c r="K37" s="288">
        <f>COUNTIFS(SuppData4_SNVINDEL!$B:$B,SuppData3_MutationalandClonalP!$B37,SuppData4_SNVINDEL!$F:$F,SuppData3_MutationalandClonalP!K$4)</f>
        <v>0</v>
      </c>
      <c r="L37" s="288">
        <f>COUNTIFS(SuppData4_SNVINDEL!$B:$B,SuppData3_MutationalandClonalP!$B37,SuppData4_SNVINDEL!$F:$F,SuppData3_MutationalandClonalP!L$4)</f>
        <v>1</v>
      </c>
      <c r="M37" s="286">
        <f>COUNTIFS(SuppData4_SNVINDEL!$B:$B,SuppData3_MutationalandClonalP!$B37,SuppData4_SNVINDEL!$F:$F,SuppData3_MutationalandClonalP!M$4)</f>
        <v>0</v>
      </c>
      <c r="N37" s="287">
        <f t="shared" si="2"/>
        <v>4</v>
      </c>
      <c r="O37" s="288">
        <f>COUNTIFS(SuppData4_SNVINDEL!$B:$B,SuppData3_MutationalandClonalP!$B37,SuppData4_SNVINDEL!$F:$F,SuppData3_MutationalandClonalP!O$4)</f>
        <v>2</v>
      </c>
      <c r="P37" s="288">
        <f>COUNTIFS(SuppData4_SNVINDEL!$B:$B,SuppData3_MutationalandClonalP!$B37,SuppData4_SNVINDEL!$F:$F,SuppData3_MutationalandClonalP!P$4)</f>
        <v>0</v>
      </c>
      <c r="Q37" s="288">
        <f>COUNTIFS(SuppData4_SNVINDEL!$B:$B,SuppData3_MutationalandClonalP!$B37,SuppData4_SNVINDEL!$F:$F,SuppData3_MutationalandClonalP!Q$4)</f>
        <v>2</v>
      </c>
      <c r="R37" s="289">
        <v>94</v>
      </c>
      <c r="S37" s="289">
        <f t="shared" si="3"/>
        <v>103</v>
      </c>
      <c r="T37" s="289" t="s">
        <v>701</v>
      </c>
      <c r="U37" s="290">
        <f>COUNTIFS(SuppData6_SV!A:A,SuppData3_MutationalandClonalP!B37,SuppData6_SV!U:U,"&lt;&gt;Yes")</f>
        <v>8</v>
      </c>
      <c r="V37" s="291">
        <f>COUNTIFS(SuppData6_SV!A:A,SuppData3_MutationalandClonalP!B37,SuppData6_SV!U:U,"Yes")</f>
        <v>0</v>
      </c>
      <c r="W37" s="292">
        <f>COUNTIFS(SuppData5_CNA!C:C,SuppData3_MutationalandClonalP!B37,SuppData5_CNA!H:H,"&lt;&gt;none")</f>
        <v>7</v>
      </c>
      <c r="X37" s="375" t="s">
        <v>1315</v>
      </c>
    </row>
    <row r="38" spans="1:24" ht="14" customHeight="1">
      <c r="A38" s="197" t="s">
        <v>246</v>
      </c>
      <c r="B38" s="213" t="s">
        <v>604</v>
      </c>
      <c r="C38" s="213" t="s">
        <v>846</v>
      </c>
      <c r="D38" s="213" t="s">
        <v>1824</v>
      </c>
      <c r="E38" s="213" t="s">
        <v>1407</v>
      </c>
      <c r="F38" s="235">
        <f t="shared" si="0"/>
        <v>79</v>
      </c>
      <c r="G38" s="280">
        <f t="shared" si="1"/>
        <v>44</v>
      </c>
      <c r="H38" s="177">
        <f>COUNTIFS(SuppData4_SNVINDEL!$B:$B,SuppData3_MutationalandClonalP!$B38,SuppData4_SNVINDEL!$F:$F,SuppData3_MutationalandClonalP!H$4)</f>
        <v>33</v>
      </c>
      <c r="I38" s="177">
        <f>COUNTIFS(SuppData4_SNVINDEL!$B:$B,SuppData3_MutationalandClonalP!$B38,SuppData4_SNVINDEL!$F:$F,SuppData3_MutationalandClonalP!I$4)</f>
        <v>1</v>
      </c>
      <c r="J38" s="177">
        <f>COUNTIFS(SuppData4_SNVINDEL!$B:$B,SuppData3_MutationalandClonalP!$B38,SuppData4_SNVINDEL!$F:$F,SuppData3_MutationalandClonalP!J$4)</f>
        <v>1</v>
      </c>
      <c r="K38" s="177">
        <f>COUNTIFS(SuppData4_SNVINDEL!$B:$B,SuppData3_MutationalandClonalP!$B38,SuppData4_SNVINDEL!$F:$F,SuppData3_MutationalandClonalP!K$4)</f>
        <v>2</v>
      </c>
      <c r="L38" s="177">
        <f>COUNTIFS(SuppData4_SNVINDEL!$B:$B,SuppData3_MutationalandClonalP!$B38,SuppData4_SNVINDEL!$F:$F,SuppData3_MutationalandClonalP!L$4)</f>
        <v>3</v>
      </c>
      <c r="M38" s="235">
        <f>COUNTIFS(SuppData4_SNVINDEL!$B:$B,SuppData3_MutationalandClonalP!$B38,SuppData4_SNVINDEL!$F:$F,SuppData3_MutationalandClonalP!M$4)</f>
        <v>4</v>
      </c>
      <c r="N38" s="280">
        <f t="shared" si="2"/>
        <v>35</v>
      </c>
      <c r="O38" s="177">
        <f>COUNTIFS(SuppData4_SNVINDEL!$B:$B,SuppData3_MutationalandClonalP!$B38,SuppData4_SNVINDEL!$F:$F,SuppData3_MutationalandClonalP!O$4)</f>
        <v>21</v>
      </c>
      <c r="P38" s="177">
        <f>COUNTIFS(SuppData4_SNVINDEL!$B:$B,SuppData3_MutationalandClonalP!$B38,SuppData4_SNVINDEL!$F:$F,SuppData3_MutationalandClonalP!P$4)</f>
        <v>0</v>
      </c>
      <c r="Q38" s="177">
        <f>COUNTIFS(SuppData4_SNVINDEL!$B:$B,SuppData3_MutationalandClonalP!$B38,SuppData4_SNVINDEL!$F:$F,SuppData3_MutationalandClonalP!Q$4)</f>
        <v>14</v>
      </c>
      <c r="R38" s="276">
        <v>1241</v>
      </c>
      <c r="S38" s="276">
        <f t="shared" si="3"/>
        <v>1320</v>
      </c>
      <c r="T38" s="276">
        <v>1215</v>
      </c>
      <c r="U38" s="281">
        <f>COUNTIFS(SuppData6_SV!A:A,SuppData3_MutationalandClonalP!B38,SuppData6_SV!U:U,"&lt;&gt;Yes")</f>
        <v>8</v>
      </c>
      <c r="V38" s="282">
        <f>COUNTIFS(SuppData6_SV!A:A,SuppData3_MutationalandClonalP!B38,SuppData6_SV!U:U,"Yes")</f>
        <v>0</v>
      </c>
      <c r="W38" s="279">
        <f>COUNTIFS(SuppData5_CNA!C:C,SuppData3_MutationalandClonalP!B38,SuppData5_CNA!H:H,"&lt;&gt;none")</f>
        <v>7</v>
      </c>
      <c r="X38" s="376"/>
    </row>
    <row r="39" spans="1:24" ht="14" customHeight="1">
      <c r="A39" s="284" t="s">
        <v>861</v>
      </c>
      <c r="B39" s="285" t="s">
        <v>919</v>
      </c>
      <c r="C39" s="285" t="s">
        <v>670</v>
      </c>
      <c r="D39" s="285" t="s">
        <v>52</v>
      </c>
      <c r="E39" s="285" t="s">
        <v>1407</v>
      </c>
      <c r="F39" s="286">
        <f t="shared" si="0"/>
        <v>0</v>
      </c>
      <c r="G39" s="287">
        <f t="shared" si="1"/>
        <v>0</v>
      </c>
      <c r="H39" s="288">
        <f>COUNTIFS(SuppData4_SNVINDEL!$B:$B,SuppData3_MutationalandClonalP!$B39,SuppData4_SNVINDEL!$F:$F,SuppData3_MutationalandClonalP!H$4)</f>
        <v>0</v>
      </c>
      <c r="I39" s="288">
        <f>COUNTIFS(SuppData4_SNVINDEL!$B:$B,SuppData3_MutationalandClonalP!$B39,SuppData4_SNVINDEL!$F:$F,SuppData3_MutationalandClonalP!I$4)</f>
        <v>0</v>
      </c>
      <c r="J39" s="288">
        <f>COUNTIFS(SuppData4_SNVINDEL!$B:$B,SuppData3_MutationalandClonalP!$B39,SuppData4_SNVINDEL!$F:$F,SuppData3_MutationalandClonalP!J$4)</f>
        <v>0</v>
      </c>
      <c r="K39" s="288">
        <f>COUNTIFS(SuppData4_SNVINDEL!$B:$B,SuppData3_MutationalandClonalP!$B39,SuppData4_SNVINDEL!$F:$F,SuppData3_MutationalandClonalP!K$4)</f>
        <v>0</v>
      </c>
      <c r="L39" s="288">
        <f>COUNTIFS(SuppData4_SNVINDEL!$B:$B,SuppData3_MutationalandClonalP!$B39,SuppData4_SNVINDEL!$F:$F,SuppData3_MutationalandClonalP!L$4)</f>
        <v>0</v>
      </c>
      <c r="M39" s="286">
        <f>COUNTIFS(SuppData4_SNVINDEL!$B:$B,SuppData3_MutationalandClonalP!$B39,SuppData4_SNVINDEL!$F:$F,SuppData3_MutationalandClonalP!M$4)</f>
        <v>0</v>
      </c>
      <c r="N39" s="287">
        <f t="shared" si="2"/>
        <v>0</v>
      </c>
      <c r="O39" s="288">
        <f>COUNTIFS(SuppData4_SNVINDEL!$B:$B,SuppData3_MutationalandClonalP!$B39,SuppData4_SNVINDEL!$F:$F,SuppData3_MutationalandClonalP!O$4)</f>
        <v>0</v>
      </c>
      <c r="P39" s="288">
        <f>COUNTIFS(SuppData4_SNVINDEL!$B:$B,SuppData3_MutationalandClonalP!$B39,SuppData4_SNVINDEL!$F:$F,SuppData3_MutationalandClonalP!P$4)</f>
        <v>0</v>
      </c>
      <c r="Q39" s="288">
        <f>COUNTIFS(SuppData4_SNVINDEL!$B:$B,SuppData3_MutationalandClonalP!$B39,SuppData4_SNVINDEL!$F:$F,SuppData3_MutationalandClonalP!Q$4)</f>
        <v>0</v>
      </c>
      <c r="R39" s="289" t="s">
        <v>701</v>
      </c>
      <c r="S39" s="289">
        <f t="shared" si="3"/>
        <v>0</v>
      </c>
      <c r="T39" s="289" t="s">
        <v>701</v>
      </c>
      <c r="U39" s="290" t="s">
        <v>701</v>
      </c>
      <c r="V39" s="291" t="s">
        <v>701</v>
      </c>
      <c r="W39" s="292">
        <f>COUNTIFS(SuppData5_CNA!C:C,SuppData3_MutationalandClonalP!B39,SuppData5_CNA!H:H,"&lt;&gt;none")</f>
        <v>1</v>
      </c>
      <c r="X39" s="293"/>
    </row>
    <row r="40" spans="1:24" ht="14" customHeight="1">
      <c r="A40" s="197" t="s">
        <v>861</v>
      </c>
      <c r="B40" s="213" t="s">
        <v>1276</v>
      </c>
      <c r="C40" s="213" t="s">
        <v>846</v>
      </c>
      <c r="D40" s="213" t="s">
        <v>52</v>
      </c>
      <c r="E40" s="213" t="s">
        <v>1407</v>
      </c>
      <c r="F40" s="235">
        <f t="shared" si="0"/>
        <v>1</v>
      </c>
      <c r="G40" s="280">
        <f t="shared" si="1"/>
        <v>1</v>
      </c>
      <c r="H40" s="177">
        <f>COUNTIFS(SuppData4_SNVINDEL!$B:$B,SuppData3_MutationalandClonalP!$B40,SuppData4_SNVINDEL!$F:$F,SuppData3_MutationalandClonalP!H$4)</f>
        <v>1</v>
      </c>
      <c r="I40" s="177">
        <f>COUNTIFS(SuppData4_SNVINDEL!$B:$B,SuppData3_MutationalandClonalP!$B40,SuppData4_SNVINDEL!$F:$F,SuppData3_MutationalandClonalP!I$4)</f>
        <v>0</v>
      </c>
      <c r="J40" s="177">
        <f>COUNTIFS(SuppData4_SNVINDEL!$B:$B,SuppData3_MutationalandClonalP!$B40,SuppData4_SNVINDEL!$F:$F,SuppData3_MutationalandClonalP!J$4)</f>
        <v>0</v>
      </c>
      <c r="K40" s="177">
        <f>COUNTIFS(SuppData4_SNVINDEL!$B:$B,SuppData3_MutationalandClonalP!$B40,SuppData4_SNVINDEL!$F:$F,SuppData3_MutationalandClonalP!K$4)</f>
        <v>0</v>
      </c>
      <c r="L40" s="177">
        <f>COUNTIFS(SuppData4_SNVINDEL!$B:$B,SuppData3_MutationalandClonalP!$B40,SuppData4_SNVINDEL!$F:$F,SuppData3_MutationalandClonalP!L$4)</f>
        <v>0</v>
      </c>
      <c r="M40" s="235">
        <f>COUNTIFS(SuppData4_SNVINDEL!$B:$B,SuppData3_MutationalandClonalP!$B40,SuppData4_SNVINDEL!$F:$F,SuppData3_MutationalandClonalP!M$4)</f>
        <v>0</v>
      </c>
      <c r="N40" s="280">
        <f t="shared" si="2"/>
        <v>0</v>
      </c>
      <c r="O40" s="177">
        <f>COUNTIFS(SuppData4_SNVINDEL!$B:$B,SuppData3_MutationalandClonalP!$B40,SuppData4_SNVINDEL!$F:$F,SuppData3_MutationalandClonalP!O$4)</f>
        <v>0</v>
      </c>
      <c r="P40" s="177">
        <f>COUNTIFS(SuppData4_SNVINDEL!$B:$B,SuppData3_MutationalandClonalP!$B40,SuppData4_SNVINDEL!$F:$F,SuppData3_MutationalandClonalP!P$4)</f>
        <v>0</v>
      </c>
      <c r="Q40" s="177">
        <f>COUNTIFS(SuppData4_SNVINDEL!$B:$B,SuppData3_MutationalandClonalP!$B40,SuppData4_SNVINDEL!$F:$F,SuppData3_MutationalandClonalP!Q$4)</f>
        <v>0</v>
      </c>
      <c r="R40" s="276" t="s">
        <v>701</v>
      </c>
      <c r="S40" s="276">
        <f t="shared" si="3"/>
        <v>1</v>
      </c>
      <c r="T40" s="276" t="s">
        <v>701</v>
      </c>
      <c r="U40" s="281" t="s">
        <v>701</v>
      </c>
      <c r="V40" s="282" t="s">
        <v>701</v>
      </c>
      <c r="W40" s="279">
        <f>COUNTIFS(SuppData5_CNA!C:C,SuppData3_MutationalandClonalP!B40,SuppData5_CNA!H:H,"&lt;&gt;none")</f>
        <v>2</v>
      </c>
      <c r="X40" s="283"/>
    </row>
    <row r="41" spans="1:24" ht="14" customHeight="1">
      <c r="A41" s="284" t="s">
        <v>248</v>
      </c>
      <c r="B41" s="285" t="s">
        <v>473</v>
      </c>
      <c r="C41" s="285" t="s">
        <v>670</v>
      </c>
      <c r="D41" s="285" t="s">
        <v>1824</v>
      </c>
      <c r="E41" s="285" t="s">
        <v>1408</v>
      </c>
      <c r="F41" s="286">
        <f t="shared" si="0"/>
        <v>7</v>
      </c>
      <c r="G41" s="287">
        <f t="shared" si="1"/>
        <v>5</v>
      </c>
      <c r="H41" s="288">
        <f>COUNTIFS(SuppData4_SNVINDEL!$B:$B,SuppData3_MutationalandClonalP!$B41,SuppData4_SNVINDEL!$F:$F,SuppData3_MutationalandClonalP!H$4)</f>
        <v>3</v>
      </c>
      <c r="I41" s="288">
        <f>COUNTIFS(SuppData4_SNVINDEL!$B:$B,SuppData3_MutationalandClonalP!$B41,SuppData4_SNVINDEL!$F:$F,SuppData3_MutationalandClonalP!I$4)</f>
        <v>0</v>
      </c>
      <c r="J41" s="288">
        <f>COUNTIFS(SuppData4_SNVINDEL!$B:$B,SuppData3_MutationalandClonalP!$B41,SuppData4_SNVINDEL!$F:$F,SuppData3_MutationalandClonalP!J$4)</f>
        <v>0</v>
      </c>
      <c r="K41" s="288">
        <f>COUNTIFS(SuppData4_SNVINDEL!$B:$B,SuppData3_MutationalandClonalP!$B41,SuppData4_SNVINDEL!$F:$F,SuppData3_MutationalandClonalP!K$4)</f>
        <v>1</v>
      </c>
      <c r="L41" s="288">
        <f>COUNTIFS(SuppData4_SNVINDEL!$B:$B,SuppData3_MutationalandClonalP!$B41,SuppData4_SNVINDEL!$F:$F,SuppData3_MutationalandClonalP!L$4)</f>
        <v>0</v>
      </c>
      <c r="M41" s="286">
        <f>COUNTIFS(SuppData4_SNVINDEL!$B:$B,SuppData3_MutationalandClonalP!$B41,SuppData4_SNVINDEL!$F:$F,SuppData3_MutationalandClonalP!M$4)</f>
        <v>1</v>
      </c>
      <c r="N41" s="287">
        <f t="shared" si="2"/>
        <v>2</v>
      </c>
      <c r="O41" s="288">
        <f>COUNTIFS(SuppData4_SNVINDEL!$B:$B,SuppData3_MutationalandClonalP!$B41,SuppData4_SNVINDEL!$F:$F,SuppData3_MutationalandClonalP!O$4)</f>
        <v>1</v>
      </c>
      <c r="P41" s="288">
        <f>COUNTIFS(SuppData4_SNVINDEL!$B:$B,SuppData3_MutationalandClonalP!$B41,SuppData4_SNVINDEL!$F:$F,SuppData3_MutationalandClonalP!P$4)</f>
        <v>0</v>
      </c>
      <c r="Q41" s="288">
        <f>COUNTIFS(SuppData4_SNVINDEL!$B:$B,SuppData3_MutationalandClonalP!$B41,SuppData4_SNVINDEL!$F:$F,SuppData3_MutationalandClonalP!Q$4)</f>
        <v>1</v>
      </c>
      <c r="R41" s="289">
        <v>169</v>
      </c>
      <c r="S41" s="289">
        <f t="shared" si="3"/>
        <v>176</v>
      </c>
      <c r="T41" s="289" t="s">
        <v>701</v>
      </c>
      <c r="U41" s="290">
        <f>COUNTIFS(SuppData6_SV!A:A,SuppData3_MutationalandClonalP!B41,SuppData6_SV!U:U,"&lt;&gt;Yes")</f>
        <v>19</v>
      </c>
      <c r="V41" s="291">
        <f>COUNTIFS(SuppData6_SV!A:A,SuppData3_MutationalandClonalP!B41,SuppData6_SV!U:U,"Yes")</f>
        <v>0</v>
      </c>
      <c r="W41" s="292">
        <f>COUNTIFS(SuppData5_CNA!C:C,SuppData3_MutationalandClonalP!B41,SuppData5_CNA!H:H,"&lt;&gt;none")</f>
        <v>10</v>
      </c>
      <c r="X41" s="375" t="s">
        <v>1315</v>
      </c>
    </row>
    <row r="42" spans="1:24" ht="14" customHeight="1">
      <c r="A42" s="197" t="s">
        <v>248</v>
      </c>
      <c r="B42" s="213" t="s">
        <v>477</v>
      </c>
      <c r="C42" s="213" t="s">
        <v>847</v>
      </c>
      <c r="D42" s="213" t="s">
        <v>1824</v>
      </c>
      <c r="E42" s="213" t="s">
        <v>1408</v>
      </c>
      <c r="F42" s="235">
        <f t="shared" si="0"/>
        <v>58</v>
      </c>
      <c r="G42" s="280">
        <f t="shared" si="1"/>
        <v>32</v>
      </c>
      <c r="H42" s="177">
        <f>COUNTIFS(SuppData4_SNVINDEL!$B:$B,SuppData3_MutationalandClonalP!$B42,SuppData4_SNVINDEL!$F:$F,SuppData3_MutationalandClonalP!H$4)</f>
        <v>22</v>
      </c>
      <c r="I42" s="177">
        <f>COUNTIFS(SuppData4_SNVINDEL!$B:$B,SuppData3_MutationalandClonalP!$B42,SuppData4_SNVINDEL!$F:$F,SuppData3_MutationalandClonalP!I$4)</f>
        <v>2</v>
      </c>
      <c r="J42" s="177">
        <f>COUNTIFS(SuppData4_SNVINDEL!$B:$B,SuppData3_MutationalandClonalP!$B42,SuppData4_SNVINDEL!$F:$F,SuppData3_MutationalandClonalP!J$4)</f>
        <v>3</v>
      </c>
      <c r="K42" s="177">
        <f>COUNTIFS(SuppData4_SNVINDEL!$B:$B,SuppData3_MutationalandClonalP!$B42,SuppData4_SNVINDEL!$F:$F,SuppData3_MutationalandClonalP!K$4)</f>
        <v>1</v>
      </c>
      <c r="L42" s="177">
        <f>COUNTIFS(SuppData4_SNVINDEL!$B:$B,SuppData3_MutationalandClonalP!$B42,SuppData4_SNVINDEL!$F:$F,SuppData3_MutationalandClonalP!L$4)</f>
        <v>1</v>
      </c>
      <c r="M42" s="235">
        <f>COUNTIFS(SuppData4_SNVINDEL!$B:$B,SuppData3_MutationalandClonalP!$B42,SuppData4_SNVINDEL!$F:$F,SuppData3_MutationalandClonalP!M$4)</f>
        <v>3</v>
      </c>
      <c r="N42" s="280">
        <f t="shared" si="2"/>
        <v>26</v>
      </c>
      <c r="O42" s="177">
        <f>COUNTIFS(SuppData4_SNVINDEL!$B:$B,SuppData3_MutationalandClonalP!$B42,SuppData4_SNVINDEL!$F:$F,SuppData3_MutationalandClonalP!O$4)</f>
        <v>15</v>
      </c>
      <c r="P42" s="177">
        <f>COUNTIFS(SuppData4_SNVINDEL!$B:$B,SuppData3_MutationalandClonalP!$B42,SuppData4_SNVINDEL!$F:$F,SuppData3_MutationalandClonalP!P$4)</f>
        <v>1</v>
      </c>
      <c r="Q42" s="177">
        <f>COUNTIFS(SuppData4_SNVINDEL!$B:$B,SuppData3_MutationalandClonalP!$B42,SuppData4_SNVINDEL!$F:$F,SuppData3_MutationalandClonalP!Q$4)</f>
        <v>10</v>
      </c>
      <c r="R42" s="276">
        <v>1253</v>
      </c>
      <c r="S42" s="276">
        <f t="shared" si="3"/>
        <v>1311</v>
      </c>
      <c r="T42" s="276">
        <v>1201</v>
      </c>
      <c r="U42" s="281">
        <f>COUNTIFS(SuppData6_SV!A:A,SuppData3_MutationalandClonalP!B42,SuppData6_SV!U:U,"&lt;&gt;Yes")</f>
        <v>6</v>
      </c>
      <c r="V42" s="282">
        <f>COUNTIFS(SuppData6_SV!A:A,SuppData3_MutationalandClonalP!B42,SuppData6_SV!U:U,"Yes")</f>
        <v>0</v>
      </c>
      <c r="W42" s="279">
        <f>COUNTIFS(SuppData5_CNA!C:C,SuppData3_MutationalandClonalP!B42,SuppData5_CNA!H:H,"&lt;&gt;none")</f>
        <v>3</v>
      </c>
      <c r="X42" s="378"/>
    </row>
    <row r="43" spans="1:24" ht="14" customHeight="1">
      <c r="A43" s="197" t="s">
        <v>248</v>
      </c>
      <c r="B43" s="213" t="s">
        <v>476</v>
      </c>
      <c r="C43" s="213" t="s">
        <v>702</v>
      </c>
      <c r="D43" s="213" t="s">
        <v>1824</v>
      </c>
      <c r="E43" s="213" t="s">
        <v>1408</v>
      </c>
      <c r="F43" s="235">
        <f t="shared" si="0"/>
        <v>13</v>
      </c>
      <c r="G43" s="280">
        <f t="shared" si="1"/>
        <v>10</v>
      </c>
      <c r="H43" s="177">
        <f>COUNTIFS(SuppData4_SNVINDEL!$B:$B,SuppData3_MutationalandClonalP!$B43,SuppData4_SNVINDEL!$F:$F,SuppData3_MutationalandClonalP!H$4)</f>
        <v>8</v>
      </c>
      <c r="I43" s="177">
        <f>COUNTIFS(SuppData4_SNVINDEL!$B:$B,SuppData3_MutationalandClonalP!$B43,SuppData4_SNVINDEL!$F:$F,SuppData3_MutationalandClonalP!I$4)</f>
        <v>0</v>
      </c>
      <c r="J43" s="177">
        <f>COUNTIFS(SuppData4_SNVINDEL!$B:$B,SuppData3_MutationalandClonalP!$B43,SuppData4_SNVINDEL!$F:$F,SuppData3_MutationalandClonalP!J$4)</f>
        <v>1</v>
      </c>
      <c r="K43" s="177">
        <f>COUNTIFS(SuppData4_SNVINDEL!$B:$B,SuppData3_MutationalandClonalP!$B43,SuppData4_SNVINDEL!$F:$F,SuppData3_MutationalandClonalP!K$4)</f>
        <v>1</v>
      </c>
      <c r="L43" s="177">
        <f>COUNTIFS(SuppData4_SNVINDEL!$B:$B,SuppData3_MutationalandClonalP!$B43,SuppData4_SNVINDEL!$F:$F,SuppData3_MutationalandClonalP!L$4)</f>
        <v>0</v>
      </c>
      <c r="M43" s="235">
        <f>COUNTIFS(SuppData4_SNVINDEL!$B:$B,SuppData3_MutationalandClonalP!$B43,SuppData4_SNVINDEL!$F:$F,SuppData3_MutationalandClonalP!M$4)</f>
        <v>0</v>
      </c>
      <c r="N43" s="280">
        <f t="shared" si="2"/>
        <v>3</v>
      </c>
      <c r="O43" s="177">
        <f>COUNTIFS(SuppData4_SNVINDEL!$B:$B,SuppData3_MutationalandClonalP!$B43,SuppData4_SNVINDEL!$F:$F,SuppData3_MutationalandClonalP!O$4)</f>
        <v>1</v>
      </c>
      <c r="P43" s="177">
        <f>COUNTIFS(SuppData4_SNVINDEL!$B:$B,SuppData3_MutationalandClonalP!$B43,SuppData4_SNVINDEL!$F:$F,SuppData3_MutationalandClonalP!P$4)</f>
        <v>0</v>
      </c>
      <c r="Q43" s="177">
        <f>COUNTIFS(SuppData4_SNVINDEL!$B:$B,SuppData3_MutationalandClonalP!$B43,SuppData4_SNVINDEL!$F:$F,SuppData3_MutationalandClonalP!Q$4)</f>
        <v>2</v>
      </c>
      <c r="R43" s="276" t="s">
        <v>701</v>
      </c>
      <c r="S43" s="276">
        <f t="shared" si="3"/>
        <v>13</v>
      </c>
      <c r="T43" s="276" t="s">
        <v>701</v>
      </c>
      <c r="U43" s="281" t="s">
        <v>701</v>
      </c>
      <c r="V43" s="282" t="s">
        <v>701</v>
      </c>
      <c r="W43" s="279">
        <f>COUNTIFS(SuppData5_CNA!C:C,SuppData3_MutationalandClonalP!B43,SuppData5_CNA!H:H,"&lt;&gt;none")</f>
        <v>1</v>
      </c>
      <c r="X43" s="376"/>
    </row>
    <row r="44" spans="1:24" ht="14" customHeight="1">
      <c r="A44" s="284" t="s">
        <v>645</v>
      </c>
      <c r="B44" s="285" t="s">
        <v>920</v>
      </c>
      <c r="C44" s="285" t="s">
        <v>670</v>
      </c>
      <c r="D44" s="285" t="s">
        <v>52</v>
      </c>
      <c r="E44" s="285" t="s">
        <v>1409</v>
      </c>
      <c r="F44" s="286">
        <f t="shared" si="0"/>
        <v>6</v>
      </c>
      <c r="G44" s="287">
        <f t="shared" si="1"/>
        <v>4</v>
      </c>
      <c r="H44" s="288">
        <f>COUNTIFS(SuppData4_SNVINDEL!$B:$B,SuppData3_MutationalandClonalP!$B44,SuppData4_SNVINDEL!$F:$F,SuppData3_MutationalandClonalP!H$4)</f>
        <v>3</v>
      </c>
      <c r="I44" s="288">
        <f>COUNTIFS(SuppData4_SNVINDEL!$B:$B,SuppData3_MutationalandClonalP!$B44,SuppData4_SNVINDEL!$F:$F,SuppData3_MutationalandClonalP!I$4)</f>
        <v>1</v>
      </c>
      <c r="J44" s="288">
        <f>COUNTIFS(SuppData4_SNVINDEL!$B:$B,SuppData3_MutationalandClonalP!$B44,SuppData4_SNVINDEL!$F:$F,SuppData3_MutationalandClonalP!J$4)</f>
        <v>0</v>
      </c>
      <c r="K44" s="288">
        <f>COUNTIFS(SuppData4_SNVINDEL!$B:$B,SuppData3_MutationalandClonalP!$B44,SuppData4_SNVINDEL!$F:$F,SuppData3_MutationalandClonalP!K$4)</f>
        <v>0</v>
      </c>
      <c r="L44" s="288">
        <f>COUNTIFS(SuppData4_SNVINDEL!$B:$B,SuppData3_MutationalandClonalP!$B44,SuppData4_SNVINDEL!$F:$F,SuppData3_MutationalandClonalP!L$4)</f>
        <v>0</v>
      </c>
      <c r="M44" s="286">
        <f>COUNTIFS(SuppData4_SNVINDEL!$B:$B,SuppData3_MutationalandClonalP!$B44,SuppData4_SNVINDEL!$F:$F,SuppData3_MutationalandClonalP!M$4)</f>
        <v>0</v>
      </c>
      <c r="N44" s="287">
        <f t="shared" si="2"/>
        <v>2</v>
      </c>
      <c r="O44" s="288">
        <f>COUNTIFS(SuppData4_SNVINDEL!$B:$B,SuppData3_MutationalandClonalP!$B44,SuppData4_SNVINDEL!$F:$F,SuppData3_MutationalandClonalP!O$4)</f>
        <v>2</v>
      </c>
      <c r="P44" s="288">
        <f>COUNTIFS(SuppData4_SNVINDEL!$B:$B,SuppData3_MutationalandClonalP!$B44,SuppData4_SNVINDEL!$F:$F,SuppData3_MutationalandClonalP!P$4)</f>
        <v>0</v>
      </c>
      <c r="Q44" s="288">
        <f>COUNTIFS(SuppData4_SNVINDEL!$B:$B,SuppData3_MutationalandClonalP!$B44,SuppData4_SNVINDEL!$F:$F,SuppData3_MutationalandClonalP!Q$4)</f>
        <v>0</v>
      </c>
      <c r="R44" s="289">
        <v>199</v>
      </c>
      <c r="S44" s="289">
        <f t="shared" si="3"/>
        <v>205</v>
      </c>
      <c r="T44" s="289" t="s">
        <v>701</v>
      </c>
      <c r="U44" s="290">
        <f>COUNTIFS(SuppData6_SV!A:A,SuppData3_MutationalandClonalP!B44,SuppData6_SV!U:U,"&lt;&gt;Yes")</f>
        <v>2</v>
      </c>
      <c r="V44" s="291">
        <f>COUNTIFS(SuppData6_SV!A:A,SuppData3_MutationalandClonalP!B44,SuppData6_SV!U:U,"Yes")</f>
        <v>0</v>
      </c>
      <c r="W44" s="292">
        <f>COUNTIFS(SuppData5_CNA!C:C,SuppData3_MutationalandClonalP!B44,SuppData5_CNA!H:H,"&lt;&gt;none")</f>
        <v>1</v>
      </c>
      <c r="X44" s="375" t="s">
        <v>4578</v>
      </c>
    </row>
    <row r="45" spans="1:24" ht="14" customHeight="1">
      <c r="A45" s="197" t="s">
        <v>645</v>
      </c>
      <c r="B45" s="213" t="s">
        <v>921</v>
      </c>
      <c r="C45" s="213" t="s">
        <v>846</v>
      </c>
      <c r="D45" s="213" t="s">
        <v>52</v>
      </c>
      <c r="E45" s="213" t="s">
        <v>1409</v>
      </c>
      <c r="F45" s="235">
        <f t="shared" si="0"/>
        <v>8</v>
      </c>
      <c r="G45" s="280">
        <f t="shared" si="1"/>
        <v>6</v>
      </c>
      <c r="H45" s="177">
        <f>COUNTIFS(SuppData4_SNVINDEL!$B:$B,SuppData3_MutationalandClonalP!$B45,SuppData4_SNVINDEL!$F:$F,SuppData3_MutationalandClonalP!H$4)</f>
        <v>6</v>
      </c>
      <c r="I45" s="177">
        <f>COUNTIFS(SuppData4_SNVINDEL!$B:$B,SuppData3_MutationalandClonalP!$B45,SuppData4_SNVINDEL!$F:$F,SuppData3_MutationalandClonalP!I$4)</f>
        <v>0</v>
      </c>
      <c r="J45" s="177">
        <f>COUNTIFS(SuppData4_SNVINDEL!$B:$B,SuppData3_MutationalandClonalP!$B45,SuppData4_SNVINDEL!$F:$F,SuppData3_MutationalandClonalP!J$4)</f>
        <v>0</v>
      </c>
      <c r="K45" s="177">
        <f>COUNTIFS(SuppData4_SNVINDEL!$B:$B,SuppData3_MutationalandClonalP!$B45,SuppData4_SNVINDEL!$F:$F,SuppData3_MutationalandClonalP!K$4)</f>
        <v>0</v>
      </c>
      <c r="L45" s="177">
        <f>COUNTIFS(SuppData4_SNVINDEL!$B:$B,SuppData3_MutationalandClonalP!$B45,SuppData4_SNVINDEL!$F:$F,SuppData3_MutationalandClonalP!L$4)</f>
        <v>0</v>
      </c>
      <c r="M45" s="235">
        <f>COUNTIFS(SuppData4_SNVINDEL!$B:$B,SuppData3_MutationalandClonalP!$B45,SuppData4_SNVINDEL!$F:$F,SuppData3_MutationalandClonalP!M$4)</f>
        <v>0</v>
      </c>
      <c r="N45" s="280">
        <f t="shared" si="2"/>
        <v>2</v>
      </c>
      <c r="O45" s="177">
        <f>COUNTIFS(SuppData4_SNVINDEL!$B:$B,SuppData3_MutationalandClonalP!$B45,SuppData4_SNVINDEL!$F:$F,SuppData3_MutationalandClonalP!O$4)</f>
        <v>2</v>
      </c>
      <c r="P45" s="177">
        <f>COUNTIFS(SuppData4_SNVINDEL!$B:$B,SuppData3_MutationalandClonalP!$B45,SuppData4_SNVINDEL!$F:$F,SuppData3_MutationalandClonalP!P$4)</f>
        <v>0</v>
      </c>
      <c r="Q45" s="177">
        <f>COUNTIFS(SuppData4_SNVINDEL!$B:$B,SuppData3_MutationalandClonalP!$B45,SuppData4_SNVINDEL!$F:$F,SuppData3_MutationalandClonalP!Q$4)</f>
        <v>0</v>
      </c>
      <c r="R45" s="276">
        <v>1147</v>
      </c>
      <c r="S45" s="276">
        <f t="shared" si="3"/>
        <v>1155</v>
      </c>
      <c r="T45" s="276">
        <v>1119</v>
      </c>
      <c r="U45" s="281">
        <f>COUNTIFS(SuppData6_SV!A:A,SuppData3_MutationalandClonalP!B45,SuppData6_SV!U:U,"&lt;&gt;Yes")</f>
        <v>2</v>
      </c>
      <c r="V45" s="282">
        <f>COUNTIFS(SuppData6_SV!A:A,SuppData3_MutationalandClonalP!B45,SuppData6_SV!U:U,"Yes")</f>
        <v>0</v>
      </c>
      <c r="W45" s="279">
        <f>COUNTIFS(SuppData5_CNA!C:C,SuppData3_MutationalandClonalP!B45,SuppData5_CNA!H:H,"&lt;&gt;none")</f>
        <v>2</v>
      </c>
      <c r="X45" s="376"/>
    </row>
    <row r="46" spans="1:24" ht="14" customHeight="1">
      <c r="A46" s="284" t="s">
        <v>646</v>
      </c>
      <c r="B46" s="285" t="s">
        <v>922</v>
      </c>
      <c r="C46" s="285" t="s">
        <v>670</v>
      </c>
      <c r="D46" s="285" t="s">
        <v>52</v>
      </c>
      <c r="E46" s="285" t="s">
        <v>1409</v>
      </c>
      <c r="F46" s="286">
        <f t="shared" si="0"/>
        <v>4</v>
      </c>
      <c r="G46" s="287">
        <f t="shared" si="1"/>
        <v>2</v>
      </c>
      <c r="H46" s="288">
        <f>COUNTIFS(SuppData4_SNVINDEL!$B:$B,SuppData3_MutationalandClonalP!$B46,SuppData4_SNVINDEL!$F:$F,SuppData3_MutationalandClonalP!H$4)</f>
        <v>2</v>
      </c>
      <c r="I46" s="288">
        <f>COUNTIFS(SuppData4_SNVINDEL!$B:$B,SuppData3_MutationalandClonalP!$B46,SuppData4_SNVINDEL!$F:$F,SuppData3_MutationalandClonalP!I$4)</f>
        <v>0</v>
      </c>
      <c r="J46" s="288">
        <f>COUNTIFS(SuppData4_SNVINDEL!$B:$B,SuppData3_MutationalandClonalP!$B46,SuppData4_SNVINDEL!$F:$F,SuppData3_MutationalandClonalP!J$4)</f>
        <v>0</v>
      </c>
      <c r="K46" s="288">
        <f>COUNTIFS(SuppData4_SNVINDEL!$B:$B,SuppData3_MutationalandClonalP!$B46,SuppData4_SNVINDEL!$F:$F,SuppData3_MutationalandClonalP!K$4)</f>
        <v>0</v>
      </c>
      <c r="L46" s="288">
        <f>COUNTIFS(SuppData4_SNVINDEL!$B:$B,SuppData3_MutationalandClonalP!$B46,SuppData4_SNVINDEL!$F:$F,SuppData3_MutationalandClonalP!L$4)</f>
        <v>0</v>
      </c>
      <c r="M46" s="286">
        <f>COUNTIFS(SuppData4_SNVINDEL!$B:$B,SuppData3_MutationalandClonalP!$B46,SuppData4_SNVINDEL!$F:$F,SuppData3_MutationalandClonalP!M$4)</f>
        <v>0</v>
      </c>
      <c r="N46" s="287">
        <f t="shared" si="2"/>
        <v>2</v>
      </c>
      <c r="O46" s="288">
        <f>COUNTIFS(SuppData4_SNVINDEL!$B:$B,SuppData3_MutationalandClonalP!$B46,SuppData4_SNVINDEL!$F:$F,SuppData3_MutationalandClonalP!O$4)</f>
        <v>1</v>
      </c>
      <c r="P46" s="288">
        <f>COUNTIFS(SuppData4_SNVINDEL!$B:$B,SuppData3_MutationalandClonalP!$B46,SuppData4_SNVINDEL!$F:$F,SuppData3_MutationalandClonalP!P$4)</f>
        <v>0</v>
      </c>
      <c r="Q46" s="288">
        <f>COUNTIFS(SuppData4_SNVINDEL!$B:$B,SuppData3_MutationalandClonalP!$B46,SuppData4_SNVINDEL!$F:$F,SuppData3_MutationalandClonalP!Q$4)</f>
        <v>1</v>
      </c>
      <c r="R46" s="289">
        <v>108</v>
      </c>
      <c r="S46" s="289">
        <f t="shared" si="3"/>
        <v>112</v>
      </c>
      <c r="T46" s="289" t="s">
        <v>701</v>
      </c>
      <c r="U46" s="290">
        <f>COUNTIFS(SuppData6_SV!A:A,SuppData3_MutationalandClonalP!B46,SuppData6_SV!U:U,"&lt;&gt;Yes")</f>
        <v>5</v>
      </c>
      <c r="V46" s="291">
        <f>COUNTIFS(SuppData6_SV!A:A,SuppData3_MutationalandClonalP!B46,SuppData6_SV!U:U,"Yes")</f>
        <v>0</v>
      </c>
      <c r="W46" s="292">
        <f>COUNTIFS(SuppData5_CNA!C:C,SuppData3_MutationalandClonalP!B46,SuppData5_CNA!H:H,"&lt;&gt;none")</f>
        <v>3</v>
      </c>
      <c r="X46" s="375" t="s">
        <v>1888</v>
      </c>
    </row>
    <row r="47" spans="1:24" ht="14" customHeight="1">
      <c r="A47" s="197" t="s">
        <v>646</v>
      </c>
      <c r="B47" s="213" t="s">
        <v>923</v>
      </c>
      <c r="C47" s="213" t="s">
        <v>846</v>
      </c>
      <c r="D47" s="213" t="s">
        <v>52</v>
      </c>
      <c r="E47" s="213" t="s">
        <v>1409</v>
      </c>
      <c r="F47" s="235">
        <f t="shared" si="0"/>
        <v>26</v>
      </c>
      <c r="G47" s="280">
        <f t="shared" si="1"/>
        <v>15</v>
      </c>
      <c r="H47" s="177">
        <f>COUNTIFS(SuppData4_SNVINDEL!$B:$B,SuppData3_MutationalandClonalP!$B47,SuppData4_SNVINDEL!$F:$F,SuppData3_MutationalandClonalP!H$4)</f>
        <v>9</v>
      </c>
      <c r="I47" s="177">
        <f>COUNTIFS(SuppData4_SNVINDEL!$B:$B,SuppData3_MutationalandClonalP!$B47,SuppData4_SNVINDEL!$F:$F,SuppData3_MutationalandClonalP!I$4)</f>
        <v>1</v>
      </c>
      <c r="J47" s="177">
        <f>COUNTIFS(SuppData4_SNVINDEL!$B:$B,SuppData3_MutationalandClonalP!$B47,SuppData4_SNVINDEL!$F:$F,SuppData3_MutationalandClonalP!J$4)</f>
        <v>0</v>
      </c>
      <c r="K47" s="177">
        <f>COUNTIFS(SuppData4_SNVINDEL!$B:$B,SuppData3_MutationalandClonalP!$B47,SuppData4_SNVINDEL!$F:$F,SuppData3_MutationalandClonalP!K$4)</f>
        <v>3</v>
      </c>
      <c r="L47" s="177">
        <f>COUNTIFS(SuppData4_SNVINDEL!$B:$B,SuppData3_MutationalandClonalP!$B47,SuppData4_SNVINDEL!$F:$F,SuppData3_MutationalandClonalP!L$4)</f>
        <v>2</v>
      </c>
      <c r="M47" s="235">
        <f>COUNTIFS(SuppData4_SNVINDEL!$B:$B,SuppData3_MutationalandClonalP!$B47,SuppData4_SNVINDEL!$F:$F,SuppData3_MutationalandClonalP!M$4)</f>
        <v>0</v>
      </c>
      <c r="N47" s="280">
        <f t="shared" si="2"/>
        <v>11</v>
      </c>
      <c r="O47" s="177">
        <f>COUNTIFS(SuppData4_SNVINDEL!$B:$B,SuppData3_MutationalandClonalP!$B47,SuppData4_SNVINDEL!$F:$F,SuppData3_MutationalandClonalP!O$4)</f>
        <v>8</v>
      </c>
      <c r="P47" s="177">
        <f>COUNTIFS(SuppData4_SNVINDEL!$B:$B,SuppData3_MutationalandClonalP!$B47,SuppData4_SNVINDEL!$F:$F,SuppData3_MutationalandClonalP!P$4)</f>
        <v>2</v>
      </c>
      <c r="Q47" s="177">
        <f>COUNTIFS(SuppData4_SNVINDEL!$B:$B,SuppData3_MutationalandClonalP!$B47,SuppData4_SNVINDEL!$F:$F,SuppData3_MutationalandClonalP!Q$4)</f>
        <v>1</v>
      </c>
      <c r="R47" s="276">
        <v>377</v>
      </c>
      <c r="S47" s="276">
        <f t="shared" si="3"/>
        <v>403</v>
      </c>
      <c r="T47" s="276">
        <v>310</v>
      </c>
      <c r="U47" s="281">
        <f>COUNTIFS(SuppData6_SV!A:A,SuppData3_MutationalandClonalP!B47,SuppData6_SV!U:U,"&lt;&gt;Yes")</f>
        <v>8</v>
      </c>
      <c r="V47" s="282">
        <f>COUNTIFS(SuppData6_SV!A:A,SuppData3_MutationalandClonalP!B47,SuppData6_SV!U:U,"Yes")</f>
        <v>0</v>
      </c>
      <c r="W47" s="279">
        <f>COUNTIFS(SuppData5_CNA!C:C,SuppData3_MutationalandClonalP!B47,SuppData5_CNA!H:H,"&lt;&gt;none")</f>
        <v>7</v>
      </c>
      <c r="X47" s="376"/>
    </row>
    <row r="48" spans="1:24" ht="14" customHeight="1">
      <c r="A48" s="284" t="s">
        <v>647</v>
      </c>
      <c r="B48" s="285" t="s">
        <v>924</v>
      </c>
      <c r="C48" s="285" t="s">
        <v>670</v>
      </c>
      <c r="D48" s="285" t="s">
        <v>52</v>
      </c>
      <c r="E48" s="285" t="s">
        <v>1409</v>
      </c>
      <c r="F48" s="286">
        <f t="shared" si="0"/>
        <v>14</v>
      </c>
      <c r="G48" s="287">
        <f t="shared" si="1"/>
        <v>6</v>
      </c>
      <c r="H48" s="288">
        <f>COUNTIFS(SuppData4_SNVINDEL!$B:$B,SuppData3_MutationalandClonalP!$B48,SuppData4_SNVINDEL!$F:$F,SuppData3_MutationalandClonalP!H$4)</f>
        <v>2</v>
      </c>
      <c r="I48" s="288">
        <f>COUNTIFS(SuppData4_SNVINDEL!$B:$B,SuppData3_MutationalandClonalP!$B48,SuppData4_SNVINDEL!$F:$F,SuppData3_MutationalandClonalP!I$4)</f>
        <v>3</v>
      </c>
      <c r="J48" s="288">
        <f>COUNTIFS(SuppData4_SNVINDEL!$B:$B,SuppData3_MutationalandClonalP!$B48,SuppData4_SNVINDEL!$F:$F,SuppData3_MutationalandClonalP!J$4)</f>
        <v>0</v>
      </c>
      <c r="K48" s="288">
        <f>COUNTIFS(SuppData4_SNVINDEL!$B:$B,SuppData3_MutationalandClonalP!$B48,SuppData4_SNVINDEL!$F:$F,SuppData3_MutationalandClonalP!K$4)</f>
        <v>1</v>
      </c>
      <c r="L48" s="288">
        <f>COUNTIFS(SuppData4_SNVINDEL!$B:$B,SuppData3_MutationalandClonalP!$B48,SuppData4_SNVINDEL!$F:$F,SuppData3_MutationalandClonalP!L$4)</f>
        <v>0</v>
      </c>
      <c r="M48" s="286">
        <f>COUNTIFS(SuppData4_SNVINDEL!$B:$B,SuppData3_MutationalandClonalP!$B48,SuppData4_SNVINDEL!$F:$F,SuppData3_MutationalandClonalP!M$4)</f>
        <v>0</v>
      </c>
      <c r="N48" s="287">
        <f t="shared" si="2"/>
        <v>8</v>
      </c>
      <c r="O48" s="288">
        <f>COUNTIFS(SuppData4_SNVINDEL!$B:$B,SuppData3_MutationalandClonalP!$B48,SuppData4_SNVINDEL!$F:$F,SuppData3_MutationalandClonalP!O$4)</f>
        <v>3</v>
      </c>
      <c r="P48" s="288">
        <f>COUNTIFS(SuppData4_SNVINDEL!$B:$B,SuppData3_MutationalandClonalP!$B48,SuppData4_SNVINDEL!$F:$F,SuppData3_MutationalandClonalP!P$4)</f>
        <v>2</v>
      </c>
      <c r="Q48" s="288">
        <f>COUNTIFS(SuppData4_SNVINDEL!$B:$B,SuppData3_MutationalandClonalP!$B48,SuppData4_SNVINDEL!$F:$F,SuppData3_MutationalandClonalP!Q$4)</f>
        <v>3</v>
      </c>
      <c r="R48" s="289">
        <v>182</v>
      </c>
      <c r="S48" s="289">
        <f t="shared" si="3"/>
        <v>196</v>
      </c>
      <c r="T48" s="289" t="s">
        <v>701</v>
      </c>
      <c r="U48" s="290">
        <f>COUNTIFS(SuppData6_SV!A:A,SuppData3_MutationalandClonalP!B48,SuppData6_SV!U:U,"&lt;&gt;Yes")</f>
        <v>2</v>
      </c>
      <c r="V48" s="291">
        <f>COUNTIFS(SuppData6_SV!A:A,SuppData3_MutationalandClonalP!B48,SuppData6_SV!U:U,"Yes")</f>
        <v>0</v>
      </c>
      <c r="W48" s="292">
        <f>COUNTIFS(SuppData5_CNA!C:C,SuppData3_MutationalandClonalP!B48,SuppData5_CNA!H:H,"&lt;&gt;none")</f>
        <v>1</v>
      </c>
      <c r="X48" s="375" t="s">
        <v>1888</v>
      </c>
    </row>
    <row r="49" spans="1:26" s="306" customFormat="1" ht="14" customHeight="1">
      <c r="A49" s="297" t="s">
        <v>647</v>
      </c>
      <c r="B49" s="298" t="s">
        <v>925</v>
      </c>
      <c r="C49" s="298" t="s">
        <v>846</v>
      </c>
      <c r="D49" s="298" t="s">
        <v>52</v>
      </c>
      <c r="E49" s="298" t="s">
        <v>1409</v>
      </c>
      <c r="F49" s="299">
        <f t="shared" si="0"/>
        <v>7</v>
      </c>
      <c r="G49" s="300">
        <f t="shared" si="1"/>
        <v>3</v>
      </c>
      <c r="H49" s="301">
        <f>COUNTIFS(SuppData4_SNVINDEL!$B:$B,SuppData3_MutationalandClonalP!$B49,SuppData4_SNVINDEL!$F:$F,SuppData3_MutationalandClonalP!H$4)</f>
        <v>0</v>
      </c>
      <c r="I49" s="301">
        <f>COUNTIFS(SuppData4_SNVINDEL!$B:$B,SuppData3_MutationalandClonalP!$B49,SuppData4_SNVINDEL!$F:$F,SuppData3_MutationalandClonalP!I$4)</f>
        <v>2</v>
      </c>
      <c r="J49" s="301">
        <f>COUNTIFS(SuppData4_SNVINDEL!$B:$B,SuppData3_MutationalandClonalP!$B49,SuppData4_SNVINDEL!$F:$F,SuppData3_MutationalandClonalP!J$4)</f>
        <v>0</v>
      </c>
      <c r="K49" s="301">
        <f>COUNTIFS(SuppData4_SNVINDEL!$B:$B,SuppData3_MutationalandClonalP!$B49,SuppData4_SNVINDEL!$F:$F,SuppData3_MutationalandClonalP!K$4)</f>
        <v>1</v>
      </c>
      <c r="L49" s="301">
        <f>COUNTIFS(SuppData4_SNVINDEL!$B:$B,SuppData3_MutationalandClonalP!$B49,SuppData4_SNVINDEL!$F:$F,SuppData3_MutationalandClonalP!L$4)</f>
        <v>0</v>
      </c>
      <c r="M49" s="299">
        <f>COUNTIFS(SuppData4_SNVINDEL!$B:$B,SuppData3_MutationalandClonalP!$B49,SuppData4_SNVINDEL!$F:$F,SuppData3_MutationalandClonalP!M$4)</f>
        <v>0</v>
      </c>
      <c r="N49" s="300">
        <f t="shared" si="2"/>
        <v>4</v>
      </c>
      <c r="O49" s="301">
        <f>COUNTIFS(SuppData4_SNVINDEL!$B:$B,SuppData3_MutationalandClonalP!$B49,SuppData4_SNVINDEL!$F:$F,SuppData3_MutationalandClonalP!O$4)</f>
        <v>0</v>
      </c>
      <c r="P49" s="301">
        <f>COUNTIFS(SuppData4_SNVINDEL!$B:$B,SuppData3_MutationalandClonalP!$B49,SuppData4_SNVINDEL!$F:$F,SuppData3_MutationalandClonalP!P$4)</f>
        <v>2</v>
      </c>
      <c r="Q49" s="301">
        <f>COUNTIFS(SuppData4_SNVINDEL!$B:$B,SuppData3_MutationalandClonalP!$B49,SuppData4_SNVINDEL!$F:$F,SuppData3_MutationalandClonalP!Q$4)</f>
        <v>2</v>
      </c>
      <c r="R49" s="302">
        <v>124</v>
      </c>
      <c r="S49" s="302">
        <f t="shared" si="3"/>
        <v>131</v>
      </c>
      <c r="T49" s="302">
        <v>39</v>
      </c>
      <c r="U49" s="303">
        <f>COUNTIFS(SuppData6_SV!A:A,SuppData3_MutationalandClonalP!B49,SuppData6_SV!U:U,"&lt;&gt;Yes")</f>
        <v>2</v>
      </c>
      <c r="V49" s="304">
        <f>COUNTIFS(SuppData6_SV!A:A,SuppData3_MutationalandClonalP!B49,SuppData6_SV!U:U,"Yes")</f>
        <v>0</v>
      </c>
      <c r="W49" s="305">
        <f>COUNTIFS(SuppData5_CNA!C:C,SuppData3_MutationalandClonalP!B49,SuppData5_CNA!H:H,"&lt;&gt;none")</f>
        <v>1</v>
      </c>
      <c r="X49" s="376"/>
      <c r="Y49" s="274"/>
      <c r="Z49" s="274"/>
    </row>
    <row r="50" spans="1:26" s="306" customFormat="1" ht="14" customHeight="1">
      <c r="A50" s="197" t="s">
        <v>301</v>
      </c>
      <c r="B50" s="213" t="s">
        <v>590</v>
      </c>
      <c r="C50" s="213" t="s">
        <v>670</v>
      </c>
      <c r="D50" s="213" t="s">
        <v>52</v>
      </c>
      <c r="E50" s="213" t="s">
        <v>1407</v>
      </c>
      <c r="F50" s="286">
        <f t="shared" si="0"/>
        <v>18</v>
      </c>
      <c r="G50" s="287">
        <f t="shared" si="1"/>
        <v>8</v>
      </c>
      <c r="H50" s="288">
        <f>COUNTIFS(SuppData4_SNVINDEL!$B:$B,SuppData3_MutationalandClonalP!$B50,SuppData4_SNVINDEL!$F:$F,SuppData3_MutationalandClonalP!H$4)</f>
        <v>7</v>
      </c>
      <c r="I50" s="288">
        <f>COUNTIFS(SuppData4_SNVINDEL!$B:$B,SuppData3_MutationalandClonalP!$B50,SuppData4_SNVINDEL!$F:$F,SuppData3_MutationalandClonalP!I$4)</f>
        <v>0</v>
      </c>
      <c r="J50" s="288">
        <f>COUNTIFS(SuppData4_SNVINDEL!$B:$B,SuppData3_MutationalandClonalP!$B50,SuppData4_SNVINDEL!$F:$F,SuppData3_MutationalandClonalP!J$4)</f>
        <v>0</v>
      </c>
      <c r="K50" s="288">
        <f>COUNTIFS(SuppData4_SNVINDEL!$B:$B,SuppData3_MutationalandClonalP!$B50,SuppData4_SNVINDEL!$F:$F,SuppData3_MutationalandClonalP!K$4)</f>
        <v>1</v>
      </c>
      <c r="L50" s="288">
        <f>COUNTIFS(SuppData4_SNVINDEL!$B:$B,SuppData3_MutationalandClonalP!$B50,SuppData4_SNVINDEL!$F:$F,SuppData3_MutationalandClonalP!L$4)</f>
        <v>0</v>
      </c>
      <c r="M50" s="286">
        <f>COUNTIFS(SuppData4_SNVINDEL!$B:$B,SuppData3_MutationalandClonalP!$B50,SuppData4_SNVINDEL!$F:$F,SuppData3_MutationalandClonalP!M$4)</f>
        <v>0</v>
      </c>
      <c r="N50" s="286">
        <f t="shared" si="2"/>
        <v>10</v>
      </c>
      <c r="O50" s="177">
        <f>COUNTIFS(SuppData4_SNVINDEL!$B:$B,SuppData3_MutationalandClonalP!$B50,SuppData4_SNVINDEL!$F:$F,SuppData3_MutationalandClonalP!O$4)</f>
        <v>6</v>
      </c>
      <c r="P50" s="177">
        <f>COUNTIFS(SuppData4_SNVINDEL!$B:$B,SuppData3_MutationalandClonalP!$B50,SuppData4_SNVINDEL!$F:$F,SuppData3_MutationalandClonalP!P$4)</f>
        <v>1</v>
      </c>
      <c r="Q50" s="177">
        <f>COUNTIFS(SuppData4_SNVINDEL!$B:$B,SuppData3_MutationalandClonalP!$B50,SuppData4_SNVINDEL!$F:$F,SuppData3_MutationalandClonalP!Q$4)</f>
        <v>3</v>
      </c>
      <c r="R50" s="276">
        <v>0</v>
      </c>
      <c r="S50" s="276">
        <f t="shared" si="3"/>
        <v>18</v>
      </c>
      <c r="T50" s="276" t="s">
        <v>701</v>
      </c>
      <c r="U50" s="281">
        <f>COUNTIFS(SuppData6_SV!A:A,SuppData3_MutationalandClonalP!B50,SuppData6_SV!U:U,"&lt;&gt;Yes")</f>
        <v>8</v>
      </c>
      <c r="V50" s="282">
        <f>COUNTIFS(SuppData6_SV!A:A,SuppData3_MutationalandClonalP!B50,SuppData6_SV!U:U,"Yes")</f>
        <v>0</v>
      </c>
      <c r="W50" s="279">
        <f>COUNTIFS(SuppData5_CNA!C:C,SuppData3_MutationalandClonalP!B50,SuppData5_CNA!H:H,"&lt;&gt;none")</f>
        <v>5</v>
      </c>
      <c r="X50" s="283"/>
      <c r="Y50" s="274"/>
      <c r="Z50" s="274"/>
    </row>
    <row r="51" spans="1:26" s="306" customFormat="1" ht="14" customHeight="1">
      <c r="A51" s="197" t="s">
        <v>301</v>
      </c>
      <c r="B51" s="213" t="s">
        <v>599</v>
      </c>
      <c r="C51" s="213" t="s">
        <v>702</v>
      </c>
      <c r="D51" s="213" t="s">
        <v>52</v>
      </c>
      <c r="E51" s="213" t="s">
        <v>1407</v>
      </c>
      <c r="F51" s="307">
        <f t="shared" si="0"/>
        <v>60</v>
      </c>
      <c r="G51" s="308">
        <f t="shared" si="1"/>
        <v>25</v>
      </c>
      <c r="H51" s="203">
        <f>COUNTIFS(SuppData4_SNVINDEL!$B:$B,SuppData3_MutationalandClonalP!$B51,SuppData4_SNVINDEL!$F:$F,SuppData3_MutationalandClonalP!H$4)</f>
        <v>19</v>
      </c>
      <c r="I51" s="203">
        <f>COUNTIFS(SuppData4_SNVINDEL!$B:$B,SuppData3_MutationalandClonalP!$B51,SuppData4_SNVINDEL!$F:$F,SuppData3_MutationalandClonalP!I$4)</f>
        <v>1</v>
      </c>
      <c r="J51" s="203">
        <f>COUNTIFS(SuppData4_SNVINDEL!$B:$B,SuppData3_MutationalandClonalP!$B51,SuppData4_SNVINDEL!$F:$F,SuppData3_MutationalandClonalP!J$4)</f>
        <v>1</v>
      </c>
      <c r="K51" s="203">
        <f>COUNTIFS(SuppData4_SNVINDEL!$B:$B,SuppData3_MutationalandClonalP!$B51,SuppData4_SNVINDEL!$F:$F,SuppData3_MutationalandClonalP!K$4)</f>
        <v>0</v>
      </c>
      <c r="L51" s="203">
        <f>COUNTIFS(SuppData4_SNVINDEL!$B:$B,SuppData3_MutationalandClonalP!$B51,SuppData4_SNVINDEL!$F:$F,SuppData3_MutationalandClonalP!L$4)</f>
        <v>0</v>
      </c>
      <c r="M51" s="307">
        <f>COUNTIFS(SuppData4_SNVINDEL!$B:$B,SuppData3_MutationalandClonalP!$B51,SuppData4_SNVINDEL!$F:$F,SuppData3_MutationalandClonalP!M$4)</f>
        <v>4</v>
      </c>
      <c r="N51" s="308">
        <f t="shared" si="2"/>
        <v>35</v>
      </c>
      <c r="O51" s="203">
        <f>COUNTIFS(SuppData4_SNVINDEL!$B:$B,SuppData3_MutationalandClonalP!$B51,SuppData4_SNVINDEL!$F:$F,SuppData3_MutationalandClonalP!O$4)</f>
        <v>17</v>
      </c>
      <c r="P51" s="203">
        <f>COUNTIFS(SuppData4_SNVINDEL!$B:$B,SuppData3_MutationalandClonalP!$B51,SuppData4_SNVINDEL!$F:$F,SuppData3_MutationalandClonalP!P$4)</f>
        <v>5</v>
      </c>
      <c r="Q51" s="203">
        <f>COUNTIFS(SuppData4_SNVINDEL!$B:$B,SuppData3_MutationalandClonalP!$B51,SuppData4_SNVINDEL!$F:$F,SuppData3_MutationalandClonalP!Q$4)</f>
        <v>13</v>
      </c>
      <c r="R51" s="276" t="s">
        <v>701</v>
      </c>
      <c r="S51" s="276">
        <f t="shared" si="3"/>
        <v>60</v>
      </c>
      <c r="T51" s="276" t="s">
        <v>701</v>
      </c>
      <c r="U51" s="281" t="s">
        <v>701</v>
      </c>
      <c r="V51" s="282" t="s">
        <v>701</v>
      </c>
      <c r="W51" s="279" t="s">
        <v>1653</v>
      </c>
      <c r="X51" s="283"/>
      <c r="Y51" s="274"/>
      <c r="Z51" s="274"/>
    </row>
    <row r="52" spans="1:26" ht="14" customHeight="1">
      <c r="A52" s="284" t="s">
        <v>865</v>
      </c>
      <c r="B52" s="285" t="s">
        <v>926</v>
      </c>
      <c r="C52" s="285" t="s">
        <v>670</v>
      </c>
      <c r="D52" s="285" t="s">
        <v>1824</v>
      </c>
      <c r="E52" s="285" t="s">
        <v>1407</v>
      </c>
      <c r="F52" s="294">
        <f t="shared" si="0"/>
        <v>1</v>
      </c>
      <c r="G52" s="295">
        <f t="shared" si="1"/>
        <v>1</v>
      </c>
      <c r="H52" s="296">
        <f>COUNTIFS(SuppData4_SNVINDEL!$B:$B,SuppData3_MutationalandClonalP!$B52,SuppData4_SNVINDEL!$F:$F,SuppData3_MutationalandClonalP!H$4)</f>
        <v>1</v>
      </c>
      <c r="I52" s="296">
        <f>COUNTIFS(SuppData4_SNVINDEL!$B:$B,SuppData3_MutationalandClonalP!$B52,SuppData4_SNVINDEL!$F:$F,SuppData3_MutationalandClonalP!I$4)</f>
        <v>0</v>
      </c>
      <c r="J52" s="296">
        <f>COUNTIFS(SuppData4_SNVINDEL!$B:$B,SuppData3_MutationalandClonalP!$B52,SuppData4_SNVINDEL!$F:$F,SuppData3_MutationalandClonalP!J$4)</f>
        <v>0</v>
      </c>
      <c r="K52" s="296">
        <f>COUNTIFS(SuppData4_SNVINDEL!$B:$B,SuppData3_MutationalandClonalP!$B52,SuppData4_SNVINDEL!$F:$F,SuppData3_MutationalandClonalP!K$4)</f>
        <v>0</v>
      </c>
      <c r="L52" s="296">
        <f>COUNTIFS(SuppData4_SNVINDEL!$B:$B,SuppData3_MutationalandClonalP!$B52,SuppData4_SNVINDEL!$F:$F,SuppData3_MutationalandClonalP!L$4)</f>
        <v>0</v>
      </c>
      <c r="M52" s="294">
        <f>COUNTIFS(SuppData4_SNVINDEL!$B:$B,SuppData3_MutationalandClonalP!$B52,SuppData4_SNVINDEL!$F:$F,SuppData3_MutationalandClonalP!M$4)</f>
        <v>0</v>
      </c>
      <c r="N52" s="295">
        <f t="shared" si="2"/>
        <v>0</v>
      </c>
      <c r="O52" s="296">
        <f>COUNTIFS(SuppData4_SNVINDEL!$B:$B,SuppData3_MutationalandClonalP!$B52,SuppData4_SNVINDEL!$F:$F,SuppData3_MutationalandClonalP!O$4)</f>
        <v>0</v>
      </c>
      <c r="P52" s="296">
        <f>COUNTIFS(SuppData4_SNVINDEL!$B:$B,SuppData3_MutationalandClonalP!$B52,SuppData4_SNVINDEL!$F:$F,SuppData3_MutationalandClonalP!P$4)</f>
        <v>0</v>
      </c>
      <c r="Q52" s="296">
        <f>COUNTIFS(SuppData4_SNVINDEL!$B:$B,SuppData3_MutationalandClonalP!$B52,SuppData4_SNVINDEL!$F:$F,SuppData3_MutationalandClonalP!Q$4)</f>
        <v>0</v>
      </c>
      <c r="R52" s="289" t="s">
        <v>701</v>
      </c>
      <c r="S52" s="289">
        <f t="shared" si="3"/>
        <v>1</v>
      </c>
      <c r="T52" s="289" t="s">
        <v>701</v>
      </c>
      <c r="U52" s="290">
        <f>COUNTIFS(SuppData6_SV!A:A,SuppData3_MutationalandClonalP!B52,SuppData6_SV!U:U,"&lt;&gt;Yes")</f>
        <v>2</v>
      </c>
      <c r="V52" s="291">
        <f>COUNTIFS(SuppData6_SV!A:A,SuppData3_MutationalandClonalP!B52,SuppData6_SV!U:U,"Yes")</f>
        <v>0</v>
      </c>
      <c r="W52" s="292">
        <f>COUNTIFS(SuppData5_CNA!C:C,SuppData3_MutationalandClonalP!B52,SuppData5_CNA!H:H,"&lt;&gt;none")</f>
        <v>0</v>
      </c>
      <c r="X52" s="293"/>
    </row>
    <row r="53" spans="1:26" ht="14" customHeight="1">
      <c r="A53" s="197" t="s">
        <v>865</v>
      </c>
      <c r="B53" s="213" t="s">
        <v>927</v>
      </c>
      <c r="C53" s="213" t="s">
        <v>846</v>
      </c>
      <c r="D53" s="213" t="s">
        <v>1824</v>
      </c>
      <c r="E53" s="213" t="s">
        <v>1407</v>
      </c>
      <c r="F53" s="307">
        <f t="shared" si="0"/>
        <v>1</v>
      </c>
      <c r="G53" s="308">
        <f t="shared" si="1"/>
        <v>1</v>
      </c>
      <c r="H53" s="203">
        <f>COUNTIFS(SuppData4_SNVINDEL!$B:$B,SuppData3_MutationalandClonalP!$B53,SuppData4_SNVINDEL!$F:$F,SuppData3_MutationalandClonalP!H$4)</f>
        <v>1</v>
      </c>
      <c r="I53" s="203">
        <f>COUNTIFS(SuppData4_SNVINDEL!$B:$B,SuppData3_MutationalandClonalP!$B53,SuppData4_SNVINDEL!$F:$F,SuppData3_MutationalandClonalP!I$4)</f>
        <v>0</v>
      </c>
      <c r="J53" s="203">
        <f>COUNTIFS(SuppData4_SNVINDEL!$B:$B,SuppData3_MutationalandClonalP!$B53,SuppData4_SNVINDEL!$F:$F,SuppData3_MutationalandClonalP!J$4)</f>
        <v>0</v>
      </c>
      <c r="K53" s="203">
        <f>COUNTIFS(SuppData4_SNVINDEL!$B:$B,SuppData3_MutationalandClonalP!$B53,SuppData4_SNVINDEL!$F:$F,SuppData3_MutationalandClonalP!K$4)</f>
        <v>0</v>
      </c>
      <c r="L53" s="203">
        <f>COUNTIFS(SuppData4_SNVINDEL!$B:$B,SuppData3_MutationalandClonalP!$B53,SuppData4_SNVINDEL!$F:$F,SuppData3_MutationalandClonalP!L$4)</f>
        <v>0</v>
      </c>
      <c r="M53" s="307">
        <f>COUNTIFS(SuppData4_SNVINDEL!$B:$B,SuppData3_MutationalandClonalP!$B53,SuppData4_SNVINDEL!$F:$F,SuppData3_MutationalandClonalP!M$4)</f>
        <v>0</v>
      </c>
      <c r="N53" s="308">
        <f t="shared" si="2"/>
        <v>0</v>
      </c>
      <c r="O53" s="203">
        <f>COUNTIFS(SuppData4_SNVINDEL!$B:$B,SuppData3_MutationalandClonalP!$B53,SuppData4_SNVINDEL!$F:$F,SuppData3_MutationalandClonalP!O$4)</f>
        <v>0</v>
      </c>
      <c r="P53" s="203">
        <f>COUNTIFS(SuppData4_SNVINDEL!$B:$B,SuppData3_MutationalandClonalP!$B53,SuppData4_SNVINDEL!$F:$F,SuppData3_MutationalandClonalP!P$4)</f>
        <v>0</v>
      </c>
      <c r="Q53" s="203">
        <f>COUNTIFS(SuppData4_SNVINDEL!$B:$B,SuppData3_MutationalandClonalP!$B53,SuppData4_SNVINDEL!$F:$F,SuppData3_MutationalandClonalP!Q$4)</f>
        <v>0</v>
      </c>
      <c r="R53" s="276" t="s">
        <v>701</v>
      </c>
      <c r="S53" s="276">
        <f t="shared" si="3"/>
        <v>1</v>
      </c>
      <c r="T53" s="276" t="s">
        <v>701</v>
      </c>
      <c r="U53" s="281">
        <f>COUNTIFS(SuppData6_SV!A:A,SuppData3_MutationalandClonalP!B53,SuppData6_SV!U:U,"&lt;&gt;Yes")</f>
        <v>2</v>
      </c>
      <c r="V53" s="282">
        <f>COUNTIFS(SuppData6_SV!A:A,SuppData3_MutationalandClonalP!B53,SuppData6_SV!U:U,"Yes")</f>
        <v>0</v>
      </c>
      <c r="W53" s="279">
        <f>COUNTIFS(SuppData5_CNA!C:C,SuppData3_MutationalandClonalP!B53,SuppData5_CNA!H:H,"&lt;&gt;none")</f>
        <v>2</v>
      </c>
      <c r="X53" s="283"/>
    </row>
    <row r="54" spans="1:26" ht="14" customHeight="1">
      <c r="A54" s="284" t="s">
        <v>866</v>
      </c>
      <c r="B54" s="285" t="s">
        <v>1277</v>
      </c>
      <c r="C54" s="285" t="s">
        <v>846</v>
      </c>
      <c r="D54" s="285" t="s">
        <v>1824</v>
      </c>
      <c r="E54" s="285" t="s">
        <v>1407</v>
      </c>
      <c r="F54" s="294">
        <f t="shared" si="0"/>
        <v>2</v>
      </c>
      <c r="G54" s="295">
        <f t="shared" si="1"/>
        <v>2</v>
      </c>
      <c r="H54" s="296">
        <f>COUNTIFS(SuppData4_SNVINDEL!$B:$B,SuppData3_MutationalandClonalP!$B54,SuppData4_SNVINDEL!$F:$F,SuppData3_MutationalandClonalP!H$4)</f>
        <v>2</v>
      </c>
      <c r="I54" s="296">
        <f>COUNTIFS(SuppData4_SNVINDEL!$B:$B,SuppData3_MutationalandClonalP!$B54,SuppData4_SNVINDEL!$F:$F,SuppData3_MutationalandClonalP!I$4)</f>
        <v>0</v>
      </c>
      <c r="J54" s="296">
        <f>COUNTIFS(SuppData4_SNVINDEL!$B:$B,SuppData3_MutationalandClonalP!$B54,SuppData4_SNVINDEL!$F:$F,SuppData3_MutationalandClonalP!J$4)</f>
        <v>0</v>
      </c>
      <c r="K54" s="296">
        <f>COUNTIFS(SuppData4_SNVINDEL!$B:$B,SuppData3_MutationalandClonalP!$B54,SuppData4_SNVINDEL!$F:$F,SuppData3_MutationalandClonalP!K$4)</f>
        <v>0</v>
      </c>
      <c r="L54" s="296">
        <f>COUNTIFS(SuppData4_SNVINDEL!$B:$B,SuppData3_MutationalandClonalP!$B54,SuppData4_SNVINDEL!$F:$F,SuppData3_MutationalandClonalP!L$4)</f>
        <v>0</v>
      </c>
      <c r="M54" s="294">
        <f>COUNTIFS(SuppData4_SNVINDEL!$B:$B,SuppData3_MutationalandClonalP!$B54,SuppData4_SNVINDEL!$F:$F,SuppData3_MutationalandClonalP!M$4)</f>
        <v>0</v>
      </c>
      <c r="N54" s="295">
        <f t="shared" si="2"/>
        <v>0</v>
      </c>
      <c r="O54" s="296">
        <f>COUNTIFS(SuppData4_SNVINDEL!$B:$B,SuppData3_MutationalandClonalP!$B54,SuppData4_SNVINDEL!$F:$F,SuppData3_MutationalandClonalP!O$4)</f>
        <v>0</v>
      </c>
      <c r="P54" s="296">
        <f>COUNTIFS(SuppData4_SNVINDEL!$B:$B,SuppData3_MutationalandClonalP!$B54,SuppData4_SNVINDEL!$F:$F,SuppData3_MutationalandClonalP!P$4)</f>
        <v>0</v>
      </c>
      <c r="Q54" s="296">
        <f>COUNTIFS(SuppData4_SNVINDEL!$B:$B,SuppData3_MutationalandClonalP!$B54,SuppData4_SNVINDEL!$F:$F,SuppData3_MutationalandClonalP!Q$4)</f>
        <v>0</v>
      </c>
      <c r="R54" s="289" t="s">
        <v>701</v>
      </c>
      <c r="S54" s="289">
        <f t="shared" si="3"/>
        <v>2</v>
      </c>
      <c r="T54" s="289" t="s">
        <v>701</v>
      </c>
      <c r="U54" s="290">
        <f>COUNTIFS(SuppData6_SV!A:A,SuppData3_MutationalandClonalP!B54,SuppData6_SV!U:U,"&lt;&gt;Yes")</f>
        <v>4</v>
      </c>
      <c r="V54" s="291">
        <f>COUNTIFS(SuppData6_SV!A:A,SuppData3_MutationalandClonalP!B54,SuppData6_SV!U:U,"Yes")</f>
        <v>0</v>
      </c>
      <c r="W54" s="292">
        <f>COUNTIFS(SuppData5_CNA!C:C,SuppData3_MutationalandClonalP!B54,SuppData5_CNA!H:H,"&lt;&gt;none")</f>
        <v>5</v>
      </c>
      <c r="X54" s="293"/>
    </row>
    <row r="55" spans="1:26" ht="14" customHeight="1">
      <c r="A55" s="284" t="s">
        <v>867</v>
      </c>
      <c r="B55" s="285" t="s">
        <v>928</v>
      </c>
      <c r="C55" s="285" t="s">
        <v>670</v>
      </c>
      <c r="D55" s="285" t="s">
        <v>1824</v>
      </c>
      <c r="E55" s="285" t="s">
        <v>1408</v>
      </c>
      <c r="F55" s="294">
        <f t="shared" si="0"/>
        <v>0</v>
      </c>
      <c r="G55" s="295">
        <f t="shared" si="1"/>
        <v>0</v>
      </c>
      <c r="H55" s="296">
        <f>COUNTIFS(SuppData4_SNVINDEL!$B:$B,SuppData3_MutationalandClonalP!$B55,SuppData4_SNVINDEL!$F:$F,SuppData3_MutationalandClonalP!H$4)</f>
        <v>0</v>
      </c>
      <c r="I55" s="296">
        <f>COUNTIFS(SuppData4_SNVINDEL!$B:$B,SuppData3_MutationalandClonalP!$B55,SuppData4_SNVINDEL!$F:$F,SuppData3_MutationalandClonalP!I$4)</f>
        <v>0</v>
      </c>
      <c r="J55" s="296">
        <f>COUNTIFS(SuppData4_SNVINDEL!$B:$B,SuppData3_MutationalandClonalP!$B55,SuppData4_SNVINDEL!$F:$F,SuppData3_MutationalandClonalP!J$4)</f>
        <v>0</v>
      </c>
      <c r="K55" s="296">
        <f>COUNTIFS(SuppData4_SNVINDEL!$B:$B,SuppData3_MutationalandClonalP!$B55,SuppData4_SNVINDEL!$F:$F,SuppData3_MutationalandClonalP!K$4)</f>
        <v>0</v>
      </c>
      <c r="L55" s="296">
        <f>COUNTIFS(SuppData4_SNVINDEL!$B:$B,SuppData3_MutationalandClonalP!$B55,SuppData4_SNVINDEL!$F:$F,SuppData3_MutationalandClonalP!L$4)</f>
        <v>0</v>
      </c>
      <c r="M55" s="294">
        <f>COUNTIFS(SuppData4_SNVINDEL!$B:$B,SuppData3_MutationalandClonalP!$B55,SuppData4_SNVINDEL!$F:$F,SuppData3_MutationalandClonalP!M$4)</f>
        <v>0</v>
      </c>
      <c r="N55" s="295">
        <f t="shared" si="2"/>
        <v>0</v>
      </c>
      <c r="O55" s="296">
        <f>COUNTIFS(SuppData4_SNVINDEL!$B:$B,SuppData3_MutationalandClonalP!$B55,SuppData4_SNVINDEL!$F:$F,SuppData3_MutationalandClonalP!O$4)</f>
        <v>0</v>
      </c>
      <c r="P55" s="296">
        <f>COUNTIFS(SuppData4_SNVINDEL!$B:$B,SuppData3_MutationalandClonalP!$B55,SuppData4_SNVINDEL!$F:$F,SuppData3_MutationalandClonalP!P$4)</f>
        <v>0</v>
      </c>
      <c r="Q55" s="296">
        <f>COUNTIFS(SuppData4_SNVINDEL!$B:$B,SuppData3_MutationalandClonalP!$B55,SuppData4_SNVINDEL!$F:$F,SuppData3_MutationalandClonalP!Q$4)</f>
        <v>0</v>
      </c>
      <c r="R55" s="289" t="s">
        <v>701</v>
      </c>
      <c r="S55" s="289">
        <f t="shared" si="3"/>
        <v>0</v>
      </c>
      <c r="T55" s="289" t="s">
        <v>701</v>
      </c>
      <c r="U55" s="290">
        <f>COUNTIFS(SuppData6_SV!A:A,SuppData3_MutationalandClonalP!B55,SuppData6_SV!U:U,"&lt;&gt;Yes")</f>
        <v>2</v>
      </c>
      <c r="V55" s="291">
        <f>COUNTIFS(SuppData6_SV!A:A,SuppData3_MutationalandClonalP!B55,SuppData6_SV!U:U,"Yes")</f>
        <v>0</v>
      </c>
      <c r="W55" s="292">
        <f>COUNTIFS(SuppData5_CNA!C:C,SuppData3_MutationalandClonalP!B55,SuppData5_CNA!H:H,"&lt;&gt;none")</f>
        <v>1</v>
      </c>
      <c r="X55" s="293"/>
    </row>
    <row r="56" spans="1:26" ht="14" customHeight="1">
      <c r="A56" s="197" t="s">
        <v>867</v>
      </c>
      <c r="B56" s="213" t="s">
        <v>929</v>
      </c>
      <c r="C56" s="213" t="s">
        <v>846</v>
      </c>
      <c r="D56" s="213" t="s">
        <v>1824</v>
      </c>
      <c r="E56" s="213" t="s">
        <v>1408</v>
      </c>
      <c r="F56" s="307">
        <f t="shared" si="0"/>
        <v>0</v>
      </c>
      <c r="G56" s="308">
        <f t="shared" si="1"/>
        <v>0</v>
      </c>
      <c r="H56" s="203">
        <f>COUNTIFS(SuppData4_SNVINDEL!$B:$B,SuppData3_MutationalandClonalP!$B56,SuppData4_SNVINDEL!$F:$F,SuppData3_MutationalandClonalP!H$4)</f>
        <v>0</v>
      </c>
      <c r="I56" s="203">
        <f>COUNTIFS(SuppData4_SNVINDEL!$B:$B,SuppData3_MutationalandClonalP!$B56,SuppData4_SNVINDEL!$F:$F,SuppData3_MutationalandClonalP!I$4)</f>
        <v>0</v>
      </c>
      <c r="J56" s="203">
        <f>COUNTIFS(SuppData4_SNVINDEL!$B:$B,SuppData3_MutationalandClonalP!$B56,SuppData4_SNVINDEL!$F:$F,SuppData3_MutationalandClonalP!J$4)</f>
        <v>0</v>
      </c>
      <c r="K56" s="203">
        <f>COUNTIFS(SuppData4_SNVINDEL!$B:$B,SuppData3_MutationalandClonalP!$B56,SuppData4_SNVINDEL!$F:$F,SuppData3_MutationalandClonalP!K$4)</f>
        <v>0</v>
      </c>
      <c r="L56" s="203">
        <f>COUNTIFS(SuppData4_SNVINDEL!$B:$B,SuppData3_MutationalandClonalP!$B56,SuppData4_SNVINDEL!$F:$F,SuppData3_MutationalandClonalP!L$4)</f>
        <v>0</v>
      </c>
      <c r="M56" s="307">
        <f>COUNTIFS(SuppData4_SNVINDEL!$B:$B,SuppData3_MutationalandClonalP!$B56,SuppData4_SNVINDEL!$F:$F,SuppData3_MutationalandClonalP!M$4)</f>
        <v>0</v>
      </c>
      <c r="N56" s="308">
        <f t="shared" si="2"/>
        <v>0</v>
      </c>
      <c r="O56" s="203">
        <f>COUNTIFS(SuppData4_SNVINDEL!$B:$B,SuppData3_MutationalandClonalP!$B56,SuppData4_SNVINDEL!$F:$F,SuppData3_MutationalandClonalP!O$4)</f>
        <v>0</v>
      </c>
      <c r="P56" s="203">
        <f>COUNTIFS(SuppData4_SNVINDEL!$B:$B,SuppData3_MutationalandClonalP!$B56,SuppData4_SNVINDEL!$F:$F,SuppData3_MutationalandClonalP!P$4)</f>
        <v>0</v>
      </c>
      <c r="Q56" s="203">
        <f>COUNTIFS(SuppData4_SNVINDEL!$B:$B,SuppData3_MutationalandClonalP!$B56,SuppData4_SNVINDEL!$F:$F,SuppData3_MutationalandClonalP!Q$4)</f>
        <v>0</v>
      </c>
      <c r="R56" s="276" t="s">
        <v>701</v>
      </c>
      <c r="S56" s="276">
        <f t="shared" si="3"/>
        <v>0</v>
      </c>
      <c r="T56" s="276" t="s">
        <v>701</v>
      </c>
      <c r="U56" s="281">
        <f>COUNTIFS(SuppData6_SV!A:A,SuppData3_MutationalandClonalP!B56,SuppData6_SV!U:U,"&lt;&gt;Yes")</f>
        <v>2</v>
      </c>
      <c r="V56" s="282">
        <f>COUNTIFS(SuppData6_SV!A:A,SuppData3_MutationalandClonalP!B56,SuppData6_SV!U:U,"Yes")</f>
        <v>0</v>
      </c>
      <c r="W56" s="279">
        <f>COUNTIFS(SuppData5_CNA!C:C,SuppData3_MutationalandClonalP!B56,SuppData5_CNA!H:H,"&lt;&gt;none")</f>
        <v>1</v>
      </c>
      <c r="X56" s="283"/>
    </row>
    <row r="57" spans="1:26" ht="14" customHeight="1">
      <c r="A57" s="284" t="s">
        <v>868</v>
      </c>
      <c r="B57" s="285" t="s">
        <v>930</v>
      </c>
      <c r="C57" s="285" t="s">
        <v>670</v>
      </c>
      <c r="D57" s="285" t="s">
        <v>1824</v>
      </c>
      <c r="E57" s="285" t="s">
        <v>1407</v>
      </c>
      <c r="F57" s="294">
        <f t="shared" si="0"/>
        <v>0</v>
      </c>
      <c r="G57" s="295">
        <f t="shared" si="1"/>
        <v>0</v>
      </c>
      <c r="H57" s="296">
        <f>COUNTIFS(SuppData4_SNVINDEL!$B:$B,SuppData3_MutationalandClonalP!$B57,SuppData4_SNVINDEL!$F:$F,SuppData3_MutationalandClonalP!H$4)</f>
        <v>0</v>
      </c>
      <c r="I57" s="296">
        <f>COUNTIFS(SuppData4_SNVINDEL!$B:$B,SuppData3_MutationalandClonalP!$B57,SuppData4_SNVINDEL!$F:$F,SuppData3_MutationalandClonalP!I$4)</f>
        <v>0</v>
      </c>
      <c r="J57" s="296">
        <f>COUNTIFS(SuppData4_SNVINDEL!$B:$B,SuppData3_MutationalandClonalP!$B57,SuppData4_SNVINDEL!$F:$F,SuppData3_MutationalandClonalP!J$4)</f>
        <v>0</v>
      </c>
      <c r="K57" s="296">
        <f>COUNTIFS(SuppData4_SNVINDEL!$B:$B,SuppData3_MutationalandClonalP!$B57,SuppData4_SNVINDEL!$F:$F,SuppData3_MutationalandClonalP!K$4)</f>
        <v>0</v>
      </c>
      <c r="L57" s="296">
        <f>COUNTIFS(SuppData4_SNVINDEL!$B:$B,SuppData3_MutationalandClonalP!$B57,SuppData4_SNVINDEL!$F:$F,SuppData3_MutationalandClonalP!L$4)</f>
        <v>0</v>
      </c>
      <c r="M57" s="294">
        <f>COUNTIFS(SuppData4_SNVINDEL!$B:$B,SuppData3_MutationalandClonalP!$B57,SuppData4_SNVINDEL!$F:$F,SuppData3_MutationalandClonalP!M$4)</f>
        <v>0</v>
      </c>
      <c r="N57" s="295">
        <f t="shared" si="2"/>
        <v>0</v>
      </c>
      <c r="O57" s="296">
        <f>COUNTIFS(SuppData4_SNVINDEL!$B:$B,SuppData3_MutationalandClonalP!$B57,SuppData4_SNVINDEL!$F:$F,SuppData3_MutationalandClonalP!O$4)</f>
        <v>0</v>
      </c>
      <c r="P57" s="296">
        <f>COUNTIFS(SuppData4_SNVINDEL!$B:$B,SuppData3_MutationalandClonalP!$B57,SuppData4_SNVINDEL!$F:$F,SuppData3_MutationalandClonalP!P$4)</f>
        <v>0</v>
      </c>
      <c r="Q57" s="296">
        <f>COUNTIFS(SuppData4_SNVINDEL!$B:$B,SuppData3_MutationalandClonalP!$B57,SuppData4_SNVINDEL!$F:$F,SuppData3_MutationalandClonalP!Q$4)</f>
        <v>0</v>
      </c>
      <c r="R57" s="289" t="s">
        <v>701</v>
      </c>
      <c r="S57" s="289">
        <f t="shared" si="3"/>
        <v>0</v>
      </c>
      <c r="T57" s="289" t="s">
        <v>701</v>
      </c>
      <c r="U57" s="290">
        <f>COUNTIFS(SuppData6_SV!A:A,SuppData3_MutationalandClonalP!B57,SuppData6_SV!U:U,"&lt;&gt;Yes")</f>
        <v>0</v>
      </c>
      <c r="V57" s="291">
        <f>COUNTIFS(SuppData6_SV!A:A,SuppData3_MutationalandClonalP!B57,SuppData6_SV!U:U,"Yes")</f>
        <v>0</v>
      </c>
      <c r="W57" s="292">
        <f>COUNTIFS(SuppData5_CNA!C:C,SuppData3_MutationalandClonalP!B57,SuppData5_CNA!H:H,"&lt;&gt;none")</f>
        <v>0</v>
      </c>
      <c r="X57" s="293"/>
    </row>
    <row r="58" spans="1:26" ht="14" customHeight="1">
      <c r="A58" s="197" t="s">
        <v>868</v>
      </c>
      <c r="B58" s="213" t="s">
        <v>931</v>
      </c>
      <c r="C58" s="213" t="s">
        <v>846</v>
      </c>
      <c r="D58" s="213" t="s">
        <v>1824</v>
      </c>
      <c r="E58" s="213" t="s">
        <v>1407</v>
      </c>
      <c r="F58" s="307">
        <f t="shared" si="0"/>
        <v>1</v>
      </c>
      <c r="G58" s="308">
        <f t="shared" si="1"/>
        <v>1</v>
      </c>
      <c r="H58" s="203">
        <f>COUNTIFS(SuppData4_SNVINDEL!$B:$B,SuppData3_MutationalandClonalP!$B58,SuppData4_SNVINDEL!$F:$F,SuppData3_MutationalandClonalP!H$4)</f>
        <v>1</v>
      </c>
      <c r="I58" s="203">
        <f>COUNTIFS(SuppData4_SNVINDEL!$B:$B,SuppData3_MutationalandClonalP!$B58,SuppData4_SNVINDEL!$F:$F,SuppData3_MutationalandClonalP!I$4)</f>
        <v>0</v>
      </c>
      <c r="J58" s="203">
        <f>COUNTIFS(SuppData4_SNVINDEL!$B:$B,SuppData3_MutationalandClonalP!$B58,SuppData4_SNVINDEL!$F:$F,SuppData3_MutationalandClonalP!J$4)</f>
        <v>0</v>
      </c>
      <c r="K58" s="203">
        <f>COUNTIFS(SuppData4_SNVINDEL!$B:$B,SuppData3_MutationalandClonalP!$B58,SuppData4_SNVINDEL!$F:$F,SuppData3_MutationalandClonalP!K$4)</f>
        <v>0</v>
      </c>
      <c r="L58" s="203">
        <f>COUNTIFS(SuppData4_SNVINDEL!$B:$B,SuppData3_MutationalandClonalP!$B58,SuppData4_SNVINDEL!$F:$F,SuppData3_MutationalandClonalP!L$4)</f>
        <v>0</v>
      </c>
      <c r="M58" s="307">
        <f>COUNTIFS(SuppData4_SNVINDEL!$B:$B,SuppData3_MutationalandClonalP!$B58,SuppData4_SNVINDEL!$F:$F,SuppData3_MutationalandClonalP!M$4)</f>
        <v>0</v>
      </c>
      <c r="N58" s="308">
        <f t="shared" si="2"/>
        <v>0</v>
      </c>
      <c r="O58" s="203">
        <f>COUNTIFS(SuppData4_SNVINDEL!$B:$B,SuppData3_MutationalandClonalP!$B58,SuppData4_SNVINDEL!$F:$F,SuppData3_MutationalandClonalP!O$4)</f>
        <v>0</v>
      </c>
      <c r="P58" s="203">
        <f>COUNTIFS(SuppData4_SNVINDEL!$B:$B,SuppData3_MutationalandClonalP!$B58,SuppData4_SNVINDEL!$F:$F,SuppData3_MutationalandClonalP!P$4)</f>
        <v>0</v>
      </c>
      <c r="Q58" s="203">
        <f>COUNTIFS(SuppData4_SNVINDEL!$B:$B,SuppData3_MutationalandClonalP!$B58,SuppData4_SNVINDEL!$F:$F,SuppData3_MutationalandClonalP!Q$4)</f>
        <v>0</v>
      </c>
      <c r="R58" s="276" t="s">
        <v>701</v>
      </c>
      <c r="S58" s="276">
        <f t="shared" si="3"/>
        <v>1</v>
      </c>
      <c r="T58" s="276" t="s">
        <v>701</v>
      </c>
      <c r="U58" s="281">
        <f>COUNTIFS(SuppData6_SV!A:A,SuppData3_MutationalandClonalP!B58,SuppData6_SV!U:U,"&lt;&gt;Yes")</f>
        <v>3</v>
      </c>
      <c r="V58" s="282">
        <f>COUNTIFS(SuppData6_SV!A:A,SuppData3_MutationalandClonalP!B58,SuppData6_SV!U:U,"Yes")</f>
        <v>0</v>
      </c>
      <c r="W58" s="279">
        <f>COUNTIFS(SuppData5_CNA!C:C,SuppData3_MutationalandClonalP!B58,SuppData5_CNA!H:H,"&lt;&gt;none")</f>
        <v>0</v>
      </c>
      <c r="X58" s="283"/>
    </row>
    <row r="59" spans="1:26" ht="14" customHeight="1">
      <c r="A59" s="284" t="s">
        <v>869</v>
      </c>
      <c r="B59" s="285" t="s">
        <v>932</v>
      </c>
      <c r="C59" s="285" t="s">
        <v>670</v>
      </c>
      <c r="D59" s="285" t="s">
        <v>1824</v>
      </c>
      <c r="E59" s="285" t="s">
        <v>1407</v>
      </c>
      <c r="F59" s="294">
        <f t="shared" si="0"/>
        <v>1</v>
      </c>
      <c r="G59" s="295">
        <f t="shared" si="1"/>
        <v>1</v>
      </c>
      <c r="H59" s="296">
        <f>COUNTIFS(SuppData4_SNVINDEL!$B:$B,SuppData3_MutationalandClonalP!$B59,SuppData4_SNVINDEL!$F:$F,SuppData3_MutationalandClonalP!H$4)</f>
        <v>1</v>
      </c>
      <c r="I59" s="296">
        <f>COUNTIFS(SuppData4_SNVINDEL!$B:$B,SuppData3_MutationalandClonalP!$B59,SuppData4_SNVINDEL!$F:$F,SuppData3_MutationalandClonalP!I$4)</f>
        <v>0</v>
      </c>
      <c r="J59" s="296">
        <f>COUNTIFS(SuppData4_SNVINDEL!$B:$B,SuppData3_MutationalandClonalP!$B59,SuppData4_SNVINDEL!$F:$F,SuppData3_MutationalandClonalP!J$4)</f>
        <v>0</v>
      </c>
      <c r="K59" s="296">
        <f>COUNTIFS(SuppData4_SNVINDEL!$B:$B,SuppData3_MutationalandClonalP!$B59,SuppData4_SNVINDEL!$F:$F,SuppData3_MutationalandClonalP!K$4)</f>
        <v>0</v>
      </c>
      <c r="L59" s="296">
        <f>COUNTIFS(SuppData4_SNVINDEL!$B:$B,SuppData3_MutationalandClonalP!$B59,SuppData4_SNVINDEL!$F:$F,SuppData3_MutationalandClonalP!L$4)</f>
        <v>0</v>
      </c>
      <c r="M59" s="294">
        <f>COUNTIFS(SuppData4_SNVINDEL!$B:$B,SuppData3_MutationalandClonalP!$B59,SuppData4_SNVINDEL!$F:$F,SuppData3_MutationalandClonalP!M$4)</f>
        <v>0</v>
      </c>
      <c r="N59" s="295">
        <f t="shared" si="2"/>
        <v>0</v>
      </c>
      <c r="O59" s="296">
        <f>COUNTIFS(SuppData4_SNVINDEL!$B:$B,SuppData3_MutationalandClonalP!$B59,SuppData4_SNVINDEL!$F:$F,SuppData3_MutationalandClonalP!O$4)</f>
        <v>0</v>
      </c>
      <c r="P59" s="296">
        <f>COUNTIFS(SuppData4_SNVINDEL!$B:$B,SuppData3_MutationalandClonalP!$B59,SuppData4_SNVINDEL!$F:$F,SuppData3_MutationalandClonalP!P$4)</f>
        <v>0</v>
      </c>
      <c r="Q59" s="296">
        <f>COUNTIFS(SuppData4_SNVINDEL!$B:$B,SuppData3_MutationalandClonalP!$B59,SuppData4_SNVINDEL!$F:$F,SuppData3_MutationalandClonalP!Q$4)</f>
        <v>0</v>
      </c>
      <c r="R59" s="289" t="s">
        <v>701</v>
      </c>
      <c r="S59" s="289">
        <f t="shared" si="3"/>
        <v>1</v>
      </c>
      <c r="T59" s="289" t="s">
        <v>701</v>
      </c>
      <c r="U59" s="290">
        <f>COUNTIFS(SuppData6_SV!A:A,SuppData3_MutationalandClonalP!B59,SuppData6_SV!U:U,"&lt;&gt;Yes")</f>
        <v>2</v>
      </c>
      <c r="V59" s="291">
        <f>COUNTIFS(SuppData6_SV!A:A,SuppData3_MutationalandClonalP!B59,SuppData6_SV!U:U,"Yes")</f>
        <v>0</v>
      </c>
      <c r="W59" s="292">
        <f>COUNTIFS(SuppData5_CNA!C:C,SuppData3_MutationalandClonalP!B59,SuppData5_CNA!H:H,"&lt;&gt;none")</f>
        <v>0</v>
      </c>
      <c r="X59" s="293"/>
    </row>
    <row r="60" spans="1:26" ht="14" customHeight="1">
      <c r="A60" s="197" t="s">
        <v>869</v>
      </c>
      <c r="B60" s="213" t="s">
        <v>933</v>
      </c>
      <c r="C60" s="213" t="s">
        <v>846</v>
      </c>
      <c r="D60" s="213" t="s">
        <v>1824</v>
      </c>
      <c r="E60" s="213" t="s">
        <v>1407</v>
      </c>
      <c r="F60" s="307">
        <f t="shared" si="0"/>
        <v>2</v>
      </c>
      <c r="G60" s="308">
        <f t="shared" si="1"/>
        <v>2</v>
      </c>
      <c r="H60" s="203">
        <f>COUNTIFS(SuppData4_SNVINDEL!$B:$B,SuppData3_MutationalandClonalP!$B60,SuppData4_SNVINDEL!$F:$F,SuppData3_MutationalandClonalP!H$4)</f>
        <v>2</v>
      </c>
      <c r="I60" s="203">
        <f>COUNTIFS(SuppData4_SNVINDEL!$B:$B,SuppData3_MutationalandClonalP!$B60,SuppData4_SNVINDEL!$F:$F,SuppData3_MutationalandClonalP!I$4)</f>
        <v>0</v>
      </c>
      <c r="J60" s="203">
        <f>COUNTIFS(SuppData4_SNVINDEL!$B:$B,SuppData3_MutationalandClonalP!$B60,SuppData4_SNVINDEL!$F:$F,SuppData3_MutationalandClonalP!J$4)</f>
        <v>0</v>
      </c>
      <c r="K60" s="203">
        <f>COUNTIFS(SuppData4_SNVINDEL!$B:$B,SuppData3_MutationalandClonalP!$B60,SuppData4_SNVINDEL!$F:$F,SuppData3_MutationalandClonalP!K$4)</f>
        <v>0</v>
      </c>
      <c r="L60" s="203">
        <f>COUNTIFS(SuppData4_SNVINDEL!$B:$B,SuppData3_MutationalandClonalP!$B60,SuppData4_SNVINDEL!$F:$F,SuppData3_MutationalandClonalP!L$4)</f>
        <v>0</v>
      </c>
      <c r="M60" s="307">
        <f>COUNTIFS(SuppData4_SNVINDEL!$B:$B,SuppData3_MutationalandClonalP!$B60,SuppData4_SNVINDEL!$F:$F,SuppData3_MutationalandClonalP!M$4)</f>
        <v>0</v>
      </c>
      <c r="N60" s="308">
        <f t="shared" si="2"/>
        <v>0</v>
      </c>
      <c r="O60" s="203">
        <f>COUNTIFS(SuppData4_SNVINDEL!$B:$B,SuppData3_MutationalandClonalP!$B60,SuppData4_SNVINDEL!$F:$F,SuppData3_MutationalandClonalP!O$4)</f>
        <v>0</v>
      </c>
      <c r="P60" s="203">
        <f>COUNTIFS(SuppData4_SNVINDEL!$B:$B,SuppData3_MutationalandClonalP!$B60,SuppData4_SNVINDEL!$F:$F,SuppData3_MutationalandClonalP!P$4)</f>
        <v>0</v>
      </c>
      <c r="Q60" s="203">
        <f>COUNTIFS(SuppData4_SNVINDEL!$B:$B,SuppData3_MutationalandClonalP!$B60,SuppData4_SNVINDEL!$F:$F,SuppData3_MutationalandClonalP!Q$4)</f>
        <v>0</v>
      </c>
      <c r="R60" s="276" t="s">
        <v>701</v>
      </c>
      <c r="S60" s="276">
        <f t="shared" si="3"/>
        <v>2</v>
      </c>
      <c r="T60" s="276" t="s">
        <v>701</v>
      </c>
      <c r="U60" s="281">
        <f>COUNTIFS(SuppData6_SV!A:A,SuppData3_MutationalandClonalP!B60,SuppData6_SV!U:U,"&lt;&gt;Yes")</f>
        <v>2</v>
      </c>
      <c r="V60" s="282">
        <f>COUNTIFS(SuppData6_SV!A:A,SuppData3_MutationalandClonalP!B60,SuppData6_SV!U:U,"Yes")</f>
        <v>0</v>
      </c>
      <c r="W60" s="279">
        <f>COUNTIFS(SuppData5_CNA!C:C,SuppData3_MutationalandClonalP!B60,SuppData5_CNA!H:H,"&lt;&gt;none")</f>
        <v>2</v>
      </c>
      <c r="X60" s="283"/>
    </row>
    <row r="61" spans="1:26" ht="14" customHeight="1">
      <c r="A61" s="284" t="s">
        <v>870</v>
      </c>
      <c r="B61" s="285" t="s">
        <v>934</v>
      </c>
      <c r="C61" s="285" t="s">
        <v>670</v>
      </c>
      <c r="D61" s="285" t="s">
        <v>1824</v>
      </c>
      <c r="E61" s="285" t="s">
        <v>1408</v>
      </c>
      <c r="F61" s="294">
        <f t="shared" si="0"/>
        <v>0</v>
      </c>
      <c r="G61" s="295">
        <f t="shared" si="1"/>
        <v>0</v>
      </c>
      <c r="H61" s="296">
        <f>COUNTIFS(SuppData4_SNVINDEL!$B:$B,SuppData3_MutationalandClonalP!$B61,SuppData4_SNVINDEL!$F:$F,SuppData3_MutationalandClonalP!H$4)</f>
        <v>0</v>
      </c>
      <c r="I61" s="296">
        <f>COUNTIFS(SuppData4_SNVINDEL!$B:$B,SuppData3_MutationalandClonalP!$B61,SuppData4_SNVINDEL!$F:$F,SuppData3_MutationalandClonalP!I$4)</f>
        <v>0</v>
      </c>
      <c r="J61" s="296">
        <f>COUNTIFS(SuppData4_SNVINDEL!$B:$B,SuppData3_MutationalandClonalP!$B61,SuppData4_SNVINDEL!$F:$F,SuppData3_MutationalandClonalP!J$4)</f>
        <v>0</v>
      </c>
      <c r="K61" s="296">
        <f>COUNTIFS(SuppData4_SNVINDEL!$B:$B,SuppData3_MutationalandClonalP!$B61,SuppData4_SNVINDEL!$F:$F,SuppData3_MutationalandClonalP!K$4)</f>
        <v>0</v>
      </c>
      <c r="L61" s="296">
        <f>COUNTIFS(SuppData4_SNVINDEL!$B:$B,SuppData3_MutationalandClonalP!$B61,SuppData4_SNVINDEL!$F:$F,SuppData3_MutationalandClonalP!L$4)</f>
        <v>0</v>
      </c>
      <c r="M61" s="294">
        <f>COUNTIFS(SuppData4_SNVINDEL!$B:$B,SuppData3_MutationalandClonalP!$B61,SuppData4_SNVINDEL!$F:$F,SuppData3_MutationalandClonalP!M$4)</f>
        <v>0</v>
      </c>
      <c r="N61" s="295">
        <f t="shared" si="2"/>
        <v>0</v>
      </c>
      <c r="O61" s="296">
        <f>COUNTIFS(SuppData4_SNVINDEL!$B:$B,SuppData3_MutationalandClonalP!$B61,SuppData4_SNVINDEL!$F:$F,SuppData3_MutationalandClonalP!O$4)</f>
        <v>0</v>
      </c>
      <c r="P61" s="296">
        <f>COUNTIFS(SuppData4_SNVINDEL!$B:$B,SuppData3_MutationalandClonalP!$B61,SuppData4_SNVINDEL!$F:$F,SuppData3_MutationalandClonalP!P$4)</f>
        <v>0</v>
      </c>
      <c r="Q61" s="296">
        <f>COUNTIFS(SuppData4_SNVINDEL!$B:$B,SuppData3_MutationalandClonalP!$B61,SuppData4_SNVINDEL!$F:$F,SuppData3_MutationalandClonalP!Q$4)</f>
        <v>0</v>
      </c>
      <c r="R61" s="289" t="s">
        <v>701</v>
      </c>
      <c r="S61" s="289">
        <f t="shared" si="3"/>
        <v>0</v>
      </c>
      <c r="T61" s="289" t="s">
        <v>701</v>
      </c>
      <c r="U61" s="290">
        <f>COUNTIFS(SuppData6_SV!A:A,SuppData3_MutationalandClonalP!B61,SuppData6_SV!U:U,"&lt;&gt;Yes")</f>
        <v>2</v>
      </c>
      <c r="V61" s="291">
        <f>COUNTIFS(SuppData6_SV!A:A,SuppData3_MutationalandClonalP!B61,SuppData6_SV!U:U,"Yes")</f>
        <v>0</v>
      </c>
      <c r="W61" s="292">
        <f>COUNTIFS(SuppData5_CNA!C:C,SuppData3_MutationalandClonalP!B61,SuppData5_CNA!H:H,"&lt;&gt;none")</f>
        <v>0</v>
      </c>
      <c r="X61" s="293"/>
    </row>
    <row r="62" spans="1:26" ht="14" customHeight="1">
      <c r="A62" s="197" t="s">
        <v>870</v>
      </c>
      <c r="B62" s="213" t="s">
        <v>935</v>
      </c>
      <c r="C62" s="213" t="s">
        <v>846</v>
      </c>
      <c r="D62" s="213" t="s">
        <v>1824</v>
      </c>
      <c r="E62" s="213" t="s">
        <v>1408</v>
      </c>
      <c r="F62" s="307">
        <f t="shared" si="0"/>
        <v>0</v>
      </c>
      <c r="G62" s="308">
        <f t="shared" si="1"/>
        <v>0</v>
      </c>
      <c r="H62" s="203">
        <f>COUNTIFS(SuppData4_SNVINDEL!$B:$B,SuppData3_MutationalandClonalP!$B62,SuppData4_SNVINDEL!$F:$F,SuppData3_MutationalandClonalP!H$4)</f>
        <v>0</v>
      </c>
      <c r="I62" s="203">
        <f>COUNTIFS(SuppData4_SNVINDEL!$B:$B,SuppData3_MutationalandClonalP!$B62,SuppData4_SNVINDEL!$F:$F,SuppData3_MutationalandClonalP!I$4)</f>
        <v>0</v>
      </c>
      <c r="J62" s="203">
        <f>COUNTIFS(SuppData4_SNVINDEL!$B:$B,SuppData3_MutationalandClonalP!$B62,SuppData4_SNVINDEL!$F:$F,SuppData3_MutationalandClonalP!J$4)</f>
        <v>0</v>
      </c>
      <c r="K62" s="203">
        <f>COUNTIFS(SuppData4_SNVINDEL!$B:$B,SuppData3_MutationalandClonalP!$B62,SuppData4_SNVINDEL!$F:$F,SuppData3_MutationalandClonalP!K$4)</f>
        <v>0</v>
      </c>
      <c r="L62" s="203">
        <f>COUNTIFS(SuppData4_SNVINDEL!$B:$B,SuppData3_MutationalandClonalP!$B62,SuppData4_SNVINDEL!$F:$F,SuppData3_MutationalandClonalP!L$4)</f>
        <v>0</v>
      </c>
      <c r="M62" s="307">
        <f>COUNTIFS(SuppData4_SNVINDEL!$B:$B,SuppData3_MutationalandClonalP!$B62,SuppData4_SNVINDEL!$F:$F,SuppData3_MutationalandClonalP!M$4)</f>
        <v>0</v>
      </c>
      <c r="N62" s="308">
        <f t="shared" si="2"/>
        <v>0</v>
      </c>
      <c r="O62" s="203">
        <f>COUNTIFS(SuppData4_SNVINDEL!$B:$B,SuppData3_MutationalandClonalP!$B62,SuppData4_SNVINDEL!$F:$F,SuppData3_MutationalandClonalP!O$4)</f>
        <v>0</v>
      </c>
      <c r="P62" s="203">
        <f>COUNTIFS(SuppData4_SNVINDEL!$B:$B,SuppData3_MutationalandClonalP!$B62,SuppData4_SNVINDEL!$F:$F,SuppData3_MutationalandClonalP!P$4)</f>
        <v>0</v>
      </c>
      <c r="Q62" s="203">
        <f>COUNTIFS(SuppData4_SNVINDEL!$B:$B,SuppData3_MutationalandClonalP!$B62,SuppData4_SNVINDEL!$F:$F,SuppData3_MutationalandClonalP!Q$4)</f>
        <v>0</v>
      </c>
      <c r="R62" s="276" t="s">
        <v>701</v>
      </c>
      <c r="S62" s="276">
        <f t="shared" si="3"/>
        <v>0</v>
      </c>
      <c r="T62" s="276" t="s">
        <v>701</v>
      </c>
      <c r="U62" s="281">
        <f>COUNTIFS(SuppData6_SV!A:A,SuppData3_MutationalandClonalP!B62,SuppData6_SV!U:U,"&lt;&gt;Yes")</f>
        <v>2</v>
      </c>
      <c r="V62" s="282">
        <f>COUNTIFS(SuppData6_SV!A:A,SuppData3_MutationalandClonalP!B62,SuppData6_SV!U:U,"Yes")</f>
        <v>0</v>
      </c>
      <c r="W62" s="279">
        <f>COUNTIFS(SuppData5_CNA!C:C,SuppData3_MutationalandClonalP!B62,SuppData5_CNA!H:H,"&lt;&gt;none")</f>
        <v>0</v>
      </c>
      <c r="X62" s="283"/>
    </row>
    <row r="63" spans="1:26" ht="14" customHeight="1">
      <c r="A63" s="284" t="s">
        <v>871</v>
      </c>
      <c r="B63" s="285" t="s">
        <v>936</v>
      </c>
      <c r="C63" s="285" t="s">
        <v>670</v>
      </c>
      <c r="D63" s="285" t="s">
        <v>1824</v>
      </c>
      <c r="E63" s="285" t="s">
        <v>1408</v>
      </c>
      <c r="F63" s="294">
        <f t="shared" si="0"/>
        <v>0</v>
      </c>
      <c r="G63" s="295">
        <f t="shared" si="1"/>
        <v>0</v>
      </c>
      <c r="H63" s="296">
        <f>COUNTIFS(SuppData4_SNVINDEL!$B:$B,SuppData3_MutationalandClonalP!$B63,SuppData4_SNVINDEL!$F:$F,SuppData3_MutationalandClonalP!H$4)</f>
        <v>0</v>
      </c>
      <c r="I63" s="296">
        <f>COUNTIFS(SuppData4_SNVINDEL!$B:$B,SuppData3_MutationalandClonalP!$B63,SuppData4_SNVINDEL!$F:$F,SuppData3_MutationalandClonalP!I$4)</f>
        <v>0</v>
      </c>
      <c r="J63" s="296">
        <f>COUNTIFS(SuppData4_SNVINDEL!$B:$B,SuppData3_MutationalandClonalP!$B63,SuppData4_SNVINDEL!$F:$F,SuppData3_MutationalandClonalP!J$4)</f>
        <v>0</v>
      </c>
      <c r="K63" s="296">
        <f>COUNTIFS(SuppData4_SNVINDEL!$B:$B,SuppData3_MutationalandClonalP!$B63,SuppData4_SNVINDEL!$F:$F,SuppData3_MutationalandClonalP!K$4)</f>
        <v>0</v>
      </c>
      <c r="L63" s="296">
        <f>COUNTIFS(SuppData4_SNVINDEL!$B:$B,SuppData3_MutationalandClonalP!$B63,SuppData4_SNVINDEL!$F:$F,SuppData3_MutationalandClonalP!L$4)</f>
        <v>0</v>
      </c>
      <c r="M63" s="294">
        <f>COUNTIFS(SuppData4_SNVINDEL!$B:$B,SuppData3_MutationalandClonalP!$B63,SuppData4_SNVINDEL!$F:$F,SuppData3_MutationalandClonalP!M$4)</f>
        <v>0</v>
      </c>
      <c r="N63" s="295">
        <f t="shared" si="2"/>
        <v>0</v>
      </c>
      <c r="O63" s="296">
        <f>COUNTIFS(SuppData4_SNVINDEL!$B:$B,SuppData3_MutationalandClonalP!$B63,SuppData4_SNVINDEL!$F:$F,SuppData3_MutationalandClonalP!O$4)</f>
        <v>0</v>
      </c>
      <c r="P63" s="296">
        <f>COUNTIFS(SuppData4_SNVINDEL!$B:$B,SuppData3_MutationalandClonalP!$B63,SuppData4_SNVINDEL!$F:$F,SuppData3_MutationalandClonalP!P$4)</f>
        <v>0</v>
      </c>
      <c r="Q63" s="296">
        <f>COUNTIFS(SuppData4_SNVINDEL!$B:$B,SuppData3_MutationalandClonalP!$B63,SuppData4_SNVINDEL!$F:$F,SuppData3_MutationalandClonalP!Q$4)</f>
        <v>0</v>
      </c>
      <c r="R63" s="289" t="s">
        <v>701</v>
      </c>
      <c r="S63" s="289">
        <f t="shared" si="3"/>
        <v>0</v>
      </c>
      <c r="T63" s="289" t="s">
        <v>701</v>
      </c>
      <c r="U63" s="290">
        <f>COUNTIFS(SuppData6_SV!A:A,SuppData3_MutationalandClonalP!B63,SuppData6_SV!U:U,"&lt;&gt;Yes")</f>
        <v>0</v>
      </c>
      <c r="V63" s="291">
        <f>COUNTIFS(SuppData6_SV!A:A,SuppData3_MutationalandClonalP!B63,SuppData6_SV!U:U,"Yes")</f>
        <v>0</v>
      </c>
      <c r="W63" s="292">
        <f>COUNTIFS(SuppData5_CNA!C:C,SuppData3_MutationalandClonalP!B63,SuppData5_CNA!H:H,"&lt;&gt;none")</f>
        <v>0</v>
      </c>
      <c r="X63" s="293"/>
    </row>
    <row r="64" spans="1:26" ht="14" customHeight="1">
      <c r="A64" s="197" t="s">
        <v>871</v>
      </c>
      <c r="B64" s="213" t="s">
        <v>937</v>
      </c>
      <c r="C64" s="213" t="s">
        <v>846</v>
      </c>
      <c r="D64" s="213" t="s">
        <v>1824</v>
      </c>
      <c r="E64" s="213" t="s">
        <v>1408</v>
      </c>
      <c r="F64" s="307">
        <f t="shared" si="0"/>
        <v>0</v>
      </c>
      <c r="G64" s="308">
        <f t="shared" si="1"/>
        <v>0</v>
      </c>
      <c r="H64" s="203">
        <f>COUNTIFS(SuppData4_SNVINDEL!$B:$B,SuppData3_MutationalandClonalP!$B64,SuppData4_SNVINDEL!$F:$F,SuppData3_MutationalandClonalP!H$4)</f>
        <v>0</v>
      </c>
      <c r="I64" s="203">
        <f>COUNTIFS(SuppData4_SNVINDEL!$B:$B,SuppData3_MutationalandClonalP!$B64,SuppData4_SNVINDEL!$F:$F,SuppData3_MutationalandClonalP!I$4)</f>
        <v>0</v>
      </c>
      <c r="J64" s="203">
        <f>COUNTIFS(SuppData4_SNVINDEL!$B:$B,SuppData3_MutationalandClonalP!$B64,SuppData4_SNVINDEL!$F:$F,SuppData3_MutationalandClonalP!J$4)</f>
        <v>0</v>
      </c>
      <c r="K64" s="203">
        <f>COUNTIFS(SuppData4_SNVINDEL!$B:$B,SuppData3_MutationalandClonalP!$B64,SuppData4_SNVINDEL!$F:$F,SuppData3_MutationalandClonalP!K$4)</f>
        <v>0</v>
      </c>
      <c r="L64" s="203">
        <f>COUNTIFS(SuppData4_SNVINDEL!$B:$B,SuppData3_MutationalandClonalP!$B64,SuppData4_SNVINDEL!$F:$F,SuppData3_MutationalandClonalP!L$4)</f>
        <v>0</v>
      </c>
      <c r="M64" s="307">
        <f>COUNTIFS(SuppData4_SNVINDEL!$B:$B,SuppData3_MutationalandClonalP!$B64,SuppData4_SNVINDEL!$F:$F,SuppData3_MutationalandClonalP!M$4)</f>
        <v>0</v>
      </c>
      <c r="N64" s="308">
        <f t="shared" si="2"/>
        <v>0</v>
      </c>
      <c r="O64" s="203">
        <f>COUNTIFS(SuppData4_SNVINDEL!$B:$B,SuppData3_MutationalandClonalP!$B64,SuppData4_SNVINDEL!$F:$F,SuppData3_MutationalandClonalP!O$4)</f>
        <v>0</v>
      </c>
      <c r="P64" s="203">
        <f>COUNTIFS(SuppData4_SNVINDEL!$B:$B,SuppData3_MutationalandClonalP!$B64,SuppData4_SNVINDEL!$F:$F,SuppData3_MutationalandClonalP!P$4)</f>
        <v>0</v>
      </c>
      <c r="Q64" s="203">
        <f>COUNTIFS(SuppData4_SNVINDEL!$B:$B,SuppData3_MutationalandClonalP!$B64,SuppData4_SNVINDEL!$F:$F,SuppData3_MutationalandClonalP!Q$4)</f>
        <v>0</v>
      </c>
      <c r="R64" s="276" t="s">
        <v>701</v>
      </c>
      <c r="S64" s="276">
        <f t="shared" si="3"/>
        <v>0</v>
      </c>
      <c r="T64" s="276" t="s">
        <v>701</v>
      </c>
      <c r="U64" s="281">
        <f>COUNTIFS(SuppData6_SV!A:A,SuppData3_MutationalandClonalP!B64,SuppData6_SV!U:U,"&lt;&gt;Yes")</f>
        <v>2</v>
      </c>
      <c r="V64" s="282">
        <f>COUNTIFS(SuppData6_SV!A:A,SuppData3_MutationalandClonalP!B64,SuppData6_SV!U:U,"Yes")</f>
        <v>0</v>
      </c>
      <c r="W64" s="279">
        <f>COUNTIFS(SuppData5_CNA!C:C,SuppData3_MutationalandClonalP!B64,SuppData5_CNA!H:H,"&lt;&gt;none")</f>
        <v>1</v>
      </c>
      <c r="X64" s="283"/>
    </row>
    <row r="65" spans="1:24" ht="14" customHeight="1">
      <c r="A65" s="284" t="s">
        <v>872</v>
      </c>
      <c r="B65" s="285" t="s">
        <v>938</v>
      </c>
      <c r="C65" s="285" t="s">
        <v>846</v>
      </c>
      <c r="D65" s="285" t="s">
        <v>1824</v>
      </c>
      <c r="E65" s="285" t="s">
        <v>1408</v>
      </c>
      <c r="F65" s="294">
        <f t="shared" si="0"/>
        <v>0</v>
      </c>
      <c r="G65" s="295">
        <f t="shared" si="1"/>
        <v>0</v>
      </c>
      <c r="H65" s="296">
        <f>COUNTIFS(SuppData4_SNVINDEL!$B:$B,SuppData3_MutationalandClonalP!$B65,SuppData4_SNVINDEL!$F:$F,SuppData3_MutationalandClonalP!H$4)</f>
        <v>0</v>
      </c>
      <c r="I65" s="296">
        <f>COUNTIFS(SuppData4_SNVINDEL!$B:$B,SuppData3_MutationalandClonalP!$B65,SuppData4_SNVINDEL!$F:$F,SuppData3_MutationalandClonalP!I$4)</f>
        <v>0</v>
      </c>
      <c r="J65" s="296">
        <f>COUNTIFS(SuppData4_SNVINDEL!$B:$B,SuppData3_MutationalandClonalP!$B65,SuppData4_SNVINDEL!$F:$F,SuppData3_MutationalandClonalP!J$4)</f>
        <v>0</v>
      </c>
      <c r="K65" s="296">
        <f>COUNTIFS(SuppData4_SNVINDEL!$B:$B,SuppData3_MutationalandClonalP!$B65,SuppData4_SNVINDEL!$F:$F,SuppData3_MutationalandClonalP!K$4)</f>
        <v>0</v>
      </c>
      <c r="L65" s="296">
        <f>COUNTIFS(SuppData4_SNVINDEL!$B:$B,SuppData3_MutationalandClonalP!$B65,SuppData4_SNVINDEL!$F:$F,SuppData3_MutationalandClonalP!L$4)</f>
        <v>0</v>
      </c>
      <c r="M65" s="294">
        <f>COUNTIFS(SuppData4_SNVINDEL!$B:$B,SuppData3_MutationalandClonalP!$B65,SuppData4_SNVINDEL!$F:$F,SuppData3_MutationalandClonalP!M$4)</f>
        <v>0</v>
      </c>
      <c r="N65" s="295">
        <f t="shared" si="2"/>
        <v>0</v>
      </c>
      <c r="O65" s="296">
        <f>COUNTIFS(SuppData4_SNVINDEL!$B:$B,SuppData3_MutationalandClonalP!$B65,SuppData4_SNVINDEL!$F:$F,SuppData3_MutationalandClonalP!O$4)</f>
        <v>0</v>
      </c>
      <c r="P65" s="296">
        <f>COUNTIFS(SuppData4_SNVINDEL!$B:$B,SuppData3_MutationalandClonalP!$B65,SuppData4_SNVINDEL!$F:$F,SuppData3_MutationalandClonalP!P$4)</f>
        <v>0</v>
      </c>
      <c r="Q65" s="296">
        <f>COUNTIFS(SuppData4_SNVINDEL!$B:$B,SuppData3_MutationalandClonalP!$B65,SuppData4_SNVINDEL!$F:$F,SuppData3_MutationalandClonalP!Q$4)</f>
        <v>0</v>
      </c>
      <c r="R65" s="289" t="s">
        <v>701</v>
      </c>
      <c r="S65" s="289">
        <f t="shared" si="3"/>
        <v>0</v>
      </c>
      <c r="T65" s="289" t="s">
        <v>701</v>
      </c>
      <c r="U65" s="290">
        <f>COUNTIFS(SuppData6_SV!A:A,SuppData3_MutationalandClonalP!B65,SuppData6_SV!U:U,"&lt;&gt;Yes")</f>
        <v>3</v>
      </c>
      <c r="V65" s="291">
        <f>COUNTIFS(SuppData6_SV!A:A,SuppData3_MutationalandClonalP!B65,SuppData6_SV!U:U,"Yes")</f>
        <v>0</v>
      </c>
      <c r="W65" s="292">
        <f>COUNTIFS(SuppData5_CNA!C:C,SuppData3_MutationalandClonalP!B65,SuppData5_CNA!H:H,"&lt;&gt;none")</f>
        <v>0</v>
      </c>
      <c r="X65" s="293"/>
    </row>
    <row r="66" spans="1:24" ht="14" customHeight="1">
      <c r="A66" s="284" t="s">
        <v>873</v>
      </c>
      <c r="B66" s="285" t="s">
        <v>939</v>
      </c>
      <c r="C66" s="285" t="s">
        <v>846</v>
      </c>
      <c r="D66" s="285" t="s">
        <v>1824</v>
      </c>
      <c r="E66" s="285" t="s">
        <v>1408</v>
      </c>
      <c r="F66" s="294">
        <f t="shared" si="0"/>
        <v>1</v>
      </c>
      <c r="G66" s="295">
        <f t="shared" si="1"/>
        <v>1</v>
      </c>
      <c r="H66" s="296">
        <f>COUNTIFS(SuppData4_SNVINDEL!$B:$B,SuppData3_MutationalandClonalP!$B66,SuppData4_SNVINDEL!$F:$F,SuppData3_MutationalandClonalP!H$4)</f>
        <v>1</v>
      </c>
      <c r="I66" s="296">
        <f>COUNTIFS(SuppData4_SNVINDEL!$B:$B,SuppData3_MutationalandClonalP!$B66,SuppData4_SNVINDEL!$F:$F,SuppData3_MutationalandClonalP!I$4)</f>
        <v>0</v>
      </c>
      <c r="J66" s="296">
        <f>COUNTIFS(SuppData4_SNVINDEL!$B:$B,SuppData3_MutationalandClonalP!$B66,SuppData4_SNVINDEL!$F:$F,SuppData3_MutationalandClonalP!J$4)</f>
        <v>0</v>
      </c>
      <c r="K66" s="296">
        <f>COUNTIFS(SuppData4_SNVINDEL!$B:$B,SuppData3_MutationalandClonalP!$B66,SuppData4_SNVINDEL!$F:$F,SuppData3_MutationalandClonalP!K$4)</f>
        <v>0</v>
      </c>
      <c r="L66" s="296">
        <f>COUNTIFS(SuppData4_SNVINDEL!$B:$B,SuppData3_MutationalandClonalP!$B66,SuppData4_SNVINDEL!$F:$F,SuppData3_MutationalandClonalP!L$4)</f>
        <v>0</v>
      </c>
      <c r="M66" s="294">
        <f>COUNTIFS(SuppData4_SNVINDEL!$B:$B,SuppData3_MutationalandClonalP!$B66,SuppData4_SNVINDEL!$F:$F,SuppData3_MutationalandClonalP!M$4)</f>
        <v>0</v>
      </c>
      <c r="N66" s="295">
        <f t="shared" si="2"/>
        <v>0</v>
      </c>
      <c r="O66" s="296">
        <f>COUNTIFS(SuppData4_SNVINDEL!$B:$B,SuppData3_MutationalandClonalP!$B66,SuppData4_SNVINDEL!$F:$F,SuppData3_MutationalandClonalP!O$4)</f>
        <v>0</v>
      </c>
      <c r="P66" s="296">
        <f>COUNTIFS(SuppData4_SNVINDEL!$B:$B,SuppData3_MutationalandClonalP!$B66,SuppData4_SNVINDEL!$F:$F,SuppData3_MutationalandClonalP!P$4)</f>
        <v>0</v>
      </c>
      <c r="Q66" s="296">
        <f>COUNTIFS(SuppData4_SNVINDEL!$B:$B,SuppData3_MutationalandClonalP!$B66,SuppData4_SNVINDEL!$F:$F,SuppData3_MutationalandClonalP!Q$4)</f>
        <v>0</v>
      </c>
      <c r="R66" s="289" t="s">
        <v>701</v>
      </c>
      <c r="S66" s="289">
        <f t="shared" si="3"/>
        <v>1</v>
      </c>
      <c r="T66" s="289" t="s">
        <v>701</v>
      </c>
      <c r="U66" s="290">
        <f>COUNTIFS(SuppData6_SV!A:A,SuppData3_MutationalandClonalP!B66,SuppData6_SV!U:U,"&lt;&gt;Yes")</f>
        <v>2</v>
      </c>
      <c r="V66" s="291">
        <f>COUNTIFS(SuppData6_SV!A:A,SuppData3_MutationalandClonalP!B66,SuppData6_SV!U:U,"Yes")</f>
        <v>0</v>
      </c>
      <c r="W66" s="292">
        <f>COUNTIFS(SuppData5_CNA!C:C,SuppData3_MutationalandClonalP!B66,SuppData5_CNA!H:H,"&lt;&gt;none")</f>
        <v>0</v>
      </c>
      <c r="X66" s="293"/>
    </row>
    <row r="67" spans="1:24" ht="14" customHeight="1">
      <c r="A67" s="284" t="s">
        <v>874</v>
      </c>
      <c r="B67" s="285" t="s">
        <v>940</v>
      </c>
      <c r="C67" s="285" t="s">
        <v>670</v>
      </c>
      <c r="D67" s="285" t="s">
        <v>1824</v>
      </c>
      <c r="E67" s="285" t="s">
        <v>1407</v>
      </c>
      <c r="F67" s="294">
        <f t="shared" si="0"/>
        <v>0</v>
      </c>
      <c r="G67" s="295">
        <f t="shared" si="1"/>
        <v>0</v>
      </c>
      <c r="H67" s="296">
        <f>COUNTIFS(SuppData4_SNVINDEL!$B:$B,SuppData3_MutationalandClonalP!$B67,SuppData4_SNVINDEL!$F:$F,SuppData3_MutationalandClonalP!H$4)</f>
        <v>0</v>
      </c>
      <c r="I67" s="296">
        <f>COUNTIFS(SuppData4_SNVINDEL!$B:$B,SuppData3_MutationalandClonalP!$B67,SuppData4_SNVINDEL!$F:$F,SuppData3_MutationalandClonalP!I$4)</f>
        <v>0</v>
      </c>
      <c r="J67" s="296">
        <f>COUNTIFS(SuppData4_SNVINDEL!$B:$B,SuppData3_MutationalandClonalP!$B67,SuppData4_SNVINDEL!$F:$F,SuppData3_MutationalandClonalP!J$4)</f>
        <v>0</v>
      </c>
      <c r="K67" s="296">
        <f>COUNTIFS(SuppData4_SNVINDEL!$B:$B,SuppData3_MutationalandClonalP!$B67,SuppData4_SNVINDEL!$F:$F,SuppData3_MutationalandClonalP!K$4)</f>
        <v>0</v>
      </c>
      <c r="L67" s="296">
        <f>COUNTIFS(SuppData4_SNVINDEL!$B:$B,SuppData3_MutationalandClonalP!$B67,SuppData4_SNVINDEL!$F:$F,SuppData3_MutationalandClonalP!L$4)</f>
        <v>0</v>
      </c>
      <c r="M67" s="294">
        <f>COUNTIFS(SuppData4_SNVINDEL!$B:$B,SuppData3_MutationalandClonalP!$B67,SuppData4_SNVINDEL!$F:$F,SuppData3_MutationalandClonalP!M$4)</f>
        <v>0</v>
      </c>
      <c r="N67" s="295">
        <f t="shared" si="2"/>
        <v>0</v>
      </c>
      <c r="O67" s="296">
        <f>COUNTIFS(SuppData4_SNVINDEL!$B:$B,SuppData3_MutationalandClonalP!$B67,SuppData4_SNVINDEL!$F:$F,SuppData3_MutationalandClonalP!O$4)</f>
        <v>0</v>
      </c>
      <c r="P67" s="296">
        <f>COUNTIFS(SuppData4_SNVINDEL!$B:$B,SuppData3_MutationalandClonalP!$B67,SuppData4_SNVINDEL!$F:$F,SuppData3_MutationalandClonalP!P$4)</f>
        <v>0</v>
      </c>
      <c r="Q67" s="296">
        <f>COUNTIFS(SuppData4_SNVINDEL!$B:$B,SuppData3_MutationalandClonalP!$B67,SuppData4_SNVINDEL!$F:$F,SuppData3_MutationalandClonalP!Q$4)</f>
        <v>0</v>
      </c>
      <c r="R67" s="289" t="s">
        <v>701</v>
      </c>
      <c r="S67" s="289">
        <f t="shared" si="3"/>
        <v>0</v>
      </c>
      <c r="T67" s="289" t="s">
        <v>701</v>
      </c>
      <c r="U67" s="290">
        <f>COUNTIFS(SuppData6_SV!A:A,SuppData3_MutationalandClonalP!B67,SuppData6_SV!U:U,"&lt;&gt;Yes")</f>
        <v>0</v>
      </c>
      <c r="V67" s="291">
        <f>COUNTIFS(SuppData6_SV!A:A,SuppData3_MutationalandClonalP!B67,SuppData6_SV!U:U,"Yes")</f>
        <v>0</v>
      </c>
      <c r="W67" s="292">
        <f>COUNTIFS(SuppData5_CNA!C:C,SuppData3_MutationalandClonalP!B67,SuppData5_CNA!H:H,"&lt;&gt;none")</f>
        <v>0</v>
      </c>
      <c r="X67" s="293"/>
    </row>
    <row r="68" spans="1:24" ht="14" customHeight="1">
      <c r="A68" s="197" t="s">
        <v>874</v>
      </c>
      <c r="B68" s="213" t="s">
        <v>941</v>
      </c>
      <c r="C68" s="213" t="s">
        <v>846</v>
      </c>
      <c r="D68" s="213" t="s">
        <v>1824</v>
      </c>
      <c r="E68" s="213" t="s">
        <v>1407</v>
      </c>
      <c r="F68" s="307">
        <f t="shared" si="0"/>
        <v>1</v>
      </c>
      <c r="G68" s="308">
        <f t="shared" si="1"/>
        <v>1</v>
      </c>
      <c r="H68" s="203">
        <f>COUNTIFS(SuppData4_SNVINDEL!$B:$B,SuppData3_MutationalandClonalP!$B68,SuppData4_SNVINDEL!$F:$F,SuppData3_MutationalandClonalP!H$4)</f>
        <v>1</v>
      </c>
      <c r="I68" s="203">
        <f>COUNTIFS(SuppData4_SNVINDEL!$B:$B,SuppData3_MutationalandClonalP!$B68,SuppData4_SNVINDEL!$F:$F,SuppData3_MutationalandClonalP!I$4)</f>
        <v>0</v>
      </c>
      <c r="J68" s="203">
        <f>COUNTIFS(SuppData4_SNVINDEL!$B:$B,SuppData3_MutationalandClonalP!$B68,SuppData4_SNVINDEL!$F:$F,SuppData3_MutationalandClonalP!J$4)</f>
        <v>0</v>
      </c>
      <c r="K68" s="203">
        <f>COUNTIFS(SuppData4_SNVINDEL!$B:$B,SuppData3_MutationalandClonalP!$B68,SuppData4_SNVINDEL!$F:$F,SuppData3_MutationalandClonalP!K$4)</f>
        <v>0</v>
      </c>
      <c r="L68" s="203">
        <f>COUNTIFS(SuppData4_SNVINDEL!$B:$B,SuppData3_MutationalandClonalP!$B68,SuppData4_SNVINDEL!$F:$F,SuppData3_MutationalandClonalP!L$4)</f>
        <v>0</v>
      </c>
      <c r="M68" s="307">
        <f>COUNTIFS(SuppData4_SNVINDEL!$B:$B,SuppData3_MutationalandClonalP!$B68,SuppData4_SNVINDEL!$F:$F,SuppData3_MutationalandClonalP!M$4)</f>
        <v>0</v>
      </c>
      <c r="N68" s="308">
        <f t="shared" si="2"/>
        <v>0</v>
      </c>
      <c r="O68" s="203">
        <f>COUNTIFS(SuppData4_SNVINDEL!$B:$B,SuppData3_MutationalandClonalP!$B68,SuppData4_SNVINDEL!$F:$F,SuppData3_MutationalandClonalP!O$4)</f>
        <v>0</v>
      </c>
      <c r="P68" s="203">
        <f>COUNTIFS(SuppData4_SNVINDEL!$B:$B,SuppData3_MutationalandClonalP!$B68,SuppData4_SNVINDEL!$F:$F,SuppData3_MutationalandClonalP!P$4)</f>
        <v>0</v>
      </c>
      <c r="Q68" s="203">
        <f>COUNTIFS(SuppData4_SNVINDEL!$B:$B,SuppData3_MutationalandClonalP!$B68,SuppData4_SNVINDEL!$F:$F,SuppData3_MutationalandClonalP!Q$4)</f>
        <v>0</v>
      </c>
      <c r="R68" s="276" t="s">
        <v>701</v>
      </c>
      <c r="S68" s="276">
        <f t="shared" si="3"/>
        <v>1</v>
      </c>
      <c r="T68" s="276" t="s">
        <v>701</v>
      </c>
      <c r="U68" s="281">
        <f>COUNTIFS(SuppData6_SV!A:A,SuppData3_MutationalandClonalP!B68,SuppData6_SV!U:U,"&lt;&gt;Yes")</f>
        <v>2</v>
      </c>
      <c r="V68" s="282">
        <f>COUNTIFS(SuppData6_SV!A:A,SuppData3_MutationalandClonalP!B68,SuppData6_SV!U:U,"Yes")</f>
        <v>0</v>
      </c>
      <c r="W68" s="279">
        <f>COUNTIFS(SuppData5_CNA!C:C,SuppData3_MutationalandClonalP!B68,SuppData5_CNA!H:H,"&lt;&gt;none")</f>
        <v>1</v>
      </c>
      <c r="X68" s="283"/>
    </row>
    <row r="69" spans="1:24" ht="14" customHeight="1">
      <c r="A69" s="284" t="s">
        <v>850</v>
      </c>
      <c r="B69" s="285" t="s">
        <v>942</v>
      </c>
      <c r="C69" s="285" t="s">
        <v>670</v>
      </c>
      <c r="D69" s="285" t="s">
        <v>1824</v>
      </c>
      <c r="E69" s="285" t="s">
        <v>1407</v>
      </c>
      <c r="F69" s="296">
        <f t="shared" si="0"/>
        <v>10</v>
      </c>
      <c r="G69" s="295">
        <f t="shared" si="1"/>
        <v>8</v>
      </c>
      <c r="H69" s="296">
        <f>COUNTIFS(SuppData4_SNVINDEL!$B:$B,SuppData3_MutationalandClonalP!$B69,SuppData4_SNVINDEL!$F:$F,SuppData3_MutationalandClonalP!H$4)</f>
        <v>7</v>
      </c>
      <c r="I69" s="296">
        <f>COUNTIFS(SuppData4_SNVINDEL!$B:$B,SuppData3_MutationalandClonalP!$B69,SuppData4_SNVINDEL!$F:$F,SuppData3_MutationalandClonalP!I$4)</f>
        <v>0</v>
      </c>
      <c r="J69" s="296">
        <f>COUNTIFS(SuppData4_SNVINDEL!$B:$B,SuppData3_MutationalandClonalP!$B69,SuppData4_SNVINDEL!$F:$F,SuppData3_MutationalandClonalP!J$4)</f>
        <v>1</v>
      </c>
      <c r="K69" s="296">
        <f>COUNTIFS(SuppData4_SNVINDEL!$B:$B,SuppData3_MutationalandClonalP!$B69,SuppData4_SNVINDEL!$F:$F,SuppData3_MutationalandClonalP!K$4)</f>
        <v>0</v>
      </c>
      <c r="L69" s="296">
        <f>COUNTIFS(SuppData4_SNVINDEL!$B:$B,SuppData3_MutationalandClonalP!$B69,SuppData4_SNVINDEL!$F:$F,SuppData3_MutationalandClonalP!L$4)</f>
        <v>0</v>
      </c>
      <c r="M69" s="294">
        <f>COUNTIFS(SuppData4_SNVINDEL!$B:$B,SuppData3_MutationalandClonalP!$B69,SuppData4_SNVINDEL!$F:$F,SuppData3_MutationalandClonalP!M$4)</f>
        <v>0</v>
      </c>
      <c r="N69" s="295">
        <f t="shared" si="2"/>
        <v>2</v>
      </c>
      <c r="O69" s="296">
        <f>COUNTIFS(SuppData4_SNVINDEL!$B:$B,SuppData3_MutationalandClonalP!$B69,SuppData4_SNVINDEL!$F:$F,SuppData3_MutationalandClonalP!O$4)</f>
        <v>0</v>
      </c>
      <c r="P69" s="296">
        <f>COUNTIFS(SuppData4_SNVINDEL!$B:$B,SuppData3_MutationalandClonalP!$B69,SuppData4_SNVINDEL!$F:$F,SuppData3_MutationalandClonalP!P$4)</f>
        <v>0</v>
      </c>
      <c r="Q69" s="296">
        <f>COUNTIFS(SuppData4_SNVINDEL!$B:$B,SuppData3_MutationalandClonalP!$B69,SuppData4_SNVINDEL!$F:$F,SuppData3_MutationalandClonalP!Q$4)</f>
        <v>2</v>
      </c>
      <c r="R69" s="289">
        <v>514</v>
      </c>
      <c r="S69" s="289">
        <f t="shared" si="3"/>
        <v>524</v>
      </c>
      <c r="T69" s="289" t="s">
        <v>701</v>
      </c>
      <c r="U69" s="290">
        <f>COUNTIFS(SuppData6_SV!A:A,SuppData3_MutationalandClonalP!B69,SuppData6_SV!U:U,"&lt;&gt;Yes")</f>
        <v>3</v>
      </c>
      <c r="V69" s="291">
        <f>COUNTIFS(SuppData6_SV!A:A,SuppData3_MutationalandClonalP!B69,SuppData6_SV!U:U,"Yes")</f>
        <v>0</v>
      </c>
      <c r="W69" s="292">
        <f>COUNTIFS(SuppData5_CNA!C:C,SuppData3_MutationalandClonalP!B69,SuppData5_CNA!H:H,"&lt;&gt;none")</f>
        <v>3</v>
      </c>
      <c r="X69" s="381" t="s">
        <v>1888</v>
      </c>
    </row>
    <row r="70" spans="1:24" ht="14" customHeight="1">
      <c r="A70" s="197" t="s">
        <v>850</v>
      </c>
      <c r="B70" s="213" t="s">
        <v>1278</v>
      </c>
      <c r="C70" s="213" t="s">
        <v>846</v>
      </c>
      <c r="D70" s="213" t="s">
        <v>1824</v>
      </c>
      <c r="E70" s="213" t="s">
        <v>1407</v>
      </c>
      <c r="F70" s="203">
        <f t="shared" ref="F70:F78" si="4">G70+N70</f>
        <v>28</v>
      </c>
      <c r="G70" s="308">
        <f t="shared" ref="G70:G78" si="5">SUM(H70:M70)</f>
        <v>24</v>
      </c>
      <c r="H70" s="203">
        <f>COUNTIFS(SuppData4_SNVINDEL!$B:$B,SuppData3_MutationalandClonalP!$B70,SuppData4_SNVINDEL!$F:$F,SuppData3_MutationalandClonalP!H$4)</f>
        <v>19</v>
      </c>
      <c r="I70" s="203">
        <f>COUNTIFS(SuppData4_SNVINDEL!$B:$B,SuppData3_MutationalandClonalP!$B70,SuppData4_SNVINDEL!$F:$F,SuppData3_MutationalandClonalP!I$4)</f>
        <v>1</v>
      </c>
      <c r="J70" s="203">
        <f>COUNTIFS(SuppData4_SNVINDEL!$B:$B,SuppData3_MutationalandClonalP!$B70,SuppData4_SNVINDEL!$F:$F,SuppData3_MutationalandClonalP!J$4)</f>
        <v>4</v>
      </c>
      <c r="K70" s="203">
        <f>COUNTIFS(SuppData4_SNVINDEL!$B:$B,SuppData3_MutationalandClonalP!$B70,SuppData4_SNVINDEL!$F:$F,SuppData3_MutationalandClonalP!K$4)</f>
        <v>0</v>
      </c>
      <c r="L70" s="203">
        <f>COUNTIFS(SuppData4_SNVINDEL!$B:$B,SuppData3_MutationalandClonalP!$B70,SuppData4_SNVINDEL!$F:$F,SuppData3_MutationalandClonalP!L$4)</f>
        <v>0</v>
      </c>
      <c r="M70" s="203">
        <f>COUNTIFS(SuppData4_SNVINDEL!$B:$B,SuppData3_MutationalandClonalP!$B70,SuppData4_SNVINDEL!$F:$F,SuppData3_MutationalandClonalP!M$4)</f>
        <v>0</v>
      </c>
      <c r="N70" s="308">
        <f t="shared" ref="N70:N78" si="6">SUM(O70:Q70)</f>
        <v>4</v>
      </c>
      <c r="O70" s="203">
        <f>COUNTIFS(SuppData4_SNVINDEL!$B:$B,SuppData3_MutationalandClonalP!$B70,SuppData4_SNVINDEL!$F:$F,SuppData3_MutationalandClonalP!O$4)</f>
        <v>0</v>
      </c>
      <c r="P70" s="203">
        <f>COUNTIFS(SuppData4_SNVINDEL!$B:$B,SuppData3_MutationalandClonalP!$B70,SuppData4_SNVINDEL!$F:$F,SuppData3_MutationalandClonalP!P$4)</f>
        <v>0</v>
      </c>
      <c r="Q70" s="203">
        <f>COUNTIFS(SuppData4_SNVINDEL!$B:$B,SuppData3_MutationalandClonalP!$B70,SuppData4_SNVINDEL!$F:$F,SuppData3_MutationalandClonalP!Q$4)</f>
        <v>4</v>
      </c>
      <c r="R70" s="276">
        <v>2102</v>
      </c>
      <c r="S70" s="276">
        <f t="shared" ref="S70:S78" si="7">IFERROR(R70+F70,F70)</f>
        <v>2130</v>
      </c>
      <c r="T70" s="276">
        <v>1919</v>
      </c>
      <c r="U70" s="281">
        <f>COUNTIFS(SuppData6_SV!A:A,SuppData3_MutationalandClonalP!B70,SuppData6_SV!U:U,"&lt;&gt;Yes")</f>
        <v>4</v>
      </c>
      <c r="V70" s="282">
        <f>COUNTIFS(SuppData6_SV!A:A,SuppData3_MutationalandClonalP!B70,SuppData6_SV!U:U,"Yes")</f>
        <v>0</v>
      </c>
      <c r="W70" s="279">
        <f>COUNTIFS(SuppData5_CNA!C:C,SuppData3_MutationalandClonalP!B70,SuppData5_CNA!H:H,"&lt;&gt;none")</f>
        <v>2</v>
      </c>
      <c r="X70" s="382"/>
    </row>
    <row r="71" spans="1:24" ht="14" customHeight="1">
      <c r="A71" s="309" t="s">
        <v>1870</v>
      </c>
      <c r="B71" s="285" t="s">
        <v>1920</v>
      </c>
      <c r="C71" s="288" t="s">
        <v>670</v>
      </c>
      <c r="D71" s="288" t="s">
        <v>1824</v>
      </c>
      <c r="E71" s="288" t="s">
        <v>1937</v>
      </c>
      <c r="F71" s="288">
        <f t="shared" si="4"/>
        <v>6</v>
      </c>
      <c r="G71" s="287">
        <f t="shared" si="5"/>
        <v>3</v>
      </c>
      <c r="H71" s="288">
        <f>COUNTIFS(SuppData4_SNVINDEL!$B:$B,SuppData3_MutationalandClonalP!$B71,SuppData4_SNVINDEL!$F:$F,SuppData3_MutationalandClonalP!H$4)</f>
        <v>1</v>
      </c>
      <c r="I71" s="288">
        <f>COUNTIFS(SuppData4_SNVINDEL!$B:$B,SuppData3_MutationalandClonalP!$B71,SuppData4_SNVINDEL!$F:$F,SuppData3_MutationalandClonalP!I$4)</f>
        <v>0</v>
      </c>
      <c r="J71" s="288">
        <f>COUNTIFS(SuppData4_SNVINDEL!$B:$B,SuppData3_MutationalandClonalP!$B71,SuppData4_SNVINDEL!$F:$F,SuppData3_MutationalandClonalP!J$4)</f>
        <v>0</v>
      </c>
      <c r="K71" s="288">
        <f>COUNTIFS(SuppData4_SNVINDEL!$B:$B,SuppData3_MutationalandClonalP!$B71,SuppData4_SNVINDEL!$F:$F,SuppData3_MutationalandClonalP!K$4)</f>
        <v>2</v>
      </c>
      <c r="L71" s="288">
        <f>COUNTIFS(SuppData4_SNVINDEL!$B:$B,SuppData3_MutationalandClonalP!$B71,SuppData4_SNVINDEL!$F:$F,SuppData3_MutationalandClonalP!L$4)</f>
        <v>0</v>
      </c>
      <c r="M71" s="288">
        <f>COUNTIFS(SuppData4_SNVINDEL!$B:$B,SuppData3_MutationalandClonalP!$B71,SuppData4_SNVINDEL!$F:$F,SuppData3_MutationalandClonalP!M$4)</f>
        <v>0</v>
      </c>
      <c r="N71" s="287">
        <f t="shared" si="6"/>
        <v>3</v>
      </c>
      <c r="O71" s="288">
        <f>COUNTIFS(SuppData4_SNVINDEL!$B:$B,SuppData3_MutationalandClonalP!$B71,SuppData4_SNVINDEL!$F:$F,SuppData3_MutationalandClonalP!O$4)</f>
        <v>1</v>
      </c>
      <c r="P71" s="288">
        <f>COUNTIFS(SuppData4_SNVINDEL!$B:$B,SuppData3_MutationalandClonalP!$B71,SuppData4_SNVINDEL!$F:$F,SuppData3_MutationalandClonalP!P$4)</f>
        <v>2</v>
      </c>
      <c r="Q71" s="288">
        <f>COUNTIFS(SuppData4_SNVINDEL!$B:$B,SuppData3_MutationalandClonalP!$B71,SuppData4_SNVINDEL!$F:$F,SuppData3_MutationalandClonalP!Q$4)</f>
        <v>0</v>
      </c>
      <c r="R71" s="289">
        <v>236</v>
      </c>
      <c r="S71" s="289">
        <f t="shared" si="7"/>
        <v>242</v>
      </c>
      <c r="T71" s="289" t="s">
        <v>701</v>
      </c>
      <c r="U71" s="290">
        <f>COUNTIFS(SuppData6_SV!A:A,SuppData3_MutationalandClonalP!B71,SuppData6_SV!U:U,"&lt;&gt;Yes")</f>
        <v>6</v>
      </c>
      <c r="V71" s="291">
        <f>COUNTIFS(SuppData6_SV!A:A,SuppData3_MutationalandClonalP!B71,SuppData6_SV!U:U,"Yes")</f>
        <v>0</v>
      </c>
      <c r="W71" s="292">
        <f>COUNTIFS(SuppData5_CNA!C:C,SuppData3_MutationalandClonalP!B71,SuppData5_CNA!H:H,"&lt;&gt;none")</f>
        <v>4</v>
      </c>
      <c r="X71" s="381" t="s">
        <v>1888</v>
      </c>
    </row>
    <row r="72" spans="1:24" ht="14" customHeight="1">
      <c r="A72" s="198" t="s">
        <v>1870</v>
      </c>
      <c r="B72" s="213" t="s">
        <v>1924</v>
      </c>
      <c r="C72" s="177" t="s">
        <v>846</v>
      </c>
      <c r="D72" s="177" t="s">
        <v>1824</v>
      </c>
      <c r="E72" s="177" t="s">
        <v>1937</v>
      </c>
      <c r="F72" s="177">
        <f t="shared" si="4"/>
        <v>2</v>
      </c>
      <c r="G72" s="280">
        <f t="shared" si="5"/>
        <v>0</v>
      </c>
      <c r="H72" s="177">
        <f>COUNTIFS(SuppData4_SNVINDEL!$B:$B,SuppData3_MutationalandClonalP!$B72,SuppData4_SNVINDEL!$F:$F,SuppData3_MutationalandClonalP!H$4)</f>
        <v>0</v>
      </c>
      <c r="I72" s="177">
        <f>COUNTIFS(SuppData4_SNVINDEL!$B:$B,SuppData3_MutationalandClonalP!$B72,SuppData4_SNVINDEL!$F:$F,SuppData3_MutationalandClonalP!I$4)</f>
        <v>0</v>
      </c>
      <c r="J72" s="177">
        <f>COUNTIFS(SuppData4_SNVINDEL!$B:$B,SuppData3_MutationalandClonalP!$B72,SuppData4_SNVINDEL!$F:$F,SuppData3_MutationalandClonalP!J$4)</f>
        <v>0</v>
      </c>
      <c r="K72" s="177">
        <f>COUNTIFS(SuppData4_SNVINDEL!$B:$B,SuppData3_MutationalandClonalP!$B72,SuppData4_SNVINDEL!$F:$F,SuppData3_MutationalandClonalP!K$4)</f>
        <v>0</v>
      </c>
      <c r="L72" s="177">
        <f>COUNTIFS(SuppData4_SNVINDEL!$B:$B,SuppData3_MutationalandClonalP!$B72,SuppData4_SNVINDEL!$F:$F,SuppData3_MutationalandClonalP!L$4)</f>
        <v>0</v>
      </c>
      <c r="M72" s="177">
        <f>COUNTIFS(SuppData4_SNVINDEL!$B:$B,SuppData3_MutationalandClonalP!$B72,SuppData4_SNVINDEL!$F:$F,SuppData3_MutationalandClonalP!M$4)</f>
        <v>0</v>
      </c>
      <c r="N72" s="280">
        <f t="shared" si="6"/>
        <v>2</v>
      </c>
      <c r="O72" s="177">
        <f>COUNTIFS(SuppData4_SNVINDEL!$B:$B,SuppData3_MutationalandClonalP!$B72,SuppData4_SNVINDEL!$F:$F,SuppData3_MutationalandClonalP!O$4)</f>
        <v>2</v>
      </c>
      <c r="P72" s="177">
        <f>COUNTIFS(SuppData4_SNVINDEL!$B:$B,SuppData3_MutationalandClonalP!$B72,SuppData4_SNVINDEL!$F:$F,SuppData3_MutationalandClonalP!P$4)</f>
        <v>0</v>
      </c>
      <c r="Q72" s="177">
        <f>COUNTIFS(SuppData4_SNVINDEL!$B:$B,SuppData3_MutationalandClonalP!$B72,SuppData4_SNVINDEL!$F:$F,SuppData3_MutationalandClonalP!Q$4)</f>
        <v>0</v>
      </c>
      <c r="R72" s="310">
        <v>213</v>
      </c>
      <c r="S72" s="310">
        <f t="shared" si="7"/>
        <v>215</v>
      </c>
      <c r="T72" s="276">
        <v>154</v>
      </c>
      <c r="U72" s="276">
        <f>COUNTIFS(SuppData6_SV!A:A,SuppData3_MutationalandClonalP!B72,SuppData6_SV!U:U,"&lt;&gt;Yes")</f>
        <v>5</v>
      </c>
      <c r="V72" s="233">
        <f>COUNTIFS(SuppData6_SV!A:A,SuppData3_MutationalandClonalP!B72,SuppData6_SV!U:U,"Yes")</f>
        <v>0</v>
      </c>
      <c r="W72" s="233">
        <f>COUNTIFS(SuppData5_CNA!C:C,SuppData3_MutationalandClonalP!B72,SuppData5_CNA!H:H,"&lt;&gt;none")</f>
        <v>3</v>
      </c>
      <c r="X72" s="382"/>
    </row>
    <row r="73" spans="1:24" ht="14" customHeight="1">
      <c r="A73" s="309" t="s">
        <v>1871</v>
      </c>
      <c r="B73" s="285" t="s">
        <v>1882</v>
      </c>
      <c r="C73" s="288" t="s">
        <v>670</v>
      </c>
      <c r="D73" s="288" t="s">
        <v>1824</v>
      </c>
      <c r="E73" s="288" t="s">
        <v>1937</v>
      </c>
      <c r="F73" s="288">
        <f t="shared" si="4"/>
        <v>1</v>
      </c>
      <c r="G73" s="287">
        <f t="shared" si="5"/>
        <v>0</v>
      </c>
      <c r="H73" s="288">
        <f>COUNTIFS(SuppData4_SNVINDEL!$B:$B,SuppData3_MutationalandClonalP!$B73,SuppData4_SNVINDEL!$F:$F,SuppData3_MutationalandClonalP!H$4)</f>
        <v>0</v>
      </c>
      <c r="I73" s="288">
        <f>COUNTIFS(SuppData4_SNVINDEL!$B:$B,SuppData3_MutationalandClonalP!$B73,SuppData4_SNVINDEL!$F:$F,SuppData3_MutationalandClonalP!I$4)</f>
        <v>0</v>
      </c>
      <c r="J73" s="288">
        <f>COUNTIFS(SuppData4_SNVINDEL!$B:$B,SuppData3_MutationalandClonalP!$B73,SuppData4_SNVINDEL!$F:$F,SuppData3_MutationalandClonalP!J$4)</f>
        <v>0</v>
      </c>
      <c r="K73" s="288">
        <f>COUNTIFS(SuppData4_SNVINDEL!$B:$B,SuppData3_MutationalandClonalP!$B73,SuppData4_SNVINDEL!$F:$F,SuppData3_MutationalandClonalP!K$4)</f>
        <v>0</v>
      </c>
      <c r="L73" s="288">
        <f>COUNTIFS(SuppData4_SNVINDEL!$B:$B,SuppData3_MutationalandClonalP!$B73,SuppData4_SNVINDEL!$F:$F,SuppData3_MutationalandClonalP!L$4)</f>
        <v>0</v>
      </c>
      <c r="M73" s="288">
        <f>COUNTIFS(SuppData4_SNVINDEL!$B:$B,SuppData3_MutationalandClonalP!$B73,SuppData4_SNVINDEL!$F:$F,SuppData3_MutationalandClonalP!M$4)</f>
        <v>0</v>
      </c>
      <c r="N73" s="287">
        <f t="shared" si="6"/>
        <v>1</v>
      </c>
      <c r="O73" s="288">
        <f>COUNTIFS(SuppData4_SNVINDEL!$B:$B,SuppData3_MutationalandClonalP!$B73,SuppData4_SNVINDEL!$F:$F,SuppData3_MutationalandClonalP!O$4)</f>
        <v>0</v>
      </c>
      <c r="P73" s="288">
        <f>COUNTIFS(SuppData4_SNVINDEL!$B:$B,SuppData3_MutationalandClonalP!$B73,SuppData4_SNVINDEL!$F:$F,SuppData3_MutationalandClonalP!P$4)</f>
        <v>0</v>
      </c>
      <c r="Q73" s="288">
        <f>COUNTIFS(SuppData4_SNVINDEL!$B:$B,SuppData3_MutationalandClonalP!$B73,SuppData4_SNVINDEL!$F:$F,SuppData3_MutationalandClonalP!Q$4)</f>
        <v>1</v>
      </c>
      <c r="R73" s="311">
        <v>107</v>
      </c>
      <c r="S73" s="311">
        <f t="shared" si="7"/>
        <v>108</v>
      </c>
      <c r="T73" s="289" t="s">
        <v>701</v>
      </c>
      <c r="U73" s="289">
        <f>COUNTIFS(SuppData6_SV!A:A,SuppData3_MutationalandClonalP!B73,SuppData6_SV!U:U,"&lt;&gt;Yes")</f>
        <v>3</v>
      </c>
      <c r="V73" s="312">
        <f>COUNTIFS(SuppData6_SV!A:A,SuppData3_MutationalandClonalP!B73,SuppData6_SV!U:U,"Yes")</f>
        <v>0</v>
      </c>
      <c r="W73" s="312">
        <f>COUNTIFS(SuppData5_CNA!C:C,SuppData3_MutationalandClonalP!B73,SuppData5_CNA!H:H,"&lt;&gt;none")</f>
        <v>1</v>
      </c>
      <c r="X73" s="381" t="s">
        <v>1888</v>
      </c>
    </row>
    <row r="74" spans="1:24" ht="14" customHeight="1">
      <c r="A74" s="198" t="s">
        <v>1871</v>
      </c>
      <c r="B74" s="213" t="s">
        <v>1925</v>
      </c>
      <c r="C74" s="177" t="s">
        <v>846</v>
      </c>
      <c r="D74" s="177" t="s">
        <v>1824</v>
      </c>
      <c r="E74" s="177" t="s">
        <v>1937</v>
      </c>
      <c r="F74" s="177">
        <f t="shared" si="4"/>
        <v>5</v>
      </c>
      <c r="G74" s="280">
        <f t="shared" si="5"/>
        <v>3</v>
      </c>
      <c r="H74" s="177">
        <f>COUNTIFS(SuppData4_SNVINDEL!$B:$B,SuppData3_MutationalandClonalP!$B74,SuppData4_SNVINDEL!$F:$F,SuppData3_MutationalandClonalP!H$4)</f>
        <v>3</v>
      </c>
      <c r="I74" s="177">
        <f>COUNTIFS(SuppData4_SNVINDEL!$B:$B,SuppData3_MutationalandClonalP!$B74,SuppData4_SNVINDEL!$F:$F,SuppData3_MutationalandClonalP!I$4)</f>
        <v>0</v>
      </c>
      <c r="J74" s="177">
        <f>COUNTIFS(SuppData4_SNVINDEL!$B:$B,SuppData3_MutationalandClonalP!$B74,SuppData4_SNVINDEL!$F:$F,SuppData3_MutationalandClonalP!J$4)</f>
        <v>0</v>
      </c>
      <c r="K74" s="177">
        <f>COUNTIFS(SuppData4_SNVINDEL!$B:$B,SuppData3_MutationalandClonalP!$B74,SuppData4_SNVINDEL!$F:$F,SuppData3_MutationalandClonalP!K$4)</f>
        <v>0</v>
      </c>
      <c r="L74" s="177">
        <f>COUNTIFS(SuppData4_SNVINDEL!$B:$B,SuppData3_MutationalandClonalP!$B74,SuppData4_SNVINDEL!$F:$F,SuppData3_MutationalandClonalP!L$4)</f>
        <v>0</v>
      </c>
      <c r="M74" s="177">
        <f>COUNTIFS(SuppData4_SNVINDEL!$B:$B,SuppData3_MutationalandClonalP!$B74,SuppData4_SNVINDEL!$F:$F,SuppData3_MutationalandClonalP!M$4)</f>
        <v>0</v>
      </c>
      <c r="N74" s="280">
        <f t="shared" si="6"/>
        <v>2</v>
      </c>
      <c r="O74" s="177">
        <f>COUNTIFS(SuppData4_SNVINDEL!$B:$B,SuppData3_MutationalandClonalP!$B74,SuppData4_SNVINDEL!$F:$F,SuppData3_MutationalandClonalP!O$4)</f>
        <v>0</v>
      </c>
      <c r="P74" s="177">
        <f>COUNTIFS(SuppData4_SNVINDEL!$B:$B,SuppData3_MutationalandClonalP!$B74,SuppData4_SNVINDEL!$F:$F,SuppData3_MutationalandClonalP!P$4)</f>
        <v>0</v>
      </c>
      <c r="Q74" s="177">
        <f>COUNTIFS(SuppData4_SNVINDEL!$B:$B,SuppData3_MutationalandClonalP!$B74,SuppData4_SNVINDEL!$F:$F,SuppData3_MutationalandClonalP!Q$4)</f>
        <v>2</v>
      </c>
      <c r="R74" s="310">
        <v>113</v>
      </c>
      <c r="S74" s="310">
        <f t="shared" si="7"/>
        <v>118</v>
      </c>
      <c r="T74" s="276">
        <v>95</v>
      </c>
      <c r="U74" s="276">
        <f>COUNTIFS(SuppData6_SV!A:A,SuppData3_MutationalandClonalP!B74,SuppData6_SV!U:U,"&lt;&gt;Yes")</f>
        <v>3</v>
      </c>
      <c r="V74" s="233">
        <f>COUNTIFS(SuppData6_SV!A:A,SuppData3_MutationalandClonalP!B74,SuppData6_SV!U:U,"Yes")</f>
        <v>0</v>
      </c>
      <c r="W74" s="233">
        <f>COUNTIFS(SuppData5_CNA!C:C,SuppData3_MutationalandClonalP!B74,SuppData5_CNA!H:H,"&lt;&gt;none")</f>
        <v>1</v>
      </c>
      <c r="X74" s="382"/>
    </row>
    <row r="75" spans="1:24" ht="14" customHeight="1">
      <c r="A75" s="309" t="s">
        <v>1872</v>
      </c>
      <c r="B75" s="285" t="s">
        <v>1911</v>
      </c>
      <c r="C75" s="288" t="s">
        <v>670</v>
      </c>
      <c r="D75" s="288" t="s">
        <v>1824</v>
      </c>
      <c r="E75" s="288" t="s">
        <v>1407</v>
      </c>
      <c r="F75" s="288">
        <f t="shared" si="4"/>
        <v>3</v>
      </c>
      <c r="G75" s="287">
        <f t="shared" si="5"/>
        <v>3</v>
      </c>
      <c r="H75" s="288">
        <f>COUNTIFS(SuppData4_SNVINDEL!$B:$B,SuppData3_MutationalandClonalP!$B75,SuppData4_SNVINDEL!$F:$F,SuppData3_MutationalandClonalP!H$4)</f>
        <v>2</v>
      </c>
      <c r="I75" s="288">
        <f>COUNTIFS(SuppData4_SNVINDEL!$B:$B,SuppData3_MutationalandClonalP!$B75,SuppData4_SNVINDEL!$F:$F,SuppData3_MutationalandClonalP!I$4)</f>
        <v>1</v>
      </c>
      <c r="J75" s="288">
        <f>COUNTIFS(SuppData4_SNVINDEL!$B:$B,SuppData3_MutationalandClonalP!$B75,SuppData4_SNVINDEL!$F:$F,SuppData3_MutationalandClonalP!J$4)</f>
        <v>0</v>
      </c>
      <c r="K75" s="288">
        <f>COUNTIFS(SuppData4_SNVINDEL!$B:$B,SuppData3_MutationalandClonalP!$B75,SuppData4_SNVINDEL!$F:$F,SuppData3_MutationalandClonalP!K$4)</f>
        <v>0</v>
      </c>
      <c r="L75" s="288">
        <f>COUNTIFS(SuppData4_SNVINDEL!$B:$B,SuppData3_MutationalandClonalP!$B75,SuppData4_SNVINDEL!$F:$F,SuppData3_MutationalandClonalP!L$4)</f>
        <v>0</v>
      </c>
      <c r="M75" s="288">
        <f>COUNTIFS(SuppData4_SNVINDEL!$B:$B,SuppData3_MutationalandClonalP!$B75,SuppData4_SNVINDEL!$F:$F,SuppData3_MutationalandClonalP!M$4)</f>
        <v>0</v>
      </c>
      <c r="N75" s="287">
        <f t="shared" si="6"/>
        <v>0</v>
      </c>
      <c r="O75" s="288">
        <f>COUNTIFS(SuppData4_SNVINDEL!$B:$B,SuppData3_MutationalandClonalP!$B75,SuppData4_SNVINDEL!$F:$F,SuppData3_MutationalandClonalP!O$4)</f>
        <v>0</v>
      </c>
      <c r="P75" s="288">
        <f>COUNTIFS(SuppData4_SNVINDEL!$B:$B,SuppData3_MutationalandClonalP!$B75,SuppData4_SNVINDEL!$F:$F,SuppData3_MutationalandClonalP!P$4)</f>
        <v>0</v>
      </c>
      <c r="Q75" s="288">
        <f>COUNTIFS(SuppData4_SNVINDEL!$B:$B,SuppData3_MutationalandClonalP!$B75,SuppData4_SNVINDEL!$F:$F,SuppData3_MutationalandClonalP!Q$4)</f>
        <v>0</v>
      </c>
      <c r="R75" s="311">
        <v>479</v>
      </c>
      <c r="S75" s="311">
        <f t="shared" si="7"/>
        <v>482</v>
      </c>
      <c r="T75" s="289" t="s">
        <v>701</v>
      </c>
      <c r="U75" s="289">
        <f>COUNTIFS(SuppData6_SV!A:A,SuppData3_MutationalandClonalP!B75,SuppData6_SV!U:U,"&lt;&gt;Yes")</f>
        <v>4</v>
      </c>
      <c r="V75" s="312">
        <f>COUNTIFS(SuppData6_SV!A:A,SuppData3_MutationalandClonalP!B75,SuppData6_SV!U:U,"Yes")</f>
        <v>0</v>
      </c>
      <c r="W75" s="312">
        <f>COUNTIFS(SuppData5_CNA!C:C,SuppData3_MutationalandClonalP!B75,SuppData5_CNA!H:H,"&lt;&gt;none")</f>
        <v>6</v>
      </c>
      <c r="X75" s="381" t="s">
        <v>1888</v>
      </c>
    </row>
    <row r="76" spans="1:24" ht="14" customHeight="1">
      <c r="A76" s="198" t="s">
        <v>1872</v>
      </c>
      <c r="B76" s="213" t="s">
        <v>1913</v>
      </c>
      <c r="C76" s="177" t="s">
        <v>846</v>
      </c>
      <c r="D76" s="177" t="s">
        <v>1824</v>
      </c>
      <c r="E76" s="177" t="s">
        <v>1407</v>
      </c>
      <c r="F76" s="177">
        <f t="shared" si="4"/>
        <v>39</v>
      </c>
      <c r="G76" s="280">
        <f t="shared" si="5"/>
        <v>31</v>
      </c>
      <c r="H76" s="177">
        <f>COUNTIFS(SuppData4_SNVINDEL!$B:$B,SuppData3_MutationalandClonalP!$B76,SuppData4_SNVINDEL!$F:$F,SuppData3_MutationalandClonalP!H$4)</f>
        <v>26</v>
      </c>
      <c r="I76" s="177">
        <f>COUNTIFS(SuppData4_SNVINDEL!$B:$B,SuppData3_MutationalandClonalP!$B76,SuppData4_SNVINDEL!$F:$F,SuppData3_MutationalandClonalP!I$4)</f>
        <v>3</v>
      </c>
      <c r="J76" s="177">
        <f>COUNTIFS(SuppData4_SNVINDEL!$B:$B,SuppData3_MutationalandClonalP!$B76,SuppData4_SNVINDEL!$F:$F,SuppData3_MutationalandClonalP!J$4)</f>
        <v>0</v>
      </c>
      <c r="K76" s="177">
        <f>COUNTIFS(SuppData4_SNVINDEL!$B:$B,SuppData3_MutationalandClonalP!$B76,SuppData4_SNVINDEL!$F:$F,SuppData3_MutationalandClonalP!K$4)</f>
        <v>0</v>
      </c>
      <c r="L76" s="177">
        <f>COUNTIFS(SuppData4_SNVINDEL!$B:$B,SuppData3_MutationalandClonalP!$B76,SuppData4_SNVINDEL!$F:$F,SuppData3_MutationalandClonalP!L$4)</f>
        <v>0</v>
      </c>
      <c r="M76" s="177">
        <f>COUNTIFS(SuppData4_SNVINDEL!$B:$B,SuppData3_MutationalandClonalP!$B76,SuppData4_SNVINDEL!$F:$F,SuppData3_MutationalandClonalP!M$4)</f>
        <v>2</v>
      </c>
      <c r="N76" s="280">
        <f t="shared" si="6"/>
        <v>8</v>
      </c>
      <c r="O76" s="177">
        <f>COUNTIFS(SuppData4_SNVINDEL!$B:$B,SuppData3_MutationalandClonalP!$B76,SuppData4_SNVINDEL!$F:$F,SuppData3_MutationalandClonalP!O$4)</f>
        <v>0</v>
      </c>
      <c r="P76" s="177">
        <f>COUNTIFS(SuppData4_SNVINDEL!$B:$B,SuppData3_MutationalandClonalP!$B76,SuppData4_SNVINDEL!$F:$F,SuppData3_MutationalandClonalP!P$4)</f>
        <v>2</v>
      </c>
      <c r="Q76" s="177">
        <f>COUNTIFS(SuppData4_SNVINDEL!$B:$B,SuppData3_MutationalandClonalP!$B76,SuppData4_SNVINDEL!$F:$F,SuppData3_MutationalandClonalP!Q$4)</f>
        <v>6</v>
      </c>
      <c r="R76" s="310">
        <v>6564</v>
      </c>
      <c r="S76" s="310">
        <f t="shared" si="7"/>
        <v>6603</v>
      </c>
      <c r="T76" s="310">
        <v>6430</v>
      </c>
      <c r="U76" s="276">
        <f>COUNTIFS(SuppData6_SV!A:A,SuppData3_MutationalandClonalP!B76,SuppData6_SV!U:U,"&lt;&gt;Yes")</f>
        <v>4</v>
      </c>
      <c r="V76" s="233">
        <f>COUNTIFS(SuppData6_SV!A:A,SuppData3_MutationalandClonalP!B76,SuppData6_SV!U:U,"Yes")</f>
        <v>0</v>
      </c>
      <c r="W76" s="233">
        <f>COUNTIFS(SuppData5_CNA!C:C,SuppData3_MutationalandClonalP!B76,SuppData5_CNA!H:H,"&lt;&gt;none")</f>
        <v>6</v>
      </c>
      <c r="X76" s="382"/>
    </row>
    <row r="77" spans="1:24" ht="14" customHeight="1">
      <c r="A77" s="309" t="s">
        <v>1873</v>
      </c>
      <c r="B77" s="285" t="s">
        <v>1914</v>
      </c>
      <c r="C77" s="288" t="s">
        <v>670</v>
      </c>
      <c r="D77" s="288" t="s">
        <v>1824</v>
      </c>
      <c r="E77" s="288" t="s">
        <v>1407</v>
      </c>
      <c r="F77" s="288">
        <f t="shared" si="4"/>
        <v>1</v>
      </c>
      <c r="G77" s="287">
        <f t="shared" si="5"/>
        <v>1</v>
      </c>
      <c r="H77" s="288">
        <f>COUNTIFS(SuppData4_SNVINDEL!$B:$B,SuppData3_MutationalandClonalP!$B77,SuppData4_SNVINDEL!$F:$F,SuppData3_MutationalandClonalP!H$4)</f>
        <v>1</v>
      </c>
      <c r="I77" s="288">
        <f>COUNTIFS(SuppData4_SNVINDEL!$B:$B,SuppData3_MutationalandClonalP!$B77,SuppData4_SNVINDEL!$F:$F,SuppData3_MutationalandClonalP!I$4)</f>
        <v>0</v>
      </c>
      <c r="J77" s="288">
        <f>COUNTIFS(SuppData4_SNVINDEL!$B:$B,SuppData3_MutationalandClonalP!$B77,SuppData4_SNVINDEL!$F:$F,SuppData3_MutationalandClonalP!J$4)</f>
        <v>0</v>
      </c>
      <c r="K77" s="288">
        <f>COUNTIFS(SuppData4_SNVINDEL!$B:$B,SuppData3_MutationalandClonalP!$B77,SuppData4_SNVINDEL!$F:$F,SuppData3_MutationalandClonalP!K$4)</f>
        <v>0</v>
      </c>
      <c r="L77" s="288">
        <f>COUNTIFS(SuppData4_SNVINDEL!$B:$B,SuppData3_MutationalandClonalP!$B77,SuppData4_SNVINDEL!$F:$F,SuppData3_MutationalandClonalP!L$4)</f>
        <v>0</v>
      </c>
      <c r="M77" s="288">
        <f>COUNTIFS(SuppData4_SNVINDEL!$B:$B,SuppData3_MutationalandClonalP!$B77,SuppData4_SNVINDEL!$F:$F,SuppData3_MutationalandClonalP!M$4)</f>
        <v>0</v>
      </c>
      <c r="N77" s="287">
        <f t="shared" si="6"/>
        <v>0</v>
      </c>
      <c r="O77" s="288">
        <f>COUNTIFS(SuppData4_SNVINDEL!$B:$B,SuppData3_MutationalandClonalP!$B77,SuppData4_SNVINDEL!$F:$F,SuppData3_MutationalandClonalP!O$4)</f>
        <v>0</v>
      </c>
      <c r="P77" s="288">
        <f>COUNTIFS(SuppData4_SNVINDEL!$B:$B,SuppData3_MutationalandClonalP!$B77,SuppData4_SNVINDEL!$F:$F,SuppData3_MutationalandClonalP!P$4)</f>
        <v>0</v>
      </c>
      <c r="Q77" s="288">
        <f>COUNTIFS(SuppData4_SNVINDEL!$B:$B,SuppData3_MutationalandClonalP!$B77,SuppData4_SNVINDEL!$F:$F,SuppData3_MutationalandClonalP!Q$4)</f>
        <v>0</v>
      </c>
      <c r="R77" s="311">
        <v>83</v>
      </c>
      <c r="S77" s="311">
        <f t="shared" si="7"/>
        <v>84</v>
      </c>
      <c r="T77" s="289" t="s">
        <v>701</v>
      </c>
      <c r="U77" s="289">
        <f>COUNTIFS(SuppData6_SV!A:A,SuppData3_MutationalandClonalP!B77,SuppData6_SV!U:U,"&lt;&gt;Yes")</f>
        <v>2</v>
      </c>
      <c r="V77" s="312">
        <f>COUNTIFS(SuppData6_SV!A:A,SuppData3_MutationalandClonalP!B77,SuppData6_SV!U:U,"Yes")</f>
        <v>0</v>
      </c>
      <c r="W77" s="312">
        <f>COUNTIFS(SuppData5_CNA!C:C,SuppData3_MutationalandClonalP!B77,SuppData5_CNA!H:H,"&lt;&gt;none")</f>
        <v>0</v>
      </c>
      <c r="X77" s="375" t="s">
        <v>4578</v>
      </c>
    </row>
    <row r="78" spans="1:24" ht="14" customHeight="1" thickBot="1">
      <c r="A78" s="199" t="s">
        <v>1873</v>
      </c>
      <c r="B78" s="244" t="s">
        <v>1938</v>
      </c>
      <c r="C78" s="313" t="s">
        <v>846</v>
      </c>
      <c r="D78" s="313" t="s">
        <v>1824</v>
      </c>
      <c r="E78" s="313" t="s">
        <v>1407</v>
      </c>
      <c r="F78" s="313">
        <f t="shared" si="4"/>
        <v>42</v>
      </c>
      <c r="G78" s="314">
        <f t="shared" si="5"/>
        <v>29</v>
      </c>
      <c r="H78" s="313">
        <f>COUNTIFS(SuppData4_SNVINDEL!$B:$B,SuppData3_MutationalandClonalP!$B78,SuppData4_SNVINDEL!$F:$F,SuppData3_MutationalandClonalP!H$4)</f>
        <v>27</v>
      </c>
      <c r="I78" s="313">
        <f>COUNTIFS(SuppData4_SNVINDEL!$B:$B,SuppData3_MutationalandClonalP!$B78,SuppData4_SNVINDEL!$F:$F,SuppData3_MutationalandClonalP!I$4)</f>
        <v>0</v>
      </c>
      <c r="J78" s="313">
        <f>COUNTIFS(SuppData4_SNVINDEL!$B:$B,SuppData3_MutationalandClonalP!$B78,SuppData4_SNVINDEL!$F:$F,SuppData3_MutationalandClonalP!J$4)</f>
        <v>1</v>
      </c>
      <c r="K78" s="313">
        <f>COUNTIFS(SuppData4_SNVINDEL!$B:$B,SuppData3_MutationalandClonalP!$B78,SuppData4_SNVINDEL!$F:$F,SuppData3_MutationalandClonalP!K$4)</f>
        <v>1</v>
      </c>
      <c r="L78" s="313">
        <f>COUNTIFS(SuppData4_SNVINDEL!$B:$B,SuppData3_MutationalandClonalP!$B78,SuppData4_SNVINDEL!$F:$F,SuppData3_MutationalandClonalP!L$4)</f>
        <v>0</v>
      </c>
      <c r="M78" s="313">
        <f>COUNTIFS(SuppData4_SNVINDEL!$B:$B,SuppData3_MutationalandClonalP!$B78,SuppData4_SNVINDEL!$F:$F,SuppData3_MutationalandClonalP!M$4)</f>
        <v>0</v>
      </c>
      <c r="N78" s="314">
        <f t="shared" si="6"/>
        <v>13</v>
      </c>
      <c r="O78" s="313">
        <f>COUNTIFS(SuppData4_SNVINDEL!$B:$B,SuppData3_MutationalandClonalP!$B78,SuppData4_SNVINDEL!$F:$F,SuppData3_MutationalandClonalP!O$4)</f>
        <v>0</v>
      </c>
      <c r="P78" s="313">
        <f>COUNTIFS(SuppData4_SNVINDEL!$B:$B,SuppData3_MutationalandClonalP!$B78,SuppData4_SNVINDEL!$F:$F,SuppData3_MutationalandClonalP!P$4)</f>
        <v>6</v>
      </c>
      <c r="Q78" s="313">
        <f>COUNTIFS(SuppData4_SNVINDEL!$B:$B,SuppData3_MutationalandClonalP!$B78,SuppData4_SNVINDEL!$F:$F,SuppData3_MutationalandClonalP!Q$4)</f>
        <v>7</v>
      </c>
      <c r="R78" s="315">
        <v>3245</v>
      </c>
      <c r="S78" s="315">
        <f t="shared" si="7"/>
        <v>3287</v>
      </c>
      <c r="T78" s="315">
        <v>3246</v>
      </c>
      <c r="U78" s="316">
        <f>COUNTIFS(SuppData6_SV!A:A,SuppData3_MutationalandClonalP!B78,SuppData6_SV!U:U,"&lt;&gt;Yes")</f>
        <v>4</v>
      </c>
      <c r="V78" s="317">
        <f>COUNTIFS(SuppData6_SV!A:A,SuppData3_MutationalandClonalP!B78,SuppData6_SV!U:U,"Yes")</f>
        <v>0</v>
      </c>
      <c r="W78" s="317">
        <f>COUNTIFS(SuppData5_CNA!C:C,SuppData3_MutationalandClonalP!B78,SuppData5_CNA!H:H,"&lt;&gt;none")</f>
        <v>5</v>
      </c>
      <c r="X78" s="376"/>
    </row>
    <row r="79" spans="1:24" ht="14" customHeight="1">
      <c r="M79" s="318"/>
      <c r="N79" s="318"/>
      <c r="T79" s="173"/>
      <c r="X79" s="319" t="s">
        <v>1613</v>
      </c>
    </row>
    <row r="80" spans="1:24" ht="14" customHeight="1">
      <c r="M80" s="318"/>
      <c r="N80" s="318"/>
    </row>
    <row r="81" spans="13:14" ht="14" customHeight="1">
      <c r="M81" s="318"/>
      <c r="N81" s="318"/>
    </row>
    <row r="82" spans="13:14" ht="14" customHeight="1">
      <c r="M82" s="318"/>
      <c r="N82" s="318"/>
    </row>
    <row r="83" spans="13:14" ht="14" customHeight="1">
      <c r="M83" s="318"/>
      <c r="N83" s="318"/>
    </row>
    <row r="84" spans="13:14" ht="14" customHeight="1">
      <c r="M84" s="318"/>
      <c r="N84" s="318"/>
    </row>
    <row r="85" spans="13:14" ht="14" customHeight="1">
      <c r="M85" s="318"/>
      <c r="N85" s="318"/>
    </row>
    <row r="86" spans="13:14" ht="14" customHeight="1">
      <c r="M86" s="318"/>
      <c r="N86" s="318"/>
    </row>
    <row r="87" spans="13:14" ht="14" customHeight="1">
      <c r="M87" s="318"/>
      <c r="N87" s="318"/>
    </row>
    <row r="88" spans="13:14" ht="14" customHeight="1">
      <c r="M88" s="318"/>
      <c r="N88" s="318"/>
    </row>
    <row r="89" spans="13:14" ht="14" customHeight="1">
      <c r="M89" s="318"/>
      <c r="N89" s="318"/>
    </row>
    <row r="90" spans="13:14" ht="14" customHeight="1">
      <c r="M90" s="318"/>
      <c r="N90" s="318"/>
    </row>
    <row r="91" spans="13:14" ht="14" customHeight="1">
      <c r="M91" s="318"/>
      <c r="N91" s="318"/>
    </row>
    <row r="92" spans="13:14" ht="14" customHeight="1">
      <c r="M92" s="318"/>
      <c r="N92" s="318"/>
    </row>
    <row r="93" spans="13:14" ht="14" customHeight="1">
      <c r="M93" s="318"/>
      <c r="N93" s="318"/>
    </row>
    <row r="94" spans="13:14" ht="14" customHeight="1">
      <c r="M94" s="318"/>
      <c r="N94" s="318"/>
    </row>
    <row r="95" spans="13:14" ht="14" customHeight="1">
      <c r="M95" s="318"/>
      <c r="N95" s="318"/>
    </row>
    <row r="96" spans="13:14" ht="14" customHeight="1">
      <c r="M96" s="318"/>
      <c r="N96" s="318"/>
    </row>
    <row r="97" spans="13:14" ht="14" customHeight="1">
      <c r="M97" s="318"/>
      <c r="N97" s="318"/>
    </row>
    <row r="98" spans="13:14" ht="14" customHeight="1">
      <c r="M98" s="318"/>
      <c r="N98" s="318"/>
    </row>
    <row r="99" spans="13:14" ht="14" customHeight="1">
      <c r="M99" s="318"/>
      <c r="N99" s="318"/>
    </row>
    <row r="100" spans="13:14" ht="14" customHeight="1">
      <c r="M100" s="318"/>
      <c r="N100" s="318"/>
    </row>
    <row r="101" spans="13:14" ht="14" customHeight="1">
      <c r="M101" s="318"/>
      <c r="N101" s="318"/>
    </row>
    <row r="102" spans="13:14" ht="14" customHeight="1">
      <c r="M102" s="318"/>
      <c r="N102" s="318"/>
    </row>
    <row r="103" spans="13:14" ht="14" customHeight="1">
      <c r="M103" s="318"/>
      <c r="N103" s="318"/>
    </row>
    <row r="104" spans="13:14" ht="14" customHeight="1">
      <c r="M104" s="318"/>
      <c r="N104" s="318"/>
    </row>
    <row r="105" spans="13:14" ht="14" customHeight="1">
      <c r="M105" s="318"/>
      <c r="N105" s="318"/>
    </row>
    <row r="106" spans="13:14" ht="14" customHeight="1">
      <c r="M106" s="318"/>
      <c r="N106" s="318"/>
    </row>
    <row r="107" spans="13:14" ht="14" customHeight="1">
      <c r="M107" s="318"/>
      <c r="N107" s="318"/>
    </row>
    <row r="108" spans="13:14" ht="14" customHeight="1">
      <c r="M108" s="318"/>
      <c r="N108" s="318"/>
    </row>
    <row r="109" spans="13:14" ht="14" customHeight="1">
      <c r="M109" s="318"/>
      <c r="N109" s="318"/>
    </row>
    <row r="110" spans="13:14" ht="14" customHeight="1">
      <c r="M110" s="318"/>
      <c r="N110" s="318"/>
    </row>
    <row r="111" spans="13:14" ht="14" customHeight="1">
      <c r="M111" s="318"/>
      <c r="N111" s="318"/>
    </row>
    <row r="112" spans="13:14" ht="14" customHeight="1">
      <c r="M112" s="318"/>
      <c r="N112" s="318"/>
    </row>
    <row r="113" spans="13:14" ht="14" customHeight="1">
      <c r="M113" s="318"/>
      <c r="N113" s="318"/>
    </row>
    <row r="114" spans="13:14" ht="14" customHeight="1">
      <c r="M114" s="318"/>
      <c r="N114" s="318"/>
    </row>
    <row r="115" spans="13:14" ht="14" customHeight="1">
      <c r="M115" s="318"/>
      <c r="N115" s="318"/>
    </row>
    <row r="116" spans="13:14" ht="14" customHeight="1">
      <c r="M116" s="318"/>
      <c r="N116" s="318"/>
    </row>
    <row r="117" spans="13:14" ht="14" customHeight="1">
      <c r="M117" s="318"/>
      <c r="N117" s="318"/>
    </row>
    <row r="118" spans="13:14" ht="14" customHeight="1">
      <c r="M118" s="318"/>
      <c r="N118" s="318"/>
    </row>
    <row r="119" spans="13:14" ht="14" customHeight="1">
      <c r="M119" s="318"/>
      <c r="N119" s="318"/>
    </row>
    <row r="120" spans="13:14" ht="14" customHeight="1">
      <c r="M120" s="318"/>
      <c r="N120" s="318"/>
    </row>
    <row r="121" spans="13:14" ht="14" customHeight="1">
      <c r="M121" s="318"/>
      <c r="N121" s="318"/>
    </row>
    <row r="122" spans="13:14" ht="14" customHeight="1">
      <c r="M122" s="318"/>
      <c r="N122" s="318"/>
    </row>
    <row r="123" spans="13:14" ht="14" customHeight="1">
      <c r="M123" s="318"/>
      <c r="N123" s="318"/>
    </row>
    <row r="124" spans="13:14" ht="14" customHeight="1">
      <c r="M124" s="318"/>
      <c r="N124" s="318"/>
    </row>
    <row r="125" spans="13:14" ht="14" customHeight="1">
      <c r="M125" s="318"/>
      <c r="N125" s="318"/>
    </row>
    <row r="126" spans="13:14" ht="14" customHeight="1">
      <c r="M126" s="318"/>
      <c r="N126" s="318"/>
    </row>
    <row r="127" spans="13:14" ht="14" customHeight="1">
      <c r="M127" s="318"/>
      <c r="N127" s="318"/>
    </row>
    <row r="128" spans="13:14" ht="14" customHeight="1">
      <c r="M128" s="318"/>
      <c r="N128" s="318"/>
    </row>
    <row r="129" spans="13:14" ht="14" customHeight="1">
      <c r="M129" s="318"/>
      <c r="N129" s="318"/>
    </row>
    <row r="130" spans="13:14" ht="14" customHeight="1">
      <c r="M130" s="318"/>
      <c r="N130" s="318"/>
    </row>
    <row r="131" spans="13:14" ht="14" customHeight="1">
      <c r="M131" s="318"/>
      <c r="N131" s="318"/>
    </row>
    <row r="132" spans="13:14" ht="14" customHeight="1">
      <c r="M132" s="318"/>
      <c r="N132" s="318"/>
    </row>
    <row r="133" spans="13:14" ht="14" customHeight="1">
      <c r="M133" s="318"/>
      <c r="N133" s="318"/>
    </row>
    <row r="134" spans="13:14" ht="14" customHeight="1">
      <c r="M134" s="318"/>
      <c r="N134" s="318"/>
    </row>
    <row r="135" spans="13:14" ht="14" customHeight="1">
      <c r="M135" s="318"/>
      <c r="N135" s="318"/>
    </row>
    <row r="136" spans="13:14" ht="14" customHeight="1">
      <c r="M136" s="318"/>
      <c r="N136" s="318"/>
    </row>
    <row r="137" spans="13:14" ht="14" customHeight="1">
      <c r="M137" s="318"/>
      <c r="N137" s="318"/>
    </row>
    <row r="138" spans="13:14" ht="14" customHeight="1">
      <c r="M138" s="318"/>
      <c r="N138" s="318"/>
    </row>
    <row r="139" spans="13:14" ht="14" customHeight="1">
      <c r="M139" s="318"/>
      <c r="N139" s="318"/>
    </row>
    <row r="140" spans="13:14" ht="14" customHeight="1">
      <c r="M140" s="318"/>
      <c r="N140" s="318"/>
    </row>
    <row r="141" spans="13:14" ht="14" customHeight="1">
      <c r="M141" s="318"/>
      <c r="N141" s="318"/>
    </row>
    <row r="142" spans="13:14" ht="14" customHeight="1">
      <c r="M142" s="318"/>
      <c r="N142" s="318"/>
    </row>
    <row r="143" spans="13:14" ht="14" customHeight="1">
      <c r="M143" s="318"/>
      <c r="N143" s="318"/>
    </row>
    <row r="144" spans="13:14" ht="14" customHeight="1">
      <c r="M144" s="318"/>
      <c r="N144" s="318"/>
    </row>
    <row r="145" spans="13:14" ht="14" customHeight="1">
      <c r="M145" s="318"/>
      <c r="N145" s="318"/>
    </row>
    <row r="146" spans="13:14" ht="14" customHeight="1">
      <c r="M146" s="318"/>
      <c r="N146" s="318"/>
    </row>
    <row r="147" spans="13:14" ht="14" customHeight="1">
      <c r="M147" s="318"/>
      <c r="N147" s="318"/>
    </row>
    <row r="148" spans="13:14" ht="14" customHeight="1">
      <c r="M148" s="318"/>
      <c r="N148" s="318"/>
    </row>
    <row r="149" spans="13:14" ht="14" customHeight="1">
      <c r="M149" s="318"/>
      <c r="N149" s="318"/>
    </row>
    <row r="150" spans="13:14" ht="14" customHeight="1">
      <c r="M150" s="318"/>
      <c r="N150" s="318"/>
    </row>
    <row r="151" spans="13:14" ht="14" customHeight="1">
      <c r="M151" s="318"/>
      <c r="N151" s="318"/>
    </row>
    <row r="152" spans="13:14" ht="14" customHeight="1">
      <c r="M152" s="318"/>
      <c r="N152" s="318"/>
    </row>
    <row r="153" spans="13:14" ht="14" customHeight="1">
      <c r="M153" s="318"/>
      <c r="N153" s="318"/>
    </row>
    <row r="154" spans="13:14" ht="14" customHeight="1">
      <c r="M154" s="318"/>
      <c r="N154" s="318"/>
    </row>
    <row r="155" spans="13:14" ht="14" customHeight="1">
      <c r="M155" s="318"/>
      <c r="N155" s="318"/>
    </row>
    <row r="156" spans="13:14" ht="14" customHeight="1">
      <c r="M156" s="318"/>
      <c r="N156" s="318"/>
    </row>
    <row r="157" spans="13:14" ht="14" customHeight="1">
      <c r="M157" s="318"/>
      <c r="N157" s="318"/>
    </row>
    <row r="158" spans="13:14" ht="14" customHeight="1">
      <c r="M158" s="318"/>
      <c r="N158" s="318"/>
    </row>
    <row r="159" spans="13:14" ht="14" customHeight="1">
      <c r="M159" s="318"/>
      <c r="N159" s="318"/>
    </row>
    <row r="160" spans="13:14" ht="14" customHeight="1">
      <c r="M160" s="318"/>
      <c r="N160" s="318"/>
    </row>
    <row r="161" spans="13:14" ht="14" customHeight="1">
      <c r="M161" s="318"/>
      <c r="N161" s="318"/>
    </row>
    <row r="162" spans="13:14" ht="14" customHeight="1">
      <c r="M162" s="318"/>
      <c r="N162" s="318"/>
    </row>
    <row r="163" spans="13:14" ht="14" customHeight="1">
      <c r="M163" s="318"/>
      <c r="N163" s="318"/>
    </row>
    <row r="164" spans="13:14" ht="14" customHeight="1">
      <c r="M164" s="318"/>
      <c r="N164" s="318"/>
    </row>
    <row r="165" spans="13:14" ht="14" customHeight="1">
      <c r="M165" s="318"/>
      <c r="N165" s="318"/>
    </row>
    <row r="166" spans="13:14" ht="14" customHeight="1">
      <c r="M166" s="318"/>
      <c r="N166" s="318"/>
    </row>
    <row r="167" spans="13:14" ht="14" customHeight="1">
      <c r="M167" s="318"/>
      <c r="N167" s="318"/>
    </row>
    <row r="168" spans="13:14" ht="14" customHeight="1">
      <c r="M168" s="318"/>
      <c r="N168" s="318"/>
    </row>
    <row r="169" spans="13:14" ht="14" customHeight="1">
      <c r="M169" s="318"/>
      <c r="N169" s="318"/>
    </row>
    <row r="170" spans="13:14" ht="14" customHeight="1">
      <c r="M170" s="318"/>
      <c r="N170" s="318"/>
    </row>
    <row r="171" spans="13:14" ht="14" customHeight="1">
      <c r="M171" s="318"/>
      <c r="N171" s="318"/>
    </row>
    <row r="172" spans="13:14" ht="14" customHeight="1">
      <c r="M172" s="318"/>
      <c r="N172" s="318"/>
    </row>
    <row r="173" spans="13:14" ht="14" customHeight="1">
      <c r="M173" s="318"/>
      <c r="N173" s="318"/>
    </row>
    <row r="174" spans="13:14" ht="14" customHeight="1">
      <c r="M174" s="318"/>
      <c r="N174" s="318"/>
    </row>
    <row r="175" spans="13:14" ht="14" customHeight="1">
      <c r="M175" s="318"/>
      <c r="N175" s="318"/>
    </row>
    <row r="176" spans="13:14" ht="14" customHeight="1">
      <c r="M176" s="318"/>
      <c r="N176" s="318"/>
    </row>
    <row r="177" spans="13:14" ht="14" customHeight="1">
      <c r="M177" s="318"/>
      <c r="N177" s="318"/>
    </row>
    <row r="178" spans="13:14" ht="14" customHeight="1">
      <c r="M178" s="318"/>
      <c r="N178" s="318"/>
    </row>
    <row r="179" spans="13:14" ht="14" customHeight="1">
      <c r="M179" s="318"/>
      <c r="N179" s="318"/>
    </row>
    <row r="180" spans="13:14" ht="14" customHeight="1">
      <c r="M180" s="318"/>
      <c r="N180" s="318"/>
    </row>
    <row r="181" spans="13:14" ht="14" customHeight="1">
      <c r="M181" s="318"/>
      <c r="N181" s="318"/>
    </row>
    <row r="182" spans="13:14" ht="14" customHeight="1">
      <c r="M182" s="318"/>
      <c r="N182" s="318"/>
    </row>
    <row r="183" spans="13:14" ht="14" customHeight="1">
      <c r="M183" s="318"/>
      <c r="N183" s="318"/>
    </row>
    <row r="184" spans="13:14" ht="14" customHeight="1">
      <c r="M184" s="318"/>
      <c r="N184" s="318"/>
    </row>
    <row r="185" spans="13:14" ht="14" customHeight="1">
      <c r="M185" s="318"/>
      <c r="N185" s="318"/>
    </row>
    <row r="186" spans="13:14" ht="14" customHeight="1">
      <c r="M186" s="318"/>
      <c r="N186" s="318"/>
    </row>
    <row r="187" spans="13:14" ht="14" customHeight="1">
      <c r="M187" s="318"/>
      <c r="N187" s="318"/>
    </row>
    <row r="188" spans="13:14" ht="14" customHeight="1">
      <c r="M188" s="318"/>
      <c r="N188" s="318"/>
    </row>
    <row r="189" spans="13:14" ht="14" customHeight="1">
      <c r="M189" s="318"/>
      <c r="N189" s="318"/>
    </row>
    <row r="190" spans="13:14" ht="14" customHeight="1">
      <c r="M190" s="318"/>
      <c r="N190" s="318"/>
    </row>
    <row r="191" spans="13:14" ht="14" customHeight="1">
      <c r="M191" s="318"/>
      <c r="N191" s="318"/>
    </row>
    <row r="192" spans="13:14" ht="14" customHeight="1">
      <c r="M192" s="318"/>
      <c r="N192" s="318"/>
    </row>
    <row r="193" spans="13:14" ht="14" customHeight="1">
      <c r="M193" s="318"/>
      <c r="N193" s="318"/>
    </row>
    <row r="194" spans="13:14" ht="14" customHeight="1">
      <c r="M194" s="318"/>
      <c r="N194" s="318"/>
    </row>
    <row r="195" spans="13:14" ht="14" customHeight="1">
      <c r="M195" s="318"/>
      <c r="N195" s="318"/>
    </row>
    <row r="196" spans="13:14" ht="14" customHeight="1">
      <c r="M196" s="318"/>
      <c r="N196" s="318"/>
    </row>
    <row r="197" spans="13:14" ht="14" customHeight="1">
      <c r="M197" s="318"/>
      <c r="N197" s="318"/>
    </row>
    <row r="198" spans="13:14" ht="14" customHeight="1">
      <c r="M198" s="318"/>
      <c r="N198" s="318"/>
    </row>
    <row r="199" spans="13:14" ht="14" customHeight="1">
      <c r="M199" s="318"/>
      <c r="N199" s="318"/>
    </row>
    <row r="200" spans="13:14" ht="14" customHeight="1">
      <c r="M200" s="318"/>
      <c r="N200" s="318"/>
    </row>
    <row r="201" spans="13:14" ht="14" customHeight="1">
      <c r="M201" s="318"/>
      <c r="N201" s="318"/>
    </row>
    <row r="202" spans="13:14" ht="14" customHeight="1">
      <c r="M202" s="318"/>
      <c r="N202" s="318"/>
    </row>
    <row r="203" spans="13:14" ht="14" customHeight="1">
      <c r="M203" s="318"/>
      <c r="N203" s="318"/>
    </row>
    <row r="204" spans="13:14" ht="14" customHeight="1">
      <c r="M204" s="318"/>
      <c r="N204" s="318"/>
    </row>
    <row r="205" spans="13:14" ht="14" customHeight="1">
      <c r="M205" s="318"/>
      <c r="N205" s="318"/>
    </row>
    <row r="206" spans="13:14" ht="14" customHeight="1">
      <c r="M206" s="318"/>
      <c r="N206" s="318"/>
    </row>
    <row r="207" spans="13:14" ht="14" customHeight="1">
      <c r="M207" s="318"/>
      <c r="N207" s="318"/>
    </row>
    <row r="208" spans="13:14" ht="14" customHeight="1">
      <c r="M208" s="318"/>
      <c r="N208" s="318"/>
    </row>
    <row r="209" spans="13:14" ht="14" customHeight="1">
      <c r="M209" s="318"/>
      <c r="N209" s="318"/>
    </row>
    <row r="210" spans="13:14" ht="14" customHeight="1">
      <c r="M210" s="318"/>
      <c r="N210" s="318"/>
    </row>
    <row r="211" spans="13:14" ht="14" customHeight="1">
      <c r="M211" s="318"/>
      <c r="N211" s="318"/>
    </row>
    <row r="212" spans="13:14" ht="14" customHeight="1">
      <c r="M212" s="318"/>
      <c r="N212" s="318"/>
    </row>
    <row r="213" spans="13:14" ht="14" customHeight="1">
      <c r="M213" s="318"/>
      <c r="N213" s="318"/>
    </row>
    <row r="214" spans="13:14" ht="14" customHeight="1">
      <c r="M214" s="318"/>
      <c r="N214" s="318"/>
    </row>
    <row r="215" spans="13:14" ht="14" customHeight="1">
      <c r="M215" s="318"/>
      <c r="N215" s="318"/>
    </row>
    <row r="216" spans="13:14" ht="14" customHeight="1">
      <c r="M216" s="318"/>
      <c r="N216" s="318"/>
    </row>
    <row r="217" spans="13:14" ht="14" customHeight="1">
      <c r="M217" s="318"/>
      <c r="N217" s="318"/>
    </row>
    <row r="218" spans="13:14" ht="14" customHeight="1">
      <c r="M218" s="318"/>
      <c r="N218" s="318"/>
    </row>
    <row r="219" spans="13:14" ht="14" customHeight="1">
      <c r="M219" s="318"/>
      <c r="N219" s="318"/>
    </row>
    <row r="220" spans="13:14" ht="14" customHeight="1">
      <c r="M220" s="318"/>
      <c r="N220" s="318"/>
    </row>
    <row r="221" spans="13:14" ht="14" customHeight="1">
      <c r="M221" s="318"/>
      <c r="N221" s="318"/>
    </row>
    <row r="222" spans="13:14" ht="14" customHeight="1">
      <c r="M222" s="318"/>
      <c r="N222" s="318"/>
    </row>
    <row r="223" spans="13:14" ht="14" customHeight="1">
      <c r="M223" s="318"/>
      <c r="N223" s="318"/>
    </row>
    <row r="224" spans="13:14" ht="14" customHeight="1">
      <c r="M224" s="318"/>
      <c r="N224" s="318"/>
    </row>
    <row r="225" spans="13:14" ht="14" customHeight="1">
      <c r="M225" s="318"/>
      <c r="N225" s="318"/>
    </row>
    <row r="226" spans="13:14" ht="14" customHeight="1">
      <c r="M226" s="318"/>
      <c r="N226" s="318"/>
    </row>
    <row r="227" spans="13:14" ht="14" customHeight="1">
      <c r="M227" s="318"/>
      <c r="N227" s="318"/>
    </row>
    <row r="228" spans="13:14" ht="14" customHeight="1">
      <c r="M228" s="318"/>
      <c r="N228" s="318"/>
    </row>
    <row r="229" spans="13:14" ht="14" customHeight="1">
      <c r="M229" s="318"/>
      <c r="N229" s="318"/>
    </row>
    <row r="230" spans="13:14" ht="14" customHeight="1">
      <c r="M230" s="318"/>
      <c r="N230" s="318"/>
    </row>
    <row r="231" spans="13:14" ht="14" customHeight="1">
      <c r="M231" s="318"/>
      <c r="N231" s="318"/>
    </row>
    <row r="232" spans="13:14" ht="14" customHeight="1">
      <c r="M232" s="318"/>
      <c r="N232" s="318"/>
    </row>
    <row r="233" spans="13:14" ht="14" customHeight="1">
      <c r="M233" s="318"/>
      <c r="N233" s="318"/>
    </row>
    <row r="234" spans="13:14" ht="14" customHeight="1">
      <c r="M234" s="318"/>
      <c r="N234" s="318"/>
    </row>
    <row r="235" spans="13:14" ht="14" customHeight="1">
      <c r="M235" s="318"/>
      <c r="N235" s="318"/>
    </row>
    <row r="236" spans="13:14" ht="14" customHeight="1">
      <c r="M236" s="318"/>
      <c r="N236" s="318"/>
    </row>
    <row r="237" spans="13:14" ht="14" customHeight="1">
      <c r="M237" s="318"/>
      <c r="N237" s="318"/>
    </row>
    <row r="238" spans="13:14" ht="14" customHeight="1">
      <c r="M238" s="318"/>
      <c r="N238" s="318"/>
    </row>
    <row r="239" spans="13:14" ht="14" customHeight="1">
      <c r="M239" s="318"/>
      <c r="N239" s="318"/>
    </row>
    <row r="240" spans="13:14" ht="14" customHeight="1">
      <c r="M240" s="318"/>
      <c r="N240" s="318"/>
    </row>
    <row r="241" spans="13:14" ht="14" customHeight="1">
      <c r="M241" s="318"/>
      <c r="N241" s="318"/>
    </row>
    <row r="242" spans="13:14" ht="14" customHeight="1">
      <c r="M242" s="318"/>
      <c r="N242" s="318"/>
    </row>
    <row r="243" spans="13:14" ht="14" customHeight="1">
      <c r="M243" s="318"/>
      <c r="N243" s="318"/>
    </row>
    <row r="244" spans="13:14" ht="14" customHeight="1">
      <c r="M244" s="318"/>
      <c r="N244" s="318"/>
    </row>
    <row r="245" spans="13:14" ht="14" customHeight="1">
      <c r="M245" s="318"/>
      <c r="N245" s="318"/>
    </row>
    <row r="246" spans="13:14" ht="14" customHeight="1">
      <c r="M246" s="318"/>
      <c r="N246" s="318"/>
    </row>
    <row r="247" spans="13:14" ht="14" customHeight="1">
      <c r="M247" s="318"/>
      <c r="N247" s="318"/>
    </row>
    <row r="248" spans="13:14" ht="14" customHeight="1">
      <c r="M248" s="318"/>
      <c r="N248" s="318"/>
    </row>
    <row r="249" spans="13:14" ht="14" customHeight="1">
      <c r="M249" s="318"/>
      <c r="N249" s="318"/>
    </row>
    <row r="250" spans="13:14" ht="14" customHeight="1">
      <c r="M250" s="318"/>
      <c r="N250" s="318"/>
    </row>
    <row r="251" spans="13:14" ht="14" customHeight="1">
      <c r="M251" s="318"/>
      <c r="N251" s="318"/>
    </row>
    <row r="252" spans="13:14" ht="14" customHeight="1">
      <c r="M252" s="318"/>
      <c r="N252" s="318"/>
    </row>
    <row r="253" spans="13:14" ht="14" customHeight="1">
      <c r="M253" s="318"/>
      <c r="N253" s="318"/>
    </row>
    <row r="254" spans="13:14" ht="14" customHeight="1">
      <c r="M254" s="318"/>
      <c r="N254" s="318"/>
    </row>
    <row r="255" spans="13:14" ht="14" customHeight="1">
      <c r="M255" s="318"/>
      <c r="N255" s="318"/>
    </row>
    <row r="256" spans="13:14" ht="14" customHeight="1">
      <c r="M256" s="318"/>
      <c r="N256" s="318"/>
    </row>
    <row r="257" spans="13:14" ht="14" customHeight="1">
      <c r="M257" s="318"/>
      <c r="N257" s="318"/>
    </row>
    <row r="258" spans="13:14" ht="14" customHeight="1">
      <c r="M258" s="318"/>
      <c r="N258" s="318"/>
    </row>
    <row r="259" spans="13:14" ht="14" customHeight="1">
      <c r="M259" s="318"/>
      <c r="N259" s="318"/>
    </row>
    <row r="260" spans="13:14" ht="14" customHeight="1">
      <c r="M260" s="318"/>
      <c r="N260" s="318"/>
    </row>
    <row r="261" spans="13:14" ht="14" customHeight="1">
      <c r="M261" s="318"/>
      <c r="N261" s="318"/>
    </row>
    <row r="262" spans="13:14" ht="14" customHeight="1">
      <c r="M262" s="318"/>
      <c r="N262" s="318"/>
    </row>
    <row r="263" spans="13:14" ht="14" customHeight="1">
      <c r="M263" s="318"/>
      <c r="N263" s="318"/>
    </row>
    <row r="264" spans="13:14" ht="14" customHeight="1">
      <c r="M264" s="318"/>
      <c r="N264" s="318"/>
    </row>
    <row r="265" spans="13:14" ht="14" customHeight="1">
      <c r="M265" s="318"/>
      <c r="N265" s="318"/>
    </row>
    <row r="266" spans="13:14" ht="14" customHeight="1">
      <c r="M266" s="318"/>
      <c r="N266" s="318"/>
    </row>
    <row r="267" spans="13:14" ht="14" customHeight="1">
      <c r="M267" s="318"/>
      <c r="N267" s="318"/>
    </row>
    <row r="268" spans="13:14" ht="14" customHeight="1">
      <c r="M268" s="318"/>
      <c r="N268" s="318"/>
    </row>
    <row r="269" spans="13:14" ht="14" customHeight="1">
      <c r="M269" s="318"/>
      <c r="N269" s="318"/>
    </row>
    <row r="270" spans="13:14" ht="14" customHeight="1">
      <c r="M270" s="318"/>
      <c r="N270" s="318"/>
    </row>
    <row r="271" spans="13:14" ht="14" customHeight="1">
      <c r="M271" s="318"/>
      <c r="N271" s="318"/>
    </row>
    <row r="272" spans="13:14" ht="14" customHeight="1">
      <c r="M272" s="318"/>
      <c r="N272" s="318"/>
    </row>
    <row r="273" spans="13:14" ht="14" customHeight="1">
      <c r="M273" s="318"/>
      <c r="N273" s="318"/>
    </row>
    <row r="274" spans="13:14" ht="14" customHeight="1">
      <c r="M274" s="318"/>
      <c r="N274" s="318"/>
    </row>
    <row r="275" spans="13:14" ht="14" customHeight="1">
      <c r="M275" s="318"/>
      <c r="N275" s="318"/>
    </row>
    <row r="276" spans="13:14" ht="14" customHeight="1">
      <c r="M276" s="318"/>
      <c r="N276" s="318"/>
    </row>
    <row r="277" spans="13:14" ht="14" customHeight="1">
      <c r="M277" s="318"/>
      <c r="N277" s="318"/>
    </row>
    <row r="278" spans="13:14" ht="14" customHeight="1">
      <c r="M278" s="318"/>
      <c r="N278" s="318"/>
    </row>
    <row r="279" spans="13:14" ht="14" customHeight="1">
      <c r="M279" s="318"/>
      <c r="N279" s="318"/>
    </row>
    <row r="280" spans="13:14" ht="14" customHeight="1">
      <c r="M280" s="318"/>
      <c r="N280" s="318"/>
    </row>
    <row r="281" spans="13:14" ht="14" customHeight="1">
      <c r="M281" s="318"/>
      <c r="N281" s="318"/>
    </row>
    <row r="282" spans="13:14" ht="14" customHeight="1">
      <c r="M282" s="318"/>
      <c r="N282" s="318"/>
    </row>
    <row r="283" spans="13:14" ht="14" customHeight="1">
      <c r="M283" s="318"/>
      <c r="N283" s="318"/>
    </row>
    <row r="284" spans="13:14" ht="14" customHeight="1">
      <c r="M284" s="318"/>
      <c r="N284" s="318"/>
    </row>
    <row r="285" spans="13:14" ht="14" customHeight="1">
      <c r="M285" s="318"/>
      <c r="N285" s="318"/>
    </row>
    <row r="286" spans="13:14" ht="14" customHeight="1">
      <c r="M286" s="318"/>
      <c r="N286" s="318"/>
    </row>
    <row r="287" spans="13:14" ht="14" customHeight="1">
      <c r="M287" s="318"/>
      <c r="N287" s="318"/>
    </row>
    <row r="288" spans="13:14" ht="14" customHeight="1">
      <c r="M288" s="318"/>
      <c r="N288" s="318"/>
    </row>
    <row r="289" spans="13:14" ht="14" customHeight="1">
      <c r="M289" s="318"/>
      <c r="N289" s="318"/>
    </row>
    <row r="290" spans="13:14" ht="14" customHeight="1">
      <c r="M290" s="318"/>
      <c r="N290" s="318"/>
    </row>
    <row r="291" spans="13:14" ht="14" customHeight="1">
      <c r="M291" s="318"/>
      <c r="N291" s="318"/>
    </row>
    <row r="292" spans="13:14" ht="14" customHeight="1">
      <c r="M292" s="318"/>
      <c r="N292" s="318"/>
    </row>
    <row r="293" spans="13:14" ht="14" customHeight="1">
      <c r="M293" s="318"/>
      <c r="N293" s="318"/>
    </row>
    <row r="294" spans="13:14" ht="14" customHeight="1">
      <c r="M294" s="318"/>
      <c r="N294" s="318"/>
    </row>
    <row r="295" spans="13:14" ht="14" customHeight="1">
      <c r="M295" s="318"/>
      <c r="N295" s="318"/>
    </row>
    <row r="296" spans="13:14" ht="14" customHeight="1">
      <c r="M296" s="318"/>
      <c r="N296" s="318"/>
    </row>
    <row r="297" spans="13:14" ht="14" customHeight="1">
      <c r="M297" s="318"/>
      <c r="N297" s="318"/>
    </row>
    <row r="298" spans="13:14" ht="14" customHeight="1">
      <c r="M298" s="318"/>
      <c r="N298" s="318"/>
    </row>
    <row r="299" spans="13:14" ht="14" customHeight="1">
      <c r="M299" s="318"/>
      <c r="N299" s="318"/>
    </row>
    <row r="300" spans="13:14" ht="14" customHeight="1">
      <c r="M300" s="318"/>
      <c r="N300" s="318"/>
    </row>
    <row r="301" spans="13:14" ht="14" customHeight="1">
      <c r="M301" s="318"/>
      <c r="N301" s="318"/>
    </row>
    <row r="302" spans="13:14" ht="14" customHeight="1">
      <c r="M302" s="318"/>
      <c r="N302" s="318"/>
    </row>
    <row r="303" spans="13:14" ht="14" customHeight="1">
      <c r="M303" s="318"/>
      <c r="N303" s="318"/>
    </row>
    <row r="304" spans="13:14" ht="14" customHeight="1">
      <c r="M304" s="318"/>
      <c r="N304" s="318"/>
    </row>
    <row r="305" spans="13:14" ht="14" customHeight="1">
      <c r="M305" s="318"/>
      <c r="N305" s="318"/>
    </row>
    <row r="306" spans="13:14" ht="14" customHeight="1">
      <c r="M306" s="318"/>
      <c r="N306" s="318"/>
    </row>
    <row r="307" spans="13:14" ht="14" customHeight="1">
      <c r="M307" s="318"/>
      <c r="N307" s="318"/>
    </row>
    <row r="308" spans="13:14" ht="14" customHeight="1">
      <c r="M308" s="318"/>
      <c r="N308" s="318"/>
    </row>
    <row r="309" spans="13:14" ht="14" customHeight="1">
      <c r="M309" s="318"/>
      <c r="N309" s="318"/>
    </row>
    <row r="310" spans="13:14" ht="14" customHeight="1">
      <c r="M310" s="318"/>
      <c r="N310" s="318"/>
    </row>
    <row r="311" spans="13:14" ht="14" customHeight="1">
      <c r="M311" s="318"/>
      <c r="N311" s="318"/>
    </row>
    <row r="312" spans="13:14" ht="14" customHeight="1">
      <c r="M312" s="318"/>
      <c r="N312" s="318"/>
    </row>
    <row r="313" spans="13:14" ht="14" customHeight="1">
      <c r="M313" s="318"/>
      <c r="N313" s="318"/>
    </row>
    <row r="314" spans="13:14" ht="14" customHeight="1">
      <c r="M314" s="318"/>
      <c r="N314" s="318"/>
    </row>
    <row r="315" spans="13:14" ht="14" customHeight="1">
      <c r="M315" s="318"/>
      <c r="N315" s="318"/>
    </row>
    <row r="316" spans="13:14" ht="14" customHeight="1">
      <c r="M316" s="318"/>
      <c r="N316" s="318"/>
    </row>
    <row r="317" spans="13:14" ht="14" customHeight="1">
      <c r="M317" s="318"/>
      <c r="N317" s="318"/>
    </row>
    <row r="318" spans="13:14" ht="14" customHeight="1">
      <c r="M318" s="318"/>
      <c r="N318" s="318"/>
    </row>
    <row r="319" spans="13:14" ht="14" customHeight="1">
      <c r="M319" s="318"/>
      <c r="N319" s="318"/>
    </row>
    <row r="320" spans="13:14" ht="14" customHeight="1">
      <c r="M320" s="318"/>
      <c r="N320" s="318"/>
    </row>
    <row r="321" spans="13:14" ht="14" customHeight="1">
      <c r="M321" s="318"/>
      <c r="N321" s="318"/>
    </row>
    <row r="322" spans="13:14" ht="14" customHeight="1">
      <c r="M322" s="318"/>
      <c r="N322" s="318"/>
    </row>
    <row r="323" spans="13:14" ht="14" customHeight="1">
      <c r="M323" s="318"/>
      <c r="N323" s="318"/>
    </row>
    <row r="324" spans="13:14" ht="14" customHeight="1">
      <c r="M324" s="318"/>
      <c r="N324" s="318"/>
    </row>
    <row r="325" spans="13:14" ht="14" customHeight="1">
      <c r="M325" s="318"/>
      <c r="N325" s="318"/>
    </row>
    <row r="326" spans="13:14" ht="14" customHeight="1">
      <c r="M326" s="318"/>
      <c r="N326" s="318"/>
    </row>
    <row r="327" spans="13:14" ht="14" customHeight="1">
      <c r="M327" s="318"/>
      <c r="N327" s="318"/>
    </row>
    <row r="328" spans="13:14" ht="14" customHeight="1">
      <c r="M328" s="318"/>
      <c r="N328" s="318"/>
    </row>
    <row r="329" spans="13:14" ht="14" customHeight="1">
      <c r="M329" s="318"/>
      <c r="N329" s="318"/>
    </row>
    <row r="330" spans="13:14" ht="14" customHeight="1">
      <c r="M330" s="318"/>
      <c r="N330" s="318"/>
    </row>
    <row r="331" spans="13:14" ht="14" customHeight="1">
      <c r="M331" s="318"/>
      <c r="N331" s="318"/>
    </row>
    <row r="332" spans="13:14" ht="14" customHeight="1">
      <c r="M332" s="318"/>
      <c r="N332" s="318"/>
    </row>
    <row r="333" spans="13:14" ht="14" customHeight="1">
      <c r="M333" s="318"/>
      <c r="N333" s="318"/>
    </row>
    <row r="334" spans="13:14" ht="14" customHeight="1">
      <c r="M334" s="318"/>
      <c r="N334" s="318"/>
    </row>
    <row r="335" spans="13:14" ht="14" customHeight="1">
      <c r="M335" s="318"/>
      <c r="N335" s="318"/>
    </row>
    <row r="336" spans="13:14" ht="14" customHeight="1">
      <c r="M336" s="318"/>
      <c r="N336" s="318"/>
    </row>
    <row r="337" spans="13:14" ht="14" customHeight="1">
      <c r="M337" s="318"/>
      <c r="N337" s="318"/>
    </row>
    <row r="338" spans="13:14" ht="14" customHeight="1">
      <c r="M338" s="318"/>
      <c r="N338" s="318"/>
    </row>
    <row r="339" spans="13:14" ht="14" customHeight="1">
      <c r="M339" s="318"/>
      <c r="N339" s="318"/>
    </row>
    <row r="340" spans="13:14" ht="14" customHeight="1">
      <c r="M340" s="318"/>
      <c r="N340" s="318"/>
    </row>
    <row r="341" spans="13:14" ht="14" customHeight="1">
      <c r="M341" s="318"/>
      <c r="N341" s="318"/>
    </row>
    <row r="342" spans="13:14" ht="14" customHeight="1">
      <c r="M342" s="318"/>
      <c r="N342" s="318"/>
    </row>
    <row r="343" spans="13:14" ht="14" customHeight="1">
      <c r="M343" s="318"/>
      <c r="N343" s="318"/>
    </row>
    <row r="344" spans="13:14" ht="14" customHeight="1">
      <c r="M344" s="318"/>
      <c r="N344" s="318"/>
    </row>
    <row r="345" spans="13:14" ht="14" customHeight="1">
      <c r="M345" s="318"/>
      <c r="N345" s="318"/>
    </row>
    <row r="346" spans="13:14" ht="14" customHeight="1">
      <c r="M346" s="318"/>
      <c r="N346" s="318"/>
    </row>
    <row r="347" spans="13:14" ht="14" customHeight="1">
      <c r="M347" s="318"/>
      <c r="N347" s="318"/>
    </row>
    <row r="348" spans="13:14" ht="14" customHeight="1">
      <c r="M348" s="318"/>
      <c r="N348" s="318"/>
    </row>
    <row r="349" spans="13:14" ht="14" customHeight="1">
      <c r="M349" s="318"/>
      <c r="N349" s="318"/>
    </row>
    <row r="350" spans="13:14" ht="14" customHeight="1">
      <c r="M350" s="318"/>
      <c r="N350" s="318"/>
    </row>
    <row r="351" spans="13:14" ht="14" customHeight="1">
      <c r="M351" s="318"/>
      <c r="N351" s="318"/>
    </row>
    <row r="352" spans="13:14" ht="14" customHeight="1">
      <c r="M352" s="318"/>
      <c r="N352" s="318"/>
    </row>
    <row r="353" spans="13:14" ht="14" customHeight="1">
      <c r="M353" s="318"/>
      <c r="N353" s="318"/>
    </row>
    <row r="354" spans="13:14" ht="14" customHeight="1">
      <c r="M354" s="318"/>
      <c r="N354" s="318"/>
    </row>
    <row r="355" spans="13:14" ht="14" customHeight="1">
      <c r="M355" s="318"/>
      <c r="N355" s="318"/>
    </row>
    <row r="356" spans="13:14" ht="14" customHeight="1">
      <c r="M356" s="318"/>
      <c r="N356" s="318"/>
    </row>
    <row r="357" spans="13:14" ht="14" customHeight="1">
      <c r="M357" s="318"/>
      <c r="N357" s="318"/>
    </row>
    <row r="358" spans="13:14" ht="14" customHeight="1">
      <c r="M358" s="318"/>
      <c r="N358" s="318"/>
    </row>
    <row r="359" spans="13:14" ht="14" customHeight="1">
      <c r="M359" s="318"/>
      <c r="N359" s="318"/>
    </row>
    <row r="360" spans="13:14" ht="14" customHeight="1">
      <c r="M360" s="318"/>
      <c r="N360" s="318"/>
    </row>
    <row r="361" spans="13:14" ht="14" customHeight="1">
      <c r="M361" s="318"/>
      <c r="N361" s="318"/>
    </row>
    <row r="362" spans="13:14" ht="14" customHeight="1">
      <c r="M362" s="318"/>
      <c r="N362" s="318"/>
    </row>
    <row r="363" spans="13:14" ht="14" customHeight="1">
      <c r="M363" s="318"/>
      <c r="N363" s="318"/>
    </row>
    <row r="364" spans="13:14" ht="14" customHeight="1">
      <c r="M364" s="318"/>
      <c r="N364" s="318"/>
    </row>
    <row r="365" spans="13:14" ht="14" customHeight="1">
      <c r="M365" s="318"/>
      <c r="N365" s="318"/>
    </row>
    <row r="366" spans="13:14" ht="14" customHeight="1">
      <c r="M366" s="318"/>
      <c r="N366" s="318"/>
    </row>
    <row r="367" spans="13:14" ht="14" customHeight="1">
      <c r="M367" s="318"/>
      <c r="N367" s="318"/>
    </row>
    <row r="368" spans="13:14" ht="14" customHeight="1">
      <c r="M368" s="318"/>
      <c r="N368" s="318"/>
    </row>
    <row r="369" spans="13:14" ht="14" customHeight="1">
      <c r="M369" s="318"/>
      <c r="N369" s="318"/>
    </row>
    <row r="370" spans="13:14" ht="14" customHeight="1">
      <c r="M370" s="318"/>
      <c r="N370" s="318"/>
    </row>
    <row r="371" spans="13:14" ht="14" customHeight="1">
      <c r="M371" s="318"/>
      <c r="N371" s="318"/>
    </row>
    <row r="372" spans="13:14" ht="14" customHeight="1">
      <c r="M372" s="318"/>
      <c r="N372" s="318"/>
    </row>
    <row r="373" spans="13:14" ht="14" customHeight="1">
      <c r="M373" s="318"/>
      <c r="N373" s="318"/>
    </row>
    <row r="374" spans="13:14" ht="14" customHeight="1">
      <c r="M374" s="318"/>
      <c r="N374" s="318"/>
    </row>
    <row r="375" spans="13:14" ht="14" customHeight="1">
      <c r="M375" s="318"/>
      <c r="N375" s="318"/>
    </row>
    <row r="376" spans="13:14" ht="14" customHeight="1">
      <c r="M376" s="318"/>
      <c r="N376" s="318"/>
    </row>
    <row r="377" spans="13:14" ht="14" customHeight="1">
      <c r="M377" s="318"/>
      <c r="N377" s="318"/>
    </row>
    <row r="378" spans="13:14" ht="14" customHeight="1">
      <c r="M378" s="318"/>
      <c r="N378" s="318"/>
    </row>
    <row r="379" spans="13:14" ht="14" customHeight="1">
      <c r="M379" s="318"/>
      <c r="N379" s="318"/>
    </row>
    <row r="380" spans="13:14" ht="14" customHeight="1">
      <c r="M380" s="318"/>
      <c r="N380" s="318"/>
    </row>
    <row r="381" spans="13:14" ht="14" customHeight="1">
      <c r="M381" s="318"/>
      <c r="N381" s="318"/>
    </row>
    <row r="382" spans="13:14" ht="14" customHeight="1">
      <c r="M382" s="318"/>
      <c r="N382" s="318"/>
    </row>
    <row r="383" spans="13:14" ht="14" customHeight="1">
      <c r="M383" s="318"/>
      <c r="N383" s="318"/>
    </row>
    <row r="384" spans="13:14" ht="14" customHeight="1">
      <c r="M384" s="318"/>
      <c r="N384" s="318"/>
    </row>
    <row r="385" spans="13:14" ht="14" customHeight="1">
      <c r="M385" s="318"/>
      <c r="N385" s="318"/>
    </row>
    <row r="386" spans="13:14" ht="14" customHeight="1">
      <c r="M386" s="318"/>
      <c r="N386" s="318"/>
    </row>
    <row r="387" spans="13:14" ht="14" customHeight="1">
      <c r="M387" s="318"/>
      <c r="N387" s="318"/>
    </row>
    <row r="388" spans="13:14" ht="14" customHeight="1">
      <c r="M388" s="318"/>
      <c r="N388" s="318"/>
    </row>
    <row r="389" spans="13:14" ht="14" customHeight="1">
      <c r="M389" s="318"/>
      <c r="N389" s="318"/>
    </row>
    <row r="390" spans="13:14" ht="14" customHeight="1">
      <c r="M390" s="318"/>
      <c r="N390" s="318"/>
    </row>
    <row r="391" spans="13:14" ht="14" customHeight="1">
      <c r="M391" s="318"/>
      <c r="N391" s="318"/>
    </row>
    <row r="392" spans="13:14" ht="14" customHeight="1">
      <c r="M392" s="318"/>
      <c r="N392" s="318"/>
    </row>
    <row r="393" spans="13:14" ht="14" customHeight="1">
      <c r="M393" s="318"/>
      <c r="N393" s="318"/>
    </row>
    <row r="394" spans="13:14" ht="14" customHeight="1">
      <c r="M394" s="318"/>
      <c r="N394" s="318"/>
    </row>
    <row r="395" spans="13:14" ht="14" customHeight="1">
      <c r="M395" s="318"/>
      <c r="N395" s="318"/>
    </row>
    <row r="396" spans="13:14" ht="14" customHeight="1">
      <c r="M396" s="318"/>
      <c r="N396" s="318"/>
    </row>
    <row r="397" spans="13:14" ht="14" customHeight="1">
      <c r="M397" s="318"/>
      <c r="N397" s="318"/>
    </row>
    <row r="398" spans="13:14" ht="14" customHeight="1">
      <c r="M398" s="318"/>
      <c r="N398" s="318"/>
    </row>
    <row r="399" spans="13:14" ht="14" customHeight="1">
      <c r="M399" s="318"/>
      <c r="N399" s="318"/>
    </row>
    <row r="400" spans="13:14" ht="14" customHeight="1">
      <c r="M400" s="318"/>
      <c r="N400" s="318"/>
    </row>
    <row r="401" spans="13:14" ht="14" customHeight="1">
      <c r="M401" s="318"/>
      <c r="N401" s="318"/>
    </row>
    <row r="402" spans="13:14" ht="14" customHeight="1">
      <c r="M402" s="318"/>
      <c r="N402" s="318"/>
    </row>
    <row r="403" spans="13:14" ht="14" customHeight="1">
      <c r="M403" s="318"/>
      <c r="N403" s="318"/>
    </row>
    <row r="404" spans="13:14" ht="14" customHeight="1">
      <c r="M404" s="318"/>
      <c r="N404" s="318"/>
    </row>
    <row r="405" spans="13:14" ht="14" customHeight="1">
      <c r="M405" s="318"/>
      <c r="N405" s="318"/>
    </row>
    <row r="406" spans="13:14" ht="14" customHeight="1">
      <c r="M406" s="318"/>
      <c r="N406" s="318"/>
    </row>
    <row r="407" spans="13:14" ht="14" customHeight="1">
      <c r="M407" s="318"/>
      <c r="N407" s="318"/>
    </row>
    <row r="408" spans="13:14" ht="14" customHeight="1">
      <c r="M408" s="318"/>
      <c r="N408" s="318"/>
    </row>
    <row r="409" spans="13:14" ht="14" customHeight="1">
      <c r="M409" s="318"/>
      <c r="N409" s="318"/>
    </row>
    <row r="410" spans="13:14" ht="14" customHeight="1">
      <c r="M410" s="318"/>
      <c r="N410" s="318"/>
    </row>
    <row r="411" spans="13:14" ht="14" customHeight="1">
      <c r="M411" s="318"/>
      <c r="N411" s="318"/>
    </row>
    <row r="412" spans="13:14" ht="14" customHeight="1">
      <c r="M412" s="318"/>
      <c r="N412" s="318"/>
    </row>
    <row r="413" spans="13:14" ht="14" customHeight="1">
      <c r="M413" s="318"/>
      <c r="N413" s="318"/>
    </row>
    <row r="414" spans="13:14" ht="14" customHeight="1">
      <c r="M414" s="318"/>
      <c r="N414" s="318"/>
    </row>
    <row r="415" spans="13:14" ht="14" customHeight="1">
      <c r="M415" s="318"/>
      <c r="N415" s="318"/>
    </row>
    <row r="416" spans="13:14" ht="14" customHeight="1">
      <c r="M416" s="318"/>
      <c r="N416" s="318"/>
    </row>
    <row r="417" spans="13:14" ht="14" customHeight="1">
      <c r="M417" s="318"/>
      <c r="N417" s="318"/>
    </row>
    <row r="418" spans="13:14" ht="14" customHeight="1">
      <c r="M418" s="318"/>
      <c r="N418" s="318"/>
    </row>
    <row r="419" spans="13:14" ht="14" customHeight="1">
      <c r="M419" s="318"/>
      <c r="N419" s="318"/>
    </row>
    <row r="420" spans="13:14" ht="14" customHeight="1">
      <c r="M420" s="318"/>
      <c r="N420" s="318"/>
    </row>
    <row r="421" spans="13:14" ht="14" customHeight="1">
      <c r="M421" s="318"/>
      <c r="N421" s="318"/>
    </row>
    <row r="422" spans="13:14" ht="14" customHeight="1">
      <c r="M422" s="318"/>
      <c r="N422" s="318"/>
    </row>
    <row r="423" spans="13:14" ht="14" customHeight="1">
      <c r="M423" s="318"/>
      <c r="N423" s="318"/>
    </row>
    <row r="424" spans="13:14" ht="14" customHeight="1">
      <c r="M424" s="318"/>
      <c r="N424" s="318"/>
    </row>
    <row r="425" spans="13:14" ht="14" customHeight="1">
      <c r="M425" s="318"/>
      <c r="N425" s="318"/>
    </row>
    <row r="426" spans="13:14" ht="14" customHeight="1">
      <c r="M426" s="318"/>
      <c r="N426" s="318"/>
    </row>
    <row r="427" spans="13:14" ht="14" customHeight="1">
      <c r="M427" s="318"/>
      <c r="N427" s="318"/>
    </row>
    <row r="428" spans="13:14" ht="14" customHeight="1">
      <c r="M428" s="318"/>
      <c r="N428" s="318"/>
    </row>
    <row r="429" spans="13:14" ht="14" customHeight="1">
      <c r="M429" s="318"/>
      <c r="N429" s="318"/>
    </row>
    <row r="430" spans="13:14" ht="14" customHeight="1">
      <c r="M430" s="318"/>
      <c r="N430" s="318"/>
    </row>
    <row r="431" spans="13:14" ht="14" customHeight="1">
      <c r="M431" s="318"/>
      <c r="N431" s="318"/>
    </row>
    <row r="432" spans="13:14" ht="14" customHeight="1">
      <c r="M432" s="318"/>
      <c r="N432" s="318"/>
    </row>
    <row r="433" spans="13:14" ht="14" customHeight="1">
      <c r="M433" s="318"/>
      <c r="N433" s="318"/>
    </row>
    <row r="434" spans="13:14" ht="14" customHeight="1">
      <c r="M434" s="318"/>
      <c r="N434" s="318"/>
    </row>
    <row r="435" spans="13:14" ht="14" customHeight="1">
      <c r="M435" s="318"/>
      <c r="N435" s="318"/>
    </row>
    <row r="436" spans="13:14" ht="14" customHeight="1">
      <c r="M436" s="318"/>
      <c r="N436" s="318"/>
    </row>
    <row r="437" spans="13:14" ht="14" customHeight="1">
      <c r="M437" s="318"/>
      <c r="N437" s="318"/>
    </row>
    <row r="438" spans="13:14" ht="14" customHeight="1">
      <c r="M438" s="318"/>
      <c r="N438" s="318"/>
    </row>
    <row r="439" spans="13:14" ht="14" customHeight="1">
      <c r="M439" s="318"/>
      <c r="N439" s="318"/>
    </row>
    <row r="440" spans="13:14" ht="14" customHeight="1">
      <c r="M440" s="318"/>
      <c r="N440" s="318"/>
    </row>
    <row r="441" spans="13:14" ht="14" customHeight="1">
      <c r="M441" s="318"/>
      <c r="N441" s="318"/>
    </row>
    <row r="442" spans="13:14" ht="14" customHeight="1">
      <c r="M442" s="318"/>
      <c r="N442" s="318"/>
    </row>
    <row r="443" spans="13:14" ht="14" customHeight="1">
      <c r="M443" s="318"/>
      <c r="N443" s="318"/>
    </row>
    <row r="444" spans="13:14" ht="14" customHeight="1">
      <c r="M444" s="318"/>
      <c r="N444" s="318"/>
    </row>
    <row r="445" spans="13:14" ht="14" customHeight="1">
      <c r="M445" s="318"/>
      <c r="N445" s="318"/>
    </row>
    <row r="446" spans="13:14" ht="14" customHeight="1">
      <c r="M446" s="318"/>
      <c r="N446" s="318"/>
    </row>
    <row r="447" spans="13:14" ht="14" customHeight="1">
      <c r="M447" s="318"/>
      <c r="N447" s="318"/>
    </row>
    <row r="448" spans="13:14" ht="14" customHeight="1">
      <c r="M448" s="318"/>
      <c r="N448" s="318"/>
    </row>
    <row r="449" spans="13:14" ht="14" customHeight="1">
      <c r="M449" s="318"/>
      <c r="N449" s="318"/>
    </row>
    <row r="450" spans="13:14" ht="14" customHeight="1">
      <c r="M450" s="318"/>
      <c r="N450" s="318"/>
    </row>
    <row r="451" spans="13:14" ht="14" customHeight="1">
      <c r="M451" s="318"/>
      <c r="N451" s="318"/>
    </row>
    <row r="452" spans="13:14" ht="14" customHeight="1">
      <c r="M452" s="318"/>
      <c r="N452" s="318"/>
    </row>
    <row r="453" spans="13:14" ht="14" customHeight="1">
      <c r="M453" s="318"/>
      <c r="N453" s="318"/>
    </row>
    <row r="454" spans="13:14" ht="14" customHeight="1">
      <c r="M454" s="318"/>
      <c r="N454" s="318"/>
    </row>
    <row r="455" spans="13:14" ht="14" customHeight="1">
      <c r="M455" s="318"/>
      <c r="N455" s="318"/>
    </row>
    <row r="456" spans="13:14" ht="14" customHeight="1">
      <c r="M456" s="318"/>
      <c r="N456" s="318"/>
    </row>
    <row r="457" spans="13:14" ht="14" customHeight="1">
      <c r="M457" s="318"/>
      <c r="N457" s="318"/>
    </row>
    <row r="458" spans="13:14" ht="14" customHeight="1">
      <c r="M458" s="318"/>
      <c r="N458" s="318"/>
    </row>
    <row r="459" spans="13:14" ht="14" customHeight="1">
      <c r="M459" s="318"/>
      <c r="N459" s="318"/>
    </row>
    <row r="460" spans="13:14" ht="14" customHeight="1">
      <c r="M460" s="318"/>
      <c r="N460" s="318"/>
    </row>
    <row r="461" spans="13:14" ht="14" customHeight="1">
      <c r="M461" s="318"/>
      <c r="N461" s="318"/>
    </row>
    <row r="462" spans="13:14" ht="14" customHeight="1">
      <c r="M462" s="318"/>
      <c r="N462" s="318"/>
    </row>
    <row r="463" spans="13:14" ht="14" customHeight="1">
      <c r="M463" s="318"/>
      <c r="N463" s="318"/>
    </row>
    <row r="464" spans="13:14" ht="14" customHeight="1">
      <c r="M464" s="318"/>
      <c r="N464" s="318"/>
    </row>
    <row r="465" spans="13:14" ht="14" customHeight="1">
      <c r="M465" s="318"/>
      <c r="N465" s="318"/>
    </row>
    <row r="466" spans="13:14" ht="14" customHeight="1">
      <c r="M466" s="318"/>
      <c r="N466" s="318"/>
    </row>
    <row r="467" spans="13:14" ht="14" customHeight="1">
      <c r="M467" s="318"/>
      <c r="N467" s="318"/>
    </row>
    <row r="468" spans="13:14" ht="14" customHeight="1">
      <c r="M468" s="318"/>
      <c r="N468" s="318"/>
    </row>
    <row r="469" spans="13:14" ht="14" customHeight="1">
      <c r="M469" s="318"/>
      <c r="N469" s="318"/>
    </row>
    <row r="470" spans="13:14" ht="14" customHeight="1">
      <c r="M470" s="318"/>
      <c r="N470" s="318"/>
    </row>
    <row r="471" spans="13:14" ht="14" customHeight="1">
      <c r="M471" s="318"/>
      <c r="N471" s="318"/>
    </row>
    <row r="472" spans="13:14" ht="14" customHeight="1">
      <c r="M472" s="318"/>
      <c r="N472" s="318"/>
    </row>
    <row r="473" spans="13:14" ht="14" customHeight="1">
      <c r="M473" s="318"/>
      <c r="N473" s="318"/>
    </row>
    <row r="474" spans="13:14" ht="14" customHeight="1">
      <c r="M474" s="318"/>
      <c r="N474" s="318"/>
    </row>
    <row r="475" spans="13:14" ht="14" customHeight="1">
      <c r="M475" s="318"/>
      <c r="N475" s="318"/>
    </row>
    <row r="476" spans="13:14" ht="14" customHeight="1">
      <c r="M476" s="318"/>
      <c r="N476" s="318"/>
    </row>
    <row r="477" spans="13:14" ht="14" customHeight="1">
      <c r="M477" s="318"/>
      <c r="N477" s="318"/>
    </row>
    <row r="478" spans="13:14" ht="14" customHeight="1">
      <c r="M478" s="318"/>
      <c r="N478" s="318"/>
    </row>
    <row r="479" spans="13:14" ht="14" customHeight="1">
      <c r="M479" s="318"/>
      <c r="N479" s="318"/>
    </row>
    <row r="480" spans="13:14" ht="14" customHeight="1">
      <c r="M480" s="318"/>
      <c r="N480" s="318"/>
    </row>
    <row r="481" spans="13:14" ht="14" customHeight="1">
      <c r="M481" s="318"/>
      <c r="N481" s="318"/>
    </row>
    <row r="482" spans="13:14" ht="14" customHeight="1">
      <c r="M482" s="318"/>
      <c r="N482" s="318"/>
    </row>
    <row r="483" spans="13:14" ht="14" customHeight="1">
      <c r="M483" s="318"/>
      <c r="N483" s="318"/>
    </row>
    <row r="484" spans="13:14" ht="14" customHeight="1">
      <c r="M484" s="318"/>
      <c r="N484" s="318"/>
    </row>
    <row r="485" spans="13:14" ht="14" customHeight="1">
      <c r="M485" s="318"/>
      <c r="N485" s="318"/>
    </row>
    <row r="486" spans="13:14" ht="14" customHeight="1">
      <c r="M486" s="318"/>
      <c r="N486" s="318"/>
    </row>
    <row r="487" spans="13:14" ht="14" customHeight="1">
      <c r="M487" s="318"/>
      <c r="N487" s="318"/>
    </row>
    <row r="488" spans="13:14" ht="14" customHeight="1">
      <c r="M488" s="318"/>
      <c r="N488" s="318"/>
    </row>
    <row r="489" spans="13:14" ht="14" customHeight="1">
      <c r="M489" s="318"/>
      <c r="N489" s="318"/>
    </row>
    <row r="490" spans="13:14" ht="14" customHeight="1">
      <c r="M490" s="318"/>
      <c r="N490" s="318"/>
    </row>
    <row r="491" spans="13:14" ht="14" customHeight="1">
      <c r="M491" s="318"/>
      <c r="N491" s="318"/>
    </row>
    <row r="492" spans="13:14" ht="14" customHeight="1">
      <c r="M492" s="318"/>
      <c r="N492" s="318"/>
    </row>
    <row r="493" spans="13:14" ht="14" customHeight="1">
      <c r="M493" s="318"/>
      <c r="N493" s="318"/>
    </row>
    <row r="494" spans="13:14" ht="14" customHeight="1">
      <c r="M494" s="318"/>
      <c r="N494" s="318"/>
    </row>
    <row r="495" spans="13:14" ht="14" customHeight="1">
      <c r="M495" s="318"/>
      <c r="N495" s="318"/>
    </row>
    <row r="496" spans="13:14" ht="14" customHeight="1">
      <c r="M496" s="318"/>
      <c r="N496" s="318"/>
    </row>
    <row r="497" spans="13:14" ht="14" customHeight="1">
      <c r="M497" s="318"/>
      <c r="N497" s="318"/>
    </row>
    <row r="498" spans="13:14" ht="14" customHeight="1">
      <c r="M498" s="318"/>
      <c r="N498" s="318"/>
    </row>
    <row r="499" spans="13:14" ht="14" customHeight="1">
      <c r="M499" s="318"/>
      <c r="N499" s="318"/>
    </row>
    <row r="500" spans="13:14" ht="14" customHeight="1">
      <c r="M500" s="318"/>
      <c r="N500" s="318"/>
    </row>
    <row r="501" spans="13:14" ht="14" customHeight="1">
      <c r="M501" s="318"/>
      <c r="N501" s="318"/>
    </row>
    <row r="502" spans="13:14" ht="14" customHeight="1">
      <c r="M502" s="318"/>
      <c r="N502" s="318"/>
    </row>
    <row r="503" spans="13:14" ht="14" customHeight="1">
      <c r="M503" s="318"/>
      <c r="N503" s="318"/>
    </row>
    <row r="504" spans="13:14" ht="14" customHeight="1">
      <c r="M504" s="318"/>
      <c r="N504" s="318"/>
    </row>
    <row r="505" spans="13:14" ht="14" customHeight="1">
      <c r="M505" s="318"/>
      <c r="N505" s="318"/>
    </row>
    <row r="506" spans="13:14" ht="14" customHeight="1">
      <c r="M506" s="318"/>
      <c r="N506" s="318"/>
    </row>
    <row r="507" spans="13:14" ht="14" customHeight="1">
      <c r="M507" s="318"/>
      <c r="N507" s="318"/>
    </row>
    <row r="508" spans="13:14" ht="14" customHeight="1">
      <c r="M508" s="318"/>
      <c r="N508" s="318"/>
    </row>
    <row r="509" spans="13:14" ht="14" customHeight="1">
      <c r="M509" s="318"/>
      <c r="N509" s="318"/>
    </row>
    <row r="510" spans="13:14" ht="14" customHeight="1">
      <c r="M510" s="318"/>
      <c r="N510" s="318"/>
    </row>
    <row r="511" spans="13:14" ht="14" customHeight="1">
      <c r="M511" s="318"/>
      <c r="N511" s="318"/>
    </row>
    <row r="512" spans="13:14" ht="14" customHeight="1">
      <c r="M512" s="318"/>
      <c r="N512" s="318"/>
    </row>
    <row r="513" spans="13:14" ht="14" customHeight="1">
      <c r="M513" s="318"/>
      <c r="N513" s="318"/>
    </row>
    <row r="514" spans="13:14" ht="14" customHeight="1">
      <c r="M514" s="318"/>
      <c r="N514" s="318"/>
    </row>
    <row r="515" spans="13:14" ht="14" customHeight="1">
      <c r="M515" s="318"/>
      <c r="N515" s="318"/>
    </row>
    <row r="516" spans="13:14" ht="14" customHeight="1">
      <c r="M516" s="318"/>
      <c r="N516" s="318"/>
    </row>
    <row r="517" spans="13:14" ht="14" customHeight="1">
      <c r="M517" s="318"/>
      <c r="N517" s="318"/>
    </row>
    <row r="518" spans="13:14" ht="14" customHeight="1">
      <c r="M518" s="318"/>
      <c r="N518" s="318"/>
    </row>
    <row r="519" spans="13:14" ht="14" customHeight="1">
      <c r="M519" s="318"/>
      <c r="N519" s="318"/>
    </row>
    <row r="520" spans="13:14" ht="14" customHeight="1">
      <c r="M520" s="318"/>
      <c r="N520" s="318"/>
    </row>
    <row r="521" spans="13:14" ht="14" customHeight="1">
      <c r="M521" s="318"/>
      <c r="N521" s="318"/>
    </row>
    <row r="522" spans="13:14" ht="14" customHeight="1">
      <c r="M522" s="318"/>
      <c r="N522" s="318"/>
    </row>
    <row r="523" spans="13:14" ht="14" customHeight="1">
      <c r="M523" s="318"/>
      <c r="N523" s="318"/>
    </row>
    <row r="524" spans="13:14" ht="14" customHeight="1">
      <c r="M524" s="318"/>
      <c r="N524" s="318"/>
    </row>
    <row r="525" spans="13:14" ht="14" customHeight="1">
      <c r="M525" s="318"/>
      <c r="N525" s="318"/>
    </row>
    <row r="526" spans="13:14" ht="14" customHeight="1">
      <c r="M526" s="318"/>
      <c r="N526" s="318"/>
    </row>
    <row r="527" spans="13:14" ht="14" customHeight="1">
      <c r="M527" s="318"/>
      <c r="N527" s="318"/>
    </row>
    <row r="528" spans="13:14" ht="14" customHeight="1">
      <c r="M528" s="318"/>
      <c r="N528" s="318"/>
    </row>
    <row r="529" spans="13:14" ht="14" customHeight="1">
      <c r="M529" s="318"/>
      <c r="N529" s="318"/>
    </row>
    <row r="530" spans="13:14" ht="14" customHeight="1">
      <c r="M530" s="318"/>
      <c r="N530" s="318"/>
    </row>
    <row r="531" spans="13:14" ht="14" customHeight="1">
      <c r="M531" s="318"/>
      <c r="N531" s="318"/>
    </row>
    <row r="532" spans="13:14" ht="14" customHeight="1">
      <c r="M532" s="318"/>
      <c r="N532" s="318"/>
    </row>
    <row r="533" spans="13:14" ht="14" customHeight="1">
      <c r="M533" s="318"/>
      <c r="N533" s="318"/>
    </row>
    <row r="534" spans="13:14" ht="14" customHeight="1">
      <c r="M534" s="318"/>
      <c r="N534" s="318"/>
    </row>
    <row r="535" spans="13:14" ht="14" customHeight="1">
      <c r="M535" s="318"/>
      <c r="N535" s="318"/>
    </row>
    <row r="536" spans="13:14" ht="14" customHeight="1">
      <c r="M536" s="318"/>
      <c r="N536" s="318"/>
    </row>
    <row r="537" spans="13:14" ht="14" customHeight="1">
      <c r="M537" s="318"/>
      <c r="N537" s="318"/>
    </row>
    <row r="538" spans="13:14" ht="14" customHeight="1">
      <c r="M538" s="318"/>
      <c r="N538" s="318"/>
    </row>
    <row r="539" spans="13:14" ht="14" customHeight="1">
      <c r="M539" s="318"/>
      <c r="N539" s="318"/>
    </row>
    <row r="540" spans="13:14" ht="14" customHeight="1">
      <c r="M540" s="318"/>
      <c r="N540" s="318"/>
    </row>
    <row r="541" spans="13:14" ht="14" customHeight="1">
      <c r="M541" s="318"/>
      <c r="N541" s="318"/>
    </row>
    <row r="542" spans="13:14" ht="14" customHeight="1">
      <c r="M542" s="318"/>
      <c r="N542" s="318"/>
    </row>
    <row r="543" spans="13:14" ht="14" customHeight="1">
      <c r="M543" s="318"/>
      <c r="N543" s="318"/>
    </row>
    <row r="544" spans="13:14" ht="14" customHeight="1">
      <c r="M544" s="318"/>
      <c r="N544" s="318"/>
    </row>
    <row r="545" spans="13:14" ht="14" customHeight="1">
      <c r="M545" s="318"/>
      <c r="N545" s="318"/>
    </row>
    <row r="546" spans="13:14" ht="14" customHeight="1">
      <c r="M546" s="318"/>
      <c r="N546" s="318"/>
    </row>
    <row r="547" spans="13:14" ht="14" customHeight="1">
      <c r="M547" s="318"/>
      <c r="N547" s="318"/>
    </row>
    <row r="548" spans="13:14" ht="14" customHeight="1">
      <c r="M548" s="318"/>
      <c r="N548" s="318"/>
    </row>
    <row r="549" spans="13:14" ht="14" customHeight="1">
      <c r="M549" s="318"/>
      <c r="N549" s="318"/>
    </row>
    <row r="550" spans="13:14" ht="14" customHeight="1">
      <c r="M550" s="318"/>
      <c r="N550" s="318"/>
    </row>
    <row r="551" spans="13:14" ht="14" customHeight="1">
      <c r="M551" s="318"/>
      <c r="N551" s="318"/>
    </row>
    <row r="552" spans="13:14" ht="14" customHeight="1">
      <c r="M552" s="318"/>
      <c r="N552" s="318"/>
    </row>
    <row r="553" spans="13:14" ht="14" customHeight="1">
      <c r="M553" s="318"/>
      <c r="N553" s="318"/>
    </row>
    <row r="554" spans="13:14" ht="14" customHeight="1">
      <c r="M554" s="318"/>
      <c r="N554" s="318"/>
    </row>
    <row r="555" spans="13:14" ht="14" customHeight="1">
      <c r="M555" s="318"/>
      <c r="N555" s="318"/>
    </row>
    <row r="556" spans="13:14" ht="14" customHeight="1">
      <c r="M556" s="318"/>
      <c r="N556" s="318"/>
    </row>
    <row r="557" spans="13:14" ht="14" customHeight="1">
      <c r="M557" s="318"/>
      <c r="N557" s="318"/>
    </row>
    <row r="558" spans="13:14" ht="14" customHeight="1">
      <c r="M558" s="318"/>
      <c r="N558" s="318"/>
    </row>
    <row r="559" spans="13:14" ht="14" customHeight="1">
      <c r="M559" s="318"/>
      <c r="N559" s="318"/>
    </row>
    <row r="560" spans="13:14" ht="14" customHeight="1">
      <c r="M560" s="318"/>
      <c r="N560" s="318"/>
    </row>
    <row r="561" spans="13:14" ht="14" customHeight="1">
      <c r="M561" s="318"/>
      <c r="N561" s="318"/>
    </row>
    <row r="562" spans="13:14" ht="14" customHeight="1">
      <c r="M562" s="318"/>
      <c r="N562" s="318"/>
    </row>
    <row r="563" spans="13:14" ht="14" customHeight="1">
      <c r="M563" s="318"/>
      <c r="N563" s="318"/>
    </row>
    <row r="564" spans="13:14" ht="14" customHeight="1">
      <c r="M564" s="318"/>
      <c r="N564" s="318"/>
    </row>
    <row r="565" spans="13:14" ht="14" customHeight="1">
      <c r="M565" s="318"/>
      <c r="N565" s="318"/>
    </row>
    <row r="566" spans="13:14" ht="14" customHeight="1">
      <c r="M566" s="318"/>
      <c r="N566" s="318"/>
    </row>
    <row r="567" spans="13:14" ht="14" customHeight="1">
      <c r="M567" s="318"/>
      <c r="N567" s="318"/>
    </row>
    <row r="568" spans="13:14" ht="14" customHeight="1">
      <c r="M568" s="318"/>
      <c r="N568" s="318"/>
    </row>
    <row r="569" spans="13:14" ht="14" customHeight="1">
      <c r="M569" s="318"/>
      <c r="N569" s="318"/>
    </row>
    <row r="570" spans="13:14" ht="14" customHeight="1">
      <c r="M570" s="318"/>
      <c r="N570" s="318"/>
    </row>
    <row r="571" spans="13:14" ht="14" customHeight="1">
      <c r="M571" s="318"/>
      <c r="N571" s="318"/>
    </row>
    <row r="572" spans="13:14" ht="14" customHeight="1">
      <c r="M572" s="318"/>
      <c r="N572" s="318"/>
    </row>
    <row r="573" spans="13:14" ht="14" customHeight="1">
      <c r="M573" s="318"/>
      <c r="N573" s="318"/>
    </row>
    <row r="574" spans="13:14" ht="14" customHeight="1">
      <c r="M574" s="318"/>
      <c r="N574" s="318"/>
    </row>
    <row r="575" spans="13:14" ht="14" customHeight="1">
      <c r="M575" s="318"/>
      <c r="N575" s="318"/>
    </row>
    <row r="576" spans="13:14" ht="14" customHeight="1">
      <c r="M576" s="318"/>
      <c r="N576" s="318"/>
    </row>
    <row r="577" spans="13:14" ht="14" customHeight="1">
      <c r="M577" s="318"/>
      <c r="N577" s="318"/>
    </row>
    <row r="578" spans="13:14" ht="14" customHeight="1">
      <c r="M578" s="318"/>
      <c r="N578" s="318"/>
    </row>
    <row r="579" spans="13:14" ht="14" customHeight="1">
      <c r="M579" s="318"/>
      <c r="N579" s="318"/>
    </row>
    <row r="580" spans="13:14" ht="14" customHeight="1">
      <c r="M580" s="318"/>
      <c r="N580" s="318"/>
    </row>
    <row r="581" spans="13:14" ht="14" customHeight="1">
      <c r="M581" s="318"/>
      <c r="N581" s="318"/>
    </row>
    <row r="582" spans="13:14" ht="14" customHeight="1">
      <c r="M582" s="318"/>
      <c r="N582" s="318"/>
    </row>
    <row r="583" spans="13:14" ht="14" customHeight="1">
      <c r="M583" s="318"/>
      <c r="N583" s="318"/>
    </row>
    <row r="584" spans="13:14" ht="14" customHeight="1">
      <c r="M584" s="318"/>
      <c r="N584" s="318"/>
    </row>
    <row r="585" spans="13:14" ht="14" customHeight="1">
      <c r="M585" s="318"/>
      <c r="N585" s="318"/>
    </row>
    <row r="586" spans="13:14" ht="14" customHeight="1">
      <c r="M586" s="318"/>
      <c r="N586" s="318"/>
    </row>
    <row r="587" spans="13:14" ht="14" customHeight="1">
      <c r="M587" s="318"/>
      <c r="N587" s="318"/>
    </row>
    <row r="588" spans="13:14" ht="14" customHeight="1">
      <c r="M588" s="318"/>
      <c r="N588" s="318"/>
    </row>
    <row r="589" spans="13:14" ht="14" customHeight="1">
      <c r="M589" s="318"/>
      <c r="N589" s="318"/>
    </row>
    <row r="590" spans="13:14" ht="14" customHeight="1">
      <c r="M590" s="318"/>
      <c r="N590" s="318"/>
    </row>
    <row r="591" spans="13:14" ht="14" customHeight="1">
      <c r="M591" s="318"/>
      <c r="N591" s="318"/>
    </row>
    <row r="592" spans="13:14" ht="14" customHeight="1">
      <c r="M592" s="318"/>
      <c r="N592" s="318"/>
    </row>
    <row r="593" spans="13:14" ht="14" customHeight="1">
      <c r="M593" s="318"/>
      <c r="N593" s="318"/>
    </row>
    <row r="594" spans="13:14" ht="14" customHeight="1">
      <c r="M594" s="318"/>
      <c r="N594" s="318"/>
    </row>
    <row r="595" spans="13:14" ht="14" customHeight="1">
      <c r="M595" s="318"/>
      <c r="N595" s="318"/>
    </row>
    <row r="596" spans="13:14" ht="14" customHeight="1">
      <c r="M596" s="318"/>
      <c r="N596" s="318"/>
    </row>
    <row r="597" spans="13:14" ht="14" customHeight="1">
      <c r="M597" s="318"/>
      <c r="N597" s="318"/>
    </row>
    <row r="598" spans="13:14" ht="14" customHeight="1">
      <c r="M598" s="318"/>
      <c r="N598" s="318"/>
    </row>
    <row r="599" spans="13:14" ht="14" customHeight="1">
      <c r="M599" s="318"/>
      <c r="N599" s="318"/>
    </row>
    <row r="600" spans="13:14" ht="14" customHeight="1">
      <c r="M600" s="318"/>
      <c r="N600" s="318"/>
    </row>
    <row r="601" spans="13:14" ht="14" customHeight="1">
      <c r="M601" s="318"/>
      <c r="N601" s="318"/>
    </row>
    <row r="602" spans="13:14" ht="14" customHeight="1">
      <c r="M602" s="318"/>
      <c r="N602" s="318"/>
    </row>
    <row r="603" spans="13:14" ht="14" customHeight="1">
      <c r="M603" s="318"/>
      <c r="N603" s="318"/>
    </row>
    <row r="604" spans="13:14" ht="14" customHeight="1">
      <c r="M604" s="318"/>
      <c r="N604" s="318"/>
    </row>
    <row r="605" spans="13:14" ht="14" customHeight="1">
      <c r="M605" s="318"/>
      <c r="N605" s="318"/>
    </row>
    <row r="606" spans="13:14" ht="14" customHeight="1">
      <c r="M606" s="318"/>
      <c r="N606" s="318"/>
    </row>
    <row r="607" spans="13:14" ht="14" customHeight="1">
      <c r="M607" s="318"/>
      <c r="N607" s="318"/>
    </row>
    <row r="608" spans="13:14" ht="14" customHeight="1">
      <c r="M608" s="318"/>
      <c r="N608" s="318"/>
    </row>
    <row r="609" spans="13:14" ht="14" customHeight="1">
      <c r="M609" s="318"/>
      <c r="N609" s="318"/>
    </row>
    <row r="610" spans="13:14" ht="14" customHeight="1">
      <c r="M610" s="318"/>
      <c r="N610" s="318"/>
    </row>
    <row r="611" spans="13:14" ht="14" customHeight="1">
      <c r="M611" s="318"/>
      <c r="N611" s="318"/>
    </row>
    <row r="612" spans="13:14" ht="14" customHeight="1">
      <c r="M612" s="318"/>
      <c r="N612" s="318"/>
    </row>
    <row r="613" spans="13:14" ht="14" customHeight="1">
      <c r="M613" s="318"/>
      <c r="N613" s="318"/>
    </row>
    <row r="614" spans="13:14" ht="14" customHeight="1">
      <c r="M614" s="318"/>
      <c r="N614" s="318"/>
    </row>
    <row r="615" spans="13:14" ht="14" customHeight="1">
      <c r="M615" s="318"/>
      <c r="N615" s="318"/>
    </row>
    <row r="616" spans="13:14" ht="14" customHeight="1">
      <c r="M616" s="318"/>
      <c r="N616" s="318"/>
    </row>
    <row r="617" spans="13:14" ht="14" customHeight="1">
      <c r="M617" s="318"/>
      <c r="N617" s="318"/>
    </row>
    <row r="618" spans="13:14" ht="14" customHeight="1">
      <c r="M618" s="318"/>
      <c r="N618" s="318"/>
    </row>
    <row r="619" spans="13:14" ht="14" customHeight="1">
      <c r="M619" s="318"/>
      <c r="N619" s="318"/>
    </row>
    <row r="620" spans="13:14" ht="14" customHeight="1">
      <c r="M620" s="318"/>
      <c r="N620" s="318"/>
    </row>
    <row r="621" spans="13:14" ht="14" customHeight="1">
      <c r="M621" s="318"/>
      <c r="N621" s="318"/>
    </row>
    <row r="622" spans="13:14" ht="14" customHeight="1">
      <c r="M622" s="318"/>
      <c r="N622" s="318"/>
    </row>
    <row r="623" spans="13:14" ht="14" customHeight="1">
      <c r="M623" s="318"/>
      <c r="N623" s="318"/>
    </row>
    <row r="624" spans="13:14" ht="14" customHeight="1">
      <c r="M624" s="318"/>
      <c r="N624" s="318"/>
    </row>
    <row r="625" spans="13:14" ht="14" customHeight="1">
      <c r="M625" s="318"/>
      <c r="N625" s="318"/>
    </row>
    <row r="626" spans="13:14" ht="14" customHeight="1">
      <c r="M626" s="318"/>
      <c r="N626" s="318"/>
    </row>
    <row r="627" spans="13:14" ht="14" customHeight="1">
      <c r="M627" s="318"/>
      <c r="N627" s="318"/>
    </row>
    <row r="628" spans="13:14" ht="14" customHeight="1">
      <c r="M628" s="318"/>
      <c r="N628" s="318"/>
    </row>
    <row r="629" spans="13:14" ht="14" customHeight="1">
      <c r="M629" s="318"/>
      <c r="N629" s="318"/>
    </row>
    <row r="630" spans="13:14" ht="14" customHeight="1">
      <c r="M630" s="318"/>
      <c r="N630" s="318"/>
    </row>
    <row r="631" spans="13:14" ht="14" customHeight="1">
      <c r="M631" s="318"/>
      <c r="N631" s="318"/>
    </row>
    <row r="632" spans="13:14" ht="14" customHeight="1">
      <c r="M632" s="318"/>
      <c r="N632" s="318"/>
    </row>
    <row r="633" spans="13:14" ht="14" customHeight="1">
      <c r="M633" s="318"/>
      <c r="N633" s="318"/>
    </row>
    <row r="634" spans="13:14" ht="14" customHeight="1">
      <c r="M634" s="318"/>
      <c r="N634" s="318"/>
    </row>
    <row r="635" spans="13:14" ht="14" customHeight="1">
      <c r="M635" s="318"/>
      <c r="N635" s="318"/>
    </row>
    <row r="636" spans="13:14" ht="14" customHeight="1">
      <c r="M636" s="318"/>
      <c r="N636" s="318"/>
    </row>
    <row r="637" spans="13:14" ht="14" customHeight="1">
      <c r="M637" s="318"/>
      <c r="N637" s="318"/>
    </row>
    <row r="638" spans="13:14" ht="14" customHeight="1">
      <c r="M638" s="318"/>
      <c r="N638" s="318"/>
    </row>
    <row r="639" spans="13:14" ht="14" customHeight="1">
      <c r="M639" s="318"/>
      <c r="N639" s="318"/>
    </row>
    <row r="640" spans="13:14" ht="14" customHeight="1">
      <c r="M640" s="318"/>
      <c r="N640" s="318"/>
    </row>
    <row r="641" spans="13:14" ht="14" customHeight="1">
      <c r="M641" s="318"/>
      <c r="N641" s="318"/>
    </row>
    <row r="642" spans="13:14" ht="14" customHeight="1">
      <c r="M642" s="318"/>
      <c r="N642" s="318"/>
    </row>
    <row r="643" spans="13:14" ht="14" customHeight="1">
      <c r="M643" s="318"/>
      <c r="N643" s="318"/>
    </row>
    <row r="644" spans="13:14" ht="14" customHeight="1">
      <c r="M644" s="318"/>
      <c r="N644" s="318"/>
    </row>
    <row r="645" spans="13:14" ht="14" customHeight="1">
      <c r="M645" s="318"/>
      <c r="N645" s="318"/>
    </row>
    <row r="646" spans="13:14" ht="14" customHeight="1">
      <c r="M646" s="318"/>
      <c r="N646" s="318"/>
    </row>
    <row r="647" spans="13:14" ht="14" customHeight="1">
      <c r="M647" s="318"/>
      <c r="N647" s="318"/>
    </row>
    <row r="648" spans="13:14" ht="14" customHeight="1">
      <c r="M648" s="318"/>
      <c r="N648" s="318"/>
    </row>
    <row r="649" spans="13:14" ht="14" customHeight="1">
      <c r="M649" s="318"/>
      <c r="N649" s="318"/>
    </row>
    <row r="650" spans="13:14" ht="14" customHeight="1">
      <c r="M650" s="318"/>
      <c r="N650" s="318"/>
    </row>
    <row r="651" spans="13:14" ht="14" customHeight="1">
      <c r="M651" s="318"/>
      <c r="N651" s="318"/>
    </row>
    <row r="652" spans="13:14" ht="14" customHeight="1">
      <c r="M652" s="318"/>
      <c r="N652" s="318"/>
    </row>
    <row r="653" spans="13:14" ht="14" customHeight="1">
      <c r="M653" s="318"/>
      <c r="N653" s="318"/>
    </row>
    <row r="654" spans="13:14" ht="14" customHeight="1">
      <c r="M654" s="318"/>
      <c r="N654" s="318"/>
    </row>
    <row r="655" spans="13:14" ht="14" customHeight="1">
      <c r="M655" s="318"/>
      <c r="N655" s="318"/>
    </row>
    <row r="656" spans="13:14" ht="14" customHeight="1">
      <c r="M656" s="318"/>
      <c r="N656" s="318"/>
    </row>
    <row r="657" spans="13:14" ht="14" customHeight="1">
      <c r="M657" s="318"/>
      <c r="N657" s="318"/>
    </row>
    <row r="658" spans="13:14" ht="14" customHeight="1">
      <c r="M658" s="318"/>
      <c r="N658" s="318"/>
    </row>
    <row r="659" spans="13:14" ht="14" customHeight="1">
      <c r="M659" s="318"/>
      <c r="N659" s="318"/>
    </row>
    <row r="660" spans="13:14" ht="14" customHeight="1">
      <c r="M660" s="318"/>
      <c r="N660" s="318"/>
    </row>
    <row r="661" spans="13:14" ht="14" customHeight="1">
      <c r="M661" s="318"/>
      <c r="N661" s="318"/>
    </row>
    <row r="662" spans="13:14" ht="14" customHeight="1">
      <c r="M662" s="318"/>
      <c r="N662" s="318"/>
    </row>
    <row r="663" spans="13:14" ht="14" customHeight="1">
      <c r="M663" s="318"/>
      <c r="N663" s="318"/>
    </row>
    <row r="664" spans="13:14" ht="14" customHeight="1">
      <c r="M664" s="318"/>
      <c r="N664" s="318"/>
    </row>
    <row r="665" spans="13:14" ht="14" customHeight="1">
      <c r="M665" s="318"/>
      <c r="N665" s="318"/>
    </row>
    <row r="666" spans="13:14" ht="14" customHeight="1">
      <c r="M666" s="318"/>
      <c r="N666" s="318"/>
    </row>
    <row r="667" spans="13:14" ht="14" customHeight="1">
      <c r="M667" s="318"/>
      <c r="N667" s="318"/>
    </row>
    <row r="668" spans="13:14" ht="14" customHeight="1">
      <c r="M668" s="318"/>
      <c r="N668" s="318"/>
    </row>
    <row r="669" spans="13:14" ht="14" customHeight="1">
      <c r="M669" s="318"/>
      <c r="N669" s="318"/>
    </row>
    <row r="670" spans="13:14" ht="14" customHeight="1">
      <c r="M670" s="318"/>
      <c r="N670" s="318"/>
    </row>
    <row r="671" spans="13:14" ht="14" customHeight="1">
      <c r="M671" s="318"/>
      <c r="N671" s="318"/>
    </row>
    <row r="672" spans="13:14" ht="14" customHeight="1">
      <c r="M672" s="318"/>
      <c r="N672" s="318"/>
    </row>
    <row r="673" spans="13:14" ht="14" customHeight="1">
      <c r="M673" s="318"/>
      <c r="N673" s="318"/>
    </row>
    <row r="674" spans="13:14" ht="14" customHeight="1">
      <c r="M674" s="318"/>
      <c r="N674" s="318"/>
    </row>
    <row r="675" spans="13:14" ht="14" customHeight="1">
      <c r="M675" s="318"/>
      <c r="N675" s="318"/>
    </row>
    <row r="676" spans="13:14" ht="14" customHeight="1">
      <c r="M676" s="318"/>
      <c r="N676" s="318"/>
    </row>
    <row r="677" spans="13:14" ht="14" customHeight="1">
      <c r="M677" s="318"/>
      <c r="N677" s="318"/>
    </row>
    <row r="678" spans="13:14" ht="14" customHeight="1">
      <c r="M678" s="318"/>
      <c r="N678" s="318"/>
    </row>
    <row r="679" spans="13:14" ht="14" customHeight="1">
      <c r="M679" s="318"/>
      <c r="N679" s="318"/>
    </row>
    <row r="680" spans="13:14" ht="14" customHeight="1">
      <c r="M680" s="318"/>
      <c r="N680" s="318"/>
    </row>
    <row r="681" spans="13:14" ht="14" customHeight="1">
      <c r="M681" s="318"/>
      <c r="N681" s="318"/>
    </row>
    <row r="682" spans="13:14" ht="14" customHeight="1">
      <c r="M682" s="318"/>
      <c r="N682" s="318"/>
    </row>
    <row r="683" spans="13:14" ht="14" customHeight="1">
      <c r="M683" s="318"/>
      <c r="N683" s="318"/>
    </row>
    <row r="684" spans="13:14" ht="14" customHeight="1">
      <c r="M684" s="318"/>
      <c r="N684" s="318"/>
    </row>
    <row r="685" spans="13:14" ht="14" customHeight="1">
      <c r="M685" s="318"/>
      <c r="N685" s="318"/>
    </row>
    <row r="686" spans="13:14" ht="14" customHeight="1">
      <c r="M686" s="318"/>
      <c r="N686" s="318"/>
    </row>
    <row r="687" spans="13:14" ht="14" customHeight="1">
      <c r="M687" s="318"/>
      <c r="N687" s="318"/>
    </row>
    <row r="688" spans="13:14" ht="14" customHeight="1">
      <c r="M688" s="318"/>
      <c r="N688" s="318"/>
    </row>
    <row r="689" spans="13:14" ht="14" customHeight="1">
      <c r="M689" s="318"/>
      <c r="N689" s="318"/>
    </row>
    <row r="690" spans="13:14" ht="14" customHeight="1">
      <c r="M690" s="318"/>
      <c r="N690" s="318"/>
    </row>
    <row r="691" spans="13:14" ht="14" customHeight="1">
      <c r="M691" s="318"/>
      <c r="N691" s="318"/>
    </row>
    <row r="692" spans="13:14" ht="14" customHeight="1">
      <c r="M692" s="318"/>
      <c r="N692" s="318"/>
    </row>
    <row r="693" spans="13:14" ht="14" customHeight="1">
      <c r="M693" s="318"/>
      <c r="N693" s="318"/>
    </row>
    <row r="694" spans="13:14" ht="14" customHeight="1">
      <c r="M694" s="318"/>
      <c r="N694" s="318"/>
    </row>
    <row r="695" spans="13:14" ht="14" customHeight="1">
      <c r="M695" s="318"/>
      <c r="N695" s="318"/>
    </row>
    <row r="696" spans="13:14" ht="14" customHeight="1">
      <c r="M696" s="318"/>
      <c r="N696" s="318"/>
    </row>
    <row r="697" spans="13:14" ht="14" customHeight="1">
      <c r="M697" s="318"/>
      <c r="N697" s="318"/>
    </row>
    <row r="698" spans="13:14" ht="14" customHeight="1">
      <c r="M698" s="318"/>
      <c r="N698" s="318"/>
    </row>
    <row r="699" spans="13:14" ht="14" customHeight="1">
      <c r="M699" s="318"/>
      <c r="N699" s="318"/>
    </row>
    <row r="700" spans="13:14" ht="14" customHeight="1">
      <c r="M700" s="318"/>
      <c r="N700" s="318"/>
    </row>
    <row r="701" spans="13:14" ht="14" customHeight="1">
      <c r="M701" s="318"/>
      <c r="N701" s="318"/>
    </row>
    <row r="702" spans="13:14" ht="14" customHeight="1">
      <c r="M702" s="318"/>
      <c r="N702" s="318"/>
    </row>
    <row r="703" spans="13:14" ht="14" customHeight="1">
      <c r="M703" s="318"/>
      <c r="N703" s="318"/>
    </row>
    <row r="704" spans="13:14" ht="14" customHeight="1">
      <c r="M704" s="318"/>
      <c r="N704" s="318"/>
    </row>
    <row r="705" spans="13:14" ht="14" customHeight="1">
      <c r="M705" s="318"/>
      <c r="N705" s="318"/>
    </row>
    <row r="706" spans="13:14" ht="14" customHeight="1">
      <c r="M706" s="318"/>
      <c r="N706" s="318"/>
    </row>
    <row r="707" spans="13:14" ht="14" customHeight="1">
      <c r="M707" s="318"/>
      <c r="N707" s="318"/>
    </row>
    <row r="708" spans="13:14" ht="14" customHeight="1">
      <c r="M708" s="318"/>
      <c r="N708" s="318"/>
    </row>
    <row r="709" spans="13:14" ht="14" customHeight="1">
      <c r="M709" s="318"/>
      <c r="N709" s="318"/>
    </row>
    <row r="710" spans="13:14" ht="14" customHeight="1">
      <c r="M710" s="318"/>
      <c r="N710" s="318"/>
    </row>
    <row r="711" spans="13:14" ht="14" customHeight="1">
      <c r="M711" s="318"/>
      <c r="N711" s="318"/>
    </row>
    <row r="712" spans="13:14" ht="14" customHeight="1">
      <c r="M712" s="318"/>
      <c r="N712" s="318"/>
    </row>
    <row r="713" spans="13:14" ht="14" customHeight="1">
      <c r="M713" s="318"/>
      <c r="N713" s="318"/>
    </row>
    <row r="714" spans="13:14" ht="14" customHeight="1">
      <c r="M714" s="318"/>
      <c r="N714" s="318"/>
    </row>
    <row r="715" spans="13:14" ht="14" customHeight="1">
      <c r="M715" s="318"/>
      <c r="N715" s="318"/>
    </row>
    <row r="716" spans="13:14" ht="14" customHeight="1">
      <c r="M716" s="318"/>
      <c r="N716" s="318"/>
    </row>
    <row r="717" spans="13:14" ht="14" customHeight="1">
      <c r="M717" s="318"/>
      <c r="N717" s="318"/>
    </row>
    <row r="718" spans="13:14" ht="14" customHeight="1">
      <c r="M718" s="318"/>
      <c r="N718" s="318"/>
    </row>
    <row r="719" spans="13:14" ht="14" customHeight="1">
      <c r="M719" s="318"/>
      <c r="N719" s="318"/>
    </row>
    <row r="720" spans="13:14" ht="14" customHeight="1">
      <c r="M720" s="318"/>
      <c r="N720" s="318"/>
    </row>
    <row r="721" spans="13:14" ht="14" customHeight="1">
      <c r="M721" s="318"/>
      <c r="N721" s="318"/>
    </row>
    <row r="722" spans="13:14" ht="14" customHeight="1">
      <c r="M722" s="318"/>
      <c r="N722" s="318"/>
    </row>
    <row r="723" spans="13:14" ht="14" customHeight="1">
      <c r="M723" s="318"/>
      <c r="N723" s="318"/>
    </row>
    <row r="724" spans="13:14" ht="14" customHeight="1">
      <c r="M724" s="318"/>
      <c r="N724" s="318"/>
    </row>
    <row r="725" spans="13:14" ht="14" customHeight="1">
      <c r="M725" s="318"/>
      <c r="N725" s="318"/>
    </row>
    <row r="726" spans="13:14" ht="14" customHeight="1">
      <c r="M726" s="318"/>
      <c r="N726" s="318"/>
    </row>
    <row r="727" spans="13:14" ht="14" customHeight="1">
      <c r="M727" s="318"/>
      <c r="N727" s="318"/>
    </row>
    <row r="728" spans="13:14" ht="14" customHeight="1">
      <c r="M728" s="318"/>
      <c r="N728" s="318"/>
    </row>
    <row r="729" spans="13:14" ht="14" customHeight="1">
      <c r="M729" s="318"/>
      <c r="N729" s="318"/>
    </row>
    <row r="730" spans="13:14" ht="14" customHeight="1">
      <c r="M730" s="318"/>
      <c r="N730" s="318"/>
    </row>
    <row r="731" spans="13:14" ht="14" customHeight="1">
      <c r="M731" s="318"/>
      <c r="N731" s="318"/>
    </row>
    <row r="732" spans="13:14" ht="14" customHeight="1">
      <c r="M732" s="318"/>
      <c r="N732" s="318"/>
    </row>
    <row r="733" spans="13:14" ht="14" customHeight="1">
      <c r="M733" s="318"/>
      <c r="N733" s="318"/>
    </row>
    <row r="734" spans="13:14" ht="14" customHeight="1">
      <c r="M734" s="318"/>
      <c r="N734" s="318"/>
    </row>
    <row r="735" spans="13:14" ht="14" customHeight="1">
      <c r="M735" s="318"/>
      <c r="N735" s="318"/>
    </row>
    <row r="736" spans="13:14" ht="14" customHeight="1">
      <c r="M736" s="318"/>
      <c r="N736" s="318"/>
    </row>
    <row r="737" spans="13:14" ht="14" customHeight="1">
      <c r="M737" s="318"/>
      <c r="N737" s="318"/>
    </row>
    <row r="738" spans="13:14" ht="14" customHeight="1">
      <c r="M738" s="318"/>
      <c r="N738" s="318"/>
    </row>
    <row r="739" spans="13:14" ht="14" customHeight="1">
      <c r="M739" s="318"/>
      <c r="N739" s="318"/>
    </row>
    <row r="740" spans="13:14" ht="14" customHeight="1">
      <c r="M740" s="318"/>
      <c r="N740" s="318"/>
    </row>
    <row r="741" spans="13:14" ht="14" customHeight="1">
      <c r="M741" s="318"/>
      <c r="N741" s="318"/>
    </row>
    <row r="742" spans="13:14" ht="14" customHeight="1">
      <c r="M742" s="318"/>
      <c r="N742" s="318"/>
    </row>
    <row r="743" spans="13:14" ht="14" customHeight="1">
      <c r="M743" s="318"/>
      <c r="N743" s="318"/>
    </row>
    <row r="744" spans="13:14" ht="14" customHeight="1">
      <c r="M744" s="318"/>
      <c r="N744" s="318"/>
    </row>
    <row r="745" spans="13:14" ht="14" customHeight="1">
      <c r="M745" s="318"/>
      <c r="N745" s="318"/>
    </row>
    <row r="746" spans="13:14" ht="14" customHeight="1">
      <c r="M746" s="318"/>
      <c r="N746" s="318"/>
    </row>
    <row r="747" spans="13:14" ht="14" customHeight="1">
      <c r="M747" s="318"/>
      <c r="N747" s="318"/>
    </row>
    <row r="748" spans="13:14" ht="14" customHeight="1">
      <c r="M748" s="318"/>
      <c r="N748" s="318"/>
    </row>
    <row r="749" spans="13:14" ht="14" customHeight="1">
      <c r="M749" s="318"/>
      <c r="N749" s="318"/>
    </row>
    <row r="750" spans="13:14" ht="14" customHeight="1">
      <c r="M750" s="318"/>
      <c r="N750" s="318"/>
    </row>
    <row r="751" spans="13:14" ht="14" customHeight="1">
      <c r="M751" s="318"/>
      <c r="N751" s="318"/>
    </row>
    <row r="752" spans="13:14" ht="14" customHeight="1">
      <c r="M752" s="318"/>
      <c r="N752" s="318"/>
    </row>
    <row r="753" spans="13:14" ht="14" customHeight="1">
      <c r="M753" s="318"/>
      <c r="N753" s="318"/>
    </row>
    <row r="754" spans="13:14" ht="14" customHeight="1">
      <c r="M754" s="318"/>
      <c r="N754" s="318"/>
    </row>
    <row r="755" spans="13:14" ht="14" customHeight="1">
      <c r="M755" s="318"/>
      <c r="N755" s="318"/>
    </row>
    <row r="756" spans="13:14" ht="14" customHeight="1">
      <c r="M756" s="318"/>
      <c r="N756" s="318"/>
    </row>
    <row r="757" spans="13:14" ht="14" customHeight="1">
      <c r="M757" s="318"/>
      <c r="N757" s="318"/>
    </row>
    <row r="758" spans="13:14" ht="14" customHeight="1">
      <c r="M758" s="318"/>
      <c r="N758" s="318"/>
    </row>
    <row r="759" spans="13:14" ht="14" customHeight="1">
      <c r="M759" s="318"/>
      <c r="N759" s="318"/>
    </row>
    <row r="760" spans="13:14" ht="14" customHeight="1">
      <c r="M760" s="318"/>
      <c r="N760" s="318"/>
    </row>
    <row r="761" spans="13:14" ht="14" customHeight="1">
      <c r="M761" s="318"/>
      <c r="N761" s="318"/>
    </row>
    <row r="762" spans="13:14" ht="14" customHeight="1">
      <c r="M762" s="318"/>
      <c r="N762" s="318"/>
    </row>
    <row r="763" spans="13:14" ht="14" customHeight="1">
      <c r="M763" s="318"/>
      <c r="N763" s="318"/>
    </row>
    <row r="764" spans="13:14" ht="14" customHeight="1">
      <c r="M764" s="318"/>
      <c r="N764" s="318"/>
    </row>
    <row r="765" spans="13:14" ht="14" customHeight="1">
      <c r="M765" s="318"/>
      <c r="N765" s="318"/>
    </row>
    <row r="766" spans="13:14" ht="14" customHeight="1">
      <c r="M766" s="318"/>
      <c r="N766" s="318"/>
    </row>
    <row r="767" spans="13:14" ht="14" customHeight="1">
      <c r="M767" s="318"/>
      <c r="N767" s="318"/>
    </row>
    <row r="768" spans="13:14" ht="14" customHeight="1">
      <c r="M768" s="318"/>
      <c r="N768" s="318"/>
    </row>
    <row r="769" spans="13:14" ht="14" customHeight="1">
      <c r="M769" s="318"/>
      <c r="N769" s="318"/>
    </row>
    <row r="770" spans="13:14" ht="14" customHeight="1">
      <c r="M770" s="318"/>
      <c r="N770" s="318"/>
    </row>
    <row r="771" spans="13:14" ht="14" customHeight="1">
      <c r="M771" s="318"/>
      <c r="N771" s="318"/>
    </row>
    <row r="772" spans="13:14" ht="14" customHeight="1">
      <c r="M772" s="318"/>
      <c r="N772" s="318"/>
    </row>
    <row r="773" spans="13:14" ht="14" customHeight="1">
      <c r="M773" s="318"/>
      <c r="N773" s="318"/>
    </row>
    <row r="774" spans="13:14" ht="14" customHeight="1">
      <c r="M774" s="318"/>
      <c r="N774" s="318"/>
    </row>
    <row r="775" spans="13:14" ht="14" customHeight="1">
      <c r="M775" s="318"/>
      <c r="N775" s="318"/>
    </row>
    <row r="776" spans="13:14" ht="14" customHeight="1">
      <c r="M776" s="318"/>
      <c r="N776" s="318"/>
    </row>
    <row r="777" spans="13:14" ht="14" customHeight="1">
      <c r="M777" s="318"/>
      <c r="N777" s="318"/>
    </row>
    <row r="778" spans="13:14" ht="14" customHeight="1">
      <c r="M778" s="318"/>
      <c r="N778" s="318"/>
    </row>
    <row r="779" spans="13:14" ht="14" customHeight="1">
      <c r="M779" s="318"/>
      <c r="N779" s="318"/>
    </row>
    <row r="780" spans="13:14" ht="14" customHeight="1">
      <c r="M780" s="318"/>
      <c r="N780" s="318"/>
    </row>
    <row r="781" spans="13:14" ht="14" customHeight="1">
      <c r="M781" s="318"/>
      <c r="N781" s="318"/>
    </row>
    <row r="782" spans="13:14" ht="14" customHeight="1">
      <c r="M782" s="318"/>
      <c r="N782" s="318"/>
    </row>
    <row r="783" spans="13:14" ht="14" customHeight="1">
      <c r="M783" s="318"/>
      <c r="N783" s="318"/>
    </row>
    <row r="784" spans="13:14" ht="14" customHeight="1">
      <c r="M784" s="318"/>
      <c r="N784" s="318"/>
    </row>
    <row r="785" spans="13:14" ht="14" customHeight="1">
      <c r="M785" s="318"/>
      <c r="N785" s="318"/>
    </row>
    <row r="786" spans="13:14" ht="14" customHeight="1">
      <c r="M786" s="318"/>
      <c r="N786" s="318"/>
    </row>
    <row r="787" spans="13:14" ht="14" customHeight="1">
      <c r="M787" s="318"/>
      <c r="N787" s="318"/>
    </row>
    <row r="788" spans="13:14" ht="14" customHeight="1">
      <c r="M788" s="318"/>
      <c r="N788" s="318"/>
    </row>
    <row r="789" spans="13:14" ht="14" customHeight="1">
      <c r="M789" s="318"/>
      <c r="N789" s="318"/>
    </row>
    <row r="790" spans="13:14" ht="14" customHeight="1">
      <c r="M790" s="318"/>
      <c r="N790" s="318"/>
    </row>
    <row r="791" spans="13:14" ht="14" customHeight="1">
      <c r="M791" s="318"/>
      <c r="N791" s="318"/>
    </row>
    <row r="792" spans="13:14" ht="14" customHeight="1">
      <c r="M792" s="318"/>
      <c r="N792" s="318"/>
    </row>
    <row r="793" spans="13:14" ht="14" customHeight="1">
      <c r="M793" s="318"/>
      <c r="N793" s="318"/>
    </row>
    <row r="794" spans="13:14" ht="14" customHeight="1">
      <c r="M794" s="318"/>
      <c r="N794" s="318"/>
    </row>
    <row r="795" spans="13:14" ht="14" customHeight="1">
      <c r="M795" s="318"/>
      <c r="N795" s="318"/>
    </row>
    <row r="796" spans="13:14" ht="14" customHeight="1">
      <c r="M796" s="318"/>
      <c r="N796" s="318"/>
    </row>
    <row r="797" spans="13:14" ht="14" customHeight="1">
      <c r="M797" s="318"/>
      <c r="N797" s="318"/>
    </row>
    <row r="798" spans="13:14" ht="14" customHeight="1">
      <c r="M798" s="318"/>
      <c r="N798" s="318"/>
    </row>
    <row r="799" spans="13:14" ht="14" customHeight="1">
      <c r="M799" s="318"/>
      <c r="N799" s="318"/>
    </row>
    <row r="800" spans="13:14" ht="14" customHeight="1">
      <c r="M800" s="318"/>
      <c r="N800" s="318"/>
    </row>
    <row r="801" spans="13:14" ht="14" customHeight="1">
      <c r="M801" s="318"/>
      <c r="N801" s="318"/>
    </row>
    <row r="802" spans="13:14" ht="14" customHeight="1">
      <c r="M802" s="318"/>
      <c r="N802" s="318"/>
    </row>
    <row r="803" spans="13:14" ht="14" customHeight="1">
      <c r="M803" s="318"/>
      <c r="N803" s="318"/>
    </row>
    <row r="804" spans="13:14" ht="14" customHeight="1">
      <c r="M804" s="318"/>
      <c r="N804" s="318"/>
    </row>
    <row r="805" spans="13:14" ht="14" customHeight="1">
      <c r="M805" s="318"/>
      <c r="N805" s="318"/>
    </row>
    <row r="806" spans="13:14" ht="14" customHeight="1">
      <c r="M806" s="318"/>
      <c r="N806" s="318"/>
    </row>
    <row r="807" spans="13:14" ht="14" customHeight="1">
      <c r="M807" s="318"/>
      <c r="N807" s="318"/>
    </row>
    <row r="808" spans="13:14" ht="14" customHeight="1">
      <c r="M808" s="318"/>
      <c r="N808" s="318"/>
    </row>
    <row r="809" spans="13:14" ht="14" customHeight="1">
      <c r="M809" s="318"/>
      <c r="N809" s="318"/>
    </row>
    <row r="810" spans="13:14" ht="14" customHeight="1">
      <c r="M810" s="318"/>
      <c r="N810" s="318"/>
    </row>
    <row r="811" spans="13:14" ht="14" customHeight="1">
      <c r="M811" s="318"/>
      <c r="N811" s="318"/>
    </row>
    <row r="812" spans="13:14" ht="14" customHeight="1">
      <c r="M812" s="318"/>
      <c r="N812" s="318"/>
    </row>
    <row r="813" spans="13:14" ht="14" customHeight="1">
      <c r="M813" s="318"/>
      <c r="N813" s="318"/>
    </row>
    <row r="814" spans="13:14" ht="14" customHeight="1">
      <c r="M814" s="318"/>
      <c r="N814" s="318"/>
    </row>
    <row r="815" spans="13:14" ht="14" customHeight="1">
      <c r="M815" s="318"/>
      <c r="N815" s="318"/>
    </row>
    <row r="816" spans="13:14" ht="14" customHeight="1">
      <c r="M816" s="318"/>
      <c r="N816" s="318"/>
    </row>
    <row r="817" spans="13:14" ht="14" customHeight="1">
      <c r="M817" s="318"/>
      <c r="N817" s="318"/>
    </row>
    <row r="818" spans="13:14" ht="14" customHeight="1">
      <c r="M818" s="318"/>
      <c r="N818" s="318"/>
    </row>
    <row r="819" spans="13:14" ht="14" customHeight="1">
      <c r="M819" s="318"/>
      <c r="N819" s="318"/>
    </row>
    <row r="820" spans="13:14" ht="14" customHeight="1">
      <c r="M820" s="318"/>
      <c r="N820" s="318"/>
    </row>
    <row r="821" spans="13:14" ht="14" customHeight="1">
      <c r="M821" s="318"/>
      <c r="N821" s="318"/>
    </row>
    <row r="822" spans="13:14" ht="14" customHeight="1">
      <c r="M822" s="318"/>
      <c r="N822" s="318"/>
    </row>
    <row r="823" spans="13:14" ht="14" customHeight="1">
      <c r="M823" s="318"/>
      <c r="N823" s="318"/>
    </row>
    <row r="824" spans="13:14" ht="14" customHeight="1">
      <c r="M824" s="318"/>
      <c r="N824" s="318"/>
    </row>
    <row r="825" spans="13:14" ht="14" customHeight="1">
      <c r="M825" s="318"/>
      <c r="N825" s="318"/>
    </row>
    <row r="826" spans="13:14" ht="14" customHeight="1">
      <c r="M826" s="318"/>
      <c r="N826" s="318"/>
    </row>
    <row r="827" spans="13:14" ht="14" customHeight="1">
      <c r="M827" s="318"/>
      <c r="N827" s="318"/>
    </row>
    <row r="828" spans="13:14" ht="14" customHeight="1">
      <c r="M828" s="318"/>
      <c r="N828" s="318"/>
    </row>
    <row r="829" spans="13:14" ht="14" customHeight="1">
      <c r="M829" s="318"/>
      <c r="N829" s="318"/>
    </row>
    <row r="830" spans="13:14" ht="14" customHeight="1">
      <c r="M830" s="318"/>
      <c r="N830" s="318"/>
    </row>
    <row r="831" spans="13:14" ht="14" customHeight="1">
      <c r="M831" s="318"/>
      <c r="N831" s="318"/>
    </row>
    <row r="832" spans="13:14" ht="14" customHeight="1">
      <c r="M832" s="318"/>
      <c r="N832" s="318"/>
    </row>
    <row r="833" spans="13:14" ht="14" customHeight="1">
      <c r="M833" s="318"/>
      <c r="N833" s="318"/>
    </row>
    <row r="834" spans="13:14" ht="14" customHeight="1">
      <c r="M834" s="318"/>
      <c r="N834" s="318"/>
    </row>
    <row r="835" spans="13:14" ht="14" customHeight="1">
      <c r="M835" s="318"/>
      <c r="N835" s="318"/>
    </row>
    <row r="836" spans="13:14" ht="14" customHeight="1">
      <c r="M836" s="318"/>
      <c r="N836" s="318"/>
    </row>
    <row r="837" spans="13:14" ht="14" customHeight="1">
      <c r="M837" s="318"/>
      <c r="N837" s="318"/>
    </row>
    <row r="838" spans="13:14" ht="14" customHeight="1">
      <c r="M838" s="318"/>
      <c r="N838" s="318"/>
    </row>
    <row r="839" spans="13:14" ht="14" customHeight="1">
      <c r="M839" s="318"/>
      <c r="N839" s="318"/>
    </row>
    <row r="840" spans="13:14" ht="14" customHeight="1">
      <c r="M840" s="318"/>
      <c r="N840" s="318"/>
    </row>
    <row r="841" spans="13:14" ht="14" customHeight="1">
      <c r="M841" s="318"/>
      <c r="N841" s="318"/>
    </row>
    <row r="842" spans="13:14" ht="14" customHeight="1">
      <c r="M842" s="318"/>
      <c r="N842" s="318"/>
    </row>
    <row r="843" spans="13:14" ht="14" customHeight="1">
      <c r="M843" s="318"/>
      <c r="N843" s="318"/>
    </row>
    <row r="844" spans="13:14" ht="14" customHeight="1">
      <c r="M844" s="318"/>
      <c r="N844" s="318"/>
    </row>
    <row r="845" spans="13:14" ht="14" customHeight="1">
      <c r="M845" s="318"/>
      <c r="N845" s="318"/>
    </row>
    <row r="846" spans="13:14" ht="14" customHeight="1">
      <c r="M846" s="318"/>
      <c r="N846" s="318"/>
    </row>
    <row r="847" spans="13:14" ht="14" customHeight="1">
      <c r="M847" s="318"/>
      <c r="N847" s="318"/>
    </row>
    <row r="848" spans="13:14" ht="14" customHeight="1">
      <c r="M848" s="318"/>
      <c r="N848" s="318"/>
    </row>
    <row r="849" spans="13:14" ht="14" customHeight="1">
      <c r="M849" s="318"/>
      <c r="N849" s="318"/>
    </row>
    <row r="850" spans="13:14" ht="14" customHeight="1">
      <c r="M850" s="318"/>
      <c r="N850" s="318"/>
    </row>
    <row r="851" spans="13:14" ht="14" customHeight="1">
      <c r="M851" s="318"/>
      <c r="N851" s="318"/>
    </row>
    <row r="852" spans="13:14" ht="14" customHeight="1">
      <c r="M852" s="318"/>
      <c r="N852" s="318"/>
    </row>
    <row r="853" spans="13:14" ht="14" customHeight="1">
      <c r="M853" s="318"/>
      <c r="N853" s="318"/>
    </row>
    <row r="854" spans="13:14" ht="14" customHeight="1">
      <c r="M854" s="318"/>
      <c r="N854" s="318"/>
    </row>
    <row r="855" spans="13:14" ht="14" customHeight="1">
      <c r="M855" s="318"/>
      <c r="N855" s="318"/>
    </row>
    <row r="856" spans="13:14" ht="14" customHeight="1">
      <c r="M856" s="318"/>
      <c r="N856" s="318"/>
    </row>
    <row r="857" spans="13:14" ht="14" customHeight="1">
      <c r="M857" s="318"/>
      <c r="N857" s="318"/>
    </row>
    <row r="858" spans="13:14" ht="14" customHeight="1">
      <c r="M858" s="318"/>
      <c r="N858" s="318"/>
    </row>
    <row r="859" spans="13:14" ht="14" customHeight="1">
      <c r="M859" s="318"/>
      <c r="N859" s="318"/>
    </row>
    <row r="860" spans="13:14" ht="14" customHeight="1">
      <c r="M860" s="318"/>
      <c r="N860" s="318"/>
    </row>
    <row r="861" spans="13:14" ht="14" customHeight="1">
      <c r="M861" s="318"/>
      <c r="N861" s="318"/>
    </row>
    <row r="862" spans="13:14" ht="14" customHeight="1">
      <c r="M862" s="318"/>
      <c r="N862" s="318"/>
    </row>
    <row r="863" spans="13:14" ht="14" customHeight="1">
      <c r="M863" s="318"/>
      <c r="N863" s="318"/>
    </row>
    <row r="864" spans="13:14" ht="14" customHeight="1">
      <c r="M864" s="318"/>
      <c r="N864" s="318"/>
    </row>
    <row r="865" spans="13:14" ht="14" customHeight="1">
      <c r="M865" s="318"/>
      <c r="N865" s="318"/>
    </row>
    <row r="866" spans="13:14" ht="14" customHeight="1">
      <c r="M866" s="318"/>
      <c r="N866" s="318"/>
    </row>
    <row r="867" spans="13:14" ht="14" customHeight="1">
      <c r="M867" s="318"/>
      <c r="N867" s="318"/>
    </row>
    <row r="868" spans="13:14" ht="14" customHeight="1">
      <c r="M868" s="318"/>
      <c r="N868" s="318"/>
    </row>
    <row r="869" spans="13:14" ht="14" customHeight="1">
      <c r="M869" s="318"/>
      <c r="N869" s="318"/>
    </row>
    <row r="870" spans="13:14" ht="14" customHeight="1">
      <c r="M870" s="318"/>
      <c r="N870" s="318"/>
    </row>
    <row r="871" spans="13:14" ht="14" customHeight="1">
      <c r="M871" s="318"/>
      <c r="N871" s="318"/>
    </row>
    <row r="872" spans="13:14" ht="14" customHeight="1">
      <c r="M872" s="318"/>
      <c r="N872" s="318"/>
    </row>
    <row r="873" spans="13:14" ht="14" customHeight="1">
      <c r="M873" s="318"/>
      <c r="N873" s="318"/>
    </row>
    <row r="874" spans="13:14" ht="14" customHeight="1">
      <c r="M874" s="318"/>
      <c r="N874" s="318"/>
    </row>
    <row r="875" spans="13:14" ht="14" customHeight="1">
      <c r="M875" s="318"/>
      <c r="N875" s="318"/>
    </row>
    <row r="876" spans="13:14" ht="14" customHeight="1">
      <c r="M876" s="318"/>
      <c r="N876" s="318"/>
    </row>
    <row r="877" spans="13:14" ht="14" customHeight="1">
      <c r="M877" s="318"/>
      <c r="N877" s="318"/>
    </row>
    <row r="878" spans="13:14" ht="14" customHeight="1">
      <c r="M878" s="318"/>
      <c r="N878" s="318"/>
    </row>
    <row r="879" spans="13:14" ht="14" customHeight="1">
      <c r="M879" s="318"/>
      <c r="N879" s="318"/>
    </row>
    <row r="880" spans="13:14" ht="14" customHeight="1">
      <c r="M880" s="318"/>
      <c r="N880" s="318"/>
    </row>
    <row r="881" spans="13:14" ht="14" customHeight="1">
      <c r="M881" s="318"/>
      <c r="N881" s="318"/>
    </row>
    <row r="882" spans="13:14" ht="14" customHeight="1">
      <c r="M882" s="318"/>
      <c r="N882" s="318"/>
    </row>
    <row r="883" spans="13:14" ht="14" customHeight="1">
      <c r="M883" s="318"/>
      <c r="N883" s="318"/>
    </row>
    <row r="884" spans="13:14" ht="14" customHeight="1">
      <c r="M884" s="318"/>
      <c r="N884" s="318"/>
    </row>
    <row r="885" spans="13:14" ht="14" customHeight="1">
      <c r="M885" s="318"/>
      <c r="N885" s="318"/>
    </row>
    <row r="886" spans="13:14" ht="14" customHeight="1">
      <c r="M886" s="318"/>
      <c r="N886" s="318"/>
    </row>
    <row r="887" spans="13:14" ht="14" customHeight="1">
      <c r="M887" s="318"/>
      <c r="N887" s="318"/>
    </row>
    <row r="888" spans="13:14" ht="14" customHeight="1">
      <c r="M888" s="318"/>
      <c r="N888" s="318"/>
    </row>
    <row r="889" spans="13:14" ht="14" customHeight="1">
      <c r="M889" s="318"/>
      <c r="N889" s="318"/>
    </row>
    <row r="890" spans="13:14" ht="14" customHeight="1">
      <c r="M890" s="318"/>
      <c r="N890" s="318"/>
    </row>
    <row r="891" spans="13:14" ht="14" customHeight="1">
      <c r="M891" s="318"/>
      <c r="N891" s="318"/>
    </row>
    <row r="892" spans="13:14" ht="14" customHeight="1">
      <c r="M892" s="318"/>
      <c r="N892" s="318"/>
    </row>
    <row r="893" spans="13:14" ht="14" customHeight="1">
      <c r="M893" s="318"/>
      <c r="N893" s="318"/>
    </row>
    <row r="894" spans="13:14" ht="14" customHeight="1">
      <c r="M894" s="318"/>
      <c r="N894" s="318"/>
    </row>
    <row r="895" spans="13:14" ht="14" customHeight="1">
      <c r="M895" s="318"/>
      <c r="N895" s="318"/>
    </row>
    <row r="896" spans="13:14" ht="14" customHeight="1">
      <c r="M896" s="318"/>
      <c r="N896" s="318"/>
    </row>
    <row r="897" spans="13:14" ht="14" customHeight="1">
      <c r="M897" s="318"/>
      <c r="N897" s="318"/>
    </row>
    <row r="898" spans="13:14" ht="14" customHeight="1">
      <c r="M898" s="318"/>
      <c r="N898" s="318"/>
    </row>
    <row r="899" spans="13:14" ht="14" customHeight="1">
      <c r="M899" s="318"/>
      <c r="N899" s="318"/>
    </row>
    <row r="900" spans="13:14" ht="14" customHeight="1">
      <c r="M900" s="318"/>
      <c r="N900" s="318"/>
    </row>
    <row r="901" spans="13:14" ht="14" customHeight="1">
      <c r="M901" s="318"/>
      <c r="N901" s="318"/>
    </row>
    <row r="902" spans="13:14" ht="14" customHeight="1">
      <c r="M902" s="318"/>
      <c r="N902" s="318"/>
    </row>
    <row r="903" spans="13:14" ht="14" customHeight="1">
      <c r="M903" s="318"/>
      <c r="N903" s="318"/>
    </row>
    <row r="904" spans="13:14" ht="14" customHeight="1">
      <c r="M904" s="318"/>
      <c r="N904" s="318"/>
    </row>
    <row r="905" spans="13:14" ht="14" customHeight="1">
      <c r="M905" s="318"/>
      <c r="N905" s="318"/>
    </row>
    <row r="906" spans="13:14" ht="14" customHeight="1">
      <c r="M906" s="318"/>
      <c r="N906" s="318"/>
    </row>
    <row r="907" spans="13:14" ht="14" customHeight="1">
      <c r="M907" s="318"/>
      <c r="N907" s="318"/>
    </row>
    <row r="908" spans="13:14" ht="14" customHeight="1">
      <c r="M908" s="318"/>
      <c r="N908" s="318"/>
    </row>
    <row r="909" spans="13:14" ht="14" customHeight="1">
      <c r="M909" s="318"/>
      <c r="N909" s="318"/>
    </row>
    <row r="910" spans="13:14" ht="14" customHeight="1">
      <c r="M910" s="318"/>
      <c r="N910" s="318"/>
    </row>
    <row r="911" spans="13:14" ht="14" customHeight="1">
      <c r="M911" s="318"/>
      <c r="N911" s="318"/>
    </row>
    <row r="912" spans="13:14" ht="14" customHeight="1">
      <c r="M912" s="318"/>
      <c r="N912" s="318"/>
    </row>
    <row r="913" spans="13:14" ht="14" customHeight="1">
      <c r="M913" s="318"/>
      <c r="N913" s="318"/>
    </row>
    <row r="914" spans="13:14" ht="14" customHeight="1">
      <c r="M914" s="318"/>
      <c r="N914" s="318"/>
    </row>
    <row r="915" spans="13:14" ht="14" customHeight="1">
      <c r="M915" s="318"/>
      <c r="N915" s="318"/>
    </row>
    <row r="916" spans="13:14" ht="14" customHeight="1">
      <c r="M916" s="318"/>
      <c r="N916" s="318"/>
    </row>
    <row r="917" spans="13:14" ht="14" customHeight="1">
      <c r="M917" s="318"/>
      <c r="N917" s="318"/>
    </row>
    <row r="918" spans="13:14" ht="14" customHeight="1">
      <c r="M918" s="318"/>
      <c r="N918" s="318"/>
    </row>
    <row r="919" spans="13:14" ht="14" customHeight="1">
      <c r="M919" s="318"/>
      <c r="N919" s="318"/>
    </row>
    <row r="920" spans="13:14" ht="14" customHeight="1">
      <c r="M920" s="318"/>
      <c r="N920" s="318"/>
    </row>
    <row r="921" spans="13:14" ht="14" customHeight="1">
      <c r="M921" s="318"/>
      <c r="N921" s="318"/>
    </row>
    <row r="922" spans="13:14" ht="14" customHeight="1">
      <c r="M922" s="318"/>
      <c r="N922" s="318"/>
    </row>
    <row r="923" spans="13:14" ht="14" customHeight="1">
      <c r="M923" s="318"/>
      <c r="N923" s="318"/>
    </row>
    <row r="924" spans="13:14" ht="14" customHeight="1">
      <c r="M924" s="318"/>
      <c r="N924" s="318"/>
    </row>
    <row r="925" spans="13:14" ht="14" customHeight="1">
      <c r="M925" s="318"/>
      <c r="N925" s="318"/>
    </row>
    <row r="926" spans="13:14" ht="14" customHeight="1">
      <c r="M926" s="318"/>
      <c r="N926" s="318"/>
    </row>
    <row r="927" spans="13:14" ht="14" customHeight="1">
      <c r="M927" s="318"/>
      <c r="N927" s="318"/>
    </row>
    <row r="928" spans="13:14" ht="14" customHeight="1">
      <c r="M928" s="318"/>
      <c r="N928" s="318"/>
    </row>
    <row r="929" spans="13:14" ht="14" customHeight="1">
      <c r="M929" s="318"/>
      <c r="N929" s="318"/>
    </row>
    <row r="930" spans="13:14" ht="14" customHeight="1">
      <c r="M930" s="318"/>
      <c r="N930" s="318"/>
    </row>
    <row r="931" spans="13:14" ht="14" customHeight="1">
      <c r="M931" s="318"/>
      <c r="N931" s="318"/>
    </row>
    <row r="932" spans="13:14" ht="14" customHeight="1">
      <c r="M932" s="318"/>
      <c r="N932" s="318"/>
    </row>
    <row r="933" spans="13:14" ht="14" customHeight="1">
      <c r="M933" s="318"/>
      <c r="N933" s="318"/>
    </row>
    <row r="934" spans="13:14" ht="14" customHeight="1">
      <c r="M934" s="318"/>
      <c r="N934" s="318"/>
    </row>
    <row r="935" spans="13:14" ht="14" customHeight="1">
      <c r="M935" s="318"/>
      <c r="N935" s="318"/>
    </row>
    <row r="936" spans="13:14" ht="14" customHeight="1">
      <c r="M936" s="318"/>
      <c r="N936" s="318"/>
    </row>
    <row r="937" spans="13:14" ht="14" customHeight="1">
      <c r="M937" s="318"/>
      <c r="N937" s="318"/>
    </row>
    <row r="938" spans="13:14" ht="14" customHeight="1">
      <c r="M938" s="318"/>
      <c r="N938" s="318"/>
    </row>
    <row r="939" spans="13:14" ht="14" customHeight="1">
      <c r="M939" s="318"/>
      <c r="N939" s="318"/>
    </row>
    <row r="940" spans="13:14" ht="14" customHeight="1">
      <c r="M940" s="318"/>
      <c r="N940" s="318"/>
    </row>
    <row r="941" spans="13:14" ht="14" customHeight="1">
      <c r="M941" s="318"/>
      <c r="N941" s="318"/>
    </row>
    <row r="942" spans="13:14" ht="14" customHeight="1">
      <c r="M942" s="318"/>
      <c r="N942" s="318"/>
    </row>
    <row r="943" spans="13:14" ht="14" customHeight="1">
      <c r="M943" s="318"/>
      <c r="N943" s="318"/>
    </row>
    <row r="944" spans="13:14" ht="14" customHeight="1">
      <c r="M944" s="318"/>
      <c r="N944" s="318"/>
    </row>
    <row r="945" spans="13:14" ht="14" customHeight="1">
      <c r="M945" s="318"/>
      <c r="N945" s="318"/>
    </row>
    <row r="946" spans="13:14" ht="14" customHeight="1">
      <c r="M946" s="318"/>
      <c r="N946" s="318"/>
    </row>
    <row r="947" spans="13:14" ht="14" customHeight="1">
      <c r="M947" s="318"/>
      <c r="N947" s="318"/>
    </row>
    <row r="948" spans="13:14" ht="14" customHeight="1">
      <c r="M948" s="318"/>
      <c r="N948" s="318"/>
    </row>
    <row r="949" spans="13:14" ht="14" customHeight="1">
      <c r="M949" s="318"/>
      <c r="N949" s="318"/>
    </row>
    <row r="950" spans="13:14" ht="14" customHeight="1">
      <c r="M950" s="318"/>
      <c r="N950" s="318"/>
    </row>
    <row r="951" spans="13:14" ht="14" customHeight="1">
      <c r="M951" s="318"/>
      <c r="N951" s="318"/>
    </row>
    <row r="952" spans="13:14" ht="14" customHeight="1">
      <c r="M952" s="318"/>
      <c r="N952" s="318"/>
    </row>
    <row r="953" spans="13:14" ht="14" customHeight="1">
      <c r="M953" s="318"/>
      <c r="N953" s="318"/>
    </row>
    <row r="954" spans="13:14" ht="14" customHeight="1">
      <c r="M954" s="318"/>
      <c r="N954" s="318"/>
    </row>
    <row r="955" spans="13:14" ht="14" customHeight="1">
      <c r="M955" s="318"/>
      <c r="N955" s="318"/>
    </row>
    <row r="956" spans="13:14" ht="14" customHeight="1">
      <c r="M956" s="318"/>
      <c r="N956" s="318"/>
    </row>
    <row r="957" spans="13:14" ht="14" customHeight="1">
      <c r="M957" s="318"/>
      <c r="N957" s="318"/>
    </row>
    <row r="958" spans="13:14" ht="14" customHeight="1">
      <c r="M958" s="318"/>
      <c r="N958" s="318"/>
    </row>
    <row r="959" spans="13:14" ht="14" customHeight="1">
      <c r="M959" s="318"/>
      <c r="N959" s="318"/>
    </row>
    <row r="960" spans="13:14" ht="14" customHeight="1">
      <c r="M960" s="318"/>
      <c r="N960" s="318"/>
    </row>
    <row r="961" spans="13:14" ht="14" customHeight="1">
      <c r="M961" s="318"/>
      <c r="N961" s="318"/>
    </row>
    <row r="962" spans="13:14" ht="14" customHeight="1">
      <c r="M962" s="318"/>
      <c r="N962" s="318"/>
    </row>
    <row r="963" spans="13:14" ht="14" customHeight="1">
      <c r="M963" s="318"/>
      <c r="N963" s="318"/>
    </row>
    <row r="964" spans="13:14" ht="14" customHeight="1">
      <c r="M964" s="318"/>
      <c r="N964" s="318"/>
    </row>
    <row r="965" spans="13:14" ht="14" customHeight="1">
      <c r="M965" s="318"/>
      <c r="N965" s="318"/>
    </row>
    <row r="966" spans="13:14" ht="14" customHeight="1">
      <c r="M966" s="318"/>
      <c r="N966" s="318"/>
    </row>
    <row r="967" spans="13:14" ht="14" customHeight="1">
      <c r="M967" s="318"/>
      <c r="N967" s="318"/>
    </row>
    <row r="968" spans="13:14" ht="14" customHeight="1">
      <c r="M968" s="318"/>
      <c r="N968" s="318"/>
    </row>
    <row r="969" spans="13:14" ht="14" customHeight="1">
      <c r="M969" s="318"/>
      <c r="N969" s="318"/>
    </row>
    <row r="970" spans="13:14" ht="14" customHeight="1">
      <c r="M970" s="318"/>
      <c r="N970" s="318"/>
    </row>
    <row r="971" spans="13:14" ht="14" customHeight="1">
      <c r="M971" s="318"/>
      <c r="N971" s="318"/>
    </row>
    <row r="972" spans="13:14" ht="14" customHeight="1">
      <c r="M972" s="318"/>
      <c r="N972" s="318"/>
    </row>
    <row r="973" spans="13:14" ht="14" customHeight="1">
      <c r="M973" s="318"/>
      <c r="N973" s="318"/>
    </row>
    <row r="974" spans="13:14" ht="14" customHeight="1">
      <c r="M974" s="318"/>
      <c r="N974" s="318"/>
    </row>
    <row r="975" spans="13:14" ht="14" customHeight="1">
      <c r="M975" s="318"/>
      <c r="N975" s="318"/>
    </row>
    <row r="976" spans="13:14" ht="14" customHeight="1">
      <c r="M976" s="318"/>
      <c r="N976" s="318"/>
    </row>
    <row r="977" spans="13:14" ht="14" customHeight="1">
      <c r="M977" s="318"/>
      <c r="N977" s="318"/>
    </row>
    <row r="978" spans="13:14" ht="14" customHeight="1">
      <c r="M978" s="318"/>
      <c r="N978" s="318"/>
    </row>
    <row r="979" spans="13:14" ht="14" customHeight="1">
      <c r="M979" s="318"/>
      <c r="N979" s="318"/>
    </row>
    <row r="980" spans="13:14" ht="14" customHeight="1">
      <c r="M980" s="318"/>
      <c r="N980" s="318"/>
    </row>
    <row r="981" spans="13:14" ht="14" customHeight="1">
      <c r="M981" s="318"/>
      <c r="N981" s="318"/>
    </row>
    <row r="982" spans="13:14" ht="14" customHeight="1">
      <c r="M982" s="318"/>
      <c r="N982" s="318"/>
    </row>
    <row r="983" spans="13:14" ht="14" customHeight="1">
      <c r="M983" s="318"/>
      <c r="N983" s="318"/>
    </row>
    <row r="984" spans="13:14" ht="14" customHeight="1">
      <c r="M984" s="318"/>
      <c r="N984" s="318"/>
    </row>
    <row r="985" spans="13:14" ht="14" customHeight="1">
      <c r="M985" s="318"/>
      <c r="N985" s="318"/>
    </row>
    <row r="986" spans="13:14" ht="14" customHeight="1">
      <c r="M986" s="318"/>
      <c r="N986" s="318"/>
    </row>
    <row r="987" spans="13:14" ht="14" customHeight="1">
      <c r="M987" s="318"/>
      <c r="N987" s="318"/>
    </row>
    <row r="988" spans="13:14" ht="14" customHeight="1">
      <c r="M988" s="318"/>
      <c r="N988" s="318"/>
    </row>
    <row r="989" spans="13:14" ht="14" customHeight="1">
      <c r="M989" s="318"/>
      <c r="N989" s="318"/>
    </row>
    <row r="990" spans="13:14" ht="14" customHeight="1">
      <c r="M990" s="318"/>
      <c r="N990" s="318"/>
    </row>
    <row r="991" spans="13:14" ht="14" customHeight="1">
      <c r="M991" s="318"/>
      <c r="N991" s="318"/>
    </row>
    <row r="992" spans="13:14" ht="14" customHeight="1">
      <c r="M992" s="318"/>
      <c r="N992" s="318"/>
    </row>
    <row r="993" spans="13:14" ht="14" customHeight="1">
      <c r="M993" s="318"/>
      <c r="N993" s="318"/>
    </row>
    <row r="994" spans="13:14" ht="14" customHeight="1">
      <c r="M994" s="318"/>
      <c r="N994" s="318"/>
    </row>
    <row r="995" spans="13:14" ht="14" customHeight="1">
      <c r="M995" s="318"/>
      <c r="N995" s="318"/>
    </row>
    <row r="996" spans="13:14" ht="14" customHeight="1">
      <c r="M996" s="318"/>
      <c r="N996" s="318"/>
    </row>
    <row r="997" spans="13:14" ht="14" customHeight="1">
      <c r="M997" s="318"/>
      <c r="N997" s="318"/>
    </row>
    <row r="998" spans="13:14" ht="14" customHeight="1">
      <c r="M998" s="318"/>
      <c r="N998" s="318"/>
    </row>
    <row r="999" spans="13:14" ht="14" customHeight="1">
      <c r="M999" s="318"/>
      <c r="N999" s="318"/>
    </row>
    <row r="1000" spans="13:14" ht="14" customHeight="1">
      <c r="M1000" s="318"/>
      <c r="N1000" s="318"/>
    </row>
    <row r="1001" spans="13:14" ht="14" customHeight="1">
      <c r="M1001" s="318"/>
      <c r="N1001" s="318"/>
    </row>
    <row r="1002" spans="13:14" ht="14" customHeight="1">
      <c r="M1002" s="318"/>
      <c r="N1002" s="318"/>
    </row>
    <row r="1003" spans="13:14" ht="14" customHeight="1">
      <c r="M1003" s="318"/>
      <c r="N1003" s="318"/>
    </row>
    <row r="1004" spans="13:14" ht="14" customHeight="1">
      <c r="M1004" s="318"/>
      <c r="N1004" s="318"/>
    </row>
    <row r="1005" spans="13:14" ht="14" customHeight="1">
      <c r="M1005" s="318"/>
      <c r="N1005" s="318"/>
    </row>
    <row r="1006" spans="13:14" ht="14" customHeight="1">
      <c r="M1006" s="318"/>
      <c r="N1006" s="318"/>
    </row>
    <row r="1007" spans="13:14" ht="14" customHeight="1">
      <c r="M1007" s="318"/>
      <c r="N1007" s="318"/>
    </row>
    <row r="1008" spans="13:14" ht="14" customHeight="1">
      <c r="M1008" s="318"/>
      <c r="N1008" s="318"/>
    </row>
    <row r="1009" spans="13:14" ht="14" customHeight="1">
      <c r="M1009" s="318"/>
      <c r="N1009" s="318"/>
    </row>
    <row r="1010" spans="13:14" ht="14" customHeight="1">
      <c r="M1010" s="318"/>
      <c r="N1010" s="318"/>
    </row>
    <row r="1011" spans="13:14" ht="14" customHeight="1">
      <c r="M1011" s="318"/>
      <c r="N1011" s="318"/>
    </row>
    <row r="1012" spans="13:14" ht="14" customHeight="1">
      <c r="M1012" s="318"/>
      <c r="N1012" s="318"/>
    </row>
    <row r="1013" spans="13:14" ht="14" customHeight="1">
      <c r="M1013" s="318"/>
      <c r="N1013" s="318"/>
    </row>
    <row r="1014" spans="13:14" ht="14" customHeight="1">
      <c r="M1014" s="318"/>
      <c r="N1014" s="318"/>
    </row>
    <row r="1015" spans="13:14" ht="14" customHeight="1">
      <c r="M1015" s="318"/>
      <c r="N1015" s="318"/>
    </row>
    <row r="1016" spans="13:14" ht="14" customHeight="1">
      <c r="M1016" s="318"/>
      <c r="N1016" s="318"/>
    </row>
    <row r="1017" spans="13:14" ht="14" customHeight="1">
      <c r="M1017" s="318"/>
      <c r="N1017" s="318"/>
    </row>
    <row r="1018" spans="13:14" ht="14" customHeight="1">
      <c r="M1018" s="318"/>
      <c r="N1018" s="318"/>
    </row>
    <row r="1019" spans="13:14" ht="14" customHeight="1">
      <c r="M1019" s="318"/>
      <c r="N1019" s="318"/>
    </row>
    <row r="1020" spans="13:14" ht="14" customHeight="1">
      <c r="M1020" s="318"/>
      <c r="N1020" s="318"/>
    </row>
    <row r="1021" spans="13:14" ht="14" customHeight="1">
      <c r="M1021" s="318"/>
      <c r="N1021" s="318"/>
    </row>
    <row r="1022" spans="13:14" ht="14" customHeight="1">
      <c r="M1022" s="318"/>
      <c r="N1022" s="318"/>
    </row>
    <row r="1023" spans="13:14" ht="14" customHeight="1">
      <c r="M1023" s="318"/>
      <c r="N1023" s="318"/>
    </row>
    <row r="1024" spans="13:14" ht="14" customHeight="1">
      <c r="M1024" s="318"/>
      <c r="N1024" s="318"/>
    </row>
    <row r="1025" spans="13:14" ht="14" customHeight="1">
      <c r="M1025" s="318"/>
      <c r="N1025" s="318"/>
    </row>
    <row r="1026" spans="13:14" ht="14" customHeight="1">
      <c r="M1026" s="318"/>
      <c r="N1026" s="318"/>
    </row>
    <row r="1027" spans="13:14" ht="14" customHeight="1">
      <c r="M1027" s="318"/>
      <c r="N1027" s="318"/>
    </row>
    <row r="1028" spans="13:14" ht="14" customHeight="1">
      <c r="M1028" s="318"/>
      <c r="N1028" s="318"/>
    </row>
    <row r="1029" spans="13:14" ht="14" customHeight="1">
      <c r="M1029" s="318"/>
      <c r="N1029" s="318"/>
    </row>
    <row r="1030" spans="13:14" ht="14" customHeight="1">
      <c r="M1030" s="318"/>
      <c r="N1030" s="318"/>
    </row>
    <row r="1031" spans="13:14" ht="14" customHeight="1">
      <c r="M1031" s="318"/>
      <c r="N1031" s="318"/>
    </row>
    <row r="1032" spans="13:14" ht="14" customHeight="1">
      <c r="M1032" s="318"/>
      <c r="N1032" s="318"/>
    </row>
    <row r="1033" spans="13:14" ht="14" customHeight="1">
      <c r="M1033" s="318"/>
      <c r="N1033" s="318"/>
    </row>
    <row r="1034" spans="13:14" ht="14" customHeight="1">
      <c r="M1034" s="318"/>
      <c r="N1034" s="318"/>
    </row>
    <row r="1035" spans="13:14" ht="14" customHeight="1">
      <c r="M1035" s="318"/>
      <c r="N1035" s="318"/>
    </row>
    <row r="1036" spans="13:14" ht="14" customHeight="1">
      <c r="M1036" s="318"/>
      <c r="N1036" s="318"/>
    </row>
    <row r="1037" spans="13:14" ht="14" customHeight="1">
      <c r="M1037" s="318"/>
      <c r="N1037" s="318"/>
    </row>
    <row r="1038" spans="13:14" ht="14" customHeight="1">
      <c r="M1038" s="318"/>
      <c r="N1038" s="318"/>
    </row>
    <row r="1039" spans="13:14" ht="14" customHeight="1">
      <c r="M1039" s="318"/>
      <c r="N1039" s="318"/>
    </row>
    <row r="1040" spans="13:14" ht="14" customHeight="1">
      <c r="M1040" s="318"/>
      <c r="N1040" s="318"/>
    </row>
    <row r="1041" spans="13:14" ht="14" customHeight="1">
      <c r="M1041" s="318"/>
      <c r="N1041" s="318"/>
    </row>
    <row r="1042" spans="13:14" ht="14" customHeight="1">
      <c r="M1042" s="318"/>
      <c r="N1042" s="318"/>
    </row>
    <row r="1043" spans="13:14" ht="14" customHeight="1">
      <c r="M1043" s="318"/>
      <c r="N1043" s="318"/>
    </row>
    <row r="1044" spans="13:14" ht="14" customHeight="1">
      <c r="M1044" s="318"/>
      <c r="N1044" s="318"/>
    </row>
    <row r="1045" spans="13:14" ht="14" customHeight="1">
      <c r="M1045" s="318"/>
      <c r="N1045" s="318"/>
    </row>
    <row r="1046" spans="13:14" ht="14" customHeight="1">
      <c r="M1046" s="318"/>
      <c r="N1046" s="318"/>
    </row>
    <row r="1047" spans="13:14" ht="14" customHeight="1">
      <c r="M1047" s="318"/>
      <c r="N1047" s="318"/>
    </row>
    <row r="1048" spans="13:14" ht="14" customHeight="1">
      <c r="M1048" s="318"/>
      <c r="N1048" s="318"/>
    </row>
    <row r="1049" spans="13:14" ht="14" customHeight="1">
      <c r="M1049" s="318"/>
      <c r="N1049" s="318"/>
    </row>
    <row r="1050" spans="13:14" ht="14" customHeight="1">
      <c r="M1050" s="318"/>
      <c r="N1050" s="318"/>
    </row>
    <row r="1051" spans="13:14" ht="14" customHeight="1">
      <c r="M1051" s="318"/>
      <c r="N1051" s="318"/>
    </row>
    <row r="1052" spans="13:14" ht="14" customHeight="1">
      <c r="M1052" s="318"/>
      <c r="N1052" s="318"/>
    </row>
    <row r="1053" spans="13:14" ht="14" customHeight="1">
      <c r="M1053" s="318"/>
      <c r="N1053" s="318"/>
    </row>
    <row r="1054" spans="13:14" ht="14" customHeight="1">
      <c r="M1054" s="318"/>
      <c r="N1054" s="318"/>
    </row>
    <row r="1055" spans="13:14" ht="14" customHeight="1">
      <c r="M1055" s="318"/>
      <c r="N1055" s="318"/>
    </row>
    <row r="1056" spans="13:14" ht="14" customHeight="1">
      <c r="M1056" s="318"/>
      <c r="N1056" s="318"/>
    </row>
    <row r="1057" spans="13:14" ht="14" customHeight="1">
      <c r="M1057" s="318"/>
      <c r="N1057" s="318"/>
    </row>
    <row r="1058" spans="13:14" ht="14" customHeight="1">
      <c r="M1058" s="318"/>
      <c r="N1058" s="318"/>
    </row>
    <row r="1059" spans="13:14" ht="14" customHeight="1">
      <c r="M1059" s="318"/>
      <c r="N1059" s="318"/>
    </row>
    <row r="1060" spans="13:14" ht="14" customHeight="1">
      <c r="M1060" s="318"/>
      <c r="N1060" s="318"/>
    </row>
    <row r="1061" spans="13:14" ht="14" customHeight="1">
      <c r="M1061" s="318"/>
      <c r="N1061" s="318"/>
    </row>
    <row r="1062" spans="13:14" ht="14" customHeight="1">
      <c r="M1062" s="318"/>
      <c r="N1062" s="318"/>
    </row>
    <row r="1063" spans="13:14" ht="14" customHeight="1">
      <c r="M1063" s="318"/>
      <c r="N1063" s="318"/>
    </row>
    <row r="1064" spans="13:14" ht="14" customHeight="1">
      <c r="M1064" s="318"/>
      <c r="N1064" s="318"/>
    </row>
    <row r="1065" spans="13:14" ht="14" customHeight="1">
      <c r="M1065" s="318"/>
      <c r="N1065" s="318"/>
    </row>
    <row r="1066" spans="13:14" ht="14" customHeight="1">
      <c r="M1066" s="318"/>
      <c r="N1066" s="318"/>
    </row>
    <row r="1067" spans="13:14" ht="14" customHeight="1">
      <c r="M1067" s="318"/>
      <c r="N1067" s="318"/>
    </row>
    <row r="1068" spans="13:14" ht="14" customHeight="1">
      <c r="M1068" s="318"/>
      <c r="N1068" s="318"/>
    </row>
    <row r="1069" spans="13:14" ht="14" customHeight="1">
      <c r="M1069" s="318"/>
      <c r="N1069" s="318"/>
    </row>
    <row r="1070" spans="13:14" ht="14" customHeight="1">
      <c r="M1070" s="318"/>
      <c r="N1070" s="318"/>
    </row>
    <row r="1071" spans="13:14" ht="14" customHeight="1">
      <c r="M1071" s="318"/>
      <c r="N1071" s="318"/>
    </row>
    <row r="1072" spans="13:14" ht="14" customHeight="1">
      <c r="M1072" s="318"/>
      <c r="N1072" s="318"/>
    </row>
    <row r="1073" spans="13:14" ht="14" customHeight="1">
      <c r="M1073" s="318"/>
      <c r="N1073" s="318"/>
    </row>
    <row r="1074" spans="13:14" ht="14" customHeight="1">
      <c r="M1074" s="318"/>
      <c r="N1074" s="318"/>
    </row>
    <row r="1075" spans="13:14" ht="14" customHeight="1">
      <c r="M1075" s="318"/>
      <c r="N1075" s="318"/>
    </row>
    <row r="1076" spans="13:14" ht="14" customHeight="1">
      <c r="M1076" s="318"/>
      <c r="N1076" s="318"/>
    </row>
    <row r="1077" spans="13:14" ht="14" customHeight="1">
      <c r="M1077" s="318"/>
      <c r="N1077" s="318"/>
    </row>
    <row r="1078" spans="13:14" ht="14" customHeight="1">
      <c r="M1078" s="318"/>
      <c r="N1078" s="318"/>
    </row>
    <row r="1079" spans="13:14" ht="14" customHeight="1">
      <c r="M1079" s="318"/>
      <c r="N1079" s="318"/>
    </row>
    <row r="1080" spans="13:14" ht="14" customHeight="1">
      <c r="M1080" s="318"/>
      <c r="N1080" s="318"/>
    </row>
    <row r="1081" spans="13:14" ht="14" customHeight="1">
      <c r="M1081" s="318"/>
      <c r="N1081" s="318"/>
    </row>
    <row r="1082" spans="13:14" ht="14" customHeight="1">
      <c r="M1082" s="318"/>
      <c r="N1082" s="318"/>
    </row>
    <row r="1083" spans="13:14" ht="14" customHeight="1">
      <c r="M1083" s="318"/>
      <c r="N1083" s="318"/>
    </row>
    <row r="1084" spans="13:14" ht="14" customHeight="1">
      <c r="M1084" s="318"/>
      <c r="N1084" s="318"/>
    </row>
    <row r="1085" spans="13:14" ht="14" customHeight="1">
      <c r="M1085" s="318"/>
      <c r="N1085" s="318"/>
    </row>
    <row r="1086" spans="13:14" ht="14" customHeight="1">
      <c r="M1086" s="318"/>
      <c r="N1086" s="318"/>
    </row>
    <row r="1087" spans="13:14" ht="14" customHeight="1">
      <c r="M1087" s="318"/>
      <c r="N1087" s="318"/>
    </row>
    <row r="1088" spans="13:14" ht="14" customHeight="1">
      <c r="M1088" s="318"/>
      <c r="N1088" s="318"/>
    </row>
    <row r="1089" spans="13:14" ht="14" customHeight="1">
      <c r="M1089" s="318"/>
      <c r="N1089" s="318"/>
    </row>
    <row r="1090" spans="13:14" ht="14" customHeight="1">
      <c r="M1090" s="318"/>
      <c r="N1090" s="318"/>
    </row>
    <row r="1091" spans="13:14" ht="14" customHeight="1">
      <c r="M1091" s="318"/>
      <c r="N1091" s="318"/>
    </row>
    <row r="1092" spans="13:14" ht="14" customHeight="1">
      <c r="M1092" s="318"/>
      <c r="N1092" s="318"/>
    </row>
    <row r="1093" spans="13:14" ht="14" customHeight="1">
      <c r="M1093" s="318"/>
      <c r="N1093" s="318"/>
    </row>
    <row r="1094" spans="13:14" ht="14" customHeight="1">
      <c r="M1094" s="318"/>
      <c r="N1094" s="318"/>
    </row>
    <row r="1095" spans="13:14" ht="14" customHeight="1">
      <c r="M1095" s="318"/>
      <c r="N1095" s="318"/>
    </row>
    <row r="1096" spans="13:14" ht="14" customHeight="1">
      <c r="M1096" s="318"/>
      <c r="N1096" s="318"/>
    </row>
    <row r="1097" spans="13:14" ht="14" customHeight="1">
      <c r="M1097" s="318"/>
      <c r="N1097" s="318"/>
    </row>
    <row r="1098" spans="13:14" ht="14" customHeight="1">
      <c r="M1098" s="318"/>
      <c r="N1098" s="318"/>
    </row>
    <row r="1099" spans="13:14" ht="14" customHeight="1">
      <c r="M1099" s="318"/>
      <c r="N1099" s="318"/>
    </row>
    <row r="1100" spans="13:14" ht="14" customHeight="1">
      <c r="M1100" s="318"/>
      <c r="N1100" s="318"/>
    </row>
    <row r="1101" spans="13:14" ht="14" customHeight="1">
      <c r="M1101" s="318"/>
      <c r="N1101" s="318"/>
    </row>
    <row r="1102" spans="13:14" ht="14" customHeight="1">
      <c r="M1102" s="318"/>
      <c r="N1102" s="318"/>
    </row>
    <row r="1103" spans="13:14" ht="14" customHeight="1">
      <c r="M1103" s="318"/>
      <c r="N1103" s="318"/>
    </row>
    <row r="1104" spans="13:14" ht="14" customHeight="1">
      <c r="M1104" s="318"/>
      <c r="N1104" s="318"/>
    </row>
    <row r="1105" spans="13:14" ht="14" customHeight="1">
      <c r="M1105" s="318"/>
      <c r="N1105" s="318"/>
    </row>
    <row r="1106" spans="13:14" ht="14" customHeight="1">
      <c r="M1106" s="318"/>
      <c r="N1106" s="318"/>
    </row>
    <row r="1107" spans="13:14" ht="14" customHeight="1">
      <c r="M1107" s="318"/>
      <c r="N1107" s="318"/>
    </row>
    <row r="1108" spans="13:14" ht="14" customHeight="1">
      <c r="M1108" s="318"/>
      <c r="N1108" s="318"/>
    </row>
    <row r="1109" spans="13:14" ht="14" customHeight="1">
      <c r="M1109" s="318"/>
      <c r="N1109" s="318"/>
    </row>
    <row r="1110" spans="13:14" ht="14" customHeight="1">
      <c r="M1110" s="318"/>
      <c r="N1110" s="318"/>
    </row>
    <row r="1111" spans="13:14" ht="14" customHeight="1">
      <c r="M1111" s="318"/>
      <c r="N1111" s="318"/>
    </row>
    <row r="1112" spans="13:14" ht="14" customHeight="1">
      <c r="M1112" s="318"/>
      <c r="N1112" s="318"/>
    </row>
    <row r="1113" spans="13:14" ht="14" customHeight="1">
      <c r="M1113" s="318"/>
      <c r="N1113" s="318"/>
    </row>
    <row r="1114" spans="13:14" ht="14" customHeight="1">
      <c r="M1114" s="318"/>
      <c r="N1114" s="318"/>
    </row>
    <row r="1115" spans="13:14" ht="14" customHeight="1">
      <c r="M1115" s="318"/>
      <c r="N1115" s="318"/>
    </row>
    <row r="1116" spans="13:14" ht="14" customHeight="1">
      <c r="M1116" s="318"/>
      <c r="N1116" s="318"/>
    </row>
    <row r="1117" spans="13:14" ht="14" customHeight="1">
      <c r="M1117" s="318"/>
      <c r="N1117" s="318"/>
    </row>
    <row r="1118" spans="13:14" ht="14" customHeight="1">
      <c r="M1118" s="318"/>
      <c r="N1118" s="318"/>
    </row>
    <row r="1119" spans="13:14" ht="14" customHeight="1">
      <c r="M1119" s="318"/>
      <c r="N1119" s="318"/>
    </row>
    <row r="1120" spans="13:14" ht="14" customHeight="1">
      <c r="M1120" s="318"/>
      <c r="N1120" s="318"/>
    </row>
    <row r="1121" spans="13:14" ht="14" customHeight="1">
      <c r="M1121" s="318"/>
      <c r="N1121" s="318"/>
    </row>
    <row r="1122" spans="13:14" ht="14" customHeight="1">
      <c r="M1122" s="318"/>
      <c r="N1122" s="318"/>
    </row>
    <row r="1123" spans="13:14" ht="14" customHeight="1">
      <c r="M1123" s="318"/>
      <c r="N1123" s="318"/>
    </row>
    <row r="1124" spans="13:14" ht="14" customHeight="1">
      <c r="M1124" s="318"/>
      <c r="N1124" s="318"/>
    </row>
    <row r="1125" spans="13:14" ht="14" customHeight="1">
      <c r="M1125" s="318"/>
      <c r="N1125" s="318"/>
    </row>
    <row r="1126" spans="13:14" ht="14" customHeight="1">
      <c r="M1126" s="318"/>
      <c r="N1126" s="318"/>
    </row>
    <row r="1127" spans="13:14" ht="14" customHeight="1">
      <c r="M1127" s="318"/>
      <c r="N1127" s="318"/>
    </row>
    <row r="1128" spans="13:14" ht="14" customHeight="1">
      <c r="M1128" s="318"/>
      <c r="N1128" s="318"/>
    </row>
    <row r="1129" spans="13:14" ht="14" customHeight="1">
      <c r="M1129" s="318"/>
      <c r="N1129" s="318"/>
    </row>
    <row r="1130" spans="13:14" ht="14" customHeight="1">
      <c r="M1130" s="318"/>
      <c r="N1130" s="318"/>
    </row>
    <row r="1131" spans="13:14" ht="14" customHeight="1">
      <c r="M1131" s="318"/>
      <c r="N1131" s="318"/>
    </row>
    <row r="1132" spans="13:14" ht="14" customHeight="1">
      <c r="M1132" s="318"/>
      <c r="N1132" s="318"/>
    </row>
    <row r="1133" spans="13:14" ht="14" customHeight="1">
      <c r="M1133" s="318"/>
      <c r="N1133" s="318"/>
    </row>
    <row r="1134" spans="13:14" ht="14" customHeight="1">
      <c r="M1134" s="318"/>
      <c r="N1134" s="318"/>
    </row>
    <row r="1135" spans="13:14" ht="14" customHeight="1">
      <c r="M1135" s="318"/>
      <c r="N1135" s="318"/>
    </row>
    <row r="1136" spans="13:14" ht="14" customHeight="1">
      <c r="M1136" s="318"/>
      <c r="N1136" s="318"/>
    </row>
    <row r="1137" spans="13:14" ht="14" customHeight="1">
      <c r="M1137" s="318"/>
      <c r="N1137" s="318"/>
    </row>
    <row r="1138" spans="13:14" ht="14" customHeight="1">
      <c r="M1138" s="318"/>
      <c r="N1138" s="318"/>
    </row>
    <row r="1139" spans="13:14" ht="14" customHeight="1">
      <c r="M1139" s="318"/>
      <c r="N1139" s="318"/>
    </row>
    <row r="1140" spans="13:14" ht="14" customHeight="1">
      <c r="M1140" s="318"/>
      <c r="N1140" s="318"/>
    </row>
    <row r="1141" spans="13:14" ht="14" customHeight="1">
      <c r="M1141" s="318"/>
      <c r="N1141" s="318"/>
    </row>
    <row r="1142" spans="13:14" ht="14" customHeight="1">
      <c r="M1142" s="318"/>
      <c r="N1142" s="318"/>
    </row>
    <row r="1143" spans="13:14" ht="14" customHeight="1">
      <c r="M1143" s="318"/>
      <c r="N1143" s="318"/>
    </row>
    <row r="1144" spans="13:14" ht="14" customHeight="1">
      <c r="M1144" s="318"/>
      <c r="N1144" s="318"/>
    </row>
    <row r="1145" spans="13:14" ht="14" customHeight="1">
      <c r="M1145" s="318"/>
      <c r="N1145" s="318"/>
    </row>
    <row r="1146" spans="13:14" ht="14" customHeight="1">
      <c r="M1146" s="318"/>
      <c r="N1146" s="318"/>
    </row>
    <row r="1147" spans="13:14" ht="14" customHeight="1">
      <c r="M1147" s="318"/>
      <c r="N1147" s="318"/>
    </row>
    <row r="1148" spans="13:14" ht="14" customHeight="1">
      <c r="M1148" s="318"/>
      <c r="N1148" s="318"/>
    </row>
    <row r="1149" spans="13:14" ht="14" customHeight="1">
      <c r="M1149" s="318"/>
      <c r="N1149" s="318"/>
    </row>
    <row r="1150" spans="13:14" ht="14" customHeight="1">
      <c r="M1150" s="318"/>
      <c r="N1150" s="318"/>
    </row>
    <row r="1151" spans="13:14" ht="14" customHeight="1">
      <c r="M1151" s="318"/>
      <c r="N1151" s="318"/>
    </row>
    <row r="1152" spans="13:14" ht="14" customHeight="1">
      <c r="M1152" s="318"/>
      <c r="N1152" s="318"/>
    </row>
    <row r="1153" spans="13:14" ht="14" customHeight="1">
      <c r="M1153" s="318"/>
      <c r="N1153" s="318"/>
    </row>
    <row r="1154" spans="13:14" ht="14" customHeight="1">
      <c r="M1154" s="318"/>
      <c r="N1154" s="318"/>
    </row>
    <row r="1155" spans="13:14" ht="14" customHeight="1">
      <c r="M1155" s="318"/>
      <c r="N1155" s="318"/>
    </row>
    <row r="1156" spans="13:14" ht="14" customHeight="1">
      <c r="M1156" s="318"/>
      <c r="N1156" s="318"/>
    </row>
    <row r="1157" spans="13:14" ht="14" customHeight="1">
      <c r="M1157" s="318"/>
      <c r="N1157" s="318"/>
    </row>
    <row r="1158" spans="13:14" ht="14" customHeight="1">
      <c r="M1158" s="318"/>
      <c r="N1158" s="318"/>
    </row>
    <row r="1159" spans="13:14" ht="14" customHeight="1">
      <c r="M1159" s="318"/>
      <c r="N1159" s="318"/>
    </row>
    <row r="1160" spans="13:14" ht="14" customHeight="1">
      <c r="M1160" s="318"/>
      <c r="N1160" s="318"/>
    </row>
    <row r="1161" spans="13:14" ht="14" customHeight="1">
      <c r="M1161" s="318"/>
      <c r="N1161" s="318"/>
    </row>
    <row r="1162" spans="13:14" ht="14" customHeight="1">
      <c r="M1162" s="318"/>
      <c r="N1162" s="318"/>
    </row>
    <row r="1163" spans="13:14" ht="14" customHeight="1">
      <c r="M1163" s="318"/>
      <c r="N1163" s="318"/>
    </row>
    <row r="1164" spans="13:14" ht="14" customHeight="1">
      <c r="M1164" s="318"/>
      <c r="N1164" s="318"/>
    </row>
    <row r="1165" spans="13:14" ht="14" customHeight="1">
      <c r="M1165" s="318"/>
      <c r="N1165" s="318"/>
    </row>
    <row r="1166" spans="13:14" ht="14" customHeight="1">
      <c r="M1166" s="318"/>
      <c r="N1166" s="318"/>
    </row>
    <row r="1167" spans="13:14" ht="14" customHeight="1">
      <c r="M1167" s="318"/>
      <c r="N1167" s="318"/>
    </row>
    <row r="1168" spans="13:14" ht="14" customHeight="1">
      <c r="M1168" s="318"/>
      <c r="N1168" s="318"/>
    </row>
    <row r="1169" spans="13:14" ht="14" customHeight="1">
      <c r="M1169" s="318"/>
      <c r="N1169" s="318"/>
    </row>
    <row r="1170" spans="13:14" ht="14" customHeight="1">
      <c r="M1170" s="318"/>
      <c r="N1170" s="318"/>
    </row>
    <row r="1171" spans="13:14" ht="14" customHeight="1">
      <c r="M1171" s="318"/>
      <c r="N1171" s="318"/>
    </row>
    <row r="1172" spans="13:14" ht="14" customHeight="1">
      <c r="M1172" s="318"/>
      <c r="N1172" s="318"/>
    </row>
    <row r="1173" spans="13:14" ht="14" customHeight="1">
      <c r="M1173" s="318"/>
      <c r="N1173" s="318"/>
    </row>
    <row r="1174" spans="13:14" ht="14" customHeight="1">
      <c r="M1174" s="318"/>
      <c r="N1174" s="318"/>
    </row>
    <row r="1175" spans="13:14" ht="14" customHeight="1">
      <c r="M1175" s="318"/>
      <c r="N1175" s="318"/>
    </row>
    <row r="1176" spans="13:14" ht="14" customHeight="1">
      <c r="M1176" s="318"/>
      <c r="N1176" s="318"/>
    </row>
    <row r="1177" spans="13:14" ht="14" customHeight="1">
      <c r="M1177" s="318"/>
      <c r="N1177" s="318"/>
    </row>
    <row r="1178" spans="13:14" ht="14" customHeight="1">
      <c r="M1178" s="318"/>
      <c r="N1178" s="318"/>
    </row>
    <row r="1179" spans="13:14" ht="14" customHeight="1">
      <c r="M1179" s="318"/>
      <c r="N1179" s="318"/>
    </row>
    <row r="1180" spans="13:14" ht="14" customHeight="1">
      <c r="M1180" s="318"/>
      <c r="N1180" s="318"/>
    </row>
    <row r="1181" spans="13:14" ht="14" customHeight="1">
      <c r="M1181" s="318"/>
      <c r="N1181" s="318"/>
    </row>
    <row r="1182" spans="13:14" ht="14" customHeight="1">
      <c r="M1182" s="318"/>
      <c r="N1182" s="318"/>
    </row>
    <row r="1183" spans="13:14" ht="14" customHeight="1">
      <c r="M1183" s="318"/>
      <c r="N1183" s="318"/>
    </row>
    <row r="1184" spans="13:14" ht="14" customHeight="1">
      <c r="M1184" s="318"/>
      <c r="N1184" s="318"/>
    </row>
    <row r="1185" spans="13:14" ht="14" customHeight="1">
      <c r="M1185" s="318"/>
      <c r="N1185" s="318"/>
    </row>
    <row r="1186" spans="13:14" ht="14" customHeight="1">
      <c r="M1186" s="318"/>
      <c r="N1186" s="318"/>
    </row>
    <row r="1187" spans="13:14" ht="14" customHeight="1">
      <c r="M1187" s="318"/>
      <c r="N1187" s="318"/>
    </row>
    <row r="1188" spans="13:14" ht="14" customHeight="1">
      <c r="M1188" s="318"/>
      <c r="N1188" s="318"/>
    </row>
    <row r="1189" spans="13:14" ht="14" customHeight="1">
      <c r="M1189" s="318"/>
      <c r="N1189" s="318"/>
    </row>
    <row r="1190" spans="13:14" ht="14" customHeight="1">
      <c r="M1190" s="318"/>
      <c r="N1190" s="318"/>
    </row>
    <row r="1191" spans="13:14" ht="14" customHeight="1">
      <c r="M1191" s="318"/>
      <c r="N1191" s="318"/>
    </row>
    <row r="1192" spans="13:14" ht="14" customHeight="1">
      <c r="M1192" s="318"/>
      <c r="N1192" s="318"/>
    </row>
    <row r="1193" spans="13:14" ht="14" customHeight="1">
      <c r="M1193" s="318"/>
      <c r="N1193" s="318"/>
    </row>
    <row r="1194" spans="13:14" ht="14" customHeight="1">
      <c r="M1194" s="318"/>
      <c r="N1194" s="318"/>
    </row>
    <row r="1195" spans="13:14" ht="14" customHeight="1">
      <c r="M1195" s="318"/>
      <c r="N1195" s="318"/>
    </row>
    <row r="1196" spans="13:14" ht="14" customHeight="1">
      <c r="M1196" s="318"/>
      <c r="N1196" s="318"/>
    </row>
    <row r="1197" spans="13:14" ht="14" customHeight="1">
      <c r="M1197" s="318"/>
      <c r="N1197" s="318"/>
    </row>
    <row r="1198" spans="13:14" ht="14" customHeight="1">
      <c r="M1198" s="318"/>
      <c r="N1198" s="318"/>
    </row>
    <row r="1199" spans="13:14" ht="14" customHeight="1">
      <c r="M1199" s="318"/>
      <c r="N1199" s="318"/>
    </row>
    <row r="1200" spans="13:14" ht="14" customHeight="1">
      <c r="M1200" s="318"/>
      <c r="N1200" s="318"/>
    </row>
    <row r="1201" spans="13:14" ht="14" customHeight="1">
      <c r="M1201" s="318"/>
      <c r="N1201" s="318"/>
    </row>
    <row r="1202" spans="13:14" ht="14" customHeight="1">
      <c r="M1202" s="318"/>
      <c r="N1202" s="318"/>
    </row>
    <row r="1203" spans="13:14" ht="14" customHeight="1">
      <c r="M1203" s="318"/>
      <c r="N1203" s="318"/>
    </row>
    <row r="1204" spans="13:14" ht="14" customHeight="1">
      <c r="M1204" s="318"/>
      <c r="N1204" s="318"/>
    </row>
    <row r="1205" spans="13:14" ht="14" customHeight="1">
      <c r="M1205" s="318"/>
      <c r="N1205" s="318"/>
    </row>
    <row r="1206" spans="13:14" ht="14" customHeight="1">
      <c r="M1206" s="318"/>
      <c r="N1206" s="318"/>
    </row>
    <row r="1207" spans="13:14" ht="14" customHeight="1">
      <c r="M1207" s="318"/>
      <c r="N1207" s="318"/>
    </row>
    <row r="1208" spans="13:14" ht="14" customHeight="1">
      <c r="M1208" s="318"/>
      <c r="N1208" s="318"/>
    </row>
    <row r="1209" spans="13:14" ht="14" customHeight="1">
      <c r="M1209" s="318"/>
      <c r="N1209" s="318"/>
    </row>
    <row r="1210" spans="13:14" ht="14" customHeight="1">
      <c r="M1210" s="318"/>
      <c r="N1210" s="318"/>
    </row>
    <row r="1211" spans="13:14" ht="14" customHeight="1">
      <c r="M1211" s="318"/>
      <c r="N1211" s="318"/>
    </row>
    <row r="1212" spans="13:14" ht="14" customHeight="1">
      <c r="M1212" s="318"/>
      <c r="N1212" s="318"/>
    </row>
    <row r="1213" spans="13:14" ht="14" customHeight="1">
      <c r="M1213" s="318"/>
      <c r="N1213" s="318"/>
    </row>
    <row r="1214" spans="13:14" ht="14" customHeight="1">
      <c r="M1214" s="318"/>
      <c r="N1214" s="318"/>
    </row>
    <row r="1215" spans="13:14" ht="14" customHeight="1">
      <c r="M1215" s="318"/>
      <c r="N1215" s="318"/>
    </row>
    <row r="1216" spans="13:14" ht="14" customHeight="1">
      <c r="M1216" s="318"/>
      <c r="N1216" s="318"/>
    </row>
    <row r="1217" spans="13:14" ht="14" customHeight="1">
      <c r="M1217" s="318"/>
      <c r="N1217" s="318"/>
    </row>
    <row r="1218" spans="13:14" ht="14" customHeight="1">
      <c r="M1218" s="318"/>
      <c r="N1218" s="318"/>
    </row>
    <row r="1219" spans="13:14" ht="14" customHeight="1">
      <c r="M1219" s="318"/>
      <c r="N1219" s="318"/>
    </row>
    <row r="1220" spans="13:14" ht="14" customHeight="1">
      <c r="M1220" s="318"/>
      <c r="N1220" s="318"/>
    </row>
    <row r="1221" spans="13:14" ht="14" customHeight="1">
      <c r="M1221" s="318"/>
      <c r="N1221" s="318"/>
    </row>
    <row r="1222" spans="13:14" ht="14" customHeight="1">
      <c r="M1222" s="318"/>
      <c r="N1222" s="318"/>
    </row>
    <row r="1223" spans="13:14" ht="14" customHeight="1">
      <c r="M1223" s="318"/>
      <c r="N1223" s="318"/>
    </row>
    <row r="1224" spans="13:14" ht="14" customHeight="1">
      <c r="M1224" s="318"/>
      <c r="N1224" s="318"/>
    </row>
    <row r="1225" spans="13:14" ht="14" customHeight="1">
      <c r="M1225" s="318"/>
      <c r="N1225" s="318"/>
    </row>
    <row r="1226" spans="13:14" ht="14" customHeight="1">
      <c r="M1226" s="318"/>
      <c r="N1226" s="318"/>
    </row>
    <row r="1227" spans="13:14" ht="14" customHeight="1">
      <c r="M1227" s="318"/>
      <c r="N1227" s="318"/>
    </row>
    <row r="1228" spans="13:14" ht="14" customHeight="1">
      <c r="M1228" s="318"/>
      <c r="N1228" s="318"/>
    </row>
    <row r="1229" spans="13:14" ht="14" customHeight="1">
      <c r="M1229" s="318"/>
      <c r="N1229" s="318"/>
    </row>
    <row r="1230" spans="13:14" ht="14" customHeight="1">
      <c r="M1230" s="318"/>
      <c r="N1230" s="318"/>
    </row>
    <row r="1231" spans="13:14" ht="14" customHeight="1">
      <c r="M1231" s="318"/>
      <c r="N1231" s="318"/>
    </row>
    <row r="1232" spans="13:14" ht="14" customHeight="1">
      <c r="M1232" s="318"/>
      <c r="N1232" s="318"/>
    </row>
    <row r="1233" spans="13:14" ht="14" customHeight="1">
      <c r="M1233" s="318"/>
      <c r="N1233" s="318"/>
    </row>
    <row r="1234" spans="13:14" ht="14" customHeight="1">
      <c r="M1234" s="318"/>
      <c r="N1234" s="318"/>
    </row>
    <row r="1235" spans="13:14" ht="14" customHeight="1">
      <c r="M1235" s="318"/>
      <c r="N1235" s="318"/>
    </row>
    <row r="1236" spans="13:14" ht="14" customHeight="1">
      <c r="M1236" s="318"/>
      <c r="N1236" s="318"/>
    </row>
    <row r="1237" spans="13:14" ht="14" customHeight="1">
      <c r="M1237" s="318"/>
      <c r="N1237" s="318"/>
    </row>
    <row r="1238" spans="13:14" ht="14" customHeight="1">
      <c r="M1238" s="318"/>
      <c r="N1238" s="318"/>
    </row>
    <row r="1239" spans="13:14" ht="14" customHeight="1">
      <c r="M1239" s="318"/>
      <c r="N1239" s="318"/>
    </row>
    <row r="1240" spans="13:14" ht="14" customHeight="1">
      <c r="M1240" s="318"/>
      <c r="N1240" s="318"/>
    </row>
    <row r="1241" spans="13:14" ht="14" customHeight="1">
      <c r="M1241" s="318"/>
      <c r="N1241" s="318"/>
    </row>
    <row r="1242" spans="13:14" ht="14" customHeight="1">
      <c r="M1242" s="318"/>
      <c r="N1242" s="318"/>
    </row>
    <row r="1243" spans="13:14" ht="14" customHeight="1">
      <c r="M1243" s="318"/>
      <c r="N1243" s="318"/>
    </row>
    <row r="1244" spans="13:14" ht="14" customHeight="1">
      <c r="M1244" s="318"/>
      <c r="N1244" s="318"/>
    </row>
    <row r="1245" spans="13:14" ht="14" customHeight="1">
      <c r="M1245" s="318"/>
      <c r="N1245" s="318"/>
    </row>
    <row r="1246" spans="13:14" ht="14" customHeight="1">
      <c r="M1246" s="318"/>
      <c r="N1246" s="318"/>
    </row>
    <row r="1247" spans="13:14" ht="14" customHeight="1">
      <c r="M1247" s="318"/>
      <c r="N1247" s="318"/>
    </row>
    <row r="1248" spans="13:14" ht="14" customHeight="1">
      <c r="M1248" s="318"/>
      <c r="N1248" s="318"/>
    </row>
    <row r="1249" spans="13:14" ht="14" customHeight="1">
      <c r="M1249" s="318"/>
      <c r="N1249" s="318"/>
    </row>
    <row r="1250" spans="13:14" ht="14" customHeight="1">
      <c r="M1250" s="318"/>
      <c r="N1250" s="318"/>
    </row>
    <row r="1251" spans="13:14" ht="14" customHeight="1">
      <c r="M1251" s="318"/>
      <c r="N1251" s="318"/>
    </row>
    <row r="1252" spans="13:14" ht="14" customHeight="1">
      <c r="M1252" s="318"/>
      <c r="N1252" s="318"/>
    </row>
    <row r="1253" spans="13:14" ht="14" customHeight="1">
      <c r="M1253" s="318"/>
      <c r="N1253" s="318"/>
    </row>
    <row r="1254" spans="13:14" ht="14" customHeight="1">
      <c r="M1254" s="318"/>
      <c r="N1254" s="318"/>
    </row>
    <row r="1255" spans="13:14" ht="14" customHeight="1">
      <c r="M1255" s="318"/>
      <c r="N1255" s="318"/>
    </row>
    <row r="1256" spans="13:14" ht="14" customHeight="1">
      <c r="M1256" s="318"/>
      <c r="N1256" s="318"/>
    </row>
    <row r="1257" spans="13:14" ht="14" customHeight="1">
      <c r="M1257" s="318"/>
      <c r="N1257" s="318"/>
    </row>
    <row r="1258" spans="13:14" ht="14" customHeight="1">
      <c r="M1258" s="318"/>
      <c r="N1258" s="318"/>
    </row>
    <row r="1259" spans="13:14" ht="14" customHeight="1">
      <c r="M1259" s="318"/>
      <c r="N1259" s="318"/>
    </row>
    <row r="1260" spans="13:14" ht="14" customHeight="1">
      <c r="M1260" s="318"/>
      <c r="N1260" s="318"/>
    </row>
    <row r="1261" spans="13:14" ht="14" customHeight="1">
      <c r="M1261" s="318"/>
      <c r="N1261" s="318"/>
    </row>
    <row r="1262" spans="13:14" ht="14" customHeight="1">
      <c r="M1262" s="318"/>
      <c r="N1262" s="318"/>
    </row>
    <row r="1263" spans="13:14" ht="14" customHeight="1">
      <c r="M1263" s="318"/>
      <c r="N1263" s="318"/>
    </row>
    <row r="1264" spans="13:14" ht="14" customHeight="1">
      <c r="M1264" s="318"/>
      <c r="N1264" s="318"/>
    </row>
    <row r="1265" spans="13:14" ht="14" customHeight="1">
      <c r="M1265" s="318"/>
      <c r="N1265" s="318"/>
    </row>
    <row r="1266" spans="13:14" ht="14" customHeight="1">
      <c r="M1266" s="318"/>
      <c r="N1266" s="318"/>
    </row>
    <row r="1267" spans="13:14" ht="14" customHeight="1">
      <c r="M1267" s="318"/>
      <c r="N1267" s="318"/>
    </row>
    <row r="1268" spans="13:14" ht="14" customHeight="1">
      <c r="M1268" s="318"/>
      <c r="N1268" s="318"/>
    </row>
    <row r="1269" spans="13:14" ht="14" customHeight="1">
      <c r="M1269" s="318"/>
      <c r="N1269" s="318"/>
    </row>
    <row r="1270" spans="13:14" ht="14" customHeight="1">
      <c r="M1270" s="318"/>
      <c r="N1270" s="318"/>
    </row>
    <row r="1271" spans="13:14" ht="14" customHeight="1">
      <c r="M1271" s="318"/>
      <c r="N1271" s="318"/>
    </row>
    <row r="1272" spans="13:14" ht="14" customHeight="1">
      <c r="M1272" s="318"/>
      <c r="N1272" s="318"/>
    </row>
    <row r="1273" spans="13:14" ht="14" customHeight="1">
      <c r="M1273" s="318"/>
      <c r="N1273" s="318"/>
    </row>
    <row r="1274" spans="13:14" ht="14" customHeight="1">
      <c r="M1274" s="318"/>
      <c r="N1274" s="318"/>
    </row>
    <row r="1275" spans="13:14" ht="14" customHeight="1">
      <c r="M1275" s="318"/>
      <c r="N1275" s="318"/>
    </row>
    <row r="1276" spans="13:14" ht="14" customHeight="1">
      <c r="M1276" s="318"/>
      <c r="N1276" s="318"/>
    </row>
    <row r="1277" spans="13:14" ht="14" customHeight="1">
      <c r="M1277" s="318"/>
      <c r="N1277" s="318"/>
    </row>
    <row r="1278" spans="13:14" ht="14" customHeight="1">
      <c r="M1278" s="318"/>
      <c r="N1278" s="318"/>
    </row>
    <row r="1279" spans="13:14" ht="14" customHeight="1">
      <c r="M1279" s="318"/>
      <c r="N1279" s="318"/>
    </row>
    <row r="1280" spans="13:14" ht="14" customHeight="1">
      <c r="M1280" s="318"/>
      <c r="N1280" s="318"/>
    </row>
    <row r="1281" spans="13:14" ht="14" customHeight="1">
      <c r="M1281" s="318"/>
      <c r="N1281" s="318"/>
    </row>
    <row r="1282" spans="13:14" ht="14" customHeight="1">
      <c r="M1282" s="318"/>
      <c r="N1282" s="318"/>
    </row>
    <row r="1283" spans="13:14" ht="14" customHeight="1">
      <c r="M1283" s="318"/>
      <c r="N1283" s="318"/>
    </row>
    <row r="1284" spans="13:14" ht="14" customHeight="1">
      <c r="M1284" s="318"/>
      <c r="N1284" s="318"/>
    </row>
    <row r="1285" spans="13:14" ht="14" customHeight="1">
      <c r="M1285" s="318"/>
      <c r="N1285" s="318"/>
    </row>
    <row r="1286" spans="13:14" ht="14" customHeight="1">
      <c r="M1286" s="318"/>
      <c r="N1286" s="318"/>
    </row>
    <row r="1287" spans="13:14" ht="14" customHeight="1">
      <c r="M1287" s="318"/>
      <c r="N1287" s="318"/>
    </row>
    <row r="1288" spans="13:14" ht="14" customHeight="1">
      <c r="M1288" s="318"/>
      <c r="N1288" s="318"/>
    </row>
    <row r="1289" spans="13:14" ht="14" customHeight="1">
      <c r="M1289" s="318"/>
      <c r="N1289" s="318"/>
    </row>
    <row r="1290" spans="13:14" ht="14" customHeight="1">
      <c r="M1290" s="318"/>
      <c r="N1290" s="318"/>
    </row>
    <row r="1291" spans="13:14" ht="14" customHeight="1">
      <c r="M1291" s="318"/>
      <c r="N1291" s="318"/>
    </row>
    <row r="1292" spans="13:14" ht="14" customHeight="1">
      <c r="M1292" s="318"/>
      <c r="N1292" s="318"/>
    </row>
    <row r="1293" spans="13:14" ht="14" customHeight="1">
      <c r="M1293" s="318"/>
      <c r="N1293" s="318"/>
    </row>
    <row r="1294" spans="13:14" ht="14" customHeight="1">
      <c r="M1294" s="318"/>
      <c r="N1294" s="318"/>
    </row>
    <row r="1295" spans="13:14" ht="14" customHeight="1">
      <c r="M1295" s="318"/>
      <c r="N1295" s="318"/>
    </row>
    <row r="1296" spans="13:14" ht="14" customHeight="1">
      <c r="M1296" s="318"/>
      <c r="N1296" s="318"/>
    </row>
    <row r="1297" spans="13:14" ht="14" customHeight="1">
      <c r="M1297" s="318"/>
      <c r="N1297" s="318"/>
    </row>
    <row r="1298" spans="13:14" ht="14" customHeight="1">
      <c r="M1298" s="318"/>
      <c r="N1298" s="318"/>
    </row>
    <row r="1299" spans="13:14" ht="14" customHeight="1">
      <c r="M1299" s="318"/>
      <c r="N1299" s="318"/>
    </row>
    <row r="1300" spans="13:14" ht="14" customHeight="1">
      <c r="M1300" s="318"/>
      <c r="N1300" s="318"/>
    </row>
    <row r="1301" spans="13:14" ht="14" customHeight="1">
      <c r="M1301" s="318"/>
      <c r="N1301" s="318"/>
    </row>
    <row r="1302" spans="13:14" ht="14" customHeight="1">
      <c r="M1302" s="318"/>
      <c r="N1302" s="318"/>
    </row>
    <row r="1303" spans="13:14" ht="14" customHeight="1">
      <c r="M1303" s="318"/>
      <c r="N1303" s="318"/>
    </row>
    <row r="1304" spans="13:14" ht="14" customHeight="1">
      <c r="M1304" s="318"/>
      <c r="N1304" s="318"/>
    </row>
    <row r="1305" spans="13:14" ht="14" customHeight="1">
      <c r="M1305" s="318"/>
      <c r="N1305" s="318"/>
    </row>
    <row r="1306" spans="13:14" ht="14" customHeight="1">
      <c r="M1306" s="318"/>
      <c r="N1306" s="318"/>
    </row>
    <row r="1307" spans="13:14" ht="14" customHeight="1">
      <c r="M1307" s="318"/>
      <c r="N1307" s="318"/>
    </row>
    <row r="1308" spans="13:14" ht="14" customHeight="1">
      <c r="M1308" s="318"/>
      <c r="N1308" s="318"/>
    </row>
    <row r="1309" spans="13:14" ht="14" customHeight="1">
      <c r="M1309" s="318"/>
      <c r="N1309" s="318"/>
    </row>
    <row r="1310" spans="13:14" ht="14" customHeight="1">
      <c r="M1310" s="318"/>
      <c r="N1310" s="318"/>
    </row>
    <row r="1311" spans="13:14" ht="14" customHeight="1">
      <c r="M1311" s="318"/>
      <c r="N1311" s="318"/>
    </row>
    <row r="1312" spans="13:14" ht="14" customHeight="1">
      <c r="M1312" s="318"/>
      <c r="N1312" s="318"/>
    </row>
    <row r="1313" spans="13:14" ht="14" customHeight="1">
      <c r="M1313" s="318"/>
      <c r="N1313" s="318"/>
    </row>
    <row r="1314" spans="13:14" ht="14" customHeight="1">
      <c r="M1314" s="318"/>
      <c r="N1314" s="318"/>
    </row>
    <row r="1315" spans="13:14" ht="14" customHeight="1">
      <c r="M1315" s="318"/>
      <c r="N1315" s="318"/>
    </row>
    <row r="1316" spans="13:14" ht="14" customHeight="1">
      <c r="M1316" s="318"/>
      <c r="N1316" s="318"/>
    </row>
    <row r="1317" spans="13:14" ht="14" customHeight="1">
      <c r="M1317" s="318"/>
      <c r="N1317" s="318"/>
    </row>
    <row r="1318" spans="13:14" ht="14" customHeight="1">
      <c r="M1318" s="318"/>
      <c r="N1318" s="318"/>
    </row>
    <row r="1319" spans="13:14" ht="14" customHeight="1">
      <c r="M1319" s="318"/>
      <c r="N1319" s="318"/>
    </row>
    <row r="1320" spans="13:14" ht="14" customHeight="1">
      <c r="M1320" s="318"/>
      <c r="N1320" s="318"/>
    </row>
    <row r="1321" spans="13:14" ht="14" customHeight="1">
      <c r="M1321" s="318"/>
      <c r="N1321" s="318"/>
    </row>
    <row r="1322" spans="13:14" ht="14" customHeight="1">
      <c r="M1322" s="318"/>
      <c r="N1322" s="318"/>
    </row>
    <row r="1323" spans="13:14" ht="14" customHeight="1">
      <c r="M1323" s="318"/>
      <c r="N1323" s="318"/>
    </row>
    <row r="1324" spans="13:14" ht="14" customHeight="1">
      <c r="M1324" s="318"/>
      <c r="N1324" s="318"/>
    </row>
    <row r="1325" spans="13:14" ht="14" customHeight="1">
      <c r="M1325" s="318"/>
      <c r="N1325" s="318"/>
    </row>
    <row r="1326" spans="13:14" ht="14" customHeight="1">
      <c r="M1326" s="318"/>
      <c r="N1326" s="318"/>
    </row>
    <row r="1327" spans="13:14" ht="14" customHeight="1">
      <c r="M1327" s="318"/>
      <c r="N1327" s="318"/>
    </row>
    <row r="1328" spans="13:14" ht="14" customHeight="1">
      <c r="M1328" s="318"/>
      <c r="N1328" s="318"/>
    </row>
    <row r="1329" spans="13:14" ht="14" customHeight="1">
      <c r="M1329" s="318"/>
      <c r="N1329" s="318"/>
    </row>
    <row r="1330" spans="13:14" ht="14" customHeight="1">
      <c r="M1330" s="318"/>
      <c r="N1330" s="318"/>
    </row>
    <row r="1331" spans="13:14" ht="14" customHeight="1">
      <c r="M1331" s="318"/>
      <c r="N1331" s="318"/>
    </row>
    <row r="1332" spans="13:14" ht="14" customHeight="1">
      <c r="M1332" s="318"/>
      <c r="N1332" s="318"/>
    </row>
    <row r="1333" spans="13:14" ht="14" customHeight="1">
      <c r="M1333" s="318"/>
      <c r="N1333" s="318"/>
    </row>
    <row r="1334" spans="13:14" ht="14" customHeight="1">
      <c r="M1334" s="318"/>
      <c r="N1334" s="318"/>
    </row>
    <row r="1335" spans="13:14" ht="14" customHeight="1">
      <c r="M1335" s="318"/>
      <c r="N1335" s="318"/>
    </row>
    <row r="1336" spans="13:14" ht="14" customHeight="1">
      <c r="M1336" s="318"/>
      <c r="N1336" s="318"/>
    </row>
    <row r="1337" spans="13:14" ht="14" customHeight="1">
      <c r="M1337" s="318"/>
      <c r="N1337" s="318"/>
    </row>
    <row r="1338" spans="13:14" ht="14" customHeight="1">
      <c r="M1338" s="318"/>
      <c r="N1338" s="318"/>
    </row>
    <row r="1339" spans="13:14" ht="14" customHeight="1">
      <c r="M1339" s="318"/>
      <c r="N1339" s="318"/>
    </row>
    <row r="1340" spans="13:14" ht="14" customHeight="1">
      <c r="M1340" s="318"/>
      <c r="N1340" s="318"/>
    </row>
    <row r="1341" spans="13:14" ht="14" customHeight="1">
      <c r="M1341" s="318"/>
      <c r="N1341" s="318"/>
    </row>
    <row r="1342" spans="13:14" ht="14" customHeight="1">
      <c r="M1342" s="318"/>
      <c r="N1342" s="318"/>
    </row>
    <row r="1343" spans="13:14" ht="14" customHeight="1">
      <c r="M1343" s="318"/>
      <c r="N1343" s="318"/>
    </row>
    <row r="1344" spans="13:14" ht="14" customHeight="1">
      <c r="M1344" s="318"/>
      <c r="N1344" s="318"/>
    </row>
    <row r="1345" spans="13:14" ht="14" customHeight="1">
      <c r="M1345" s="318"/>
      <c r="N1345" s="318"/>
    </row>
    <row r="1346" spans="13:14" ht="14" customHeight="1">
      <c r="M1346" s="318"/>
      <c r="N1346" s="318"/>
    </row>
    <row r="1347" spans="13:14" ht="14" customHeight="1">
      <c r="M1347" s="318"/>
      <c r="N1347" s="318"/>
    </row>
    <row r="1348" spans="13:14" ht="14" customHeight="1">
      <c r="M1348" s="318"/>
      <c r="N1348" s="318"/>
    </row>
    <row r="1349" spans="13:14" ht="14" customHeight="1">
      <c r="M1349" s="318"/>
      <c r="N1349" s="318"/>
    </row>
    <row r="1350" spans="13:14" ht="14" customHeight="1">
      <c r="M1350" s="318"/>
      <c r="N1350" s="318"/>
    </row>
    <row r="1351" spans="13:14" ht="14" customHeight="1">
      <c r="M1351" s="318"/>
      <c r="N1351" s="318"/>
    </row>
    <row r="1352" spans="13:14" ht="14" customHeight="1">
      <c r="M1352" s="318"/>
      <c r="N1352" s="318"/>
    </row>
    <row r="1353" spans="13:14" ht="14" customHeight="1">
      <c r="M1353" s="318"/>
      <c r="N1353" s="318"/>
    </row>
    <row r="1354" spans="13:14" ht="14" customHeight="1">
      <c r="M1354" s="318"/>
      <c r="N1354" s="318"/>
    </row>
    <row r="1355" spans="13:14" ht="14" customHeight="1">
      <c r="M1355" s="318"/>
      <c r="N1355" s="318"/>
    </row>
    <row r="1356" spans="13:14" ht="14" customHeight="1">
      <c r="M1356" s="318"/>
      <c r="N1356" s="318"/>
    </row>
    <row r="1357" spans="13:14" ht="14" customHeight="1">
      <c r="M1357" s="318"/>
      <c r="N1357" s="318"/>
    </row>
    <row r="1358" spans="13:14" ht="14" customHeight="1">
      <c r="M1358" s="318"/>
      <c r="N1358" s="318"/>
    </row>
    <row r="1359" spans="13:14" ht="14" customHeight="1">
      <c r="M1359" s="318"/>
      <c r="N1359" s="318"/>
    </row>
    <row r="1360" spans="13:14" ht="14" customHeight="1">
      <c r="M1360" s="318"/>
      <c r="N1360" s="318"/>
    </row>
    <row r="1361" spans="13:14" ht="14" customHeight="1">
      <c r="M1361" s="318"/>
      <c r="N1361" s="318"/>
    </row>
    <row r="1362" spans="13:14" ht="14" customHeight="1">
      <c r="M1362" s="318"/>
      <c r="N1362" s="318"/>
    </row>
    <row r="1363" spans="13:14" ht="14" customHeight="1">
      <c r="M1363" s="318"/>
      <c r="N1363" s="318"/>
    </row>
    <row r="1364" spans="13:14" ht="14" customHeight="1">
      <c r="M1364" s="318"/>
      <c r="N1364" s="318"/>
    </row>
    <row r="1365" spans="13:14" ht="14" customHeight="1">
      <c r="M1365" s="318"/>
      <c r="N1365" s="318"/>
    </row>
    <row r="1366" spans="13:14" ht="14" customHeight="1">
      <c r="M1366" s="318"/>
      <c r="N1366" s="318"/>
    </row>
    <row r="1367" spans="13:14" ht="14" customHeight="1">
      <c r="M1367" s="318"/>
      <c r="N1367" s="318"/>
    </row>
    <row r="1368" spans="13:14" ht="14" customHeight="1">
      <c r="M1368" s="318"/>
      <c r="N1368" s="318"/>
    </row>
    <row r="1369" spans="13:14" ht="14" customHeight="1">
      <c r="M1369" s="318"/>
      <c r="N1369" s="318"/>
    </row>
    <row r="1370" spans="13:14" ht="14" customHeight="1">
      <c r="M1370" s="318"/>
      <c r="N1370" s="318"/>
    </row>
    <row r="1371" spans="13:14" ht="14" customHeight="1">
      <c r="M1371" s="318"/>
      <c r="N1371" s="318"/>
    </row>
    <row r="1372" spans="13:14" ht="14" customHeight="1">
      <c r="M1372" s="318"/>
      <c r="N1372" s="318"/>
    </row>
    <row r="1373" spans="13:14" ht="14" customHeight="1">
      <c r="M1373" s="318"/>
      <c r="N1373" s="318"/>
    </row>
    <row r="1374" spans="13:14" ht="14" customHeight="1">
      <c r="M1374" s="318"/>
      <c r="N1374" s="318"/>
    </row>
    <row r="1375" spans="13:14" ht="14" customHeight="1">
      <c r="M1375" s="318"/>
      <c r="N1375" s="318"/>
    </row>
    <row r="1376" spans="13:14" ht="14" customHeight="1">
      <c r="M1376" s="318"/>
      <c r="N1376" s="318"/>
    </row>
    <row r="1377" spans="13:14" ht="14" customHeight="1">
      <c r="M1377" s="318"/>
      <c r="N1377" s="318"/>
    </row>
    <row r="1378" spans="13:14" ht="14" customHeight="1">
      <c r="M1378" s="318"/>
      <c r="N1378" s="318"/>
    </row>
    <row r="1379" spans="13:14" ht="14" customHeight="1">
      <c r="M1379" s="318"/>
      <c r="N1379" s="318"/>
    </row>
    <row r="1380" spans="13:14" ht="14" customHeight="1">
      <c r="M1380" s="318"/>
      <c r="N1380" s="318"/>
    </row>
    <row r="1381" spans="13:14" ht="14" customHeight="1">
      <c r="M1381" s="318"/>
      <c r="N1381" s="318"/>
    </row>
    <row r="1382" spans="13:14" ht="14" customHeight="1">
      <c r="M1382" s="318"/>
      <c r="N1382" s="318"/>
    </row>
    <row r="1383" spans="13:14" ht="14" customHeight="1">
      <c r="M1383" s="318"/>
      <c r="N1383" s="318"/>
    </row>
    <row r="1384" spans="13:14" ht="14" customHeight="1">
      <c r="M1384" s="318"/>
      <c r="N1384" s="318"/>
    </row>
    <row r="1385" spans="13:14" ht="14" customHeight="1">
      <c r="M1385" s="318"/>
      <c r="N1385" s="318"/>
    </row>
    <row r="1386" spans="13:14" ht="14" customHeight="1">
      <c r="M1386" s="318"/>
      <c r="N1386" s="318"/>
    </row>
    <row r="1387" spans="13:14" ht="14" customHeight="1">
      <c r="M1387" s="318"/>
      <c r="N1387" s="318"/>
    </row>
    <row r="1388" spans="13:14" ht="14" customHeight="1">
      <c r="M1388" s="318"/>
      <c r="N1388" s="318"/>
    </row>
    <row r="1389" spans="13:14" ht="14" customHeight="1">
      <c r="M1389" s="318"/>
      <c r="N1389" s="318"/>
    </row>
    <row r="1390" spans="13:14" ht="14" customHeight="1">
      <c r="M1390" s="318"/>
      <c r="N1390" s="318"/>
    </row>
    <row r="1391" spans="13:14" ht="14" customHeight="1">
      <c r="M1391" s="318"/>
      <c r="N1391" s="318"/>
    </row>
    <row r="1392" spans="13:14" ht="14" customHeight="1">
      <c r="M1392" s="318"/>
      <c r="N1392" s="318"/>
    </row>
    <row r="1393" spans="13:14" ht="14" customHeight="1">
      <c r="M1393" s="318"/>
      <c r="N1393" s="318"/>
    </row>
    <row r="1394" spans="13:14" ht="14" customHeight="1">
      <c r="M1394" s="318"/>
      <c r="N1394" s="318"/>
    </row>
    <row r="1395" spans="13:14" ht="14" customHeight="1">
      <c r="M1395" s="318"/>
      <c r="N1395" s="318"/>
    </row>
    <row r="1396" spans="13:14" ht="14" customHeight="1">
      <c r="M1396" s="318"/>
      <c r="N1396" s="318"/>
    </row>
    <row r="1397" spans="13:14" ht="14" customHeight="1">
      <c r="M1397" s="318"/>
      <c r="N1397" s="318"/>
    </row>
    <row r="1398" spans="13:14" ht="14" customHeight="1">
      <c r="M1398" s="318"/>
      <c r="N1398" s="318"/>
    </row>
    <row r="1399" spans="13:14" ht="14" customHeight="1">
      <c r="M1399" s="318"/>
      <c r="N1399" s="318"/>
    </row>
    <row r="1400" spans="13:14" ht="14" customHeight="1">
      <c r="M1400" s="318"/>
      <c r="N1400" s="318"/>
    </row>
    <row r="1401" spans="13:14" ht="14" customHeight="1">
      <c r="M1401" s="318"/>
      <c r="N1401" s="318"/>
    </row>
    <row r="1402" spans="13:14" ht="14" customHeight="1">
      <c r="M1402" s="318"/>
      <c r="N1402" s="318"/>
    </row>
    <row r="1403" spans="13:14" ht="14" customHeight="1">
      <c r="M1403" s="318"/>
      <c r="N1403" s="318"/>
    </row>
    <row r="1404" spans="13:14" ht="14" customHeight="1">
      <c r="M1404" s="318"/>
      <c r="N1404" s="318"/>
    </row>
    <row r="1405" spans="13:14" ht="14" customHeight="1">
      <c r="M1405" s="318"/>
      <c r="N1405" s="318"/>
    </row>
    <row r="1406" spans="13:14" ht="14" customHeight="1">
      <c r="M1406" s="318"/>
      <c r="N1406" s="318"/>
    </row>
    <row r="1407" spans="13:14" ht="14" customHeight="1">
      <c r="M1407" s="318"/>
      <c r="N1407" s="318"/>
    </row>
    <row r="1408" spans="13:14" ht="14" customHeight="1">
      <c r="M1408" s="318"/>
      <c r="N1408" s="318"/>
    </row>
    <row r="1409" spans="13:14" ht="14" customHeight="1">
      <c r="M1409" s="318"/>
      <c r="N1409" s="318"/>
    </row>
    <row r="1410" spans="13:14" ht="14" customHeight="1">
      <c r="M1410" s="318"/>
      <c r="N1410" s="318"/>
    </row>
    <row r="1411" spans="13:14" ht="14" customHeight="1">
      <c r="M1411" s="318"/>
      <c r="N1411" s="318"/>
    </row>
    <row r="1412" spans="13:14" ht="14" customHeight="1">
      <c r="M1412" s="318"/>
      <c r="N1412" s="318"/>
    </row>
    <row r="1413" spans="13:14" ht="14" customHeight="1">
      <c r="M1413" s="318"/>
      <c r="N1413" s="318"/>
    </row>
    <row r="1414" spans="13:14" ht="14" customHeight="1">
      <c r="M1414" s="318"/>
      <c r="N1414" s="318"/>
    </row>
    <row r="1415" spans="13:14" ht="14" customHeight="1">
      <c r="M1415" s="318"/>
      <c r="N1415" s="318"/>
    </row>
    <row r="1416" spans="13:14" ht="14" customHeight="1">
      <c r="M1416" s="318"/>
      <c r="N1416" s="318"/>
    </row>
    <row r="1417" spans="13:14" ht="14" customHeight="1">
      <c r="M1417" s="318"/>
      <c r="N1417" s="318"/>
    </row>
    <row r="1418" spans="13:14" ht="14" customHeight="1">
      <c r="M1418" s="318"/>
      <c r="N1418" s="318"/>
    </row>
    <row r="1419" spans="13:14" ht="14" customHeight="1">
      <c r="M1419" s="318"/>
      <c r="N1419" s="318"/>
    </row>
    <row r="1420" spans="13:14" ht="14" customHeight="1">
      <c r="M1420" s="318"/>
      <c r="N1420" s="318"/>
    </row>
    <row r="1421" spans="13:14" ht="14" customHeight="1">
      <c r="M1421" s="318"/>
      <c r="N1421" s="318"/>
    </row>
    <row r="1422" spans="13:14" ht="14" customHeight="1">
      <c r="M1422" s="318"/>
      <c r="N1422" s="318"/>
    </row>
    <row r="1423" spans="13:14" ht="14" customHeight="1">
      <c r="M1423" s="318"/>
      <c r="N1423" s="318"/>
    </row>
    <row r="1424" spans="13:14" ht="14" customHeight="1">
      <c r="M1424" s="318"/>
      <c r="N1424" s="318"/>
    </row>
    <row r="1425" spans="13:14" ht="14" customHeight="1">
      <c r="M1425" s="318"/>
      <c r="N1425" s="318"/>
    </row>
    <row r="1426" spans="13:14" ht="14" customHeight="1">
      <c r="M1426" s="318"/>
      <c r="N1426" s="318"/>
    </row>
    <row r="1427" spans="13:14" ht="14" customHeight="1">
      <c r="M1427" s="318"/>
      <c r="N1427" s="318"/>
    </row>
    <row r="1428" spans="13:14" ht="14" customHeight="1">
      <c r="M1428" s="318"/>
      <c r="N1428" s="318"/>
    </row>
    <row r="1429" spans="13:14" ht="14" customHeight="1">
      <c r="M1429" s="318"/>
      <c r="N1429" s="318"/>
    </row>
    <row r="1430" spans="13:14" ht="14" customHeight="1">
      <c r="M1430" s="318"/>
      <c r="N1430" s="318"/>
    </row>
    <row r="1431" spans="13:14" ht="14" customHeight="1">
      <c r="M1431" s="318"/>
      <c r="N1431" s="318"/>
    </row>
    <row r="1432" spans="13:14" ht="14" customHeight="1">
      <c r="M1432" s="318"/>
      <c r="N1432" s="318"/>
    </row>
    <row r="1433" spans="13:14" ht="14" customHeight="1">
      <c r="M1433" s="318"/>
      <c r="N1433" s="318"/>
    </row>
    <row r="1434" spans="13:14" ht="14" customHeight="1">
      <c r="M1434" s="318"/>
      <c r="N1434" s="318"/>
    </row>
    <row r="1435" spans="13:14" ht="14" customHeight="1">
      <c r="M1435" s="318"/>
      <c r="N1435" s="318"/>
    </row>
    <row r="1436" spans="13:14" ht="14" customHeight="1">
      <c r="M1436" s="318"/>
      <c r="N1436" s="318"/>
    </row>
    <row r="1437" spans="13:14" ht="14" customHeight="1">
      <c r="M1437" s="318"/>
      <c r="N1437" s="318"/>
    </row>
    <row r="1438" spans="13:14" ht="14" customHeight="1">
      <c r="M1438" s="318"/>
      <c r="N1438" s="318"/>
    </row>
    <row r="1439" spans="13:14" ht="14" customHeight="1">
      <c r="M1439" s="318"/>
      <c r="N1439" s="318"/>
    </row>
    <row r="1440" spans="13:14" ht="14" customHeight="1">
      <c r="M1440" s="318"/>
      <c r="N1440" s="318"/>
    </row>
    <row r="1441" spans="13:14" ht="14" customHeight="1">
      <c r="M1441" s="318"/>
      <c r="N1441" s="318"/>
    </row>
    <row r="1442" spans="13:14" ht="14" customHeight="1">
      <c r="M1442" s="318"/>
      <c r="N1442" s="318"/>
    </row>
    <row r="1443" spans="13:14" ht="14" customHeight="1">
      <c r="M1443" s="318"/>
      <c r="N1443" s="318"/>
    </row>
    <row r="1444" spans="13:14" ht="14" customHeight="1">
      <c r="M1444" s="318"/>
      <c r="N1444" s="318"/>
    </row>
    <row r="1445" spans="13:14" ht="14" customHeight="1">
      <c r="M1445" s="318"/>
      <c r="N1445" s="318"/>
    </row>
    <row r="1446" spans="13:14" ht="14" customHeight="1">
      <c r="M1446" s="318"/>
      <c r="N1446" s="318"/>
    </row>
    <row r="1447" spans="13:14" ht="14" customHeight="1">
      <c r="M1447" s="318"/>
      <c r="N1447" s="318"/>
    </row>
    <row r="1448" spans="13:14" ht="14" customHeight="1">
      <c r="M1448" s="318"/>
      <c r="N1448" s="318"/>
    </row>
    <row r="1449" spans="13:14" ht="14" customHeight="1">
      <c r="M1449" s="318"/>
      <c r="N1449" s="318"/>
    </row>
    <row r="1450" spans="13:14" ht="14" customHeight="1">
      <c r="M1450" s="318"/>
      <c r="N1450" s="318"/>
    </row>
    <row r="1451" spans="13:14" ht="14" customHeight="1">
      <c r="M1451" s="318"/>
      <c r="N1451" s="318"/>
    </row>
    <row r="1452" spans="13:14" ht="14" customHeight="1">
      <c r="M1452" s="318"/>
      <c r="N1452" s="318"/>
    </row>
    <row r="1453" spans="13:14" ht="14" customHeight="1">
      <c r="M1453" s="318"/>
      <c r="N1453" s="318"/>
    </row>
    <row r="1454" spans="13:14" ht="14" customHeight="1">
      <c r="M1454" s="318"/>
      <c r="N1454" s="318"/>
    </row>
    <row r="1455" spans="13:14" ht="14" customHeight="1">
      <c r="M1455" s="318"/>
      <c r="N1455" s="318"/>
    </row>
    <row r="1456" spans="13:14" ht="14" customHeight="1">
      <c r="M1456" s="318"/>
      <c r="N1456" s="318"/>
    </row>
    <row r="1457" spans="13:14" ht="14" customHeight="1">
      <c r="M1457" s="318"/>
      <c r="N1457" s="318"/>
    </row>
    <row r="1458" spans="13:14" ht="14" customHeight="1">
      <c r="M1458" s="318"/>
      <c r="N1458" s="318"/>
    </row>
    <row r="1459" spans="13:14" ht="14" customHeight="1">
      <c r="M1459" s="318"/>
      <c r="N1459" s="318"/>
    </row>
    <row r="1460" spans="13:14" ht="14" customHeight="1">
      <c r="M1460" s="318"/>
      <c r="N1460" s="318"/>
    </row>
    <row r="1461" spans="13:14" ht="14" customHeight="1">
      <c r="M1461" s="318"/>
      <c r="N1461" s="318"/>
    </row>
    <row r="1462" spans="13:14" ht="14" customHeight="1">
      <c r="M1462" s="318"/>
      <c r="N1462" s="318"/>
    </row>
    <row r="1463" spans="13:14" ht="14" customHeight="1">
      <c r="M1463" s="318"/>
      <c r="N1463" s="318"/>
    </row>
    <row r="1464" spans="13:14" ht="14" customHeight="1">
      <c r="M1464" s="318"/>
      <c r="N1464" s="318"/>
    </row>
    <row r="1465" spans="13:14" ht="14" customHeight="1">
      <c r="M1465" s="318"/>
      <c r="N1465" s="318"/>
    </row>
    <row r="1466" spans="13:14" ht="14" customHeight="1">
      <c r="M1466" s="318"/>
      <c r="N1466" s="318"/>
    </row>
    <row r="1467" spans="13:14" ht="14" customHeight="1">
      <c r="M1467" s="318"/>
      <c r="N1467" s="318"/>
    </row>
    <row r="1468" spans="13:14" ht="14" customHeight="1">
      <c r="M1468" s="318"/>
      <c r="N1468" s="318"/>
    </row>
    <row r="1469" spans="13:14" ht="14" customHeight="1">
      <c r="M1469" s="318"/>
      <c r="N1469" s="318"/>
    </row>
    <row r="1470" spans="13:14" ht="14" customHeight="1">
      <c r="M1470" s="318"/>
      <c r="N1470" s="318"/>
    </row>
    <row r="1471" spans="13:14" ht="14" customHeight="1">
      <c r="M1471" s="318"/>
      <c r="N1471" s="318"/>
    </row>
    <row r="1472" spans="13:14" ht="14" customHeight="1">
      <c r="M1472" s="318"/>
      <c r="N1472" s="318"/>
    </row>
    <row r="1473" spans="13:14" ht="14" customHeight="1">
      <c r="M1473" s="318"/>
      <c r="N1473" s="318"/>
    </row>
    <row r="1474" spans="13:14" ht="14" customHeight="1">
      <c r="M1474" s="318"/>
      <c r="N1474" s="318"/>
    </row>
    <row r="1475" spans="13:14" ht="14" customHeight="1">
      <c r="M1475" s="318"/>
      <c r="N1475" s="318"/>
    </row>
    <row r="1476" spans="13:14" ht="14" customHeight="1">
      <c r="M1476" s="318"/>
      <c r="N1476" s="318"/>
    </row>
    <row r="1477" spans="13:14" ht="14" customHeight="1">
      <c r="M1477" s="318"/>
      <c r="N1477" s="318"/>
    </row>
    <row r="1478" spans="13:14" ht="14" customHeight="1">
      <c r="M1478" s="318"/>
      <c r="N1478" s="318"/>
    </row>
    <row r="1479" spans="13:14" ht="14" customHeight="1">
      <c r="M1479" s="318"/>
      <c r="N1479" s="318"/>
    </row>
    <row r="1480" spans="13:14" ht="14" customHeight="1">
      <c r="M1480" s="318"/>
      <c r="N1480" s="318"/>
    </row>
    <row r="1481" spans="13:14" ht="14" customHeight="1">
      <c r="M1481" s="318"/>
      <c r="N1481" s="318"/>
    </row>
    <row r="1482" spans="13:14" ht="14" customHeight="1">
      <c r="M1482" s="318"/>
      <c r="N1482" s="318"/>
    </row>
    <row r="1483" spans="13:14" ht="14" customHeight="1">
      <c r="M1483" s="318"/>
      <c r="N1483" s="318"/>
    </row>
    <row r="1484" spans="13:14" ht="14" customHeight="1">
      <c r="M1484" s="318"/>
      <c r="N1484" s="318"/>
    </row>
    <row r="1485" spans="13:14" ht="14" customHeight="1">
      <c r="M1485" s="318"/>
      <c r="N1485" s="318"/>
    </row>
    <row r="1486" spans="13:14" ht="14" customHeight="1">
      <c r="M1486" s="318"/>
      <c r="N1486" s="318"/>
    </row>
    <row r="1487" spans="13:14" ht="14" customHeight="1">
      <c r="M1487" s="318"/>
      <c r="N1487" s="318"/>
    </row>
    <row r="1488" spans="13:14" ht="14" customHeight="1">
      <c r="M1488" s="318"/>
      <c r="N1488" s="318"/>
    </row>
    <row r="1489" spans="13:14" ht="14" customHeight="1">
      <c r="M1489" s="318"/>
      <c r="N1489" s="318"/>
    </row>
    <row r="1490" spans="13:14" ht="14" customHeight="1">
      <c r="M1490" s="318"/>
      <c r="N1490" s="318"/>
    </row>
    <row r="1491" spans="13:14" ht="14" customHeight="1">
      <c r="M1491" s="318"/>
      <c r="N1491" s="318"/>
    </row>
    <row r="1492" spans="13:14" ht="14" customHeight="1">
      <c r="M1492" s="318"/>
      <c r="N1492" s="318"/>
    </row>
    <row r="1493" spans="13:14" ht="14" customHeight="1">
      <c r="M1493" s="318"/>
      <c r="N1493" s="318"/>
    </row>
    <row r="1494" spans="13:14" ht="14" customHeight="1">
      <c r="M1494" s="318"/>
      <c r="N1494" s="318"/>
    </row>
    <row r="1495" spans="13:14" ht="14" customHeight="1">
      <c r="M1495" s="318"/>
      <c r="N1495" s="318"/>
    </row>
    <row r="1496" spans="13:14" ht="14" customHeight="1">
      <c r="M1496" s="318"/>
      <c r="N1496" s="318"/>
    </row>
    <row r="1497" spans="13:14" ht="14" customHeight="1">
      <c r="M1497" s="318"/>
      <c r="N1497" s="318"/>
    </row>
    <row r="1498" spans="13:14" ht="14" customHeight="1">
      <c r="M1498" s="318"/>
      <c r="N1498" s="318"/>
    </row>
    <row r="1499" spans="13:14" ht="14" customHeight="1">
      <c r="M1499" s="318"/>
      <c r="N1499" s="318"/>
    </row>
    <row r="1500" spans="13:14" ht="14" customHeight="1">
      <c r="M1500" s="318"/>
      <c r="N1500" s="318"/>
    </row>
    <row r="1501" spans="13:14" ht="14" customHeight="1">
      <c r="M1501" s="318"/>
      <c r="N1501" s="318"/>
    </row>
    <row r="1502" spans="13:14" ht="14" customHeight="1">
      <c r="M1502" s="318"/>
      <c r="N1502" s="318"/>
    </row>
    <row r="1503" spans="13:14" ht="14" customHeight="1">
      <c r="M1503" s="318"/>
      <c r="N1503" s="318"/>
    </row>
    <row r="1504" spans="13:14" ht="14" customHeight="1">
      <c r="M1504" s="318"/>
      <c r="N1504" s="318"/>
    </row>
    <row r="1505" spans="13:14" ht="14" customHeight="1">
      <c r="M1505" s="318"/>
      <c r="N1505" s="318"/>
    </row>
    <row r="1506" spans="13:14" ht="14" customHeight="1">
      <c r="M1506" s="318"/>
      <c r="N1506" s="318"/>
    </row>
    <row r="1507" spans="13:14" ht="14" customHeight="1">
      <c r="M1507" s="318"/>
      <c r="N1507" s="318"/>
    </row>
    <row r="1508" spans="13:14" ht="14" customHeight="1">
      <c r="M1508" s="318"/>
      <c r="N1508" s="318"/>
    </row>
    <row r="1509" spans="13:14" ht="14" customHeight="1">
      <c r="M1509" s="318"/>
      <c r="N1509" s="318"/>
    </row>
    <row r="1510" spans="13:14" ht="14" customHeight="1">
      <c r="M1510" s="318"/>
      <c r="N1510" s="318"/>
    </row>
    <row r="1511" spans="13:14" ht="14" customHeight="1">
      <c r="M1511" s="318"/>
      <c r="N1511" s="318"/>
    </row>
    <row r="1512" spans="13:14" ht="14" customHeight="1">
      <c r="M1512" s="318"/>
      <c r="N1512" s="318"/>
    </row>
    <row r="1513" spans="13:14" ht="14" customHeight="1">
      <c r="M1513" s="318"/>
      <c r="N1513" s="318"/>
    </row>
    <row r="1514" spans="13:14" ht="14" customHeight="1">
      <c r="M1514" s="318"/>
      <c r="N1514" s="318"/>
    </row>
    <row r="1515" spans="13:14" ht="14" customHeight="1">
      <c r="M1515" s="318"/>
      <c r="N1515" s="318"/>
    </row>
    <row r="1516" spans="13:14" ht="14" customHeight="1">
      <c r="M1516" s="318"/>
      <c r="N1516" s="318"/>
    </row>
    <row r="1517" spans="13:14" ht="14" customHeight="1">
      <c r="M1517" s="318"/>
      <c r="N1517" s="318"/>
    </row>
    <row r="1518" spans="13:14" ht="14" customHeight="1">
      <c r="M1518" s="318"/>
      <c r="N1518" s="318"/>
    </row>
    <row r="1519" spans="13:14" ht="14" customHeight="1">
      <c r="M1519" s="318"/>
      <c r="N1519" s="318"/>
    </row>
    <row r="1520" spans="13:14" ht="14" customHeight="1">
      <c r="M1520" s="318"/>
      <c r="N1520" s="318"/>
    </row>
    <row r="1521" spans="13:14" ht="14" customHeight="1">
      <c r="M1521" s="318"/>
      <c r="N1521" s="318"/>
    </row>
    <row r="1522" spans="13:14" ht="14" customHeight="1">
      <c r="M1522" s="318"/>
      <c r="N1522" s="318"/>
    </row>
    <row r="1523" spans="13:14" ht="14" customHeight="1">
      <c r="M1523" s="318"/>
      <c r="N1523" s="318"/>
    </row>
    <row r="1524" spans="13:14" ht="14" customHeight="1">
      <c r="M1524" s="318"/>
      <c r="N1524" s="318"/>
    </row>
    <row r="1525" spans="13:14" ht="14" customHeight="1">
      <c r="M1525" s="318"/>
      <c r="N1525" s="318"/>
    </row>
    <row r="1526" spans="13:14" ht="14" customHeight="1">
      <c r="M1526" s="318"/>
      <c r="N1526" s="318"/>
    </row>
    <row r="1527" spans="13:14" ht="14" customHeight="1">
      <c r="M1527" s="318"/>
      <c r="N1527" s="318"/>
    </row>
    <row r="1528" spans="13:14" ht="14" customHeight="1">
      <c r="M1528" s="318"/>
      <c r="N1528" s="318"/>
    </row>
    <row r="1529" spans="13:14" ht="14" customHeight="1">
      <c r="M1529" s="318"/>
      <c r="N1529" s="318"/>
    </row>
    <row r="1530" spans="13:14" ht="14" customHeight="1">
      <c r="M1530" s="318"/>
      <c r="N1530" s="318"/>
    </row>
    <row r="1531" spans="13:14" ht="14" customHeight="1">
      <c r="M1531" s="318"/>
      <c r="N1531" s="318"/>
    </row>
    <row r="1532" spans="13:14" ht="14" customHeight="1">
      <c r="M1532" s="318"/>
      <c r="N1532" s="318"/>
    </row>
    <row r="1533" spans="13:14" ht="14" customHeight="1">
      <c r="M1533" s="318"/>
      <c r="N1533" s="318"/>
    </row>
    <row r="1534" spans="13:14" ht="14" customHeight="1">
      <c r="M1534" s="318"/>
      <c r="N1534" s="318"/>
    </row>
    <row r="1535" spans="13:14" ht="14" customHeight="1">
      <c r="M1535" s="318"/>
      <c r="N1535" s="318"/>
    </row>
    <row r="1536" spans="13:14" ht="14" customHeight="1">
      <c r="M1536" s="318"/>
      <c r="N1536" s="318"/>
    </row>
    <row r="1537" spans="13:14" ht="14" customHeight="1">
      <c r="M1537" s="318"/>
      <c r="N1537" s="318"/>
    </row>
    <row r="1538" spans="13:14" ht="14" customHeight="1">
      <c r="M1538" s="318"/>
      <c r="N1538" s="318"/>
    </row>
    <row r="1539" spans="13:14" ht="14" customHeight="1">
      <c r="M1539" s="318"/>
      <c r="N1539" s="318"/>
    </row>
    <row r="1540" spans="13:14" ht="14" customHeight="1">
      <c r="M1540" s="318"/>
      <c r="N1540" s="318"/>
    </row>
    <row r="1541" spans="13:14" ht="14" customHeight="1">
      <c r="M1541" s="318"/>
      <c r="N1541" s="318"/>
    </row>
    <row r="1542" spans="13:14" ht="14" customHeight="1">
      <c r="M1542" s="318"/>
      <c r="N1542" s="318"/>
    </row>
    <row r="1543" spans="13:14" ht="14" customHeight="1">
      <c r="M1543" s="318"/>
      <c r="N1543" s="318"/>
    </row>
    <row r="1544" spans="13:14" ht="14" customHeight="1">
      <c r="M1544" s="318"/>
      <c r="N1544" s="318"/>
    </row>
    <row r="1545" spans="13:14" ht="14" customHeight="1">
      <c r="M1545" s="318"/>
      <c r="N1545" s="318"/>
    </row>
    <row r="1546" spans="13:14" ht="14" customHeight="1">
      <c r="M1546" s="318"/>
      <c r="N1546" s="318"/>
    </row>
    <row r="1547" spans="13:14" ht="14" customHeight="1">
      <c r="M1547" s="318"/>
      <c r="N1547" s="318"/>
    </row>
    <row r="1548" spans="13:14" ht="14" customHeight="1">
      <c r="M1548" s="318"/>
      <c r="N1548" s="318"/>
    </row>
    <row r="1549" spans="13:14" ht="14" customHeight="1">
      <c r="M1549" s="318"/>
      <c r="N1549" s="318"/>
    </row>
    <row r="1550" spans="13:14" ht="14" customHeight="1">
      <c r="M1550" s="318"/>
      <c r="N1550" s="318"/>
    </row>
    <row r="1551" spans="13:14" ht="14" customHeight="1">
      <c r="M1551" s="318"/>
      <c r="N1551" s="318"/>
    </row>
    <row r="1552" spans="13:14" ht="14" customHeight="1">
      <c r="M1552" s="318"/>
      <c r="N1552" s="318"/>
    </row>
    <row r="1553" spans="13:14" ht="14" customHeight="1">
      <c r="M1553" s="318"/>
      <c r="N1553" s="318"/>
    </row>
    <row r="1554" spans="13:14" ht="14" customHeight="1">
      <c r="M1554" s="318"/>
      <c r="N1554" s="318"/>
    </row>
    <row r="1555" spans="13:14" ht="14" customHeight="1">
      <c r="M1555" s="318"/>
      <c r="N1555" s="318"/>
    </row>
    <row r="1556" spans="13:14" ht="14" customHeight="1">
      <c r="M1556" s="318"/>
      <c r="N1556" s="318"/>
    </row>
    <row r="1557" spans="13:14" ht="14" customHeight="1">
      <c r="M1557" s="318"/>
      <c r="N1557" s="318"/>
    </row>
    <row r="1558" spans="13:14" ht="14" customHeight="1">
      <c r="M1558" s="318"/>
      <c r="N1558" s="318"/>
    </row>
    <row r="1559" spans="13:14" ht="14" customHeight="1">
      <c r="M1559" s="318"/>
      <c r="N1559" s="318"/>
    </row>
    <row r="1560" spans="13:14" ht="14" customHeight="1">
      <c r="M1560" s="318"/>
      <c r="N1560" s="318"/>
    </row>
    <row r="1561" spans="13:14" ht="14" customHeight="1">
      <c r="M1561" s="318"/>
      <c r="N1561" s="318"/>
    </row>
    <row r="1562" spans="13:14" ht="14" customHeight="1">
      <c r="M1562" s="318"/>
      <c r="N1562" s="318"/>
    </row>
    <row r="1563" spans="13:14" ht="14" customHeight="1">
      <c r="M1563" s="318"/>
      <c r="N1563" s="318"/>
    </row>
    <row r="1564" spans="13:14" ht="14" customHeight="1">
      <c r="M1564" s="318"/>
      <c r="N1564" s="318"/>
    </row>
    <row r="1565" spans="13:14" ht="14" customHeight="1">
      <c r="M1565" s="318"/>
      <c r="N1565" s="318"/>
    </row>
    <row r="1566" spans="13:14" ht="14" customHeight="1">
      <c r="M1566" s="318"/>
      <c r="N1566" s="318"/>
    </row>
    <row r="1567" spans="13:14" ht="14" customHeight="1">
      <c r="M1567" s="318"/>
      <c r="N1567" s="318"/>
    </row>
    <row r="1568" spans="13:14" ht="14" customHeight="1">
      <c r="M1568" s="318"/>
      <c r="N1568" s="318"/>
    </row>
    <row r="1569" spans="13:14" ht="14" customHeight="1">
      <c r="M1569" s="318"/>
      <c r="N1569" s="318"/>
    </row>
    <row r="1570" spans="13:14" ht="14" customHeight="1">
      <c r="M1570" s="318"/>
      <c r="N1570" s="318"/>
    </row>
    <row r="1571" spans="13:14" ht="14" customHeight="1">
      <c r="M1571" s="318"/>
      <c r="N1571" s="318"/>
    </row>
    <row r="1572" spans="13:14" ht="14" customHeight="1">
      <c r="M1572" s="318"/>
      <c r="N1572" s="318"/>
    </row>
    <row r="1573" spans="13:14" ht="14" customHeight="1">
      <c r="M1573" s="318"/>
      <c r="N1573" s="318"/>
    </row>
    <row r="1574" spans="13:14" ht="14" customHeight="1">
      <c r="M1574" s="318"/>
      <c r="N1574" s="318"/>
    </row>
    <row r="1575" spans="13:14" ht="14" customHeight="1">
      <c r="M1575" s="318"/>
      <c r="N1575" s="318"/>
    </row>
    <row r="1576" spans="13:14" ht="14" customHeight="1">
      <c r="M1576" s="318"/>
      <c r="N1576" s="318"/>
    </row>
    <row r="1577" spans="13:14" ht="14" customHeight="1">
      <c r="M1577" s="318"/>
      <c r="N1577" s="318"/>
    </row>
    <row r="1578" spans="13:14" ht="14" customHeight="1">
      <c r="M1578" s="318"/>
      <c r="N1578" s="318"/>
    </row>
    <row r="1579" spans="13:14" ht="14" customHeight="1">
      <c r="M1579" s="318"/>
      <c r="N1579" s="318"/>
    </row>
    <row r="1580" spans="13:14" ht="14" customHeight="1">
      <c r="M1580" s="318"/>
      <c r="N1580" s="318"/>
    </row>
    <row r="1581" spans="13:14" ht="14" customHeight="1">
      <c r="M1581" s="318"/>
      <c r="N1581" s="318"/>
    </row>
    <row r="1582" spans="13:14" ht="14" customHeight="1">
      <c r="M1582" s="318"/>
      <c r="N1582" s="318"/>
    </row>
    <row r="1583" spans="13:14" ht="14" customHeight="1">
      <c r="M1583" s="318"/>
      <c r="N1583" s="318"/>
    </row>
    <row r="1584" spans="13:14" ht="14" customHeight="1">
      <c r="M1584" s="318"/>
      <c r="N1584" s="318"/>
    </row>
    <row r="1585" spans="13:14" ht="14" customHeight="1">
      <c r="M1585" s="318"/>
      <c r="N1585" s="318"/>
    </row>
    <row r="1586" spans="13:14" ht="14" customHeight="1">
      <c r="M1586" s="318"/>
      <c r="N1586" s="318"/>
    </row>
    <row r="1587" spans="13:14" ht="14" customHeight="1">
      <c r="M1587" s="318"/>
      <c r="N1587" s="318"/>
    </row>
    <row r="1588" spans="13:14" ht="14" customHeight="1">
      <c r="M1588" s="318"/>
      <c r="N1588" s="318"/>
    </row>
    <row r="1589" spans="13:14" ht="14" customHeight="1">
      <c r="M1589" s="318"/>
      <c r="N1589" s="318"/>
    </row>
    <row r="1590" spans="13:14" ht="14" customHeight="1">
      <c r="M1590" s="318"/>
      <c r="N1590" s="318"/>
    </row>
    <row r="1591" spans="13:14" ht="14" customHeight="1">
      <c r="M1591" s="318"/>
      <c r="N1591" s="318"/>
    </row>
    <row r="1592" spans="13:14" ht="14" customHeight="1">
      <c r="M1592" s="318"/>
      <c r="N1592" s="318"/>
    </row>
    <row r="1593" spans="13:14" ht="14" customHeight="1">
      <c r="M1593" s="318"/>
      <c r="N1593" s="318"/>
    </row>
    <row r="1594" spans="13:14" ht="14" customHeight="1">
      <c r="M1594" s="318"/>
      <c r="N1594" s="318"/>
    </row>
    <row r="1595" spans="13:14" ht="14" customHeight="1">
      <c r="M1595" s="318"/>
      <c r="N1595" s="318"/>
    </row>
    <row r="1596" spans="13:14" ht="14" customHeight="1">
      <c r="M1596" s="318"/>
      <c r="N1596" s="318"/>
    </row>
    <row r="1597" spans="13:14" ht="14" customHeight="1">
      <c r="M1597" s="318"/>
      <c r="N1597" s="318"/>
    </row>
    <row r="1598" spans="13:14" ht="14" customHeight="1">
      <c r="M1598" s="318"/>
      <c r="N1598" s="318"/>
    </row>
    <row r="1599" spans="13:14" ht="14" customHeight="1">
      <c r="M1599" s="318"/>
      <c r="N1599" s="318"/>
    </row>
    <row r="1600" spans="13:14" ht="14" customHeight="1">
      <c r="M1600" s="318"/>
      <c r="N1600" s="318"/>
    </row>
    <row r="1601" spans="13:14" ht="14" customHeight="1">
      <c r="M1601" s="318"/>
      <c r="N1601" s="318"/>
    </row>
    <row r="1602" spans="13:14" ht="14" customHeight="1">
      <c r="M1602" s="318"/>
      <c r="N1602" s="318"/>
    </row>
    <row r="1603" spans="13:14" ht="14" customHeight="1">
      <c r="M1603" s="318"/>
      <c r="N1603" s="318"/>
    </row>
    <row r="1604" spans="13:14" ht="14" customHeight="1">
      <c r="M1604" s="318"/>
      <c r="N1604" s="318"/>
    </row>
    <row r="1605" spans="13:14" ht="14" customHeight="1">
      <c r="M1605" s="318"/>
      <c r="N1605" s="318"/>
    </row>
    <row r="1606" spans="13:14" ht="14" customHeight="1">
      <c r="M1606" s="318"/>
      <c r="N1606" s="318"/>
    </row>
    <row r="1607" spans="13:14" ht="14" customHeight="1">
      <c r="M1607" s="318"/>
      <c r="N1607" s="318"/>
    </row>
    <row r="1608" spans="13:14" ht="14" customHeight="1">
      <c r="M1608" s="318"/>
      <c r="N1608" s="318"/>
    </row>
    <row r="1609" spans="13:14" ht="14" customHeight="1">
      <c r="M1609" s="318"/>
      <c r="N1609" s="318"/>
    </row>
    <row r="1610" spans="13:14" ht="14" customHeight="1">
      <c r="M1610" s="318"/>
      <c r="N1610" s="318"/>
    </row>
    <row r="1611" spans="13:14" ht="14" customHeight="1">
      <c r="M1611" s="318"/>
      <c r="N1611" s="318"/>
    </row>
    <row r="1612" spans="13:14" ht="14" customHeight="1">
      <c r="M1612" s="318"/>
      <c r="N1612" s="318"/>
    </row>
    <row r="1613" spans="13:14" ht="14" customHeight="1">
      <c r="M1613" s="318"/>
      <c r="N1613" s="318"/>
    </row>
    <row r="1614" spans="13:14" ht="14" customHeight="1">
      <c r="M1614" s="318"/>
      <c r="N1614" s="318"/>
    </row>
    <row r="1615" spans="13:14" ht="14" customHeight="1">
      <c r="M1615" s="318"/>
      <c r="N1615" s="318"/>
    </row>
    <row r="1616" spans="13:14" ht="14" customHeight="1">
      <c r="M1616" s="318"/>
      <c r="N1616" s="318"/>
    </row>
    <row r="1617" spans="13:14" ht="14" customHeight="1">
      <c r="M1617" s="318"/>
      <c r="N1617" s="318"/>
    </row>
    <row r="1618" spans="13:14" ht="14" customHeight="1">
      <c r="M1618" s="318"/>
      <c r="N1618" s="318"/>
    </row>
    <row r="1619" spans="13:14" ht="14" customHeight="1">
      <c r="M1619" s="318"/>
      <c r="N1619" s="318"/>
    </row>
    <row r="1620" spans="13:14" ht="14" customHeight="1">
      <c r="M1620" s="318"/>
      <c r="N1620" s="318"/>
    </row>
    <row r="1621" spans="13:14" ht="14" customHeight="1">
      <c r="M1621" s="318"/>
      <c r="N1621" s="318"/>
    </row>
    <row r="1622" spans="13:14" ht="14" customHeight="1">
      <c r="M1622" s="318"/>
      <c r="N1622" s="318"/>
    </row>
    <row r="1623" spans="13:14" ht="14" customHeight="1">
      <c r="M1623" s="318"/>
      <c r="N1623" s="318"/>
    </row>
    <row r="1624" spans="13:14" ht="14" customHeight="1">
      <c r="M1624" s="318"/>
      <c r="N1624" s="318"/>
    </row>
    <row r="1625" spans="13:14" ht="14" customHeight="1">
      <c r="M1625" s="318"/>
      <c r="N1625" s="318"/>
    </row>
    <row r="1626" spans="13:14" ht="14" customHeight="1">
      <c r="M1626" s="318"/>
      <c r="N1626" s="318"/>
    </row>
    <row r="1627" spans="13:14" ht="14" customHeight="1">
      <c r="M1627" s="318"/>
      <c r="N1627" s="318"/>
    </row>
    <row r="1628" spans="13:14" ht="14" customHeight="1">
      <c r="M1628" s="318"/>
      <c r="N1628" s="318"/>
    </row>
    <row r="1629" spans="13:14" ht="14" customHeight="1">
      <c r="M1629" s="318"/>
      <c r="N1629" s="318"/>
    </row>
    <row r="1630" spans="13:14" ht="14" customHeight="1">
      <c r="M1630" s="318"/>
      <c r="N1630" s="318"/>
    </row>
    <row r="1631" spans="13:14" ht="14" customHeight="1">
      <c r="M1631" s="318"/>
      <c r="N1631" s="318"/>
    </row>
    <row r="1632" spans="13:14" ht="14" customHeight="1">
      <c r="M1632" s="318"/>
      <c r="N1632" s="318"/>
    </row>
    <row r="1633" spans="13:14" ht="14" customHeight="1">
      <c r="M1633" s="318"/>
      <c r="N1633" s="318"/>
    </row>
    <row r="1634" spans="13:14" ht="14" customHeight="1">
      <c r="M1634" s="318"/>
      <c r="N1634" s="318"/>
    </row>
    <row r="1635" spans="13:14" ht="14" customHeight="1">
      <c r="M1635" s="318"/>
      <c r="N1635" s="318"/>
    </row>
    <row r="1636" spans="13:14" ht="14" customHeight="1">
      <c r="M1636" s="318"/>
      <c r="N1636" s="318"/>
    </row>
    <row r="1637" spans="13:14" ht="14" customHeight="1">
      <c r="M1637" s="318"/>
      <c r="N1637" s="318"/>
    </row>
    <row r="1638" spans="13:14" ht="14" customHeight="1">
      <c r="M1638" s="318"/>
      <c r="N1638" s="318"/>
    </row>
    <row r="1639" spans="13:14" ht="14" customHeight="1">
      <c r="M1639" s="318"/>
      <c r="N1639" s="318"/>
    </row>
    <row r="1640" spans="13:14" ht="14" customHeight="1">
      <c r="M1640" s="318"/>
      <c r="N1640" s="318"/>
    </row>
    <row r="1641" spans="13:14" ht="14" customHeight="1">
      <c r="M1641" s="318"/>
      <c r="N1641" s="318"/>
    </row>
    <row r="1642" spans="13:14" ht="14" customHeight="1">
      <c r="M1642" s="318"/>
      <c r="N1642" s="318"/>
    </row>
    <row r="1643" spans="13:14" ht="14" customHeight="1">
      <c r="M1643" s="318"/>
      <c r="N1643" s="318"/>
    </row>
    <row r="1644" spans="13:14" ht="14" customHeight="1">
      <c r="M1644" s="318"/>
      <c r="N1644" s="318"/>
    </row>
    <row r="1645" spans="13:14" ht="14" customHeight="1">
      <c r="M1645" s="318"/>
      <c r="N1645" s="318"/>
    </row>
    <row r="1646" spans="13:14" ht="14" customHeight="1">
      <c r="M1646" s="318"/>
      <c r="N1646" s="318"/>
    </row>
    <row r="1647" spans="13:14" ht="14" customHeight="1">
      <c r="M1647" s="318"/>
      <c r="N1647" s="318"/>
    </row>
    <row r="1648" spans="13:14" ht="14" customHeight="1">
      <c r="M1648" s="318"/>
      <c r="N1648" s="318"/>
    </row>
    <row r="1649" spans="13:14" ht="14" customHeight="1">
      <c r="M1649" s="318"/>
      <c r="N1649" s="318"/>
    </row>
    <row r="1650" spans="13:14" ht="14" customHeight="1">
      <c r="M1650" s="318"/>
      <c r="N1650" s="318"/>
    </row>
    <row r="1651" spans="13:14" ht="14" customHeight="1">
      <c r="M1651" s="318"/>
      <c r="N1651" s="318"/>
    </row>
    <row r="1652" spans="13:14" ht="14" customHeight="1">
      <c r="M1652" s="318"/>
      <c r="N1652" s="318"/>
    </row>
    <row r="1653" spans="13:14" ht="14" customHeight="1">
      <c r="M1653" s="318"/>
      <c r="N1653" s="318"/>
    </row>
    <row r="1654" spans="13:14" ht="14" customHeight="1">
      <c r="M1654" s="318"/>
      <c r="N1654" s="318"/>
    </row>
    <row r="1655" spans="13:14" ht="14" customHeight="1">
      <c r="M1655" s="318"/>
      <c r="N1655" s="318"/>
    </row>
    <row r="1656" spans="13:14" ht="14" customHeight="1">
      <c r="M1656" s="318"/>
      <c r="N1656" s="318"/>
    </row>
    <row r="1657" spans="13:14" ht="14" customHeight="1">
      <c r="M1657" s="318"/>
      <c r="N1657" s="318"/>
    </row>
    <row r="1658" spans="13:14" ht="14" customHeight="1">
      <c r="M1658" s="318"/>
      <c r="N1658" s="318"/>
    </row>
    <row r="1659" spans="13:14" ht="14" customHeight="1">
      <c r="M1659" s="318"/>
      <c r="N1659" s="318"/>
    </row>
    <row r="1660" spans="13:14" ht="14" customHeight="1">
      <c r="M1660" s="318"/>
      <c r="N1660" s="318"/>
    </row>
    <row r="1661" spans="13:14" ht="14" customHeight="1">
      <c r="M1661" s="318"/>
      <c r="N1661" s="318"/>
    </row>
    <row r="1662" spans="13:14" ht="14" customHeight="1">
      <c r="M1662" s="318"/>
      <c r="N1662" s="318"/>
    </row>
    <row r="1663" spans="13:14" ht="14" customHeight="1">
      <c r="M1663" s="318"/>
      <c r="N1663" s="318"/>
    </row>
    <row r="1664" spans="13:14" ht="14" customHeight="1">
      <c r="M1664" s="318"/>
      <c r="N1664" s="318"/>
    </row>
    <row r="1665" spans="13:14" ht="14" customHeight="1">
      <c r="M1665" s="318"/>
      <c r="N1665" s="318"/>
    </row>
    <row r="1666" spans="13:14" ht="14" customHeight="1">
      <c r="M1666" s="318"/>
      <c r="N1666" s="318"/>
    </row>
    <row r="1667" spans="13:14" ht="14" customHeight="1">
      <c r="M1667" s="318"/>
      <c r="N1667" s="318"/>
    </row>
    <row r="1668" spans="13:14" ht="14" customHeight="1">
      <c r="M1668" s="318"/>
      <c r="N1668" s="318"/>
    </row>
    <row r="1669" spans="13:14" ht="14" customHeight="1">
      <c r="M1669" s="318"/>
      <c r="N1669" s="318"/>
    </row>
    <row r="1670" spans="13:14" ht="14" customHeight="1">
      <c r="M1670" s="318"/>
      <c r="N1670" s="318"/>
    </row>
    <row r="1671" spans="13:14" ht="14" customHeight="1">
      <c r="M1671" s="318"/>
      <c r="N1671" s="318"/>
    </row>
    <row r="1672" spans="13:14" ht="14" customHeight="1">
      <c r="M1672" s="318"/>
      <c r="N1672" s="318"/>
    </row>
    <row r="1673" spans="13:14" ht="14" customHeight="1">
      <c r="M1673" s="318"/>
      <c r="N1673" s="318"/>
    </row>
    <row r="1674" spans="13:14" ht="14" customHeight="1">
      <c r="M1674" s="318"/>
      <c r="N1674" s="318"/>
    </row>
    <row r="1675" spans="13:14" ht="14" customHeight="1">
      <c r="M1675" s="318"/>
      <c r="N1675" s="318"/>
    </row>
    <row r="1676" spans="13:14" ht="14" customHeight="1">
      <c r="M1676" s="318"/>
      <c r="N1676" s="318"/>
    </row>
    <row r="1677" spans="13:14" ht="14" customHeight="1">
      <c r="M1677" s="318"/>
      <c r="N1677" s="318"/>
    </row>
    <row r="1678" spans="13:14" ht="14" customHeight="1">
      <c r="M1678" s="318"/>
      <c r="N1678" s="318"/>
    </row>
    <row r="1679" spans="13:14" ht="14" customHeight="1">
      <c r="M1679" s="318"/>
      <c r="N1679" s="318"/>
    </row>
    <row r="1680" spans="13:14" ht="14" customHeight="1">
      <c r="M1680" s="318"/>
      <c r="N1680" s="318"/>
    </row>
    <row r="1681" spans="13:14" ht="14" customHeight="1">
      <c r="M1681" s="318"/>
      <c r="N1681" s="318"/>
    </row>
    <row r="1682" spans="13:14" ht="14" customHeight="1">
      <c r="M1682" s="318"/>
      <c r="N1682" s="318"/>
    </row>
    <row r="1683" spans="13:14" ht="14" customHeight="1">
      <c r="M1683" s="318"/>
      <c r="N1683" s="318"/>
    </row>
    <row r="1684" spans="13:14" ht="14" customHeight="1">
      <c r="M1684" s="318"/>
      <c r="N1684" s="318"/>
    </row>
    <row r="1685" spans="13:14" ht="14" customHeight="1">
      <c r="M1685" s="318"/>
      <c r="N1685" s="318"/>
    </row>
    <row r="1686" spans="13:14" ht="14" customHeight="1">
      <c r="M1686" s="318"/>
      <c r="N1686" s="318"/>
    </row>
    <row r="1687" spans="13:14" ht="14" customHeight="1">
      <c r="M1687" s="318"/>
      <c r="N1687" s="318"/>
    </row>
    <row r="1688" spans="13:14" ht="14" customHeight="1">
      <c r="M1688" s="318"/>
      <c r="N1688" s="318"/>
    </row>
    <row r="1689" spans="13:14" ht="14" customHeight="1">
      <c r="M1689" s="318"/>
      <c r="N1689" s="318"/>
    </row>
    <row r="1690" spans="13:14" ht="14" customHeight="1">
      <c r="M1690" s="318"/>
      <c r="N1690" s="318"/>
    </row>
    <row r="1691" spans="13:14" ht="14" customHeight="1">
      <c r="M1691" s="318"/>
      <c r="N1691" s="318"/>
    </row>
    <row r="1692" spans="13:14" ht="14" customHeight="1">
      <c r="M1692" s="318"/>
      <c r="N1692" s="318"/>
    </row>
    <row r="1693" spans="13:14" ht="14" customHeight="1">
      <c r="M1693" s="318"/>
      <c r="N1693" s="318"/>
    </row>
    <row r="1694" spans="13:14" ht="14" customHeight="1">
      <c r="M1694" s="318"/>
      <c r="N1694" s="318"/>
    </row>
    <row r="1695" spans="13:14" ht="14" customHeight="1">
      <c r="M1695" s="318"/>
      <c r="N1695" s="318"/>
    </row>
    <row r="1696" spans="13:14" ht="14" customHeight="1">
      <c r="M1696" s="318"/>
      <c r="N1696" s="318"/>
    </row>
    <row r="1697" spans="13:14" ht="14" customHeight="1">
      <c r="M1697" s="318"/>
      <c r="N1697" s="318"/>
    </row>
    <row r="1698" spans="13:14" ht="14" customHeight="1">
      <c r="M1698" s="318"/>
      <c r="N1698" s="318"/>
    </row>
    <row r="1699" spans="13:14" ht="14" customHeight="1">
      <c r="M1699" s="318"/>
      <c r="N1699" s="318"/>
    </row>
    <row r="1700" spans="13:14" ht="14" customHeight="1">
      <c r="M1700" s="318"/>
      <c r="N1700" s="318"/>
    </row>
    <row r="1701" spans="13:14" ht="14" customHeight="1">
      <c r="M1701" s="318"/>
      <c r="N1701" s="318"/>
    </row>
    <row r="1702" spans="13:14" ht="14" customHeight="1">
      <c r="M1702" s="318"/>
      <c r="N1702" s="318"/>
    </row>
    <row r="1703" spans="13:14" ht="14" customHeight="1">
      <c r="M1703" s="318"/>
      <c r="N1703" s="318"/>
    </row>
    <row r="1704" spans="13:14" ht="14" customHeight="1">
      <c r="M1704" s="318"/>
      <c r="N1704" s="318"/>
    </row>
    <row r="1705" spans="13:14" ht="14" customHeight="1">
      <c r="M1705" s="318"/>
      <c r="N1705" s="318"/>
    </row>
    <row r="1706" spans="13:14" ht="14" customHeight="1">
      <c r="M1706" s="318"/>
      <c r="N1706" s="318"/>
    </row>
    <row r="1707" spans="13:14" ht="14" customHeight="1">
      <c r="M1707" s="318"/>
      <c r="N1707" s="318"/>
    </row>
    <row r="1708" spans="13:14" ht="14" customHeight="1">
      <c r="M1708" s="318"/>
      <c r="N1708" s="318"/>
    </row>
    <row r="1709" spans="13:14" ht="14" customHeight="1">
      <c r="M1709" s="318"/>
      <c r="N1709" s="318"/>
    </row>
    <row r="1710" spans="13:14" ht="14" customHeight="1">
      <c r="M1710" s="318"/>
      <c r="N1710" s="318"/>
    </row>
    <row r="1711" spans="13:14" ht="14" customHeight="1">
      <c r="M1711" s="318"/>
      <c r="N1711" s="318"/>
    </row>
    <row r="1712" spans="13:14" ht="14" customHeight="1">
      <c r="M1712" s="318"/>
      <c r="N1712" s="318"/>
    </row>
    <row r="1713" spans="13:14" ht="14" customHeight="1">
      <c r="M1713" s="318"/>
      <c r="N1713" s="318"/>
    </row>
    <row r="1714" spans="13:14" ht="14" customHeight="1">
      <c r="M1714" s="318"/>
      <c r="N1714" s="318"/>
    </row>
    <row r="1715" spans="13:14" ht="14" customHeight="1">
      <c r="M1715" s="318"/>
      <c r="N1715" s="318"/>
    </row>
    <row r="1716" spans="13:14" ht="14" customHeight="1">
      <c r="M1716" s="318"/>
      <c r="N1716" s="318"/>
    </row>
    <row r="1717" spans="13:14" ht="14" customHeight="1">
      <c r="M1717" s="318"/>
      <c r="N1717" s="318"/>
    </row>
    <row r="1718" spans="13:14" ht="14" customHeight="1">
      <c r="M1718" s="318"/>
      <c r="N1718" s="318"/>
    </row>
    <row r="1719" spans="13:14" ht="14" customHeight="1">
      <c r="M1719" s="318"/>
      <c r="N1719" s="318"/>
    </row>
    <row r="1720" spans="13:14" ht="14" customHeight="1">
      <c r="M1720" s="318"/>
      <c r="N1720" s="318"/>
    </row>
    <row r="1721" spans="13:14" ht="14" customHeight="1">
      <c r="M1721" s="318"/>
      <c r="N1721" s="318"/>
    </row>
    <row r="1722" spans="13:14" ht="14" customHeight="1">
      <c r="M1722" s="318"/>
      <c r="N1722" s="318"/>
    </row>
    <row r="1723" spans="13:14" ht="14" customHeight="1">
      <c r="M1723" s="318"/>
      <c r="N1723" s="318"/>
    </row>
    <row r="1724" spans="13:14" ht="14" customHeight="1">
      <c r="M1724" s="318"/>
      <c r="N1724" s="318"/>
    </row>
    <row r="1725" spans="13:14" ht="14" customHeight="1">
      <c r="M1725" s="318"/>
      <c r="N1725" s="318"/>
    </row>
    <row r="1726" spans="13:14" ht="14" customHeight="1">
      <c r="M1726" s="318"/>
      <c r="N1726" s="318"/>
    </row>
    <row r="1727" spans="13:14" ht="14" customHeight="1">
      <c r="M1727" s="318"/>
      <c r="N1727" s="318"/>
    </row>
    <row r="1728" spans="13:14" ht="14" customHeight="1">
      <c r="M1728" s="318"/>
      <c r="N1728" s="318"/>
    </row>
    <row r="1729" spans="13:14" ht="14" customHeight="1">
      <c r="M1729" s="318"/>
      <c r="N1729" s="318"/>
    </row>
    <row r="1730" spans="13:14" ht="14" customHeight="1">
      <c r="M1730" s="318"/>
      <c r="N1730" s="318"/>
    </row>
    <row r="1731" spans="13:14" ht="14" customHeight="1">
      <c r="M1731" s="318"/>
      <c r="N1731" s="318"/>
    </row>
    <row r="1732" spans="13:14" ht="14" customHeight="1">
      <c r="M1732" s="318"/>
      <c r="N1732" s="318"/>
    </row>
    <row r="1733" spans="13:14" ht="14" customHeight="1">
      <c r="M1733" s="318"/>
      <c r="N1733" s="318"/>
    </row>
    <row r="1734" spans="13:14" ht="14" customHeight="1">
      <c r="M1734" s="318"/>
      <c r="N1734" s="318"/>
    </row>
    <row r="1735" spans="13:14" ht="14" customHeight="1">
      <c r="M1735" s="318"/>
      <c r="N1735" s="318"/>
    </row>
    <row r="1736" spans="13:14" ht="14" customHeight="1">
      <c r="M1736" s="318"/>
      <c r="N1736" s="318"/>
    </row>
    <row r="1737" spans="13:14" ht="14" customHeight="1">
      <c r="M1737" s="318"/>
      <c r="N1737" s="318"/>
    </row>
    <row r="1738" spans="13:14" ht="14" customHeight="1">
      <c r="M1738" s="318"/>
      <c r="N1738" s="318"/>
    </row>
    <row r="1739" spans="13:14" ht="14" customHeight="1">
      <c r="M1739" s="318"/>
      <c r="N1739" s="318"/>
    </row>
    <row r="1740" spans="13:14" ht="14" customHeight="1">
      <c r="M1740" s="318"/>
      <c r="N1740" s="318"/>
    </row>
    <row r="1741" spans="13:14" ht="14" customHeight="1">
      <c r="M1741" s="318"/>
      <c r="N1741" s="318"/>
    </row>
    <row r="1742" spans="13:14" ht="14" customHeight="1">
      <c r="M1742" s="318"/>
      <c r="N1742" s="318"/>
    </row>
    <row r="1743" spans="13:14" ht="14" customHeight="1">
      <c r="M1743" s="318"/>
      <c r="N1743" s="318"/>
    </row>
    <row r="1744" spans="13:14" ht="14" customHeight="1">
      <c r="M1744" s="318"/>
      <c r="N1744" s="318"/>
    </row>
    <row r="1745" spans="13:14" ht="14" customHeight="1">
      <c r="M1745" s="318"/>
      <c r="N1745" s="318"/>
    </row>
    <row r="1746" spans="13:14" ht="14" customHeight="1">
      <c r="M1746" s="318"/>
      <c r="N1746" s="318"/>
    </row>
    <row r="1747" spans="13:14" ht="14" customHeight="1">
      <c r="M1747" s="318"/>
      <c r="N1747" s="318"/>
    </row>
    <row r="1748" spans="13:14" ht="14" customHeight="1">
      <c r="M1748" s="318"/>
      <c r="N1748" s="318"/>
    </row>
    <row r="1749" spans="13:14" ht="14" customHeight="1">
      <c r="M1749" s="318"/>
      <c r="N1749" s="318"/>
    </row>
    <row r="1750" spans="13:14" ht="14" customHeight="1">
      <c r="M1750" s="318"/>
      <c r="N1750" s="318"/>
    </row>
    <row r="1751" spans="13:14" ht="14" customHeight="1">
      <c r="M1751" s="318"/>
      <c r="N1751" s="318"/>
    </row>
    <row r="1752" spans="13:14" ht="14" customHeight="1">
      <c r="M1752" s="318"/>
      <c r="N1752" s="318"/>
    </row>
    <row r="1753" spans="13:14" ht="14" customHeight="1">
      <c r="M1753" s="318"/>
      <c r="N1753" s="318"/>
    </row>
    <row r="1754" spans="13:14" ht="14" customHeight="1">
      <c r="M1754" s="318"/>
      <c r="N1754" s="318"/>
    </row>
    <row r="1755" spans="13:14" ht="14" customHeight="1">
      <c r="M1755" s="318"/>
      <c r="N1755" s="318"/>
    </row>
    <row r="1756" spans="13:14" ht="14" customHeight="1">
      <c r="M1756" s="318"/>
      <c r="N1756" s="318"/>
    </row>
    <row r="1757" spans="13:14" ht="14" customHeight="1">
      <c r="M1757" s="318"/>
      <c r="N1757" s="318"/>
    </row>
    <row r="1758" spans="13:14" ht="14" customHeight="1">
      <c r="M1758" s="318"/>
      <c r="N1758" s="318"/>
    </row>
    <row r="1759" spans="13:14" ht="14" customHeight="1">
      <c r="M1759" s="318"/>
      <c r="N1759" s="318"/>
    </row>
    <row r="1760" spans="13:14" ht="14" customHeight="1">
      <c r="M1760" s="318"/>
      <c r="N1760" s="318"/>
    </row>
    <row r="1761" spans="13:14" ht="14" customHeight="1">
      <c r="M1761" s="318"/>
      <c r="N1761" s="318"/>
    </row>
    <row r="1762" spans="13:14" ht="14" customHeight="1">
      <c r="M1762" s="318"/>
      <c r="N1762" s="318"/>
    </row>
    <row r="1763" spans="13:14" ht="14" customHeight="1">
      <c r="M1763" s="318"/>
      <c r="N1763" s="318"/>
    </row>
    <row r="1764" spans="13:14" ht="14" customHeight="1">
      <c r="M1764" s="318"/>
      <c r="N1764" s="318"/>
    </row>
    <row r="1765" spans="13:14" ht="14" customHeight="1">
      <c r="M1765" s="318"/>
      <c r="N1765" s="318"/>
    </row>
    <row r="1766" spans="13:14" ht="14" customHeight="1">
      <c r="M1766" s="318"/>
      <c r="N1766" s="318"/>
    </row>
    <row r="1767" spans="13:14" ht="14" customHeight="1">
      <c r="M1767" s="318"/>
      <c r="N1767" s="318"/>
    </row>
    <row r="1768" spans="13:14" ht="14" customHeight="1">
      <c r="M1768" s="318"/>
      <c r="N1768" s="318"/>
    </row>
    <row r="1769" spans="13:14" ht="14" customHeight="1">
      <c r="M1769" s="318"/>
      <c r="N1769" s="318"/>
    </row>
    <row r="1770" spans="13:14" ht="14" customHeight="1">
      <c r="M1770" s="318"/>
      <c r="N1770" s="318"/>
    </row>
    <row r="1771" spans="13:14" ht="14" customHeight="1">
      <c r="M1771" s="318"/>
      <c r="N1771" s="318"/>
    </row>
    <row r="1772" spans="13:14" ht="14" customHeight="1">
      <c r="M1772" s="318"/>
      <c r="N1772" s="318"/>
    </row>
    <row r="1773" spans="13:14" ht="14" customHeight="1">
      <c r="M1773" s="318"/>
      <c r="N1773" s="318"/>
    </row>
    <row r="1774" spans="13:14" ht="14" customHeight="1">
      <c r="M1774" s="318"/>
      <c r="N1774" s="318"/>
    </row>
    <row r="1775" spans="13:14" ht="14" customHeight="1">
      <c r="M1775" s="318"/>
      <c r="N1775" s="318"/>
    </row>
    <row r="1776" spans="13:14" ht="14" customHeight="1">
      <c r="M1776" s="318"/>
      <c r="N1776" s="318"/>
    </row>
    <row r="1777" spans="13:14" ht="14" customHeight="1">
      <c r="M1777" s="318"/>
      <c r="N1777" s="318"/>
    </row>
    <row r="1778" spans="13:14" ht="14" customHeight="1">
      <c r="M1778" s="318"/>
      <c r="N1778" s="318"/>
    </row>
    <row r="1779" spans="13:14" ht="14" customHeight="1">
      <c r="M1779" s="318"/>
      <c r="N1779" s="318"/>
    </row>
    <row r="1780" spans="13:14" ht="14" customHeight="1">
      <c r="M1780" s="318"/>
      <c r="N1780" s="318"/>
    </row>
    <row r="1781" spans="13:14" ht="14" customHeight="1">
      <c r="M1781" s="318"/>
      <c r="N1781" s="318"/>
    </row>
    <row r="1782" spans="13:14" ht="14" customHeight="1">
      <c r="M1782" s="318"/>
      <c r="N1782" s="318"/>
    </row>
    <row r="1783" spans="13:14" ht="14" customHeight="1">
      <c r="M1783" s="318"/>
      <c r="N1783" s="318"/>
    </row>
    <row r="1784" spans="13:14" ht="14" customHeight="1">
      <c r="M1784" s="318"/>
      <c r="N1784" s="318"/>
    </row>
    <row r="1785" spans="13:14" ht="14" customHeight="1">
      <c r="M1785" s="318"/>
      <c r="N1785" s="318"/>
    </row>
    <row r="1786" spans="13:14" ht="14" customHeight="1">
      <c r="M1786" s="318"/>
      <c r="N1786" s="318"/>
    </row>
    <row r="1787" spans="13:14" ht="14" customHeight="1">
      <c r="M1787" s="318"/>
      <c r="N1787" s="318"/>
    </row>
    <row r="1788" spans="13:14" ht="14" customHeight="1">
      <c r="M1788" s="318"/>
      <c r="N1788" s="318"/>
    </row>
    <row r="1789" spans="13:14" ht="14" customHeight="1">
      <c r="M1789" s="318"/>
      <c r="N1789" s="318"/>
    </row>
    <row r="1790" spans="13:14" ht="14" customHeight="1">
      <c r="M1790" s="318"/>
      <c r="N1790" s="318"/>
    </row>
    <row r="1791" spans="13:14" ht="14" customHeight="1">
      <c r="M1791" s="318"/>
      <c r="N1791" s="318"/>
    </row>
    <row r="1792" spans="13:14" ht="14" customHeight="1">
      <c r="M1792" s="318"/>
      <c r="N1792" s="318"/>
    </row>
    <row r="1793" spans="13:14" ht="14" customHeight="1">
      <c r="M1793" s="318"/>
      <c r="N1793" s="318"/>
    </row>
    <row r="1794" spans="13:14" ht="14" customHeight="1">
      <c r="M1794" s="318"/>
      <c r="N1794" s="318"/>
    </row>
    <row r="1795" spans="13:14" ht="14" customHeight="1">
      <c r="M1795" s="318"/>
      <c r="N1795" s="318"/>
    </row>
    <row r="1796" spans="13:14" ht="14" customHeight="1">
      <c r="M1796" s="318"/>
      <c r="N1796" s="318"/>
    </row>
    <row r="1797" spans="13:14" ht="14" customHeight="1">
      <c r="M1797" s="318"/>
      <c r="N1797" s="318"/>
    </row>
    <row r="1798" spans="13:14" ht="14" customHeight="1">
      <c r="M1798" s="318"/>
      <c r="N1798" s="318"/>
    </row>
    <row r="1799" spans="13:14" ht="14" customHeight="1">
      <c r="M1799" s="318"/>
      <c r="N1799" s="318"/>
    </row>
    <row r="1800" spans="13:14" ht="14" customHeight="1">
      <c r="M1800" s="318"/>
      <c r="N1800" s="318"/>
    </row>
    <row r="1801" spans="13:14" ht="14" customHeight="1">
      <c r="M1801" s="318"/>
      <c r="N1801" s="318"/>
    </row>
    <row r="1802" spans="13:14" ht="14" customHeight="1">
      <c r="M1802" s="318"/>
      <c r="N1802" s="318"/>
    </row>
    <row r="1803" spans="13:14" ht="14" customHeight="1">
      <c r="M1803" s="318"/>
      <c r="N1803" s="318"/>
    </row>
    <row r="1804" spans="13:14" ht="14" customHeight="1">
      <c r="M1804" s="318"/>
      <c r="N1804" s="318"/>
    </row>
    <row r="1805" spans="13:14" ht="14" customHeight="1">
      <c r="M1805" s="318"/>
      <c r="N1805" s="318"/>
    </row>
    <row r="1806" spans="13:14" ht="14" customHeight="1">
      <c r="M1806" s="318"/>
      <c r="N1806" s="318"/>
    </row>
    <row r="1807" spans="13:14" ht="14" customHeight="1">
      <c r="M1807" s="318"/>
      <c r="N1807" s="318"/>
    </row>
    <row r="1808" spans="13:14" ht="14" customHeight="1">
      <c r="M1808" s="318"/>
      <c r="N1808" s="318"/>
    </row>
    <row r="1809" spans="13:14" ht="14" customHeight="1">
      <c r="M1809" s="318"/>
      <c r="N1809" s="318"/>
    </row>
    <row r="1810" spans="13:14" ht="14" customHeight="1">
      <c r="M1810" s="318"/>
      <c r="N1810" s="318"/>
    </row>
    <row r="1811" spans="13:14" ht="14" customHeight="1">
      <c r="M1811" s="318"/>
      <c r="N1811" s="318"/>
    </row>
    <row r="1812" spans="13:14" ht="14" customHeight="1">
      <c r="M1812" s="318"/>
      <c r="N1812" s="318"/>
    </row>
    <row r="1813" spans="13:14" ht="14" customHeight="1">
      <c r="M1813" s="318"/>
      <c r="N1813" s="318"/>
    </row>
    <row r="1814" spans="13:14" ht="14" customHeight="1">
      <c r="M1814" s="318"/>
      <c r="N1814" s="318"/>
    </row>
    <row r="1815" spans="13:14" ht="14" customHeight="1">
      <c r="M1815" s="318"/>
      <c r="N1815" s="318"/>
    </row>
    <row r="1816" spans="13:14" ht="14" customHeight="1">
      <c r="M1816" s="318"/>
      <c r="N1816" s="318"/>
    </row>
    <row r="1817" spans="13:14" ht="14" customHeight="1">
      <c r="M1817" s="318"/>
      <c r="N1817" s="318"/>
    </row>
    <row r="1818" spans="13:14" ht="14" customHeight="1">
      <c r="M1818" s="318"/>
      <c r="N1818" s="318"/>
    </row>
    <row r="1819" spans="13:14" ht="14" customHeight="1">
      <c r="M1819" s="318"/>
      <c r="N1819" s="318"/>
    </row>
    <row r="1820" spans="13:14" ht="14" customHeight="1">
      <c r="M1820" s="318"/>
      <c r="N1820" s="318"/>
    </row>
    <row r="1821" spans="13:14" ht="14" customHeight="1">
      <c r="M1821" s="318"/>
      <c r="N1821" s="318"/>
    </row>
    <row r="1822" spans="13:14" ht="14" customHeight="1">
      <c r="M1822" s="318"/>
      <c r="N1822" s="318"/>
    </row>
    <row r="1823" spans="13:14" ht="14" customHeight="1">
      <c r="M1823" s="318"/>
      <c r="N1823" s="318"/>
    </row>
    <row r="1824" spans="13:14" ht="14" customHeight="1">
      <c r="M1824" s="318"/>
      <c r="N1824" s="318"/>
    </row>
    <row r="1825" spans="13:14" ht="14" customHeight="1">
      <c r="M1825" s="318"/>
      <c r="N1825" s="318"/>
    </row>
    <row r="1826" spans="13:14" ht="14" customHeight="1">
      <c r="M1826" s="318"/>
      <c r="N1826" s="318"/>
    </row>
    <row r="1827" spans="13:14" ht="14" customHeight="1">
      <c r="M1827" s="318"/>
      <c r="N1827" s="318"/>
    </row>
    <row r="1828" spans="13:14" ht="14" customHeight="1">
      <c r="M1828" s="318"/>
      <c r="N1828" s="318"/>
    </row>
    <row r="1829" spans="13:14" ht="14" customHeight="1">
      <c r="M1829" s="318"/>
      <c r="N1829" s="318"/>
    </row>
    <row r="1830" spans="13:14" ht="14" customHeight="1">
      <c r="M1830" s="318"/>
      <c r="N1830" s="318"/>
    </row>
    <row r="1831" spans="13:14" ht="14" customHeight="1">
      <c r="M1831" s="318"/>
      <c r="N1831" s="318"/>
    </row>
    <row r="1832" spans="13:14" ht="14" customHeight="1">
      <c r="M1832" s="318"/>
      <c r="N1832" s="318"/>
    </row>
    <row r="1833" spans="13:14" ht="14" customHeight="1">
      <c r="M1833" s="318"/>
      <c r="N1833" s="318"/>
    </row>
    <row r="1834" spans="13:14" ht="14" customHeight="1">
      <c r="M1834" s="318"/>
      <c r="N1834" s="318"/>
    </row>
    <row r="1835" spans="13:14" ht="14" customHeight="1">
      <c r="M1835" s="318"/>
      <c r="N1835" s="318"/>
    </row>
    <row r="1836" spans="13:14" ht="14" customHeight="1">
      <c r="M1836" s="318"/>
      <c r="N1836" s="318"/>
    </row>
    <row r="1837" spans="13:14" ht="14" customHeight="1">
      <c r="M1837" s="318"/>
      <c r="N1837" s="318"/>
    </row>
    <row r="1838" spans="13:14" ht="14" customHeight="1">
      <c r="M1838" s="318"/>
      <c r="N1838" s="318"/>
    </row>
    <row r="1839" spans="13:14" ht="14" customHeight="1">
      <c r="M1839" s="318"/>
      <c r="N1839" s="318"/>
    </row>
    <row r="1840" spans="13:14" ht="14" customHeight="1">
      <c r="M1840" s="318"/>
      <c r="N1840" s="318"/>
    </row>
    <row r="1841" spans="13:14" ht="14" customHeight="1">
      <c r="M1841" s="318"/>
      <c r="N1841" s="318"/>
    </row>
    <row r="1842" spans="13:14" ht="14" customHeight="1">
      <c r="M1842" s="318"/>
      <c r="N1842" s="318"/>
    </row>
    <row r="1843" spans="13:14" ht="14" customHeight="1">
      <c r="M1843" s="318"/>
      <c r="N1843" s="318"/>
    </row>
    <row r="1844" spans="13:14" ht="14" customHeight="1">
      <c r="M1844" s="318"/>
      <c r="N1844" s="318"/>
    </row>
    <row r="1845" spans="13:14" ht="14" customHeight="1">
      <c r="M1845" s="318"/>
      <c r="N1845" s="318"/>
    </row>
    <row r="1846" spans="13:14" ht="14" customHeight="1">
      <c r="M1846" s="318"/>
      <c r="N1846" s="318"/>
    </row>
    <row r="1847" spans="13:14" ht="14" customHeight="1">
      <c r="M1847" s="318"/>
      <c r="N1847" s="318"/>
    </row>
    <row r="1848" spans="13:14" ht="14" customHeight="1">
      <c r="M1848" s="318"/>
      <c r="N1848" s="318"/>
    </row>
    <row r="1849" spans="13:14" ht="14" customHeight="1">
      <c r="M1849" s="318"/>
      <c r="N1849" s="318"/>
    </row>
    <row r="1850" spans="13:14" ht="14" customHeight="1">
      <c r="M1850" s="318"/>
      <c r="N1850" s="318"/>
    </row>
    <row r="1851" spans="13:14" ht="14" customHeight="1">
      <c r="M1851" s="318"/>
      <c r="N1851" s="318"/>
    </row>
    <row r="1852" spans="13:14" ht="14" customHeight="1">
      <c r="M1852" s="318"/>
      <c r="N1852" s="318"/>
    </row>
    <row r="1853" spans="13:14" ht="14" customHeight="1">
      <c r="M1853" s="318"/>
      <c r="N1853" s="318"/>
    </row>
    <row r="1854" spans="13:14" ht="14" customHeight="1">
      <c r="M1854" s="318"/>
      <c r="N1854" s="318"/>
    </row>
    <row r="1855" spans="13:14" ht="14" customHeight="1">
      <c r="M1855" s="318"/>
      <c r="N1855" s="318"/>
    </row>
    <row r="1856" spans="13:14" ht="14" customHeight="1">
      <c r="M1856" s="318"/>
      <c r="N1856" s="318"/>
    </row>
    <row r="1857" spans="13:14" ht="14" customHeight="1">
      <c r="M1857" s="318"/>
      <c r="N1857" s="318"/>
    </row>
    <row r="1858" spans="13:14" ht="14" customHeight="1">
      <c r="M1858" s="318"/>
      <c r="N1858" s="318"/>
    </row>
    <row r="1859" spans="13:14" ht="14" customHeight="1">
      <c r="M1859" s="318"/>
      <c r="N1859" s="318"/>
    </row>
    <row r="1860" spans="13:14" ht="14" customHeight="1">
      <c r="M1860" s="318"/>
      <c r="N1860" s="318"/>
    </row>
    <row r="1861" spans="13:14" ht="14" customHeight="1">
      <c r="M1861" s="318"/>
      <c r="N1861" s="318"/>
    </row>
    <row r="1862" spans="13:14" ht="14" customHeight="1">
      <c r="M1862" s="318"/>
      <c r="N1862" s="318"/>
    </row>
    <row r="1863" spans="13:14" ht="14" customHeight="1">
      <c r="M1863" s="318"/>
      <c r="N1863" s="318"/>
    </row>
    <row r="1864" spans="13:14" ht="14" customHeight="1">
      <c r="M1864" s="318"/>
      <c r="N1864" s="318"/>
    </row>
    <row r="1865" spans="13:14" ht="14" customHeight="1">
      <c r="M1865" s="318"/>
      <c r="N1865" s="318"/>
    </row>
    <row r="1866" spans="13:14" ht="14" customHeight="1">
      <c r="M1866" s="318"/>
      <c r="N1866" s="318"/>
    </row>
    <row r="1867" spans="13:14" ht="14" customHeight="1">
      <c r="M1867" s="318"/>
      <c r="N1867" s="318"/>
    </row>
    <row r="1868" spans="13:14" ht="14" customHeight="1">
      <c r="M1868" s="318"/>
      <c r="N1868" s="318"/>
    </row>
    <row r="1869" spans="13:14" ht="14" customHeight="1">
      <c r="M1869" s="318"/>
      <c r="N1869" s="318"/>
    </row>
    <row r="1870" spans="13:14" ht="14" customHeight="1">
      <c r="M1870" s="318"/>
      <c r="N1870" s="318"/>
    </row>
    <row r="1871" spans="13:14" ht="14" customHeight="1">
      <c r="M1871" s="318"/>
      <c r="N1871" s="318"/>
    </row>
    <row r="1872" spans="13:14" ht="14" customHeight="1">
      <c r="M1872" s="318"/>
      <c r="N1872" s="318"/>
    </row>
    <row r="1873" spans="13:14" ht="14" customHeight="1">
      <c r="M1873" s="318"/>
      <c r="N1873" s="318"/>
    </row>
    <row r="1874" spans="13:14" ht="14" customHeight="1">
      <c r="M1874" s="318"/>
      <c r="N1874" s="318"/>
    </row>
    <row r="1875" spans="13:14" ht="14" customHeight="1">
      <c r="M1875" s="318"/>
      <c r="N1875" s="318"/>
    </row>
    <row r="1876" spans="13:14" ht="14" customHeight="1">
      <c r="M1876" s="318"/>
      <c r="N1876" s="318"/>
    </row>
    <row r="1877" spans="13:14" ht="14" customHeight="1">
      <c r="M1877" s="318"/>
      <c r="N1877" s="318"/>
    </row>
    <row r="1878" spans="13:14" ht="14" customHeight="1">
      <c r="M1878" s="318"/>
      <c r="N1878" s="318"/>
    </row>
    <row r="1879" spans="13:14" ht="14" customHeight="1">
      <c r="M1879" s="318"/>
      <c r="N1879" s="318"/>
    </row>
    <row r="1880" spans="13:14" ht="14" customHeight="1">
      <c r="M1880" s="318"/>
      <c r="N1880" s="318"/>
    </row>
    <row r="1881" spans="13:14" ht="14" customHeight="1">
      <c r="M1881" s="318"/>
      <c r="N1881" s="318"/>
    </row>
    <row r="1882" spans="13:14" ht="14" customHeight="1">
      <c r="M1882" s="318"/>
      <c r="N1882" s="318"/>
    </row>
    <row r="1883" spans="13:14" ht="14" customHeight="1">
      <c r="M1883" s="318"/>
      <c r="N1883" s="318"/>
    </row>
    <row r="1884" spans="13:14" ht="14" customHeight="1">
      <c r="M1884" s="318"/>
      <c r="N1884" s="318"/>
    </row>
    <row r="1885" spans="13:14" ht="14" customHeight="1">
      <c r="M1885" s="318"/>
      <c r="N1885" s="318"/>
    </row>
    <row r="1886" spans="13:14" ht="14" customHeight="1">
      <c r="M1886" s="318"/>
      <c r="N1886" s="318"/>
    </row>
    <row r="1887" spans="13:14" ht="14" customHeight="1">
      <c r="M1887" s="318"/>
      <c r="N1887" s="318"/>
    </row>
    <row r="1888" spans="13:14" ht="14" customHeight="1">
      <c r="M1888" s="318"/>
      <c r="N1888" s="318"/>
    </row>
    <row r="1889" spans="13:14" ht="14" customHeight="1">
      <c r="M1889" s="318"/>
      <c r="N1889" s="318"/>
    </row>
    <row r="1890" spans="13:14" ht="14" customHeight="1">
      <c r="M1890" s="318"/>
      <c r="N1890" s="318"/>
    </row>
    <row r="1891" spans="13:14" ht="14" customHeight="1">
      <c r="M1891" s="318"/>
      <c r="N1891" s="318"/>
    </row>
    <row r="1892" spans="13:14" ht="14" customHeight="1">
      <c r="M1892" s="318"/>
      <c r="N1892" s="318"/>
    </row>
    <row r="1893" spans="13:14" ht="14" customHeight="1">
      <c r="M1893" s="318"/>
      <c r="N1893" s="318"/>
    </row>
    <row r="1894" spans="13:14" ht="14" customHeight="1">
      <c r="M1894" s="318"/>
      <c r="N1894" s="318"/>
    </row>
    <row r="1895" spans="13:14" ht="14" customHeight="1">
      <c r="M1895" s="318"/>
      <c r="N1895" s="318"/>
    </row>
    <row r="1896" spans="13:14" ht="14" customHeight="1">
      <c r="M1896" s="318"/>
      <c r="N1896" s="318"/>
    </row>
    <row r="1897" spans="13:14" ht="14" customHeight="1">
      <c r="M1897" s="318"/>
      <c r="N1897" s="318"/>
    </row>
    <row r="1898" spans="13:14" ht="14" customHeight="1">
      <c r="M1898" s="318"/>
      <c r="N1898" s="318"/>
    </row>
    <row r="1899" spans="13:14" ht="14" customHeight="1">
      <c r="M1899" s="318"/>
      <c r="N1899" s="318"/>
    </row>
    <row r="1900" spans="13:14" ht="14" customHeight="1">
      <c r="M1900" s="318"/>
      <c r="N1900" s="318"/>
    </row>
    <row r="1901" spans="13:14" ht="14" customHeight="1">
      <c r="M1901" s="318"/>
      <c r="N1901" s="318"/>
    </row>
    <row r="1902" spans="13:14" ht="14" customHeight="1">
      <c r="M1902" s="318"/>
      <c r="N1902" s="318"/>
    </row>
    <row r="1903" spans="13:14" ht="14" customHeight="1">
      <c r="M1903" s="318"/>
      <c r="N1903" s="318"/>
    </row>
    <row r="1904" spans="13:14" ht="14" customHeight="1">
      <c r="M1904" s="318"/>
      <c r="N1904" s="318"/>
    </row>
    <row r="1905" spans="13:14" ht="14" customHeight="1">
      <c r="M1905" s="318"/>
      <c r="N1905" s="318"/>
    </row>
    <row r="1906" spans="13:14" ht="14" customHeight="1">
      <c r="M1906" s="318"/>
      <c r="N1906" s="318"/>
    </row>
    <row r="1907" spans="13:14" ht="14" customHeight="1">
      <c r="M1907" s="318"/>
      <c r="N1907" s="318"/>
    </row>
    <row r="1908" spans="13:14" ht="14" customHeight="1">
      <c r="M1908" s="318"/>
      <c r="N1908" s="318"/>
    </row>
    <row r="1909" spans="13:14" ht="14" customHeight="1">
      <c r="M1909" s="318"/>
      <c r="N1909" s="318"/>
    </row>
    <row r="1910" spans="13:14" ht="14" customHeight="1">
      <c r="M1910" s="318"/>
      <c r="N1910" s="318"/>
    </row>
    <row r="1911" spans="13:14" ht="14" customHeight="1">
      <c r="M1911" s="318"/>
      <c r="N1911" s="318"/>
    </row>
    <row r="1912" spans="13:14" ht="14" customHeight="1">
      <c r="M1912" s="318"/>
      <c r="N1912" s="318"/>
    </row>
    <row r="1913" spans="13:14" ht="14" customHeight="1">
      <c r="M1913" s="318"/>
      <c r="N1913" s="318"/>
    </row>
    <row r="1914" spans="13:14" ht="14" customHeight="1">
      <c r="M1914" s="318"/>
      <c r="N1914" s="318"/>
    </row>
    <row r="1915" spans="13:14" ht="14" customHeight="1">
      <c r="M1915" s="318"/>
      <c r="N1915" s="318"/>
    </row>
    <row r="1916" spans="13:14" ht="14" customHeight="1">
      <c r="M1916" s="318"/>
      <c r="N1916" s="318"/>
    </row>
    <row r="1917" spans="13:14" ht="14" customHeight="1">
      <c r="M1917" s="318"/>
      <c r="N1917" s="318"/>
    </row>
    <row r="1918" spans="13:14" ht="14" customHeight="1">
      <c r="M1918" s="318"/>
      <c r="N1918" s="318"/>
    </row>
    <row r="1919" spans="13:14" ht="14" customHeight="1">
      <c r="M1919" s="318"/>
      <c r="N1919" s="318"/>
    </row>
    <row r="1920" spans="13:14" ht="14" customHeight="1">
      <c r="M1920" s="318"/>
      <c r="N1920" s="318"/>
    </row>
    <row r="1921" spans="13:14" ht="14" customHeight="1">
      <c r="M1921" s="318"/>
      <c r="N1921" s="318"/>
    </row>
    <row r="1922" spans="13:14" ht="14" customHeight="1">
      <c r="M1922" s="318"/>
      <c r="N1922" s="318"/>
    </row>
    <row r="1923" spans="13:14" ht="14" customHeight="1">
      <c r="M1923" s="318"/>
      <c r="N1923" s="318"/>
    </row>
    <row r="1924" spans="13:14" ht="14" customHeight="1">
      <c r="M1924" s="318"/>
      <c r="N1924" s="318"/>
    </row>
    <row r="1925" spans="13:14" ht="14" customHeight="1">
      <c r="M1925" s="318"/>
      <c r="N1925" s="318"/>
    </row>
    <row r="1926" spans="13:14" ht="14" customHeight="1">
      <c r="M1926" s="318"/>
      <c r="N1926" s="318"/>
    </row>
    <row r="1927" spans="13:14" ht="14" customHeight="1">
      <c r="M1927" s="318"/>
      <c r="N1927" s="318"/>
    </row>
    <row r="1928" spans="13:14" ht="14" customHeight="1">
      <c r="M1928" s="318"/>
      <c r="N1928" s="318"/>
    </row>
    <row r="1929" spans="13:14" ht="14" customHeight="1">
      <c r="M1929" s="318"/>
      <c r="N1929" s="318"/>
    </row>
    <row r="1930" spans="13:14" ht="14" customHeight="1">
      <c r="M1930" s="318"/>
      <c r="N1930" s="318"/>
    </row>
    <row r="1931" spans="13:14" ht="14" customHeight="1">
      <c r="M1931" s="318"/>
      <c r="N1931" s="318"/>
    </row>
    <row r="1932" spans="13:14" ht="14" customHeight="1">
      <c r="M1932" s="318"/>
      <c r="N1932" s="318"/>
    </row>
    <row r="1933" spans="13:14" ht="14" customHeight="1">
      <c r="M1933" s="318"/>
      <c r="N1933" s="318"/>
    </row>
    <row r="1934" spans="13:14" ht="14" customHeight="1">
      <c r="M1934" s="318"/>
      <c r="N1934" s="318"/>
    </row>
    <row r="1935" spans="13:14" ht="14" customHeight="1">
      <c r="M1935" s="318"/>
      <c r="N1935" s="318"/>
    </row>
    <row r="1936" spans="13:14" ht="14" customHeight="1">
      <c r="M1936" s="318"/>
      <c r="N1936" s="318"/>
    </row>
    <row r="1937" spans="13:14" ht="14" customHeight="1">
      <c r="M1937" s="318"/>
      <c r="N1937" s="318"/>
    </row>
    <row r="1938" spans="13:14" ht="14" customHeight="1">
      <c r="M1938" s="318"/>
      <c r="N1938" s="318"/>
    </row>
    <row r="1939" spans="13:14" ht="14" customHeight="1">
      <c r="M1939" s="318"/>
      <c r="N1939" s="318"/>
    </row>
    <row r="1940" spans="13:14" ht="14" customHeight="1">
      <c r="M1940" s="318"/>
      <c r="N1940" s="318"/>
    </row>
    <row r="1941" spans="13:14" ht="14" customHeight="1">
      <c r="M1941" s="318"/>
      <c r="N1941" s="318"/>
    </row>
    <row r="1942" spans="13:14" ht="14" customHeight="1">
      <c r="M1942" s="318"/>
      <c r="N1942" s="318"/>
    </row>
    <row r="1943" spans="13:14" ht="14" customHeight="1">
      <c r="M1943" s="318"/>
      <c r="N1943" s="318"/>
    </row>
    <row r="1944" spans="13:14" ht="14" customHeight="1">
      <c r="M1944" s="318"/>
      <c r="N1944" s="318"/>
    </row>
    <row r="1945" spans="13:14" ht="14" customHeight="1">
      <c r="M1945" s="318"/>
      <c r="N1945" s="318"/>
    </row>
    <row r="1946" spans="13:14" ht="14" customHeight="1">
      <c r="M1946" s="318"/>
      <c r="N1946" s="318"/>
    </row>
    <row r="1947" spans="13:14" ht="14" customHeight="1">
      <c r="M1947" s="318"/>
      <c r="N1947" s="318"/>
    </row>
    <row r="1948" spans="13:14" ht="14" customHeight="1">
      <c r="M1948" s="318"/>
      <c r="N1948" s="318"/>
    </row>
    <row r="1949" spans="13:14" ht="14" customHeight="1">
      <c r="M1949" s="318"/>
      <c r="N1949" s="318"/>
    </row>
    <row r="1950" spans="13:14" ht="14" customHeight="1">
      <c r="M1950" s="318"/>
      <c r="N1950" s="318"/>
    </row>
    <row r="1951" spans="13:14" ht="14" customHeight="1">
      <c r="M1951" s="318"/>
      <c r="N1951" s="318"/>
    </row>
    <row r="1952" spans="13:14" ht="14" customHeight="1">
      <c r="M1952" s="318"/>
      <c r="N1952" s="318"/>
    </row>
    <row r="1953" spans="13:14" ht="14" customHeight="1">
      <c r="M1953" s="318"/>
      <c r="N1953" s="318"/>
    </row>
    <row r="1954" spans="13:14" ht="14" customHeight="1">
      <c r="M1954" s="318"/>
      <c r="N1954" s="318"/>
    </row>
    <row r="1955" spans="13:14" ht="14" customHeight="1">
      <c r="M1955" s="318"/>
      <c r="N1955" s="318"/>
    </row>
    <row r="1956" spans="13:14" ht="14" customHeight="1">
      <c r="M1956" s="318"/>
      <c r="N1956" s="318"/>
    </row>
    <row r="1957" spans="13:14" ht="14" customHeight="1">
      <c r="M1957" s="318"/>
      <c r="N1957" s="318"/>
    </row>
    <row r="1958" spans="13:14" ht="14" customHeight="1">
      <c r="M1958" s="318"/>
      <c r="N1958" s="318"/>
    </row>
    <row r="1959" spans="13:14" ht="14" customHeight="1">
      <c r="M1959" s="318"/>
      <c r="N1959" s="318"/>
    </row>
    <row r="1960" spans="13:14" ht="14" customHeight="1">
      <c r="M1960" s="318"/>
      <c r="N1960" s="318"/>
    </row>
    <row r="1961" spans="13:14" ht="14" customHeight="1">
      <c r="M1961" s="318"/>
      <c r="N1961" s="318"/>
    </row>
    <row r="1962" spans="13:14" ht="14" customHeight="1">
      <c r="M1962" s="318"/>
      <c r="N1962" s="318"/>
    </row>
    <row r="1963" spans="13:14" ht="14" customHeight="1">
      <c r="M1963" s="318"/>
      <c r="N1963" s="318"/>
    </row>
    <row r="1964" spans="13:14" ht="14" customHeight="1">
      <c r="M1964" s="318"/>
      <c r="N1964" s="318"/>
    </row>
    <row r="1965" spans="13:14" ht="14" customHeight="1">
      <c r="M1965" s="318"/>
      <c r="N1965" s="318"/>
    </row>
    <row r="1966" spans="13:14" ht="14" customHeight="1">
      <c r="M1966" s="318"/>
      <c r="N1966" s="318"/>
    </row>
    <row r="1967" spans="13:14" ht="14" customHeight="1">
      <c r="M1967" s="318"/>
      <c r="N1967" s="318"/>
    </row>
    <row r="1968" spans="13:14" ht="14" customHeight="1">
      <c r="M1968" s="318"/>
      <c r="N1968" s="318"/>
    </row>
    <row r="1969" spans="13:14" ht="14" customHeight="1">
      <c r="M1969" s="318"/>
      <c r="N1969" s="318"/>
    </row>
    <row r="1970" spans="13:14" ht="14" customHeight="1">
      <c r="M1970" s="318"/>
      <c r="N1970" s="318"/>
    </row>
    <row r="1971" spans="13:14" ht="14" customHeight="1">
      <c r="M1971" s="318"/>
      <c r="N1971" s="318"/>
    </row>
    <row r="1972" spans="13:14" ht="14" customHeight="1">
      <c r="M1972" s="318"/>
      <c r="N1972" s="318"/>
    </row>
    <row r="1973" spans="13:14" ht="14" customHeight="1">
      <c r="M1973" s="318"/>
      <c r="N1973" s="318"/>
    </row>
    <row r="1974" spans="13:14" ht="14" customHeight="1">
      <c r="M1974" s="318"/>
      <c r="N1974" s="318"/>
    </row>
    <row r="1975" spans="13:14" ht="14" customHeight="1">
      <c r="M1975" s="318"/>
      <c r="N1975" s="318"/>
    </row>
    <row r="1976" spans="13:14" ht="14" customHeight="1">
      <c r="M1976" s="318"/>
      <c r="N1976" s="318"/>
    </row>
    <row r="1977" spans="13:14" ht="14" customHeight="1">
      <c r="M1977" s="318"/>
      <c r="N1977" s="318"/>
    </row>
    <row r="1978" spans="13:14" ht="14" customHeight="1">
      <c r="M1978" s="318"/>
      <c r="N1978" s="318"/>
    </row>
    <row r="1979" spans="13:14" ht="14" customHeight="1">
      <c r="M1979" s="318"/>
      <c r="N1979" s="318"/>
    </row>
    <row r="1980" spans="13:14" ht="14" customHeight="1">
      <c r="M1980" s="318"/>
      <c r="N1980" s="318"/>
    </row>
    <row r="1981" spans="13:14" ht="14" customHeight="1">
      <c r="M1981" s="318"/>
      <c r="N1981" s="318"/>
    </row>
    <row r="1982" spans="13:14" ht="14" customHeight="1">
      <c r="M1982" s="318"/>
      <c r="N1982" s="318"/>
    </row>
    <row r="1983" spans="13:14" ht="14" customHeight="1">
      <c r="M1983" s="318"/>
      <c r="N1983" s="318"/>
    </row>
    <row r="1984" spans="13:14" ht="14" customHeight="1">
      <c r="M1984" s="318"/>
      <c r="N1984" s="318"/>
    </row>
    <row r="1985" spans="13:14" ht="14" customHeight="1">
      <c r="M1985" s="318"/>
      <c r="N1985" s="318"/>
    </row>
    <row r="1986" spans="13:14" ht="14" customHeight="1">
      <c r="M1986" s="318"/>
      <c r="N1986" s="318"/>
    </row>
    <row r="1987" spans="13:14" ht="14" customHeight="1">
      <c r="M1987" s="318"/>
      <c r="N1987" s="318"/>
    </row>
    <row r="1988" spans="13:14" ht="14" customHeight="1">
      <c r="M1988" s="318"/>
      <c r="N1988" s="318"/>
    </row>
    <row r="1989" spans="13:14" ht="14" customHeight="1">
      <c r="M1989" s="318"/>
      <c r="N1989" s="318"/>
    </row>
    <row r="1990" spans="13:14" ht="14" customHeight="1">
      <c r="M1990" s="318"/>
      <c r="N1990" s="318"/>
    </row>
    <row r="1991" spans="13:14" ht="14" customHeight="1">
      <c r="M1991" s="318"/>
      <c r="N1991" s="318"/>
    </row>
    <row r="1992" spans="13:14" ht="14" customHeight="1">
      <c r="M1992" s="318"/>
      <c r="N1992" s="318"/>
    </row>
    <row r="1993" spans="13:14" ht="14" customHeight="1">
      <c r="M1993" s="318"/>
      <c r="N1993" s="318"/>
    </row>
    <row r="1994" spans="13:14" ht="14" customHeight="1">
      <c r="M1994" s="318"/>
      <c r="N1994" s="318"/>
    </row>
    <row r="1995" spans="13:14" ht="14" customHeight="1">
      <c r="M1995" s="318"/>
      <c r="N1995" s="318"/>
    </row>
    <row r="1996" spans="13:14" ht="14" customHeight="1">
      <c r="M1996" s="318"/>
      <c r="N1996" s="318"/>
    </row>
    <row r="1997" spans="13:14" ht="14" customHeight="1">
      <c r="M1997" s="318"/>
      <c r="N1997" s="318"/>
    </row>
    <row r="1998" spans="13:14" ht="14" customHeight="1">
      <c r="M1998" s="318"/>
      <c r="N1998" s="318"/>
    </row>
    <row r="1999" spans="13:14" ht="14" customHeight="1">
      <c r="M1999" s="318"/>
      <c r="N1999" s="318"/>
    </row>
    <row r="2000" spans="13:14" ht="14" customHeight="1">
      <c r="M2000" s="318"/>
      <c r="N2000" s="318"/>
    </row>
    <row r="2001" spans="13:14" ht="14" customHeight="1">
      <c r="M2001" s="318"/>
      <c r="N2001" s="318"/>
    </row>
    <row r="2002" spans="13:14" ht="14" customHeight="1">
      <c r="M2002" s="318"/>
      <c r="N2002" s="318"/>
    </row>
    <row r="2003" spans="13:14" ht="14" customHeight="1">
      <c r="M2003" s="318"/>
      <c r="N2003" s="318"/>
    </row>
    <row r="2004" spans="13:14" ht="14" customHeight="1">
      <c r="M2004" s="318"/>
      <c r="N2004" s="318"/>
    </row>
    <row r="2005" spans="13:14" ht="14" customHeight="1">
      <c r="M2005" s="318"/>
      <c r="N2005" s="318"/>
    </row>
    <row r="2006" spans="13:14" ht="14" customHeight="1">
      <c r="M2006" s="318"/>
      <c r="N2006" s="318"/>
    </row>
    <row r="2007" spans="13:14" ht="14" customHeight="1">
      <c r="M2007" s="318"/>
      <c r="N2007" s="318"/>
    </row>
    <row r="2008" spans="13:14" ht="14" customHeight="1">
      <c r="M2008" s="318"/>
      <c r="N2008" s="318"/>
    </row>
    <row r="2009" spans="13:14" ht="14" customHeight="1">
      <c r="M2009" s="318"/>
      <c r="N2009" s="318"/>
    </row>
    <row r="2010" spans="13:14" ht="14" customHeight="1">
      <c r="M2010" s="318"/>
      <c r="N2010" s="318"/>
    </row>
    <row r="2011" spans="13:14" ht="14" customHeight="1">
      <c r="M2011" s="318"/>
      <c r="N2011" s="318"/>
    </row>
    <row r="2012" spans="13:14" ht="14" customHeight="1">
      <c r="M2012" s="318"/>
      <c r="N2012" s="318"/>
    </row>
    <row r="2013" spans="13:14" ht="14" customHeight="1">
      <c r="M2013" s="318"/>
      <c r="N2013" s="318"/>
    </row>
    <row r="2014" spans="13:14" ht="14" customHeight="1">
      <c r="M2014" s="318"/>
      <c r="N2014" s="318"/>
    </row>
    <row r="2015" spans="13:14" ht="14" customHeight="1">
      <c r="M2015" s="318"/>
      <c r="N2015" s="318"/>
    </row>
    <row r="2016" spans="13:14" ht="14" customHeight="1">
      <c r="M2016" s="318"/>
      <c r="N2016" s="318"/>
    </row>
    <row r="2017" spans="13:14" ht="14" customHeight="1">
      <c r="M2017" s="318"/>
      <c r="N2017" s="318"/>
    </row>
    <row r="2018" spans="13:14" ht="14" customHeight="1">
      <c r="M2018" s="318"/>
      <c r="N2018" s="318"/>
    </row>
    <row r="2019" spans="13:14" ht="14" customHeight="1">
      <c r="M2019" s="318"/>
      <c r="N2019" s="318"/>
    </row>
    <row r="2020" spans="13:14" ht="14" customHeight="1">
      <c r="M2020" s="318"/>
      <c r="N2020" s="318"/>
    </row>
    <row r="2021" spans="13:14" ht="14" customHeight="1">
      <c r="M2021" s="318"/>
      <c r="N2021" s="318"/>
    </row>
    <row r="2022" spans="13:14" ht="14" customHeight="1">
      <c r="M2022" s="318"/>
      <c r="N2022" s="318"/>
    </row>
    <row r="2023" spans="13:14" ht="14" customHeight="1">
      <c r="M2023" s="318"/>
      <c r="N2023" s="318"/>
    </row>
    <row r="2024" spans="13:14" ht="14" customHeight="1">
      <c r="M2024" s="318"/>
      <c r="N2024" s="318"/>
    </row>
    <row r="2025" spans="13:14" ht="14" customHeight="1">
      <c r="M2025" s="318"/>
      <c r="N2025" s="318"/>
    </row>
    <row r="2026" spans="13:14" ht="14" customHeight="1">
      <c r="M2026" s="318"/>
      <c r="N2026" s="318"/>
    </row>
    <row r="2027" spans="13:14" ht="14" customHeight="1">
      <c r="M2027" s="318"/>
      <c r="N2027" s="318"/>
    </row>
    <row r="2028" spans="13:14" ht="14" customHeight="1">
      <c r="M2028" s="318"/>
      <c r="N2028" s="318"/>
    </row>
    <row r="2029" spans="13:14" ht="14" customHeight="1">
      <c r="M2029" s="318"/>
      <c r="N2029" s="318"/>
    </row>
    <row r="2030" spans="13:14" ht="14" customHeight="1">
      <c r="M2030" s="318"/>
      <c r="N2030" s="318"/>
    </row>
    <row r="2031" spans="13:14" ht="14" customHeight="1">
      <c r="M2031" s="318"/>
      <c r="N2031" s="318"/>
    </row>
    <row r="2032" spans="13:14" ht="14" customHeight="1">
      <c r="M2032" s="318"/>
      <c r="N2032" s="318"/>
    </row>
    <row r="2033" spans="13:14" ht="14" customHeight="1">
      <c r="M2033" s="318"/>
      <c r="N2033" s="318"/>
    </row>
    <row r="2034" spans="13:14" ht="14" customHeight="1">
      <c r="M2034" s="318"/>
      <c r="N2034" s="318"/>
    </row>
    <row r="2035" spans="13:14" ht="14" customHeight="1">
      <c r="M2035" s="318"/>
      <c r="N2035" s="318"/>
    </row>
    <row r="2036" spans="13:14" ht="14" customHeight="1">
      <c r="M2036" s="318"/>
      <c r="N2036" s="318"/>
    </row>
    <row r="2037" spans="13:14" ht="14" customHeight="1">
      <c r="M2037" s="318"/>
      <c r="N2037" s="318"/>
    </row>
    <row r="2038" spans="13:14" ht="14" customHeight="1">
      <c r="M2038" s="318"/>
      <c r="N2038" s="318"/>
    </row>
    <row r="2039" spans="13:14" ht="14" customHeight="1">
      <c r="M2039" s="318"/>
      <c r="N2039" s="318"/>
    </row>
    <row r="2040" spans="13:14" ht="14" customHeight="1">
      <c r="M2040" s="318"/>
      <c r="N2040" s="318"/>
    </row>
    <row r="2041" spans="13:14" ht="14" customHeight="1">
      <c r="M2041" s="318"/>
      <c r="N2041" s="318"/>
    </row>
    <row r="2042" spans="13:14" ht="14" customHeight="1">
      <c r="M2042" s="318"/>
      <c r="N2042" s="318"/>
    </row>
    <row r="2043" spans="13:14" ht="14" customHeight="1">
      <c r="M2043" s="318"/>
      <c r="N2043" s="318"/>
    </row>
    <row r="2044" spans="13:14" ht="14" customHeight="1">
      <c r="M2044" s="318"/>
      <c r="N2044" s="318"/>
    </row>
    <row r="2045" spans="13:14" ht="14" customHeight="1">
      <c r="M2045" s="318"/>
      <c r="N2045" s="318"/>
    </row>
    <row r="2046" spans="13:14" ht="14" customHeight="1">
      <c r="M2046" s="318"/>
      <c r="N2046" s="318"/>
    </row>
    <row r="2047" spans="13:14" ht="14" customHeight="1">
      <c r="M2047" s="318"/>
      <c r="N2047" s="318"/>
    </row>
    <row r="2048" spans="13:14" ht="14" customHeight="1">
      <c r="M2048" s="318"/>
      <c r="N2048" s="318"/>
    </row>
    <row r="2049" spans="13:14" ht="14" customHeight="1">
      <c r="M2049" s="318"/>
      <c r="N2049" s="318"/>
    </row>
    <row r="2050" spans="13:14" ht="14" customHeight="1">
      <c r="M2050" s="318"/>
      <c r="N2050" s="318"/>
    </row>
    <row r="2051" spans="13:14" ht="14" customHeight="1">
      <c r="M2051" s="318"/>
      <c r="N2051" s="318"/>
    </row>
    <row r="2052" spans="13:14" ht="14" customHeight="1">
      <c r="M2052" s="318"/>
      <c r="N2052" s="318"/>
    </row>
    <row r="2053" spans="13:14" ht="14" customHeight="1">
      <c r="M2053" s="318"/>
      <c r="N2053" s="318"/>
    </row>
    <row r="2054" spans="13:14" ht="14" customHeight="1">
      <c r="M2054" s="318"/>
      <c r="N2054" s="318"/>
    </row>
    <row r="2055" spans="13:14" ht="14" customHeight="1">
      <c r="M2055" s="318"/>
      <c r="N2055" s="318"/>
    </row>
    <row r="2056" spans="13:14" ht="14" customHeight="1">
      <c r="M2056" s="318"/>
      <c r="N2056" s="318"/>
    </row>
    <row r="2057" spans="13:14" ht="14" customHeight="1">
      <c r="M2057" s="318"/>
      <c r="N2057" s="318"/>
    </row>
    <row r="2058" spans="13:14" ht="14" customHeight="1">
      <c r="M2058" s="318"/>
      <c r="N2058" s="318"/>
    </row>
    <row r="2059" spans="13:14" ht="14" customHeight="1">
      <c r="M2059" s="318"/>
      <c r="N2059" s="318"/>
    </row>
    <row r="2060" spans="13:14" ht="14" customHeight="1">
      <c r="M2060" s="318"/>
      <c r="N2060" s="318"/>
    </row>
    <row r="2061" spans="13:14" ht="14" customHeight="1">
      <c r="M2061" s="318"/>
      <c r="N2061" s="318"/>
    </row>
    <row r="2062" spans="13:14" ht="14" customHeight="1">
      <c r="M2062" s="318"/>
      <c r="N2062" s="318"/>
    </row>
    <row r="2063" spans="13:14" ht="14" customHeight="1">
      <c r="M2063" s="318"/>
      <c r="N2063" s="318"/>
    </row>
    <row r="2064" spans="13:14" ht="14" customHeight="1">
      <c r="M2064" s="318"/>
      <c r="N2064" s="318"/>
    </row>
    <row r="2065" spans="13:14" ht="14" customHeight="1">
      <c r="M2065" s="318"/>
      <c r="N2065" s="318"/>
    </row>
    <row r="2066" spans="13:14" ht="14" customHeight="1">
      <c r="M2066" s="318"/>
      <c r="N2066" s="318"/>
    </row>
    <row r="2067" spans="13:14" ht="14" customHeight="1">
      <c r="M2067" s="318"/>
      <c r="N2067" s="318"/>
    </row>
    <row r="2068" spans="13:14" ht="14" customHeight="1">
      <c r="M2068" s="318"/>
      <c r="N2068" s="318"/>
    </row>
    <row r="2069" spans="13:14" ht="14" customHeight="1">
      <c r="M2069" s="318"/>
      <c r="N2069" s="318"/>
    </row>
    <row r="2070" spans="13:14" ht="14" customHeight="1">
      <c r="M2070" s="318"/>
      <c r="N2070" s="318"/>
    </row>
    <row r="2071" spans="13:14" ht="14" customHeight="1">
      <c r="M2071" s="318"/>
      <c r="N2071" s="318"/>
    </row>
    <row r="2072" spans="13:14" ht="14" customHeight="1">
      <c r="M2072" s="318"/>
      <c r="N2072" s="318"/>
    </row>
    <row r="2073" spans="13:14" ht="14" customHeight="1">
      <c r="M2073" s="318"/>
      <c r="N2073" s="318"/>
    </row>
    <row r="2074" spans="13:14" ht="14" customHeight="1">
      <c r="M2074" s="318"/>
      <c r="N2074" s="318"/>
    </row>
    <row r="2075" spans="13:14" ht="14" customHeight="1">
      <c r="M2075" s="318"/>
      <c r="N2075" s="318"/>
    </row>
    <row r="2076" spans="13:14" ht="14" customHeight="1">
      <c r="M2076" s="318"/>
      <c r="N2076" s="318"/>
    </row>
    <row r="2077" spans="13:14" ht="14" customHeight="1">
      <c r="M2077" s="318"/>
      <c r="N2077" s="318"/>
    </row>
    <row r="2078" spans="13:14" ht="14" customHeight="1">
      <c r="M2078" s="318"/>
      <c r="N2078" s="318"/>
    </row>
    <row r="2079" spans="13:14" ht="14" customHeight="1">
      <c r="M2079" s="318"/>
      <c r="N2079" s="318"/>
    </row>
    <row r="2080" spans="13:14" ht="14" customHeight="1">
      <c r="M2080" s="318"/>
      <c r="N2080" s="318"/>
    </row>
    <row r="2081" spans="13:14" ht="14" customHeight="1">
      <c r="M2081" s="318"/>
      <c r="N2081" s="318"/>
    </row>
    <row r="2082" spans="13:14" ht="14" customHeight="1">
      <c r="M2082" s="318"/>
      <c r="N2082" s="318"/>
    </row>
    <row r="2083" spans="13:14" ht="14" customHeight="1">
      <c r="M2083" s="318"/>
      <c r="N2083" s="318"/>
    </row>
    <row r="2084" spans="13:14" ht="14" customHeight="1">
      <c r="M2084" s="318"/>
      <c r="N2084" s="318"/>
    </row>
    <row r="2085" spans="13:14" ht="14" customHeight="1">
      <c r="M2085" s="318"/>
      <c r="N2085" s="318"/>
    </row>
    <row r="2086" spans="13:14" ht="14" customHeight="1">
      <c r="M2086" s="318"/>
      <c r="N2086" s="318"/>
    </row>
    <row r="2087" spans="13:14" ht="14" customHeight="1">
      <c r="M2087" s="318"/>
      <c r="N2087" s="318"/>
    </row>
    <row r="2088" spans="13:14" ht="14" customHeight="1">
      <c r="M2088" s="318"/>
      <c r="N2088" s="318"/>
    </row>
    <row r="2089" spans="13:14" ht="14" customHeight="1">
      <c r="M2089" s="318"/>
      <c r="N2089" s="318"/>
    </row>
    <row r="2090" spans="13:14" ht="14" customHeight="1">
      <c r="M2090" s="318"/>
      <c r="N2090" s="318"/>
    </row>
    <row r="2091" spans="13:14" ht="14" customHeight="1">
      <c r="M2091" s="318"/>
      <c r="N2091" s="318"/>
    </row>
    <row r="2092" spans="13:14" ht="14" customHeight="1">
      <c r="M2092" s="318"/>
      <c r="N2092" s="318"/>
    </row>
    <row r="2093" spans="13:14" ht="14" customHeight="1">
      <c r="M2093" s="318"/>
      <c r="N2093" s="318"/>
    </row>
    <row r="2094" spans="13:14" ht="14" customHeight="1">
      <c r="M2094" s="318"/>
      <c r="N2094" s="318"/>
    </row>
    <row r="2095" spans="13:14" ht="14" customHeight="1">
      <c r="M2095" s="318"/>
      <c r="N2095" s="318"/>
    </row>
    <row r="2096" spans="13:14" ht="14" customHeight="1">
      <c r="M2096" s="318"/>
      <c r="N2096" s="318"/>
    </row>
    <row r="2097" spans="13:14" ht="14" customHeight="1">
      <c r="M2097" s="318"/>
      <c r="N2097" s="318"/>
    </row>
    <row r="2098" spans="13:14" ht="14" customHeight="1">
      <c r="M2098" s="318"/>
      <c r="N2098" s="318"/>
    </row>
    <row r="2099" spans="13:14" ht="14" customHeight="1">
      <c r="M2099" s="318"/>
      <c r="N2099" s="318"/>
    </row>
    <row r="2100" spans="13:14" ht="14" customHeight="1">
      <c r="M2100" s="318"/>
      <c r="N2100" s="318"/>
    </row>
    <row r="2101" spans="13:14" ht="14" customHeight="1">
      <c r="M2101" s="318"/>
      <c r="N2101" s="318"/>
    </row>
    <row r="2102" spans="13:14" ht="14" customHeight="1">
      <c r="M2102" s="318"/>
      <c r="N2102" s="318"/>
    </row>
    <row r="2103" spans="13:14" ht="14" customHeight="1">
      <c r="M2103" s="318"/>
      <c r="N2103" s="318"/>
    </row>
    <row r="2104" spans="13:14" ht="14" customHeight="1">
      <c r="M2104" s="318"/>
      <c r="N2104" s="318"/>
    </row>
    <row r="2105" spans="13:14" ht="14" customHeight="1">
      <c r="M2105" s="318"/>
      <c r="N2105" s="318"/>
    </row>
    <row r="2106" spans="13:14" ht="14" customHeight="1">
      <c r="M2106" s="318"/>
      <c r="N2106" s="318"/>
    </row>
    <row r="2107" spans="13:14" ht="14" customHeight="1">
      <c r="M2107" s="318"/>
      <c r="N2107" s="318"/>
    </row>
    <row r="2108" spans="13:14" ht="14" customHeight="1">
      <c r="M2108" s="318"/>
      <c r="N2108" s="318"/>
    </row>
    <row r="2109" spans="13:14" ht="14" customHeight="1">
      <c r="M2109" s="318"/>
      <c r="N2109" s="318"/>
    </row>
    <row r="2110" spans="13:14" ht="14" customHeight="1">
      <c r="M2110" s="318"/>
      <c r="N2110" s="318"/>
    </row>
    <row r="2111" spans="13:14" ht="14" customHeight="1">
      <c r="M2111" s="318"/>
      <c r="N2111" s="318"/>
    </row>
    <row r="2112" spans="13:14" ht="14" customHeight="1">
      <c r="M2112" s="318"/>
      <c r="N2112" s="318"/>
    </row>
    <row r="2113" spans="13:14" ht="14" customHeight="1">
      <c r="M2113" s="318"/>
      <c r="N2113" s="318"/>
    </row>
    <row r="2114" spans="13:14" ht="14" customHeight="1">
      <c r="M2114" s="318"/>
      <c r="N2114" s="318"/>
    </row>
    <row r="2115" spans="13:14" ht="14" customHeight="1">
      <c r="M2115" s="318"/>
      <c r="N2115" s="318"/>
    </row>
    <row r="2116" spans="13:14" ht="14" customHeight="1">
      <c r="M2116" s="318"/>
      <c r="N2116" s="318"/>
    </row>
    <row r="2117" spans="13:14" ht="14" customHeight="1">
      <c r="M2117" s="318"/>
      <c r="N2117" s="318"/>
    </row>
    <row r="2118" spans="13:14" ht="14" customHeight="1">
      <c r="M2118" s="318"/>
      <c r="N2118" s="318"/>
    </row>
    <row r="2119" spans="13:14" ht="14" customHeight="1">
      <c r="M2119" s="318"/>
      <c r="N2119" s="318"/>
    </row>
    <row r="2120" spans="13:14" ht="14" customHeight="1">
      <c r="M2120" s="318"/>
      <c r="N2120" s="318"/>
    </row>
    <row r="2121" spans="13:14" ht="14" customHeight="1">
      <c r="M2121" s="318"/>
      <c r="N2121" s="318"/>
    </row>
    <row r="2122" spans="13:14" ht="14" customHeight="1">
      <c r="M2122" s="318"/>
      <c r="N2122" s="318"/>
    </row>
    <row r="2123" spans="13:14" ht="14" customHeight="1">
      <c r="M2123" s="318"/>
      <c r="N2123" s="318"/>
    </row>
    <row r="2124" spans="13:14" ht="14" customHeight="1">
      <c r="M2124" s="318"/>
      <c r="N2124" s="318"/>
    </row>
    <row r="2125" spans="13:14" ht="14" customHeight="1">
      <c r="M2125" s="318"/>
      <c r="N2125" s="318"/>
    </row>
    <row r="2126" spans="13:14" ht="14" customHeight="1">
      <c r="M2126" s="318"/>
      <c r="N2126" s="318"/>
    </row>
    <row r="2127" spans="13:14" ht="14" customHeight="1">
      <c r="M2127" s="318"/>
      <c r="N2127" s="318"/>
    </row>
    <row r="2128" spans="13:14" ht="14" customHeight="1">
      <c r="M2128" s="318"/>
      <c r="N2128" s="318"/>
    </row>
    <row r="2129" spans="13:14" ht="14" customHeight="1">
      <c r="M2129" s="318"/>
      <c r="N2129" s="318"/>
    </row>
    <row r="2130" spans="13:14" ht="14" customHeight="1">
      <c r="M2130" s="318"/>
      <c r="N2130" s="318"/>
    </row>
    <row r="2131" spans="13:14" ht="14" customHeight="1">
      <c r="M2131" s="318"/>
      <c r="N2131" s="318"/>
    </row>
    <row r="2132" spans="13:14" ht="14" customHeight="1">
      <c r="M2132" s="318"/>
      <c r="N2132" s="318"/>
    </row>
    <row r="2133" spans="13:14" ht="14" customHeight="1">
      <c r="M2133" s="318"/>
      <c r="N2133" s="318"/>
    </row>
    <row r="2134" spans="13:14" ht="14" customHeight="1">
      <c r="M2134" s="318"/>
      <c r="N2134" s="318"/>
    </row>
    <row r="2135" spans="13:14" ht="14" customHeight="1">
      <c r="M2135" s="318"/>
      <c r="N2135" s="318"/>
    </row>
    <row r="2136" spans="13:14" ht="14" customHeight="1">
      <c r="M2136" s="318"/>
      <c r="N2136" s="318"/>
    </row>
    <row r="2137" spans="13:14" ht="14" customHeight="1">
      <c r="M2137" s="318"/>
      <c r="N2137" s="318"/>
    </row>
    <row r="2138" spans="13:14" ht="14" customHeight="1">
      <c r="M2138" s="318"/>
      <c r="N2138" s="318"/>
    </row>
    <row r="2139" spans="13:14" ht="14" customHeight="1">
      <c r="M2139" s="318"/>
      <c r="N2139" s="318"/>
    </row>
    <row r="2140" spans="13:14" ht="14" customHeight="1">
      <c r="M2140" s="318"/>
      <c r="N2140" s="318"/>
    </row>
    <row r="2141" spans="13:14" ht="14" customHeight="1">
      <c r="M2141" s="318"/>
      <c r="N2141" s="318"/>
    </row>
    <row r="2142" spans="13:14" ht="14" customHeight="1">
      <c r="M2142" s="318"/>
      <c r="N2142" s="318"/>
    </row>
    <row r="2143" spans="13:14" ht="14" customHeight="1">
      <c r="M2143" s="318"/>
      <c r="N2143" s="318"/>
    </row>
    <row r="2144" spans="13:14" ht="14" customHeight="1">
      <c r="M2144" s="318"/>
      <c r="N2144" s="318"/>
    </row>
    <row r="2145" spans="13:14" ht="14" customHeight="1">
      <c r="M2145" s="318"/>
      <c r="N2145" s="318"/>
    </row>
    <row r="2146" spans="13:14" ht="14" customHeight="1">
      <c r="M2146" s="318"/>
      <c r="N2146" s="318"/>
    </row>
    <row r="2147" spans="13:14" ht="14" customHeight="1">
      <c r="M2147" s="318"/>
      <c r="N2147" s="318"/>
    </row>
    <row r="2148" spans="13:14" ht="14" customHeight="1">
      <c r="M2148" s="318"/>
      <c r="N2148" s="318"/>
    </row>
    <row r="2149" spans="13:14" ht="14" customHeight="1">
      <c r="M2149" s="318"/>
      <c r="N2149" s="318"/>
    </row>
    <row r="2150" spans="13:14" ht="14" customHeight="1">
      <c r="M2150" s="318"/>
      <c r="N2150" s="318"/>
    </row>
    <row r="2151" spans="13:14" ht="14" customHeight="1">
      <c r="M2151" s="318"/>
      <c r="N2151" s="318"/>
    </row>
    <row r="2152" spans="13:14" ht="14" customHeight="1">
      <c r="M2152" s="318"/>
      <c r="N2152" s="318"/>
    </row>
    <row r="2153" spans="13:14" ht="14" customHeight="1">
      <c r="M2153" s="318"/>
      <c r="N2153" s="318"/>
    </row>
    <row r="2154" spans="13:14" ht="14" customHeight="1">
      <c r="M2154" s="318"/>
      <c r="N2154" s="318"/>
    </row>
    <row r="2155" spans="13:14" ht="14" customHeight="1">
      <c r="M2155" s="318"/>
      <c r="N2155" s="318"/>
    </row>
    <row r="2156" spans="13:14" ht="14" customHeight="1">
      <c r="M2156" s="318"/>
      <c r="N2156" s="318"/>
    </row>
    <row r="2157" spans="13:14" ht="14" customHeight="1">
      <c r="M2157" s="318"/>
      <c r="N2157" s="318"/>
    </row>
    <row r="2158" spans="13:14" ht="14" customHeight="1">
      <c r="M2158" s="318"/>
      <c r="N2158" s="318"/>
    </row>
    <row r="2159" spans="13:14" ht="14" customHeight="1">
      <c r="M2159" s="318"/>
      <c r="N2159" s="318"/>
    </row>
    <row r="2160" spans="13:14" ht="14" customHeight="1">
      <c r="M2160" s="318"/>
      <c r="N2160" s="318"/>
    </row>
    <row r="2161" spans="13:14" ht="14" customHeight="1">
      <c r="M2161" s="318"/>
      <c r="N2161" s="318"/>
    </row>
    <row r="2162" spans="13:14" ht="14" customHeight="1">
      <c r="M2162" s="318"/>
      <c r="N2162" s="318"/>
    </row>
    <row r="2163" spans="13:14" ht="14" customHeight="1">
      <c r="M2163" s="318"/>
      <c r="N2163" s="318"/>
    </row>
    <row r="2164" spans="13:14" ht="14" customHeight="1">
      <c r="M2164" s="318"/>
      <c r="N2164" s="318"/>
    </row>
    <row r="2165" spans="13:14" ht="14" customHeight="1">
      <c r="M2165" s="318"/>
      <c r="N2165" s="318"/>
    </row>
    <row r="2166" spans="13:14" ht="14" customHeight="1">
      <c r="M2166" s="318"/>
      <c r="N2166" s="318"/>
    </row>
    <row r="2167" spans="13:14" ht="14" customHeight="1">
      <c r="M2167" s="318"/>
      <c r="N2167" s="318"/>
    </row>
    <row r="2168" spans="13:14" ht="14" customHeight="1">
      <c r="M2168" s="318"/>
      <c r="N2168" s="318"/>
    </row>
    <row r="2169" spans="13:14" ht="14" customHeight="1">
      <c r="M2169" s="318"/>
      <c r="N2169" s="318"/>
    </row>
    <row r="2170" spans="13:14" ht="14" customHeight="1">
      <c r="M2170" s="318"/>
      <c r="N2170" s="318"/>
    </row>
    <row r="2171" spans="13:14" ht="14" customHeight="1">
      <c r="M2171" s="318"/>
      <c r="N2171" s="318"/>
    </row>
    <row r="2172" spans="13:14" ht="14" customHeight="1">
      <c r="M2172" s="318"/>
      <c r="N2172" s="318"/>
    </row>
    <row r="2173" spans="13:14" ht="14" customHeight="1">
      <c r="M2173" s="318"/>
      <c r="N2173" s="318"/>
    </row>
    <row r="2174" spans="13:14" ht="14" customHeight="1">
      <c r="M2174" s="318"/>
      <c r="N2174" s="318"/>
    </row>
    <row r="2175" spans="13:14" ht="14" customHeight="1">
      <c r="M2175" s="318"/>
      <c r="N2175" s="318"/>
    </row>
    <row r="2176" spans="13:14" ht="14" customHeight="1">
      <c r="M2176" s="318"/>
      <c r="N2176" s="318"/>
    </row>
    <row r="2177" spans="13:14" ht="14" customHeight="1">
      <c r="M2177" s="318"/>
      <c r="N2177" s="318"/>
    </row>
    <row r="2178" spans="13:14" ht="14" customHeight="1">
      <c r="M2178" s="318"/>
      <c r="N2178" s="318"/>
    </row>
    <row r="2179" spans="13:14" ht="14" customHeight="1">
      <c r="M2179" s="318"/>
      <c r="N2179" s="318"/>
    </row>
    <row r="2180" spans="13:14" ht="14" customHeight="1">
      <c r="M2180" s="318"/>
      <c r="N2180" s="318"/>
    </row>
    <row r="2181" spans="13:14" ht="14" customHeight="1">
      <c r="M2181" s="318"/>
      <c r="N2181" s="318"/>
    </row>
    <row r="2182" spans="13:14" ht="14" customHeight="1">
      <c r="M2182" s="318"/>
      <c r="N2182" s="318"/>
    </row>
    <row r="2183" spans="13:14" ht="14" customHeight="1">
      <c r="M2183" s="318"/>
      <c r="N2183" s="318"/>
    </row>
    <row r="2184" spans="13:14" ht="14" customHeight="1">
      <c r="M2184" s="318"/>
      <c r="N2184" s="318"/>
    </row>
    <row r="2185" spans="13:14" ht="14" customHeight="1">
      <c r="M2185" s="318"/>
      <c r="N2185" s="318"/>
    </row>
    <row r="2186" spans="13:14" ht="14" customHeight="1">
      <c r="M2186" s="318"/>
      <c r="N2186" s="318"/>
    </row>
    <row r="2187" spans="13:14" ht="14" customHeight="1">
      <c r="M2187" s="318"/>
      <c r="N2187" s="318"/>
    </row>
    <row r="2188" spans="13:14" ht="14" customHeight="1">
      <c r="M2188" s="318"/>
      <c r="N2188" s="318"/>
    </row>
    <row r="2189" spans="13:14" ht="14" customHeight="1">
      <c r="M2189" s="318"/>
      <c r="N2189" s="318"/>
    </row>
    <row r="2190" spans="13:14" ht="14" customHeight="1">
      <c r="M2190" s="318"/>
      <c r="N2190" s="318"/>
    </row>
    <row r="2191" spans="13:14" ht="14" customHeight="1">
      <c r="M2191" s="318"/>
      <c r="N2191" s="318"/>
    </row>
    <row r="2192" spans="13:14" ht="14" customHeight="1">
      <c r="M2192" s="318"/>
      <c r="N2192" s="318"/>
    </row>
    <row r="2193" spans="13:14" ht="14" customHeight="1">
      <c r="M2193" s="318"/>
      <c r="N2193" s="318"/>
    </row>
    <row r="2194" spans="13:14" ht="14" customHeight="1">
      <c r="M2194" s="318"/>
      <c r="N2194" s="318"/>
    </row>
    <row r="2195" spans="13:14" ht="14" customHeight="1">
      <c r="M2195" s="318"/>
      <c r="N2195" s="318"/>
    </row>
    <row r="2196" spans="13:14" ht="14" customHeight="1">
      <c r="M2196" s="318"/>
      <c r="N2196" s="318"/>
    </row>
    <row r="2197" spans="13:14" ht="14" customHeight="1">
      <c r="M2197" s="318"/>
      <c r="N2197" s="318"/>
    </row>
    <row r="2198" spans="13:14" ht="14" customHeight="1">
      <c r="M2198" s="318"/>
      <c r="N2198" s="318"/>
    </row>
    <row r="2199" spans="13:14" ht="14" customHeight="1">
      <c r="M2199" s="318"/>
      <c r="N2199" s="318"/>
    </row>
    <row r="2200" spans="13:14" ht="14" customHeight="1">
      <c r="M2200" s="318"/>
      <c r="N2200" s="318"/>
    </row>
    <row r="2201" spans="13:14" ht="14" customHeight="1">
      <c r="M2201" s="318"/>
      <c r="N2201" s="318"/>
    </row>
    <row r="2202" spans="13:14" ht="14" customHeight="1">
      <c r="M2202" s="318"/>
      <c r="N2202" s="318"/>
    </row>
    <row r="2203" spans="13:14" ht="14" customHeight="1">
      <c r="M2203" s="318"/>
      <c r="N2203" s="318"/>
    </row>
    <row r="2204" spans="13:14" ht="14" customHeight="1">
      <c r="M2204" s="318"/>
      <c r="N2204" s="318"/>
    </row>
    <row r="2205" spans="13:14" ht="14" customHeight="1">
      <c r="M2205" s="318"/>
      <c r="N2205" s="318"/>
    </row>
    <row r="2206" spans="13:14" ht="14" customHeight="1">
      <c r="M2206" s="318"/>
      <c r="N2206" s="318"/>
    </row>
    <row r="2207" spans="13:14" ht="14" customHeight="1">
      <c r="M2207" s="318"/>
      <c r="N2207" s="318"/>
    </row>
    <row r="2208" spans="13:14" ht="14" customHeight="1">
      <c r="M2208" s="318"/>
      <c r="N2208" s="318"/>
    </row>
    <row r="2209" spans="13:14" ht="14" customHeight="1">
      <c r="M2209" s="318"/>
      <c r="N2209" s="318"/>
    </row>
    <row r="2210" spans="13:14" ht="14" customHeight="1">
      <c r="M2210" s="318"/>
      <c r="N2210" s="318"/>
    </row>
    <row r="2211" spans="13:14" ht="14" customHeight="1">
      <c r="M2211" s="318"/>
      <c r="N2211" s="318"/>
    </row>
    <row r="2212" spans="13:14" ht="14" customHeight="1">
      <c r="M2212" s="318"/>
      <c r="N2212" s="318"/>
    </row>
    <row r="2213" spans="13:14" ht="14" customHeight="1">
      <c r="M2213" s="318"/>
      <c r="N2213" s="318"/>
    </row>
    <row r="2214" spans="13:14" ht="14" customHeight="1">
      <c r="M2214" s="318"/>
      <c r="N2214" s="318"/>
    </row>
    <row r="2215" spans="13:14" ht="14" customHeight="1">
      <c r="M2215" s="318"/>
      <c r="N2215" s="318"/>
    </row>
    <row r="2216" spans="13:14" ht="14" customHeight="1">
      <c r="M2216" s="318"/>
      <c r="N2216" s="318"/>
    </row>
    <row r="2217" spans="13:14" ht="14" customHeight="1">
      <c r="M2217" s="318"/>
      <c r="N2217" s="318"/>
    </row>
    <row r="2218" spans="13:14" ht="14" customHeight="1">
      <c r="M2218" s="318"/>
      <c r="N2218" s="318"/>
    </row>
    <row r="2219" spans="13:14" ht="14" customHeight="1">
      <c r="M2219" s="318"/>
      <c r="N2219" s="318"/>
    </row>
    <row r="2220" spans="13:14" ht="14" customHeight="1">
      <c r="M2220" s="318"/>
      <c r="N2220" s="318"/>
    </row>
    <row r="2221" spans="13:14" ht="14" customHeight="1">
      <c r="M2221" s="318"/>
      <c r="N2221" s="318"/>
    </row>
    <row r="2222" spans="13:14" ht="14" customHeight="1">
      <c r="M2222" s="318"/>
      <c r="N2222" s="318"/>
    </row>
    <row r="2223" spans="13:14" ht="14" customHeight="1">
      <c r="M2223" s="318"/>
      <c r="N2223" s="318"/>
    </row>
    <row r="2224" spans="13:14" ht="14" customHeight="1">
      <c r="M2224" s="318"/>
      <c r="N2224" s="318"/>
    </row>
    <row r="2225" spans="13:14" ht="14" customHeight="1">
      <c r="M2225" s="318"/>
      <c r="N2225" s="318"/>
    </row>
    <row r="2226" spans="13:14" ht="14" customHeight="1">
      <c r="M2226" s="318"/>
      <c r="N2226" s="318"/>
    </row>
    <row r="2227" spans="13:14" ht="14" customHeight="1">
      <c r="M2227" s="318"/>
      <c r="N2227" s="318"/>
    </row>
    <row r="2228" spans="13:14" ht="14" customHeight="1">
      <c r="M2228" s="318"/>
      <c r="N2228" s="318"/>
    </row>
    <row r="2229" spans="13:14" ht="14" customHeight="1">
      <c r="M2229" s="318"/>
      <c r="N2229" s="318"/>
    </row>
    <row r="2230" spans="13:14" ht="14" customHeight="1">
      <c r="M2230" s="318"/>
      <c r="N2230" s="318"/>
    </row>
    <row r="2231" spans="13:14" ht="14" customHeight="1">
      <c r="M2231" s="318"/>
      <c r="N2231" s="318"/>
    </row>
    <row r="2232" spans="13:14" ht="14" customHeight="1">
      <c r="M2232" s="318"/>
      <c r="N2232" s="318"/>
    </row>
    <row r="2233" spans="13:14" ht="14" customHeight="1">
      <c r="M2233" s="318"/>
      <c r="N2233" s="318"/>
    </row>
    <row r="2234" spans="13:14" ht="14" customHeight="1">
      <c r="M2234" s="318"/>
      <c r="N2234" s="318"/>
    </row>
    <row r="2235" spans="13:14" ht="14" customHeight="1">
      <c r="M2235" s="318"/>
      <c r="N2235" s="318"/>
    </row>
    <row r="2236" spans="13:14" ht="14" customHeight="1">
      <c r="M2236" s="318"/>
      <c r="N2236" s="318"/>
    </row>
    <row r="2237" spans="13:14" ht="14" customHeight="1">
      <c r="M2237" s="318"/>
      <c r="N2237" s="318"/>
    </row>
    <row r="2238" spans="13:14" ht="14" customHeight="1">
      <c r="M2238" s="318"/>
      <c r="N2238" s="318"/>
    </row>
    <row r="2239" spans="13:14" ht="14" customHeight="1">
      <c r="M2239" s="318"/>
      <c r="N2239" s="318"/>
    </row>
    <row r="2240" spans="13:14" ht="14" customHeight="1">
      <c r="M2240" s="318"/>
      <c r="N2240" s="318"/>
    </row>
    <row r="2241" spans="13:14" ht="14" customHeight="1">
      <c r="M2241" s="318"/>
      <c r="N2241" s="318"/>
    </row>
    <row r="2242" spans="13:14" ht="14" customHeight="1">
      <c r="M2242" s="318"/>
      <c r="N2242" s="318"/>
    </row>
    <row r="2243" spans="13:14" ht="14" customHeight="1">
      <c r="M2243" s="318"/>
      <c r="N2243" s="318"/>
    </row>
    <row r="2244" spans="13:14" ht="14" customHeight="1">
      <c r="M2244" s="318"/>
      <c r="N2244" s="318"/>
    </row>
    <row r="2245" spans="13:14" ht="14" customHeight="1">
      <c r="M2245" s="318"/>
      <c r="N2245" s="318"/>
    </row>
    <row r="2246" spans="13:14" ht="14" customHeight="1">
      <c r="M2246" s="318"/>
      <c r="N2246" s="318"/>
    </row>
    <row r="2247" spans="13:14" ht="14" customHeight="1">
      <c r="M2247" s="318"/>
      <c r="N2247" s="318"/>
    </row>
    <row r="2248" spans="13:14" ht="14" customHeight="1">
      <c r="M2248" s="318"/>
      <c r="N2248" s="318"/>
    </row>
    <row r="2249" spans="13:14" ht="14" customHeight="1">
      <c r="M2249" s="318"/>
      <c r="N2249" s="318"/>
    </row>
    <row r="2250" spans="13:14" ht="14" customHeight="1">
      <c r="M2250" s="318"/>
      <c r="N2250" s="318"/>
    </row>
    <row r="2251" spans="13:14" ht="14" customHeight="1">
      <c r="M2251" s="318"/>
      <c r="N2251" s="318"/>
    </row>
    <row r="2252" spans="13:14" ht="14" customHeight="1">
      <c r="M2252" s="318"/>
      <c r="N2252" s="318"/>
    </row>
    <row r="2253" spans="13:14" ht="14" customHeight="1">
      <c r="M2253" s="318"/>
      <c r="N2253" s="318"/>
    </row>
    <row r="2254" spans="13:14" ht="14" customHeight="1">
      <c r="M2254" s="318"/>
      <c r="N2254" s="318"/>
    </row>
    <row r="2255" spans="13:14" ht="14" customHeight="1">
      <c r="M2255" s="318"/>
      <c r="N2255" s="318"/>
    </row>
    <row r="2256" spans="13:14" ht="14" customHeight="1">
      <c r="M2256" s="318"/>
      <c r="N2256" s="318"/>
    </row>
    <row r="2257" spans="13:14" ht="14" customHeight="1">
      <c r="M2257" s="318"/>
      <c r="N2257" s="318"/>
    </row>
    <row r="2258" spans="13:14" ht="14" customHeight="1">
      <c r="M2258" s="318"/>
      <c r="N2258" s="318"/>
    </row>
    <row r="2259" spans="13:14" ht="14" customHeight="1">
      <c r="M2259" s="318"/>
      <c r="N2259" s="318"/>
    </row>
    <row r="2260" spans="13:14" ht="14" customHeight="1">
      <c r="M2260" s="318"/>
      <c r="N2260" s="318"/>
    </row>
    <row r="2261" spans="13:14" ht="14" customHeight="1">
      <c r="M2261" s="318"/>
      <c r="N2261" s="318"/>
    </row>
    <row r="2262" spans="13:14" ht="14" customHeight="1">
      <c r="M2262" s="318"/>
      <c r="N2262" s="318"/>
    </row>
    <row r="2263" spans="13:14" ht="14" customHeight="1">
      <c r="M2263" s="318"/>
      <c r="N2263" s="318"/>
    </row>
    <row r="2264" spans="13:14" ht="14" customHeight="1">
      <c r="M2264" s="318"/>
      <c r="N2264" s="318"/>
    </row>
    <row r="2265" spans="13:14" ht="14" customHeight="1">
      <c r="M2265" s="318"/>
      <c r="N2265" s="318"/>
    </row>
    <row r="2266" spans="13:14" ht="14" customHeight="1">
      <c r="M2266" s="318"/>
      <c r="N2266" s="318"/>
    </row>
    <row r="2267" spans="13:14" ht="14" customHeight="1">
      <c r="M2267" s="318"/>
      <c r="N2267" s="318"/>
    </row>
    <row r="2268" spans="13:14" ht="14" customHeight="1">
      <c r="M2268" s="318"/>
      <c r="N2268" s="318"/>
    </row>
    <row r="2269" spans="13:14" ht="14" customHeight="1">
      <c r="M2269" s="318"/>
      <c r="N2269" s="318"/>
    </row>
    <row r="2270" spans="13:14" ht="14" customHeight="1">
      <c r="M2270" s="318"/>
      <c r="N2270" s="318"/>
    </row>
    <row r="2271" spans="13:14" ht="14" customHeight="1">
      <c r="M2271" s="318"/>
      <c r="N2271" s="318"/>
    </row>
    <row r="2272" spans="13:14" ht="14" customHeight="1">
      <c r="M2272" s="318"/>
      <c r="N2272" s="318"/>
    </row>
    <row r="2273" spans="13:14" ht="14" customHeight="1">
      <c r="M2273" s="318"/>
      <c r="N2273" s="318"/>
    </row>
    <row r="2274" spans="13:14" ht="14" customHeight="1">
      <c r="M2274" s="318"/>
      <c r="N2274" s="318"/>
    </row>
    <row r="2275" spans="13:14" ht="14" customHeight="1">
      <c r="M2275" s="318"/>
      <c r="N2275" s="318"/>
    </row>
    <row r="2276" spans="13:14" ht="14" customHeight="1">
      <c r="M2276" s="318"/>
      <c r="N2276" s="318"/>
    </row>
    <row r="2277" spans="13:14" ht="14" customHeight="1">
      <c r="M2277" s="318"/>
      <c r="N2277" s="318"/>
    </row>
    <row r="2278" spans="13:14" ht="14" customHeight="1">
      <c r="M2278" s="318"/>
      <c r="N2278" s="318"/>
    </row>
    <row r="2279" spans="13:14" ht="14" customHeight="1">
      <c r="M2279" s="318"/>
      <c r="N2279" s="318"/>
    </row>
    <row r="2280" spans="13:14" ht="14" customHeight="1">
      <c r="M2280" s="318"/>
      <c r="N2280" s="318"/>
    </row>
    <row r="2281" spans="13:14" ht="14" customHeight="1">
      <c r="M2281" s="318"/>
      <c r="N2281" s="318"/>
    </row>
    <row r="2282" spans="13:14" ht="14" customHeight="1">
      <c r="M2282" s="318"/>
      <c r="N2282" s="318"/>
    </row>
    <row r="2283" spans="13:14" ht="14" customHeight="1">
      <c r="M2283" s="318"/>
      <c r="N2283" s="318"/>
    </row>
    <row r="2284" spans="13:14" ht="14" customHeight="1">
      <c r="M2284" s="318"/>
      <c r="N2284" s="318"/>
    </row>
    <row r="2285" spans="13:14" ht="14" customHeight="1">
      <c r="M2285" s="318"/>
      <c r="N2285" s="318"/>
    </row>
    <row r="2286" spans="13:14" ht="14" customHeight="1">
      <c r="M2286" s="318"/>
      <c r="N2286" s="318"/>
    </row>
    <row r="2287" spans="13:14" ht="14" customHeight="1">
      <c r="M2287" s="318"/>
      <c r="N2287" s="318"/>
    </row>
    <row r="2288" spans="13:14" ht="14" customHeight="1">
      <c r="M2288" s="318"/>
      <c r="N2288" s="318"/>
    </row>
    <row r="2289" spans="13:14" ht="14" customHeight="1">
      <c r="M2289" s="318"/>
      <c r="N2289" s="318"/>
    </row>
    <row r="2290" spans="13:14" ht="14" customHeight="1">
      <c r="M2290" s="318"/>
      <c r="N2290" s="318"/>
    </row>
    <row r="2291" spans="13:14" ht="14" customHeight="1">
      <c r="M2291" s="318"/>
      <c r="N2291" s="318"/>
    </row>
    <row r="2292" spans="13:14" ht="14" customHeight="1">
      <c r="M2292" s="318"/>
      <c r="N2292" s="318"/>
    </row>
    <row r="2293" spans="13:14" ht="14" customHeight="1">
      <c r="M2293" s="318"/>
      <c r="N2293" s="318"/>
    </row>
    <row r="2294" spans="13:14" ht="14" customHeight="1">
      <c r="M2294" s="318"/>
      <c r="N2294" s="318"/>
    </row>
    <row r="2295" spans="13:14" ht="14" customHeight="1">
      <c r="M2295" s="318"/>
      <c r="N2295" s="318"/>
    </row>
    <row r="2296" spans="13:14" ht="14" customHeight="1">
      <c r="M2296" s="318"/>
      <c r="N2296" s="318"/>
    </row>
    <row r="2297" spans="13:14" ht="14" customHeight="1">
      <c r="M2297" s="318"/>
      <c r="N2297" s="318"/>
    </row>
    <row r="2298" spans="13:14" ht="14" customHeight="1">
      <c r="M2298" s="318"/>
      <c r="N2298" s="318"/>
    </row>
    <row r="2299" spans="13:14" ht="14" customHeight="1">
      <c r="M2299" s="318"/>
      <c r="N2299" s="318"/>
    </row>
    <row r="2300" spans="13:14" ht="14" customHeight="1">
      <c r="M2300" s="318"/>
      <c r="N2300" s="318"/>
    </row>
    <row r="2301" spans="13:14" ht="14" customHeight="1">
      <c r="M2301" s="318"/>
      <c r="N2301" s="318"/>
    </row>
    <row r="2302" spans="13:14" ht="14" customHeight="1">
      <c r="M2302" s="318"/>
      <c r="N2302" s="318"/>
    </row>
    <row r="2303" spans="13:14" ht="14" customHeight="1">
      <c r="M2303" s="318"/>
      <c r="N2303" s="318"/>
    </row>
    <row r="2304" spans="13:14" ht="14" customHeight="1">
      <c r="M2304" s="318"/>
      <c r="N2304" s="318"/>
    </row>
    <row r="2305" spans="13:14" ht="14" customHeight="1">
      <c r="M2305" s="318"/>
      <c r="N2305" s="318"/>
    </row>
    <row r="2306" spans="13:14" ht="14" customHeight="1">
      <c r="M2306" s="318"/>
      <c r="N2306" s="318"/>
    </row>
    <row r="2307" spans="13:14" ht="14" customHeight="1">
      <c r="M2307" s="318"/>
      <c r="N2307" s="318"/>
    </row>
    <row r="2308" spans="13:14" ht="14" customHeight="1">
      <c r="M2308" s="318"/>
      <c r="N2308" s="318"/>
    </row>
    <row r="2309" spans="13:14" ht="14" customHeight="1">
      <c r="M2309" s="318"/>
      <c r="N2309" s="318"/>
    </row>
    <row r="2310" spans="13:14" ht="14" customHeight="1">
      <c r="M2310" s="318"/>
      <c r="N2310" s="318"/>
    </row>
    <row r="2311" spans="13:14" ht="14" customHeight="1">
      <c r="M2311" s="318"/>
      <c r="N2311" s="318"/>
    </row>
    <row r="2312" spans="13:14" ht="14" customHeight="1">
      <c r="M2312" s="318"/>
      <c r="N2312" s="318"/>
    </row>
    <row r="2313" spans="13:14" ht="14" customHeight="1">
      <c r="M2313" s="318"/>
      <c r="N2313" s="318"/>
    </row>
    <row r="2314" spans="13:14" ht="14" customHeight="1">
      <c r="M2314" s="318"/>
      <c r="N2314" s="318"/>
    </row>
    <row r="2315" spans="13:14" ht="14" customHeight="1">
      <c r="M2315" s="318"/>
      <c r="N2315" s="318"/>
    </row>
    <row r="2316" spans="13:14" ht="14" customHeight="1">
      <c r="M2316" s="318"/>
      <c r="N2316" s="318"/>
    </row>
    <row r="2317" spans="13:14" ht="14" customHeight="1">
      <c r="M2317" s="318"/>
      <c r="N2317" s="318"/>
    </row>
    <row r="2318" spans="13:14" ht="14" customHeight="1">
      <c r="M2318" s="318"/>
      <c r="N2318" s="318"/>
    </row>
    <row r="2319" spans="13:14" ht="14" customHeight="1">
      <c r="M2319" s="318"/>
      <c r="N2319" s="318"/>
    </row>
    <row r="2320" spans="13:14" ht="14" customHeight="1">
      <c r="M2320" s="318"/>
      <c r="N2320" s="318"/>
    </row>
    <row r="2321" spans="13:14" ht="14" customHeight="1">
      <c r="M2321" s="318"/>
      <c r="N2321" s="318"/>
    </row>
    <row r="2322" spans="13:14" ht="14" customHeight="1">
      <c r="M2322" s="318"/>
      <c r="N2322" s="318"/>
    </row>
    <row r="2323" spans="13:14" ht="14" customHeight="1">
      <c r="M2323" s="318"/>
      <c r="N2323" s="318"/>
    </row>
    <row r="2324" spans="13:14" ht="14" customHeight="1">
      <c r="M2324" s="318"/>
      <c r="N2324" s="318"/>
    </row>
    <row r="2325" spans="13:14" ht="14" customHeight="1">
      <c r="M2325" s="318"/>
      <c r="N2325" s="318"/>
    </row>
    <row r="2326" spans="13:14" ht="14" customHeight="1">
      <c r="M2326" s="318"/>
      <c r="N2326" s="318"/>
    </row>
    <row r="2327" spans="13:14" ht="14" customHeight="1">
      <c r="M2327" s="318"/>
      <c r="N2327" s="318"/>
    </row>
    <row r="2328" spans="13:14" ht="14" customHeight="1">
      <c r="M2328" s="318"/>
      <c r="N2328" s="318"/>
    </row>
    <row r="2329" spans="13:14" ht="14" customHeight="1">
      <c r="M2329" s="318"/>
      <c r="N2329" s="318"/>
    </row>
    <row r="2330" spans="13:14" ht="14" customHeight="1">
      <c r="M2330" s="318"/>
      <c r="N2330" s="318"/>
    </row>
    <row r="2331" spans="13:14" ht="14" customHeight="1">
      <c r="M2331" s="318"/>
      <c r="N2331" s="318"/>
    </row>
    <row r="2332" spans="13:14" ht="14" customHeight="1">
      <c r="M2332" s="318"/>
      <c r="N2332" s="318"/>
    </row>
    <row r="2333" spans="13:14" ht="14" customHeight="1">
      <c r="M2333" s="318"/>
      <c r="N2333" s="318"/>
    </row>
    <row r="2334" spans="13:14" ht="14" customHeight="1">
      <c r="M2334" s="318"/>
      <c r="N2334" s="318"/>
    </row>
    <row r="2335" spans="13:14" ht="14" customHeight="1">
      <c r="M2335" s="318"/>
      <c r="N2335" s="318"/>
    </row>
    <row r="2336" spans="13:14" ht="14" customHeight="1">
      <c r="M2336" s="318"/>
      <c r="N2336" s="318"/>
    </row>
    <row r="2337" spans="13:14" ht="14" customHeight="1">
      <c r="M2337" s="318"/>
      <c r="N2337" s="318"/>
    </row>
    <row r="2338" spans="13:14" ht="14" customHeight="1">
      <c r="M2338" s="318"/>
      <c r="N2338" s="318"/>
    </row>
    <row r="2339" spans="13:14" ht="14" customHeight="1">
      <c r="M2339" s="318"/>
      <c r="N2339" s="318"/>
    </row>
    <row r="2340" spans="13:14" ht="14" customHeight="1">
      <c r="M2340" s="318"/>
      <c r="N2340" s="318"/>
    </row>
    <row r="2341" spans="13:14" ht="14" customHeight="1">
      <c r="M2341" s="318"/>
      <c r="N2341" s="318"/>
    </row>
    <row r="2342" spans="13:14" ht="14" customHeight="1">
      <c r="M2342" s="318"/>
      <c r="N2342" s="318"/>
    </row>
    <row r="2343" spans="13:14" ht="14" customHeight="1">
      <c r="M2343" s="318"/>
      <c r="N2343" s="318"/>
    </row>
    <row r="2344" spans="13:14" ht="14" customHeight="1">
      <c r="M2344" s="318"/>
      <c r="N2344" s="318"/>
    </row>
    <row r="2345" spans="13:14" ht="14" customHeight="1">
      <c r="M2345" s="318"/>
      <c r="N2345" s="318"/>
    </row>
    <row r="2346" spans="13:14" ht="14" customHeight="1">
      <c r="M2346" s="318"/>
      <c r="N2346" s="318"/>
    </row>
    <row r="2347" spans="13:14" ht="14" customHeight="1">
      <c r="M2347" s="318"/>
      <c r="N2347" s="318"/>
    </row>
    <row r="2348" spans="13:14" ht="14" customHeight="1">
      <c r="M2348" s="318"/>
      <c r="N2348" s="318"/>
    </row>
    <row r="2349" spans="13:14" ht="14" customHeight="1">
      <c r="M2349" s="318"/>
      <c r="N2349" s="318"/>
    </row>
    <row r="2350" spans="13:14" ht="14" customHeight="1">
      <c r="M2350" s="318"/>
      <c r="N2350" s="318"/>
    </row>
    <row r="2351" spans="13:14" ht="14" customHeight="1">
      <c r="M2351" s="318"/>
      <c r="N2351" s="318"/>
    </row>
    <row r="2352" spans="13:14" ht="14" customHeight="1">
      <c r="M2352" s="318"/>
      <c r="N2352" s="318"/>
    </row>
    <row r="2353" spans="13:14" ht="14" customHeight="1">
      <c r="M2353" s="318"/>
      <c r="N2353" s="318"/>
    </row>
    <row r="2354" spans="13:14" ht="14" customHeight="1">
      <c r="M2354" s="318"/>
      <c r="N2354" s="318"/>
    </row>
    <row r="2355" spans="13:14" ht="14" customHeight="1">
      <c r="M2355" s="318"/>
      <c r="N2355" s="318"/>
    </row>
    <row r="2356" spans="13:14" ht="14" customHeight="1">
      <c r="M2356" s="318"/>
      <c r="N2356" s="318"/>
    </row>
    <row r="2357" spans="13:14" ht="14" customHeight="1">
      <c r="M2357" s="318"/>
      <c r="N2357" s="318"/>
    </row>
    <row r="2358" spans="13:14" ht="14" customHeight="1">
      <c r="M2358" s="318"/>
      <c r="N2358" s="318"/>
    </row>
    <row r="2359" spans="13:14" ht="14" customHeight="1">
      <c r="M2359" s="318"/>
      <c r="N2359" s="318"/>
    </row>
    <row r="2360" spans="13:14" ht="14" customHeight="1">
      <c r="M2360" s="318"/>
      <c r="N2360" s="318"/>
    </row>
    <row r="2361" spans="13:14" ht="14" customHeight="1">
      <c r="M2361" s="318"/>
      <c r="N2361" s="318"/>
    </row>
    <row r="2362" spans="13:14" ht="14" customHeight="1">
      <c r="M2362" s="318"/>
      <c r="N2362" s="318"/>
    </row>
    <row r="2363" spans="13:14" ht="14" customHeight="1">
      <c r="M2363" s="318"/>
      <c r="N2363" s="318"/>
    </row>
    <row r="2364" spans="13:14" ht="14" customHeight="1">
      <c r="M2364" s="318"/>
      <c r="N2364" s="318"/>
    </row>
    <row r="2365" spans="13:14" ht="14" customHeight="1">
      <c r="M2365" s="318"/>
      <c r="N2365" s="318"/>
    </row>
    <row r="2366" spans="13:14" ht="14" customHeight="1">
      <c r="M2366" s="318"/>
      <c r="N2366" s="318"/>
    </row>
    <row r="2367" spans="13:14" ht="14" customHeight="1">
      <c r="M2367" s="318"/>
      <c r="N2367" s="318"/>
    </row>
    <row r="2368" spans="13:14" ht="14" customHeight="1">
      <c r="M2368" s="318"/>
      <c r="N2368" s="318"/>
    </row>
    <row r="2369" spans="13:14" ht="14" customHeight="1">
      <c r="M2369" s="318"/>
      <c r="N2369" s="318"/>
    </row>
    <row r="2370" spans="13:14" ht="14" customHeight="1">
      <c r="M2370" s="318"/>
      <c r="N2370" s="318"/>
    </row>
    <row r="2371" spans="13:14" ht="14" customHeight="1">
      <c r="M2371" s="318"/>
      <c r="N2371" s="318"/>
    </row>
    <row r="2372" spans="13:14" ht="14" customHeight="1">
      <c r="M2372" s="318"/>
      <c r="N2372" s="318"/>
    </row>
    <row r="2373" spans="13:14" ht="14" customHeight="1">
      <c r="M2373" s="318"/>
      <c r="N2373" s="318"/>
    </row>
    <row r="2374" spans="13:14" ht="14" customHeight="1">
      <c r="M2374" s="318"/>
      <c r="N2374" s="318"/>
    </row>
    <row r="2375" spans="13:14" ht="14" customHeight="1">
      <c r="M2375" s="318"/>
      <c r="N2375" s="318"/>
    </row>
    <row r="2376" spans="13:14" ht="14" customHeight="1">
      <c r="M2376" s="318"/>
      <c r="N2376" s="318"/>
    </row>
    <row r="2377" spans="13:14" ht="14" customHeight="1">
      <c r="M2377" s="318"/>
      <c r="N2377" s="318"/>
    </row>
    <row r="2378" spans="13:14" ht="14" customHeight="1">
      <c r="M2378" s="318"/>
      <c r="N2378" s="318"/>
    </row>
    <row r="2379" spans="13:14" ht="14" customHeight="1">
      <c r="M2379" s="318"/>
      <c r="N2379" s="318"/>
    </row>
    <row r="2380" spans="13:14" ht="14" customHeight="1">
      <c r="M2380" s="318"/>
      <c r="N2380" s="318"/>
    </row>
    <row r="2381" spans="13:14" ht="14" customHeight="1">
      <c r="M2381" s="318"/>
      <c r="N2381" s="318"/>
    </row>
    <row r="2382" spans="13:14" ht="14" customHeight="1">
      <c r="M2382" s="318"/>
      <c r="N2382" s="318"/>
    </row>
    <row r="2383" spans="13:14" ht="14" customHeight="1">
      <c r="M2383" s="318"/>
      <c r="N2383" s="318"/>
    </row>
    <row r="2384" spans="13:14" ht="14" customHeight="1">
      <c r="M2384" s="318"/>
      <c r="N2384" s="318"/>
    </row>
    <row r="2385" spans="13:14" ht="14" customHeight="1">
      <c r="M2385" s="318"/>
      <c r="N2385" s="318"/>
    </row>
    <row r="2386" spans="13:14" ht="14" customHeight="1">
      <c r="M2386" s="318"/>
      <c r="N2386" s="318"/>
    </row>
    <row r="2387" spans="13:14" ht="14" customHeight="1">
      <c r="M2387" s="318"/>
      <c r="N2387" s="318"/>
    </row>
    <row r="2388" spans="13:14" ht="14" customHeight="1">
      <c r="M2388" s="318"/>
      <c r="N2388" s="318"/>
    </row>
    <row r="2389" spans="13:14" ht="14" customHeight="1">
      <c r="M2389" s="318"/>
      <c r="N2389" s="318"/>
    </row>
    <row r="2390" spans="13:14" ht="14" customHeight="1">
      <c r="M2390" s="318"/>
      <c r="N2390" s="318"/>
    </row>
    <row r="2391" spans="13:14" ht="14" customHeight="1">
      <c r="M2391" s="318"/>
      <c r="N2391" s="318"/>
    </row>
    <row r="2392" spans="13:14" ht="14" customHeight="1">
      <c r="M2392" s="318"/>
      <c r="N2392" s="318"/>
    </row>
    <row r="2393" spans="13:14" ht="14" customHeight="1">
      <c r="M2393" s="318"/>
      <c r="N2393" s="318"/>
    </row>
    <row r="2394" spans="13:14" ht="14" customHeight="1">
      <c r="M2394" s="318"/>
      <c r="N2394" s="318"/>
    </row>
    <row r="2395" spans="13:14" ht="14" customHeight="1">
      <c r="M2395" s="318"/>
      <c r="N2395" s="318"/>
    </row>
    <row r="2396" spans="13:14" ht="14" customHeight="1">
      <c r="M2396" s="318"/>
      <c r="N2396" s="318"/>
    </row>
    <row r="2397" spans="13:14" ht="14" customHeight="1">
      <c r="M2397" s="318"/>
      <c r="N2397" s="318"/>
    </row>
    <row r="2398" spans="13:14" ht="14" customHeight="1">
      <c r="M2398" s="318"/>
      <c r="N2398" s="318"/>
    </row>
    <row r="2399" spans="13:14" ht="14" customHeight="1">
      <c r="M2399" s="318"/>
      <c r="N2399" s="318"/>
    </row>
    <row r="2400" spans="13:14" ht="14" customHeight="1">
      <c r="M2400" s="318"/>
      <c r="N2400" s="318"/>
    </row>
    <row r="2401" spans="13:14" ht="14" customHeight="1">
      <c r="M2401" s="318"/>
      <c r="N2401" s="318"/>
    </row>
    <row r="2402" spans="13:14" ht="14" customHeight="1">
      <c r="M2402" s="318"/>
      <c r="N2402" s="318"/>
    </row>
    <row r="2403" spans="13:14" ht="14" customHeight="1">
      <c r="M2403" s="318"/>
      <c r="N2403" s="318"/>
    </row>
    <row r="2404" spans="13:14" ht="14" customHeight="1">
      <c r="M2404" s="318"/>
      <c r="N2404" s="318"/>
    </row>
    <row r="2405" spans="13:14" ht="14" customHeight="1">
      <c r="M2405" s="318"/>
      <c r="N2405" s="318"/>
    </row>
    <row r="2406" spans="13:14" ht="14" customHeight="1">
      <c r="M2406" s="318"/>
      <c r="N2406" s="318"/>
    </row>
    <row r="2407" spans="13:14" ht="14" customHeight="1">
      <c r="M2407" s="318"/>
      <c r="N2407" s="318"/>
    </row>
    <row r="2408" spans="13:14" ht="14" customHeight="1">
      <c r="M2408" s="318"/>
      <c r="N2408" s="318"/>
    </row>
    <row r="2409" spans="13:14" ht="14" customHeight="1">
      <c r="M2409" s="318"/>
      <c r="N2409" s="318"/>
    </row>
    <row r="2410" spans="13:14" ht="14" customHeight="1">
      <c r="M2410" s="318"/>
      <c r="N2410" s="318"/>
    </row>
    <row r="2411" spans="13:14" ht="14" customHeight="1">
      <c r="M2411" s="318"/>
      <c r="N2411" s="318"/>
    </row>
    <row r="2412" spans="13:14" ht="14" customHeight="1">
      <c r="M2412" s="318"/>
      <c r="N2412" s="318"/>
    </row>
    <row r="2413" spans="13:14" ht="14" customHeight="1">
      <c r="M2413" s="318"/>
      <c r="N2413" s="318"/>
    </row>
    <row r="2414" spans="13:14" ht="14" customHeight="1">
      <c r="M2414" s="318"/>
      <c r="N2414" s="318"/>
    </row>
    <row r="2415" spans="13:14" ht="14" customHeight="1">
      <c r="M2415" s="318"/>
      <c r="N2415" s="318"/>
    </row>
    <row r="2416" spans="13:14" ht="14" customHeight="1">
      <c r="M2416" s="318"/>
      <c r="N2416" s="318"/>
    </row>
    <row r="2417" spans="13:14" ht="14" customHeight="1">
      <c r="M2417" s="318"/>
      <c r="N2417" s="318"/>
    </row>
    <row r="2418" spans="13:14" ht="14" customHeight="1">
      <c r="M2418" s="318"/>
      <c r="N2418" s="318"/>
    </row>
    <row r="2419" spans="13:14" ht="14" customHeight="1">
      <c r="M2419" s="318"/>
      <c r="N2419" s="318"/>
    </row>
    <row r="2420" spans="13:14" ht="14" customHeight="1">
      <c r="M2420" s="318"/>
      <c r="N2420" s="318"/>
    </row>
    <row r="2421" spans="13:14" ht="14" customHeight="1">
      <c r="M2421" s="318"/>
      <c r="N2421" s="318"/>
    </row>
    <row r="2422" spans="13:14" ht="14" customHeight="1">
      <c r="M2422" s="318"/>
      <c r="N2422" s="318"/>
    </row>
    <row r="2423" spans="13:14" ht="14" customHeight="1">
      <c r="M2423" s="318"/>
      <c r="N2423" s="318"/>
    </row>
    <row r="2424" spans="13:14" ht="14" customHeight="1">
      <c r="M2424" s="318"/>
      <c r="N2424" s="318"/>
    </row>
    <row r="2425" spans="13:14" ht="14" customHeight="1">
      <c r="M2425" s="318"/>
      <c r="N2425" s="318"/>
    </row>
    <row r="2426" spans="13:14" ht="14" customHeight="1">
      <c r="M2426" s="318"/>
      <c r="N2426" s="318"/>
    </row>
    <row r="2427" spans="13:14" ht="14" customHeight="1">
      <c r="M2427" s="318"/>
      <c r="N2427" s="318"/>
    </row>
    <row r="2428" spans="13:14" ht="14" customHeight="1">
      <c r="M2428" s="318"/>
      <c r="N2428" s="318"/>
    </row>
    <row r="2429" spans="13:14" ht="14" customHeight="1">
      <c r="M2429" s="318"/>
      <c r="N2429" s="318"/>
    </row>
    <row r="2430" spans="13:14" ht="14" customHeight="1">
      <c r="M2430" s="318"/>
      <c r="N2430" s="318"/>
    </row>
    <row r="2431" spans="13:14" ht="14" customHeight="1">
      <c r="M2431" s="318"/>
      <c r="N2431" s="318"/>
    </row>
    <row r="2432" spans="13:14" ht="14" customHeight="1">
      <c r="M2432" s="318"/>
      <c r="N2432" s="318"/>
    </row>
    <row r="2433" spans="13:14" ht="14" customHeight="1">
      <c r="M2433" s="318"/>
      <c r="N2433" s="318"/>
    </row>
    <row r="2434" spans="13:14" ht="14" customHeight="1">
      <c r="M2434" s="318"/>
      <c r="N2434" s="318"/>
    </row>
    <row r="2435" spans="13:14" ht="14" customHeight="1">
      <c r="M2435" s="318"/>
      <c r="N2435" s="318"/>
    </row>
    <row r="2436" spans="13:14" ht="14" customHeight="1">
      <c r="M2436" s="318"/>
      <c r="N2436" s="318"/>
    </row>
    <row r="2437" spans="13:14" ht="14" customHeight="1">
      <c r="M2437" s="318"/>
      <c r="N2437" s="318"/>
    </row>
    <row r="2438" spans="13:14" ht="14" customHeight="1">
      <c r="M2438" s="318"/>
      <c r="N2438" s="318"/>
    </row>
    <row r="2439" spans="13:14" ht="14" customHeight="1">
      <c r="M2439" s="318"/>
      <c r="N2439" s="318"/>
    </row>
    <row r="2440" spans="13:14" ht="14" customHeight="1">
      <c r="M2440" s="318"/>
      <c r="N2440" s="318"/>
    </row>
    <row r="2441" spans="13:14" ht="14" customHeight="1">
      <c r="M2441" s="318"/>
      <c r="N2441" s="318"/>
    </row>
    <row r="2442" spans="13:14" ht="14" customHeight="1">
      <c r="M2442" s="318"/>
      <c r="N2442" s="318"/>
    </row>
    <row r="2443" spans="13:14" ht="14" customHeight="1">
      <c r="M2443" s="318"/>
      <c r="N2443" s="318"/>
    </row>
    <row r="2444" spans="13:14" ht="14" customHeight="1">
      <c r="M2444" s="318"/>
      <c r="N2444" s="318"/>
    </row>
    <row r="2445" spans="13:14" ht="14" customHeight="1">
      <c r="M2445" s="318"/>
      <c r="N2445" s="318"/>
    </row>
    <row r="2446" spans="13:14" ht="14" customHeight="1">
      <c r="M2446" s="318"/>
      <c r="N2446" s="318"/>
    </row>
    <row r="2447" spans="13:14" ht="14" customHeight="1">
      <c r="M2447" s="318"/>
      <c r="N2447" s="318"/>
    </row>
    <row r="2448" spans="13:14" ht="14" customHeight="1">
      <c r="M2448" s="318"/>
      <c r="N2448" s="318"/>
    </row>
    <row r="2449" spans="13:14" ht="14" customHeight="1">
      <c r="M2449" s="318"/>
      <c r="N2449" s="318"/>
    </row>
    <row r="2450" spans="13:14" ht="14" customHeight="1">
      <c r="M2450" s="318"/>
      <c r="N2450" s="318"/>
    </row>
    <row r="2451" spans="13:14" ht="14" customHeight="1">
      <c r="M2451" s="318"/>
      <c r="N2451" s="318"/>
    </row>
    <row r="2452" spans="13:14" ht="14" customHeight="1">
      <c r="M2452" s="318"/>
      <c r="N2452" s="318"/>
    </row>
    <row r="2453" spans="13:14" ht="14" customHeight="1">
      <c r="M2453" s="318"/>
      <c r="N2453" s="318"/>
    </row>
    <row r="2454" spans="13:14" ht="14" customHeight="1">
      <c r="M2454" s="318"/>
      <c r="N2454" s="318"/>
    </row>
    <row r="2455" spans="13:14" ht="14" customHeight="1">
      <c r="M2455" s="318"/>
      <c r="N2455" s="318"/>
    </row>
    <row r="2456" spans="13:14" ht="14" customHeight="1">
      <c r="M2456" s="318"/>
      <c r="N2456" s="318"/>
    </row>
    <row r="2457" spans="13:14" ht="14" customHeight="1">
      <c r="M2457" s="318"/>
      <c r="N2457" s="318"/>
    </row>
    <row r="2458" spans="13:14" ht="14" customHeight="1">
      <c r="M2458" s="318"/>
      <c r="N2458" s="318"/>
    </row>
    <row r="2459" spans="13:14" ht="14" customHeight="1">
      <c r="M2459" s="318"/>
      <c r="N2459" s="318"/>
    </row>
    <row r="2460" spans="13:14" ht="14" customHeight="1">
      <c r="M2460" s="318"/>
      <c r="N2460" s="318"/>
    </row>
    <row r="2461" spans="13:14" ht="14" customHeight="1">
      <c r="M2461" s="318"/>
      <c r="N2461" s="318"/>
    </row>
    <row r="2462" spans="13:14" ht="14" customHeight="1">
      <c r="M2462" s="318"/>
      <c r="N2462" s="318"/>
    </row>
    <row r="2463" spans="13:14" ht="14" customHeight="1">
      <c r="M2463" s="318"/>
      <c r="N2463" s="318"/>
    </row>
    <row r="2464" spans="13:14" ht="14" customHeight="1">
      <c r="M2464" s="318"/>
      <c r="N2464" s="318"/>
    </row>
    <row r="2465" spans="13:14" ht="14" customHeight="1">
      <c r="M2465" s="318"/>
      <c r="N2465" s="318"/>
    </row>
    <row r="2466" spans="13:14" ht="14" customHeight="1">
      <c r="M2466" s="318"/>
      <c r="N2466" s="318"/>
    </row>
    <row r="2467" spans="13:14" ht="14" customHeight="1">
      <c r="M2467" s="318"/>
      <c r="N2467" s="318"/>
    </row>
    <row r="2468" spans="13:14" ht="14" customHeight="1">
      <c r="M2468" s="318"/>
      <c r="N2468" s="318"/>
    </row>
    <row r="2469" spans="13:14" ht="14" customHeight="1">
      <c r="M2469" s="318"/>
      <c r="N2469" s="318"/>
    </row>
    <row r="2470" spans="13:14" ht="14" customHeight="1">
      <c r="M2470" s="318"/>
      <c r="N2470" s="318"/>
    </row>
    <row r="2471" spans="13:14" ht="14" customHeight="1">
      <c r="M2471" s="318"/>
      <c r="N2471" s="318"/>
    </row>
    <row r="2472" spans="13:14" ht="14" customHeight="1">
      <c r="M2472" s="318"/>
      <c r="N2472" s="318"/>
    </row>
    <row r="2473" spans="13:14" ht="14" customHeight="1">
      <c r="M2473" s="318"/>
      <c r="N2473" s="318"/>
    </row>
    <row r="2474" spans="13:14" ht="14" customHeight="1">
      <c r="M2474" s="318"/>
      <c r="N2474" s="318"/>
    </row>
    <row r="2475" spans="13:14" ht="14" customHeight="1">
      <c r="M2475" s="318"/>
      <c r="N2475" s="318"/>
    </row>
    <row r="2476" spans="13:14" ht="14" customHeight="1">
      <c r="M2476" s="318"/>
      <c r="N2476" s="318"/>
    </row>
    <row r="2477" spans="13:14" ht="14" customHeight="1">
      <c r="M2477" s="318"/>
      <c r="N2477" s="318"/>
    </row>
    <row r="2478" spans="13:14" ht="14" customHeight="1">
      <c r="M2478" s="318"/>
      <c r="N2478" s="318"/>
    </row>
    <row r="2479" spans="13:14" ht="14" customHeight="1">
      <c r="M2479" s="318"/>
      <c r="N2479" s="318"/>
    </row>
    <row r="2480" spans="13:14" ht="14" customHeight="1">
      <c r="M2480" s="318"/>
      <c r="N2480" s="318"/>
    </row>
    <row r="2481" spans="13:14" ht="14" customHeight="1">
      <c r="M2481" s="318"/>
      <c r="N2481" s="318"/>
    </row>
    <row r="2482" spans="13:14" ht="14" customHeight="1">
      <c r="M2482" s="318"/>
      <c r="N2482" s="318"/>
    </row>
    <row r="2483" spans="13:14" ht="14" customHeight="1">
      <c r="M2483" s="318"/>
      <c r="N2483" s="318"/>
    </row>
    <row r="2484" spans="13:14" ht="14" customHeight="1">
      <c r="M2484" s="318"/>
      <c r="N2484" s="318"/>
    </row>
    <row r="2485" spans="13:14" ht="14" customHeight="1">
      <c r="M2485" s="318"/>
      <c r="N2485" s="318"/>
    </row>
    <row r="2486" spans="13:14" ht="14" customHeight="1">
      <c r="M2486" s="318"/>
      <c r="N2486" s="318"/>
    </row>
    <row r="2487" spans="13:14" ht="14" customHeight="1">
      <c r="M2487" s="318"/>
      <c r="N2487" s="318"/>
    </row>
    <row r="2488" spans="13:14" ht="14" customHeight="1">
      <c r="M2488" s="318"/>
      <c r="N2488" s="318"/>
    </row>
    <row r="2489" spans="13:14" ht="14" customHeight="1">
      <c r="M2489" s="318"/>
      <c r="N2489" s="318"/>
    </row>
    <row r="2490" spans="13:14" ht="14" customHeight="1">
      <c r="M2490" s="318"/>
      <c r="N2490" s="318"/>
    </row>
    <row r="2491" spans="13:14" ht="14" customHeight="1">
      <c r="M2491" s="318"/>
      <c r="N2491" s="318"/>
    </row>
    <row r="2492" spans="13:14" ht="14" customHeight="1">
      <c r="M2492" s="318"/>
      <c r="N2492" s="318"/>
    </row>
    <row r="2493" spans="13:14" ht="14" customHeight="1">
      <c r="M2493" s="318"/>
      <c r="N2493" s="318"/>
    </row>
    <row r="2494" spans="13:14" ht="14" customHeight="1">
      <c r="M2494" s="318"/>
      <c r="N2494" s="318"/>
    </row>
    <row r="2495" spans="13:14" ht="14" customHeight="1">
      <c r="M2495" s="318"/>
      <c r="N2495" s="318"/>
    </row>
    <row r="2496" spans="13:14" ht="14" customHeight="1">
      <c r="M2496" s="318"/>
      <c r="N2496" s="318"/>
    </row>
    <row r="2497" spans="13:14" ht="14" customHeight="1">
      <c r="M2497" s="318"/>
      <c r="N2497" s="318"/>
    </row>
    <row r="2498" spans="13:14" ht="14" customHeight="1">
      <c r="M2498" s="318"/>
      <c r="N2498" s="318"/>
    </row>
    <row r="2499" spans="13:14" ht="14" customHeight="1">
      <c r="M2499" s="318"/>
      <c r="N2499" s="318"/>
    </row>
    <row r="2500" spans="13:14" ht="14" customHeight="1">
      <c r="M2500" s="318"/>
      <c r="N2500" s="318"/>
    </row>
    <row r="2501" spans="13:14" ht="14" customHeight="1">
      <c r="M2501" s="318"/>
      <c r="N2501" s="318"/>
    </row>
    <row r="2502" spans="13:14" ht="14" customHeight="1">
      <c r="M2502" s="318"/>
      <c r="N2502" s="318"/>
    </row>
    <row r="2503" spans="13:14" ht="14" customHeight="1">
      <c r="M2503" s="318"/>
      <c r="N2503" s="318"/>
    </row>
    <row r="2504" spans="13:14" ht="14" customHeight="1">
      <c r="M2504" s="318"/>
      <c r="N2504" s="318"/>
    </row>
    <row r="2505" spans="13:14" ht="14" customHeight="1">
      <c r="M2505" s="318"/>
      <c r="N2505" s="318"/>
    </row>
    <row r="2506" spans="13:14" ht="14" customHeight="1">
      <c r="M2506" s="318"/>
      <c r="N2506" s="318"/>
    </row>
    <row r="2507" spans="13:14" ht="14" customHeight="1">
      <c r="M2507" s="318"/>
      <c r="N2507" s="318"/>
    </row>
    <row r="2508" spans="13:14" ht="14" customHeight="1">
      <c r="M2508" s="318"/>
      <c r="N2508" s="318"/>
    </row>
    <row r="2509" spans="13:14" ht="14" customHeight="1">
      <c r="M2509" s="318"/>
      <c r="N2509" s="318"/>
    </row>
    <row r="2510" spans="13:14" ht="14" customHeight="1">
      <c r="M2510" s="318"/>
      <c r="N2510" s="318"/>
    </row>
    <row r="2511" spans="13:14" ht="14" customHeight="1">
      <c r="M2511" s="318"/>
      <c r="N2511" s="318"/>
    </row>
    <row r="2512" spans="13:14" ht="14" customHeight="1">
      <c r="M2512" s="318"/>
      <c r="N2512" s="318"/>
    </row>
    <row r="2513" spans="13:14" ht="14" customHeight="1">
      <c r="M2513" s="318"/>
      <c r="N2513" s="318"/>
    </row>
    <row r="2514" spans="13:14" ht="14" customHeight="1">
      <c r="M2514" s="318"/>
      <c r="N2514" s="318"/>
    </row>
    <row r="2515" spans="13:14" ht="14" customHeight="1">
      <c r="M2515" s="318"/>
      <c r="N2515" s="318"/>
    </row>
    <row r="2516" spans="13:14" ht="14" customHeight="1">
      <c r="M2516" s="318"/>
      <c r="N2516" s="318"/>
    </row>
    <row r="2517" spans="13:14" ht="14" customHeight="1">
      <c r="M2517" s="318"/>
      <c r="N2517" s="318"/>
    </row>
    <row r="2518" spans="13:14" ht="14" customHeight="1">
      <c r="M2518" s="318"/>
      <c r="N2518" s="318"/>
    </row>
    <row r="2519" spans="13:14" ht="14" customHeight="1">
      <c r="M2519" s="318"/>
      <c r="N2519" s="318"/>
    </row>
    <row r="2520" spans="13:14" ht="14" customHeight="1">
      <c r="M2520" s="318"/>
      <c r="N2520" s="318"/>
    </row>
    <row r="2521" spans="13:14" ht="14" customHeight="1">
      <c r="M2521" s="318"/>
      <c r="N2521" s="318"/>
    </row>
    <row r="2522" spans="13:14" ht="14" customHeight="1">
      <c r="M2522" s="318"/>
      <c r="N2522" s="318"/>
    </row>
    <row r="2523" spans="13:14" ht="14" customHeight="1">
      <c r="M2523" s="318"/>
      <c r="N2523" s="318"/>
    </row>
    <row r="2524" spans="13:14" ht="14" customHeight="1">
      <c r="M2524" s="318"/>
      <c r="N2524" s="318"/>
    </row>
    <row r="2525" spans="13:14" ht="14" customHeight="1">
      <c r="M2525" s="318"/>
      <c r="N2525" s="318"/>
    </row>
    <row r="2526" spans="13:14" ht="14" customHeight="1">
      <c r="M2526" s="318"/>
      <c r="N2526" s="318"/>
    </row>
    <row r="2527" spans="13:14" ht="14" customHeight="1">
      <c r="M2527" s="318"/>
      <c r="N2527" s="318"/>
    </row>
    <row r="2528" spans="13:14" ht="14" customHeight="1">
      <c r="M2528" s="318"/>
      <c r="N2528" s="318"/>
    </row>
    <row r="2529" spans="13:14" ht="14" customHeight="1">
      <c r="M2529" s="318"/>
      <c r="N2529" s="318"/>
    </row>
    <row r="2530" spans="13:14" ht="14" customHeight="1">
      <c r="M2530" s="318"/>
      <c r="N2530" s="318"/>
    </row>
    <row r="2531" spans="13:14" ht="14" customHeight="1">
      <c r="M2531" s="318"/>
      <c r="N2531" s="318"/>
    </row>
    <row r="2532" spans="13:14" ht="14" customHeight="1">
      <c r="M2532" s="318"/>
      <c r="N2532" s="318"/>
    </row>
    <row r="2533" spans="13:14" ht="14" customHeight="1">
      <c r="M2533" s="318"/>
      <c r="N2533" s="318"/>
    </row>
    <row r="2534" spans="13:14" ht="14" customHeight="1">
      <c r="M2534" s="318"/>
      <c r="N2534" s="318"/>
    </row>
    <row r="2535" spans="13:14" ht="14" customHeight="1">
      <c r="M2535" s="318"/>
      <c r="N2535" s="318"/>
    </row>
    <row r="2536" spans="13:14" ht="14" customHeight="1">
      <c r="M2536" s="318"/>
      <c r="N2536" s="318"/>
    </row>
    <row r="2537" spans="13:14" ht="14" customHeight="1">
      <c r="M2537" s="318"/>
      <c r="N2537" s="318"/>
    </row>
    <row r="2538" spans="13:14" ht="14" customHeight="1">
      <c r="M2538" s="318"/>
      <c r="N2538" s="318"/>
    </row>
    <row r="2539" spans="13:14" ht="14" customHeight="1">
      <c r="M2539" s="318"/>
      <c r="N2539" s="318"/>
    </row>
    <row r="2540" spans="13:14" ht="14" customHeight="1">
      <c r="M2540" s="318"/>
      <c r="N2540" s="318"/>
    </row>
    <row r="2541" spans="13:14" ht="14" customHeight="1">
      <c r="M2541" s="318"/>
      <c r="N2541" s="318"/>
    </row>
    <row r="2542" spans="13:14" ht="14" customHeight="1">
      <c r="M2542" s="318"/>
      <c r="N2542" s="318"/>
    </row>
    <row r="2543" spans="13:14" ht="14" customHeight="1">
      <c r="M2543" s="318"/>
      <c r="N2543" s="318"/>
    </row>
    <row r="2544" spans="13:14" ht="14" customHeight="1">
      <c r="M2544" s="318"/>
      <c r="N2544" s="318"/>
    </row>
    <row r="2545" spans="13:14" ht="14" customHeight="1">
      <c r="M2545" s="318"/>
      <c r="N2545" s="318"/>
    </row>
    <row r="2546" spans="13:14" ht="14" customHeight="1">
      <c r="M2546" s="318"/>
      <c r="N2546" s="318"/>
    </row>
    <row r="2547" spans="13:14" ht="14" customHeight="1">
      <c r="M2547" s="318"/>
      <c r="N2547" s="318"/>
    </row>
    <row r="2548" spans="13:14" ht="14" customHeight="1">
      <c r="M2548" s="318"/>
      <c r="N2548" s="318"/>
    </row>
    <row r="2549" spans="13:14" ht="14" customHeight="1">
      <c r="M2549" s="318"/>
      <c r="N2549" s="318"/>
    </row>
    <row r="2550" spans="13:14" ht="14" customHeight="1">
      <c r="M2550" s="318"/>
      <c r="N2550" s="318"/>
    </row>
    <row r="2551" spans="13:14" ht="14" customHeight="1">
      <c r="M2551" s="318"/>
      <c r="N2551" s="318"/>
    </row>
    <row r="2552" spans="13:14" ht="14" customHeight="1">
      <c r="M2552" s="318"/>
      <c r="N2552" s="318"/>
    </row>
    <row r="2553" spans="13:14" ht="14" customHeight="1">
      <c r="M2553" s="318"/>
      <c r="N2553" s="318"/>
    </row>
    <row r="2554" spans="13:14" ht="14" customHeight="1">
      <c r="M2554" s="318"/>
      <c r="N2554" s="318"/>
    </row>
    <row r="2555" spans="13:14" ht="14" customHeight="1">
      <c r="M2555" s="318"/>
      <c r="N2555" s="318"/>
    </row>
    <row r="2556" spans="13:14" ht="14" customHeight="1">
      <c r="M2556" s="318"/>
      <c r="N2556" s="318"/>
    </row>
    <row r="2557" spans="13:14" ht="14" customHeight="1">
      <c r="M2557" s="318"/>
      <c r="N2557" s="318"/>
    </row>
    <row r="2558" spans="13:14" ht="14" customHeight="1">
      <c r="M2558" s="318"/>
      <c r="N2558" s="318"/>
    </row>
    <row r="2559" spans="13:14" ht="14" customHeight="1">
      <c r="M2559" s="318"/>
      <c r="N2559" s="318"/>
    </row>
    <row r="2560" spans="13:14" ht="14" customHeight="1">
      <c r="M2560" s="318"/>
      <c r="N2560" s="318"/>
    </row>
    <row r="2561" spans="13:14" ht="14" customHeight="1">
      <c r="M2561" s="318"/>
      <c r="N2561" s="318"/>
    </row>
    <row r="2562" spans="13:14" ht="14" customHeight="1">
      <c r="M2562" s="318"/>
      <c r="N2562" s="318"/>
    </row>
    <row r="2563" spans="13:14" ht="14" customHeight="1">
      <c r="M2563" s="318"/>
      <c r="N2563" s="318"/>
    </row>
    <row r="2564" spans="13:14" ht="14" customHeight="1">
      <c r="M2564" s="318"/>
      <c r="N2564" s="318"/>
    </row>
    <row r="2565" spans="13:14" ht="14" customHeight="1">
      <c r="M2565" s="318"/>
      <c r="N2565" s="318"/>
    </row>
    <row r="2566" spans="13:14" ht="14" customHeight="1">
      <c r="M2566" s="318"/>
      <c r="N2566" s="318"/>
    </row>
    <row r="2567" spans="13:14" ht="14" customHeight="1">
      <c r="M2567" s="318"/>
      <c r="N2567" s="318"/>
    </row>
    <row r="2568" spans="13:14" ht="14" customHeight="1">
      <c r="M2568" s="318"/>
      <c r="N2568" s="318"/>
    </row>
    <row r="2569" spans="13:14" ht="14" customHeight="1">
      <c r="M2569" s="318"/>
      <c r="N2569" s="318"/>
    </row>
    <row r="2570" spans="13:14" ht="14" customHeight="1">
      <c r="M2570" s="318"/>
      <c r="N2570" s="318"/>
    </row>
    <row r="2571" spans="13:14" ht="14" customHeight="1">
      <c r="M2571" s="318"/>
      <c r="N2571" s="318"/>
    </row>
    <row r="2572" spans="13:14" ht="14" customHeight="1">
      <c r="M2572" s="318"/>
      <c r="N2572" s="318"/>
    </row>
    <row r="2573" spans="13:14" ht="14" customHeight="1">
      <c r="M2573" s="318"/>
      <c r="N2573" s="318"/>
    </row>
    <row r="2574" spans="13:14" ht="14" customHeight="1">
      <c r="M2574" s="318"/>
      <c r="N2574" s="318"/>
    </row>
    <row r="2575" spans="13:14" ht="14" customHeight="1">
      <c r="M2575" s="318"/>
      <c r="N2575" s="318"/>
    </row>
    <row r="2576" spans="13:14" ht="14" customHeight="1">
      <c r="M2576" s="318"/>
      <c r="N2576" s="318"/>
    </row>
    <row r="2577" spans="13:14" ht="14" customHeight="1">
      <c r="M2577" s="318"/>
      <c r="N2577" s="318"/>
    </row>
    <row r="2578" spans="13:14" ht="14" customHeight="1">
      <c r="M2578" s="318"/>
      <c r="N2578" s="318"/>
    </row>
    <row r="2579" spans="13:14" ht="14" customHeight="1">
      <c r="M2579" s="318"/>
      <c r="N2579" s="318"/>
    </row>
    <row r="2580" spans="13:14" ht="14" customHeight="1">
      <c r="M2580" s="318"/>
      <c r="N2580" s="318"/>
    </row>
    <row r="2581" spans="13:14" ht="14" customHeight="1">
      <c r="M2581" s="318"/>
      <c r="N2581" s="318"/>
    </row>
    <row r="2582" spans="13:14" ht="14" customHeight="1">
      <c r="M2582" s="318"/>
      <c r="N2582" s="318"/>
    </row>
    <row r="2583" spans="13:14" ht="14" customHeight="1">
      <c r="M2583" s="318"/>
      <c r="N2583" s="318"/>
    </row>
    <row r="2584" spans="13:14" ht="14" customHeight="1">
      <c r="M2584" s="318"/>
      <c r="N2584" s="318"/>
    </row>
    <row r="2585" spans="13:14" ht="14" customHeight="1">
      <c r="M2585" s="318"/>
      <c r="N2585" s="318"/>
    </row>
    <row r="2586" spans="13:14" ht="14" customHeight="1">
      <c r="M2586" s="318"/>
      <c r="N2586" s="318"/>
    </row>
    <row r="2587" spans="13:14" ht="14" customHeight="1">
      <c r="M2587" s="318"/>
      <c r="N2587" s="318"/>
    </row>
    <row r="2588" spans="13:14" ht="14" customHeight="1">
      <c r="M2588" s="318"/>
      <c r="N2588" s="318"/>
    </row>
    <row r="2589" spans="13:14" ht="14" customHeight="1">
      <c r="M2589" s="318"/>
      <c r="N2589" s="318"/>
    </row>
    <row r="2590" spans="13:14" ht="14" customHeight="1">
      <c r="M2590" s="318"/>
      <c r="N2590" s="318"/>
    </row>
    <row r="2591" spans="13:14" ht="14" customHeight="1">
      <c r="M2591" s="318"/>
      <c r="N2591" s="318"/>
    </row>
    <row r="2592" spans="13:14" ht="14" customHeight="1">
      <c r="M2592" s="318"/>
      <c r="N2592" s="318"/>
    </row>
    <row r="2593" spans="13:14" ht="14" customHeight="1">
      <c r="M2593" s="318"/>
      <c r="N2593" s="318"/>
    </row>
    <row r="2594" spans="13:14" ht="14" customHeight="1">
      <c r="M2594" s="318"/>
      <c r="N2594" s="318"/>
    </row>
    <row r="2595" spans="13:14" ht="14" customHeight="1">
      <c r="M2595" s="318"/>
      <c r="N2595" s="318"/>
    </row>
    <row r="2596" spans="13:14" ht="14" customHeight="1">
      <c r="M2596" s="318"/>
      <c r="N2596" s="318"/>
    </row>
    <row r="2597" spans="13:14" ht="14" customHeight="1">
      <c r="M2597" s="318"/>
      <c r="N2597" s="318"/>
    </row>
    <row r="2598" spans="13:14" ht="14" customHeight="1">
      <c r="M2598" s="318"/>
      <c r="N2598" s="318"/>
    </row>
    <row r="2599" spans="13:14" ht="14" customHeight="1">
      <c r="M2599" s="318"/>
      <c r="N2599" s="318"/>
    </row>
    <row r="2600" spans="13:14" ht="14" customHeight="1">
      <c r="M2600" s="318"/>
      <c r="N2600" s="318"/>
    </row>
    <row r="2601" spans="13:14" ht="14" customHeight="1">
      <c r="M2601" s="318"/>
      <c r="N2601" s="318"/>
    </row>
    <row r="2602" spans="13:14" ht="14" customHeight="1">
      <c r="M2602" s="318"/>
      <c r="N2602" s="318"/>
    </row>
    <row r="2603" spans="13:14" ht="14" customHeight="1">
      <c r="M2603" s="318"/>
      <c r="N2603" s="318"/>
    </row>
    <row r="2604" spans="13:14" ht="14" customHeight="1">
      <c r="M2604" s="318"/>
      <c r="N2604" s="318"/>
    </row>
    <row r="2605" spans="13:14" ht="14" customHeight="1">
      <c r="M2605" s="318"/>
      <c r="N2605" s="318"/>
    </row>
    <row r="2606" spans="13:14" ht="14" customHeight="1">
      <c r="M2606" s="318"/>
      <c r="N2606" s="318"/>
    </row>
    <row r="2607" spans="13:14" ht="14" customHeight="1">
      <c r="M2607" s="318"/>
      <c r="N2607" s="318"/>
    </row>
    <row r="2608" spans="13:14" ht="14" customHeight="1">
      <c r="M2608" s="318"/>
      <c r="N2608" s="318"/>
    </row>
    <row r="2609" spans="13:14" ht="14" customHeight="1">
      <c r="M2609" s="318"/>
      <c r="N2609" s="318"/>
    </row>
    <row r="2610" spans="13:14" ht="14" customHeight="1">
      <c r="M2610" s="318"/>
      <c r="N2610" s="318"/>
    </row>
    <row r="2611" spans="13:14" ht="14" customHeight="1">
      <c r="M2611" s="318"/>
      <c r="N2611" s="318"/>
    </row>
    <row r="2612" spans="13:14" ht="14" customHeight="1">
      <c r="M2612" s="318"/>
      <c r="N2612" s="318"/>
    </row>
    <row r="2613" spans="13:14" ht="14" customHeight="1">
      <c r="M2613" s="318"/>
      <c r="N2613" s="318"/>
    </row>
    <row r="2614" spans="13:14" ht="14" customHeight="1">
      <c r="M2614" s="318"/>
      <c r="N2614" s="318"/>
    </row>
    <row r="2615" spans="13:14" ht="14" customHeight="1">
      <c r="M2615" s="318"/>
      <c r="N2615" s="318"/>
    </row>
    <row r="2616" spans="13:14" ht="14" customHeight="1">
      <c r="M2616" s="318"/>
      <c r="N2616" s="318"/>
    </row>
    <row r="2617" spans="13:14" ht="14" customHeight="1">
      <c r="M2617" s="318"/>
      <c r="N2617" s="318"/>
    </row>
    <row r="2618" spans="13:14" ht="14" customHeight="1">
      <c r="M2618" s="318"/>
      <c r="N2618" s="318"/>
    </row>
    <row r="2619" spans="13:14" ht="14" customHeight="1">
      <c r="M2619" s="318"/>
      <c r="N2619" s="318"/>
    </row>
    <row r="2620" spans="13:14" ht="14" customHeight="1">
      <c r="M2620" s="318"/>
      <c r="N2620" s="318"/>
    </row>
    <row r="2621" spans="13:14" ht="14" customHeight="1">
      <c r="M2621" s="318"/>
      <c r="N2621" s="318"/>
    </row>
    <row r="2622" spans="13:14" ht="14" customHeight="1">
      <c r="M2622" s="318"/>
      <c r="N2622" s="318"/>
    </row>
    <row r="2623" spans="13:14" ht="14" customHeight="1">
      <c r="M2623" s="318"/>
      <c r="N2623" s="318"/>
    </row>
    <row r="2624" spans="13:14" ht="14" customHeight="1">
      <c r="M2624" s="318"/>
      <c r="N2624" s="318"/>
    </row>
    <row r="2625" spans="13:14" ht="14" customHeight="1">
      <c r="M2625" s="318"/>
      <c r="N2625" s="318"/>
    </row>
    <row r="2626" spans="13:14" ht="14" customHeight="1">
      <c r="M2626" s="318"/>
      <c r="N2626" s="318"/>
    </row>
    <row r="2627" spans="13:14" ht="14" customHeight="1">
      <c r="M2627" s="318"/>
      <c r="N2627" s="318"/>
    </row>
    <row r="2628" spans="13:14" ht="14" customHeight="1">
      <c r="M2628" s="318"/>
      <c r="N2628" s="318"/>
    </row>
    <row r="2629" spans="13:14" ht="14" customHeight="1">
      <c r="M2629" s="318"/>
      <c r="N2629" s="318"/>
    </row>
    <row r="2630" spans="13:14" ht="14" customHeight="1">
      <c r="M2630" s="318"/>
      <c r="N2630" s="318"/>
    </row>
    <row r="2631" spans="13:14" ht="14" customHeight="1">
      <c r="M2631" s="318"/>
      <c r="N2631" s="318"/>
    </row>
    <row r="2632" spans="13:14" ht="14" customHeight="1">
      <c r="M2632" s="318"/>
      <c r="N2632" s="318"/>
    </row>
    <row r="2633" spans="13:14" ht="14" customHeight="1">
      <c r="M2633" s="318"/>
      <c r="N2633" s="318"/>
    </row>
    <row r="2634" spans="13:14" ht="14" customHeight="1">
      <c r="M2634" s="318"/>
      <c r="N2634" s="318"/>
    </row>
    <row r="2635" spans="13:14" ht="14" customHeight="1">
      <c r="M2635" s="318"/>
      <c r="N2635" s="318"/>
    </row>
    <row r="2636" spans="13:14" ht="14" customHeight="1">
      <c r="M2636" s="318"/>
      <c r="N2636" s="318"/>
    </row>
    <row r="2637" spans="13:14" ht="14" customHeight="1">
      <c r="M2637" s="318"/>
      <c r="N2637" s="318"/>
    </row>
    <row r="2638" spans="13:14" ht="14" customHeight="1">
      <c r="M2638" s="318"/>
      <c r="N2638" s="318"/>
    </row>
    <row r="2639" spans="13:14" ht="14" customHeight="1">
      <c r="M2639" s="318"/>
      <c r="N2639" s="318"/>
    </row>
    <row r="2640" spans="13:14" ht="14" customHeight="1">
      <c r="M2640" s="318"/>
      <c r="N2640" s="318"/>
    </row>
    <row r="2641" spans="13:14" ht="14" customHeight="1">
      <c r="M2641" s="318"/>
      <c r="N2641" s="318"/>
    </row>
    <row r="2642" spans="13:14" ht="14" customHeight="1">
      <c r="M2642" s="318"/>
      <c r="N2642" s="318"/>
    </row>
    <row r="2643" spans="13:14" ht="14" customHeight="1">
      <c r="M2643" s="318"/>
      <c r="N2643" s="318"/>
    </row>
    <row r="2644" spans="13:14" ht="14" customHeight="1">
      <c r="M2644" s="318"/>
      <c r="N2644" s="318"/>
    </row>
    <row r="2645" spans="13:14" ht="14" customHeight="1">
      <c r="M2645" s="318"/>
      <c r="N2645" s="318"/>
    </row>
    <row r="2646" spans="13:14" ht="14" customHeight="1">
      <c r="M2646" s="318"/>
      <c r="N2646" s="318"/>
    </row>
    <row r="2647" spans="13:14" ht="14" customHeight="1">
      <c r="M2647" s="318"/>
      <c r="N2647" s="318"/>
    </row>
    <row r="2648" spans="13:14" ht="14" customHeight="1">
      <c r="M2648" s="318"/>
      <c r="N2648" s="318"/>
    </row>
    <row r="2649" spans="13:14" ht="14" customHeight="1">
      <c r="M2649" s="318"/>
      <c r="N2649" s="318"/>
    </row>
    <row r="2650" spans="13:14" ht="14" customHeight="1">
      <c r="M2650" s="318"/>
      <c r="N2650" s="318"/>
    </row>
    <row r="2651" spans="13:14" ht="14" customHeight="1">
      <c r="M2651" s="318"/>
      <c r="N2651" s="318"/>
    </row>
    <row r="2652" spans="13:14" ht="14" customHeight="1">
      <c r="M2652" s="318"/>
      <c r="N2652" s="318"/>
    </row>
    <row r="2653" spans="13:14" ht="14" customHeight="1">
      <c r="M2653" s="318"/>
      <c r="N2653" s="318"/>
    </row>
    <row r="2654" spans="13:14" ht="14" customHeight="1">
      <c r="M2654" s="318"/>
      <c r="N2654" s="318"/>
    </row>
    <row r="2655" spans="13:14" ht="14" customHeight="1">
      <c r="M2655" s="318"/>
      <c r="N2655" s="318"/>
    </row>
    <row r="2656" spans="13:14" ht="14" customHeight="1">
      <c r="M2656" s="318"/>
      <c r="N2656" s="318"/>
    </row>
    <row r="2657" spans="13:14" ht="14" customHeight="1">
      <c r="M2657" s="318"/>
      <c r="N2657" s="318"/>
    </row>
    <row r="2658" spans="13:14" ht="14" customHeight="1">
      <c r="M2658" s="318"/>
      <c r="N2658" s="318"/>
    </row>
    <row r="2659" spans="13:14" ht="14" customHeight="1">
      <c r="M2659" s="318"/>
      <c r="N2659" s="318"/>
    </row>
    <row r="2660" spans="13:14" ht="14" customHeight="1">
      <c r="M2660" s="318"/>
      <c r="N2660" s="318"/>
    </row>
    <row r="2661" spans="13:14" ht="14" customHeight="1">
      <c r="M2661" s="318"/>
      <c r="N2661" s="318"/>
    </row>
    <row r="2662" spans="13:14" ht="14" customHeight="1">
      <c r="M2662" s="318"/>
      <c r="N2662" s="318"/>
    </row>
    <row r="2663" spans="13:14" ht="14" customHeight="1">
      <c r="M2663" s="318"/>
      <c r="N2663" s="318"/>
    </row>
    <row r="2664" spans="13:14" ht="14" customHeight="1">
      <c r="M2664" s="318"/>
      <c r="N2664" s="318"/>
    </row>
    <row r="2665" spans="13:14" ht="14" customHeight="1">
      <c r="M2665" s="318"/>
      <c r="N2665" s="318"/>
    </row>
    <row r="2666" spans="13:14" ht="14" customHeight="1">
      <c r="M2666" s="318"/>
      <c r="N2666" s="318"/>
    </row>
    <row r="2667" spans="13:14" ht="14" customHeight="1">
      <c r="M2667" s="318"/>
      <c r="N2667" s="318"/>
    </row>
    <row r="2668" spans="13:14" ht="14" customHeight="1">
      <c r="M2668" s="318"/>
      <c r="N2668" s="318"/>
    </row>
    <row r="2669" spans="13:14" ht="14" customHeight="1">
      <c r="M2669" s="318"/>
      <c r="N2669" s="318"/>
    </row>
    <row r="2670" spans="13:14" ht="14" customHeight="1">
      <c r="M2670" s="318"/>
      <c r="N2670" s="318"/>
    </row>
    <row r="2671" spans="13:14" ht="14" customHeight="1">
      <c r="M2671" s="318"/>
      <c r="N2671" s="318"/>
    </row>
    <row r="2672" spans="13:14" ht="14" customHeight="1">
      <c r="M2672" s="318"/>
      <c r="N2672" s="318"/>
    </row>
    <row r="2673" spans="13:14" ht="14" customHeight="1">
      <c r="M2673" s="318"/>
      <c r="N2673" s="318"/>
    </row>
    <row r="2674" spans="13:14" ht="14" customHeight="1">
      <c r="M2674" s="318"/>
      <c r="N2674" s="318"/>
    </row>
    <row r="2675" spans="13:14" ht="14" customHeight="1">
      <c r="M2675" s="318"/>
      <c r="N2675" s="318"/>
    </row>
    <row r="2676" spans="13:14" ht="14" customHeight="1">
      <c r="M2676" s="318"/>
      <c r="N2676" s="318"/>
    </row>
    <row r="2677" spans="13:14" ht="14" customHeight="1">
      <c r="M2677" s="318"/>
      <c r="N2677" s="318"/>
    </row>
    <row r="2678" spans="13:14" ht="14" customHeight="1">
      <c r="M2678" s="318"/>
      <c r="N2678" s="318"/>
    </row>
    <row r="2679" spans="13:14" ht="14" customHeight="1">
      <c r="M2679" s="318"/>
      <c r="N2679" s="318"/>
    </row>
    <row r="2680" spans="13:14" ht="14" customHeight="1">
      <c r="M2680" s="318"/>
      <c r="N2680" s="318"/>
    </row>
    <row r="2681" spans="13:14" ht="14" customHeight="1">
      <c r="M2681" s="318"/>
      <c r="N2681" s="318"/>
    </row>
    <row r="2682" spans="13:14" ht="14" customHeight="1">
      <c r="M2682" s="318"/>
      <c r="N2682" s="318"/>
    </row>
    <row r="2683" spans="13:14" ht="14" customHeight="1">
      <c r="M2683" s="318"/>
      <c r="N2683" s="318"/>
    </row>
    <row r="2684" spans="13:14" ht="14" customHeight="1">
      <c r="M2684" s="318"/>
      <c r="N2684" s="318"/>
    </row>
    <row r="2685" spans="13:14" ht="14" customHeight="1">
      <c r="M2685" s="318"/>
      <c r="N2685" s="318"/>
    </row>
    <row r="2686" spans="13:14" ht="14" customHeight="1">
      <c r="M2686" s="318"/>
      <c r="N2686" s="318"/>
    </row>
    <row r="2687" spans="13:14" ht="14" customHeight="1">
      <c r="M2687" s="318"/>
      <c r="N2687" s="318"/>
    </row>
    <row r="2688" spans="13:14" ht="14" customHeight="1">
      <c r="M2688" s="318"/>
      <c r="N2688" s="318"/>
    </row>
    <row r="2689" spans="13:14" ht="14" customHeight="1">
      <c r="M2689" s="318"/>
      <c r="N2689" s="318"/>
    </row>
    <row r="2690" spans="13:14" ht="14" customHeight="1">
      <c r="M2690" s="318"/>
      <c r="N2690" s="318"/>
    </row>
    <row r="2691" spans="13:14" ht="14" customHeight="1">
      <c r="M2691" s="318"/>
      <c r="N2691" s="318"/>
    </row>
    <row r="2692" spans="13:14" ht="14" customHeight="1">
      <c r="M2692" s="318"/>
      <c r="N2692" s="318"/>
    </row>
    <row r="2693" spans="13:14" ht="14" customHeight="1">
      <c r="M2693" s="318"/>
      <c r="N2693" s="318"/>
    </row>
    <row r="2694" spans="13:14" ht="14" customHeight="1">
      <c r="M2694" s="318"/>
      <c r="N2694" s="318"/>
    </row>
    <row r="2695" spans="13:14" ht="14" customHeight="1">
      <c r="M2695" s="318"/>
      <c r="N2695" s="318"/>
    </row>
    <row r="2696" spans="13:14" ht="14" customHeight="1">
      <c r="M2696" s="318"/>
      <c r="N2696" s="318"/>
    </row>
    <row r="2697" spans="13:14" ht="14" customHeight="1">
      <c r="M2697" s="318"/>
      <c r="N2697" s="318"/>
    </row>
    <row r="2698" spans="13:14" ht="14" customHeight="1">
      <c r="M2698" s="318"/>
      <c r="N2698" s="318"/>
    </row>
    <row r="2699" spans="13:14" ht="14" customHeight="1">
      <c r="M2699" s="318"/>
      <c r="N2699" s="318"/>
    </row>
    <row r="2700" spans="13:14" ht="14" customHeight="1">
      <c r="M2700" s="318"/>
      <c r="N2700" s="318"/>
    </row>
    <row r="2701" spans="13:14" ht="14" customHeight="1">
      <c r="M2701" s="318"/>
      <c r="N2701" s="318"/>
    </row>
    <row r="2702" spans="13:14" ht="14" customHeight="1">
      <c r="M2702" s="318"/>
      <c r="N2702" s="318"/>
    </row>
    <row r="2703" spans="13:14" ht="14" customHeight="1">
      <c r="M2703" s="318"/>
      <c r="N2703" s="318"/>
    </row>
    <row r="2704" spans="13:14" ht="14" customHeight="1">
      <c r="M2704" s="318"/>
      <c r="N2704" s="318"/>
    </row>
    <row r="2705" spans="13:14" ht="14" customHeight="1">
      <c r="M2705" s="318"/>
      <c r="N2705" s="318"/>
    </row>
    <row r="2706" spans="13:14" ht="14" customHeight="1">
      <c r="M2706" s="318"/>
      <c r="N2706" s="318"/>
    </row>
    <row r="2707" spans="13:14" ht="14" customHeight="1">
      <c r="M2707" s="318"/>
      <c r="N2707" s="318"/>
    </row>
    <row r="2708" spans="13:14" ht="14" customHeight="1">
      <c r="M2708" s="318"/>
      <c r="N2708" s="318"/>
    </row>
    <row r="2709" spans="13:14" ht="14" customHeight="1">
      <c r="M2709" s="318"/>
      <c r="N2709" s="318"/>
    </row>
    <row r="2710" spans="13:14" ht="14" customHeight="1">
      <c r="M2710" s="318"/>
      <c r="N2710" s="318"/>
    </row>
    <row r="2711" spans="13:14" ht="14" customHeight="1">
      <c r="M2711" s="318"/>
      <c r="N2711" s="318"/>
    </row>
    <row r="2712" spans="13:14" ht="14" customHeight="1">
      <c r="M2712" s="318"/>
      <c r="N2712" s="318"/>
    </row>
    <row r="2713" spans="13:14" ht="14" customHeight="1">
      <c r="M2713" s="318"/>
      <c r="N2713" s="318"/>
    </row>
    <row r="2714" spans="13:14" ht="14" customHeight="1">
      <c r="M2714" s="318"/>
      <c r="N2714" s="318"/>
    </row>
    <row r="2715" spans="13:14" ht="14" customHeight="1">
      <c r="M2715" s="318"/>
      <c r="N2715" s="318"/>
    </row>
    <row r="2716" spans="13:14" ht="14" customHeight="1">
      <c r="M2716" s="318"/>
      <c r="N2716" s="318"/>
    </row>
    <row r="2717" spans="13:14" ht="14" customHeight="1">
      <c r="M2717" s="318"/>
      <c r="N2717" s="318"/>
    </row>
    <row r="2718" spans="13:14" ht="14" customHeight="1">
      <c r="M2718" s="318"/>
      <c r="N2718" s="318"/>
    </row>
    <row r="2719" spans="13:14" ht="14" customHeight="1">
      <c r="M2719" s="318"/>
      <c r="N2719" s="318"/>
    </row>
    <row r="2720" spans="13:14" ht="14" customHeight="1">
      <c r="M2720" s="318"/>
      <c r="N2720" s="318"/>
    </row>
    <row r="2721" spans="13:14" ht="14" customHeight="1">
      <c r="M2721" s="318"/>
      <c r="N2721" s="318"/>
    </row>
    <row r="2722" spans="13:14" ht="14" customHeight="1">
      <c r="M2722" s="318"/>
      <c r="N2722" s="318"/>
    </row>
    <row r="2723" spans="13:14" ht="14" customHeight="1">
      <c r="M2723" s="318"/>
      <c r="N2723" s="318"/>
    </row>
    <row r="2724" spans="13:14" ht="14" customHeight="1">
      <c r="M2724" s="318"/>
      <c r="N2724" s="318"/>
    </row>
    <row r="2725" spans="13:14" ht="14" customHeight="1">
      <c r="M2725" s="318"/>
      <c r="N2725" s="318"/>
    </row>
    <row r="2726" spans="13:14" ht="14" customHeight="1">
      <c r="M2726" s="318"/>
      <c r="N2726" s="318"/>
    </row>
    <row r="2727" spans="13:14" ht="14" customHeight="1">
      <c r="M2727" s="318"/>
      <c r="N2727" s="318"/>
    </row>
    <row r="2728" spans="13:14" ht="14" customHeight="1">
      <c r="M2728" s="318"/>
      <c r="N2728" s="318"/>
    </row>
    <row r="2729" spans="13:14" ht="14" customHeight="1">
      <c r="M2729" s="318"/>
      <c r="N2729" s="318"/>
    </row>
    <row r="2730" spans="13:14" ht="14" customHeight="1">
      <c r="M2730" s="318"/>
      <c r="N2730" s="318"/>
    </row>
    <row r="2731" spans="13:14" ht="14" customHeight="1">
      <c r="M2731" s="318"/>
      <c r="N2731" s="318"/>
    </row>
    <row r="2732" spans="13:14" ht="14" customHeight="1">
      <c r="M2732" s="318"/>
      <c r="N2732" s="318"/>
    </row>
    <row r="2733" spans="13:14" ht="14" customHeight="1">
      <c r="M2733" s="318"/>
      <c r="N2733" s="318"/>
    </row>
    <row r="2734" spans="13:14" ht="14" customHeight="1">
      <c r="M2734" s="318"/>
      <c r="N2734" s="318"/>
    </row>
    <row r="2735" spans="13:14" ht="14" customHeight="1">
      <c r="M2735" s="318"/>
      <c r="N2735" s="318"/>
    </row>
    <row r="2736" spans="13:14" ht="14" customHeight="1">
      <c r="M2736" s="318"/>
      <c r="N2736" s="318"/>
    </row>
    <row r="2737" spans="13:14" ht="14" customHeight="1">
      <c r="M2737" s="318"/>
      <c r="N2737" s="318"/>
    </row>
    <row r="2738" spans="13:14" ht="14" customHeight="1">
      <c r="M2738" s="318"/>
      <c r="N2738" s="318"/>
    </row>
    <row r="2739" spans="13:14" ht="14" customHeight="1">
      <c r="M2739" s="318"/>
      <c r="N2739" s="318"/>
    </row>
    <row r="2740" spans="13:14" ht="14" customHeight="1">
      <c r="M2740" s="318"/>
      <c r="N2740" s="318"/>
    </row>
    <row r="2741" spans="13:14" ht="14" customHeight="1">
      <c r="M2741" s="318"/>
      <c r="N2741" s="318"/>
    </row>
    <row r="2742" spans="13:14" ht="14" customHeight="1">
      <c r="M2742" s="318"/>
      <c r="N2742" s="318"/>
    </row>
    <row r="2743" spans="13:14" ht="14" customHeight="1">
      <c r="M2743" s="318"/>
      <c r="N2743" s="318"/>
    </row>
    <row r="2744" spans="13:14" ht="14" customHeight="1">
      <c r="M2744" s="318"/>
      <c r="N2744" s="318"/>
    </row>
    <row r="2745" spans="13:14" ht="14" customHeight="1">
      <c r="M2745" s="318"/>
      <c r="N2745" s="318"/>
    </row>
    <row r="2746" spans="13:14" ht="14" customHeight="1">
      <c r="M2746" s="318"/>
      <c r="N2746" s="318"/>
    </row>
    <row r="2747" spans="13:14" ht="14" customHeight="1">
      <c r="M2747" s="318"/>
      <c r="N2747" s="318"/>
    </row>
    <row r="2748" spans="13:14" ht="14" customHeight="1">
      <c r="M2748" s="318"/>
      <c r="N2748" s="318"/>
    </row>
    <row r="2749" spans="13:14" ht="14" customHeight="1">
      <c r="M2749" s="318"/>
      <c r="N2749" s="318"/>
    </row>
    <row r="2750" spans="13:14" ht="14" customHeight="1">
      <c r="M2750" s="318"/>
      <c r="N2750" s="318"/>
    </row>
    <row r="2751" spans="13:14" ht="14" customHeight="1">
      <c r="M2751" s="318"/>
      <c r="N2751" s="318"/>
    </row>
    <row r="2752" spans="13:14" ht="14" customHeight="1">
      <c r="M2752" s="318"/>
      <c r="N2752" s="318"/>
    </row>
    <row r="2753" spans="13:14" ht="14" customHeight="1">
      <c r="M2753" s="318"/>
      <c r="N2753" s="318"/>
    </row>
    <row r="2754" spans="13:14" ht="14" customHeight="1">
      <c r="M2754" s="318"/>
      <c r="N2754" s="318"/>
    </row>
    <row r="2755" spans="13:14" ht="14" customHeight="1">
      <c r="M2755" s="318"/>
      <c r="N2755" s="318"/>
    </row>
    <row r="2756" spans="13:14" ht="14" customHeight="1">
      <c r="M2756" s="318"/>
      <c r="N2756" s="318"/>
    </row>
    <row r="2757" spans="13:14" ht="14" customHeight="1">
      <c r="M2757" s="318"/>
      <c r="N2757" s="318"/>
    </row>
    <row r="2758" spans="13:14" ht="14" customHeight="1">
      <c r="M2758" s="318"/>
      <c r="N2758" s="318"/>
    </row>
    <row r="2759" spans="13:14" ht="14" customHeight="1">
      <c r="M2759" s="318"/>
      <c r="N2759" s="318"/>
    </row>
    <row r="2760" spans="13:14" ht="14" customHeight="1">
      <c r="M2760" s="318"/>
      <c r="N2760" s="318"/>
    </row>
    <row r="2761" spans="13:14" ht="14" customHeight="1">
      <c r="M2761" s="318"/>
      <c r="N2761" s="318"/>
    </row>
    <row r="2762" spans="13:14" ht="14" customHeight="1">
      <c r="M2762" s="318"/>
      <c r="N2762" s="318"/>
    </row>
    <row r="2763" spans="13:14" ht="14" customHeight="1">
      <c r="M2763" s="318"/>
      <c r="N2763" s="318"/>
    </row>
    <row r="2764" spans="13:14" ht="14" customHeight="1">
      <c r="M2764" s="318"/>
      <c r="N2764" s="318"/>
    </row>
    <row r="2765" spans="13:14" ht="14" customHeight="1">
      <c r="M2765" s="318"/>
      <c r="N2765" s="318"/>
    </row>
    <row r="2766" spans="13:14" ht="14" customHeight="1">
      <c r="M2766" s="318"/>
      <c r="N2766" s="318"/>
    </row>
    <row r="2767" spans="13:14" ht="14" customHeight="1">
      <c r="M2767" s="318"/>
      <c r="N2767" s="318"/>
    </row>
    <row r="2768" spans="13:14" ht="14" customHeight="1">
      <c r="M2768" s="318"/>
      <c r="N2768" s="318"/>
    </row>
    <row r="2769" spans="13:14" ht="14" customHeight="1">
      <c r="M2769" s="318"/>
      <c r="N2769" s="318"/>
    </row>
    <row r="2770" spans="13:14" ht="14" customHeight="1">
      <c r="M2770" s="318"/>
      <c r="N2770" s="318"/>
    </row>
    <row r="2771" spans="13:14" ht="14" customHeight="1">
      <c r="M2771" s="318"/>
      <c r="N2771" s="318"/>
    </row>
    <row r="2772" spans="13:14" ht="14" customHeight="1">
      <c r="M2772" s="318"/>
      <c r="N2772" s="318"/>
    </row>
    <row r="2773" spans="13:14" ht="14" customHeight="1">
      <c r="M2773" s="318"/>
      <c r="N2773" s="318"/>
    </row>
    <row r="2774" spans="13:14" ht="14" customHeight="1">
      <c r="M2774" s="318"/>
      <c r="N2774" s="318"/>
    </row>
    <row r="2775" spans="13:14" ht="14" customHeight="1">
      <c r="M2775" s="318"/>
      <c r="N2775" s="318"/>
    </row>
    <row r="2776" spans="13:14" ht="14" customHeight="1">
      <c r="M2776" s="318"/>
      <c r="N2776" s="318"/>
    </row>
    <row r="2777" spans="13:14" ht="14" customHeight="1">
      <c r="M2777" s="318"/>
      <c r="N2777" s="318"/>
    </row>
    <row r="2778" spans="13:14" ht="14" customHeight="1">
      <c r="M2778" s="318"/>
      <c r="N2778" s="318"/>
    </row>
    <row r="2779" spans="13:14" ht="14" customHeight="1">
      <c r="M2779" s="318"/>
      <c r="N2779" s="318"/>
    </row>
    <row r="2780" spans="13:14" ht="14" customHeight="1">
      <c r="M2780" s="318"/>
      <c r="N2780" s="318"/>
    </row>
    <row r="2781" spans="13:14" ht="14" customHeight="1">
      <c r="M2781" s="318"/>
      <c r="N2781" s="318"/>
    </row>
    <row r="2782" spans="13:14" ht="14" customHeight="1">
      <c r="M2782" s="318"/>
      <c r="N2782" s="318"/>
    </row>
    <row r="2783" spans="13:14" ht="14" customHeight="1">
      <c r="M2783" s="318"/>
      <c r="N2783" s="318"/>
    </row>
    <row r="2784" spans="13:14" ht="14" customHeight="1">
      <c r="M2784" s="318"/>
      <c r="N2784" s="318"/>
    </row>
    <row r="2785" spans="13:14" ht="14" customHeight="1">
      <c r="M2785" s="318"/>
      <c r="N2785" s="318"/>
    </row>
    <row r="2786" spans="13:14" ht="14" customHeight="1">
      <c r="M2786" s="318"/>
      <c r="N2786" s="318"/>
    </row>
    <row r="2787" spans="13:14" ht="14" customHeight="1">
      <c r="M2787" s="318"/>
      <c r="N2787" s="318"/>
    </row>
    <row r="2788" spans="13:14" ht="14" customHeight="1">
      <c r="M2788" s="318"/>
      <c r="N2788" s="318"/>
    </row>
    <row r="2789" spans="13:14" ht="14" customHeight="1">
      <c r="M2789" s="318"/>
      <c r="N2789" s="318"/>
    </row>
    <row r="2790" spans="13:14" ht="14" customHeight="1">
      <c r="M2790" s="318"/>
      <c r="N2790" s="318"/>
    </row>
    <row r="2791" spans="13:14" ht="14" customHeight="1">
      <c r="M2791" s="318"/>
      <c r="N2791" s="318"/>
    </row>
    <row r="2792" spans="13:14" ht="14" customHeight="1">
      <c r="M2792" s="318"/>
      <c r="N2792" s="318"/>
    </row>
    <row r="2793" spans="13:14" ht="14" customHeight="1">
      <c r="M2793" s="318"/>
      <c r="N2793" s="318"/>
    </row>
    <row r="2794" spans="13:14" ht="14" customHeight="1">
      <c r="M2794" s="318"/>
      <c r="N2794" s="318"/>
    </row>
    <row r="2795" spans="13:14" ht="14" customHeight="1">
      <c r="M2795" s="318"/>
      <c r="N2795" s="318"/>
    </row>
    <row r="2796" spans="13:14" ht="14" customHeight="1">
      <c r="M2796" s="318"/>
      <c r="N2796" s="318"/>
    </row>
    <row r="2797" spans="13:14" ht="14" customHeight="1">
      <c r="M2797" s="318"/>
      <c r="N2797" s="318"/>
    </row>
    <row r="2798" spans="13:14" ht="14" customHeight="1">
      <c r="M2798" s="318"/>
      <c r="N2798" s="318"/>
    </row>
    <row r="2799" spans="13:14" ht="14" customHeight="1">
      <c r="M2799" s="318"/>
      <c r="N2799" s="318"/>
    </row>
    <row r="2800" spans="13:14" ht="14" customHeight="1">
      <c r="M2800" s="318"/>
      <c r="N2800" s="318"/>
    </row>
    <row r="2801" spans="13:14" ht="14" customHeight="1">
      <c r="M2801" s="318"/>
      <c r="N2801" s="318"/>
    </row>
    <row r="2802" spans="13:14" ht="14" customHeight="1">
      <c r="M2802" s="318"/>
      <c r="N2802" s="318"/>
    </row>
    <row r="2803" spans="13:14" ht="14" customHeight="1">
      <c r="M2803" s="318"/>
      <c r="N2803" s="318"/>
    </row>
    <row r="2804" spans="13:14" ht="14" customHeight="1">
      <c r="M2804" s="318"/>
      <c r="N2804" s="318"/>
    </row>
    <row r="2805" spans="13:14" ht="14" customHeight="1">
      <c r="M2805" s="318"/>
      <c r="N2805" s="318"/>
    </row>
    <row r="2806" spans="13:14" ht="14" customHeight="1">
      <c r="M2806" s="318"/>
      <c r="N2806" s="318"/>
    </row>
    <row r="2807" spans="13:14" ht="14" customHeight="1">
      <c r="M2807" s="318"/>
      <c r="N2807" s="318"/>
    </row>
    <row r="2808" spans="13:14" ht="14" customHeight="1">
      <c r="M2808" s="318"/>
      <c r="N2808" s="318"/>
    </row>
    <row r="2809" spans="13:14" ht="14" customHeight="1">
      <c r="M2809" s="318"/>
      <c r="N2809" s="318"/>
    </row>
    <row r="2810" spans="13:14" ht="14" customHeight="1">
      <c r="M2810" s="318"/>
      <c r="N2810" s="318"/>
    </row>
    <row r="2811" spans="13:14" ht="14" customHeight="1">
      <c r="M2811" s="318"/>
      <c r="N2811" s="318"/>
    </row>
    <row r="2812" spans="13:14" ht="14" customHeight="1">
      <c r="M2812" s="318"/>
      <c r="N2812" s="318"/>
    </row>
    <row r="2813" spans="13:14" ht="14" customHeight="1">
      <c r="M2813" s="318"/>
      <c r="N2813" s="318"/>
    </row>
    <row r="2814" spans="13:14" ht="14" customHeight="1">
      <c r="M2814" s="318"/>
      <c r="N2814" s="318"/>
    </row>
    <row r="2815" spans="13:14" ht="14" customHeight="1">
      <c r="M2815" s="318"/>
      <c r="N2815" s="318"/>
    </row>
    <row r="2816" spans="13:14" ht="14" customHeight="1">
      <c r="M2816" s="318"/>
      <c r="N2816" s="318"/>
    </row>
    <row r="2817" spans="13:14" ht="14" customHeight="1">
      <c r="M2817" s="318"/>
      <c r="N2817" s="318"/>
    </row>
    <row r="2818" spans="13:14" ht="14" customHeight="1">
      <c r="M2818" s="318"/>
      <c r="N2818" s="318"/>
    </row>
    <row r="2819" spans="13:14" ht="14" customHeight="1">
      <c r="M2819" s="318"/>
      <c r="N2819" s="318"/>
    </row>
    <row r="2820" spans="13:14" ht="14" customHeight="1">
      <c r="M2820" s="318"/>
      <c r="N2820" s="318"/>
    </row>
    <row r="2821" spans="13:14" ht="14" customHeight="1">
      <c r="M2821" s="318"/>
      <c r="N2821" s="318"/>
    </row>
    <row r="2822" spans="13:14" ht="14" customHeight="1">
      <c r="M2822" s="318"/>
      <c r="N2822" s="318"/>
    </row>
    <row r="2823" spans="13:14" ht="14" customHeight="1">
      <c r="M2823" s="318"/>
      <c r="N2823" s="318"/>
    </row>
    <row r="2824" spans="13:14" ht="14" customHeight="1">
      <c r="M2824" s="318"/>
      <c r="N2824" s="318"/>
    </row>
    <row r="2825" spans="13:14" ht="14" customHeight="1">
      <c r="M2825" s="318"/>
      <c r="N2825" s="318"/>
    </row>
    <row r="2826" spans="13:14" ht="14" customHeight="1">
      <c r="M2826" s="318"/>
      <c r="N2826" s="318"/>
    </row>
    <row r="2827" spans="13:14" ht="14" customHeight="1">
      <c r="M2827" s="318"/>
      <c r="N2827" s="318"/>
    </row>
    <row r="2828" spans="13:14" ht="14" customHeight="1">
      <c r="M2828" s="318"/>
      <c r="N2828" s="318"/>
    </row>
    <row r="2829" spans="13:14" ht="14" customHeight="1">
      <c r="M2829" s="318"/>
      <c r="N2829" s="318"/>
    </row>
    <row r="2830" spans="13:14" ht="14" customHeight="1">
      <c r="M2830" s="318"/>
      <c r="N2830" s="318"/>
    </row>
    <row r="2831" spans="13:14" ht="14" customHeight="1">
      <c r="M2831" s="318"/>
      <c r="N2831" s="318"/>
    </row>
    <row r="2832" spans="13:14" ht="14" customHeight="1">
      <c r="M2832" s="318"/>
      <c r="N2832" s="318"/>
    </row>
    <row r="2833" spans="13:14" ht="14" customHeight="1">
      <c r="M2833" s="318"/>
      <c r="N2833" s="318"/>
    </row>
    <row r="2834" spans="13:14" ht="14" customHeight="1">
      <c r="M2834" s="318"/>
      <c r="N2834" s="318"/>
    </row>
    <row r="2835" spans="13:14" ht="14" customHeight="1">
      <c r="M2835" s="318"/>
      <c r="N2835" s="318"/>
    </row>
    <row r="2836" spans="13:14" ht="14" customHeight="1">
      <c r="M2836" s="318"/>
      <c r="N2836" s="318"/>
    </row>
    <row r="2837" spans="13:14" ht="14" customHeight="1">
      <c r="M2837" s="318"/>
      <c r="N2837" s="318"/>
    </row>
    <row r="2838" spans="13:14" ht="14" customHeight="1">
      <c r="M2838" s="318"/>
      <c r="N2838" s="318"/>
    </row>
    <row r="2839" spans="13:14" ht="14" customHeight="1">
      <c r="M2839" s="318"/>
      <c r="N2839" s="318"/>
    </row>
    <row r="2840" spans="13:14" ht="14" customHeight="1">
      <c r="M2840" s="318"/>
      <c r="N2840" s="318"/>
    </row>
    <row r="2841" spans="13:14" ht="14" customHeight="1">
      <c r="M2841" s="318"/>
      <c r="N2841" s="318"/>
    </row>
    <row r="2842" spans="13:14" ht="14" customHeight="1">
      <c r="M2842" s="318"/>
      <c r="N2842" s="318"/>
    </row>
    <row r="2843" spans="13:14" ht="14" customHeight="1">
      <c r="M2843" s="318"/>
      <c r="N2843" s="318"/>
    </row>
    <row r="2844" spans="13:14" ht="14" customHeight="1">
      <c r="M2844" s="318"/>
      <c r="N2844" s="318"/>
    </row>
    <row r="2845" spans="13:14" ht="14" customHeight="1">
      <c r="M2845" s="318"/>
      <c r="N2845" s="318"/>
    </row>
    <row r="2846" spans="13:14" ht="14" customHeight="1">
      <c r="M2846" s="318"/>
      <c r="N2846" s="318"/>
    </row>
    <row r="2847" spans="13:14" ht="14" customHeight="1">
      <c r="M2847" s="318"/>
      <c r="N2847" s="318"/>
    </row>
    <row r="2848" spans="13:14" ht="14" customHeight="1">
      <c r="M2848" s="318"/>
      <c r="N2848" s="318"/>
    </row>
    <row r="2849" spans="13:14" ht="14" customHeight="1">
      <c r="M2849" s="318"/>
      <c r="N2849" s="318"/>
    </row>
    <row r="2850" spans="13:14" ht="14" customHeight="1">
      <c r="M2850" s="318"/>
      <c r="N2850" s="318"/>
    </row>
    <row r="2851" spans="13:14" ht="14" customHeight="1">
      <c r="M2851" s="318"/>
      <c r="N2851" s="318"/>
    </row>
    <row r="2852" spans="13:14" ht="14" customHeight="1">
      <c r="M2852" s="318"/>
      <c r="N2852" s="318"/>
    </row>
    <row r="2853" spans="13:14" ht="14" customHeight="1">
      <c r="M2853" s="318"/>
      <c r="N2853" s="318"/>
    </row>
    <row r="2854" spans="13:14" ht="14" customHeight="1">
      <c r="M2854" s="318"/>
      <c r="N2854" s="318"/>
    </row>
    <row r="2855" spans="13:14" ht="14" customHeight="1">
      <c r="M2855" s="318"/>
      <c r="N2855" s="318"/>
    </row>
    <row r="2856" spans="13:14" ht="14" customHeight="1">
      <c r="M2856" s="318"/>
      <c r="N2856" s="318"/>
    </row>
    <row r="2857" spans="13:14" ht="14" customHeight="1">
      <c r="M2857" s="318"/>
      <c r="N2857" s="318"/>
    </row>
    <row r="2858" spans="13:14" ht="14" customHeight="1">
      <c r="M2858" s="318"/>
      <c r="N2858" s="318"/>
    </row>
    <row r="2859" spans="13:14" ht="14" customHeight="1">
      <c r="M2859" s="318"/>
      <c r="N2859" s="318"/>
    </row>
    <row r="2860" spans="13:14" ht="14" customHeight="1">
      <c r="M2860" s="318"/>
      <c r="N2860" s="318"/>
    </row>
    <row r="2861" spans="13:14" ht="14" customHeight="1">
      <c r="M2861" s="318"/>
      <c r="N2861" s="318"/>
    </row>
    <row r="2862" spans="13:14" ht="14" customHeight="1">
      <c r="M2862" s="318"/>
      <c r="N2862" s="318"/>
    </row>
    <row r="2863" spans="13:14" ht="14" customHeight="1">
      <c r="M2863" s="318"/>
      <c r="N2863" s="318"/>
    </row>
    <row r="2864" spans="13:14" ht="14" customHeight="1">
      <c r="M2864" s="318"/>
      <c r="N2864" s="318"/>
    </row>
    <row r="2865" spans="13:14" ht="14" customHeight="1">
      <c r="M2865" s="318"/>
      <c r="N2865" s="318"/>
    </row>
    <row r="2866" spans="13:14" ht="14" customHeight="1">
      <c r="M2866" s="318"/>
      <c r="N2866" s="318"/>
    </row>
    <row r="2867" spans="13:14" ht="14" customHeight="1">
      <c r="M2867" s="318"/>
      <c r="N2867" s="318"/>
    </row>
    <row r="2868" spans="13:14" ht="14" customHeight="1">
      <c r="M2868" s="318"/>
      <c r="N2868" s="318"/>
    </row>
    <row r="2869" spans="13:14" ht="14" customHeight="1">
      <c r="M2869" s="318"/>
      <c r="N2869" s="318"/>
    </row>
    <row r="2870" spans="13:14" ht="14" customHeight="1">
      <c r="M2870" s="318"/>
      <c r="N2870" s="318"/>
    </row>
    <row r="2871" spans="13:14" ht="14" customHeight="1">
      <c r="M2871" s="318"/>
      <c r="N2871" s="318"/>
    </row>
    <row r="2872" spans="13:14" ht="14" customHeight="1">
      <c r="M2872" s="318"/>
      <c r="N2872" s="318"/>
    </row>
    <row r="2873" spans="13:14" ht="14" customHeight="1">
      <c r="M2873" s="318"/>
      <c r="N2873" s="318"/>
    </row>
    <row r="2874" spans="13:14" ht="14" customHeight="1">
      <c r="M2874" s="318"/>
      <c r="N2874" s="318"/>
    </row>
    <row r="2875" spans="13:14" ht="14" customHeight="1">
      <c r="M2875" s="318"/>
      <c r="N2875" s="318"/>
    </row>
    <row r="2876" spans="13:14" ht="14" customHeight="1">
      <c r="M2876" s="318"/>
      <c r="N2876" s="318"/>
    </row>
    <row r="2877" spans="13:14" ht="14" customHeight="1">
      <c r="M2877" s="318"/>
      <c r="N2877" s="318"/>
    </row>
    <row r="2878" spans="13:14" ht="14" customHeight="1">
      <c r="M2878" s="318"/>
      <c r="N2878" s="318"/>
    </row>
    <row r="2879" spans="13:14" ht="14" customHeight="1">
      <c r="M2879" s="318"/>
      <c r="N2879" s="318"/>
    </row>
    <row r="2880" spans="13:14" ht="14" customHeight="1">
      <c r="M2880" s="318"/>
      <c r="N2880" s="318"/>
    </row>
    <row r="2881" spans="13:14" ht="14" customHeight="1">
      <c r="M2881" s="318"/>
      <c r="N2881" s="318"/>
    </row>
    <row r="2882" spans="13:14" ht="14" customHeight="1">
      <c r="M2882" s="318"/>
      <c r="N2882" s="318"/>
    </row>
    <row r="2883" spans="13:14" ht="14" customHeight="1">
      <c r="M2883" s="318"/>
      <c r="N2883" s="318"/>
    </row>
    <row r="2884" spans="13:14" ht="14" customHeight="1">
      <c r="M2884" s="318"/>
      <c r="N2884" s="318"/>
    </row>
    <row r="2885" spans="13:14" ht="14" customHeight="1">
      <c r="M2885" s="318"/>
      <c r="N2885" s="318"/>
    </row>
    <row r="2886" spans="13:14" ht="14" customHeight="1">
      <c r="M2886" s="318"/>
      <c r="N2886" s="318"/>
    </row>
    <row r="2887" spans="13:14" ht="14" customHeight="1">
      <c r="M2887" s="318"/>
      <c r="N2887" s="318"/>
    </row>
    <row r="2888" spans="13:14" ht="14" customHeight="1">
      <c r="M2888" s="318"/>
      <c r="N2888" s="318"/>
    </row>
    <row r="2889" spans="13:14" ht="14" customHeight="1">
      <c r="M2889" s="318"/>
      <c r="N2889" s="318"/>
    </row>
    <row r="2890" spans="13:14" ht="14" customHeight="1">
      <c r="M2890" s="318"/>
      <c r="N2890" s="318"/>
    </row>
    <row r="2891" spans="13:14" ht="14" customHeight="1">
      <c r="M2891" s="318"/>
      <c r="N2891" s="318"/>
    </row>
    <row r="2892" spans="13:14" ht="14" customHeight="1">
      <c r="M2892" s="318"/>
      <c r="N2892" s="318"/>
    </row>
    <row r="2893" spans="13:14" ht="14" customHeight="1">
      <c r="M2893" s="318"/>
      <c r="N2893" s="318"/>
    </row>
    <row r="2894" spans="13:14" ht="14" customHeight="1">
      <c r="M2894" s="318"/>
      <c r="N2894" s="318"/>
    </row>
    <row r="2895" spans="13:14" ht="14" customHeight="1">
      <c r="M2895" s="318"/>
      <c r="N2895" s="318"/>
    </row>
    <row r="2896" spans="13:14" ht="14" customHeight="1">
      <c r="M2896" s="318"/>
      <c r="N2896" s="318"/>
    </row>
    <row r="2897" spans="13:14" ht="14" customHeight="1">
      <c r="M2897" s="318"/>
      <c r="N2897" s="318"/>
    </row>
    <row r="2898" spans="13:14" ht="14" customHeight="1">
      <c r="M2898" s="318"/>
      <c r="N2898" s="318"/>
    </row>
    <row r="2899" spans="13:14" ht="14" customHeight="1">
      <c r="M2899" s="318"/>
      <c r="N2899" s="318"/>
    </row>
    <row r="2900" spans="13:14" ht="14" customHeight="1">
      <c r="M2900" s="318"/>
      <c r="N2900" s="318"/>
    </row>
    <row r="2901" spans="13:14" ht="14" customHeight="1">
      <c r="M2901" s="318"/>
      <c r="N2901" s="318"/>
    </row>
    <row r="2902" spans="13:14" ht="14" customHeight="1">
      <c r="M2902" s="318"/>
      <c r="N2902" s="318"/>
    </row>
    <row r="2903" spans="13:14" ht="14" customHeight="1">
      <c r="M2903" s="318"/>
      <c r="N2903" s="318"/>
    </row>
    <row r="2904" spans="13:14" ht="14" customHeight="1">
      <c r="M2904" s="318"/>
      <c r="N2904" s="318"/>
    </row>
    <row r="2905" spans="13:14" ht="14" customHeight="1">
      <c r="M2905" s="318"/>
      <c r="N2905" s="318"/>
    </row>
    <row r="2906" spans="13:14" ht="14" customHeight="1">
      <c r="M2906" s="318"/>
      <c r="N2906" s="318"/>
    </row>
    <row r="2907" spans="13:14" ht="14" customHeight="1">
      <c r="M2907" s="318"/>
      <c r="N2907" s="318"/>
    </row>
    <row r="2908" spans="13:14" ht="14" customHeight="1">
      <c r="M2908" s="318"/>
      <c r="N2908" s="318"/>
    </row>
    <row r="2909" spans="13:14" ht="14" customHeight="1">
      <c r="M2909" s="318"/>
      <c r="N2909" s="318"/>
    </row>
    <row r="2910" spans="13:14" ht="14" customHeight="1">
      <c r="M2910" s="318"/>
      <c r="N2910" s="318"/>
    </row>
    <row r="2911" spans="13:14" ht="14" customHeight="1">
      <c r="M2911" s="318"/>
      <c r="N2911" s="318"/>
    </row>
    <row r="2912" spans="13:14" ht="14" customHeight="1">
      <c r="M2912" s="318"/>
      <c r="N2912" s="318"/>
    </row>
    <row r="2913" spans="13:14" ht="14" customHeight="1">
      <c r="M2913" s="318"/>
      <c r="N2913" s="318"/>
    </row>
    <row r="2914" spans="13:14" ht="14" customHeight="1">
      <c r="M2914" s="318"/>
      <c r="N2914" s="318"/>
    </row>
    <row r="2915" spans="13:14" ht="14" customHeight="1">
      <c r="M2915" s="318"/>
      <c r="N2915" s="318"/>
    </row>
    <row r="2916" spans="13:14" ht="14" customHeight="1">
      <c r="M2916" s="318"/>
      <c r="N2916" s="318"/>
    </row>
    <row r="2917" spans="13:14" ht="14" customHeight="1">
      <c r="M2917" s="318"/>
      <c r="N2917" s="318"/>
    </row>
    <row r="2918" spans="13:14" ht="14" customHeight="1">
      <c r="M2918" s="318"/>
      <c r="N2918" s="318"/>
    </row>
    <row r="2919" spans="13:14" ht="14" customHeight="1">
      <c r="M2919" s="318"/>
      <c r="N2919" s="318"/>
    </row>
    <row r="2920" spans="13:14" ht="14" customHeight="1">
      <c r="M2920" s="318"/>
      <c r="N2920" s="318"/>
    </row>
    <row r="2921" spans="13:14" ht="14" customHeight="1">
      <c r="M2921" s="318"/>
      <c r="N2921" s="318"/>
    </row>
    <row r="2922" spans="13:14" ht="14" customHeight="1">
      <c r="M2922" s="318"/>
      <c r="N2922" s="318"/>
    </row>
    <row r="2923" spans="13:14" ht="14" customHeight="1">
      <c r="M2923" s="318"/>
      <c r="N2923" s="318"/>
    </row>
    <row r="2924" spans="13:14" ht="14" customHeight="1">
      <c r="M2924" s="318"/>
      <c r="N2924" s="318"/>
    </row>
    <row r="2925" spans="13:14" ht="14" customHeight="1">
      <c r="M2925" s="318"/>
      <c r="N2925" s="318"/>
    </row>
    <row r="2926" spans="13:14" ht="14" customHeight="1">
      <c r="M2926" s="318"/>
      <c r="N2926" s="318"/>
    </row>
    <row r="2927" spans="13:14" ht="14" customHeight="1">
      <c r="M2927" s="318"/>
      <c r="N2927" s="318"/>
    </row>
    <row r="2928" spans="13:14" ht="14" customHeight="1">
      <c r="M2928" s="318"/>
      <c r="N2928" s="318"/>
    </row>
    <row r="2929" spans="13:14" ht="14" customHeight="1">
      <c r="M2929" s="318"/>
      <c r="N2929" s="318"/>
    </row>
    <row r="2930" spans="13:14" ht="14" customHeight="1">
      <c r="M2930" s="318"/>
      <c r="N2930" s="318"/>
    </row>
    <row r="2931" spans="13:14" ht="14" customHeight="1">
      <c r="M2931" s="318"/>
      <c r="N2931" s="318"/>
    </row>
    <row r="2932" spans="13:14" ht="14" customHeight="1">
      <c r="M2932" s="318"/>
      <c r="N2932" s="318"/>
    </row>
    <row r="2933" spans="13:14" ht="14" customHeight="1">
      <c r="M2933" s="318"/>
      <c r="N2933" s="318"/>
    </row>
    <row r="2934" spans="13:14" ht="14" customHeight="1">
      <c r="M2934" s="318"/>
      <c r="N2934" s="318"/>
    </row>
    <row r="2935" spans="13:14" ht="14" customHeight="1">
      <c r="M2935" s="318"/>
      <c r="N2935" s="318"/>
    </row>
    <row r="2936" spans="13:14" ht="14" customHeight="1">
      <c r="M2936" s="318"/>
      <c r="N2936" s="318"/>
    </row>
    <row r="2937" spans="13:14" ht="14" customHeight="1">
      <c r="M2937" s="318"/>
      <c r="N2937" s="318"/>
    </row>
    <row r="2938" spans="13:14" ht="14" customHeight="1">
      <c r="M2938" s="318"/>
      <c r="N2938" s="318"/>
    </row>
    <row r="2939" spans="13:14" ht="14" customHeight="1">
      <c r="M2939" s="318"/>
      <c r="N2939" s="318"/>
    </row>
    <row r="2940" spans="13:14" ht="14" customHeight="1">
      <c r="M2940" s="318"/>
      <c r="N2940" s="318"/>
    </row>
    <row r="2941" spans="13:14" ht="14" customHeight="1">
      <c r="M2941" s="318"/>
      <c r="N2941" s="318"/>
    </row>
    <row r="2942" spans="13:14" ht="14" customHeight="1">
      <c r="M2942" s="318"/>
      <c r="N2942" s="318"/>
    </row>
    <row r="2943" spans="13:14" ht="14" customHeight="1">
      <c r="M2943" s="318"/>
      <c r="N2943" s="318"/>
    </row>
    <row r="2944" spans="13:14" ht="14" customHeight="1">
      <c r="M2944" s="318"/>
      <c r="N2944" s="318"/>
    </row>
    <row r="2945" spans="13:14" ht="14" customHeight="1">
      <c r="M2945" s="318"/>
      <c r="N2945" s="318"/>
    </row>
    <row r="2946" spans="13:14" ht="14" customHeight="1">
      <c r="M2946" s="318"/>
      <c r="N2946" s="318"/>
    </row>
    <row r="2947" spans="13:14" ht="14" customHeight="1">
      <c r="M2947" s="318"/>
      <c r="N2947" s="318"/>
    </row>
    <row r="2948" spans="13:14" ht="14" customHeight="1">
      <c r="M2948" s="318"/>
      <c r="N2948" s="318"/>
    </row>
    <row r="2949" spans="13:14" ht="14" customHeight="1">
      <c r="M2949" s="318"/>
      <c r="N2949" s="318"/>
    </row>
    <row r="2950" spans="13:14" ht="14" customHeight="1">
      <c r="M2950" s="318"/>
      <c r="N2950" s="318"/>
    </row>
    <row r="2951" spans="13:14" ht="14" customHeight="1">
      <c r="M2951" s="318"/>
      <c r="N2951" s="318"/>
    </row>
    <row r="2952" spans="13:14" ht="14" customHeight="1">
      <c r="M2952" s="318"/>
      <c r="N2952" s="318"/>
    </row>
    <row r="2953" spans="13:14" ht="14" customHeight="1">
      <c r="M2953" s="318"/>
      <c r="N2953" s="318"/>
    </row>
    <row r="2954" spans="13:14" ht="14" customHeight="1">
      <c r="M2954" s="318"/>
      <c r="N2954" s="318"/>
    </row>
    <row r="2955" spans="13:14" ht="14" customHeight="1">
      <c r="M2955" s="318"/>
      <c r="N2955" s="318"/>
    </row>
    <row r="2956" spans="13:14" ht="14" customHeight="1">
      <c r="M2956" s="318"/>
      <c r="N2956" s="318"/>
    </row>
    <row r="2957" spans="13:14" ht="14" customHeight="1">
      <c r="M2957" s="318"/>
      <c r="N2957" s="318"/>
    </row>
    <row r="2958" spans="13:14" ht="14" customHeight="1">
      <c r="M2958" s="318"/>
      <c r="N2958" s="318"/>
    </row>
    <row r="2959" spans="13:14" ht="14" customHeight="1">
      <c r="M2959" s="318"/>
      <c r="N2959" s="318"/>
    </row>
    <row r="2960" spans="13:14" ht="14" customHeight="1">
      <c r="M2960" s="318"/>
      <c r="N2960" s="318"/>
    </row>
    <row r="2961" spans="13:14" ht="14" customHeight="1">
      <c r="M2961" s="318"/>
      <c r="N2961" s="318"/>
    </row>
    <row r="2962" spans="13:14" ht="14" customHeight="1">
      <c r="M2962" s="318"/>
      <c r="N2962" s="318"/>
    </row>
    <row r="2963" spans="13:14" ht="14" customHeight="1">
      <c r="M2963" s="318"/>
      <c r="N2963" s="318"/>
    </row>
    <row r="2964" spans="13:14" ht="14" customHeight="1">
      <c r="M2964" s="318"/>
      <c r="N2964" s="318"/>
    </row>
    <row r="2965" spans="13:14" ht="14" customHeight="1">
      <c r="M2965" s="318"/>
      <c r="N2965" s="318"/>
    </row>
    <row r="2966" spans="13:14" ht="14" customHeight="1">
      <c r="M2966" s="318"/>
      <c r="N2966" s="318"/>
    </row>
    <row r="2967" spans="13:14" ht="14" customHeight="1">
      <c r="M2967" s="318"/>
      <c r="N2967" s="318"/>
    </row>
    <row r="2968" spans="13:14" ht="14" customHeight="1">
      <c r="M2968" s="318"/>
      <c r="N2968" s="318"/>
    </row>
    <row r="2969" spans="13:14" ht="14" customHeight="1">
      <c r="M2969" s="318"/>
      <c r="N2969" s="318"/>
    </row>
    <row r="2970" spans="13:14" ht="14" customHeight="1">
      <c r="M2970" s="318"/>
      <c r="N2970" s="318"/>
    </row>
    <row r="2971" spans="13:14" ht="14" customHeight="1">
      <c r="M2971" s="318"/>
      <c r="N2971" s="318"/>
    </row>
    <row r="2972" spans="13:14" ht="14" customHeight="1">
      <c r="M2972" s="318"/>
      <c r="N2972" s="318"/>
    </row>
    <row r="2973" spans="13:14" ht="14" customHeight="1">
      <c r="M2973" s="318"/>
      <c r="N2973" s="318"/>
    </row>
    <row r="2974" spans="13:14" ht="14" customHeight="1">
      <c r="M2974" s="318"/>
      <c r="N2974" s="318"/>
    </row>
    <row r="2975" spans="13:14" ht="14" customHeight="1">
      <c r="M2975" s="318"/>
      <c r="N2975" s="318"/>
    </row>
    <row r="2976" spans="13:14" ht="14" customHeight="1">
      <c r="M2976" s="318"/>
      <c r="N2976" s="318"/>
    </row>
    <row r="2977" spans="13:14" ht="14" customHeight="1">
      <c r="M2977" s="318"/>
      <c r="N2977" s="318"/>
    </row>
    <row r="2978" spans="13:14" ht="14" customHeight="1">
      <c r="M2978" s="318"/>
      <c r="N2978" s="318"/>
    </row>
    <row r="2979" spans="13:14" ht="14" customHeight="1">
      <c r="M2979" s="318"/>
      <c r="N2979" s="318"/>
    </row>
    <row r="2980" spans="13:14" ht="14" customHeight="1">
      <c r="M2980" s="318"/>
      <c r="N2980" s="318"/>
    </row>
    <row r="2981" spans="13:14" ht="14" customHeight="1">
      <c r="M2981" s="318"/>
      <c r="N2981" s="318"/>
    </row>
    <row r="2982" spans="13:14" ht="14" customHeight="1">
      <c r="M2982" s="318"/>
      <c r="N2982" s="318"/>
    </row>
    <row r="2983" spans="13:14" ht="14" customHeight="1">
      <c r="M2983" s="318"/>
      <c r="N2983" s="318"/>
    </row>
    <row r="2984" spans="13:14" ht="14" customHeight="1">
      <c r="M2984" s="318"/>
      <c r="N2984" s="318"/>
    </row>
    <row r="2985" spans="13:14" ht="14" customHeight="1">
      <c r="M2985" s="318"/>
      <c r="N2985" s="318"/>
    </row>
    <row r="2986" spans="13:14" ht="14" customHeight="1">
      <c r="M2986" s="318"/>
      <c r="N2986" s="318"/>
    </row>
    <row r="2987" spans="13:14" ht="14" customHeight="1">
      <c r="M2987" s="318"/>
      <c r="N2987" s="318"/>
    </row>
    <row r="2988" spans="13:14" ht="14" customHeight="1">
      <c r="M2988" s="318"/>
      <c r="N2988" s="318"/>
    </row>
    <row r="2989" spans="13:14" ht="14" customHeight="1">
      <c r="M2989" s="318"/>
      <c r="N2989" s="318"/>
    </row>
    <row r="2990" spans="13:14" ht="14" customHeight="1">
      <c r="M2990" s="318"/>
      <c r="N2990" s="318"/>
    </row>
    <row r="2991" spans="13:14" ht="14" customHeight="1">
      <c r="M2991" s="318"/>
      <c r="N2991" s="318"/>
    </row>
    <row r="2992" spans="13:14" ht="14" customHeight="1">
      <c r="M2992" s="318"/>
      <c r="N2992" s="318"/>
    </row>
    <row r="2993" spans="13:14" ht="14" customHeight="1">
      <c r="M2993" s="318"/>
      <c r="N2993" s="318"/>
    </row>
    <row r="2994" spans="13:14" ht="14" customHeight="1">
      <c r="M2994" s="318"/>
      <c r="N2994" s="318"/>
    </row>
    <row r="2995" spans="13:14" ht="14" customHeight="1">
      <c r="M2995" s="318"/>
      <c r="N2995" s="318"/>
    </row>
    <row r="2996" spans="13:14" ht="14" customHeight="1">
      <c r="M2996" s="318"/>
      <c r="N2996" s="318"/>
    </row>
    <row r="2997" spans="13:14" ht="14" customHeight="1">
      <c r="M2997" s="318"/>
      <c r="N2997" s="318"/>
    </row>
    <row r="2998" spans="13:14" ht="14" customHeight="1">
      <c r="M2998" s="318"/>
      <c r="N2998" s="318"/>
    </row>
    <row r="2999" spans="13:14" ht="14" customHeight="1">
      <c r="M2999" s="318"/>
      <c r="N2999" s="318"/>
    </row>
    <row r="3000" spans="13:14" ht="14" customHeight="1">
      <c r="M3000" s="318"/>
      <c r="N3000" s="318"/>
    </row>
    <row r="3001" spans="13:14" ht="14" customHeight="1">
      <c r="M3001" s="318"/>
      <c r="N3001" s="318"/>
    </row>
    <row r="3002" spans="13:14" ht="14" customHeight="1">
      <c r="M3002" s="318"/>
      <c r="N3002" s="318"/>
    </row>
    <row r="3003" spans="13:14" ht="14" customHeight="1">
      <c r="M3003" s="318"/>
      <c r="N3003" s="318"/>
    </row>
    <row r="3004" spans="13:14" ht="14" customHeight="1">
      <c r="M3004" s="318"/>
      <c r="N3004" s="318"/>
    </row>
    <row r="3005" spans="13:14" ht="14" customHeight="1">
      <c r="M3005" s="318"/>
      <c r="N3005" s="318"/>
    </row>
    <row r="3006" spans="13:14" ht="14" customHeight="1">
      <c r="M3006" s="318"/>
      <c r="N3006" s="318"/>
    </row>
    <row r="3007" spans="13:14" ht="14" customHeight="1">
      <c r="M3007" s="318"/>
      <c r="N3007" s="318"/>
    </row>
    <row r="3008" spans="13:14" ht="14" customHeight="1">
      <c r="M3008" s="318"/>
      <c r="N3008" s="318"/>
    </row>
    <row r="3009" spans="13:14" ht="14" customHeight="1">
      <c r="M3009" s="318"/>
      <c r="N3009" s="318"/>
    </row>
    <row r="3010" spans="13:14" ht="14" customHeight="1">
      <c r="M3010" s="318"/>
      <c r="N3010" s="318"/>
    </row>
    <row r="3011" spans="13:14" ht="14" customHeight="1">
      <c r="M3011" s="318"/>
      <c r="N3011" s="318"/>
    </row>
    <row r="3012" spans="13:14" ht="14" customHeight="1">
      <c r="M3012" s="318"/>
      <c r="N3012" s="318"/>
    </row>
    <row r="3013" spans="13:14" ht="14" customHeight="1">
      <c r="M3013" s="318"/>
      <c r="N3013" s="318"/>
    </row>
    <row r="3014" spans="13:14" ht="14" customHeight="1">
      <c r="M3014" s="318"/>
      <c r="N3014" s="318"/>
    </row>
    <row r="3015" spans="13:14" ht="14" customHeight="1">
      <c r="M3015" s="318"/>
      <c r="N3015" s="318"/>
    </row>
    <row r="3016" spans="13:14" ht="14" customHeight="1">
      <c r="M3016" s="318"/>
      <c r="N3016" s="318"/>
    </row>
    <row r="3017" spans="13:14" ht="14" customHeight="1">
      <c r="M3017" s="318"/>
      <c r="N3017" s="318"/>
    </row>
    <row r="3018" spans="13:14" ht="14" customHeight="1">
      <c r="M3018" s="318"/>
      <c r="N3018" s="318"/>
    </row>
    <row r="3019" spans="13:14" ht="14" customHeight="1">
      <c r="M3019" s="318"/>
      <c r="N3019" s="318"/>
    </row>
    <row r="3020" spans="13:14" ht="14" customHeight="1">
      <c r="M3020" s="318"/>
      <c r="N3020" s="318"/>
    </row>
    <row r="3021" spans="13:14" ht="14" customHeight="1">
      <c r="M3021" s="318"/>
      <c r="N3021" s="318"/>
    </row>
    <row r="3022" spans="13:14" ht="14" customHeight="1">
      <c r="M3022" s="318"/>
      <c r="N3022" s="318"/>
    </row>
    <row r="3023" spans="13:14" ht="14" customHeight="1">
      <c r="M3023" s="318"/>
      <c r="N3023" s="318"/>
    </row>
    <row r="3024" spans="13:14" ht="14" customHeight="1">
      <c r="M3024" s="318"/>
      <c r="N3024" s="318"/>
    </row>
    <row r="3025" spans="13:14" ht="14" customHeight="1">
      <c r="M3025" s="318"/>
      <c r="N3025" s="318"/>
    </row>
    <row r="3026" spans="13:14" ht="14" customHeight="1">
      <c r="M3026" s="318"/>
      <c r="N3026" s="318"/>
    </row>
    <row r="3027" spans="13:14" ht="14" customHeight="1">
      <c r="M3027" s="318"/>
      <c r="N3027" s="318"/>
    </row>
    <row r="3028" spans="13:14" ht="14" customHeight="1">
      <c r="M3028" s="318"/>
      <c r="N3028" s="318"/>
    </row>
    <row r="3029" spans="13:14" ht="14" customHeight="1">
      <c r="M3029" s="318"/>
      <c r="N3029" s="318"/>
    </row>
    <row r="3030" spans="13:14" ht="14" customHeight="1">
      <c r="M3030" s="318"/>
      <c r="N3030" s="318"/>
    </row>
    <row r="3031" spans="13:14" ht="14" customHeight="1">
      <c r="M3031" s="318"/>
      <c r="N3031" s="318"/>
    </row>
    <row r="3032" spans="13:14" ht="14" customHeight="1">
      <c r="M3032" s="318"/>
      <c r="N3032" s="318"/>
    </row>
    <row r="3033" spans="13:14" ht="14" customHeight="1">
      <c r="M3033" s="318"/>
      <c r="N3033" s="318"/>
    </row>
    <row r="3034" spans="13:14" ht="14" customHeight="1">
      <c r="M3034" s="318"/>
      <c r="N3034" s="318"/>
    </row>
    <row r="3035" spans="13:14" ht="14" customHeight="1">
      <c r="M3035" s="318"/>
      <c r="N3035" s="318"/>
    </row>
    <row r="3036" spans="13:14" ht="14" customHeight="1">
      <c r="M3036" s="318"/>
      <c r="N3036" s="318"/>
    </row>
    <row r="3037" spans="13:14" ht="14" customHeight="1">
      <c r="M3037" s="318"/>
      <c r="N3037" s="318"/>
    </row>
    <row r="3038" spans="13:14" ht="14" customHeight="1">
      <c r="M3038" s="318"/>
      <c r="N3038" s="318"/>
    </row>
    <row r="3039" spans="13:14" ht="14" customHeight="1">
      <c r="M3039" s="318"/>
      <c r="N3039" s="318"/>
    </row>
    <row r="3040" spans="13:14" ht="14" customHeight="1">
      <c r="M3040" s="318"/>
      <c r="N3040" s="318"/>
    </row>
    <row r="3041" spans="13:14" ht="14" customHeight="1">
      <c r="M3041" s="318"/>
      <c r="N3041" s="318"/>
    </row>
    <row r="3042" spans="13:14" ht="14" customHeight="1">
      <c r="M3042" s="318"/>
      <c r="N3042" s="318"/>
    </row>
    <row r="3043" spans="13:14" ht="14" customHeight="1">
      <c r="M3043" s="318"/>
      <c r="N3043" s="318"/>
    </row>
    <row r="3044" spans="13:14" ht="14" customHeight="1">
      <c r="M3044" s="318"/>
      <c r="N3044" s="318"/>
    </row>
    <row r="3045" spans="13:14" ht="14" customHeight="1">
      <c r="M3045" s="318"/>
      <c r="N3045" s="318"/>
    </row>
    <row r="3046" spans="13:14" ht="14" customHeight="1">
      <c r="M3046" s="318"/>
      <c r="N3046" s="318"/>
    </row>
    <row r="3047" spans="13:14" ht="14" customHeight="1">
      <c r="M3047" s="318"/>
      <c r="N3047" s="318"/>
    </row>
    <row r="3048" spans="13:14" ht="14" customHeight="1">
      <c r="M3048" s="318"/>
      <c r="N3048" s="318"/>
    </row>
    <row r="3049" spans="13:14" ht="14" customHeight="1">
      <c r="M3049" s="318"/>
      <c r="N3049" s="318"/>
    </row>
    <row r="3050" spans="13:14" ht="14" customHeight="1">
      <c r="M3050" s="318"/>
      <c r="N3050" s="318"/>
    </row>
    <row r="3051" spans="13:14" ht="14" customHeight="1">
      <c r="M3051" s="318"/>
      <c r="N3051" s="318"/>
    </row>
    <row r="3052" spans="13:14" ht="14" customHeight="1">
      <c r="M3052" s="318"/>
      <c r="N3052" s="318"/>
    </row>
    <row r="3053" spans="13:14" ht="14" customHeight="1">
      <c r="M3053" s="318"/>
      <c r="N3053" s="318"/>
    </row>
    <row r="3054" spans="13:14" ht="14" customHeight="1">
      <c r="M3054" s="318"/>
      <c r="N3054" s="318"/>
    </row>
    <row r="3055" spans="13:14" ht="14" customHeight="1">
      <c r="M3055" s="318"/>
      <c r="N3055" s="318"/>
    </row>
    <row r="3056" spans="13:14" ht="14" customHeight="1">
      <c r="M3056" s="318"/>
      <c r="N3056" s="318"/>
    </row>
    <row r="3057" spans="13:14" ht="14" customHeight="1">
      <c r="M3057" s="318"/>
      <c r="N3057" s="318"/>
    </row>
    <row r="3058" spans="13:14" ht="14" customHeight="1">
      <c r="M3058" s="318"/>
      <c r="N3058" s="318"/>
    </row>
    <row r="3059" spans="13:14" ht="14" customHeight="1">
      <c r="M3059" s="318"/>
      <c r="N3059" s="318"/>
    </row>
    <row r="3060" spans="13:14" ht="14" customHeight="1">
      <c r="M3060" s="318"/>
      <c r="N3060" s="318"/>
    </row>
    <row r="3061" spans="13:14" ht="14" customHeight="1">
      <c r="M3061" s="318"/>
      <c r="N3061" s="318"/>
    </row>
    <row r="3062" spans="13:14" ht="14" customHeight="1">
      <c r="M3062" s="318"/>
      <c r="N3062" s="318"/>
    </row>
    <row r="3063" spans="13:14" ht="14" customHeight="1">
      <c r="M3063" s="318"/>
      <c r="N3063" s="318"/>
    </row>
    <row r="3064" spans="13:14" ht="14" customHeight="1">
      <c r="M3064" s="318"/>
      <c r="N3064" s="318"/>
    </row>
    <row r="3065" spans="13:14" ht="14" customHeight="1">
      <c r="M3065" s="318"/>
      <c r="N3065" s="318"/>
    </row>
    <row r="3066" spans="13:14" ht="14" customHeight="1">
      <c r="M3066" s="318"/>
      <c r="N3066" s="318"/>
    </row>
    <row r="3067" spans="13:14" ht="14" customHeight="1">
      <c r="M3067" s="318"/>
      <c r="N3067" s="318"/>
    </row>
    <row r="3068" spans="13:14" ht="14" customHeight="1">
      <c r="M3068" s="318"/>
      <c r="N3068" s="318"/>
    </row>
    <row r="3069" spans="13:14" ht="14" customHeight="1">
      <c r="M3069" s="318"/>
      <c r="N3069" s="318"/>
    </row>
    <row r="3070" spans="13:14" ht="14" customHeight="1">
      <c r="M3070" s="318"/>
      <c r="N3070" s="318"/>
    </row>
    <row r="3071" spans="13:14" ht="14" customHeight="1">
      <c r="M3071" s="318"/>
      <c r="N3071" s="318"/>
    </row>
    <row r="3072" spans="13:14" ht="14" customHeight="1">
      <c r="M3072" s="318"/>
      <c r="N3072" s="318"/>
    </row>
    <row r="3073" spans="13:14" ht="14" customHeight="1">
      <c r="M3073" s="318"/>
      <c r="N3073" s="318"/>
    </row>
    <row r="3074" spans="13:14" ht="14" customHeight="1">
      <c r="M3074" s="318"/>
      <c r="N3074" s="318"/>
    </row>
    <row r="3075" spans="13:14" ht="14" customHeight="1">
      <c r="M3075" s="318"/>
      <c r="N3075" s="318"/>
    </row>
    <row r="3076" spans="13:14" ht="14" customHeight="1">
      <c r="M3076" s="318"/>
      <c r="N3076" s="318"/>
    </row>
    <row r="3077" spans="13:14" ht="14" customHeight="1">
      <c r="M3077" s="318"/>
      <c r="N3077" s="318"/>
    </row>
    <row r="3078" spans="13:14" ht="14" customHeight="1">
      <c r="M3078" s="318"/>
      <c r="N3078" s="318"/>
    </row>
    <row r="3079" spans="13:14" ht="14" customHeight="1">
      <c r="M3079" s="318"/>
      <c r="N3079" s="318"/>
    </row>
    <row r="3080" spans="13:14" ht="14" customHeight="1">
      <c r="M3080" s="318"/>
      <c r="N3080" s="318"/>
    </row>
    <row r="3081" spans="13:14" ht="14" customHeight="1">
      <c r="M3081" s="318"/>
      <c r="N3081" s="318"/>
    </row>
    <row r="3082" spans="13:14" ht="14" customHeight="1">
      <c r="M3082" s="318"/>
      <c r="N3082" s="318"/>
    </row>
    <row r="3083" spans="13:14" ht="14" customHeight="1">
      <c r="M3083" s="318"/>
      <c r="N3083" s="318"/>
    </row>
    <row r="3084" spans="13:14" ht="14" customHeight="1">
      <c r="M3084" s="318"/>
      <c r="N3084" s="318"/>
    </row>
    <row r="3085" spans="13:14" ht="14" customHeight="1">
      <c r="M3085" s="318"/>
      <c r="N3085" s="318"/>
    </row>
    <row r="3086" spans="13:14" ht="14" customHeight="1">
      <c r="M3086" s="318"/>
      <c r="N3086" s="318"/>
    </row>
    <row r="3087" spans="13:14" ht="14" customHeight="1">
      <c r="M3087" s="318"/>
      <c r="N3087" s="318"/>
    </row>
    <row r="3088" spans="13:14" ht="14" customHeight="1">
      <c r="M3088" s="318"/>
      <c r="N3088" s="318"/>
    </row>
    <row r="3089" spans="13:14" ht="14" customHeight="1">
      <c r="M3089" s="318"/>
      <c r="N3089" s="318"/>
    </row>
    <row r="3090" spans="13:14" ht="14" customHeight="1">
      <c r="M3090" s="318"/>
      <c r="N3090" s="318"/>
    </row>
    <row r="3091" spans="13:14" ht="14" customHeight="1">
      <c r="M3091" s="318"/>
      <c r="N3091" s="318"/>
    </row>
    <row r="3092" spans="13:14" ht="14" customHeight="1">
      <c r="M3092" s="318"/>
      <c r="N3092" s="318"/>
    </row>
    <row r="3093" spans="13:14" ht="14" customHeight="1">
      <c r="M3093" s="318"/>
      <c r="N3093" s="318"/>
    </row>
    <row r="3094" spans="13:14" ht="14" customHeight="1">
      <c r="M3094" s="318"/>
      <c r="N3094" s="318"/>
    </row>
    <row r="3095" spans="13:14" ht="14" customHeight="1">
      <c r="M3095" s="318"/>
      <c r="N3095" s="318"/>
    </row>
    <row r="3096" spans="13:14" ht="14" customHeight="1">
      <c r="M3096" s="318"/>
      <c r="N3096" s="318"/>
    </row>
    <row r="3097" spans="13:14" ht="14" customHeight="1">
      <c r="M3097" s="318"/>
      <c r="N3097" s="318"/>
    </row>
    <row r="3098" spans="13:14" ht="14" customHeight="1">
      <c r="M3098" s="318"/>
      <c r="N3098" s="318"/>
    </row>
    <row r="3099" spans="13:14" ht="14" customHeight="1">
      <c r="M3099" s="318"/>
      <c r="N3099" s="318"/>
    </row>
    <row r="3100" spans="13:14" ht="14" customHeight="1">
      <c r="M3100" s="318"/>
      <c r="N3100" s="318"/>
    </row>
    <row r="3101" spans="13:14" ht="14" customHeight="1">
      <c r="M3101" s="318"/>
      <c r="N3101" s="318"/>
    </row>
    <row r="3102" spans="13:14" ht="14" customHeight="1">
      <c r="M3102" s="318"/>
      <c r="N3102" s="318"/>
    </row>
    <row r="3103" spans="13:14" ht="14" customHeight="1">
      <c r="M3103" s="318"/>
      <c r="N3103" s="318"/>
    </row>
    <row r="3104" spans="13:14" ht="14" customHeight="1">
      <c r="M3104" s="318"/>
      <c r="N3104" s="318"/>
    </row>
    <row r="3105" spans="13:14" ht="14" customHeight="1">
      <c r="M3105" s="318"/>
      <c r="N3105" s="318"/>
    </row>
    <row r="3106" spans="13:14" ht="14" customHeight="1">
      <c r="M3106" s="318"/>
      <c r="N3106" s="318"/>
    </row>
    <row r="3107" spans="13:14" ht="14" customHeight="1">
      <c r="M3107" s="318"/>
      <c r="N3107" s="318"/>
    </row>
    <row r="3108" spans="13:14" ht="14" customHeight="1">
      <c r="M3108" s="318"/>
      <c r="N3108" s="318"/>
    </row>
    <row r="3109" spans="13:14" ht="14" customHeight="1">
      <c r="M3109" s="318"/>
      <c r="N3109" s="318"/>
    </row>
    <row r="3110" spans="13:14" ht="14" customHeight="1">
      <c r="M3110" s="318"/>
      <c r="N3110" s="318"/>
    </row>
    <row r="3111" spans="13:14" ht="14" customHeight="1">
      <c r="M3111" s="318"/>
      <c r="N3111" s="318"/>
    </row>
    <row r="3112" spans="13:14" ht="14" customHeight="1">
      <c r="M3112" s="318"/>
      <c r="N3112" s="318"/>
    </row>
    <row r="3113" spans="13:14" ht="14" customHeight="1">
      <c r="M3113" s="318"/>
      <c r="N3113" s="318"/>
    </row>
    <row r="3114" spans="13:14" ht="14" customHeight="1">
      <c r="M3114" s="318"/>
      <c r="N3114" s="318"/>
    </row>
    <row r="3115" spans="13:14" ht="14" customHeight="1">
      <c r="M3115" s="318"/>
      <c r="N3115" s="318"/>
    </row>
    <row r="3116" spans="13:14" ht="14" customHeight="1">
      <c r="M3116" s="318"/>
      <c r="N3116" s="318"/>
    </row>
    <row r="3117" spans="13:14" ht="14" customHeight="1">
      <c r="M3117" s="318"/>
      <c r="N3117" s="318"/>
    </row>
    <row r="3118" spans="13:14" ht="14" customHeight="1">
      <c r="M3118" s="318"/>
      <c r="N3118" s="318"/>
    </row>
    <row r="3119" spans="13:14" ht="14" customHeight="1">
      <c r="M3119" s="318"/>
      <c r="N3119" s="318"/>
    </row>
    <row r="3120" spans="13:14" ht="14" customHeight="1">
      <c r="M3120" s="318"/>
      <c r="N3120" s="318"/>
    </row>
    <row r="3121" spans="13:14" ht="14" customHeight="1">
      <c r="M3121" s="318"/>
      <c r="N3121" s="318"/>
    </row>
    <row r="3122" spans="13:14" ht="14" customHeight="1">
      <c r="M3122" s="318"/>
      <c r="N3122" s="318"/>
    </row>
    <row r="3123" spans="13:14" ht="14" customHeight="1">
      <c r="M3123" s="318"/>
      <c r="N3123" s="318"/>
    </row>
    <row r="3124" spans="13:14" ht="14" customHeight="1">
      <c r="M3124" s="318"/>
      <c r="N3124" s="318"/>
    </row>
    <row r="3125" spans="13:14" ht="14" customHeight="1">
      <c r="M3125" s="318"/>
      <c r="N3125" s="318"/>
    </row>
    <row r="3126" spans="13:14" ht="14" customHeight="1">
      <c r="M3126" s="318"/>
      <c r="N3126" s="318"/>
    </row>
    <row r="3127" spans="13:14" ht="14" customHeight="1">
      <c r="M3127" s="318"/>
      <c r="N3127" s="318"/>
    </row>
    <row r="3128" spans="13:14" ht="14" customHeight="1">
      <c r="M3128" s="318"/>
      <c r="N3128" s="318"/>
    </row>
    <row r="3129" spans="13:14" ht="14" customHeight="1">
      <c r="M3129" s="318"/>
      <c r="N3129" s="318"/>
    </row>
    <row r="3130" spans="13:14" ht="14" customHeight="1">
      <c r="M3130" s="318"/>
      <c r="N3130" s="318"/>
    </row>
    <row r="3131" spans="13:14" ht="14" customHeight="1">
      <c r="M3131" s="318"/>
      <c r="N3131" s="318"/>
    </row>
    <row r="3132" spans="13:14" ht="14" customHeight="1">
      <c r="M3132" s="318"/>
      <c r="N3132" s="318"/>
    </row>
    <row r="3133" spans="13:14" ht="14" customHeight="1">
      <c r="M3133" s="318"/>
      <c r="N3133" s="318"/>
    </row>
    <row r="3134" spans="13:14" ht="14" customHeight="1">
      <c r="M3134" s="318"/>
      <c r="N3134" s="318"/>
    </row>
    <row r="3135" spans="13:14" ht="14" customHeight="1">
      <c r="M3135" s="318"/>
      <c r="N3135" s="318"/>
    </row>
    <row r="3136" spans="13:14" ht="14" customHeight="1">
      <c r="M3136" s="318"/>
      <c r="N3136" s="318"/>
    </row>
    <row r="3137" spans="13:14" ht="14" customHeight="1">
      <c r="M3137" s="318"/>
      <c r="N3137" s="318"/>
    </row>
    <row r="3138" spans="13:14" ht="14" customHeight="1">
      <c r="M3138" s="318"/>
      <c r="N3138" s="318"/>
    </row>
    <row r="3139" spans="13:14" ht="14" customHeight="1">
      <c r="M3139" s="318"/>
      <c r="N3139" s="318"/>
    </row>
    <row r="3140" spans="13:14" ht="14" customHeight="1">
      <c r="M3140" s="318"/>
      <c r="N3140" s="318"/>
    </row>
    <row r="3141" spans="13:14" ht="14" customHeight="1">
      <c r="M3141" s="318"/>
      <c r="N3141" s="318"/>
    </row>
    <row r="3142" spans="13:14" ht="14" customHeight="1">
      <c r="M3142" s="318"/>
      <c r="N3142" s="318"/>
    </row>
    <row r="3143" spans="13:14" ht="14" customHeight="1">
      <c r="M3143" s="318"/>
      <c r="N3143" s="318"/>
    </row>
    <row r="3144" spans="13:14" ht="14" customHeight="1">
      <c r="M3144" s="318"/>
      <c r="N3144" s="318"/>
    </row>
    <row r="3145" spans="13:14" ht="14" customHeight="1">
      <c r="M3145" s="318"/>
      <c r="N3145" s="318"/>
    </row>
    <row r="3146" spans="13:14" ht="14" customHeight="1">
      <c r="M3146" s="318"/>
      <c r="N3146" s="318"/>
    </row>
    <row r="3147" spans="13:14" ht="14" customHeight="1">
      <c r="M3147" s="318"/>
      <c r="N3147" s="318"/>
    </row>
    <row r="3148" spans="13:14" ht="14" customHeight="1">
      <c r="M3148" s="318"/>
      <c r="N3148" s="318"/>
    </row>
    <row r="3149" spans="13:14" ht="14" customHeight="1">
      <c r="M3149" s="318"/>
      <c r="N3149" s="318"/>
    </row>
    <row r="3150" spans="13:14" ht="14" customHeight="1">
      <c r="M3150" s="318"/>
      <c r="N3150" s="318"/>
    </row>
    <row r="3151" spans="13:14" ht="14" customHeight="1">
      <c r="M3151" s="318"/>
      <c r="N3151" s="318"/>
    </row>
    <row r="3152" spans="13:14" ht="14" customHeight="1">
      <c r="M3152" s="318"/>
      <c r="N3152" s="318"/>
    </row>
    <row r="3153" spans="13:14" ht="14" customHeight="1">
      <c r="M3153" s="318"/>
      <c r="N3153" s="318"/>
    </row>
    <row r="3154" spans="13:14" ht="14" customHeight="1">
      <c r="M3154" s="318"/>
      <c r="N3154" s="318"/>
    </row>
    <row r="3155" spans="13:14" ht="14" customHeight="1">
      <c r="M3155" s="318"/>
      <c r="N3155" s="318"/>
    </row>
    <row r="3156" spans="13:14" ht="14" customHeight="1">
      <c r="M3156" s="318"/>
      <c r="N3156" s="318"/>
    </row>
    <row r="3157" spans="13:14" ht="14" customHeight="1">
      <c r="M3157" s="318"/>
      <c r="N3157" s="318"/>
    </row>
    <row r="3158" spans="13:14" ht="14" customHeight="1">
      <c r="M3158" s="318"/>
      <c r="N3158" s="318"/>
    </row>
    <row r="3159" spans="13:14" ht="14" customHeight="1">
      <c r="M3159" s="318"/>
      <c r="N3159" s="318"/>
    </row>
    <row r="3160" spans="13:14" ht="14" customHeight="1">
      <c r="M3160" s="318"/>
      <c r="N3160" s="318"/>
    </row>
    <row r="3161" spans="13:14" ht="14" customHeight="1">
      <c r="M3161" s="318"/>
      <c r="N3161" s="318"/>
    </row>
    <row r="3162" spans="13:14" ht="14" customHeight="1">
      <c r="M3162" s="318"/>
      <c r="N3162" s="318"/>
    </row>
    <row r="3163" spans="13:14" ht="14" customHeight="1">
      <c r="M3163" s="318"/>
      <c r="N3163" s="318"/>
    </row>
    <row r="3164" spans="13:14" ht="14" customHeight="1">
      <c r="M3164" s="318"/>
      <c r="N3164" s="318"/>
    </row>
    <row r="3165" spans="13:14" ht="14" customHeight="1">
      <c r="M3165" s="318"/>
      <c r="N3165" s="318"/>
    </row>
    <row r="3166" spans="13:14" ht="14" customHeight="1">
      <c r="M3166" s="318"/>
      <c r="N3166" s="318"/>
    </row>
    <row r="3167" spans="13:14" ht="14" customHeight="1">
      <c r="M3167" s="318"/>
      <c r="N3167" s="318"/>
    </row>
    <row r="3168" spans="13:14" ht="14" customHeight="1">
      <c r="M3168" s="318"/>
      <c r="N3168" s="318"/>
    </row>
    <row r="3169" spans="13:14" ht="14" customHeight="1">
      <c r="M3169" s="318"/>
      <c r="N3169" s="318"/>
    </row>
    <row r="3170" spans="13:14" ht="14" customHeight="1">
      <c r="M3170" s="318"/>
      <c r="N3170" s="318"/>
    </row>
    <row r="3171" spans="13:14" ht="14" customHeight="1">
      <c r="M3171" s="318"/>
      <c r="N3171" s="318"/>
    </row>
    <row r="3172" spans="13:14" ht="14" customHeight="1">
      <c r="M3172" s="318"/>
      <c r="N3172" s="318"/>
    </row>
    <row r="3173" spans="13:14" ht="14" customHeight="1">
      <c r="M3173" s="318"/>
      <c r="N3173" s="318"/>
    </row>
    <row r="3174" spans="13:14" ht="14" customHeight="1">
      <c r="M3174" s="318"/>
      <c r="N3174" s="318"/>
    </row>
    <row r="3175" spans="13:14" ht="14" customHeight="1">
      <c r="M3175" s="318"/>
      <c r="N3175" s="318"/>
    </row>
    <row r="3176" spans="13:14" ht="14" customHeight="1">
      <c r="M3176" s="318"/>
      <c r="N3176" s="318"/>
    </row>
    <row r="3177" spans="13:14" ht="14" customHeight="1">
      <c r="M3177" s="318"/>
      <c r="N3177" s="318"/>
    </row>
    <row r="3178" spans="13:14" ht="14" customHeight="1">
      <c r="M3178" s="318"/>
      <c r="N3178" s="318"/>
    </row>
    <row r="3179" spans="13:14" ht="14" customHeight="1">
      <c r="M3179" s="318"/>
      <c r="N3179" s="318"/>
    </row>
    <row r="3180" spans="13:14" ht="14" customHeight="1">
      <c r="M3180" s="318"/>
      <c r="N3180" s="318"/>
    </row>
    <row r="3181" spans="13:14" ht="14" customHeight="1">
      <c r="M3181" s="318"/>
      <c r="N3181" s="318"/>
    </row>
    <row r="3182" spans="13:14" ht="14" customHeight="1">
      <c r="M3182" s="318"/>
      <c r="N3182" s="318"/>
    </row>
    <row r="3183" spans="13:14" ht="14" customHeight="1">
      <c r="M3183" s="318"/>
      <c r="N3183" s="318"/>
    </row>
    <row r="3184" spans="13:14" ht="14" customHeight="1">
      <c r="M3184" s="318"/>
      <c r="N3184" s="318"/>
    </row>
    <row r="3185" spans="13:14" ht="14" customHeight="1">
      <c r="M3185" s="318"/>
      <c r="N3185" s="318"/>
    </row>
    <row r="3186" spans="13:14" ht="14" customHeight="1">
      <c r="M3186" s="318"/>
      <c r="N3186" s="318"/>
    </row>
    <row r="3187" spans="13:14" ht="14" customHeight="1">
      <c r="M3187" s="318"/>
      <c r="N3187" s="318"/>
    </row>
    <row r="3188" spans="13:14" ht="14" customHeight="1">
      <c r="M3188" s="318"/>
      <c r="N3188" s="318"/>
    </row>
    <row r="3189" spans="13:14" ht="14" customHeight="1">
      <c r="M3189" s="318"/>
      <c r="N3189" s="318"/>
    </row>
    <row r="3190" spans="13:14" ht="14" customHeight="1">
      <c r="M3190" s="318"/>
      <c r="N3190" s="318"/>
    </row>
    <row r="3191" spans="13:14" ht="14" customHeight="1">
      <c r="M3191" s="318"/>
      <c r="N3191" s="318"/>
    </row>
    <row r="3192" spans="13:14" ht="14" customHeight="1">
      <c r="M3192" s="318"/>
      <c r="N3192" s="318"/>
    </row>
    <row r="3193" spans="13:14" ht="14" customHeight="1">
      <c r="M3193" s="318"/>
      <c r="N3193" s="318"/>
    </row>
    <row r="3194" spans="13:14" ht="14" customHeight="1">
      <c r="M3194" s="318"/>
      <c r="N3194" s="318"/>
    </row>
    <row r="3195" spans="13:14" ht="14" customHeight="1">
      <c r="M3195" s="318"/>
      <c r="N3195" s="318"/>
    </row>
    <row r="3196" spans="13:14" ht="14" customHeight="1">
      <c r="M3196" s="318"/>
      <c r="N3196" s="318"/>
    </row>
    <row r="3197" spans="13:14" ht="14" customHeight="1">
      <c r="M3197" s="318"/>
      <c r="N3197" s="318"/>
    </row>
    <row r="3198" spans="13:14" ht="14" customHeight="1">
      <c r="M3198" s="318"/>
      <c r="N3198" s="318"/>
    </row>
    <row r="3199" spans="13:14" ht="14" customHeight="1">
      <c r="M3199" s="318"/>
      <c r="N3199" s="318"/>
    </row>
    <row r="3200" spans="13:14" ht="14" customHeight="1">
      <c r="M3200" s="318"/>
      <c r="N3200" s="318"/>
    </row>
    <row r="3201" spans="13:14" ht="14" customHeight="1">
      <c r="M3201" s="318"/>
      <c r="N3201" s="318"/>
    </row>
    <row r="3202" spans="13:14" ht="14" customHeight="1">
      <c r="M3202" s="318"/>
      <c r="N3202" s="318"/>
    </row>
    <row r="3203" spans="13:14" ht="14" customHeight="1">
      <c r="M3203" s="318"/>
      <c r="N3203" s="318"/>
    </row>
    <row r="3204" spans="13:14" ht="14" customHeight="1">
      <c r="M3204" s="318"/>
      <c r="N3204" s="318"/>
    </row>
    <row r="3205" spans="13:14" ht="14" customHeight="1">
      <c r="M3205" s="318"/>
      <c r="N3205" s="318"/>
    </row>
    <row r="3206" spans="13:14" ht="14" customHeight="1">
      <c r="M3206" s="318"/>
      <c r="N3206" s="318"/>
    </row>
    <row r="3207" spans="13:14" ht="14" customHeight="1">
      <c r="M3207" s="318"/>
      <c r="N3207" s="318"/>
    </row>
    <row r="3208" spans="13:14" ht="14" customHeight="1">
      <c r="M3208" s="318"/>
      <c r="N3208" s="318"/>
    </row>
    <row r="3209" spans="13:14" ht="14" customHeight="1">
      <c r="M3209" s="318"/>
      <c r="N3209" s="318"/>
    </row>
    <row r="3210" spans="13:14" ht="14" customHeight="1">
      <c r="M3210" s="318"/>
      <c r="N3210" s="318"/>
    </row>
    <row r="3211" spans="13:14" ht="14" customHeight="1">
      <c r="M3211" s="318"/>
      <c r="N3211" s="318"/>
    </row>
    <row r="3212" spans="13:14" ht="14" customHeight="1">
      <c r="M3212" s="318"/>
      <c r="N3212" s="318"/>
    </row>
    <row r="3213" spans="13:14" ht="14" customHeight="1">
      <c r="M3213" s="318"/>
      <c r="N3213" s="318"/>
    </row>
    <row r="3214" spans="13:14" ht="14" customHeight="1">
      <c r="M3214" s="318"/>
      <c r="N3214" s="318"/>
    </row>
    <row r="3215" spans="13:14" ht="14" customHeight="1">
      <c r="M3215" s="318"/>
      <c r="N3215" s="318"/>
    </row>
    <row r="3216" spans="13:14" ht="14" customHeight="1">
      <c r="M3216" s="318"/>
      <c r="N3216" s="318"/>
    </row>
    <row r="3217" spans="13:14" ht="14" customHeight="1">
      <c r="M3217" s="318"/>
      <c r="N3217" s="318"/>
    </row>
    <row r="3218" spans="13:14" ht="14" customHeight="1">
      <c r="M3218" s="318"/>
      <c r="N3218" s="318"/>
    </row>
    <row r="3219" spans="13:14" ht="14" customHeight="1">
      <c r="M3219" s="318"/>
      <c r="N3219" s="318"/>
    </row>
    <row r="3220" spans="13:14" ht="14" customHeight="1">
      <c r="M3220" s="318"/>
      <c r="N3220" s="318"/>
    </row>
    <row r="3221" spans="13:14" ht="14" customHeight="1">
      <c r="M3221" s="318"/>
      <c r="N3221" s="318"/>
    </row>
    <row r="3222" spans="13:14" ht="14" customHeight="1">
      <c r="M3222" s="318"/>
      <c r="N3222" s="318"/>
    </row>
    <row r="3223" spans="13:14" ht="14" customHeight="1">
      <c r="M3223" s="318"/>
      <c r="N3223" s="318"/>
    </row>
    <row r="3224" spans="13:14" ht="14" customHeight="1">
      <c r="M3224" s="318"/>
      <c r="N3224" s="318"/>
    </row>
    <row r="3225" spans="13:14" ht="14" customHeight="1">
      <c r="M3225" s="318"/>
      <c r="N3225" s="318"/>
    </row>
    <row r="3226" spans="13:14" ht="14" customHeight="1">
      <c r="M3226" s="318"/>
      <c r="N3226" s="318"/>
    </row>
    <row r="3227" spans="13:14" ht="14" customHeight="1">
      <c r="M3227" s="318"/>
      <c r="N3227" s="318"/>
    </row>
    <row r="3228" spans="13:14" ht="14" customHeight="1">
      <c r="M3228" s="318"/>
      <c r="N3228" s="318"/>
    </row>
    <row r="3229" spans="13:14" ht="14" customHeight="1">
      <c r="M3229" s="318"/>
      <c r="N3229" s="318"/>
    </row>
    <row r="3230" spans="13:14" ht="14" customHeight="1">
      <c r="M3230" s="318"/>
      <c r="N3230" s="318"/>
    </row>
    <row r="3231" spans="13:14" ht="14" customHeight="1">
      <c r="M3231" s="318"/>
      <c r="N3231" s="318"/>
    </row>
    <row r="3232" spans="13:14" ht="14" customHeight="1">
      <c r="M3232" s="318"/>
      <c r="N3232" s="318"/>
    </row>
    <row r="3233" spans="13:14" ht="14" customHeight="1">
      <c r="M3233" s="318"/>
      <c r="N3233" s="318"/>
    </row>
    <row r="3234" spans="13:14" ht="14" customHeight="1">
      <c r="M3234" s="318"/>
      <c r="N3234" s="318"/>
    </row>
    <row r="3235" spans="13:14" ht="14" customHeight="1">
      <c r="M3235" s="318"/>
      <c r="N3235" s="318"/>
    </row>
    <row r="3236" spans="13:14" ht="14" customHeight="1">
      <c r="M3236" s="318"/>
      <c r="N3236" s="318"/>
    </row>
    <row r="3237" spans="13:14" ht="14" customHeight="1">
      <c r="M3237" s="318"/>
      <c r="N3237" s="318"/>
    </row>
    <row r="3238" spans="13:14" ht="14" customHeight="1">
      <c r="M3238" s="318"/>
      <c r="N3238" s="318"/>
    </row>
    <row r="3239" spans="13:14" ht="14" customHeight="1">
      <c r="M3239" s="318"/>
      <c r="N3239" s="318"/>
    </row>
    <row r="3240" spans="13:14" ht="14" customHeight="1">
      <c r="M3240" s="318"/>
      <c r="N3240" s="318"/>
    </row>
    <row r="3241" spans="13:14" ht="14" customHeight="1">
      <c r="M3241" s="318"/>
      <c r="N3241" s="318"/>
    </row>
    <row r="3242" spans="13:14" ht="14" customHeight="1">
      <c r="M3242" s="318"/>
      <c r="N3242" s="318"/>
    </row>
    <row r="3243" spans="13:14" ht="14" customHeight="1">
      <c r="M3243" s="318"/>
      <c r="N3243" s="318"/>
    </row>
    <row r="3244" spans="13:14" ht="14" customHeight="1">
      <c r="M3244" s="318"/>
      <c r="N3244" s="318"/>
    </row>
    <row r="3245" spans="13:14" ht="14" customHeight="1">
      <c r="M3245" s="318"/>
      <c r="N3245" s="318"/>
    </row>
    <row r="3246" spans="13:14" ht="14" customHeight="1">
      <c r="M3246" s="318"/>
      <c r="N3246" s="318"/>
    </row>
    <row r="3247" spans="13:14" ht="14" customHeight="1">
      <c r="M3247" s="318"/>
      <c r="N3247" s="318"/>
    </row>
    <row r="3248" spans="13:14" ht="14" customHeight="1">
      <c r="M3248" s="318"/>
      <c r="N3248" s="318"/>
    </row>
    <row r="3249" spans="13:14" ht="14" customHeight="1">
      <c r="M3249" s="318"/>
      <c r="N3249" s="318"/>
    </row>
    <row r="3250" spans="13:14" ht="14" customHeight="1">
      <c r="M3250" s="318"/>
      <c r="N3250" s="318"/>
    </row>
    <row r="3251" spans="13:14" ht="14" customHeight="1">
      <c r="M3251" s="318"/>
      <c r="N3251" s="318"/>
    </row>
    <row r="3252" spans="13:14" ht="14" customHeight="1">
      <c r="M3252" s="318"/>
      <c r="N3252" s="318"/>
    </row>
    <row r="3253" spans="13:14" ht="14" customHeight="1">
      <c r="M3253" s="318"/>
      <c r="N3253" s="318"/>
    </row>
    <row r="3254" spans="13:14" ht="14" customHeight="1">
      <c r="M3254" s="318"/>
      <c r="N3254" s="318"/>
    </row>
    <row r="3255" spans="13:14" ht="14" customHeight="1">
      <c r="M3255" s="318"/>
      <c r="N3255" s="318"/>
    </row>
    <row r="3256" spans="13:14" ht="14" customHeight="1">
      <c r="M3256" s="318"/>
      <c r="N3256" s="318"/>
    </row>
    <row r="3257" spans="13:14" ht="14" customHeight="1">
      <c r="M3257" s="318"/>
      <c r="N3257" s="318"/>
    </row>
    <row r="3258" spans="13:14" ht="14" customHeight="1">
      <c r="M3258" s="318"/>
      <c r="N3258" s="318"/>
    </row>
    <row r="3259" spans="13:14" ht="14" customHeight="1">
      <c r="M3259" s="318"/>
      <c r="N3259" s="318"/>
    </row>
    <row r="3260" spans="13:14" ht="14" customHeight="1">
      <c r="M3260" s="318"/>
      <c r="N3260" s="318"/>
    </row>
    <row r="3261" spans="13:14" ht="14" customHeight="1">
      <c r="M3261" s="318"/>
      <c r="N3261" s="318"/>
    </row>
    <row r="3262" spans="13:14" ht="14" customHeight="1">
      <c r="M3262" s="318"/>
      <c r="N3262" s="318"/>
    </row>
    <row r="3263" spans="13:14" ht="14" customHeight="1">
      <c r="M3263" s="318"/>
      <c r="N3263" s="318"/>
    </row>
    <row r="3264" spans="13:14" ht="14" customHeight="1">
      <c r="M3264" s="318"/>
      <c r="N3264" s="318"/>
    </row>
    <row r="3265" spans="13:14" ht="14" customHeight="1">
      <c r="M3265" s="318"/>
      <c r="N3265" s="318"/>
    </row>
    <row r="3266" spans="13:14" ht="14" customHeight="1">
      <c r="M3266" s="318"/>
      <c r="N3266" s="318"/>
    </row>
    <row r="3267" spans="13:14" ht="14" customHeight="1">
      <c r="M3267" s="318"/>
      <c r="N3267" s="318"/>
    </row>
    <row r="3268" spans="13:14" ht="14" customHeight="1">
      <c r="M3268" s="318"/>
      <c r="N3268" s="318"/>
    </row>
    <row r="3269" spans="13:14" ht="14" customHeight="1">
      <c r="M3269" s="318"/>
      <c r="N3269" s="318"/>
    </row>
    <row r="3270" spans="13:14" ht="14" customHeight="1">
      <c r="M3270" s="318"/>
      <c r="N3270" s="318"/>
    </row>
    <row r="3271" spans="13:14" ht="14" customHeight="1">
      <c r="M3271" s="318"/>
      <c r="N3271" s="318"/>
    </row>
    <row r="3272" spans="13:14" ht="14" customHeight="1">
      <c r="M3272" s="318"/>
      <c r="N3272" s="318"/>
    </row>
    <row r="3273" spans="13:14" ht="14" customHeight="1">
      <c r="M3273" s="318"/>
      <c r="N3273" s="318"/>
    </row>
    <row r="3274" spans="13:14" ht="14" customHeight="1">
      <c r="M3274" s="318"/>
      <c r="N3274" s="318"/>
    </row>
    <row r="3275" spans="13:14" ht="14" customHeight="1">
      <c r="M3275" s="318"/>
      <c r="N3275" s="318"/>
    </row>
    <row r="3276" spans="13:14" ht="14" customHeight="1">
      <c r="M3276" s="318"/>
      <c r="N3276" s="318"/>
    </row>
    <row r="3277" spans="13:14" ht="14" customHeight="1">
      <c r="M3277" s="318"/>
      <c r="N3277" s="318"/>
    </row>
    <row r="3278" spans="13:14" ht="14" customHeight="1">
      <c r="M3278" s="318"/>
      <c r="N3278" s="318"/>
    </row>
    <row r="3279" spans="13:14" ht="14" customHeight="1">
      <c r="M3279" s="318"/>
      <c r="N3279" s="318"/>
    </row>
    <row r="3280" spans="13:14" ht="14" customHeight="1">
      <c r="M3280" s="318"/>
      <c r="N3280" s="318"/>
    </row>
    <row r="3281" spans="13:14" ht="14" customHeight="1">
      <c r="M3281" s="318"/>
      <c r="N3281" s="318"/>
    </row>
    <row r="3282" spans="13:14" ht="14" customHeight="1">
      <c r="M3282" s="318"/>
      <c r="N3282" s="318"/>
    </row>
    <row r="3283" spans="13:14" ht="14" customHeight="1">
      <c r="M3283" s="318"/>
      <c r="N3283" s="318"/>
    </row>
    <row r="3284" spans="13:14" ht="14" customHeight="1">
      <c r="M3284" s="318"/>
      <c r="N3284" s="318"/>
    </row>
    <row r="3285" spans="13:14" ht="14" customHeight="1">
      <c r="M3285" s="318"/>
      <c r="N3285" s="318"/>
    </row>
    <row r="3286" spans="13:14" ht="14" customHeight="1">
      <c r="M3286" s="318"/>
      <c r="N3286" s="318"/>
    </row>
    <row r="3287" spans="13:14" ht="14" customHeight="1">
      <c r="M3287" s="318"/>
      <c r="N3287" s="318"/>
    </row>
    <row r="3288" spans="13:14" ht="14" customHeight="1">
      <c r="M3288" s="318"/>
      <c r="N3288" s="318"/>
    </row>
    <row r="3289" spans="13:14" ht="14" customHeight="1">
      <c r="M3289" s="318"/>
      <c r="N3289" s="318"/>
    </row>
    <row r="3290" spans="13:14" ht="14" customHeight="1">
      <c r="M3290" s="318"/>
      <c r="N3290" s="318"/>
    </row>
    <row r="3291" spans="13:14" ht="14" customHeight="1">
      <c r="M3291" s="318"/>
      <c r="N3291" s="318"/>
    </row>
    <row r="3292" spans="13:14" ht="14" customHeight="1">
      <c r="M3292" s="318"/>
      <c r="N3292" s="318"/>
    </row>
    <row r="3293" spans="13:14" ht="14" customHeight="1">
      <c r="M3293" s="318"/>
      <c r="N3293" s="318"/>
    </row>
    <row r="3294" spans="13:14" ht="14" customHeight="1">
      <c r="M3294" s="318"/>
      <c r="N3294" s="318"/>
    </row>
    <row r="3295" spans="13:14" ht="14" customHeight="1">
      <c r="M3295" s="318"/>
      <c r="N3295" s="318"/>
    </row>
    <row r="3296" spans="13:14" ht="14" customHeight="1">
      <c r="M3296" s="318"/>
      <c r="N3296" s="318"/>
    </row>
    <row r="3297" spans="13:14" ht="14" customHeight="1">
      <c r="M3297" s="318"/>
      <c r="N3297" s="318"/>
    </row>
    <row r="3298" spans="13:14" ht="14" customHeight="1">
      <c r="M3298" s="318"/>
      <c r="N3298" s="318"/>
    </row>
    <row r="3299" spans="13:14" ht="14" customHeight="1">
      <c r="M3299" s="318"/>
      <c r="N3299" s="318"/>
    </row>
    <row r="3300" spans="13:14" ht="14" customHeight="1">
      <c r="M3300" s="318"/>
      <c r="N3300" s="318"/>
    </row>
    <row r="3301" spans="13:14" ht="14" customHeight="1">
      <c r="M3301" s="318"/>
      <c r="N3301" s="318"/>
    </row>
    <row r="3302" spans="13:14" ht="14" customHeight="1">
      <c r="M3302" s="318"/>
      <c r="N3302" s="318"/>
    </row>
    <row r="3303" spans="13:14" ht="14" customHeight="1">
      <c r="M3303" s="318"/>
      <c r="N3303" s="318"/>
    </row>
    <row r="3304" spans="13:14" ht="14" customHeight="1">
      <c r="M3304" s="318"/>
      <c r="N3304" s="318"/>
    </row>
    <row r="3305" spans="13:14" ht="14" customHeight="1">
      <c r="M3305" s="318"/>
      <c r="N3305" s="318"/>
    </row>
    <row r="3306" spans="13:14" ht="14" customHeight="1">
      <c r="M3306" s="318"/>
      <c r="N3306" s="318"/>
    </row>
    <row r="3307" spans="13:14" ht="14" customHeight="1">
      <c r="M3307" s="318"/>
      <c r="N3307" s="318"/>
    </row>
    <row r="3308" spans="13:14" ht="14" customHeight="1">
      <c r="M3308" s="318"/>
      <c r="N3308" s="318"/>
    </row>
    <row r="3309" spans="13:14" ht="14" customHeight="1">
      <c r="M3309" s="318"/>
      <c r="N3309" s="318"/>
    </row>
    <row r="3310" spans="13:14" ht="14" customHeight="1">
      <c r="M3310" s="318"/>
      <c r="N3310" s="318"/>
    </row>
    <row r="3311" spans="13:14" ht="14" customHeight="1">
      <c r="M3311" s="318"/>
      <c r="N3311" s="318"/>
    </row>
    <row r="3312" spans="13:14" ht="14" customHeight="1">
      <c r="M3312" s="318"/>
      <c r="N3312" s="318"/>
    </row>
    <row r="3313" spans="13:14" ht="14" customHeight="1">
      <c r="M3313" s="318"/>
      <c r="N3313" s="318"/>
    </row>
    <row r="3314" spans="13:14" ht="14" customHeight="1">
      <c r="M3314" s="318"/>
      <c r="N3314" s="318"/>
    </row>
    <row r="3315" spans="13:14" ht="14" customHeight="1">
      <c r="M3315" s="318"/>
      <c r="N3315" s="318"/>
    </row>
    <row r="3316" spans="13:14" ht="14" customHeight="1">
      <c r="M3316" s="318"/>
      <c r="N3316" s="318"/>
    </row>
    <row r="3317" spans="13:14" ht="14" customHeight="1">
      <c r="M3317" s="318"/>
      <c r="N3317" s="318"/>
    </row>
    <row r="3318" spans="13:14" ht="14" customHeight="1">
      <c r="M3318" s="318"/>
      <c r="N3318" s="318"/>
    </row>
    <row r="3319" spans="13:14" ht="14" customHeight="1">
      <c r="M3319" s="318"/>
      <c r="N3319" s="318"/>
    </row>
    <row r="3320" spans="13:14" ht="14" customHeight="1">
      <c r="M3320" s="318"/>
      <c r="N3320" s="318"/>
    </row>
    <row r="3321" spans="13:14" ht="14" customHeight="1">
      <c r="M3321" s="318"/>
      <c r="N3321" s="318"/>
    </row>
    <row r="3322" spans="13:14" ht="14" customHeight="1">
      <c r="M3322" s="318"/>
      <c r="N3322" s="318"/>
    </row>
    <row r="3323" spans="13:14" ht="14" customHeight="1">
      <c r="M3323" s="318"/>
      <c r="N3323" s="318"/>
    </row>
    <row r="3324" spans="13:14" ht="14" customHeight="1">
      <c r="M3324" s="318"/>
      <c r="N3324" s="318"/>
    </row>
    <row r="3325" spans="13:14" ht="14" customHeight="1">
      <c r="M3325" s="318"/>
      <c r="N3325" s="318"/>
    </row>
    <row r="3326" spans="13:14" ht="14" customHeight="1">
      <c r="M3326" s="318"/>
      <c r="N3326" s="318"/>
    </row>
    <row r="3327" spans="13:14" ht="14" customHeight="1">
      <c r="M3327" s="318"/>
      <c r="N3327" s="318"/>
    </row>
    <row r="3328" spans="13:14" ht="14" customHeight="1">
      <c r="M3328" s="318"/>
      <c r="N3328" s="318"/>
    </row>
    <row r="3329" spans="13:14" ht="14" customHeight="1">
      <c r="M3329" s="318"/>
      <c r="N3329" s="318"/>
    </row>
    <row r="3330" spans="13:14" ht="14" customHeight="1">
      <c r="M3330" s="318"/>
      <c r="N3330" s="318"/>
    </row>
    <row r="3331" spans="13:14" ht="14" customHeight="1">
      <c r="M3331" s="318"/>
      <c r="N3331" s="318"/>
    </row>
    <row r="3332" spans="13:14" ht="14" customHeight="1">
      <c r="M3332" s="318"/>
      <c r="N3332" s="318"/>
    </row>
    <row r="3333" spans="13:14" ht="14" customHeight="1">
      <c r="M3333" s="318"/>
      <c r="N3333" s="318"/>
    </row>
    <row r="3334" spans="13:14" ht="14" customHeight="1">
      <c r="M3334" s="318"/>
      <c r="N3334" s="318"/>
    </row>
    <row r="3335" spans="13:14" ht="14" customHeight="1">
      <c r="M3335" s="318"/>
      <c r="N3335" s="318"/>
    </row>
    <row r="3336" spans="13:14" ht="14" customHeight="1">
      <c r="M3336" s="318"/>
      <c r="N3336" s="318"/>
    </row>
    <row r="3337" spans="13:14" ht="14" customHeight="1">
      <c r="M3337" s="318"/>
      <c r="N3337" s="318"/>
    </row>
    <row r="3338" spans="13:14" ht="14" customHeight="1">
      <c r="M3338" s="318"/>
      <c r="N3338" s="318"/>
    </row>
    <row r="3339" spans="13:14" ht="14" customHeight="1">
      <c r="M3339" s="318"/>
      <c r="N3339" s="318"/>
    </row>
    <row r="3340" spans="13:14" ht="14" customHeight="1">
      <c r="M3340" s="318"/>
      <c r="N3340" s="318"/>
    </row>
    <row r="3341" spans="13:14" ht="14" customHeight="1">
      <c r="M3341" s="318"/>
      <c r="N3341" s="318"/>
    </row>
    <row r="3342" spans="13:14" ht="14" customHeight="1">
      <c r="M3342" s="318"/>
      <c r="N3342" s="318"/>
    </row>
    <row r="3343" spans="13:14" ht="14" customHeight="1">
      <c r="M3343" s="318"/>
      <c r="N3343" s="318"/>
    </row>
    <row r="3344" spans="13:14" ht="14" customHeight="1">
      <c r="M3344" s="318"/>
      <c r="N3344" s="318"/>
    </row>
    <row r="3345" spans="13:14" ht="14" customHeight="1">
      <c r="M3345" s="318"/>
      <c r="N3345" s="318"/>
    </row>
    <row r="3346" spans="13:14" ht="14" customHeight="1">
      <c r="M3346" s="318"/>
      <c r="N3346" s="318"/>
    </row>
    <row r="3347" spans="13:14" ht="14" customHeight="1">
      <c r="M3347" s="318"/>
      <c r="N3347" s="318"/>
    </row>
    <row r="3348" spans="13:14" ht="14" customHeight="1">
      <c r="M3348" s="318"/>
      <c r="N3348" s="318"/>
    </row>
    <row r="3349" spans="13:14" ht="14" customHeight="1">
      <c r="M3349" s="318"/>
      <c r="N3349" s="318"/>
    </row>
    <row r="3350" spans="13:14" ht="14" customHeight="1">
      <c r="M3350" s="318"/>
      <c r="N3350" s="318"/>
    </row>
    <row r="3351" spans="13:14" ht="14" customHeight="1">
      <c r="M3351" s="318"/>
      <c r="N3351" s="318"/>
    </row>
    <row r="3352" spans="13:14" ht="14" customHeight="1">
      <c r="M3352" s="318"/>
      <c r="N3352" s="318"/>
    </row>
    <row r="3353" spans="13:14" ht="14" customHeight="1">
      <c r="M3353" s="318"/>
      <c r="N3353" s="318"/>
    </row>
    <row r="3354" spans="13:14" ht="14" customHeight="1">
      <c r="M3354" s="318"/>
      <c r="N3354" s="318"/>
    </row>
    <row r="3355" spans="13:14" ht="14" customHeight="1">
      <c r="M3355" s="318"/>
      <c r="N3355" s="318"/>
    </row>
    <row r="3356" spans="13:14" ht="14" customHeight="1">
      <c r="M3356" s="318"/>
      <c r="N3356" s="318"/>
    </row>
    <row r="3357" spans="13:14" ht="14" customHeight="1">
      <c r="M3357" s="318"/>
      <c r="N3357" s="318"/>
    </row>
    <row r="3358" spans="13:14" ht="14" customHeight="1">
      <c r="M3358" s="318"/>
      <c r="N3358" s="318"/>
    </row>
    <row r="3359" spans="13:14" ht="14" customHeight="1">
      <c r="M3359" s="318"/>
      <c r="N3359" s="318"/>
    </row>
    <row r="3360" spans="13:14" ht="14" customHeight="1">
      <c r="M3360" s="318"/>
      <c r="N3360" s="318"/>
    </row>
    <row r="3361" spans="13:14" ht="14" customHeight="1">
      <c r="M3361" s="318"/>
      <c r="N3361" s="318"/>
    </row>
    <row r="3362" spans="13:14" ht="14" customHeight="1">
      <c r="M3362" s="318"/>
      <c r="N3362" s="318"/>
    </row>
    <row r="3363" spans="13:14" ht="14" customHeight="1">
      <c r="M3363" s="318"/>
      <c r="N3363" s="318"/>
    </row>
    <row r="3364" spans="13:14" ht="14" customHeight="1">
      <c r="M3364" s="318"/>
      <c r="N3364" s="318"/>
    </row>
    <row r="3365" spans="13:14" ht="14" customHeight="1">
      <c r="M3365" s="318"/>
      <c r="N3365" s="318"/>
    </row>
    <row r="3366" spans="13:14" ht="14" customHeight="1">
      <c r="M3366" s="318"/>
      <c r="N3366" s="318"/>
    </row>
    <row r="3367" spans="13:14" ht="14" customHeight="1">
      <c r="M3367" s="318"/>
      <c r="N3367" s="318"/>
    </row>
    <row r="3368" spans="13:14" ht="14" customHeight="1">
      <c r="M3368" s="318"/>
      <c r="N3368" s="318"/>
    </row>
    <row r="3369" spans="13:14" ht="14" customHeight="1">
      <c r="M3369" s="318"/>
      <c r="N3369" s="318"/>
    </row>
    <row r="3370" spans="13:14" ht="14" customHeight="1">
      <c r="M3370" s="318"/>
      <c r="N3370" s="318"/>
    </row>
    <row r="3371" spans="13:14" ht="14" customHeight="1">
      <c r="M3371" s="318"/>
      <c r="N3371" s="318"/>
    </row>
    <row r="3372" spans="13:14" ht="14" customHeight="1">
      <c r="M3372" s="318"/>
      <c r="N3372" s="318"/>
    </row>
    <row r="3373" spans="13:14" ht="14" customHeight="1">
      <c r="M3373" s="318"/>
      <c r="N3373" s="318"/>
    </row>
    <row r="3374" spans="13:14" ht="14" customHeight="1">
      <c r="M3374" s="318"/>
      <c r="N3374" s="318"/>
    </row>
    <row r="3375" spans="13:14" ht="14" customHeight="1">
      <c r="M3375" s="318"/>
      <c r="N3375" s="318"/>
    </row>
    <row r="3376" spans="13:14" ht="14" customHeight="1">
      <c r="M3376" s="318"/>
      <c r="N3376" s="318"/>
    </row>
    <row r="3377" spans="13:14" ht="14" customHeight="1">
      <c r="M3377" s="318"/>
      <c r="N3377" s="318"/>
    </row>
    <row r="3378" spans="13:14" ht="14" customHeight="1">
      <c r="M3378" s="318"/>
      <c r="N3378" s="318"/>
    </row>
    <row r="3379" spans="13:14" ht="14" customHeight="1">
      <c r="M3379" s="318"/>
      <c r="N3379" s="318"/>
    </row>
    <row r="3380" spans="13:14" ht="14" customHeight="1">
      <c r="M3380" s="318"/>
      <c r="N3380" s="318"/>
    </row>
    <row r="3381" spans="13:14" ht="14" customHeight="1">
      <c r="M3381" s="318"/>
      <c r="N3381" s="318"/>
    </row>
    <row r="3382" spans="13:14" ht="14" customHeight="1">
      <c r="M3382" s="318"/>
      <c r="N3382" s="318"/>
    </row>
    <row r="3383" spans="13:14" ht="14" customHeight="1">
      <c r="M3383" s="318"/>
      <c r="N3383" s="318"/>
    </row>
    <row r="3384" spans="13:14" ht="14" customHeight="1">
      <c r="M3384" s="318"/>
      <c r="N3384" s="318"/>
    </row>
    <row r="3385" spans="13:14" ht="14" customHeight="1">
      <c r="M3385" s="318"/>
      <c r="N3385" s="318"/>
    </row>
    <row r="3386" spans="13:14" ht="14" customHeight="1">
      <c r="M3386" s="318"/>
      <c r="N3386" s="318"/>
    </row>
    <row r="3387" spans="13:14" ht="14" customHeight="1">
      <c r="M3387" s="318"/>
      <c r="N3387" s="318"/>
    </row>
    <row r="3388" spans="13:14" ht="14" customHeight="1">
      <c r="M3388" s="318"/>
      <c r="N3388" s="318"/>
    </row>
    <row r="3389" spans="13:14" ht="14" customHeight="1">
      <c r="M3389" s="318"/>
      <c r="N3389" s="318"/>
    </row>
    <row r="3390" spans="13:14" ht="14" customHeight="1">
      <c r="M3390" s="318"/>
      <c r="N3390" s="318"/>
    </row>
    <row r="3391" spans="13:14" ht="14" customHeight="1">
      <c r="M3391" s="318"/>
      <c r="N3391" s="318"/>
    </row>
    <row r="3392" spans="13:14" ht="14" customHeight="1">
      <c r="M3392" s="318"/>
      <c r="N3392" s="318"/>
    </row>
    <row r="3393" spans="13:14" ht="14" customHeight="1">
      <c r="M3393" s="318"/>
      <c r="N3393" s="318"/>
    </row>
    <row r="3394" spans="13:14" ht="14" customHeight="1">
      <c r="M3394" s="318"/>
      <c r="N3394" s="318"/>
    </row>
    <row r="3395" spans="13:14" ht="14" customHeight="1">
      <c r="M3395" s="318"/>
      <c r="N3395" s="318"/>
    </row>
    <row r="3396" spans="13:14" ht="14" customHeight="1">
      <c r="M3396" s="318"/>
      <c r="N3396" s="318"/>
    </row>
    <row r="3397" spans="13:14" ht="14" customHeight="1">
      <c r="M3397" s="318"/>
      <c r="N3397" s="318"/>
    </row>
    <row r="3398" spans="13:14" ht="14" customHeight="1">
      <c r="M3398" s="318"/>
      <c r="N3398" s="318"/>
    </row>
    <row r="3399" spans="13:14" ht="14" customHeight="1">
      <c r="M3399" s="318"/>
      <c r="N3399" s="318"/>
    </row>
    <row r="3400" spans="13:14" ht="14" customHeight="1">
      <c r="M3400" s="318"/>
      <c r="N3400" s="318"/>
    </row>
    <row r="3401" spans="13:14" ht="14" customHeight="1">
      <c r="M3401" s="318"/>
      <c r="N3401" s="318"/>
    </row>
    <row r="3402" spans="13:14" ht="14" customHeight="1">
      <c r="M3402" s="318"/>
      <c r="N3402" s="318"/>
    </row>
    <row r="3403" spans="13:14" ht="14" customHeight="1">
      <c r="M3403" s="318"/>
      <c r="N3403" s="318"/>
    </row>
    <row r="3404" spans="13:14" ht="14" customHeight="1">
      <c r="M3404" s="318"/>
      <c r="N3404" s="318"/>
    </row>
    <row r="3405" spans="13:14" ht="14" customHeight="1">
      <c r="M3405" s="318"/>
      <c r="N3405" s="318"/>
    </row>
    <row r="3406" spans="13:14" ht="14" customHeight="1">
      <c r="M3406" s="318"/>
      <c r="N3406" s="318"/>
    </row>
    <row r="3407" spans="13:14" ht="14" customHeight="1">
      <c r="M3407" s="318"/>
      <c r="N3407" s="318"/>
    </row>
    <row r="3408" spans="13:14" ht="14" customHeight="1">
      <c r="M3408" s="318"/>
      <c r="N3408" s="318"/>
    </row>
    <row r="3409" spans="13:14" ht="14" customHeight="1">
      <c r="M3409" s="318"/>
      <c r="N3409" s="318"/>
    </row>
    <row r="3410" spans="13:14" ht="14" customHeight="1">
      <c r="M3410" s="318"/>
      <c r="N3410" s="318"/>
    </row>
    <row r="3411" spans="13:14" ht="14" customHeight="1">
      <c r="M3411" s="318"/>
      <c r="N3411" s="318"/>
    </row>
    <row r="3412" spans="13:14" ht="14" customHeight="1">
      <c r="M3412" s="318"/>
      <c r="N3412" s="318"/>
    </row>
    <row r="3413" spans="13:14" ht="14" customHeight="1">
      <c r="M3413" s="318"/>
      <c r="N3413" s="318"/>
    </row>
    <row r="3414" spans="13:14" ht="14" customHeight="1">
      <c r="M3414" s="318"/>
      <c r="N3414" s="318"/>
    </row>
    <row r="3415" spans="13:14" ht="14" customHeight="1">
      <c r="M3415" s="318"/>
      <c r="N3415" s="318"/>
    </row>
    <row r="3416" spans="13:14" ht="14" customHeight="1">
      <c r="M3416" s="318"/>
      <c r="N3416" s="318"/>
    </row>
    <row r="3417" spans="13:14" ht="14" customHeight="1">
      <c r="M3417" s="318"/>
      <c r="N3417" s="318"/>
    </row>
    <row r="3418" spans="13:14" ht="14" customHeight="1">
      <c r="M3418" s="318"/>
      <c r="N3418" s="318"/>
    </row>
    <row r="3419" spans="13:14" ht="14" customHeight="1">
      <c r="M3419" s="318"/>
      <c r="N3419" s="318"/>
    </row>
    <row r="3420" spans="13:14" ht="14" customHeight="1">
      <c r="M3420" s="318"/>
      <c r="N3420" s="318"/>
    </row>
    <row r="3421" spans="13:14" ht="14" customHeight="1">
      <c r="M3421" s="318"/>
      <c r="N3421" s="318"/>
    </row>
    <row r="3422" spans="13:14" ht="14" customHeight="1">
      <c r="M3422" s="318"/>
      <c r="N3422" s="318"/>
    </row>
    <row r="3423" spans="13:14" ht="14" customHeight="1">
      <c r="M3423" s="318"/>
      <c r="N3423" s="318"/>
    </row>
    <row r="3424" spans="13:14" ht="14" customHeight="1">
      <c r="M3424" s="318"/>
      <c r="N3424" s="318"/>
    </row>
    <row r="3425" spans="13:14" ht="14" customHeight="1">
      <c r="M3425" s="318"/>
      <c r="N3425" s="318"/>
    </row>
    <row r="3426" spans="13:14" ht="14" customHeight="1">
      <c r="M3426" s="318"/>
      <c r="N3426" s="318"/>
    </row>
    <row r="3427" spans="13:14" ht="14" customHeight="1">
      <c r="M3427" s="318"/>
      <c r="N3427" s="318"/>
    </row>
    <row r="3428" spans="13:14" ht="14" customHeight="1">
      <c r="M3428" s="318"/>
      <c r="N3428" s="318"/>
    </row>
    <row r="3429" spans="13:14" ht="14" customHeight="1">
      <c r="M3429" s="318"/>
      <c r="N3429" s="318"/>
    </row>
    <row r="3430" spans="13:14" ht="14" customHeight="1">
      <c r="M3430" s="318"/>
      <c r="N3430" s="318"/>
    </row>
    <row r="3431" spans="13:14" ht="14" customHeight="1">
      <c r="M3431" s="318"/>
      <c r="N3431" s="318"/>
    </row>
    <row r="3432" spans="13:14" ht="14" customHeight="1">
      <c r="M3432" s="318"/>
      <c r="N3432" s="318"/>
    </row>
    <row r="3433" spans="13:14" ht="14" customHeight="1">
      <c r="M3433" s="318"/>
      <c r="N3433" s="318"/>
    </row>
    <row r="3434" spans="13:14" ht="14" customHeight="1">
      <c r="M3434" s="318"/>
      <c r="N3434" s="318"/>
    </row>
    <row r="3435" spans="13:14" ht="14" customHeight="1">
      <c r="M3435" s="318"/>
      <c r="N3435" s="318"/>
    </row>
    <row r="3436" spans="13:14" ht="14" customHeight="1">
      <c r="M3436" s="318"/>
      <c r="N3436" s="318"/>
    </row>
    <row r="3437" spans="13:14" ht="14" customHeight="1">
      <c r="M3437" s="318"/>
      <c r="N3437" s="318"/>
    </row>
    <row r="3438" spans="13:14" ht="14" customHeight="1">
      <c r="M3438" s="318"/>
      <c r="N3438" s="318"/>
    </row>
    <row r="3439" spans="13:14" ht="14" customHeight="1">
      <c r="M3439" s="318"/>
      <c r="N3439" s="318"/>
    </row>
    <row r="3440" spans="13:14" ht="14" customHeight="1">
      <c r="M3440" s="318"/>
      <c r="N3440" s="318"/>
    </row>
    <row r="3441" spans="13:14" ht="14" customHeight="1">
      <c r="M3441" s="318"/>
      <c r="N3441" s="318"/>
    </row>
    <row r="3442" spans="13:14" ht="14" customHeight="1">
      <c r="M3442" s="318"/>
      <c r="N3442" s="318"/>
    </row>
    <row r="3443" spans="13:14" ht="14" customHeight="1">
      <c r="M3443" s="318"/>
      <c r="N3443" s="318"/>
    </row>
    <row r="3444" spans="13:14" ht="14" customHeight="1">
      <c r="M3444" s="318"/>
      <c r="N3444" s="318"/>
    </row>
    <row r="3445" spans="13:14" ht="14" customHeight="1">
      <c r="M3445" s="318"/>
      <c r="N3445" s="318"/>
    </row>
    <row r="3446" spans="13:14" ht="14" customHeight="1">
      <c r="M3446" s="318"/>
      <c r="N3446" s="318"/>
    </row>
    <row r="3447" spans="13:14" ht="14" customHeight="1">
      <c r="M3447" s="318"/>
      <c r="N3447" s="318"/>
    </row>
    <row r="3448" spans="13:14" ht="14" customHeight="1">
      <c r="M3448" s="318"/>
      <c r="N3448" s="318"/>
    </row>
    <row r="3449" spans="13:14" ht="14" customHeight="1">
      <c r="M3449" s="318"/>
      <c r="N3449" s="318"/>
    </row>
    <row r="3450" spans="13:14" ht="14" customHeight="1">
      <c r="M3450" s="318"/>
      <c r="N3450" s="318"/>
    </row>
    <row r="3451" spans="13:14" ht="14" customHeight="1">
      <c r="M3451" s="318"/>
      <c r="N3451" s="318"/>
    </row>
    <row r="3452" spans="13:14" ht="14" customHeight="1">
      <c r="M3452" s="318"/>
      <c r="N3452" s="318"/>
    </row>
    <row r="3453" spans="13:14" ht="14" customHeight="1">
      <c r="M3453" s="318"/>
      <c r="N3453" s="318"/>
    </row>
    <row r="3454" spans="13:14" ht="14" customHeight="1">
      <c r="M3454" s="318"/>
      <c r="N3454" s="318"/>
    </row>
    <row r="3455" spans="13:14" ht="14" customHeight="1">
      <c r="M3455" s="318"/>
      <c r="N3455" s="318"/>
    </row>
    <row r="3456" spans="13:14" ht="14" customHeight="1">
      <c r="M3456" s="318"/>
      <c r="N3456" s="318"/>
    </row>
    <row r="3457" spans="13:14" ht="14" customHeight="1">
      <c r="M3457" s="318"/>
      <c r="N3457" s="318"/>
    </row>
    <row r="3458" spans="13:14" ht="14" customHeight="1">
      <c r="M3458" s="318"/>
      <c r="N3458" s="318"/>
    </row>
    <row r="3459" spans="13:14" ht="14" customHeight="1">
      <c r="M3459" s="318"/>
      <c r="N3459" s="318"/>
    </row>
    <row r="3460" spans="13:14" ht="14" customHeight="1">
      <c r="M3460" s="318"/>
      <c r="N3460" s="318"/>
    </row>
    <row r="3461" spans="13:14" ht="14" customHeight="1">
      <c r="M3461" s="318"/>
      <c r="N3461" s="318"/>
    </row>
    <row r="3462" spans="13:14" ht="14" customHeight="1">
      <c r="M3462" s="318"/>
      <c r="N3462" s="318"/>
    </row>
    <row r="3463" spans="13:14" ht="14" customHeight="1">
      <c r="M3463" s="318"/>
      <c r="N3463" s="318"/>
    </row>
    <row r="3464" spans="13:14" ht="14" customHeight="1">
      <c r="M3464" s="318"/>
      <c r="N3464" s="318"/>
    </row>
    <row r="3465" spans="13:14" ht="14" customHeight="1">
      <c r="M3465" s="318"/>
      <c r="N3465" s="318"/>
    </row>
    <row r="3466" spans="13:14" ht="14" customHeight="1">
      <c r="M3466" s="318"/>
      <c r="N3466" s="318"/>
    </row>
    <row r="3467" spans="13:14" ht="14" customHeight="1">
      <c r="M3467" s="318"/>
      <c r="N3467" s="318"/>
    </row>
    <row r="3468" spans="13:14" ht="14" customHeight="1">
      <c r="M3468" s="318"/>
      <c r="N3468" s="318"/>
    </row>
    <row r="3469" spans="13:14" ht="14" customHeight="1">
      <c r="M3469" s="318"/>
      <c r="N3469" s="318"/>
    </row>
    <row r="3470" spans="13:14" ht="14" customHeight="1">
      <c r="M3470" s="318"/>
      <c r="N3470" s="318"/>
    </row>
    <row r="3471" spans="13:14" ht="14" customHeight="1">
      <c r="M3471" s="318"/>
      <c r="N3471" s="318"/>
    </row>
    <row r="3472" spans="13:14" ht="14" customHeight="1">
      <c r="M3472" s="318"/>
      <c r="N3472" s="318"/>
    </row>
    <row r="3473" spans="13:14" ht="14" customHeight="1">
      <c r="M3473" s="318"/>
      <c r="N3473" s="318"/>
    </row>
    <row r="3474" spans="13:14" ht="14" customHeight="1">
      <c r="M3474" s="318"/>
      <c r="N3474" s="318"/>
    </row>
    <row r="3475" spans="13:14" ht="14" customHeight="1">
      <c r="M3475" s="318"/>
      <c r="N3475" s="318"/>
    </row>
    <row r="3476" spans="13:14" ht="14" customHeight="1">
      <c r="M3476" s="318"/>
      <c r="N3476" s="318"/>
    </row>
    <row r="3477" spans="13:14" ht="14" customHeight="1">
      <c r="M3477" s="318"/>
      <c r="N3477" s="318"/>
    </row>
    <row r="3478" spans="13:14" ht="14" customHeight="1">
      <c r="M3478" s="318"/>
      <c r="N3478" s="318"/>
    </row>
    <row r="3479" spans="13:14" ht="14" customHeight="1">
      <c r="M3479" s="318"/>
      <c r="N3479" s="318"/>
    </row>
    <row r="3480" spans="13:14" ht="14" customHeight="1">
      <c r="M3480" s="318"/>
      <c r="N3480" s="318"/>
    </row>
    <row r="3481" spans="13:14" ht="14" customHeight="1">
      <c r="M3481" s="318"/>
      <c r="N3481" s="318"/>
    </row>
    <row r="3482" spans="13:14" ht="14" customHeight="1">
      <c r="M3482" s="318"/>
      <c r="N3482" s="318"/>
    </row>
    <row r="3483" spans="13:14" ht="14" customHeight="1">
      <c r="M3483" s="318"/>
      <c r="N3483" s="318"/>
    </row>
    <row r="3484" spans="13:14" ht="14" customHeight="1">
      <c r="M3484" s="318"/>
      <c r="N3484" s="318"/>
    </row>
    <row r="3485" spans="13:14" ht="14" customHeight="1">
      <c r="M3485" s="318"/>
      <c r="N3485" s="318"/>
    </row>
    <row r="3486" spans="13:14" ht="14" customHeight="1">
      <c r="M3486" s="318"/>
      <c r="N3486" s="318"/>
    </row>
    <row r="3487" spans="13:14" ht="14" customHeight="1">
      <c r="M3487" s="318"/>
      <c r="N3487" s="318"/>
    </row>
    <row r="3488" spans="13:14" ht="14" customHeight="1">
      <c r="M3488" s="318"/>
      <c r="N3488" s="318"/>
    </row>
    <row r="3489" spans="13:14" ht="14" customHeight="1">
      <c r="M3489" s="318"/>
      <c r="N3489" s="318"/>
    </row>
    <row r="3490" spans="13:14" ht="14" customHeight="1">
      <c r="M3490" s="318"/>
      <c r="N3490" s="318"/>
    </row>
    <row r="3491" spans="13:14" ht="14" customHeight="1">
      <c r="M3491" s="318"/>
      <c r="N3491" s="318"/>
    </row>
    <row r="3492" spans="13:14" ht="14" customHeight="1">
      <c r="M3492" s="318"/>
      <c r="N3492" s="318"/>
    </row>
    <row r="3493" spans="13:14" ht="14" customHeight="1">
      <c r="M3493" s="318"/>
      <c r="N3493" s="318"/>
    </row>
    <row r="3494" spans="13:14" ht="14" customHeight="1">
      <c r="M3494" s="318"/>
      <c r="N3494" s="318"/>
    </row>
    <row r="3495" spans="13:14" ht="14" customHeight="1">
      <c r="M3495" s="318"/>
      <c r="N3495" s="318"/>
    </row>
    <row r="3496" spans="13:14" ht="14" customHeight="1">
      <c r="M3496" s="318"/>
      <c r="N3496" s="318"/>
    </row>
    <row r="3497" spans="13:14" ht="14" customHeight="1">
      <c r="M3497" s="318"/>
      <c r="N3497" s="318"/>
    </row>
    <row r="3498" spans="13:14" ht="14" customHeight="1">
      <c r="M3498" s="318"/>
      <c r="N3498" s="318"/>
    </row>
    <row r="3499" spans="13:14" ht="14" customHeight="1">
      <c r="M3499" s="318"/>
      <c r="N3499" s="318"/>
    </row>
    <row r="3500" spans="13:14" ht="14" customHeight="1">
      <c r="M3500" s="318"/>
      <c r="N3500" s="318"/>
    </row>
    <row r="3501" spans="13:14" ht="14" customHeight="1">
      <c r="M3501" s="318"/>
      <c r="N3501" s="318"/>
    </row>
    <row r="3502" spans="13:14" ht="14" customHeight="1">
      <c r="M3502" s="318"/>
      <c r="N3502" s="318"/>
    </row>
    <row r="3503" spans="13:14" ht="14" customHeight="1">
      <c r="M3503" s="318"/>
      <c r="N3503" s="318"/>
    </row>
    <row r="3504" spans="13:14" ht="14" customHeight="1">
      <c r="M3504" s="318"/>
      <c r="N3504" s="318"/>
    </row>
    <row r="3505" spans="13:14" ht="14" customHeight="1">
      <c r="M3505" s="318"/>
      <c r="N3505" s="318"/>
    </row>
    <row r="3506" spans="13:14" ht="14" customHeight="1">
      <c r="M3506" s="318"/>
      <c r="N3506" s="318"/>
    </row>
    <row r="3507" spans="13:14" ht="14" customHeight="1">
      <c r="M3507" s="318"/>
      <c r="N3507" s="318"/>
    </row>
    <row r="3508" spans="13:14" ht="14" customHeight="1">
      <c r="M3508" s="318"/>
      <c r="N3508" s="318"/>
    </row>
    <row r="3509" spans="13:14" ht="14" customHeight="1">
      <c r="M3509" s="318"/>
      <c r="N3509" s="318"/>
    </row>
    <row r="3510" spans="13:14" ht="14" customHeight="1">
      <c r="M3510" s="318"/>
      <c r="N3510" s="318"/>
    </row>
    <row r="3511" spans="13:14" ht="14" customHeight="1">
      <c r="M3511" s="318"/>
      <c r="N3511" s="318"/>
    </row>
    <row r="3512" spans="13:14" ht="14" customHeight="1">
      <c r="M3512" s="318"/>
      <c r="N3512" s="318"/>
    </row>
    <row r="3513" spans="13:14" ht="14" customHeight="1">
      <c r="M3513" s="318"/>
      <c r="N3513" s="318"/>
    </row>
    <row r="3514" spans="13:14" ht="14" customHeight="1">
      <c r="M3514" s="318"/>
      <c r="N3514" s="318"/>
    </row>
    <row r="3515" spans="13:14" ht="14" customHeight="1">
      <c r="M3515" s="318"/>
      <c r="N3515" s="318"/>
    </row>
    <row r="3516" spans="13:14" ht="14" customHeight="1">
      <c r="M3516" s="318"/>
      <c r="N3516" s="318"/>
    </row>
    <row r="3517" spans="13:14" ht="14" customHeight="1">
      <c r="M3517" s="318"/>
      <c r="N3517" s="318"/>
    </row>
    <row r="3518" spans="13:14" ht="14" customHeight="1">
      <c r="M3518" s="318"/>
      <c r="N3518" s="318"/>
    </row>
    <row r="3519" spans="13:14" ht="14" customHeight="1">
      <c r="M3519" s="318"/>
      <c r="N3519" s="318"/>
    </row>
    <row r="3520" spans="13:14" ht="14" customHeight="1">
      <c r="M3520" s="318"/>
      <c r="N3520" s="318"/>
    </row>
    <row r="3521" spans="13:14" ht="14" customHeight="1">
      <c r="M3521" s="318"/>
      <c r="N3521" s="318"/>
    </row>
    <row r="3522" spans="13:14" ht="14" customHeight="1">
      <c r="M3522" s="318"/>
      <c r="N3522" s="318"/>
    </row>
    <row r="3523" spans="13:14" ht="14" customHeight="1">
      <c r="M3523" s="318"/>
      <c r="N3523" s="318"/>
    </row>
    <row r="3524" spans="13:14" ht="14" customHeight="1">
      <c r="M3524" s="318"/>
      <c r="N3524" s="318"/>
    </row>
    <row r="3525" spans="13:14" ht="14" customHeight="1">
      <c r="M3525" s="318"/>
      <c r="N3525" s="318"/>
    </row>
    <row r="3526" spans="13:14" ht="14" customHeight="1">
      <c r="M3526" s="318"/>
      <c r="N3526" s="318"/>
    </row>
    <row r="3527" spans="13:14" ht="14" customHeight="1">
      <c r="M3527" s="318"/>
      <c r="N3527" s="318"/>
    </row>
    <row r="3528" spans="13:14" ht="14" customHeight="1">
      <c r="M3528" s="318"/>
      <c r="N3528" s="318"/>
    </row>
    <row r="3529" spans="13:14" ht="14" customHeight="1">
      <c r="M3529" s="318"/>
      <c r="N3529" s="318"/>
    </row>
    <row r="3530" spans="13:14" ht="14" customHeight="1">
      <c r="M3530" s="318"/>
      <c r="N3530" s="318"/>
    </row>
    <row r="3531" spans="13:14" ht="14" customHeight="1">
      <c r="M3531" s="318"/>
      <c r="N3531" s="318"/>
    </row>
    <row r="3532" spans="13:14" ht="14" customHeight="1">
      <c r="M3532" s="318"/>
      <c r="N3532" s="318"/>
    </row>
    <row r="3533" spans="13:14" ht="14" customHeight="1">
      <c r="M3533" s="318"/>
      <c r="N3533" s="318"/>
    </row>
    <row r="3534" spans="13:14" ht="14" customHeight="1">
      <c r="M3534" s="318"/>
      <c r="N3534" s="318"/>
    </row>
    <row r="3535" spans="13:14" ht="14" customHeight="1">
      <c r="M3535" s="318"/>
      <c r="N3535" s="318"/>
    </row>
    <row r="3536" spans="13:14" ht="14" customHeight="1">
      <c r="M3536" s="318"/>
      <c r="N3536" s="318"/>
    </row>
    <row r="3537" spans="13:14" ht="14" customHeight="1">
      <c r="M3537" s="318"/>
      <c r="N3537" s="318"/>
    </row>
    <row r="3538" spans="13:14" ht="14" customHeight="1">
      <c r="M3538" s="318"/>
      <c r="N3538" s="318"/>
    </row>
    <row r="3539" spans="13:14" ht="14" customHeight="1">
      <c r="M3539" s="318"/>
      <c r="N3539" s="318"/>
    </row>
    <row r="3540" spans="13:14" ht="14" customHeight="1">
      <c r="M3540" s="318"/>
      <c r="N3540" s="318"/>
    </row>
    <row r="3541" spans="13:14" ht="14" customHeight="1">
      <c r="M3541" s="318"/>
      <c r="N3541" s="318"/>
    </row>
    <row r="3542" spans="13:14" ht="14" customHeight="1">
      <c r="M3542" s="318"/>
      <c r="N3542" s="318"/>
    </row>
    <row r="3543" spans="13:14" ht="14" customHeight="1">
      <c r="M3543" s="318"/>
      <c r="N3543" s="318"/>
    </row>
    <row r="3544" spans="13:14" ht="14" customHeight="1">
      <c r="M3544" s="318"/>
      <c r="N3544" s="318"/>
    </row>
    <row r="3545" spans="13:14" ht="14" customHeight="1">
      <c r="M3545" s="318"/>
      <c r="N3545" s="318"/>
    </row>
    <row r="3546" spans="13:14" ht="14" customHeight="1">
      <c r="M3546" s="318"/>
      <c r="N3546" s="318"/>
    </row>
    <row r="3547" spans="13:14" ht="14" customHeight="1">
      <c r="M3547" s="318"/>
      <c r="N3547" s="318"/>
    </row>
    <row r="3548" spans="13:14" ht="14" customHeight="1">
      <c r="M3548" s="318"/>
      <c r="N3548" s="318"/>
    </row>
    <row r="3549" spans="13:14" ht="14" customHeight="1">
      <c r="M3549" s="318"/>
      <c r="N3549" s="318"/>
    </row>
    <row r="3550" spans="13:14" ht="14" customHeight="1">
      <c r="M3550" s="318"/>
      <c r="N3550" s="318"/>
    </row>
    <row r="3551" spans="13:14" ht="14" customHeight="1">
      <c r="M3551" s="318"/>
      <c r="N3551" s="318"/>
    </row>
    <row r="3552" spans="13:14" ht="14" customHeight="1">
      <c r="M3552" s="318"/>
      <c r="N3552" s="318"/>
    </row>
    <row r="3553" spans="13:14" ht="14" customHeight="1">
      <c r="M3553" s="318"/>
      <c r="N3553" s="318"/>
    </row>
    <row r="3554" spans="13:14" ht="14" customHeight="1">
      <c r="M3554" s="318"/>
      <c r="N3554" s="318"/>
    </row>
    <row r="3555" spans="13:14" ht="14" customHeight="1">
      <c r="M3555" s="318"/>
      <c r="N3555" s="318"/>
    </row>
    <row r="3556" spans="13:14" ht="14" customHeight="1">
      <c r="M3556" s="318"/>
      <c r="N3556" s="318"/>
    </row>
    <row r="3557" spans="13:14" ht="14" customHeight="1">
      <c r="M3557" s="318"/>
      <c r="N3557" s="318"/>
    </row>
    <row r="3558" spans="13:14" ht="14" customHeight="1">
      <c r="M3558" s="318"/>
      <c r="N3558" s="318"/>
    </row>
    <row r="3559" spans="13:14" ht="14" customHeight="1">
      <c r="M3559" s="318"/>
      <c r="N3559" s="318"/>
    </row>
    <row r="3560" spans="13:14" ht="14" customHeight="1">
      <c r="M3560" s="318"/>
      <c r="N3560" s="318"/>
    </row>
    <row r="3561" spans="13:14" ht="14" customHeight="1">
      <c r="M3561" s="318"/>
      <c r="N3561" s="318"/>
    </row>
    <row r="3562" spans="13:14" ht="14" customHeight="1">
      <c r="M3562" s="318"/>
      <c r="N3562" s="318"/>
    </row>
    <row r="3563" spans="13:14" ht="14" customHeight="1">
      <c r="M3563" s="318"/>
      <c r="N3563" s="318"/>
    </row>
    <row r="3564" spans="13:14" ht="14" customHeight="1">
      <c r="M3564" s="318"/>
      <c r="N3564" s="318"/>
    </row>
    <row r="3565" spans="13:14" ht="14" customHeight="1">
      <c r="M3565" s="318"/>
      <c r="N3565" s="318"/>
    </row>
    <row r="3566" spans="13:14" ht="14" customHeight="1">
      <c r="M3566" s="318"/>
      <c r="N3566" s="318"/>
    </row>
    <row r="3567" spans="13:14" ht="14" customHeight="1">
      <c r="M3567" s="318"/>
      <c r="N3567" s="318"/>
    </row>
    <row r="3568" spans="13:14" ht="14" customHeight="1">
      <c r="M3568" s="318"/>
      <c r="N3568" s="318"/>
    </row>
    <row r="3569" spans="13:14" ht="14" customHeight="1">
      <c r="M3569" s="318"/>
      <c r="N3569" s="318"/>
    </row>
    <row r="3570" spans="13:14" ht="14" customHeight="1">
      <c r="M3570" s="318"/>
      <c r="N3570" s="318"/>
    </row>
    <row r="3571" spans="13:14" ht="14" customHeight="1">
      <c r="M3571" s="318"/>
      <c r="N3571" s="318"/>
    </row>
    <row r="3572" spans="13:14" ht="14" customHeight="1">
      <c r="M3572" s="318"/>
      <c r="N3572" s="318"/>
    </row>
    <row r="3573" spans="13:14" ht="14" customHeight="1">
      <c r="M3573" s="318"/>
      <c r="N3573" s="318"/>
    </row>
    <row r="3574" spans="13:14" ht="14" customHeight="1">
      <c r="M3574" s="318"/>
      <c r="N3574" s="318"/>
    </row>
    <row r="3575" spans="13:14" ht="14" customHeight="1">
      <c r="M3575" s="318"/>
      <c r="N3575" s="318"/>
    </row>
    <row r="3576" spans="13:14" ht="14" customHeight="1">
      <c r="M3576" s="318"/>
      <c r="N3576" s="318"/>
    </row>
    <row r="3577" spans="13:14" ht="14" customHeight="1">
      <c r="M3577" s="318"/>
      <c r="N3577" s="318"/>
    </row>
    <row r="3578" spans="13:14" ht="14" customHeight="1">
      <c r="M3578" s="318"/>
      <c r="N3578" s="318"/>
    </row>
    <row r="3579" spans="13:14" ht="14" customHeight="1">
      <c r="M3579" s="318"/>
      <c r="N3579" s="318"/>
    </row>
    <row r="3580" spans="13:14" ht="14" customHeight="1">
      <c r="M3580" s="318"/>
      <c r="N3580" s="318"/>
    </row>
    <row r="3581" spans="13:14" ht="14" customHeight="1">
      <c r="M3581" s="318"/>
      <c r="N3581" s="318"/>
    </row>
    <row r="3582" spans="13:14" ht="14" customHeight="1">
      <c r="M3582" s="318"/>
      <c r="N3582" s="318"/>
    </row>
    <row r="3583" spans="13:14" ht="14" customHeight="1">
      <c r="M3583" s="318"/>
      <c r="N3583" s="318"/>
    </row>
    <row r="3584" spans="13:14" ht="14" customHeight="1">
      <c r="M3584" s="318"/>
      <c r="N3584" s="318"/>
    </row>
    <row r="3585" spans="13:14" ht="14" customHeight="1">
      <c r="M3585" s="318"/>
      <c r="N3585" s="318"/>
    </row>
    <row r="3586" spans="13:14" ht="14" customHeight="1">
      <c r="M3586" s="318"/>
      <c r="N3586" s="318"/>
    </row>
    <row r="3587" spans="13:14" ht="14" customHeight="1">
      <c r="M3587" s="318"/>
      <c r="N3587" s="318"/>
    </row>
    <row r="3588" spans="13:14" ht="14" customHeight="1">
      <c r="M3588" s="318"/>
      <c r="N3588" s="318"/>
    </row>
    <row r="3589" spans="13:14" ht="14" customHeight="1">
      <c r="M3589" s="318"/>
      <c r="N3589" s="318"/>
    </row>
    <row r="3590" spans="13:14" ht="14" customHeight="1">
      <c r="M3590" s="318"/>
      <c r="N3590" s="318"/>
    </row>
    <row r="3591" spans="13:14" ht="14" customHeight="1">
      <c r="M3591" s="318"/>
      <c r="N3591" s="318"/>
    </row>
    <row r="3592" spans="13:14" ht="14" customHeight="1">
      <c r="M3592" s="318"/>
      <c r="N3592" s="318"/>
    </row>
    <row r="3593" spans="13:14" ht="14" customHeight="1">
      <c r="M3593" s="318"/>
      <c r="N3593" s="318"/>
    </row>
    <row r="3594" spans="13:14" ht="14" customHeight="1">
      <c r="M3594" s="318"/>
      <c r="N3594" s="318"/>
    </row>
    <row r="3595" spans="13:14" ht="14" customHeight="1">
      <c r="M3595" s="318"/>
      <c r="N3595" s="318"/>
    </row>
    <row r="3596" spans="13:14" ht="14" customHeight="1">
      <c r="M3596" s="318"/>
      <c r="N3596" s="318"/>
    </row>
    <row r="3597" spans="13:14" ht="14" customHeight="1">
      <c r="M3597" s="318"/>
      <c r="N3597" s="318"/>
    </row>
    <row r="3598" spans="13:14" ht="14" customHeight="1">
      <c r="M3598" s="318"/>
      <c r="N3598" s="318"/>
    </row>
    <row r="3599" spans="13:14" ht="14" customHeight="1">
      <c r="M3599" s="318"/>
      <c r="N3599" s="318"/>
    </row>
    <row r="3600" spans="13:14" ht="14" customHeight="1">
      <c r="M3600" s="318"/>
      <c r="N3600" s="318"/>
    </row>
    <row r="3601" spans="13:14" ht="14" customHeight="1">
      <c r="M3601" s="318"/>
      <c r="N3601" s="318"/>
    </row>
    <row r="3602" spans="13:14" ht="14" customHeight="1">
      <c r="M3602" s="318"/>
      <c r="N3602" s="318"/>
    </row>
    <row r="3603" spans="13:14" ht="14" customHeight="1">
      <c r="M3603" s="318"/>
      <c r="N3603" s="318"/>
    </row>
    <row r="3604" spans="13:14" ht="14" customHeight="1">
      <c r="M3604" s="318"/>
      <c r="N3604" s="318"/>
    </row>
    <row r="3605" spans="13:14" ht="14" customHeight="1">
      <c r="M3605" s="318"/>
      <c r="N3605" s="318"/>
    </row>
    <row r="3606" spans="13:14" ht="14" customHeight="1">
      <c r="M3606" s="318"/>
      <c r="N3606" s="318"/>
    </row>
    <row r="3607" spans="13:14" ht="14" customHeight="1">
      <c r="M3607" s="318"/>
      <c r="N3607" s="318"/>
    </row>
    <row r="3608" spans="13:14" ht="14" customHeight="1">
      <c r="M3608" s="318"/>
      <c r="N3608" s="318"/>
    </row>
    <row r="3609" spans="13:14" ht="14" customHeight="1">
      <c r="M3609" s="318"/>
      <c r="N3609" s="318"/>
    </row>
    <row r="3610" spans="13:14" ht="14" customHeight="1">
      <c r="M3610" s="318"/>
      <c r="N3610" s="318"/>
    </row>
    <row r="3611" spans="13:14" ht="14" customHeight="1">
      <c r="M3611" s="318"/>
      <c r="N3611" s="318"/>
    </row>
    <row r="3612" spans="13:14" ht="14" customHeight="1">
      <c r="M3612" s="318"/>
      <c r="N3612" s="318"/>
    </row>
    <row r="3613" spans="13:14" ht="14" customHeight="1">
      <c r="M3613" s="318"/>
      <c r="N3613" s="318"/>
    </row>
    <row r="3614" spans="13:14" ht="14" customHeight="1">
      <c r="M3614" s="318"/>
      <c r="N3614" s="318"/>
    </row>
    <row r="3615" spans="13:14" ht="14" customHeight="1">
      <c r="M3615" s="318"/>
      <c r="N3615" s="318"/>
    </row>
    <row r="3616" spans="13:14" ht="14" customHeight="1">
      <c r="M3616" s="318"/>
      <c r="N3616" s="318"/>
    </row>
    <row r="3617" spans="13:14" ht="14" customHeight="1">
      <c r="M3617" s="318"/>
      <c r="N3617" s="318"/>
    </row>
    <row r="3618" spans="13:14" ht="14" customHeight="1">
      <c r="M3618" s="318"/>
      <c r="N3618" s="318"/>
    </row>
    <row r="3619" spans="13:14" ht="14" customHeight="1">
      <c r="M3619" s="318"/>
      <c r="N3619" s="318"/>
    </row>
    <row r="3620" spans="13:14" ht="14" customHeight="1">
      <c r="M3620" s="318"/>
      <c r="N3620" s="318"/>
    </row>
    <row r="3621" spans="13:14" ht="14" customHeight="1">
      <c r="M3621" s="318"/>
      <c r="N3621" s="318"/>
    </row>
    <row r="3622" spans="13:14" ht="14" customHeight="1">
      <c r="M3622" s="318"/>
      <c r="N3622" s="318"/>
    </row>
    <row r="3623" spans="13:14" ht="14" customHeight="1">
      <c r="M3623" s="318"/>
      <c r="N3623" s="318"/>
    </row>
    <row r="3624" spans="13:14" ht="14" customHeight="1">
      <c r="M3624" s="318"/>
      <c r="N3624" s="318"/>
    </row>
    <row r="3625" spans="13:14" ht="14" customHeight="1">
      <c r="M3625" s="318"/>
      <c r="N3625" s="318"/>
    </row>
    <row r="3626" spans="13:14" ht="14" customHeight="1">
      <c r="M3626" s="318"/>
      <c r="N3626" s="318"/>
    </row>
    <row r="3627" spans="13:14" ht="14" customHeight="1">
      <c r="M3627" s="318"/>
      <c r="N3627" s="318"/>
    </row>
    <row r="3628" spans="13:14" ht="14" customHeight="1">
      <c r="M3628" s="318"/>
      <c r="N3628" s="318"/>
    </row>
    <row r="3629" spans="13:14" ht="14" customHeight="1">
      <c r="M3629" s="318"/>
      <c r="N3629" s="318"/>
    </row>
    <row r="3630" spans="13:14" ht="14" customHeight="1">
      <c r="M3630" s="318"/>
      <c r="N3630" s="318"/>
    </row>
    <row r="3631" spans="13:14" ht="14" customHeight="1">
      <c r="M3631" s="318"/>
      <c r="N3631" s="318"/>
    </row>
    <row r="3632" spans="13:14" ht="14" customHeight="1">
      <c r="M3632" s="318"/>
      <c r="N3632" s="318"/>
    </row>
    <row r="3633" spans="13:14" ht="14" customHeight="1">
      <c r="M3633" s="318"/>
      <c r="N3633" s="318"/>
    </row>
    <row r="3634" spans="13:14" ht="14" customHeight="1">
      <c r="M3634" s="318"/>
      <c r="N3634" s="318"/>
    </row>
    <row r="3635" spans="13:14" ht="14" customHeight="1">
      <c r="M3635" s="318"/>
      <c r="N3635" s="318"/>
    </row>
    <row r="3636" spans="13:14" ht="14" customHeight="1">
      <c r="M3636" s="318"/>
      <c r="N3636" s="318"/>
    </row>
    <row r="3637" spans="13:14" ht="14" customHeight="1">
      <c r="M3637" s="318"/>
      <c r="N3637" s="318"/>
    </row>
    <row r="3638" spans="13:14" ht="14" customHeight="1">
      <c r="M3638" s="318"/>
      <c r="N3638" s="318"/>
    </row>
    <row r="3639" spans="13:14" ht="14" customHeight="1">
      <c r="M3639" s="318"/>
      <c r="N3639" s="318"/>
    </row>
    <row r="3640" spans="13:14" ht="14" customHeight="1">
      <c r="M3640" s="318"/>
      <c r="N3640" s="318"/>
    </row>
    <row r="3641" spans="13:14" ht="14" customHeight="1">
      <c r="M3641" s="318"/>
      <c r="N3641" s="318"/>
    </row>
    <row r="3642" spans="13:14" ht="14" customHeight="1">
      <c r="M3642" s="318"/>
      <c r="N3642" s="318"/>
    </row>
    <row r="3643" spans="13:14" ht="14" customHeight="1">
      <c r="M3643" s="318"/>
      <c r="N3643" s="318"/>
    </row>
    <row r="3644" spans="13:14" ht="14" customHeight="1">
      <c r="M3644" s="318"/>
      <c r="N3644" s="318"/>
    </row>
    <row r="3645" spans="13:14" ht="14" customHeight="1">
      <c r="M3645" s="318"/>
      <c r="N3645" s="318"/>
    </row>
    <row r="3646" spans="13:14" ht="14" customHeight="1">
      <c r="M3646" s="318"/>
      <c r="N3646" s="318"/>
    </row>
    <row r="3647" spans="13:14" ht="14" customHeight="1">
      <c r="M3647" s="318"/>
      <c r="N3647" s="318"/>
    </row>
    <row r="3648" spans="13:14" ht="14" customHeight="1">
      <c r="M3648" s="318"/>
      <c r="N3648" s="318"/>
    </row>
    <row r="3649" spans="13:14" ht="14" customHeight="1">
      <c r="M3649" s="318"/>
      <c r="N3649" s="318"/>
    </row>
    <row r="3650" spans="13:14" ht="14" customHeight="1">
      <c r="M3650" s="318"/>
      <c r="N3650" s="318"/>
    </row>
    <row r="3651" spans="13:14" ht="14" customHeight="1">
      <c r="M3651" s="318"/>
      <c r="N3651" s="318"/>
    </row>
    <row r="3652" spans="13:14" ht="14" customHeight="1">
      <c r="M3652" s="318"/>
      <c r="N3652" s="318"/>
    </row>
    <row r="3653" spans="13:14" ht="14" customHeight="1">
      <c r="M3653" s="318"/>
      <c r="N3653" s="318"/>
    </row>
    <row r="3654" spans="13:14" ht="14" customHeight="1">
      <c r="M3654" s="318"/>
      <c r="N3654" s="318"/>
    </row>
    <row r="3655" spans="13:14" ht="14" customHeight="1">
      <c r="M3655" s="318"/>
      <c r="N3655" s="318"/>
    </row>
    <row r="3656" spans="13:14" ht="14" customHeight="1">
      <c r="M3656" s="318"/>
      <c r="N3656" s="318"/>
    </row>
    <row r="3657" spans="13:14" ht="14" customHeight="1">
      <c r="M3657" s="318"/>
      <c r="N3657" s="318"/>
    </row>
    <row r="3658" spans="13:14" ht="14" customHeight="1">
      <c r="M3658" s="318"/>
      <c r="N3658" s="318"/>
    </row>
    <row r="3659" spans="13:14" ht="14" customHeight="1">
      <c r="M3659" s="318"/>
      <c r="N3659" s="318"/>
    </row>
    <row r="3660" spans="13:14" ht="14" customHeight="1">
      <c r="M3660" s="318"/>
      <c r="N3660" s="318"/>
    </row>
    <row r="3661" spans="13:14" ht="14" customHeight="1">
      <c r="M3661" s="318"/>
      <c r="N3661" s="318"/>
    </row>
    <row r="3662" spans="13:14" ht="14" customHeight="1">
      <c r="M3662" s="318"/>
      <c r="N3662" s="318"/>
    </row>
    <row r="3663" spans="13:14" ht="14" customHeight="1">
      <c r="M3663" s="318"/>
      <c r="N3663" s="318"/>
    </row>
    <row r="3664" spans="13:14" ht="14" customHeight="1">
      <c r="M3664" s="318"/>
      <c r="N3664" s="318"/>
    </row>
    <row r="3665" spans="13:14" ht="14" customHeight="1">
      <c r="M3665" s="318"/>
      <c r="N3665" s="318"/>
    </row>
    <row r="3666" spans="13:14" ht="14" customHeight="1">
      <c r="M3666" s="318"/>
      <c r="N3666" s="318"/>
    </row>
    <row r="3667" spans="13:14" ht="14" customHeight="1">
      <c r="M3667" s="318"/>
      <c r="N3667" s="318"/>
    </row>
    <row r="3668" spans="13:14" ht="14" customHeight="1">
      <c r="M3668" s="318"/>
      <c r="N3668" s="318"/>
    </row>
    <row r="3669" spans="13:14" ht="14" customHeight="1">
      <c r="M3669" s="318"/>
      <c r="N3669" s="318"/>
    </row>
    <row r="3670" spans="13:14" ht="14" customHeight="1">
      <c r="M3670" s="318"/>
      <c r="N3670" s="318"/>
    </row>
    <row r="3671" spans="13:14" ht="14" customHeight="1">
      <c r="M3671" s="318"/>
      <c r="N3671" s="318"/>
    </row>
    <row r="3672" spans="13:14" ht="14" customHeight="1">
      <c r="M3672" s="318"/>
      <c r="N3672" s="318"/>
    </row>
    <row r="3673" spans="13:14" ht="14" customHeight="1">
      <c r="M3673" s="318"/>
      <c r="N3673" s="318"/>
    </row>
    <row r="3674" spans="13:14" ht="14" customHeight="1">
      <c r="M3674" s="318"/>
      <c r="N3674" s="318"/>
    </row>
    <row r="3675" spans="13:14" ht="14" customHeight="1">
      <c r="M3675" s="318"/>
      <c r="N3675" s="318"/>
    </row>
    <row r="3676" spans="13:14" ht="14" customHeight="1">
      <c r="M3676" s="318"/>
      <c r="N3676" s="318"/>
    </row>
    <row r="3677" spans="13:14" ht="14" customHeight="1">
      <c r="M3677" s="318"/>
      <c r="N3677" s="318"/>
    </row>
    <row r="3678" spans="13:14" ht="14" customHeight="1">
      <c r="M3678" s="318"/>
      <c r="N3678" s="318"/>
    </row>
    <row r="3679" spans="13:14" ht="14" customHeight="1">
      <c r="M3679" s="318"/>
      <c r="N3679" s="318"/>
    </row>
    <row r="3680" spans="13:14" ht="14" customHeight="1">
      <c r="M3680" s="318"/>
      <c r="N3680" s="318"/>
    </row>
    <row r="3681" spans="13:14" ht="14" customHeight="1">
      <c r="M3681" s="318"/>
      <c r="N3681" s="318"/>
    </row>
    <row r="3682" spans="13:14" ht="14" customHeight="1">
      <c r="M3682" s="318"/>
      <c r="N3682" s="318"/>
    </row>
    <row r="3683" spans="13:14" ht="14" customHeight="1">
      <c r="M3683" s="318"/>
      <c r="N3683" s="318"/>
    </row>
    <row r="3684" spans="13:14" ht="14" customHeight="1">
      <c r="M3684" s="318"/>
      <c r="N3684" s="318"/>
    </row>
    <row r="3685" spans="13:14" ht="14" customHeight="1">
      <c r="M3685" s="318"/>
      <c r="N3685" s="318"/>
    </row>
    <row r="3686" spans="13:14" ht="14" customHeight="1">
      <c r="M3686" s="318"/>
      <c r="N3686" s="318"/>
    </row>
    <row r="3687" spans="13:14" ht="14" customHeight="1">
      <c r="M3687" s="318"/>
      <c r="N3687" s="318"/>
    </row>
    <row r="3688" spans="13:14" ht="14" customHeight="1">
      <c r="M3688" s="318"/>
      <c r="N3688" s="318"/>
    </row>
    <row r="3689" spans="13:14" ht="14" customHeight="1">
      <c r="M3689" s="318"/>
      <c r="N3689" s="318"/>
    </row>
    <row r="3690" spans="13:14" ht="14" customHeight="1">
      <c r="M3690" s="318"/>
      <c r="N3690" s="318"/>
    </row>
    <row r="3691" spans="13:14" ht="14" customHeight="1">
      <c r="M3691" s="318"/>
      <c r="N3691" s="318"/>
    </row>
    <row r="3692" spans="13:14" ht="14" customHeight="1">
      <c r="M3692" s="318"/>
      <c r="N3692" s="318"/>
    </row>
    <row r="3693" spans="13:14" ht="14" customHeight="1">
      <c r="M3693" s="318"/>
      <c r="N3693" s="318"/>
    </row>
    <row r="3694" spans="13:14" ht="14" customHeight="1">
      <c r="M3694" s="318"/>
      <c r="N3694" s="318"/>
    </row>
    <row r="3695" spans="13:14" ht="14" customHeight="1">
      <c r="M3695" s="318"/>
      <c r="N3695" s="318"/>
    </row>
    <row r="3696" spans="13:14" ht="14" customHeight="1">
      <c r="M3696" s="318"/>
      <c r="N3696" s="318"/>
    </row>
    <row r="3697" spans="13:14" ht="14" customHeight="1">
      <c r="M3697" s="318"/>
      <c r="N3697" s="318"/>
    </row>
    <row r="3698" spans="13:14" ht="14" customHeight="1">
      <c r="M3698" s="318"/>
      <c r="N3698" s="318"/>
    </row>
    <row r="3699" spans="13:14" ht="14" customHeight="1">
      <c r="M3699" s="318"/>
      <c r="N3699" s="318"/>
    </row>
    <row r="3700" spans="13:14" ht="14" customHeight="1">
      <c r="M3700" s="318"/>
      <c r="N3700" s="318"/>
    </row>
    <row r="3701" spans="13:14" ht="14" customHeight="1">
      <c r="M3701" s="318"/>
      <c r="N3701" s="318"/>
    </row>
    <row r="3702" spans="13:14" ht="14" customHeight="1">
      <c r="M3702" s="318"/>
      <c r="N3702" s="318"/>
    </row>
    <row r="3703" spans="13:14" ht="14" customHeight="1">
      <c r="M3703" s="318"/>
      <c r="N3703" s="318"/>
    </row>
    <row r="3704" spans="13:14" ht="14" customHeight="1">
      <c r="M3704" s="318"/>
      <c r="N3704" s="318"/>
    </row>
    <row r="3705" spans="13:14" ht="14" customHeight="1">
      <c r="M3705" s="318"/>
      <c r="N3705" s="318"/>
    </row>
    <row r="3706" spans="13:14" ht="14" customHeight="1">
      <c r="M3706" s="318"/>
      <c r="N3706" s="318"/>
    </row>
    <row r="3707" spans="13:14" ht="14" customHeight="1">
      <c r="M3707" s="318"/>
      <c r="N3707" s="318"/>
    </row>
    <row r="3708" spans="13:14" ht="14" customHeight="1">
      <c r="M3708" s="318"/>
      <c r="N3708" s="318"/>
    </row>
    <row r="3709" spans="13:14" ht="14" customHeight="1">
      <c r="M3709" s="318"/>
      <c r="N3709" s="318"/>
    </row>
    <row r="3710" spans="13:14" ht="14" customHeight="1">
      <c r="M3710" s="318"/>
      <c r="N3710" s="318"/>
    </row>
    <row r="3711" spans="13:14" ht="14" customHeight="1">
      <c r="M3711" s="318"/>
      <c r="N3711" s="318"/>
    </row>
    <row r="3712" spans="13:14" ht="14" customHeight="1">
      <c r="M3712" s="318"/>
      <c r="N3712" s="318"/>
    </row>
    <row r="3713" spans="13:14" ht="14" customHeight="1">
      <c r="M3713" s="318"/>
      <c r="N3713" s="318"/>
    </row>
    <row r="3714" spans="13:14" ht="14" customHeight="1">
      <c r="M3714" s="318"/>
      <c r="N3714" s="318"/>
    </row>
    <row r="3715" spans="13:14" ht="14" customHeight="1">
      <c r="M3715" s="318"/>
      <c r="N3715" s="318"/>
    </row>
    <row r="3716" spans="13:14" ht="14" customHeight="1">
      <c r="M3716" s="318"/>
      <c r="N3716" s="318"/>
    </row>
    <row r="3717" spans="13:14" ht="14" customHeight="1">
      <c r="M3717" s="318"/>
      <c r="N3717" s="318"/>
    </row>
    <row r="3718" spans="13:14" ht="14" customHeight="1">
      <c r="M3718" s="318"/>
      <c r="N3718" s="318"/>
    </row>
    <row r="3719" spans="13:14" ht="14" customHeight="1">
      <c r="M3719" s="318"/>
      <c r="N3719" s="318"/>
    </row>
    <row r="3720" spans="13:14" ht="14" customHeight="1">
      <c r="M3720" s="318"/>
      <c r="N3720" s="318"/>
    </row>
    <row r="3721" spans="13:14" ht="14" customHeight="1">
      <c r="M3721" s="318"/>
      <c r="N3721" s="318"/>
    </row>
    <row r="3722" spans="13:14" ht="14" customHeight="1">
      <c r="M3722" s="318"/>
      <c r="N3722" s="318"/>
    </row>
    <row r="3723" spans="13:14" ht="14" customHeight="1">
      <c r="M3723" s="318"/>
      <c r="N3723" s="318"/>
    </row>
    <row r="3724" spans="13:14" ht="14" customHeight="1">
      <c r="M3724" s="318"/>
      <c r="N3724" s="318"/>
    </row>
    <row r="3725" spans="13:14" ht="14" customHeight="1">
      <c r="M3725" s="318"/>
      <c r="N3725" s="318"/>
    </row>
    <row r="3726" spans="13:14" ht="14" customHeight="1">
      <c r="M3726" s="318"/>
      <c r="N3726" s="318"/>
    </row>
    <row r="3727" spans="13:14" ht="14" customHeight="1">
      <c r="M3727" s="318"/>
      <c r="N3727" s="318"/>
    </row>
    <row r="3728" spans="13:14" ht="14" customHeight="1">
      <c r="M3728" s="318"/>
      <c r="N3728" s="318"/>
    </row>
    <row r="3729" spans="13:14" ht="14" customHeight="1">
      <c r="M3729" s="318"/>
      <c r="N3729" s="318"/>
    </row>
    <row r="3730" spans="13:14" ht="14" customHeight="1">
      <c r="M3730" s="318"/>
      <c r="N3730" s="318"/>
    </row>
    <row r="3731" spans="13:14" ht="14" customHeight="1">
      <c r="M3731" s="318"/>
      <c r="N3731" s="318"/>
    </row>
    <row r="3732" spans="13:14" ht="14" customHeight="1">
      <c r="M3732" s="318"/>
      <c r="N3732" s="318"/>
    </row>
    <row r="3733" spans="13:14" ht="14" customHeight="1">
      <c r="M3733" s="318"/>
      <c r="N3733" s="318"/>
    </row>
    <row r="3734" spans="13:14" ht="14" customHeight="1">
      <c r="M3734" s="318"/>
      <c r="N3734" s="318"/>
    </row>
    <row r="3735" spans="13:14" ht="14" customHeight="1">
      <c r="M3735" s="318"/>
      <c r="N3735" s="318"/>
    </row>
    <row r="3736" spans="13:14" ht="14" customHeight="1">
      <c r="M3736" s="318"/>
      <c r="N3736" s="318"/>
    </row>
    <row r="3737" spans="13:14" ht="14" customHeight="1">
      <c r="M3737" s="318"/>
      <c r="N3737" s="318"/>
    </row>
    <row r="3738" spans="13:14" ht="14" customHeight="1">
      <c r="M3738" s="318"/>
      <c r="N3738" s="318"/>
    </row>
    <row r="3739" spans="13:14" ht="14" customHeight="1">
      <c r="M3739" s="318"/>
      <c r="N3739" s="318"/>
    </row>
    <row r="3740" spans="13:14" ht="14" customHeight="1">
      <c r="M3740" s="318"/>
      <c r="N3740" s="318"/>
    </row>
    <row r="3741" spans="13:14" ht="14" customHeight="1">
      <c r="M3741" s="318"/>
      <c r="N3741" s="318"/>
    </row>
    <row r="3742" spans="13:14" ht="14" customHeight="1">
      <c r="M3742" s="318"/>
      <c r="N3742" s="318"/>
    </row>
    <row r="3743" spans="13:14" ht="14" customHeight="1">
      <c r="M3743" s="318"/>
      <c r="N3743" s="318"/>
    </row>
    <row r="3744" spans="13:14" ht="14" customHeight="1">
      <c r="M3744" s="318"/>
      <c r="N3744" s="318"/>
    </row>
    <row r="3745" spans="13:14" ht="14" customHeight="1">
      <c r="M3745" s="318"/>
      <c r="N3745" s="318"/>
    </row>
    <row r="3746" spans="13:14" ht="14" customHeight="1">
      <c r="M3746" s="318"/>
      <c r="N3746" s="318"/>
    </row>
    <row r="3747" spans="13:14" ht="14" customHeight="1">
      <c r="M3747" s="318"/>
      <c r="N3747" s="318"/>
    </row>
    <row r="3748" spans="13:14" ht="14" customHeight="1">
      <c r="M3748" s="318"/>
      <c r="N3748" s="318"/>
    </row>
    <row r="3749" spans="13:14" ht="14" customHeight="1">
      <c r="M3749" s="318"/>
      <c r="N3749" s="318"/>
    </row>
    <row r="3750" spans="13:14" ht="14" customHeight="1">
      <c r="M3750" s="318"/>
      <c r="N3750" s="318"/>
    </row>
    <row r="3751" spans="13:14" ht="14" customHeight="1">
      <c r="M3751" s="318"/>
      <c r="N3751" s="318"/>
    </row>
    <row r="3752" spans="13:14" ht="14" customHeight="1">
      <c r="M3752" s="318"/>
      <c r="N3752" s="318"/>
    </row>
    <row r="3753" spans="13:14" ht="14" customHeight="1">
      <c r="M3753" s="318"/>
      <c r="N3753" s="318"/>
    </row>
    <row r="3754" spans="13:14" ht="14" customHeight="1">
      <c r="M3754" s="318"/>
      <c r="N3754" s="318"/>
    </row>
    <row r="3755" spans="13:14" ht="14" customHeight="1">
      <c r="M3755" s="318"/>
      <c r="N3755" s="318"/>
    </row>
    <row r="3756" spans="13:14" ht="14" customHeight="1">
      <c r="M3756" s="318"/>
      <c r="N3756" s="318"/>
    </row>
    <row r="3757" spans="13:14" ht="14" customHeight="1">
      <c r="M3757" s="318"/>
      <c r="N3757" s="318"/>
    </row>
    <row r="3758" spans="13:14" ht="14" customHeight="1">
      <c r="M3758" s="318"/>
      <c r="N3758" s="318"/>
    </row>
    <row r="3759" spans="13:14" ht="14" customHeight="1">
      <c r="M3759" s="318"/>
      <c r="N3759" s="318"/>
    </row>
    <row r="3760" spans="13:14" ht="14" customHeight="1">
      <c r="M3760" s="318"/>
      <c r="N3760" s="318"/>
    </row>
    <row r="3761" spans="13:14" ht="14" customHeight="1">
      <c r="M3761" s="318"/>
      <c r="N3761" s="318"/>
    </row>
    <row r="3762" spans="13:14" ht="14" customHeight="1">
      <c r="M3762" s="318"/>
      <c r="N3762" s="318"/>
    </row>
    <row r="3763" spans="13:14" ht="14" customHeight="1">
      <c r="M3763" s="318"/>
      <c r="N3763" s="318"/>
    </row>
    <row r="3764" spans="13:14" ht="14" customHeight="1">
      <c r="M3764" s="318"/>
      <c r="N3764" s="318"/>
    </row>
    <row r="3765" spans="13:14" ht="14" customHeight="1">
      <c r="M3765" s="318"/>
      <c r="N3765" s="318"/>
    </row>
    <row r="3766" spans="13:14" ht="14" customHeight="1">
      <c r="M3766" s="318"/>
      <c r="N3766" s="318"/>
    </row>
    <row r="3767" spans="13:14" ht="14" customHeight="1">
      <c r="M3767" s="318"/>
      <c r="N3767" s="318"/>
    </row>
    <row r="3768" spans="13:14" ht="14" customHeight="1">
      <c r="M3768" s="318"/>
      <c r="N3768" s="318"/>
    </row>
    <row r="3769" spans="13:14" ht="14" customHeight="1">
      <c r="M3769" s="318"/>
      <c r="N3769" s="318"/>
    </row>
    <row r="3770" spans="13:14" ht="14" customHeight="1">
      <c r="M3770" s="318"/>
      <c r="N3770" s="318"/>
    </row>
    <row r="3771" spans="13:14" ht="14" customHeight="1">
      <c r="M3771" s="318"/>
      <c r="N3771" s="318"/>
    </row>
    <row r="3772" spans="13:14" ht="14" customHeight="1">
      <c r="M3772" s="318"/>
      <c r="N3772" s="318"/>
    </row>
    <row r="3773" spans="13:14" ht="14" customHeight="1">
      <c r="M3773" s="318"/>
      <c r="N3773" s="318"/>
    </row>
    <row r="3774" spans="13:14" ht="14" customHeight="1">
      <c r="M3774" s="318"/>
      <c r="N3774" s="318"/>
    </row>
    <row r="3775" spans="13:14" ht="14" customHeight="1">
      <c r="M3775" s="318"/>
      <c r="N3775" s="318"/>
    </row>
    <row r="3776" spans="13:14" ht="14" customHeight="1">
      <c r="M3776" s="318"/>
      <c r="N3776" s="318"/>
    </row>
    <row r="3777" spans="13:14" ht="14" customHeight="1">
      <c r="M3777" s="318"/>
      <c r="N3777" s="318"/>
    </row>
    <row r="3778" spans="13:14" ht="14" customHeight="1">
      <c r="M3778" s="318"/>
      <c r="N3778" s="318"/>
    </row>
    <row r="3779" spans="13:14" ht="14" customHeight="1">
      <c r="M3779" s="318"/>
      <c r="N3779" s="318"/>
    </row>
    <row r="3780" spans="13:14" ht="14" customHeight="1">
      <c r="M3780" s="318"/>
      <c r="N3780" s="318"/>
    </row>
    <row r="3781" spans="13:14" ht="14" customHeight="1">
      <c r="M3781" s="318"/>
      <c r="N3781" s="318"/>
    </row>
    <row r="3782" spans="13:14" ht="14" customHeight="1">
      <c r="M3782" s="318"/>
      <c r="N3782" s="318"/>
    </row>
    <row r="3783" spans="13:14" ht="14" customHeight="1">
      <c r="M3783" s="318"/>
      <c r="N3783" s="318"/>
    </row>
    <row r="3784" spans="13:14" ht="14" customHeight="1">
      <c r="M3784" s="318"/>
      <c r="N3784" s="318"/>
    </row>
    <row r="3785" spans="13:14" ht="14" customHeight="1">
      <c r="M3785" s="318"/>
      <c r="N3785" s="318"/>
    </row>
    <row r="3786" spans="13:14" ht="14" customHeight="1">
      <c r="M3786" s="318"/>
      <c r="N3786" s="318"/>
    </row>
    <row r="3787" spans="13:14" ht="14" customHeight="1">
      <c r="M3787" s="318"/>
      <c r="N3787" s="318"/>
    </row>
    <row r="3788" spans="13:14" ht="14" customHeight="1">
      <c r="M3788" s="318"/>
      <c r="N3788" s="318"/>
    </row>
    <row r="3789" spans="13:14" ht="14" customHeight="1">
      <c r="M3789" s="318"/>
      <c r="N3789" s="318"/>
    </row>
    <row r="3790" spans="13:14" ht="14" customHeight="1">
      <c r="M3790" s="318"/>
      <c r="N3790" s="318"/>
    </row>
    <row r="3791" spans="13:14" ht="14" customHeight="1">
      <c r="M3791" s="318"/>
      <c r="N3791" s="318"/>
    </row>
    <row r="3792" spans="13:14" ht="14" customHeight="1">
      <c r="M3792" s="318"/>
      <c r="N3792" s="318"/>
    </row>
    <row r="3793" spans="13:14" ht="14" customHeight="1">
      <c r="M3793" s="318"/>
      <c r="N3793" s="318"/>
    </row>
    <row r="3794" spans="13:14" ht="14" customHeight="1">
      <c r="M3794" s="318"/>
      <c r="N3794" s="318"/>
    </row>
    <row r="3795" spans="13:14" ht="14" customHeight="1">
      <c r="M3795" s="318"/>
      <c r="N3795" s="318"/>
    </row>
    <row r="3796" spans="13:14" ht="14" customHeight="1">
      <c r="M3796" s="318"/>
      <c r="N3796" s="318"/>
    </row>
    <row r="3797" spans="13:14" ht="14" customHeight="1">
      <c r="M3797" s="318"/>
      <c r="N3797" s="318"/>
    </row>
    <row r="3798" spans="13:14" ht="14" customHeight="1">
      <c r="M3798" s="318"/>
      <c r="N3798" s="318"/>
    </row>
    <row r="3799" spans="13:14" ht="14" customHeight="1">
      <c r="M3799" s="318"/>
      <c r="N3799" s="318"/>
    </row>
    <row r="3800" spans="13:14" ht="14" customHeight="1">
      <c r="M3800" s="318"/>
      <c r="N3800" s="318"/>
    </row>
    <row r="3801" spans="13:14" ht="14" customHeight="1">
      <c r="M3801" s="318"/>
      <c r="N3801" s="318"/>
    </row>
    <row r="3802" spans="13:14" ht="14" customHeight="1">
      <c r="M3802" s="318"/>
      <c r="N3802" s="318"/>
    </row>
    <row r="3803" spans="13:14" ht="14" customHeight="1">
      <c r="M3803" s="318"/>
      <c r="N3803" s="318"/>
    </row>
    <row r="3804" spans="13:14" ht="14" customHeight="1">
      <c r="M3804" s="318"/>
      <c r="N3804" s="318"/>
    </row>
    <row r="3805" spans="13:14" ht="14" customHeight="1">
      <c r="M3805" s="318"/>
      <c r="N3805" s="318"/>
    </row>
    <row r="3806" spans="13:14" ht="14" customHeight="1">
      <c r="M3806" s="318"/>
      <c r="N3806" s="318"/>
    </row>
    <row r="3807" spans="13:14" ht="14" customHeight="1">
      <c r="M3807" s="318"/>
      <c r="N3807" s="318"/>
    </row>
    <row r="3808" spans="13:14" ht="14" customHeight="1">
      <c r="M3808" s="318"/>
      <c r="N3808" s="318"/>
    </row>
    <row r="3809" spans="13:14" ht="14" customHeight="1">
      <c r="M3809" s="318"/>
      <c r="N3809" s="318"/>
    </row>
    <row r="3810" spans="13:14" ht="14" customHeight="1">
      <c r="M3810" s="318"/>
      <c r="N3810" s="318"/>
    </row>
    <row r="3811" spans="13:14" ht="14" customHeight="1">
      <c r="M3811" s="318"/>
      <c r="N3811" s="318"/>
    </row>
    <row r="3812" spans="13:14" ht="14" customHeight="1">
      <c r="M3812" s="318"/>
      <c r="N3812" s="318"/>
    </row>
    <row r="3813" spans="13:14" ht="14" customHeight="1">
      <c r="M3813" s="318"/>
      <c r="N3813" s="318"/>
    </row>
    <row r="3814" spans="13:14" ht="14" customHeight="1">
      <c r="M3814" s="318"/>
      <c r="N3814" s="318"/>
    </row>
    <row r="3815" spans="13:14" ht="14" customHeight="1">
      <c r="M3815" s="318"/>
      <c r="N3815" s="318"/>
    </row>
    <row r="3816" spans="13:14" ht="14" customHeight="1">
      <c r="M3816" s="318"/>
      <c r="N3816" s="318"/>
    </row>
    <row r="3817" spans="13:14" ht="14" customHeight="1">
      <c r="M3817" s="318"/>
      <c r="N3817" s="318"/>
    </row>
    <row r="3818" spans="13:14" ht="14" customHeight="1">
      <c r="M3818" s="318"/>
      <c r="N3818" s="318"/>
    </row>
    <row r="3819" spans="13:14" ht="14" customHeight="1">
      <c r="M3819" s="318"/>
      <c r="N3819" s="318"/>
    </row>
    <row r="3820" spans="13:14" ht="14" customHeight="1">
      <c r="M3820" s="318"/>
      <c r="N3820" s="318"/>
    </row>
    <row r="3821" spans="13:14" ht="14" customHeight="1">
      <c r="M3821" s="318"/>
      <c r="N3821" s="318"/>
    </row>
    <row r="3822" spans="13:14" ht="14" customHeight="1">
      <c r="M3822" s="318"/>
      <c r="N3822" s="318"/>
    </row>
    <row r="3823" spans="13:14" ht="14" customHeight="1">
      <c r="M3823" s="318"/>
      <c r="N3823" s="318"/>
    </row>
    <row r="3824" spans="13:14" ht="14" customHeight="1">
      <c r="M3824" s="318"/>
      <c r="N3824" s="318"/>
    </row>
    <row r="3825" spans="13:14" ht="14" customHeight="1">
      <c r="M3825" s="318"/>
      <c r="N3825" s="318"/>
    </row>
    <row r="3826" spans="13:14" ht="14" customHeight="1">
      <c r="M3826" s="318"/>
      <c r="N3826" s="318"/>
    </row>
    <row r="3827" spans="13:14" ht="14" customHeight="1">
      <c r="M3827" s="318"/>
      <c r="N3827" s="318"/>
    </row>
    <row r="3828" spans="13:14" ht="14" customHeight="1">
      <c r="M3828" s="318"/>
      <c r="N3828" s="318"/>
    </row>
    <row r="3829" spans="13:14" ht="14" customHeight="1">
      <c r="M3829" s="318"/>
      <c r="N3829" s="318"/>
    </row>
    <row r="3830" spans="13:14" ht="14" customHeight="1">
      <c r="M3830" s="318"/>
      <c r="N3830" s="318"/>
    </row>
    <row r="3831" spans="13:14" ht="14" customHeight="1">
      <c r="M3831" s="318"/>
      <c r="N3831" s="318"/>
    </row>
    <row r="3832" spans="13:14" ht="14" customHeight="1">
      <c r="M3832" s="318"/>
      <c r="N3832" s="318"/>
    </row>
    <row r="3833" spans="13:14" ht="14" customHeight="1">
      <c r="M3833" s="318"/>
      <c r="N3833" s="318"/>
    </row>
    <row r="3834" spans="13:14" ht="14" customHeight="1">
      <c r="M3834" s="318"/>
      <c r="N3834" s="318"/>
    </row>
    <row r="3835" spans="13:14" ht="14" customHeight="1">
      <c r="M3835" s="318"/>
      <c r="N3835" s="318"/>
    </row>
    <row r="3836" spans="13:14" ht="14" customHeight="1">
      <c r="M3836" s="318"/>
      <c r="N3836" s="318"/>
    </row>
    <row r="3837" spans="13:14" ht="14" customHeight="1">
      <c r="M3837" s="318"/>
      <c r="N3837" s="318"/>
    </row>
    <row r="3838" spans="13:14" ht="14" customHeight="1">
      <c r="M3838" s="318"/>
      <c r="N3838" s="318"/>
    </row>
    <row r="3839" spans="13:14" ht="14" customHeight="1">
      <c r="M3839" s="318"/>
      <c r="N3839" s="318"/>
    </row>
    <row r="3840" spans="13:14" ht="14" customHeight="1">
      <c r="M3840" s="318"/>
      <c r="N3840" s="318"/>
    </row>
    <row r="3841" spans="13:14" ht="14" customHeight="1">
      <c r="M3841" s="318"/>
      <c r="N3841" s="318"/>
    </row>
    <row r="3842" spans="13:14" ht="14" customHeight="1">
      <c r="M3842" s="318"/>
      <c r="N3842" s="318"/>
    </row>
    <row r="3843" spans="13:14" ht="14" customHeight="1">
      <c r="M3843" s="318"/>
      <c r="N3843" s="318"/>
    </row>
    <row r="3844" spans="13:14" ht="14" customHeight="1">
      <c r="M3844" s="318"/>
      <c r="N3844" s="318"/>
    </row>
    <row r="3845" spans="13:14" ht="14" customHeight="1">
      <c r="M3845" s="318"/>
      <c r="N3845" s="318"/>
    </row>
    <row r="3846" spans="13:14" ht="14" customHeight="1">
      <c r="M3846" s="318"/>
      <c r="N3846" s="318"/>
    </row>
    <row r="3847" spans="13:14" ht="14" customHeight="1">
      <c r="M3847" s="318"/>
      <c r="N3847" s="318"/>
    </row>
    <row r="3848" spans="13:14" ht="14" customHeight="1">
      <c r="M3848" s="318"/>
      <c r="N3848" s="318"/>
    </row>
    <row r="3849" spans="13:14" ht="14" customHeight="1">
      <c r="M3849" s="318"/>
      <c r="N3849" s="318"/>
    </row>
    <row r="3850" spans="13:14" ht="14" customHeight="1">
      <c r="M3850" s="318"/>
      <c r="N3850" s="318"/>
    </row>
    <row r="3851" spans="13:14" ht="14" customHeight="1">
      <c r="M3851" s="318"/>
      <c r="N3851" s="318"/>
    </row>
    <row r="3852" spans="13:14" ht="14" customHeight="1">
      <c r="M3852" s="318"/>
      <c r="N3852" s="318"/>
    </row>
    <row r="3853" spans="13:14" ht="14" customHeight="1">
      <c r="M3853" s="318"/>
      <c r="N3853" s="318"/>
    </row>
    <row r="3854" spans="13:14" ht="14" customHeight="1">
      <c r="M3854" s="318"/>
      <c r="N3854" s="318"/>
    </row>
    <row r="3855" spans="13:14" ht="14" customHeight="1">
      <c r="M3855" s="318"/>
      <c r="N3855" s="318"/>
    </row>
    <row r="3856" spans="13:14" ht="14" customHeight="1">
      <c r="M3856" s="318"/>
      <c r="N3856" s="318"/>
    </row>
    <row r="3857" spans="13:14" ht="14" customHeight="1">
      <c r="M3857" s="318"/>
      <c r="N3857" s="318"/>
    </row>
    <row r="3858" spans="13:14" ht="14" customHeight="1">
      <c r="M3858" s="318"/>
      <c r="N3858" s="318"/>
    </row>
    <row r="3859" spans="13:14" ht="14" customHeight="1">
      <c r="M3859" s="318"/>
      <c r="N3859" s="318"/>
    </row>
    <row r="3860" spans="13:14" ht="14" customHeight="1">
      <c r="M3860" s="318"/>
      <c r="N3860" s="318"/>
    </row>
    <row r="3861" spans="13:14" ht="14" customHeight="1">
      <c r="M3861" s="318"/>
      <c r="N3861" s="318"/>
    </row>
    <row r="3862" spans="13:14" ht="14" customHeight="1">
      <c r="M3862" s="318"/>
      <c r="N3862" s="318"/>
    </row>
    <row r="3863" spans="13:14" ht="14" customHeight="1">
      <c r="M3863" s="318"/>
      <c r="N3863" s="318"/>
    </row>
    <row r="3864" spans="13:14" ht="14" customHeight="1">
      <c r="M3864" s="318"/>
      <c r="N3864" s="318"/>
    </row>
    <row r="3865" spans="13:14" ht="14" customHeight="1">
      <c r="M3865" s="318"/>
      <c r="N3865" s="318"/>
    </row>
    <row r="3866" spans="13:14" ht="14" customHeight="1">
      <c r="M3866" s="318"/>
      <c r="N3866" s="318"/>
    </row>
    <row r="3867" spans="13:14" ht="14" customHeight="1">
      <c r="M3867" s="318"/>
      <c r="N3867" s="318"/>
    </row>
    <row r="3868" spans="13:14" ht="14" customHeight="1">
      <c r="M3868" s="318"/>
      <c r="N3868" s="318"/>
    </row>
    <row r="3869" spans="13:14" ht="14" customHeight="1">
      <c r="M3869" s="318"/>
      <c r="N3869" s="318"/>
    </row>
    <row r="3870" spans="13:14" ht="14" customHeight="1">
      <c r="M3870" s="318"/>
      <c r="N3870" s="318"/>
    </row>
    <row r="3871" spans="13:14" ht="14" customHeight="1">
      <c r="M3871" s="318"/>
      <c r="N3871" s="318"/>
    </row>
    <row r="3872" spans="13:14" ht="14" customHeight="1">
      <c r="M3872" s="318"/>
      <c r="N3872" s="318"/>
    </row>
    <row r="3873" spans="13:14" ht="14" customHeight="1">
      <c r="M3873" s="318"/>
      <c r="N3873" s="318"/>
    </row>
    <row r="3874" spans="13:14" ht="14" customHeight="1">
      <c r="M3874" s="318"/>
      <c r="N3874" s="318"/>
    </row>
    <row r="3875" spans="13:14" ht="14" customHeight="1">
      <c r="M3875" s="318"/>
      <c r="N3875" s="318"/>
    </row>
    <row r="3876" spans="13:14" ht="14" customHeight="1">
      <c r="M3876" s="318"/>
      <c r="N3876" s="318"/>
    </row>
    <row r="3877" spans="13:14" ht="14" customHeight="1">
      <c r="M3877" s="318"/>
      <c r="N3877" s="318"/>
    </row>
    <row r="3878" spans="13:14" ht="14" customHeight="1">
      <c r="M3878" s="318"/>
      <c r="N3878" s="318"/>
    </row>
    <row r="3879" spans="13:14" ht="14" customHeight="1">
      <c r="M3879" s="318"/>
      <c r="N3879" s="318"/>
    </row>
    <row r="3880" spans="13:14" ht="14" customHeight="1">
      <c r="M3880" s="318"/>
      <c r="N3880" s="318"/>
    </row>
    <row r="3881" spans="13:14" ht="14" customHeight="1">
      <c r="M3881" s="318"/>
      <c r="N3881" s="318"/>
    </row>
    <row r="3882" spans="13:14" ht="14" customHeight="1">
      <c r="M3882" s="318"/>
      <c r="N3882" s="318"/>
    </row>
    <row r="3883" spans="13:14" ht="14" customHeight="1">
      <c r="M3883" s="318"/>
      <c r="N3883" s="318"/>
    </row>
    <row r="3884" spans="13:14" ht="14" customHeight="1">
      <c r="M3884" s="318"/>
      <c r="N3884" s="318"/>
    </row>
    <row r="3885" spans="13:14" ht="14" customHeight="1">
      <c r="M3885" s="318"/>
      <c r="N3885" s="318"/>
    </row>
    <row r="3886" spans="13:14" ht="14" customHeight="1">
      <c r="M3886" s="318"/>
      <c r="N3886" s="318"/>
    </row>
    <row r="3887" spans="13:14" ht="14" customHeight="1">
      <c r="M3887" s="318"/>
      <c r="N3887" s="318"/>
    </row>
    <row r="3888" spans="13:14" ht="14" customHeight="1">
      <c r="M3888" s="318"/>
      <c r="N3888" s="318"/>
    </row>
    <row r="3889" spans="13:14" ht="14" customHeight="1">
      <c r="M3889" s="318"/>
      <c r="N3889" s="318"/>
    </row>
    <row r="3890" spans="13:14" ht="14" customHeight="1">
      <c r="M3890" s="318"/>
      <c r="N3890" s="318"/>
    </row>
    <row r="3891" spans="13:14" ht="14" customHeight="1">
      <c r="M3891" s="318"/>
      <c r="N3891" s="318"/>
    </row>
    <row r="3892" spans="13:14" ht="14" customHeight="1">
      <c r="M3892" s="318"/>
      <c r="N3892" s="318"/>
    </row>
    <row r="3893" spans="13:14" ht="14" customHeight="1">
      <c r="M3893" s="318"/>
      <c r="N3893" s="318"/>
    </row>
    <row r="3894" spans="13:14" ht="14" customHeight="1">
      <c r="M3894" s="318"/>
      <c r="N3894" s="318"/>
    </row>
    <row r="3895" spans="13:14" ht="14" customHeight="1">
      <c r="M3895" s="318"/>
      <c r="N3895" s="318"/>
    </row>
    <row r="3896" spans="13:14" ht="14" customHeight="1">
      <c r="M3896" s="318"/>
      <c r="N3896" s="318"/>
    </row>
    <row r="3897" spans="13:14" ht="14" customHeight="1">
      <c r="M3897" s="318"/>
      <c r="N3897" s="318"/>
    </row>
    <row r="3898" spans="13:14" ht="14" customHeight="1">
      <c r="M3898" s="318"/>
      <c r="N3898" s="318"/>
    </row>
    <row r="3899" spans="13:14" ht="14" customHeight="1">
      <c r="M3899" s="318"/>
      <c r="N3899" s="318"/>
    </row>
    <row r="3900" spans="13:14" ht="14" customHeight="1">
      <c r="M3900" s="318"/>
      <c r="N3900" s="318"/>
    </row>
    <row r="3901" spans="13:14" ht="14" customHeight="1">
      <c r="M3901" s="318"/>
      <c r="N3901" s="318"/>
    </row>
    <row r="3902" spans="13:14" ht="14" customHeight="1">
      <c r="M3902" s="318"/>
      <c r="N3902" s="318"/>
    </row>
    <row r="3903" spans="13:14" ht="14" customHeight="1">
      <c r="M3903" s="318"/>
      <c r="N3903" s="318"/>
    </row>
    <row r="3904" spans="13:14" ht="14" customHeight="1">
      <c r="M3904" s="318"/>
      <c r="N3904" s="318"/>
    </row>
    <row r="3905" spans="13:14" ht="14" customHeight="1">
      <c r="M3905" s="318"/>
      <c r="N3905" s="318"/>
    </row>
    <row r="3906" spans="13:14" ht="14" customHeight="1">
      <c r="M3906" s="318"/>
      <c r="N3906" s="318"/>
    </row>
    <row r="3907" spans="13:14" ht="14" customHeight="1">
      <c r="M3907" s="318"/>
      <c r="N3907" s="318"/>
    </row>
    <row r="3908" spans="13:14" ht="14" customHeight="1">
      <c r="M3908" s="318"/>
      <c r="N3908" s="318"/>
    </row>
    <row r="3909" spans="13:14" ht="14" customHeight="1">
      <c r="M3909" s="318"/>
      <c r="N3909" s="318"/>
    </row>
    <row r="3910" spans="13:14" ht="14" customHeight="1">
      <c r="M3910" s="318"/>
      <c r="N3910" s="318"/>
    </row>
    <row r="3911" spans="13:14" ht="14" customHeight="1">
      <c r="M3911" s="318"/>
      <c r="N3911" s="318"/>
    </row>
    <row r="3912" spans="13:14" ht="14" customHeight="1">
      <c r="M3912" s="318"/>
      <c r="N3912" s="318"/>
    </row>
    <row r="3913" spans="13:14" ht="14" customHeight="1">
      <c r="M3913" s="318"/>
      <c r="N3913" s="318"/>
    </row>
    <row r="3914" spans="13:14" ht="14" customHeight="1">
      <c r="M3914" s="318"/>
      <c r="N3914" s="318"/>
    </row>
    <row r="3915" spans="13:14" ht="14" customHeight="1">
      <c r="M3915" s="318"/>
      <c r="N3915" s="318"/>
    </row>
    <row r="3916" spans="13:14" ht="14" customHeight="1">
      <c r="M3916" s="318"/>
      <c r="N3916" s="318"/>
    </row>
    <row r="3917" spans="13:14" ht="14" customHeight="1">
      <c r="M3917" s="318"/>
      <c r="N3917" s="318"/>
    </row>
    <row r="3918" spans="13:14" ht="14" customHeight="1">
      <c r="M3918" s="318"/>
      <c r="N3918" s="318"/>
    </row>
    <row r="3919" spans="13:14" ht="14" customHeight="1">
      <c r="M3919" s="318"/>
      <c r="N3919" s="318"/>
    </row>
    <row r="3920" spans="13:14" ht="14" customHeight="1">
      <c r="M3920" s="318"/>
      <c r="N3920" s="318"/>
    </row>
    <row r="3921" spans="13:14" ht="14" customHeight="1">
      <c r="M3921" s="318"/>
      <c r="N3921" s="318"/>
    </row>
    <row r="3922" spans="13:14" ht="14" customHeight="1">
      <c r="M3922" s="318"/>
      <c r="N3922" s="318"/>
    </row>
    <row r="3923" spans="13:14" ht="14" customHeight="1">
      <c r="M3923" s="318"/>
      <c r="N3923" s="318"/>
    </row>
    <row r="3924" spans="13:14" ht="14" customHeight="1">
      <c r="M3924" s="318"/>
      <c r="N3924" s="318"/>
    </row>
    <row r="3925" spans="13:14" ht="14" customHeight="1">
      <c r="M3925" s="318"/>
      <c r="N3925" s="318"/>
    </row>
    <row r="3926" spans="13:14" ht="14" customHeight="1">
      <c r="M3926" s="318"/>
      <c r="N3926" s="318"/>
    </row>
    <row r="3927" spans="13:14" ht="14" customHeight="1">
      <c r="M3927" s="318"/>
      <c r="N3927" s="318"/>
    </row>
    <row r="3928" spans="13:14" ht="14" customHeight="1">
      <c r="M3928" s="318"/>
      <c r="N3928" s="318"/>
    </row>
    <row r="3929" spans="13:14" ht="14" customHeight="1">
      <c r="M3929" s="318"/>
      <c r="N3929" s="318"/>
    </row>
    <row r="3930" spans="13:14" ht="14" customHeight="1">
      <c r="M3930" s="318"/>
      <c r="N3930" s="318"/>
    </row>
    <row r="3931" spans="13:14" ht="14" customHeight="1">
      <c r="M3931" s="318"/>
      <c r="N3931" s="318"/>
    </row>
    <row r="3932" spans="13:14" ht="14" customHeight="1">
      <c r="M3932" s="318"/>
      <c r="N3932" s="318"/>
    </row>
    <row r="3933" spans="13:14" ht="14" customHeight="1">
      <c r="M3933" s="318"/>
      <c r="N3933" s="318"/>
    </row>
    <row r="3934" spans="13:14" ht="14" customHeight="1">
      <c r="M3934" s="318"/>
      <c r="N3934" s="318"/>
    </row>
    <row r="3935" spans="13:14" ht="14" customHeight="1">
      <c r="M3935" s="318"/>
      <c r="N3935" s="318"/>
    </row>
    <row r="3936" spans="13:14" ht="14" customHeight="1">
      <c r="M3936" s="318"/>
      <c r="N3936" s="318"/>
    </row>
    <row r="3937" spans="13:14" ht="14" customHeight="1">
      <c r="M3937" s="318"/>
      <c r="N3937" s="318"/>
    </row>
    <row r="3938" spans="13:14" ht="14" customHeight="1">
      <c r="M3938" s="318"/>
      <c r="N3938" s="318"/>
    </row>
    <row r="3939" spans="13:14" ht="14" customHeight="1">
      <c r="M3939" s="318"/>
      <c r="N3939" s="318"/>
    </row>
    <row r="3940" spans="13:14" ht="14" customHeight="1">
      <c r="M3940" s="318"/>
      <c r="N3940" s="318"/>
    </row>
    <row r="3941" spans="13:14" ht="14" customHeight="1">
      <c r="M3941" s="318"/>
      <c r="N3941" s="318"/>
    </row>
    <row r="3942" spans="13:14" ht="14" customHeight="1">
      <c r="M3942" s="318"/>
      <c r="N3942" s="318"/>
    </row>
    <row r="3943" spans="13:14" ht="14" customHeight="1">
      <c r="M3943" s="318"/>
      <c r="N3943" s="318"/>
    </row>
    <row r="3944" spans="13:14" ht="14" customHeight="1">
      <c r="M3944" s="318"/>
      <c r="N3944" s="318"/>
    </row>
    <row r="3945" spans="13:14" ht="14" customHeight="1">
      <c r="M3945" s="318"/>
      <c r="N3945" s="318"/>
    </row>
    <row r="3946" spans="13:14" ht="14" customHeight="1">
      <c r="M3946" s="318"/>
      <c r="N3946" s="318"/>
    </row>
    <row r="3947" spans="13:14" ht="14" customHeight="1">
      <c r="M3947" s="318"/>
      <c r="N3947" s="318"/>
    </row>
    <row r="3948" spans="13:14" ht="14" customHeight="1">
      <c r="M3948" s="318"/>
      <c r="N3948" s="318"/>
    </row>
    <row r="3949" spans="13:14" ht="14" customHeight="1">
      <c r="M3949" s="318"/>
      <c r="N3949" s="318"/>
    </row>
    <row r="3950" spans="13:14" ht="14" customHeight="1">
      <c r="M3950" s="318"/>
      <c r="N3950" s="318"/>
    </row>
    <row r="3951" spans="13:14" ht="14" customHeight="1">
      <c r="M3951" s="318"/>
      <c r="N3951" s="318"/>
    </row>
    <row r="3952" spans="13:14" ht="14" customHeight="1">
      <c r="M3952" s="318"/>
      <c r="N3952" s="318"/>
    </row>
    <row r="3953" spans="13:14" ht="14" customHeight="1">
      <c r="M3953" s="318"/>
      <c r="N3953" s="318"/>
    </row>
    <row r="3954" spans="13:14" ht="14" customHeight="1">
      <c r="M3954" s="318"/>
      <c r="N3954" s="318"/>
    </row>
    <row r="3955" spans="13:14" ht="14" customHeight="1">
      <c r="M3955" s="318"/>
      <c r="N3955" s="318"/>
    </row>
    <row r="3956" spans="13:14" ht="14" customHeight="1">
      <c r="M3956" s="318"/>
      <c r="N3956" s="318"/>
    </row>
    <row r="3957" spans="13:14" ht="14" customHeight="1">
      <c r="M3957" s="318"/>
      <c r="N3957" s="318"/>
    </row>
    <row r="3958" spans="13:14" ht="14" customHeight="1">
      <c r="M3958" s="318"/>
      <c r="N3958" s="318"/>
    </row>
    <row r="3959" spans="13:14" ht="14" customHeight="1">
      <c r="M3959" s="318"/>
      <c r="N3959" s="318"/>
    </row>
    <row r="3960" spans="13:14" ht="14" customHeight="1">
      <c r="M3960" s="318"/>
      <c r="N3960" s="318"/>
    </row>
    <row r="3961" spans="13:14" ht="14" customHeight="1">
      <c r="M3961" s="318"/>
      <c r="N3961" s="318"/>
    </row>
    <row r="3962" spans="13:14" ht="14" customHeight="1">
      <c r="M3962" s="318"/>
      <c r="N3962" s="318"/>
    </row>
    <row r="3963" spans="13:14" ht="14" customHeight="1">
      <c r="M3963" s="318"/>
      <c r="N3963" s="318"/>
    </row>
    <row r="3964" spans="13:14" ht="14" customHeight="1">
      <c r="M3964" s="318"/>
      <c r="N3964" s="318"/>
    </row>
    <row r="3965" spans="13:14" ht="14" customHeight="1">
      <c r="M3965" s="318"/>
      <c r="N3965" s="318"/>
    </row>
    <row r="3966" spans="13:14" ht="14" customHeight="1">
      <c r="M3966" s="318"/>
      <c r="N3966" s="318"/>
    </row>
    <row r="3967" spans="13:14" ht="14" customHeight="1">
      <c r="M3967" s="318"/>
      <c r="N3967" s="318"/>
    </row>
    <row r="3968" spans="13:14" ht="14" customHeight="1">
      <c r="M3968" s="318"/>
      <c r="N3968" s="318"/>
    </row>
    <row r="3969" spans="13:14" ht="14" customHeight="1">
      <c r="M3969" s="318"/>
      <c r="N3969" s="318"/>
    </row>
    <row r="3970" spans="13:14" ht="14" customHeight="1">
      <c r="M3970" s="318"/>
      <c r="N3970" s="318"/>
    </row>
    <row r="3971" spans="13:14" ht="14" customHeight="1">
      <c r="M3971" s="318"/>
      <c r="N3971" s="318"/>
    </row>
    <row r="3972" spans="13:14" ht="14" customHeight="1">
      <c r="M3972" s="318"/>
      <c r="N3972" s="318"/>
    </row>
    <row r="3973" spans="13:14" ht="14" customHeight="1">
      <c r="M3973" s="318"/>
      <c r="N3973" s="318"/>
    </row>
    <row r="3974" spans="13:14" ht="14" customHeight="1">
      <c r="M3974" s="318"/>
      <c r="N3974" s="318"/>
    </row>
    <row r="3975" spans="13:14" ht="14" customHeight="1">
      <c r="M3975" s="318"/>
      <c r="N3975" s="318"/>
    </row>
    <row r="3976" spans="13:14" ht="14" customHeight="1">
      <c r="M3976" s="318"/>
      <c r="N3976" s="318"/>
    </row>
    <row r="3977" spans="13:14" ht="14" customHeight="1">
      <c r="M3977" s="318"/>
      <c r="N3977" s="318"/>
    </row>
    <row r="3978" spans="13:14" ht="14" customHeight="1">
      <c r="M3978" s="318"/>
      <c r="N3978" s="318"/>
    </row>
    <row r="3979" spans="13:14" ht="14" customHeight="1">
      <c r="M3979" s="318"/>
      <c r="N3979" s="318"/>
    </row>
    <row r="3980" spans="13:14" ht="14" customHeight="1">
      <c r="M3980" s="318"/>
      <c r="N3980" s="318"/>
    </row>
    <row r="3981" spans="13:14" ht="14" customHeight="1">
      <c r="M3981" s="318"/>
      <c r="N3981" s="318"/>
    </row>
    <row r="3982" spans="13:14" ht="14" customHeight="1">
      <c r="M3982" s="318"/>
      <c r="N3982" s="318"/>
    </row>
    <row r="3983" spans="13:14" ht="14" customHeight="1">
      <c r="M3983" s="318"/>
      <c r="N3983" s="318"/>
    </row>
    <row r="3984" spans="13:14" ht="14" customHeight="1">
      <c r="M3984" s="318"/>
      <c r="N3984" s="318"/>
    </row>
    <row r="3985" spans="13:14" ht="14" customHeight="1">
      <c r="M3985" s="318"/>
      <c r="N3985" s="318"/>
    </row>
    <row r="3986" spans="13:14" ht="14" customHeight="1">
      <c r="M3986" s="318"/>
      <c r="N3986" s="318"/>
    </row>
    <row r="3987" spans="13:14" ht="14" customHeight="1">
      <c r="M3987" s="318"/>
      <c r="N3987" s="318"/>
    </row>
    <row r="3988" spans="13:14" ht="14" customHeight="1">
      <c r="M3988" s="318"/>
      <c r="N3988" s="318"/>
    </row>
    <row r="3989" spans="13:14" ht="14" customHeight="1">
      <c r="M3989" s="318"/>
      <c r="N3989" s="318"/>
    </row>
    <row r="3990" spans="13:14" ht="14" customHeight="1">
      <c r="M3990" s="318"/>
      <c r="N3990" s="318"/>
    </row>
    <row r="3991" spans="13:14" ht="14" customHeight="1">
      <c r="M3991" s="318"/>
      <c r="N3991" s="318"/>
    </row>
    <row r="3992" spans="13:14" ht="14" customHeight="1">
      <c r="M3992" s="318"/>
      <c r="N3992" s="318"/>
    </row>
    <row r="3993" spans="13:14" ht="14" customHeight="1">
      <c r="M3993" s="318"/>
      <c r="N3993" s="318"/>
    </row>
    <row r="3994" spans="13:14" ht="14" customHeight="1">
      <c r="M3994" s="318"/>
      <c r="N3994" s="318"/>
    </row>
    <row r="3995" spans="13:14" ht="14" customHeight="1">
      <c r="M3995" s="318"/>
      <c r="N3995" s="318"/>
    </row>
    <row r="3996" spans="13:14" ht="14" customHeight="1">
      <c r="M3996" s="318"/>
      <c r="N3996" s="318"/>
    </row>
    <row r="3997" spans="13:14" ht="14" customHeight="1">
      <c r="M3997" s="318"/>
      <c r="N3997" s="318"/>
    </row>
    <row r="3998" spans="13:14" ht="14" customHeight="1">
      <c r="M3998" s="318"/>
      <c r="N3998" s="318"/>
    </row>
    <row r="3999" spans="13:14" ht="14" customHeight="1">
      <c r="M3999" s="318"/>
      <c r="N3999" s="318"/>
    </row>
    <row r="4000" spans="13:14" ht="14" customHeight="1">
      <c r="M4000" s="318"/>
      <c r="N4000" s="318"/>
    </row>
    <row r="4001" spans="13:14" ht="14" customHeight="1">
      <c r="M4001" s="318"/>
      <c r="N4001" s="318"/>
    </row>
    <row r="4002" spans="13:14" ht="14" customHeight="1">
      <c r="M4002" s="318"/>
      <c r="N4002" s="318"/>
    </row>
    <row r="4003" spans="13:14" ht="14" customHeight="1">
      <c r="M4003" s="318"/>
      <c r="N4003" s="318"/>
    </row>
    <row r="4004" spans="13:14" ht="14" customHeight="1">
      <c r="M4004" s="318"/>
      <c r="N4004" s="318"/>
    </row>
    <row r="4005" spans="13:14" ht="14" customHeight="1">
      <c r="M4005" s="318"/>
      <c r="N4005" s="318"/>
    </row>
    <row r="4006" spans="13:14" ht="14" customHeight="1">
      <c r="M4006" s="318"/>
      <c r="N4006" s="318"/>
    </row>
    <row r="4007" spans="13:14" ht="14" customHeight="1">
      <c r="M4007" s="318"/>
      <c r="N4007" s="318"/>
    </row>
    <row r="4008" spans="13:14" ht="14" customHeight="1">
      <c r="M4008" s="318"/>
      <c r="N4008" s="318"/>
    </row>
    <row r="4009" spans="13:14" ht="14" customHeight="1">
      <c r="M4009" s="318"/>
      <c r="N4009" s="318"/>
    </row>
    <row r="4010" spans="13:14" ht="14" customHeight="1">
      <c r="M4010" s="318"/>
      <c r="N4010" s="318"/>
    </row>
    <row r="4011" spans="13:14" ht="14" customHeight="1">
      <c r="M4011" s="318"/>
      <c r="N4011" s="318"/>
    </row>
    <row r="4012" spans="13:14" ht="14" customHeight="1">
      <c r="M4012" s="318"/>
      <c r="N4012" s="318"/>
    </row>
    <row r="4013" spans="13:14" ht="14" customHeight="1">
      <c r="M4013" s="318"/>
      <c r="N4013" s="318"/>
    </row>
    <row r="4014" spans="13:14" ht="14" customHeight="1">
      <c r="M4014" s="318"/>
      <c r="N4014" s="318"/>
    </row>
    <row r="4015" spans="13:14" ht="14" customHeight="1">
      <c r="M4015" s="318"/>
      <c r="N4015" s="318"/>
    </row>
    <row r="4016" spans="13:14" ht="14" customHeight="1">
      <c r="M4016" s="318"/>
      <c r="N4016" s="318"/>
    </row>
    <row r="4017" spans="13:14" ht="14" customHeight="1">
      <c r="M4017" s="318"/>
      <c r="N4017" s="318"/>
    </row>
    <row r="4018" spans="13:14" ht="14" customHeight="1">
      <c r="M4018" s="318"/>
      <c r="N4018" s="318"/>
    </row>
    <row r="4019" spans="13:14" ht="14" customHeight="1">
      <c r="M4019" s="318"/>
      <c r="N4019" s="318"/>
    </row>
    <row r="4020" spans="13:14" ht="14" customHeight="1">
      <c r="M4020" s="318"/>
      <c r="N4020" s="318"/>
    </row>
    <row r="4021" spans="13:14" ht="14" customHeight="1">
      <c r="M4021" s="318"/>
      <c r="N4021" s="318"/>
    </row>
    <row r="4022" spans="13:14" ht="14" customHeight="1">
      <c r="M4022" s="318"/>
      <c r="N4022" s="318"/>
    </row>
    <row r="4023" spans="13:14" ht="14" customHeight="1">
      <c r="M4023" s="318"/>
      <c r="N4023" s="318"/>
    </row>
    <row r="4024" spans="13:14" ht="14" customHeight="1">
      <c r="M4024" s="318"/>
      <c r="N4024" s="318"/>
    </row>
    <row r="4025" spans="13:14" ht="14" customHeight="1">
      <c r="M4025" s="318"/>
      <c r="N4025" s="318"/>
    </row>
    <row r="4026" spans="13:14" ht="14" customHeight="1">
      <c r="M4026" s="318"/>
      <c r="N4026" s="318"/>
    </row>
    <row r="4027" spans="13:14" ht="14" customHeight="1">
      <c r="M4027" s="318"/>
      <c r="N4027" s="318"/>
    </row>
    <row r="4028" spans="13:14" ht="14" customHeight="1">
      <c r="M4028" s="318"/>
      <c r="N4028" s="318"/>
    </row>
    <row r="4029" spans="13:14" ht="14" customHeight="1">
      <c r="M4029" s="318"/>
      <c r="N4029" s="318"/>
    </row>
    <row r="4030" spans="13:14" ht="14" customHeight="1">
      <c r="M4030" s="318"/>
      <c r="N4030" s="318"/>
    </row>
    <row r="4031" spans="13:14" ht="14" customHeight="1">
      <c r="M4031" s="318"/>
      <c r="N4031" s="318"/>
    </row>
    <row r="4032" spans="13:14" ht="14" customHeight="1">
      <c r="M4032" s="318"/>
      <c r="N4032" s="318"/>
    </row>
    <row r="4033" spans="13:14" ht="14" customHeight="1">
      <c r="M4033" s="318"/>
      <c r="N4033" s="318"/>
    </row>
    <row r="4034" spans="13:14" ht="14" customHeight="1">
      <c r="M4034" s="318"/>
      <c r="N4034" s="318"/>
    </row>
    <row r="4035" spans="13:14" ht="14" customHeight="1">
      <c r="M4035" s="318"/>
      <c r="N4035" s="318"/>
    </row>
    <row r="4036" spans="13:14" ht="14" customHeight="1">
      <c r="M4036" s="318"/>
      <c r="N4036" s="318"/>
    </row>
    <row r="4037" spans="13:14" ht="14" customHeight="1">
      <c r="M4037" s="318"/>
      <c r="N4037" s="318"/>
    </row>
    <row r="4038" spans="13:14" ht="14" customHeight="1">
      <c r="M4038" s="318"/>
      <c r="N4038" s="318"/>
    </row>
    <row r="4039" spans="13:14" ht="14" customHeight="1">
      <c r="M4039" s="318"/>
      <c r="N4039" s="318"/>
    </row>
    <row r="4040" spans="13:14" ht="14" customHeight="1">
      <c r="M4040" s="318"/>
      <c r="N4040" s="318"/>
    </row>
    <row r="4041" spans="13:14" ht="14" customHeight="1">
      <c r="M4041" s="318"/>
      <c r="N4041" s="318"/>
    </row>
    <row r="4042" spans="13:14" ht="14" customHeight="1">
      <c r="M4042" s="318"/>
      <c r="N4042" s="318"/>
    </row>
    <row r="4043" spans="13:14" ht="14" customHeight="1">
      <c r="M4043" s="318"/>
      <c r="N4043" s="318"/>
    </row>
    <row r="4044" spans="13:14" ht="14" customHeight="1">
      <c r="M4044" s="318"/>
      <c r="N4044" s="318"/>
    </row>
    <row r="4045" spans="13:14" ht="14" customHeight="1">
      <c r="M4045" s="318"/>
      <c r="N4045" s="318"/>
    </row>
    <row r="4046" spans="13:14" ht="14" customHeight="1">
      <c r="M4046" s="318"/>
      <c r="N4046" s="318"/>
    </row>
    <row r="4047" spans="13:14" ht="14" customHeight="1">
      <c r="M4047" s="318"/>
      <c r="N4047" s="318"/>
    </row>
    <row r="4048" spans="13:14" ht="14" customHeight="1">
      <c r="M4048" s="318"/>
      <c r="N4048" s="318"/>
    </row>
    <row r="4049" spans="13:14" ht="14" customHeight="1">
      <c r="M4049" s="318"/>
      <c r="N4049" s="318"/>
    </row>
    <row r="4050" spans="13:14" ht="14" customHeight="1">
      <c r="M4050" s="318"/>
      <c r="N4050" s="318"/>
    </row>
    <row r="4051" spans="13:14" ht="14" customHeight="1">
      <c r="M4051" s="318"/>
      <c r="N4051" s="318"/>
    </row>
    <row r="4052" spans="13:14" ht="14" customHeight="1">
      <c r="M4052" s="318"/>
      <c r="N4052" s="318"/>
    </row>
    <row r="4053" spans="13:14" ht="14" customHeight="1">
      <c r="M4053" s="318"/>
      <c r="N4053" s="318"/>
    </row>
    <row r="4054" spans="13:14" ht="14" customHeight="1">
      <c r="M4054" s="318"/>
      <c r="N4054" s="318"/>
    </row>
    <row r="4055" spans="13:14" ht="14" customHeight="1">
      <c r="M4055" s="318"/>
      <c r="N4055" s="318"/>
    </row>
    <row r="4056" spans="13:14" ht="14" customHeight="1">
      <c r="M4056" s="318"/>
      <c r="N4056" s="318"/>
    </row>
    <row r="4057" spans="13:14" ht="14" customHeight="1">
      <c r="M4057" s="318"/>
      <c r="N4057" s="318"/>
    </row>
    <row r="4058" spans="13:14" ht="14" customHeight="1">
      <c r="M4058" s="318"/>
      <c r="N4058" s="318"/>
    </row>
    <row r="4059" spans="13:14" ht="14" customHeight="1">
      <c r="M4059" s="318"/>
      <c r="N4059" s="318"/>
    </row>
    <row r="4060" spans="13:14" ht="14" customHeight="1">
      <c r="M4060" s="318"/>
      <c r="N4060" s="318"/>
    </row>
    <row r="4061" spans="13:14" ht="14" customHeight="1">
      <c r="M4061" s="318"/>
      <c r="N4061" s="318"/>
    </row>
    <row r="4062" spans="13:14" ht="14" customHeight="1">
      <c r="M4062" s="318"/>
      <c r="N4062" s="318"/>
    </row>
    <row r="4063" spans="13:14" ht="14" customHeight="1">
      <c r="M4063" s="318"/>
      <c r="N4063" s="318"/>
    </row>
    <row r="4064" spans="13:14" ht="14" customHeight="1">
      <c r="M4064" s="318"/>
      <c r="N4064" s="318"/>
    </row>
    <row r="4065" spans="13:14" ht="14" customHeight="1">
      <c r="M4065" s="318"/>
      <c r="N4065" s="318"/>
    </row>
    <row r="4066" spans="13:14" ht="14" customHeight="1">
      <c r="M4066" s="318"/>
      <c r="N4066" s="318"/>
    </row>
    <row r="4067" spans="13:14" ht="14" customHeight="1">
      <c r="M4067" s="318"/>
      <c r="N4067" s="318"/>
    </row>
    <row r="4068" spans="13:14" ht="14" customHeight="1">
      <c r="M4068" s="318"/>
      <c r="N4068" s="318"/>
    </row>
    <row r="4069" spans="13:14" ht="14" customHeight="1">
      <c r="M4069" s="318"/>
      <c r="N4069" s="318"/>
    </row>
    <row r="4070" spans="13:14" ht="14" customHeight="1">
      <c r="M4070" s="318"/>
      <c r="N4070" s="318"/>
    </row>
    <row r="4071" spans="13:14" ht="14" customHeight="1">
      <c r="M4071" s="318"/>
      <c r="N4071" s="318"/>
    </row>
    <row r="4072" spans="13:14" ht="14" customHeight="1">
      <c r="M4072" s="318"/>
      <c r="N4072" s="318"/>
    </row>
    <row r="4073" spans="13:14" ht="14" customHeight="1">
      <c r="M4073" s="318"/>
      <c r="N4073" s="318"/>
    </row>
    <row r="4074" spans="13:14" ht="14" customHeight="1">
      <c r="M4074" s="318"/>
      <c r="N4074" s="318"/>
    </row>
    <row r="4075" spans="13:14" ht="14" customHeight="1">
      <c r="M4075" s="318"/>
      <c r="N4075" s="318"/>
    </row>
    <row r="4076" spans="13:14" ht="14" customHeight="1">
      <c r="M4076" s="318"/>
      <c r="N4076" s="318"/>
    </row>
    <row r="4077" spans="13:14" ht="14" customHeight="1">
      <c r="M4077" s="318"/>
      <c r="N4077" s="318"/>
    </row>
    <row r="4078" spans="13:14" ht="14" customHeight="1">
      <c r="M4078" s="318"/>
      <c r="N4078" s="318"/>
    </row>
    <row r="4079" spans="13:14" ht="14" customHeight="1">
      <c r="M4079" s="318"/>
      <c r="N4079" s="318"/>
    </row>
    <row r="4080" spans="13:14" ht="14" customHeight="1">
      <c r="M4080" s="318"/>
      <c r="N4080" s="318"/>
    </row>
    <row r="4081" spans="13:14" ht="14" customHeight="1">
      <c r="M4081" s="318"/>
      <c r="N4081" s="318"/>
    </row>
    <row r="4082" spans="13:14" ht="14" customHeight="1">
      <c r="M4082" s="318"/>
      <c r="N4082" s="318"/>
    </row>
    <row r="4083" spans="13:14" ht="14" customHeight="1">
      <c r="M4083" s="318"/>
      <c r="N4083" s="318"/>
    </row>
    <row r="4084" spans="13:14" ht="14" customHeight="1">
      <c r="M4084" s="318"/>
      <c r="N4084" s="318"/>
    </row>
    <row r="4085" spans="13:14" ht="14" customHeight="1">
      <c r="M4085" s="318"/>
      <c r="N4085" s="318"/>
    </row>
    <row r="4086" spans="13:14" ht="14" customHeight="1">
      <c r="M4086" s="318"/>
      <c r="N4086" s="318"/>
    </row>
    <row r="4087" spans="13:14" ht="14" customHeight="1">
      <c r="M4087" s="318"/>
      <c r="N4087" s="318"/>
    </row>
    <row r="4088" spans="13:14" ht="14" customHeight="1">
      <c r="M4088" s="318"/>
      <c r="N4088" s="318"/>
    </row>
    <row r="4089" spans="13:14" ht="14" customHeight="1">
      <c r="M4089" s="318"/>
      <c r="N4089" s="318"/>
    </row>
    <row r="4090" spans="13:14" ht="14" customHeight="1">
      <c r="M4090" s="318"/>
      <c r="N4090" s="318"/>
    </row>
    <row r="4091" spans="13:14" ht="14" customHeight="1">
      <c r="M4091" s="318"/>
      <c r="N4091" s="318"/>
    </row>
    <row r="4092" spans="13:14" ht="14" customHeight="1">
      <c r="M4092" s="318"/>
      <c r="N4092" s="318"/>
    </row>
    <row r="4093" spans="13:14" ht="14" customHeight="1">
      <c r="M4093" s="318"/>
      <c r="N4093" s="318"/>
    </row>
    <row r="4094" spans="13:14" ht="14" customHeight="1">
      <c r="M4094" s="318"/>
      <c r="N4094" s="318"/>
    </row>
    <row r="4095" spans="13:14" ht="14" customHeight="1">
      <c r="M4095" s="318"/>
      <c r="N4095" s="318"/>
    </row>
    <row r="4096" spans="13:14" ht="14" customHeight="1">
      <c r="M4096" s="318"/>
      <c r="N4096" s="318"/>
    </row>
    <row r="4097" spans="13:14" ht="14" customHeight="1">
      <c r="M4097" s="318"/>
      <c r="N4097" s="318"/>
    </row>
    <row r="4098" spans="13:14" ht="14" customHeight="1">
      <c r="M4098" s="318"/>
      <c r="N4098" s="318"/>
    </row>
    <row r="4099" spans="13:14" ht="14" customHeight="1">
      <c r="M4099" s="318"/>
      <c r="N4099" s="318"/>
    </row>
    <row r="4100" spans="13:14" ht="14" customHeight="1">
      <c r="M4100" s="318"/>
      <c r="N4100" s="318"/>
    </row>
    <row r="4101" spans="13:14" ht="14" customHeight="1">
      <c r="M4101" s="318"/>
      <c r="N4101" s="318"/>
    </row>
    <row r="4102" spans="13:14" ht="14" customHeight="1">
      <c r="M4102" s="318"/>
      <c r="N4102" s="318"/>
    </row>
    <row r="4103" spans="13:14" ht="14" customHeight="1">
      <c r="M4103" s="318"/>
      <c r="N4103" s="318"/>
    </row>
    <row r="4104" spans="13:14" ht="14" customHeight="1">
      <c r="M4104" s="318"/>
      <c r="N4104" s="318"/>
    </row>
    <row r="4105" spans="13:14" ht="14" customHeight="1">
      <c r="M4105" s="318"/>
      <c r="N4105" s="318"/>
    </row>
    <row r="4106" spans="13:14" ht="14" customHeight="1">
      <c r="M4106" s="318"/>
      <c r="N4106" s="318"/>
    </row>
    <row r="4107" spans="13:14" ht="14" customHeight="1">
      <c r="M4107" s="318"/>
      <c r="N4107" s="318"/>
    </row>
    <row r="4108" spans="13:14" ht="14" customHeight="1">
      <c r="M4108" s="318"/>
      <c r="N4108" s="318"/>
    </row>
    <row r="4109" spans="13:14" ht="14" customHeight="1">
      <c r="M4109" s="318"/>
      <c r="N4109" s="318"/>
    </row>
    <row r="4110" spans="13:14" ht="14" customHeight="1">
      <c r="M4110" s="318"/>
      <c r="N4110" s="318"/>
    </row>
    <row r="4111" spans="13:14" ht="14" customHeight="1">
      <c r="M4111" s="318"/>
      <c r="N4111" s="318"/>
    </row>
    <row r="4112" spans="13:14" ht="14" customHeight="1">
      <c r="M4112" s="318"/>
      <c r="N4112" s="318"/>
    </row>
    <row r="4113" spans="13:14" ht="14" customHeight="1">
      <c r="M4113" s="318"/>
      <c r="N4113" s="318"/>
    </row>
    <row r="4114" spans="13:14" ht="14" customHeight="1">
      <c r="M4114" s="318"/>
      <c r="N4114" s="318"/>
    </row>
    <row r="4115" spans="13:14" ht="14" customHeight="1">
      <c r="M4115" s="318"/>
      <c r="N4115" s="318"/>
    </row>
    <row r="4116" spans="13:14" ht="14" customHeight="1">
      <c r="M4116" s="318"/>
      <c r="N4116" s="318"/>
    </row>
    <row r="4117" spans="13:14" ht="14" customHeight="1">
      <c r="M4117" s="318"/>
      <c r="N4117" s="318"/>
    </row>
    <row r="4118" spans="13:14" ht="14" customHeight="1">
      <c r="M4118" s="318"/>
      <c r="N4118" s="318"/>
    </row>
    <row r="4119" spans="13:14" ht="14" customHeight="1">
      <c r="M4119" s="318"/>
      <c r="N4119" s="318"/>
    </row>
    <row r="4120" spans="13:14" ht="14" customHeight="1">
      <c r="M4120" s="318"/>
      <c r="N4120" s="318"/>
    </row>
    <row r="4121" spans="13:14" ht="14" customHeight="1">
      <c r="M4121" s="318"/>
      <c r="N4121" s="318"/>
    </row>
    <row r="4122" spans="13:14" ht="14" customHeight="1">
      <c r="M4122" s="318"/>
      <c r="N4122" s="318"/>
    </row>
    <row r="4123" spans="13:14" ht="14" customHeight="1">
      <c r="M4123" s="318"/>
      <c r="N4123" s="318"/>
    </row>
    <row r="4124" spans="13:14" ht="14" customHeight="1">
      <c r="M4124" s="318"/>
      <c r="N4124" s="318"/>
    </row>
    <row r="4125" spans="13:14" ht="14" customHeight="1">
      <c r="M4125" s="318"/>
      <c r="N4125" s="318"/>
    </row>
    <row r="4126" spans="13:14" ht="14" customHeight="1">
      <c r="M4126" s="318"/>
      <c r="N4126" s="318"/>
    </row>
    <row r="4127" spans="13:14" ht="14" customHeight="1">
      <c r="M4127" s="318"/>
      <c r="N4127" s="318"/>
    </row>
    <row r="4128" spans="13:14" ht="14" customHeight="1">
      <c r="M4128" s="318"/>
      <c r="N4128" s="318"/>
    </row>
    <row r="4129" spans="13:14" ht="14" customHeight="1">
      <c r="M4129" s="318"/>
      <c r="N4129" s="318"/>
    </row>
    <row r="4130" spans="13:14" ht="14" customHeight="1">
      <c r="M4130" s="318"/>
      <c r="N4130" s="318"/>
    </row>
    <row r="4131" spans="13:14" ht="14" customHeight="1">
      <c r="M4131" s="318"/>
      <c r="N4131" s="318"/>
    </row>
    <row r="4132" spans="13:14" ht="14" customHeight="1">
      <c r="M4132" s="318"/>
      <c r="N4132" s="318"/>
    </row>
    <row r="4133" spans="13:14" ht="14" customHeight="1">
      <c r="M4133" s="318"/>
      <c r="N4133" s="318"/>
    </row>
    <row r="4134" spans="13:14" ht="14" customHeight="1">
      <c r="M4134" s="318"/>
      <c r="N4134" s="318"/>
    </row>
    <row r="4135" spans="13:14" ht="14" customHeight="1">
      <c r="M4135" s="318"/>
      <c r="N4135" s="318"/>
    </row>
    <row r="4136" spans="13:14" ht="14" customHeight="1">
      <c r="M4136" s="318"/>
      <c r="N4136" s="318"/>
    </row>
    <row r="4137" spans="13:14" ht="14" customHeight="1">
      <c r="M4137" s="318"/>
      <c r="N4137" s="318"/>
    </row>
    <row r="4138" spans="13:14" ht="14" customHeight="1">
      <c r="M4138" s="318"/>
      <c r="N4138" s="318"/>
    </row>
    <row r="4139" spans="13:14" ht="14" customHeight="1">
      <c r="M4139" s="318"/>
      <c r="N4139" s="318"/>
    </row>
    <row r="4140" spans="13:14" ht="14" customHeight="1">
      <c r="M4140" s="318"/>
      <c r="N4140" s="318"/>
    </row>
    <row r="4141" spans="13:14" ht="14" customHeight="1">
      <c r="M4141" s="318"/>
      <c r="N4141" s="318"/>
    </row>
    <row r="4142" spans="13:14" ht="14" customHeight="1">
      <c r="M4142" s="318"/>
      <c r="N4142" s="318"/>
    </row>
    <row r="4143" spans="13:14" ht="14" customHeight="1">
      <c r="M4143" s="318"/>
      <c r="N4143" s="318"/>
    </row>
    <row r="4144" spans="13:14" ht="14" customHeight="1">
      <c r="M4144" s="318"/>
      <c r="N4144" s="318"/>
    </row>
    <row r="4145" spans="13:14" ht="14" customHeight="1">
      <c r="M4145" s="318"/>
      <c r="N4145" s="318"/>
    </row>
    <row r="4146" spans="13:14" ht="14" customHeight="1">
      <c r="M4146" s="318"/>
      <c r="N4146" s="318"/>
    </row>
    <row r="4147" spans="13:14" ht="14" customHeight="1">
      <c r="M4147" s="318"/>
      <c r="N4147" s="318"/>
    </row>
    <row r="4148" spans="13:14" ht="14" customHeight="1">
      <c r="M4148" s="318"/>
      <c r="N4148" s="318"/>
    </row>
    <row r="4149" spans="13:14" ht="14" customHeight="1">
      <c r="M4149" s="318"/>
      <c r="N4149" s="318"/>
    </row>
    <row r="4150" spans="13:14" ht="14" customHeight="1">
      <c r="M4150" s="318"/>
      <c r="N4150" s="318"/>
    </row>
    <row r="4151" spans="13:14" ht="14" customHeight="1">
      <c r="M4151" s="318"/>
      <c r="N4151" s="318"/>
    </row>
    <row r="4152" spans="13:14" ht="14" customHeight="1">
      <c r="M4152" s="318"/>
      <c r="N4152" s="318"/>
    </row>
    <row r="4153" spans="13:14" ht="14" customHeight="1">
      <c r="M4153" s="318"/>
      <c r="N4153" s="318"/>
    </row>
    <row r="4154" spans="13:14" ht="14" customHeight="1">
      <c r="M4154" s="318"/>
      <c r="N4154" s="318"/>
    </row>
    <row r="4155" spans="13:14" ht="14" customHeight="1">
      <c r="M4155" s="318"/>
      <c r="N4155" s="318"/>
    </row>
    <row r="4156" spans="13:14" ht="14" customHeight="1">
      <c r="M4156" s="318"/>
      <c r="N4156" s="318"/>
    </row>
    <row r="4157" spans="13:14" ht="14" customHeight="1">
      <c r="M4157" s="318"/>
      <c r="N4157" s="318"/>
    </row>
    <row r="4158" spans="13:14" ht="14" customHeight="1">
      <c r="M4158" s="318"/>
      <c r="N4158" s="318"/>
    </row>
    <row r="4159" spans="13:14" ht="14" customHeight="1">
      <c r="M4159" s="318"/>
      <c r="N4159" s="318"/>
    </row>
    <row r="4160" spans="13:14" ht="14" customHeight="1">
      <c r="M4160" s="318"/>
      <c r="N4160" s="318"/>
    </row>
    <row r="4161" spans="13:14" ht="14" customHeight="1">
      <c r="M4161" s="318"/>
      <c r="N4161" s="318"/>
    </row>
    <row r="4162" spans="13:14" ht="14" customHeight="1">
      <c r="M4162" s="318"/>
      <c r="N4162" s="318"/>
    </row>
    <row r="4163" spans="13:14" ht="14" customHeight="1">
      <c r="M4163" s="318"/>
      <c r="N4163" s="318"/>
    </row>
    <row r="4164" spans="13:14" ht="14" customHeight="1">
      <c r="M4164" s="318"/>
      <c r="N4164" s="318"/>
    </row>
    <row r="4165" spans="13:14" ht="14" customHeight="1">
      <c r="M4165" s="318"/>
      <c r="N4165" s="318"/>
    </row>
    <row r="4166" spans="13:14" ht="14" customHeight="1">
      <c r="M4166" s="318"/>
      <c r="N4166" s="318"/>
    </row>
    <row r="4167" spans="13:14" ht="14" customHeight="1">
      <c r="M4167" s="318"/>
      <c r="N4167" s="318"/>
    </row>
    <row r="4168" spans="13:14" ht="14" customHeight="1">
      <c r="M4168" s="318"/>
      <c r="N4168" s="318"/>
    </row>
    <row r="4169" spans="13:14" ht="14" customHeight="1">
      <c r="M4169" s="318"/>
      <c r="N4169" s="318"/>
    </row>
    <row r="4170" spans="13:14" ht="14" customHeight="1">
      <c r="M4170" s="318"/>
      <c r="N4170" s="318"/>
    </row>
    <row r="4171" spans="13:14" ht="14" customHeight="1">
      <c r="M4171" s="318"/>
      <c r="N4171" s="318"/>
    </row>
    <row r="4172" spans="13:14" ht="14" customHeight="1">
      <c r="M4172" s="318"/>
      <c r="N4172" s="318"/>
    </row>
    <row r="4173" spans="13:14" ht="14" customHeight="1">
      <c r="M4173" s="318"/>
      <c r="N4173" s="318"/>
    </row>
    <row r="4174" spans="13:14" ht="14" customHeight="1">
      <c r="M4174" s="318"/>
      <c r="N4174" s="318"/>
    </row>
    <row r="4175" spans="13:14" ht="14" customHeight="1">
      <c r="M4175" s="318"/>
      <c r="N4175" s="318"/>
    </row>
    <row r="4176" spans="13:14" ht="14" customHeight="1">
      <c r="M4176" s="318"/>
      <c r="N4176" s="318"/>
    </row>
    <row r="4177" spans="13:14" ht="14" customHeight="1">
      <c r="M4177" s="318"/>
      <c r="N4177" s="318"/>
    </row>
    <row r="4178" spans="13:14" ht="14" customHeight="1">
      <c r="M4178" s="318"/>
      <c r="N4178" s="318"/>
    </row>
    <row r="4179" spans="13:14" ht="14" customHeight="1">
      <c r="M4179" s="318"/>
      <c r="N4179" s="318"/>
    </row>
    <row r="4180" spans="13:14" ht="14" customHeight="1">
      <c r="M4180" s="318"/>
      <c r="N4180" s="318"/>
    </row>
    <row r="4181" spans="13:14" ht="14" customHeight="1">
      <c r="M4181" s="318"/>
      <c r="N4181" s="318"/>
    </row>
    <row r="4182" spans="13:14" ht="14" customHeight="1">
      <c r="M4182" s="318"/>
      <c r="N4182" s="318"/>
    </row>
    <row r="4183" spans="13:14" ht="14" customHeight="1">
      <c r="M4183" s="318"/>
      <c r="N4183" s="318"/>
    </row>
    <row r="4184" spans="13:14" ht="14" customHeight="1">
      <c r="M4184" s="318"/>
      <c r="N4184" s="318"/>
    </row>
    <row r="4185" spans="13:14" ht="14" customHeight="1">
      <c r="M4185" s="318"/>
      <c r="N4185" s="318"/>
    </row>
    <row r="4186" spans="13:14" ht="14" customHeight="1">
      <c r="M4186" s="318"/>
      <c r="N4186" s="318"/>
    </row>
    <row r="4187" spans="13:14" ht="14" customHeight="1">
      <c r="M4187" s="318"/>
      <c r="N4187" s="318"/>
    </row>
    <row r="4188" spans="13:14" ht="14" customHeight="1">
      <c r="M4188" s="318"/>
      <c r="N4188" s="318"/>
    </row>
    <row r="4189" spans="13:14" ht="14" customHeight="1">
      <c r="M4189" s="318"/>
      <c r="N4189" s="318"/>
    </row>
    <row r="4190" spans="13:14" ht="14" customHeight="1">
      <c r="M4190" s="318"/>
      <c r="N4190" s="318"/>
    </row>
    <row r="4191" spans="13:14" ht="14" customHeight="1">
      <c r="M4191" s="318"/>
      <c r="N4191" s="318"/>
    </row>
    <row r="4192" spans="13:14" ht="14" customHeight="1">
      <c r="M4192" s="318"/>
      <c r="N4192" s="318"/>
    </row>
    <row r="4193" spans="13:14" ht="14" customHeight="1">
      <c r="M4193" s="318"/>
      <c r="N4193" s="318"/>
    </row>
    <row r="4194" spans="13:14" ht="14" customHeight="1">
      <c r="M4194" s="318"/>
      <c r="N4194" s="318"/>
    </row>
    <row r="4195" spans="13:14" ht="14" customHeight="1">
      <c r="M4195" s="318"/>
      <c r="N4195" s="318"/>
    </row>
    <row r="4196" spans="13:14" ht="14" customHeight="1">
      <c r="M4196" s="318"/>
      <c r="N4196" s="318"/>
    </row>
    <row r="4197" spans="13:14" ht="14" customHeight="1">
      <c r="M4197" s="318"/>
      <c r="N4197" s="318"/>
    </row>
    <row r="4198" spans="13:14" ht="14" customHeight="1">
      <c r="M4198" s="318"/>
      <c r="N4198" s="318"/>
    </row>
    <row r="4199" spans="13:14" ht="14" customHeight="1">
      <c r="M4199" s="318"/>
      <c r="N4199" s="318"/>
    </row>
    <row r="4200" spans="13:14" ht="14" customHeight="1">
      <c r="M4200" s="318"/>
      <c r="N4200" s="318"/>
    </row>
    <row r="4201" spans="13:14" ht="14" customHeight="1">
      <c r="M4201" s="318"/>
      <c r="N4201" s="318"/>
    </row>
    <row r="4202" spans="13:14" ht="14" customHeight="1">
      <c r="M4202" s="318"/>
      <c r="N4202" s="318"/>
    </row>
    <row r="4203" spans="13:14" ht="14" customHeight="1">
      <c r="M4203" s="318"/>
      <c r="N4203" s="318"/>
    </row>
    <row r="4204" spans="13:14" ht="14" customHeight="1">
      <c r="M4204" s="318"/>
      <c r="N4204" s="318"/>
    </row>
    <row r="4205" spans="13:14" ht="14" customHeight="1">
      <c r="M4205" s="318"/>
      <c r="N4205" s="318"/>
    </row>
    <row r="4206" spans="13:14" ht="14" customHeight="1">
      <c r="M4206" s="318"/>
      <c r="N4206" s="318"/>
    </row>
    <row r="4207" spans="13:14" ht="14" customHeight="1">
      <c r="M4207" s="318"/>
      <c r="N4207" s="318"/>
    </row>
    <row r="4208" spans="13:14" ht="14" customHeight="1">
      <c r="M4208" s="318"/>
      <c r="N4208" s="318"/>
    </row>
    <row r="4209" spans="13:14" ht="14" customHeight="1">
      <c r="M4209" s="318"/>
      <c r="N4209" s="318"/>
    </row>
    <row r="4210" spans="13:14" ht="14" customHeight="1">
      <c r="M4210" s="318"/>
      <c r="N4210" s="318"/>
    </row>
    <row r="4211" spans="13:14" ht="14" customHeight="1">
      <c r="M4211" s="318"/>
      <c r="N4211" s="318"/>
    </row>
    <row r="4212" spans="13:14" ht="14" customHeight="1">
      <c r="M4212" s="318"/>
      <c r="N4212" s="318"/>
    </row>
    <row r="4213" spans="13:14" ht="14" customHeight="1">
      <c r="M4213" s="318"/>
      <c r="N4213" s="318"/>
    </row>
    <row r="4214" spans="13:14" ht="14" customHeight="1">
      <c r="M4214" s="318"/>
      <c r="N4214" s="318"/>
    </row>
    <row r="4215" spans="13:14" ht="14" customHeight="1">
      <c r="M4215" s="318"/>
      <c r="N4215" s="318"/>
    </row>
    <row r="4216" spans="13:14" ht="14" customHeight="1">
      <c r="M4216" s="318"/>
      <c r="N4216" s="318"/>
    </row>
    <row r="4217" spans="13:14" ht="14" customHeight="1">
      <c r="M4217" s="318"/>
      <c r="N4217" s="318"/>
    </row>
    <row r="4218" spans="13:14" ht="14" customHeight="1">
      <c r="M4218" s="318"/>
      <c r="N4218" s="318"/>
    </row>
    <row r="4219" spans="13:14" ht="14" customHeight="1">
      <c r="M4219" s="318"/>
      <c r="N4219" s="318"/>
    </row>
    <row r="4220" spans="13:14" ht="14" customHeight="1">
      <c r="M4220" s="318"/>
      <c r="N4220" s="318"/>
    </row>
    <row r="4221" spans="13:14" ht="14" customHeight="1">
      <c r="M4221" s="318"/>
      <c r="N4221" s="318"/>
    </row>
    <row r="4222" spans="13:14" ht="14" customHeight="1">
      <c r="M4222" s="318"/>
      <c r="N4222" s="318"/>
    </row>
    <row r="4223" spans="13:14" ht="14" customHeight="1">
      <c r="M4223" s="318"/>
      <c r="N4223" s="318"/>
    </row>
    <row r="4224" spans="13:14" ht="14" customHeight="1">
      <c r="M4224" s="318"/>
      <c r="N4224" s="318"/>
    </row>
    <row r="4225" spans="13:14" ht="14" customHeight="1">
      <c r="M4225" s="318"/>
      <c r="N4225" s="318"/>
    </row>
    <row r="4226" spans="13:14" ht="14" customHeight="1">
      <c r="M4226" s="318"/>
      <c r="N4226" s="318"/>
    </row>
    <row r="4227" spans="13:14" ht="14" customHeight="1">
      <c r="M4227" s="318"/>
      <c r="N4227" s="318"/>
    </row>
    <row r="4228" spans="13:14" ht="14" customHeight="1">
      <c r="M4228" s="318"/>
      <c r="N4228" s="318"/>
    </row>
    <row r="4229" spans="13:14" ht="14" customHeight="1">
      <c r="M4229" s="318"/>
      <c r="N4229" s="318"/>
    </row>
    <row r="4230" spans="13:14" ht="14" customHeight="1">
      <c r="M4230" s="318"/>
      <c r="N4230" s="318"/>
    </row>
    <row r="4231" spans="13:14" ht="14" customHeight="1">
      <c r="M4231" s="318"/>
      <c r="N4231" s="318"/>
    </row>
    <row r="4232" spans="13:14" ht="14" customHeight="1">
      <c r="M4232" s="318"/>
      <c r="N4232" s="318"/>
    </row>
    <row r="4233" spans="13:14" ht="14" customHeight="1">
      <c r="M4233" s="318"/>
      <c r="N4233" s="318"/>
    </row>
    <row r="4234" spans="13:14" ht="14" customHeight="1">
      <c r="M4234" s="318"/>
      <c r="N4234" s="318"/>
    </row>
    <row r="4235" spans="13:14" ht="14" customHeight="1">
      <c r="M4235" s="318"/>
      <c r="N4235" s="318"/>
    </row>
    <row r="4236" spans="13:14" ht="14" customHeight="1">
      <c r="M4236" s="318"/>
      <c r="N4236" s="318"/>
    </row>
    <row r="4237" spans="13:14" ht="14" customHeight="1">
      <c r="M4237" s="318"/>
      <c r="N4237" s="318"/>
    </row>
    <row r="4238" spans="13:14" ht="14" customHeight="1">
      <c r="M4238" s="318"/>
      <c r="N4238" s="318"/>
    </row>
    <row r="4239" spans="13:14" ht="14" customHeight="1">
      <c r="M4239" s="318"/>
      <c r="N4239" s="318"/>
    </row>
    <row r="4240" spans="13:14" ht="14" customHeight="1">
      <c r="M4240" s="318"/>
      <c r="N4240" s="318"/>
    </row>
    <row r="4241" spans="13:14" ht="14" customHeight="1">
      <c r="M4241" s="318"/>
      <c r="N4241" s="318"/>
    </row>
    <row r="4242" spans="13:14" ht="14" customHeight="1">
      <c r="M4242" s="318"/>
      <c r="N4242" s="318"/>
    </row>
    <row r="4243" spans="13:14" ht="14" customHeight="1">
      <c r="M4243" s="318"/>
      <c r="N4243" s="318"/>
    </row>
    <row r="4244" spans="13:14" ht="14" customHeight="1">
      <c r="M4244" s="318"/>
      <c r="N4244" s="318"/>
    </row>
    <row r="4245" spans="13:14" ht="14" customHeight="1">
      <c r="M4245" s="318"/>
      <c r="N4245" s="318"/>
    </row>
    <row r="4246" spans="13:14" ht="14" customHeight="1">
      <c r="M4246" s="318"/>
      <c r="N4246" s="318"/>
    </row>
    <row r="4247" spans="13:14" ht="14" customHeight="1">
      <c r="M4247" s="318"/>
      <c r="N4247" s="318"/>
    </row>
    <row r="4248" spans="13:14" ht="14" customHeight="1">
      <c r="M4248" s="318"/>
      <c r="N4248" s="318"/>
    </row>
    <row r="4249" spans="13:14" ht="14" customHeight="1">
      <c r="M4249" s="318"/>
      <c r="N4249" s="318"/>
    </row>
    <row r="4250" spans="13:14" ht="14" customHeight="1">
      <c r="M4250" s="318"/>
      <c r="N4250" s="318"/>
    </row>
    <row r="4251" spans="13:14" ht="14" customHeight="1">
      <c r="M4251" s="318"/>
      <c r="N4251" s="318"/>
    </row>
    <row r="4252" spans="13:14" ht="14" customHeight="1">
      <c r="M4252" s="318"/>
      <c r="N4252" s="318"/>
    </row>
    <row r="4253" spans="13:14" ht="14" customHeight="1">
      <c r="M4253" s="318"/>
      <c r="N4253" s="318"/>
    </row>
    <row r="4254" spans="13:14" ht="14" customHeight="1">
      <c r="M4254" s="318"/>
      <c r="N4254" s="318"/>
    </row>
    <row r="4255" spans="13:14" ht="14" customHeight="1">
      <c r="M4255" s="318"/>
      <c r="N4255" s="318"/>
    </row>
    <row r="4256" spans="13:14" ht="14" customHeight="1">
      <c r="M4256" s="318"/>
      <c r="N4256" s="318"/>
    </row>
    <row r="4257" spans="13:14" ht="14" customHeight="1">
      <c r="M4257" s="318"/>
      <c r="N4257" s="318"/>
    </row>
    <row r="4258" spans="13:14" ht="14" customHeight="1">
      <c r="M4258" s="318"/>
      <c r="N4258" s="318"/>
    </row>
    <row r="4259" spans="13:14" ht="14" customHeight="1">
      <c r="M4259" s="318"/>
      <c r="N4259" s="318"/>
    </row>
    <row r="4260" spans="13:14" ht="14" customHeight="1">
      <c r="M4260" s="318"/>
      <c r="N4260" s="318"/>
    </row>
    <row r="4261" spans="13:14" ht="14" customHeight="1">
      <c r="M4261" s="318"/>
      <c r="N4261" s="318"/>
    </row>
    <row r="4262" spans="13:14" ht="14" customHeight="1">
      <c r="M4262" s="318"/>
      <c r="N4262" s="318"/>
    </row>
    <row r="4263" spans="13:14" ht="14" customHeight="1">
      <c r="M4263" s="318"/>
      <c r="N4263" s="318"/>
    </row>
    <row r="4264" spans="13:14" ht="14" customHeight="1">
      <c r="M4264" s="318"/>
      <c r="N4264" s="318"/>
    </row>
    <row r="4265" spans="13:14" ht="14" customHeight="1">
      <c r="M4265" s="318"/>
      <c r="N4265" s="318"/>
    </row>
    <row r="4266" spans="13:14" ht="14" customHeight="1">
      <c r="M4266" s="318"/>
      <c r="N4266" s="318"/>
    </row>
    <row r="4267" spans="13:14" ht="14" customHeight="1">
      <c r="M4267" s="318"/>
      <c r="N4267" s="318"/>
    </row>
    <row r="4268" spans="13:14" ht="14" customHeight="1">
      <c r="M4268" s="318"/>
      <c r="N4268" s="318"/>
    </row>
    <row r="4269" spans="13:14" ht="14" customHeight="1">
      <c r="M4269" s="318"/>
      <c r="N4269" s="318"/>
    </row>
    <row r="4270" spans="13:14" ht="14" customHeight="1">
      <c r="M4270" s="318"/>
      <c r="N4270" s="318"/>
    </row>
    <row r="4271" spans="13:14" ht="14" customHeight="1">
      <c r="M4271" s="318"/>
      <c r="N4271" s="318"/>
    </row>
    <row r="4272" spans="13:14" ht="14" customHeight="1">
      <c r="M4272" s="318"/>
      <c r="N4272" s="318"/>
    </row>
    <row r="4273" spans="13:14" ht="14" customHeight="1">
      <c r="M4273" s="318"/>
      <c r="N4273" s="318"/>
    </row>
    <row r="4274" spans="13:14" ht="14" customHeight="1">
      <c r="M4274" s="318"/>
      <c r="N4274" s="318"/>
    </row>
    <row r="4275" spans="13:14" ht="14" customHeight="1">
      <c r="M4275" s="318"/>
      <c r="N4275" s="318"/>
    </row>
    <row r="4276" spans="13:14" ht="14" customHeight="1">
      <c r="M4276" s="318"/>
      <c r="N4276" s="318"/>
    </row>
    <row r="4277" spans="13:14" ht="14" customHeight="1">
      <c r="M4277" s="318"/>
      <c r="N4277" s="318"/>
    </row>
    <row r="4278" spans="13:14" ht="14" customHeight="1">
      <c r="M4278" s="318"/>
      <c r="N4278" s="318"/>
    </row>
    <row r="4279" spans="13:14" ht="14" customHeight="1">
      <c r="M4279" s="318"/>
      <c r="N4279" s="318"/>
    </row>
    <row r="4280" spans="13:14" ht="14" customHeight="1">
      <c r="M4280" s="318"/>
      <c r="N4280" s="318"/>
    </row>
    <row r="4281" spans="13:14" ht="14" customHeight="1">
      <c r="M4281" s="318"/>
      <c r="N4281" s="318"/>
    </row>
    <row r="4282" spans="13:14" ht="14" customHeight="1">
      <c r="M4282" s="318"/>
      <c r="N4282" s="318"/>
    </row>
    <row r="4283" spans="13:14" ht="14" customHeight="1">
      <c r="M4283" s="318"/>
      <c r="N4283" s="318"/>
    </row>
    <row r="4284" spans="13:14" ht="14" customHeight="1">
      <c r="M4284" s="318"/>
      <c r="N4284" s="318"/>
    </row>
    <row r="4285" spans="13:14" ht="14" customHeight="1">
      <c r="M4285" s="318"/>
      <c r="N4285" s="318"/>
    </row>
    <row r="4286" spans="13:14" ht="14" customHeight="1">
      <c r="M4286" s="318"/>
      <c r="N4286" s="318"/>
    </row>
    <row r="4287" spans="13:14" ht="14" customHeight="1">
      <c r="M4287" s="318"/>
      <c r="N4287" s="318"/>
    </row>
    <row r="4288" spans="13:14" ht="14" customHeight="1">
      <c r="M4288" s="318"/>
      <c r="N4288" s="318"/>
    </row>
    <row r="4289" spans="13:14" ht="14" customHeight="1">
      <c r="M4289" s="318"/>
      <c r="N4289" s="318"/>
    </row>
    <row r="4290" spans="13:14" ht="14" customHeight="1">
      <c r="M4290" s="318"/>
      <c r="N4290" s="318"/>
    </row>
    <row r="4291" spans="13:14" ht="14" customHeight="1">
      <c r="M4291" s="318"/>
      <c r="N4291" s="318"/>
    </row>
    <row r="4292" spans="13:14" ht="14" customHeight="1">
      <c r="M4292" s="318"/>
      <c r="N4292" s="318"/>
    </row>
    <row r="4293" spans="13:14" ht="14" customHeight="1">
      <c r="M4293" s="318"/>
      <c r="N4293" s="318"/>
    </row>
    <row r="4294" spans="13:14" ht="14" customHeight="1">
      <c r="M4294" s="318"/>
      <c r="N4294" s="318"/>
    </row>
    <row r="4295" spans="13:14" ht="14" customHeight="1">
      <c r="M4295" s="318"/>
      <c r="N4295" s="318"/>
    </row>
    <row r="4296" spans="13:14" ht="14" customHeight="1">
      <c r="M4296" s="318"/>
      <c r="N4296" s="318"/>
    </row>
    <row r="4297" spans="13:14" ht="14" customHeight="1">
      <c r="M4297" s="318"/>
      <c r="N4297" s="318"/>
    </row>
    <row r="4298" spans="13:14" ht="14" customHeight="1">
      <c r="M4298" s="318"/>
      <c r="N4298" s="318"/>
    </row>
    <row r="4299" spans="13:14" ht="14" customHeight="1">
      <c r="M4299" s="318"/>
      <c r="N4299" s="318"/>
    </row>
    <row r="4300" spans="13:14" ht="14" customHeight="1">
      <c r="M4300" s="318"/>
      <c r="N4300" s="318"/>
    </row>
    <row r="4301" spans="13:14" ht="14" customHeight="1">
      <c r="M4301" s="318"/>
      <c r="N4301" s="318"/>
    </row>
    <row r="4302" spans="13:14" ht="14" customHeight="1">
      <c r="M4302" s="318"/>
      <c r="N4302" s="318"/>
    </row>
    <row r="4303" spans="13:14" ht="14" customHeight="1">
      <c r="M4303" s="318"/>
      <c r="N4303" s="318"/>
    </row>
    <row r="4304" spans="13:14" ht="14" customHeight="1">
      <c r="M4304" s="318"/>
      <c r="N4304" s="318"/>
    </row>
    <row r="4305" spans="13:14" ht="14" customHeight="1">
      <c r="M4305" s="318"/>
      <c r="N4305" s="318"/>
    </row>
    <row r="4306" spans="13:14" ht="14" customHeight="1">
      <c r="M4306" s="318"/>
      <c r="N4306" s="318"/>
    </row>
    <row r="4307" spans="13:14" ht="14" customHeight="1">
      <c r="M4307" s="318"/>
      <c r="N4307" s="318"/>
    </row>
    <row r="4308" spans="13:14" ht="14" customHeight="1">
      <c r="M4308" s="318"/>
      <c r="N4308" s="318"/>
    </row>
    <row r="4309" spans="13:14" ht="14" customHeight="1">
      <c r="M4309" s="318"/>
      <c r="N4309" s="318"/>
    </row>
    <row r="4310" spans="13:14" ht="14" customHeight="1">
      <c r="M4310" s="318"/>
      <c r="N4310" s="318"/>
    </row>
    <row r="4311" spans="13:14" ht="14" customHeight="1">
      <c r="M4311" s="318"/>
      <c r="N4311" s="318"/>
    </row>
    <row r="4312" spans="13:14" ht="14" customHeight="1">
      <c r="M4312" s="318"/>
      <c r="N4312" s="318"/>
    </row>
    <row r="4313" spans="13:14" ht="14" customHeight="1">
      <c r="M4313" s="318"/>
      <c r="N4313" s="318"/>
    </row>
    <row r="4314" spans="13:14" ht="14" customHeight="1">
      <c r="M4314" s="318"/>
      <c r="N4314" s="318"/>
    </row>
    <row r="4315" spans="13:14" ht="14" customHeight="1">
      <c r="M4315" s="318"/>
      <c r="N4315" s="318"/>
    </row>
    <row r="4316" spans="13:14" ht="14" customHeight="1">
      <c r="M4316" s="318"/>
      <c r="N4316" s="318"/>
    </row>
    <row r="4317" spans="13:14" ht="14" customHeight="1">
      <c r="M4317" s="318"/>
      <c r="N4317" s="318"/>
    </row>
    <row r="4318" spans="13:14" ht="14" customHeight="1">
      <c r="M4318" s="318"/>
      <c r="N4318" s="318"/>
    </row>
    <row r="4319" spans="13:14" ht="14" customHeight="1">
      <c r="M4319" s="318"/>
      <c r="N4319" s="318"/>
    </row>
    <row r="4320" spans="13:14" ht="14" customHeight="1">
      <c r="M4320" s="318"/>
      <c r="N4320" s="318"/>
    </row>
    <row r="4321" spans="13:14" ht="14" customHeight="1">
      <c r="M4321" s="318"/>
      <c r="N4321" s="318"/>
    </row>
    <row r="4322" spans="13:14" ht="14" customHeight="1">
      <c r="M4322" s="318"/>
      <c r="N4322" s="318"/>
    </row>
    <row r="4323" spans="13:14" ht="14" customHeight="1">
      <c r="M4323" s="318"/>
      <c r="N4323" s="318"/>
    </row>
    <row r="4324" spans="13:14" ht="14" customHeight="1">
      <c r="M4324" s="318"/>
      <c r="N4324" s="318"/>
    </row>
    <row r="4325" spans="13:14" ht="14" customHeight="1">
      <c r="M4325" s="318"/>
      <c r="N4325" s="318"/>
    </row>
    <row r="4326" spans="13:14" ht="14" customHeight="1">
      <c r="M4326" s="318"/>
      <c r="N4326" s="318"/>
    </row>
    <row r="4327" spans="13:14" ht="14" customHeight="1">
      <c r="M4327" s="318"/>
      <c r="N4327" s="318"/>
    </row>
    <row r="4328" spans="13:14" ht="14" customHeight="1">
      <c r="M4328" s="318"/>
      <c r="N4328" s="318"/>
    </row>
    <row r="4329" spans="13:14" ht="14" customHeight="1">
      <c r="M4329" s="318"/>
      <c r="N4329" s="318"/>
    </row>
    <row r="4330" spans="13:14" ht="14" customHeight="1">
      <c r="M4330" s="318"/>
      <c r="N4330" s="318"/>
    </row>
    <row r="4331" spans="13:14" ht="14" customHeight="1">
      <c r="M4331" s="318"/>
      <c r="N4331" s="318"/>
    </row>
    <row r="4332" spans="13:14" ht="14" customHeight="1">
      <c r="M4332" s="318"/>
      <c r="N4332" s="318"/>
    </row>
    <row r="4333" spans="13:14" ht="14" customHeight="1">
      <c r="M4333" s="318"/>
      <c r="N4333" s="318"/>
    </row>
    <row r="4334" spans="13:14" ht="14" customHeight="1">
      <c r="M4334" s="318"/>
      <c r="N4334" s="318"/>
    </row>
    <row r="4335" spans="13:14" ht="14" customHeight="1">
      <c r="M4335" s="318"/>
      <c r="N4335" s="318"/>
    </row>
    <row r="4336" spans="13:14" ht="14" customHeight="1">
      <c r="M4336" s="318"/>
      <c r="N4336" s="318"/>
    </row>
    <row r="4337" spans="13:14" ht="14" customHeight="1">
      <c r="M4337" s="318"/>
      <c r="N4337" s="318"/>
    </row>
    <row r="4338" spans="13:14" ht="14" customHeight="1">
      <c r="M4338" s="318"/>
      <c r="N4338" s="318"/>
    </row>
    <row r="4339" spans="13:14" ht="14" customHeight="1">
      <c r="M4339" s="318"/>
      <c r="N4339" s="318"/>
    </row>
    <row r="4340" spans="13:14" ht="14" customHeight="1">
      <c r="M4340" s="318"/>
      <c r="N4340" s="318"/>
    </row>
    <row r="4341" spans="13:14" ht="14" customHeight="1">
      <c r="M4341" s="318"/>
      <c r="N4341" s="318"/>
    </row>
    <row r="4342" spans="13:14" ht="14" customHeight="1">
      <c r="M4342" s="318"/>
      <c r="N4342" s="318"/>
    </row>
    <row r="4343" spans="13:14" ht="14" customHeight="1">
      <c r="M4343" s="318"/>
      <c r="N4343" s="318"/>
    </row>
    <row r="4344" spans="13:14" ht="14" customHeight="1">
      <c r="M4344" s="318"/>
      <c r="N4344" s="318"/>
    </row>
    <row r="4345" spans="13:14" ht="14" customHeight="1">
      <c r="M4345" s="318"/>
      <c r="N4345" s="318"/>
    </row>
    <row r="4346" spans="13:14" ht="14" customHeight="1">
      <c r="M4346" s="318"/>
      <c r="N4346" s="318"/>
    </row>
    <row r="4347" spans="13:14" ht="14" customHeight="1">
      <c r="M4347" s="318"/>
      <c r="N4347" s="318"/>
    </row>
    <row r="4348" spans="13:14" ht="14" customHeight="1">
      <c r="M4348" s="318"/>
      <c r="N4348" s="318"/>
    </row>
    <row r="4349" spans="13:14" ht="14" customHeight="1">
      <c r="M4349" s="318"/>
      <c r="N4349" s="318"/>
    </row>
    <row r="4350" spans="13:14" ht="14" customHeight="1">
      <c r="M4350" s="318"/>
      <c r="N4350" s="318"/>
    </row>
    <row r="4351" spans="13:14" ht="14" customHeight="1">
      <c r="M4351" s="318"/>
      <c r="N4351" s="318"/>
    </row>
    <row r="4352" spans="13:14" ht="14" customHeight="1">
      <c r="M4352" s="318"/>
      <c r="N4352" s="318"/>
    </row>
    <row r="4353" spans="13:14" ht="14" customHeight="1">
      <c r="M4353" s="318"/>
      <c r="N4353" s="318"/>
    </row>
    <row r="4354" spans="13:14" ht="14" customHeight="1">
      <c r="M4354" s="318"/>
      <c r="N4354" s="318"/>
    </row>
    <row r="4355" spans="13:14" ht="14" customHeight="1">
      <c r="M4355" s="318"/>
      <c r="N4355" s="318"/>
    </row>
    <row r="4356" spans="13:14" ht="14" customHeight="1">
      <c r="M4356" s="318"/>
      <c r="N4356" s="318"/>
    </row>
    <row r="4357" spans="13:14" ht="14" customHeight="1">
      <c r="M4357" s="318"/>
      <c r="N4357" s="318"/>
    </row>
    <row r="4358" spans="13:14" ht="14" customHeight="1">
      <c r="M4358" s="318"/>
      <c r="N4358" s="318"/>
    </row>
    <row r="4359" spans="13:14" ht="14" customHeight="1">
      <c r="M4359" s="318"/>
      <c r="N4359" s="318"/>
    </row>
    <row r="4360" spans="13:14" ht="14" customHeight="1">
      <c r="M4360" s="318"/>
      <c r="N4360" s="318"/>
    </row>
    <row r="4361" spans="13:14" ht="14" customHeight="1">
      <c r="M4361" s="318"/>
      <c r="N4361" s="318"/>
    </row>
    <row r="4362" spans="13:14" ht="14" customHeight="1">
      <c r="M4362" s="318"/>
      <c r="N4362" s="318"/>
    </row>
    <row r="4363" spans="13:14" ht="14" customHeight="1">
      <c r="M4363" s="318"/>
      <c r="N4363" s="318"/>
    </row>
    <row r="4364" spans="13:14" ht="14" customHeight="1">
      <c r="M4364" s="318"/>
      <c r="N4364" s="318"/>
    </row>
    <row r="4365" spans="13:14" ht="14" customHeight="1">
      <c r="M4365" s="318"/>
      <c r="N4365" s="318"/>
    </row>
    <row r="4366" spans="13:14" ht="14" customHeight="1">
      <c r="M4366" s="318"/>
      <c r="N4366" s="318"/>
    </row>
    <row r="4367" spans="13:14" ht="14" customHeight="1">
      <c r="M4367" s="318"/>
      <c r="N4367" s="318"/>
    </row>
    <row r="4368" spans="13:14" ht="14" customHeight="1">
      <c r="M4368" s="318"/>
      <c r="N4368" s="318"/>
    </row>
    <row r="4369" spans="13:14" ht="14" customHeight="1">
      <c r="M4369" s="318"/>
      <c r="N4369" s="318"/>
    </row>
    <row r="4370" spans="13:14" ht="14" customHeight="1">
      <c r="M4370" s="318"/>
      <c r="N4370" s="318"/>
    </row>
    <row r="4371" spans="13:14" ht="14" customHeight="1">
      <c r="M4371" s="318"/>
      <c r="N4371" s="318"/>
    </row>
    <row r="4372" spans="13:14" ht="14" customHeight="1">
      <c r="M4372" s="318"/>
      <c r="N4372" s="318"/>
    </row>
    <row r="4373" spans="13:14" ht="14" customHeight="1">
      <c r="M4373" s="318"/>
      <c r="N4373" s="318"/>
    </row>
    <row r="4374" spans="13:14" ht="14" customHeight="1">
      <c r="M4374" s="318"/>
      <c r="N4374" s="318"/>
    </row>
    <row r="4375" spans="13:14" ht="14" customHeight="1">
      <c r="M4375" s="318"/>
      <c r="N4375" s="318"/>
    </row>
    <row r="4376" spans="13:14" ht="14" customHeight="1">
      <c r="M4376" s="318"/>
      <c r="N4376" s="318"/>
    </row>
    <row r="4377" spans="13:14" ht="14" customHeight="1">
      <c r="M4377" s="318"/>
      <c r="N4377" s="318"/>
    </row>
    <row r="4378" spans="13:14" ht="14" customHeight="1">
      <c r="M4378" s="318"/>
      <c r="N4378" s="318"/>
    </row>
    <row r="4379" spans="13:14" ht="14" customHeight="1">
      <c r="M4379" s="318"/>
      <c r="N4379" s="318"/>
    </row>
    <row r="4380" spans="13:14" ht="14" customHeight="1">
      <c r="M4380" s="318"/>
      <c r="N4380" s="318"/>
    </row>
    <row r="4381" spans="13:14" ht="14" customHeight="1">
      <c r="M4381" s="318"/>
      <c r="N4381" s="318"/>
    </row>
    <row r="4382" spans="13:14" ht="14" customHeight="1">
      <c r="M4382" s="318"/>
      <c r="N4382" s="318"/>
    </row>
    <row r="4383" spans="13:14" ht="14" customHeight="1">
      <c r="M4383" s="318"/>
      <c r="N4383" s="318"/>
    </row>
    <row r="4384" spans="13:14" ht="14" customHeight="1">
      <c r="M4384" s="318"/>
      <c r="N4384" s="318"/>
    </row>
    <row r="4385" spans="13:14" ht="14" customHeight="1">
      <c r="M4385" s="318"/>
      <c r="N4385" s="318"/>
    </row>
    <row r="4386" spans="13:14" ht="14" customHeight="1">
      <c r="M4386" s="318"/>
      <c r="N4386" s="318"/>
    </row>
    <row r="4387" spans="13:14" ht="14" customHeight="1">
      <c r="M4387" s="318"/>
      <c r="N4387" s="318"/>
    </row>
    <row r="4388" spans="13:14" ht="14" customHeight="1">
      <c r="M4388" s="318"/>
      <c r="N4388" s="318"/>
    </row>
    <row r="4389" spans="13:14" ht="14" customHeight="1">
      <c r="M4389" s="318"/>
      <c r="N4389" s="318"/>
    </row>
    <row r="4390" spans="13:14" ht="14" customHeight="1">
      <c r="M4390" s="318"/>
      <c r="N4390" s="318"/>
    </row>
    <row r="4391" spans="13:14" ht="14" customHeight="1">
      <c r="M4391" s="318"/>
      <c r="N4391" s="318"/>
    </row>
    <row r="4392" spans="13:14" ht="14" customHeight="1">
      <c r="M4392" s="318"/>
      <c r="N4392" s="318"/>
    </row>
    <row r="4393" spans="13:14" ht="14" customHeight="1">
      <c r="M4393" s="318"/>
      <c r="N4393" s="318"/>
    </row>
    <row r="4394" spans="13:14" ht="14" customHeight="1">
      <c r="M4394" s="318"/>
      <c r="N4394" s="318"/>
    </row>
    <row r="4395" spans="13:14" ht="14" customHeight="1">
      <c r="M4395" s="318"/>
      <c r="N4395" s="318"/>
    </row>
    <row r="4396" spans="13:14" ht="14" customHeight="1">
      <c r="M4396" s="318"/>
      <c r="N4396" s="318"/>
    </row>
    <row r="4397" spans="13:14" ht="14" customHeight="1">
      <c r="M4397" s="318"/>
      <c r="N4397" s="318"/>
    </row>
    <row r="4398" spans="13:14" ht="14" customHeight="1">
      <c r="M4398" s="318"/>
      <c r="N4398" s="318"/>
    </row>
    <row r="4399" spans="13:14" ht="14" customHeight="1">
      <c r="M4399" s="318"/>
      <c r="N4399" s="318"/>
    </row>
    <row r="4400" spans="13:14" ht="14" customHeight="1">
      <c r="M4400" s="318"/>
      <c r="N4400" s="318"/>
    </row>
    <row r="4401" spans="13:14" ht="14" customHeight="1">
      <c r="M4401" s="318"/>
      <c r="N4401" s="318"/>
    </row>
    <row r="4402" spans="13:14" ht="14" customHeight="1">
      <c r="M4402" s="318"/>
      <c r="N4402" s="318"/>
    </row>
    <row r="4403" spans="13:14" ht="14" customHeight="1">
      <c r="M4403" s="318"/>
      <c r="N4403" s="318"/>
    </row>
    <row r="4404" spans="13:14" ht="14" customHeight="1">
      <c r="M4404" s="318"/>
      <c r="N4404" s="318"/>
    </row>
    <row r="4405" spans="13:14" ht="14" customHeight="1">
      <c r="M4405" s="318"/>
      <c r="N4405" s="318"/>
    </row>
    <row r="4406" spans="13:14" ht="14" customHeight="1">
      <c r="M4406" s="318"/>
      <c r="N4406" s="318"/>
    </row>
    <row r="4407" spans="13:14" ht="14" customHeight="1">
      <c r="M4407" s="318"/>
      <c r="N4407" s="318"/>
    </row>
    <row r="4408" spans="13:14" ht="14" customHeight="1">
      <c r="M4408" s="318"/>
      <c r="N4408" s="318"/>
    </row>
    <row r="4409" spans="13:14" ht="14" customHeight="1">
      <c r="M4409" s="318"/>
      <c r="N4409" s="318"/>
    </row>
    <row r="4410" spans="13:14" ht="14" customHeight="1">
      <c r="M4410" s="318"/>
      <c r="N4410" s="318"/>
    </row>
    <row r="4411" spans="13:14" ht="14" customHeight="1">
      <c r="M4411" s="318"/>
      <c r="N4411" s="318"/>
    </row>
    <row r="4412" spans="13:14" ht="14" customHeight="1">
      <c r="M4412" s="318"/>
      <c r="N4412" s="318"/>
    </row>
    <row r="4413" spans="13:14" ht="14" customHeight="1">
      <c r="M4413" s="318"/>
      <c r="N4413" s="318"/>
    </row>
    <row r="4414" spans="13:14" ht="14" customHeight="1">
      <c r="M4414" s="318"/>
      <c r="N4414" s="318"/>
    </row>
    <row r="4415" spans="13:14" ht="14" customHeight="1">
      <c r="M4415" s="318"/>
      <c r="N4415" s="318"/>
    </row>
    <row r="4416" spans="13:14" ht="14" customHeight="1">
      <c r="M4416" s="318"/>
      <c r="N4416" s="318"/>
    </row>
    <row r="4417" spans="13:14" ht="14" customHeight="1">
      <c r="M4417" s="318"/>
      <c r="N4417" s="318"/>
    </row>
    <row r="4418" spans="13:14" ht="14" customHeight="1">
      <c r="M4418" s="318"/>
      <c r="N4418" s="318"/>
    </row>
    <row r="4419" spans="13:14" ht="14" customHeight="1">
      <c r="M4419" s="318"/>
      <c r="N4419" s="318"/>
    </row>
    <row r="4420" spans="13:14" ht="14" customHeight="1">
      <c r="M4420" s="318"/>
      <c r="N4420" s="318"/>
    </row>
    <row r="4421" spans="13:14" ht="14" customHeight="1">
      <c r="M4421" s="318"/>
      <c r="N4421" s="318"/>
    </row>
    <row r="4422" spans="13:14" ht="14" customHeight="1">
      <c r="M4422" s="318"/>
      <c r="N4422" s="318"/>
    </row>
    <row r="4423" spans="13:14" ht="14" customHeight="1">
      <c r="M4423" s="318"/>
      <c r="N4423" s="318"/>
    </row>
    <row r="4424" spans="13:14" ht="14" customHeight="1">
      <c r="M4424" s="318"/>
      <c r="N4424" s="318"/>
    </row>
    <row r="4425" spans="13:14" ht="14" customHeight="1">
      <c r="M4425" s="318"/>
      <c r="N4425" s="318"/>
    </row>
    <row r="4426" spans="13:14" ht="14" customHeight="1">
      <c r="M4426" s="318"/>
      <c r="N4426" s="318"/>
    </row>
    <row r="4427" spans="13:14" ht="14" customHeight="1">
      <c r="M4427" s="318"/>
      <c r="N4427" s="318"/>
    </row>
    <row r="4428" spans="13:14" ht="14" customHeight="1">
      <c r="M4428" s="318"/>
      <c r="N4428" s="318"/>
    </row>
    <row r="4429" spans="13:14" ht="14" customHeight="1">
      <c r="M4429" s="318"/>
      <c r="N4429" s="318"/>
    </row>
    <row r="4430" spans="13:14" ht="14" customHeight="1">
      <c r="M4430" s="318"/>
      <c r="N4430" s="318"/>
    </row>
    <row r="4431" spans="13:14" ht="14" customHeight="1">
      <c r="M4431" s="318"/>
      <c r="N4431" s="318"/>
    </row>
    <row r="4432" spans="13:14" ht="14" customHeight="1">
      <c r="M4432" s="318"/>
      <c r="N4432" s="318"/>
    </row>
    <row r="4433" spans="13:14" ht="14" customHeight="1">
      <c r="M4433" s="318"/>
      <c r="N4433" s="318"/>
    </row>
    <row r="4434" spans="13:14" ht="14" customHeight="1">
      <c r="M4434" s="318"/>
      <c r="N4434" s="318"/>
    </row>
    <row r="4435" spans="13:14" ht="14" customHeight="1">
      <c r="M4435" s="318"/>
      <c r="N4435" s="318"/>
    </row>
    <row r="4436" spans="13:14" ht="14" customHeight="1">
      <c r="M4436" s="318"/>
      <c r="N4436" s="318"/>
    </row>
    <row r="4437" spans="13:14" ht="14" customHeight="1">
      <c r="M4437" s="318"/>
      <c r="N4437" s="318"/>
    </row>
    <row r="4438" spans="13:14" ht="14" customHeight="1">
      <c r="M4438" s="318"/>
      <c r="N4438" s="318"/>
    </row>
    <row r="4439" spans="13:14" ht="14" customHeight="1">
      <c r="M4439" s="318"/>
      <c r="N4439" s="318"/>
    </row>
    <row r="4440" spans="13:14" ht="14" customHeight="1">
      <c r="M4440" s="318"/>
      <c r="N4440" s="318"/>
    </row>
    <row r="4441" spans="13:14" ht="14" customHeight="1">
      <c r="M4441" s="318"/>
      <c r="N4441" s="318"/>
    </row>
    <row r="4442" spans="13:14" ht="14" customHeight="1">
      <c r="M4442" s="318"/>
      <c r="N4442" s="318"/>
    </row>
    <row r="4443" spans="13:14" ht="14" customHeight="1">
      <c r="M4443" s="318"/>
      <c r="N4443" s="318"/>
    </row>
    <row r="4444" spans="13:14" ht="14" customHeight="1">
      <c r="M4444" s="318"/>
      <c r="N4444" s="318"/>
    </row>
    <row r="4445" spans="13:14" ht="14" customHeight="1">
      <c r="M4445" s="318"/>
      <c r="N4445" s="318"/>
    </row>
    <row r="4446" spans="13:14" ht="14" customHeight="1">
      <c r="M4446" s="318"/>
      <c r="N4446" s="318"/>
    </row>
    <row r="4447" spans="13:14" ht="14" customHeight="1">
      <c r="M4447" s="318"/>
      <c r="N4447" s="318"/>
    </row>
    <row r="4448" spans="13:14" ht="14" customHeight="1">
      <c r="M4448" s="318"/>
      <c r="N4448" s="318"/>
    </row>
    <row r="4449" spans="13:14" ht="14" customHeight="1">
      <c r="M4449" s="318"/>
      <c r="N4449" s="318"/>
    </row>
    <row r="4450" spans="13:14" ht="14" customHeight="1">
      <c r="M4450" s="318"/>
      <c r="N4450" s="318"/>
    </row>
    <row r="4451" spans="13:14" ht="14" customHeight="1">
      <c r="M4451" s="318"/>
      <c r="N4451" s="318"/>
    </row>
    <row r="4452" spans="13:14" ht="14" customHeight="1">
      <c r="M4452" s="318"/>
      <c r="N4452" s="318"/>
    </row>
    <row r="4453" spans="13:14" ht="14" customHeight="1">
      <c r="M4453" s="318"/>
      <c r="N4453" s="318"/>
    </row>
    <row r="4454" spans="13:14" ht="14" customHeight="1">
      <c r="M4454" s="318"/>
      <c r="N4454" s="318"/>
    </row>
    <row r="4455" spans="13:14" ht="14" customHeight="1">
      <c r="M4455" s="318"/>
      <c r="N4455" s="318"/>
    </row>
    <row r="4456" spans="13:14" ht="14" customHeight="1">
      <c r="M4456" s="318"/>
      <c r="N4456" s="318"/>
    </row>
    <row r="4457" spans="13:14" ht="14" customHeight="1">
      <c r="M4457" s="318"/>
      <c r="N4457" s="318"/>
    </row>
    <row r="4458" spans="13:14" ht="14" customHeight="1">
      <c r="M4458" s="318"/>
      <c r="N4458" s="318"/>
    </row>
    <row r="4459" spans="13:14" ht="14" customHeight="1">
      <c r="M4459" s="318"/>
      <c r="N4459" s="318"/>
    </row>
    <row r="4460" spans="13:14" ht="14" customHeight="1">
      <c r="M4460" s="318"/>
      <c r="N4460" s="318"/>
    </row>
    <row r="4461" spans="13:14" ht="14" customHeight="1">
      <c r="M4461" s="318"/>
      <c r="N4461" s="318"/>
    </row>
    <row r="4462" spans="13:14" ht="14" customHeight="1">
      <c r="M4462" s="318"/>
      <c r="N4462" s="318"/>
    </row>
    <row r="4463" spans="13:14" ht="14" customHeight="1">
      <c r="M4463" s="318"/>
      <c r="N4463" s="318"/>
    </row>
    <row r="4464" spans="13:14" ht="14" customHeight="1">
      <c r="M4464" s="318"/>
      <c r="N4464" s="318"/>
    </row>
    <row r="4465" spans="13:14" ht="14" customHeight="1">
      <c r="M4465" s="318"/>
      <c r="N4465" s="318"/>
    </row>
    <row r="4466" spans="13:14" ht="14" customHeight="1">
      <c r="M4466" s="318"/>
      <c r="N4466" s="318"/>
    </row>
    <row r="4467" spans="13:14" ht="14" customHeight="1">
      <c r="M4467" s="318"/>
      <c r="N4467" s="318"/>
    </row>
    <row r="4468" spans="13:14" ht="14" customHeight="1">
      <c r="M4468" s="318"/>
      <c r="N4468" s="318"/>
    </row>
    <row r="4469" spans="13:14" ht="14" customHeight="1">
      <c r="M4469" s="318"/>
      <c r="N4469" s="318"/>
    </row>
    <row r="4470" spans="13:14" ht="14" customHeight="1">
      <c r="M4470" s="318"/>
      <c r="N4470" s="318"/>
    </row>
    <row r="4471" spans="13:14" ht="14" customHeight="1">
      <c r="M4471" s="318"/>
      <c r="N4471" s="318"/>
    </row>
    <row r="4472" spans="13:14" ht="14" customHeight="1">
      <c r="M4472" s="318"/>
      <c r="N4472" s="318"/>
    </row>
    <row r="4473" spans="13:14" ht="14" customHeight="1">
      <c r="M4473" s="318"/>
      <c r="N4473" s="318"/>
    </row>
    <row r="4474" spans="13:14" ht="14" customHeight="1">
      <c r="M4474" s="318"/>
      <c r="N4474" s="318"/>
    </row>
    <row r="4475" spans="13:14" ht="14" customHeight="1">
      <c r="M4475" s="318"/>
      <c r="N4475" s="318"/>
    </row>
    <row r="4476" spans="13:14" ht="14" customHeight="1">
      <c r="M4476" s="318"/>
      <c r="N4476" s="318"/>
    </row>
    <row r="4477" spans="13:14" ht="14" customHeight="1">
      <c r="M4477" s="318"/>
      <c r="N4477" s="318"/>
    </row>
    <row r="4478" spans="13:14" ht="14" customHeight="1">
      <c r="M4478" s="318"/>
      <c r="N4478" s="318"/>
    </row>
    <row r="4479" spans="13:14" ht="14" customHeight="1">
      <c r="M4479" s="318"/>
      <c r="N4479" s="318"/>
    </row>
    <row r="4480" spans="13:14" ht="14" customHeight="1">
      <c r="M4480" s="318"/>
      <c r="N4480" s="318"/>
    </row>
    <row r="4481" spans="13:14" ht="14" customHeight="1">
      <c r="M4481" s="318"/>
      <c r="N4481" s="318"/>
    </row>
    <row r="4482" spans="13:14" ht="14" customHeight="1">
      <c r="M4482" s="318"/>
      <c r="N4482" s="318"/>
    </row>
    <row r="4483" spans="13:14" ht="14" customHeight="1">
      <c r="M4483" s="318"/>
      <c r="N4483" s="318"/>
    </row>
    <row r="4484" spans="13:14" ht="14" customHeight="1">
      <c r="M4484" s="318"/>
      <c r="N4484" s="318"/>
    </row>
    <row r="4485" spans="13:14" ht="14" customHeight="1">
      <c r="M4485" s="318"/>
      <c r="N4485" s="318"/>
    </row>
    <row r="4486" spans="13:14" ht="14" customHeight="1">
      <c r="M4486" s="318"/>
      <c r="N4486" s="318"/>
    </row>
    <row r="4487" spans="13:14" ht="14" customHeight="1">
      <c r="M4487" s="318"/>
      <c r="N4487" s="318"/>
    </row>
    <row r="4488" spans="13:14" ht="14" customHeight="1">
      <c r="M4488" s="318"/>
      <c r="N4488" s="318"/>
    </row>
    <row r="4489" spans="13:14" ht="14" customHeight="1">
      <c r="M4489" s="318"/>
      <c r="N4489" s="318"/>
    </row>
    <row r="4490" spans="13:14" ht="14" customHeight="1">
      <c r="M4490" s="318"/>
      <c r="N4490" s="318"/>
    </row>
    <row r="4491" spans="13:14" ht="14" customHeight="1">
      <c r="M4491" s="318"/>
      <c r="N4491" s="318"/>
    </row>
    <row r="4492" spans="13:14" ht="14" customHeight="1">
      <c r="M4492" s="318"/>
      <c r="N4492" s="318"/>
    </row>
    <row r="4493" spans="13:14" ht="14" customHeight="1">
      <c r="M4493" s="318"/>
      <c r="N4493" s="318"/>
    </row>
    <row r="4494" spans="13:14" ht="14" customHeight="1">
      <c r="M4494" s="318"/>
      <c r="N4494" s="318"/>
    </row>
    <row r="4495" spans="13:14" ht="14" customHeight="1">
      <c r="M4495" s="318"/>
      <c r="N4495" s="318"/>
    </row>
    <row r="4496" spans="13:14" ht="14" customHeight="1">
      <c r="M4496" s="318"/>
      <c r="N4496" s="318"/>
    </row>
    <row r="4497" spans="13:14" ht="14" customHeight="1">
      <c r="M4497" s="318"/>
      <c r="N4497" s="318"/>
    </row>
    <row r="4498" spans="13:14" ht="14" customHeight="1">
      <c r="M4498" s="318"/>
      <c r="N4498" s="318"/>
    </row>
    <row r="4499" spans="13:14" ht="14" customHeight="1">
      <c r="M4499" s="318"/>
      <c r="N4499" s="318"/>
    </row>
    <row r="4500" spans="13:14" ht="14" customHeight="1">
      <c r="M4500" s="318"/>
      <c r="N4500" s="318"/>
    </row>
    <row r="4501" spans="13:14" ht="14" customHeight="1">
      <c r="M4501" s="318"/>
      <c r="N4501" s="318"/>
    </row>
    <row r="4502" spans="13:14" ht="14" customHeight="1">
      <c r="M4502" s="318"/>
      <c r="N4502" s="318"/>
    </row>
    <row r="4503" spans="13:14" ht="14" customHeight="1">
      <c r="M4503" s="318"/>
      <c r="N4503" s="318"/>
    </row>
    <row r="4504" spans="13:14" ht="14" customHeight="1">
      <c r="M4504" s="318"/>
      <c r="N4504" s="318"/>
    </row>
    <row r="4505" spans="13:14" ht="14" customHeight="1">
      <c r="M4505" s="318"/>
      <c r="N4505" s="318"/>
    </row>
    <row r="4506" spans="13:14" ht="14" customHeight="1">
      <c r="M4506" s="318"/>
      <c r="N4506" s="318"/>
    </row>
    <row r="4507" spans="13:14" ht="14" customHeight="1">
      <c r="M4507" s="318"/>
      <c r="N4507" s="318"/>
    </row>
    <row r="4508" spans="13:14" ht="14" customHeight="1">
      <c r="M4508" s="318"/>
      <c r="N4508" s="318"/>
    </row>
    <row r="4509" spans="13:14" ht="14" customHeight="1">
      <c r="M4509" s="318"/>
      <c r="N4509" s="318"/>
    </row>
    <row r="4510" spans="13:14" ht="14" customHeight="1">
      <c r="M4510" s="318"/>
      <c r="N4510" s="318"/>
    </row>
    <row r="4511" spans="13:14" ht="14" customHeight="1">
      <c r="M4511" s="318"/>
      <c r="N4511" s="318"/>
    </row>
    <row r="4512" spans="13:14" ht="14" customHeight="1">
      <c r="M4512" s="318"/>
      <c r="N4512" s="318"/>
    </row>
    <row r="4513" spans="13:14" ht="14" customHeight="1">
      <c r="M4513" s="318"/>
      <c r="N4513" s="318"/>
    </row>
    <row r="4514" spans="13:14" ht="14" customHeight="1">
      <c r="M4514" s="318"/>
      <c r="N4514" s="318"/>
    </row>
    <row r="4515" spans="13:14" ht="14" customHeight="1">
      <c r="M4515" s="318"/>
      <c r="N4515" s="318"/>
    </row>
    <row r="4516" spans="13:14" ht="14" customHeight="1">
      <c r="M4516" s="318"/>
      <c r="N4516" s="318"/>
    </row>
    <row r="4517" spans="13:14" ht="14" customHeight="1">
      <c r="M4517" s="318"/>
      <c r="N4517" s="318"/>
    </row>
    <row r="4518" spans="13:14" ht="14" customHeight="1">
      <c r="M4518" s="318"/>
      <c r="N4518" s="318"/>
    </row>
    <row r="4519" spans="13:14" ht="14" customHeight="1">
      <c r="M4519" s="318"/>
      <c r="N4519" s="318"/>
    </row>
    <row r="4520" spans="13:14" ht="14" customHeight="1">
      <c r="M4520" s="318"/>
      <c r="N4520" s="318"/>
    </row>
    <row r="4521" spans="13:14" ht="14" customHeight="1">
      <c r="M4521" s="318"/>
      <c r="N4521" s="318"/>
    </row>
    <row r="4522" spans="13:14" ht="14" customHeight="1">
      <c r="M4522" s="318"/>
      <c r="N4522" s="318"/>
    </row>
    <row r="4523" spans="13:14" ht="14" customHeight="1">
      <c r="M4523" s="318"/>
      <c r="N4523" s="318"/>
    </row>
    <row r="4524" spans="13:14" ht="14" customHeight="1">
      <c r="M4524" s="318"/>
      <c r="N4524" s="318"/>
    </row>
    <row r="4525" spans="13:14" ht="14" customHeight="1">
      <c r="M4525" s="318"/>
      <c r="N4525" s="318"/>
    </row>
    <row r="4526" spans="13:14" ht="14" customHeight="1">
      <c r="M4526" s="318"/>
      <c r="N4526" s="318"/>
    </row>
    <row r="4527" spans="13:14" ht="14" customHeight="1">
      <c r="M4527" s="318"/>
      <c r="N4527" s="318"/>
    </row>
    <row r="4528" spans="13:14" ht="14" customHeight="1">
      <c r="M4528" s="318"/>
      <c r="N4528" s="318"/>
    </row>
    <row r="4529" spans="13:14" ht="14" customHeight="1">
      <c r="M4529" s="318"/>
      <c r="N4529" s="318"/>
    </row>
    <row r="4530" spans="13:14" ht="14" customHeight="1">
      <c r="M4530" s="318"/>
      <c r="N4530" s="318"/>
    </row>
    <row r="4531" spans="13:14" ht="14" customHeight="1">
      <c r="M4531" s="318"/>
      <c r="N4531" s="318"/>
    </row>
    <row r="4532" spans="13:14" ht="14" customHeight="1">
      <c r="M4532" s="318"/>
      <c r="N4532" s="318"/>
    </row>
    <row r="4533" spans="13:14" ht="14" customHeight="1">
      <c r="M4533" s="318"/>
      <c r="N4533" s="318"/>
    </row>
    <row r="4534" spans="13:14" ht="14" customHeight="1">
      <c r="M4534" s="318"/>
      <c r="N4534" s="318"/>
    </row>
    <row r="4535" spans="13:14" ht="14" customHeight="1">
      <c r="M4535" s="318"/>
      <c r="N4535" s="318"/>
    </row>
    <row r="4536" spans="13:14" ht="14" customHeight="1">
      <c r="M4536" s="318"/>
      <c r="N4536" s="318"/>
    </row>
    <row r="4537" spans="13:14" ht="14" customHeight="1">
      <c r="M4537" s="318"/>
      <c r="N4537" s="318"/>
    </row>
    <row r="4538" spans="13:14" ht="14" customHeight="1">
      <c r="M4538" s="318"/>
      <c r="N4538" s="318"/>
    </row>
    <row r="4539" spans="13:14" ht="14" customHeight="1">
      <c r="M4539" s="318"/>
      <c r="N4539" s="318"/>
    </row>
    <row r="4540" spans="13:14" ht="14" customHeight="1">
      <c r="M4540" s="318"/>
      <c r="N4540" s="318"/>
    </row>
    <row r="4541" spans="13:14" ht="14" customHeight="1">
      <c r="M4541" s="318"/>
      <c r="N4541" s="318"/>
    </row>
    <row r="4542" spans="13:14" ht="14" customHeight="1">
      <c r="M4542" s="318"/>
      <c r="N4542" s="318"/>
    </row>
    <row r="4543" spans="13:14" ht="14" customHeight="1">
      <c r="M4543" s="318"/>
      <c r="N4543" s="318"/>
    </row>
    <row r="4544" spans="13:14" ht="14" customHeight="1">
      <c r="M4544" s="318"/>
      <c r="N4544" s="318"/>
    </row>
    <row r="4545" spans="13:14" ht="14" customHeight="1">
      <c r="M4545" s="318"/>
      <c r="N4545" s="318"/>
    </row>
    <row r="4546" spans="13:14" ht="14" customHeight="1">
      <c r="M4546" s="318"/>
      <c r="N4546" s="318"/>
    </row>
    <row r="4547" spans="13:14" ht="14" customHeight="1">
      <c r="M4547" s="318"/>
      <c r="N4547" s="318"/>
    </row>
    <row r="4548" spans="13:14" ht="14" customHeight="1">
      <c r="M4548" s="318"/>
      <c r="N4548" s="318"/>
    </row>
    <row r="4549" spans="13:14" ht="14" customHeight="1">
      <c r="M4549" s="318"/>
      <c r="N4549" s="318"/>
    </row>
    <row r="4550" spans="13:14" ht="14" customHeight="1">
      <c r="M4550" s="318"/>
      <c r="N4550" s="318"/>
    </row>
    <row r="4551" spans="13:14" ht="14" customHeight="1">
      <c r="M4551" s="318"/>
      <c r="N4551" s="318"/>
    </row>
    <row r="4552" spans="13:14" ht="14" customHeight="1">
      <c r="M4552" s="318"/>
      <c r="N4552" s="318"/>
    </row>
    <row r="4553" spans="13:14" ht="14" customHeight="1">
      <c r="M4553" s="318"/>
      <c r="N4553" s="318"/>
    </row>
    <row r="4554" spans="13:14" ht="14" customHeight="1">
      <c r="M4554" s="318"/>
      <c r="N4554" s="318"/>
    </row>
    <row r="4555" spans="13:14" ht="14" customHeight="1">
      <c r="M4555" s="318"/>
      <c r="N4555" s="318"/>
    </row>
    <row r="4556" spans="13:14" ht="14" customHeight="1">
      <c r="M4556" s="318"/>
      <c r="N4556" s="318"/>
    </row>
    <row r="4557" spans="13:14" ht="14" customHeight="1">
      <c r="M4557" s="318"/>
      <c r="N4557" s="318"/>
    </row>
    <row r="4558" spans="13:14" ht="14" customHeight="1">
      <c r="M4558" s="318"/>
      <c r="N4558" s="318"/>
    </row>
    <row r="4559" spans="13:14" ht="14" customHeight="1">
      <c r="M4559" s="318"/>
      <c r="N4559" s="318"/>
    </row>
    <row r="4560" spans="13:14" ht="14" customHeight="1">
      <c r="M4560" s="318"/>
      <c r="N4560" s="318"/>
    </row>
    <row r="4561" spans="13:14" ht="14" customHeight="1">
      <c r="M4561" s="318"/>
      <c r="N4561" s="318"/>
    </row>
    <row r="4562" spans="13:14" ht="14" customHeight="1">
      <c r="M4562" s="318"/>
      <c r="N4562" s="318"/>
    </row>
    <row r="4563" spans="13:14" ht="14" customHeight="1">
      <c r="M4563" s="318"/>
      <c r="N4563" s="318"/>
    </row>
    <row r="4564" spans="13:14" ht="14" customHeight="1">
      <c r="M4564" s="318"/>
      <c r="N4564" s="318"/>
    </row>
    <row r="4565" spans="13:14" ht="14" customHeight="1">
      <c r="M4565" s="318"/>
      <c r="N4565" s="318"/>
    </row>
    <row r="4566" spans="13:14" ht="14" customHeight="1">
      <c r="M4566" s="318"/>
      <c r="N4566" s="318"/>
    </row>
    <row r="4567" spans="13:14" ht="14" customHeight="1">
      <c r="M4567" s="318"/>
      <c r="N4567" s="318"/>
    </row>
    <row r="4568" spans="13:14" ht="14" customHeight="1">
      <c r="M4568" s="318"/>
      <c r="N4568" s="318"/>
    </row>
    <row r="4569" spans="13:14" ht="14" customHeight="1">
      <c r="M4569" s="318"/>
      <c r="N4569" s="318"/>
    </row>
    <row r="4570" spans="13:14" ht="14" customHeight="1">
      <c r="M4570" s="318"/>
      <c r="N4570" s="318"/>
    </row>
    <row r="4571" spans="13:14" ht="14" customHeight="1">
      <c r="M4571" s="318"/>
      <c r="N4571" s="318"/>
    </row>
    <row r="4572" spans="13:14" ht="14" customHeight="1">
      <c r="M4572" s="318"/>
      <c r="N4572" s="318"/>
    </row>
    <row r="4573" spans="13:14" ht="14" customHeight="1">
      <c r="M4573" s="318"/>
      <c r="N4573" s="318"/>
    </row>
    <row r="4574" spans="13:14" ht="14" customHeight="1">
      <c r="M4574" s="318"/>
      <c r="N4574" s="318"/>
    </row>
    <row r="4575" spans="13:14" ht="14" customHeight="1">
      <c r="M4575" s="318"/>
      <c r="N4575" s="318"/>
    </row>
    <row r="4576" spans="13:14" ht="14" customHeight="1">
      <c r="M4576" s="318"/>
      <c r="N4576" s="318"/>
    </row>
    <row r="4577" spans="13:14" ht="14" customHeight="1">
      <c r="M4577" s="318"/>
      <c r="N4577" s="318"/>
    </row>
    <row r="4578" spans="13:14" ht="14" customHeight="1">
      <c r="M4578" s="318"/>
      <c r="N4578" s="318"/>
    </row>
    <row r="4579" spans="13:14" ht="14" customHeight="1">
      <c r="M4579" s="318"/>
      <c r="N4579" s="318"/>
    </row>
    <row r="4580" spans="13:14" ht="14" customHeight="1">
      <c r="M4580" s="318"/>
      <c r="N4580" s="318"/>
    </row>
    <row r="4581" spans="13:14" ht="14" customHeight="1">
      <c r="M4581" s="318"/>
      <c r="N4581" s="318"/>
    </row>
    <row r="4582" spans="13:14" ht="14" customHeight="1">
      <c r="M4582" s="318"/>
      <c r="N4582" s="318"/>
    </row>
    <row r="4583" spans="13:14" ht="14" customHeight="1">
      <c r="M4583" s="318"/>
      <c r="N4583" s="318"/>
    </row>
    <row r="4584" spans="13:14" ht="14" customHeight="1">
      <c r="M4584" s="318"/>
      <c r="N4584" s="318"/>
    </row>
    <row r="4585" spans="13:14" ht="14" customHeight="1">
      <c r="M4585" s="318"/>
      <c r="N4585" s="318"/>
    </row>
    <row r="4586" spans="13:14" ht="14" customHeight="1">
      <c r="M4586" s="318"/>
      <c r="N4586" s="318"/>
    </row>
    <row r="4587" spans="13:14" ht="14" customHeight="1">
      <c r="M4587" s="318"/>
      <c r="N4587" s="318"/>
    </row>
    <row r="4588" spans="13:14" ht="14" customHeight="1">
      <c r="M4588" s="318"/>
      <c r="N4588" s="318"/>
    </row>
    <row r="4589" spans="13:14" ht="14" customHeight="1">
      <c r="M4589" s="318"/>
      <c r="N4589" s="318"/>
    </row>
    <row r="4590" spans="13:14" ht="14" customHeight="1">
      <c r="M4590" s="318"/>
      <c r="N4590" s="318"/>
    </row>
    <row r="4591" spans="13:14" ht="14" customHeight="1">
      <c r="M4591" s="318"/>
      <c r="N4591" s="318"/>
    </row>
    <row r="4592" spans="13:14" ht="14" customHeight="1">
      <c r="M4592" s="318"/>
      <c r="N4592" s="318"/>
    </row>
    <row r="4593" spans="13:14" ht="14" customHeight="1">
      <c r="M4593" s="318"/>
      <c r="N4593" s="318"/>
    </row>
    <row r="4594" spans="13:14" ht="14" customHeight="1">
      <c r="M4594" s="318"/>
      <c r="N4594" s="318"/>
    </row>
    <row r="4595" spans="13:14" ht="14" customHeight="1">
      <c r="M4595" s="318"/>
      <c r="N4595" s="318"/>
    </row>
    <row r="4596" spans="13:14" ht="14" customHeight="1">
      <c r="M4596" s="318"/>
      <c r="N4596" s="318"/>
    </row>
    <row r="4597" spans="13:14" ht="14" customHeight="1">
      <c r="M4597" s="318"/>
      <c r="N4597" s="318"/>
    </row>
    <row r="4598" spans="13:14" ht="14" customHeight="1">
      <c r="M4598" s="318"/>
      <c r="N4598" s="318"/>
    </row>
    <row r="4599" spans="13:14" ht="14" customHeight="1">
      <c r="M4599" s="318"/>
      <c r="N4599" s="318"/>
    </row>
    <row r="4600" spans="13:14" ht="14" customHeight="1">
      <c r="M4600" s="318"/>
      <c r="N4600" s="318"/>
    </row>
    <row r="4601" spans="13:14" ht="14" customHeight="1">
      <c r="M4601" s="318"/>
      <c r="N4601" s="318"/>
    </row>
    <row r="4602" spans="13:14" ht="14" customHeight="1">
      <c r="M4602" s="318"/>
      <c r="N4602" s="318"/>
    </row>
    <row r="4603" spans="13:14" ht="14" customHeight="1">
      <c r="M4603" s="318"/>
      <c r="N4603" s="318"/>
    </row>
    <row r="4604" spans="13:14" ht="14" customHeight="1">
      <c r="M4604" s="318"/>
      <c r="N4604" s="318"/>
    </row>
    <row r="4605" spans="13:14" ht="14" customHeight="1">
      <c r="M4605" s="318"/>
      <c r="N4605" s="318"/>
    </row>
    <row r="4606" spans="13:14" ht="14" customHeight="1">
      <c r="M4606" s="318"/>
      <c r="N4606" s="318"/>
    </row>
    <row r="4607" spans="13:14" ht="14" customHeight="1">
      <c r="M4607" s="318"/>
      <c r="N4607" s="318"/>
    </row>
    <row r="4608" spans="13:14" ht="14" customHeight="1">
      <c r="M4608" s="318"/>
      <c r="N4608" s="318"/>
    </row>
    <row r="4609" spans="13:14" ht="14" customHeight="1">
      <c r="M4609" s="318"/>
      <c r="N4609" s="318"/>
    </row>
    <row r="4610" spans="13:14" ht="14" customHeight="1">
      <c r="M4610" s="318"/>
      <c r="N4610" s="318"/>
    </row>
    <row r="4611" spans="13:14" ht="14" customHeight="1">
      <c r="M4611" s="318"/>
      <c r="N4611" s="318"/>
    </row>
    <row r="4612" spans="13:14" ht="14" customHeight="1">
      <c r="M4612" s="318"/>
      <c r="N4612" s="318"/>
    </row>
    <row r="4613" spans="13:14" ht="14" customHeight="1">
      <c r="M4613" s="318"/>
      <c r="N4613" s="318"/>
    </row>
    <row r="4614" spans="13:14" ht="14" customHeight="1">
      <c r="M4614" s="318"/>
      <c r="N4614" s="318"/>
    </row>
    <row r="4615" spans="13:14" ht="14" customHeight="1">
      <c r="M4615" s="318"/>
      <c r="N4615" s="318"/>
    </row>
    <row r="4616" spans="13:14" ht="14" customHeight="1">
      <c r="M4616" s="318"/>
      <c r="N4616" s="318"/>
    </row>
    <row r="4617" spans="13:14" ht="14" customHeight="1">
      <c r="M4617" s="318"/>
      <c r="N4617" s="318"/>
    </row>
    <row r="4618" spans="13:14" ht="14" customHeight="1">
      <c r="M4618" s="318"/>
      <c r="N4618" s="318"/>
    </row>
    <row r="4619" spans="13:14" ht="14" customHeight="1">
      <c r="M4619" s="318"/>
      <c r="N4619" s="318"/>
    </row>
    <row r="4620" spans="13:14" ht="14" customHeight="1">
      <c r="M4620" s="318"/>
      <c r="N4620" s="318"/>
    </row>
    <row r="4621" spans="13:14" ht="14" customHeight="1">
      <c r="M4621" s="318"/>
      <c r="N4621" s="318"/>
    </row>
    <row r="4622" spans="13:14" ht="14" customHeight="1">
      <c r="M4622" s="318"/>
      <c r="N4622" s="318"/>
    </row>
    <row r="4623" spans="13:14" ht="14" customHeight="1">
      <c r="M4623" s="318"/>
      <c r="N4623" s="318"/>
    </row>
    <row r="4624" spans="13:14" ht="14" customHeight="1">
      <c r="M4624" s="318"/>
      <c r="N4624" s="318"/>
    </row>
    <row r="4625" spans="13:14" ht="14" customHeight="1">
      <c r="M4625" s="318"/>
      <c r="N4625" s="318"/>
    </row>
    <row r="4626" spans="13:14" ht="14" customHeight="1">
      <c r="M4626" s="318"/>
      <c r="N4626" s="318"/>
    </row>
    <row r="4627" spans="13:14" ht="14" customHeight="1">
      <c r="M4627" s="318"/>
      <c r="N4627" s="318"/>
    </row>
    <row r="4628" spans="13:14" ht="14" customHeight="1">
      <c r="M4628" s="318"/>
      <c r="N4628" s="318"/>
    </row>
    <row r="4629" spans="13:14" ht="14" customHeight="1">
      <c r="M4629" s="318"/>
      <c r="N4629" s="318"/>
    </row>
    <row r="4630" spans="13:14" ht="14" customHeight="1">
      <c r="M4630" s="318"/>
      <c r="N4630" s="318"/>
    </row>
    <row r="4631" spans="13:14" ht="14" customHeight="1">
      <c r="M4631" s="318"/>
      <c r="N4631" s="318"/>
    </row>
    <row r="4632" spans="13:14" ht="14" customHeight="1">
      <c r="M4632" s="318"/>
      <c r="N4632" s="318"/>
    </row>
    <row r="4633" spans="13:14" ht="14" customHeight="1">
      <c r="M4633" s="318"/>
      <c r="N4633" s="318"/>
    </row>
    <row r="4634" spans="13:14" ht="14" customHeight="1">
      <c r="M4634" s="318"/>
      <c r="N4634" s="318"/>
    </row>
    <row r="4635" spans="13:14" ht="14" customHeight="1">
      <c r="M4635" s="318"/>
      <c r="N4635" s="318"/>
    </row>
    <row r="4636" spans="13:14" ht="14" customHeight="1">
      <c r="M4636" s="318"/>
      <c r="N4636" s="318"/>
    </row>
    <row r="4637" spans="13:14" ht="14" customHeight="1">
      <c r="M4637" s="318"/>
      <c r="N4637" s="318"/>
    </row>
    <row r="4638" spans="13:14" ht="14" customHeight="1">
      <c r="M4638" s="318"/>
      <c r="N4638" s="318"/>
    </row>
    <row r="4639" spans="13:14" ht="14" customHeight="1">
      <c r="M4639" s="318"/>
      <c r="N4639" s="318"/>
    </row>
    <row r="4640" spans="13:14" ht="14" customHeight="1">
      <c r="M4640" s="318"/>
      <c r="N4640" s="318"/>
    </row>
    <row r="4641" spans="13:14" ht="14" customHeight="1">
      <c r="M4641" s="318"/>
      <c r="N4641" s="318"/>
    </row>
    <row r="4642" spans="13:14" ht="14" customHeight="1">
      <c r="M4642" s="318"/>
      <c r="N4642" s="318"/>
    </row>
    <row r="4643" spans="13:14" ht="14" customHeight="1">
      <c r="M4643" s="318"/>
      <c r="N4643" s="318"/>
    </row>
    <row r="4644" spans="13:14" ht="14" customHeight="1">
      <c r="M4644" s="318"/>
      <c r="N4644" s="318"/>
    </row>
    <row r="4645" spans="13:14" ht="14" customHeight="1">
      <c r="M4645" s="318"/>
      <c r="N4645" s="318"/>
    </row>
    <row r="4646" spans="13:14" ht="14" customHeight="1">
      <c r="M4646" s="318"/>
      <c r="N4646" s="318"/>
    </row>
    <row r="4647" spans="13:14" ht="14" customHeight="1">
      <c r="M4647" s="318"/>
      <c r="N4647" s="318"/>
    </row>
    <row r="4648" spans="13:14" ht="14" customHeight="1">
      <c r="M4648" s="318"/>
      <c r="N4648" s="318"/>
    </row>
    <row r="4649" spans="13:14" ht="14" customHeight="1">
      <c r="M4649" s="318"/>
      <c r="N4649" s="318"/>
    </row>
    <row r="4650" spans="13:14" ht="14" customHeight="1">
      <c r="M4650" s="318"/>
      <c r="N4650" s="318"/>
    </row>
    <row r="4651" spans="13:14" ht="14" customHeight="1">
      <c r="M4651" s="318"/>
      <c r="N4651" s="318"/>
    </row>
    <row r="4652" spans="13:14" ht="14" customHeight="1">
      <c r="M4652" s="318"/>
      <c r="N4652" s="318"/>
    </row>
    <row r="4653" spans="13:14" ht="14" customHeight="1">
      <c r="M4653" s="318"/>
      <c r="N4653" s="318"/>
    </row>
    <row r="4654" spans="13:14" ht="14" customHeight="1">
      <c r="M4654" s="318"/>
      <c r="N4654" s="318"/>
    </row>
    <row r="4655" spans="13:14" ht="14" customHeight="1">
      <c r="M4655" s="318"/>
      <c r="N4655" s="318"/>
    </row>
    <row r="4656" spans="13:14" ht="14" customHeight="1">
      <c r="M4656" s="318"/>
      <c r="N4656" s="318"/>
    </row>
    <row r="4657" spans="13:14" ht="14" customHeight="1">
      <c r="M4657" s="318"/>
      <c r="N4657" s="318"/>
    </row>
    <row r="4658" spans="13:14" ht="14" customHeight="1">
      <c r="M4658" s="318"/>
      <c r="N4658" s="318"/>
    </row>
    <row r="4659" spans="13:14" ht="14" customHeight="1">
      <c r="M4659" s="318"/>
      <c r="N4659" s="318"/>
    </row>
    <row r="4660" spans="13:14" ht="14" customHeight="1">
      <c r="M4660" s="318"/>
      <c r="N4660" s="318"/>
    </row>
    <row r="4661" spans="13:14" ht="14" customHeight="1">
      <c r="M4661" s="318"/>
      <c r="N4661" s="318"/>
    </row>
    <row r="4662" spans="13:14" ht="14" customHeight="1">
      <c r="M4662" s="318"/>
      <c r="N4662" s="318"/>
    </row>
    <row r="4663" spans="13:14" ht="14" customHeight="1">
      <c r="M4663" s="318"/>
      <c r="N4663" s="318"/>
    </row>
    <row r="4664" spans="13:14" ht="14" customHeight="1">
      <c r="M4664" s="318"/>
      <c r="N4664" s="318"/>
    </row>
    <row r="4665" spans="13:14" ht="14" customHeight="1">
      <c r="M4665" s="318"/>
      <c r="N4665" s="318"/>
    </row>
    <row r="4666" spans="13:14" ht="14" customHeight="1">
      <c r="M4666" s="318"/>
      <c r="N4666" s="318"/>
    </row>
    <row r="4667" spans="13:14" ht="14" customHeight="1">
      <c r="M4667" s="318"/>
      <c r="N4667" s="318"/>
    </row>
    <row r="4668" spans="13:14" ht="14" customHeight="1">
      <c r="M4668" s="318"/>
      <c r="N4668" s="318"/>
    </row>
    <row r="4669" spans="13:14" ht="14" customHeight="1">
      <c r="M4669" s="318"/>
      <c r="N4669" s="318"/>
    </row>
    <row r="4670" spans="13:14" ht="14" customHeight="1">
      <c r="M4670" s="318"/>
      <c r="N4670" s="318"/>
    </row>
    <row r="4671" spans="13:14" ht="14" customHeight="1">
      <c r="M4671" s="318"/>
      <c r="N4671" s="318"/>
    </row>
    <row r="4672" spans="13:14" ht="14" customHeight="1">
      <c r="M4672" s="318"/>
      <c r="N4672" s="318"/>
    </row>
    <row r="4673" spans="13:14" ht="14" customHeight="1">
      <c r="M4673" s="318"/>
      <c r="N4673" s="318"/>
    </row>
    <row r="4674" spans="13:14" ht="14" customHeight="1">
      <c r="M4674" s="318"/>
      <c r="N4674" s="318"/>
    </row>
    <row r="4675" spans="13:14" ht="14" customHeight="1">
      <c r="M4675" s="318"/>
      <c r="N4675" s="318"/>
    </row>
    <row r="4676" spans="13:14" ht="14" customHeight="1">
      <c r="M4676" s="318"/>
      <c r="N4676" s="318"/>
    </row>
    <row r="4677" spans="13:14" ht="14" customHeight="1">
      <c r="M4677" s="318"/>
      <c r="N4677" s="318"/>
    </row>
    <row r="4678" spans="13:14" ht="14" customHeight="1">
      <c r="M4678" s="318"/>
      <c r="N4678" s="318"/>
    </row>
    <row r="4679" spans="13:14" ht="14" customHeight="1">
      <c r="M4679" s="318"/>
      <c r="N4679" s="318"/>
    </row>
    <row r="4680" spans="13:14" ht="14" customHeight="1">
      <c r="M4680" s="318"/>
      <c r="N4680" s="318"/>
    </row>
    <row r="4681" spans="13:14" ht="14" customHeight="1">
      <c r="M4681" s="318"/>
      <c r="N4681" s="318"/>
    </row>
    <row r="4682" spans="13:14" ht="14" customHeight="1">
      <c r="M4682" s="318"/>
      <c r="N4682" s="318"/>
    </row>
    <row r="4683" spans="13:14" ht="14" customHeight="1">
      <c r="M4683" s="318"/>
      <c r="N4683" s="318"/>
    </row>
    <row r="4684" spans="13:14" ht="14" customHeight="1">
      <c r="M4684" s="318"/>
      <c r="N4684" s="318"/>
    </row>
    <row r="4685" spans="13:14" ht="14" customHeight="1">
      <c r="M4685" s="318"/>
      <c r="N4685" s="318"/>
    </row>
    <row r="4686" spans="13:14" ht="14" customHeight="1">
      <c r="M4686" s="318"/>
      <c r="N4686" s="318"/>
    </row>
    <row r="4687" spans="13:14" ht="14" customHeight="1">
      <c r="M4687" s="318"/>
      <c r="N4687" s="318"/>
    </row>
    <row r="4688" spans="13:14" ht="14" customHeight="1">
      <c r="M4688" s="318"/>
      <c r="N4688" s="318"/>
    </row>
    <row r="4689" spans="13:14" ht="14" customHeight="1">
      <c r="M4689" s="318"/>
      <c r="N4689" s="318"/>
    </row>
    <row r="4690" spans="13:14" ht="14" customHeight="1">
      <c r="M4690" s="318"/>
      <c r="N4690" s="318"/>
    </row>
    <row r="4691" spans="13:14" ht="14" customHeight="1">
      <c r="M4691" s="318"/>
      <c r="N4691" s="318"/>
    </row>
    <row r="4692" spans="13:14" ht="14" customHeight="1">
      <c r="M4692" s="318"/>
      <c r="N4692" s="318"/>
    </row>
    <row r="4693" spans="13:14" ht="14" customHeight="1">
      <c r="M4693" s="318"/>
      <c r="N4693" s="318"/>
    </row>
    <row r="4694" spans="13:14" ht="14" customHeight="1">
      <c r="M4694" s="318"/>
      <c r="N4694" s="318"/>
    </row>
    <row r="4695" spans="13:14" ht="14" customHeight="1">
      <c r="M4695" s="318"/>
      <c r="N4695" s="318"/>
    </row>
    <row r="4696" spans="13:14" ht="14" customHeight="1">
      <c r="M4696" s="318"/>
      <c r="N4696" s="318"/>
    </row>
    <row r="4697" spans="13:14" ht="14" customHeight="1">
      <c r="M4697" s="318"/>
      <c r="N4697" s="318"/>
    </row>
    <row r="4698" spans="13:14" ht="14" customHeight="1">
      <c r="M4698" s="318"/>
      <c r="N4698" s="318"/>
    </row>
    <row r="4699" spans="13:14" ht="14" customHeight="1">
      <c r="M4699" s="318"/>
      <c r="N4699" s="318"/>
    </row>
    <row r="4700" spans="13:14" ht="14" customHeight="1">
      <c r="M4700" s="318"/>
      <c r="N4700" s="318"/>
    </row>
    <row r="4701" spans="13:14" ht="14" customHeight="1">
      <c r="M4701" s="318"/>
      <c r="N4701" s="318"/>
    </row>
    <row r="4702" spans="13:14" ht="14" customHeight="1">
      <c r="M4702" s="318"/>
      <c r="N4702" s="318"/>
    </row>
    <row r="4703" spans="13:14" ht="14" customHeight="1">
      <c r="M4703" s="318"/>
      <c r="N4703" s="318"/>
    </row>
    <row r="4704" spans="13:14" ht="14" customHeight="1">
      <c r="M4704" s="318"/>
      <c r="N4704" s="318"/>
    </row>
    <row r="4705" spans="13:14" ht="14" customHeight="1">
      <c r="M4705" s="318"/>
      <c r="N4705" s="318"/>
    </row>
    <row r="4706" spans="13:14" ht="14" customHeight="1">
      <c r="M4706" s="318"/>
      <c r="N4706" s="318"/>
    </row>
    <row r="4707" spans="13:14" ht="14" customHeight="1">
      <c r="M4707" s="318"/>
      <c r="N4707" s="318"/>
    </row>
    <row r="4708" spans="13:14" ht="14" customHeight="1">
      <c r="M4708" s="318"/>
      <c r="N4708" s="318"/>
    </row>
    <row r="4709" spans="13:14" ht="14" customHeight="1">
      <c r="M4709" s="318"/>
      <c r="N4709" s="318"/>
    </row>
    <row r="4710" spans="13:14" ht="14" customHeight="1">
      <c r="M4710" s="318"/>
      <c r="N4710" s="318"/>
    </row>
    <row r="4711" spans="13:14" ht="14" customHeight="1">
      <c r="M4711" s="318"/>
      <c r="N4711" s="318"/>
    </row>
    <row r="4712" spans="13:14" ht="14" customHeight="1">
      <c r="M4712" s="318"/>
      <c r="N4712" s="318"/>
    </row>
    <row r="4713" spans="13:14" ht="14" customHeight="1">
      <c r="M4713" s="318"/>
      <c r="N4713" s="318"/>
    </row>
    <row r="4714" spans="13:14" ht="14" customHeight="1">
      <c r="M4714" s="318"/>
      <c r="N4714" s="318"/>
    </row>
    <row r="4715" spans="13:14" ht="14" customHeight="1">
      <c r="M4715" s="318"/>
      <c r="N4715" s="318"/>
    </row>
    <row r="4716" spans="13:14" ht="14" customHeight="1">
      <c r="M4716" s="318"/>
      <c r="N4716" s="318"/>
    </row>
    <row r="4717" spans="13:14" ht="14" customHeight="1">
      <c r="M4717" s="318"/>
      <c r="N4717" s="318"/>
    </row>
    <row r="4718" spans="13:14" ht="14" customHeight="1">
      <c r="M4718" s="318"/>
      <c r="N4718" s="318"/>
    </row>
    <row r="4719" spans="13:14" ht="14" customHeight="1">
      <c r="M4719" s="318"/>
      <c r="N4719" s="318"/>
    </row>
    <row r="4720" spans="13:14" ht="14" customHeight="1">
      <c r="M4720" s="318"/>
      <c r="N4720" s="318"/>
    </row>
    <row r="4721" spans="13:14" ht="14" customHeight="1">
      <c r="M4721" s="318"/>
      <c r="N4721" s="318"/>
    </row>
    <row r="4722" spans="13:14" ht="14" customHeight="1">
      <c r="M4722" s="318"/>
      <c r="N4722" s="318"/>
    </row>
    <row r="4723" spans="13:14" ht="14" customHeight="1">
      <c r="M4723" s="318"/>
      <c r="N4723" s="318"/>
    </row>
    <row r="4724" spans="13:14" ht="14" customHeight="1">
      <c r="M4724" s="318"/>
      <c r="N4724" s="318"/>
    </row>
    <row r="4725" spans="13:14" ht="14" customHeight="1">
      <c r="M4725" s="318"/>
      <c r="N4725" s="318"/>
    </row>
    <row r="4726" spans="13:14" ht="14" customHeight="1">
      <c r="M4726" s="318"/>
      <c r="N4726" s="318"/>
    </row>
    <row r="4727" spans="13:14" ht="14" customHeight="1">
      <c r="M4727" s="318"/>
      <c r="N4727" s="318"/>
    </row>
    <row r="4728" spans="13:14" ht="14" customHeight="1">
      <c r="M4728" s="318"/>
      <c r="N4728" s="318"/>
    </row>
    <row r="4729" spans="13:14" ht="14" customHeight="1">
      <c r="M4729" s="318"/>
      <c r="N4729" s="318"/>
    </row>
    <row r="4730" spans="13:14" ht="14" customHeight="1">
      <c r="M4730" s="318"/>
      <c r="N4730" s="318"/>
    </row>
    <row r="4731" spans="13:14" ht="14" customHeight="1">
      <c r="M4731" s="318"/>
      <c r="N4731" s="318"/>
    </row>
    <row r="4732" spans="13:14" ht="14" customHeight="1">
      <c r="M4732" s="318"/>
      <c r="N4732" s="318"/>
    </row>
    <row r="4733" spans="13:14" ht="14" customHeight="1">
      <c r="M4733" s="318"/>
      <c r="N4733" s="318"/>
    </row>
    <row r="4734" spans="13:14" ht="14" customHeight="1">
      <c r="M4734" s="318"/>
      <c r="N4734" s="318"/>
    </row>
    <row r="4735" spans="13:14" ht="14" customHeight="1">
      <c r="M4735" s="318"/>
      <c r="N4735" s="318"/>
    </row>
    <row r="4736" spans="13:14" ht="14" customHeight="1">
      <c r="M4736" s="318"/>
      <c r="N4736" s="318"/>
    </row>
    <row r="4737" spans="13:14" ht="14" customHeight="1">
      <c r="M4737" s="318"/>
      <c r="N4737" s="318"/>
    </row>
    <row r="4738" spans="13:14" ht="14" customHeight="1">
      <c r="M4738" s="318"/>
      <c r="N4738" s="318"/>
    </row>
    <row r="4739" spans="13:14" ht="14" customHeight="1">
      <c r="M4739" s="318"/>
      <c r="N4739" s="318"/>
    </row>
    <row r="4740" spans="13:14" ht="14" customHeight="1">
      <c r="M4740" s="318"/>
      <c r="N4740" s="318"/>
    </row>
    <row r="4741" spans="13:14" ht="14" customHeight="1">
      <c r="M4741" s="318"/>
      <c r="N4741" s="318"/>
    </row>
    <row r="4742" spans="13:14" ht="14" customHeight="1">
      <c r="M4742" s="318"/>
      <c r="N4742" s="318"/>
    </row>
    <row r="4743" spans="13:14" ht="14" customHeight="1">
      <c r="M4743" s="318"/>
      <c r="N4743" s="318"/>
    </row>
    <row r="4744" spans="13:14" ht="14" customHeight="1">
      <c r="M4744" s="318"/>
      <c r="N4744" s="318"/>
    </row>
    <row r="4745" spans="13:14" ht="14" customHeight="1">
      <c r="M4745" s="318"/>
      <c r="N4745" s="318"/>
    </row>
    <row r="4746" spans="13:14" ht="14" customHeight="1">
      <c r="M4746" s="318"/>
      <c r="N4746" s="318"/>
    </row>
    <row r="4747" spans="13:14" ht="14" customHeight="1">
      <c r="M4747" s="318"/>
      <c r="N4747" s="318"/>
    </row>
    <row r="4748" spans="13:14" ht="14" customHeight="1">
      <c r="M4748" s="318"/>
      <c r="N4748" s="318"/>
    </row>
    <row r="4749" spans="13:14" ht="14" customHeight="1">
      <c r="M4749" s="318"/>
      <c r="N4749" s="318"/>
    </row>
    <row r="4750" spans="13:14" ht="14" customHeight="1">
      <c r="M4750" s="318"/>
      <c r="N4750" s="318"/>
    </row>
    <row r="4751" spans="13:14" ht="14" customHeight="1">
      <c r="M4751" s="318"/>
      <c r="N4751" s="318"/>
    </row>
    <row r="4752" spans="13:14" ht="14" customHeight="1">
      <c r="M4752" s="318"/>
      <c r="N4752" s="318"/>
    </row>
    <row r="4753" spans="13:14" ht="14" customHeight="1">
      <c r="M4753" s="318"/>
      <c r="N4753" s="318"/>
    </row>
    <row r="4754" spans="13:14" ht="14" customHeight="1">
      <c r="M4754" s="318"/>
      <c r="N4754" s="318"/>
    </row>
    <row r="4755" spans="13:14" ht="14" customHeight="1">
      <c r="M4755" s="318"/>
      <c r="N4755" s="318"/>
    </row>
    <row r="4756" spans="13:14" ht="14" customHeight="1">
      <c r="M4756" s="318"/>
      <c r="N4756" s="318"/>
    </row>
    <row r="4757" spans="13:14" ht="14" customHeight="1">
      <c r="M4757" s="318"/>
      <c r="N4757" s="318"/>
    </row>
    <row r="4758" spans="13:14" ht="14" customHeight="1">
      <c r="M4758" s="318"/>
      <c r="N4758" s="318"/>
    </row>
    <row r="4759" spans="13:14" ht="14" customHeight="1">
      <c r="M4759" s="318"/>
      <c r="N4759" s="318"/>
    </row>
    <row r="4760" spans="13:14" ht="14" customHeight="1">
      <c r="M4760" s="318"/>
      <c r="N4760" s="318"/>
    </row>
    <row r="4761" spans="13:14" ht="14" customHeight="1">
      <c r="M4761" s="318"/>
      <c r="N4761" s="318"/>
    </row>
    <row r="4762" spans="13:14" ht="14" customHeight="1">
      <c r="M4762" s="318"/>
      <c r="N4762" s="318"/>
    </row>
    <row r="4763" spans="13:14" ht="14" customHeight="1">
      <c r="M4763" s="318"/>
      <c r="N4763" s="318"/>
    </row>
    <row r="4764" spans="13:14" ht="14" customHeight="1">
      <c r="M4764" s="318"/>
      <c r="N4764" s="318"/>
    </row>
    <row r="4765" spans="13:14" ht="14" customHeight="1">
      <c r="M4765" s="318"/>
      <c r="N4765" s="318"/>
    </row>
    <row r="4766" spans="13:14" ht="14" customHeight="1">
      <c r="M4766" s="318"/>
      <c r="N4766" s="318"/>
    </row>
    <row r="4767" spans="13:14" ht="14" customHeight="1">
      <c r="M4767" s="318"/>
      <c r="N4767" s="318"/>
    </row>
    <row r="4768" spans="13:14" ht="14" customHeight="1">
      <c r="M4768" s="318"/>
      <c r="N4768" s="318"/>
    </row>
    <row r="4769" spans="13:14" ht="14" customHeight="1">
      <c r="M4769" s="318"/>
      <c r="N4769" s="318"/>
    </row>
    <row r="4770" spans="13:14" ht="14" customHeight="1">
      <c r="M4770" s="318"/>
      <c r="N4770" s="318"/>
    </row>
    <row r="4771" spans="13:14" ht="14" customHeight="1">
      <c r="M4771" s="318"/>
      <c r="N4771" s="318"/>
    </row>
    <row r="4772" spans="13:14" ht="14" customHeight="1">
      <c r="M4772" s="318"/>
      <c r="N4772" s="318"/>
    </row>
    <row r="4773" spans="13:14" ht="14" customHeight="1">
      <c r="M4773" s="318"/>
      <c r="N4773" s="318"/>
    </row>
    <row r="4774" spans="13:14" ht="14" customHeight="1">
      <c r="M4774" s="318"/>
      <c r="N4774" s="318"/>
    </row>
    <row r="4775" spans="13:14" ht="14" customHeight="1">
      <c r="M4775" s="318"/>
      <c r="N4775" s="318"/>
    </row>
    <row r="4776" spans="13:14" ht="14" customHeight="1">
      <c r="M4776" s="318"/>
      <c r="N4776" s="318"/>
    </row>
    <row r="4777" spans="13:14" ht="14" customHeight="1">
      <c r="M4777" s="318"/>
      <c r="N4777" s="318"/>
    </row>
    <row r="4778" spans="13:14" ht="14" customHeight="1">
      <c r="M4778" s="318"/>
      <c r="N4778" s="318"/>
    </row>
    <row r="4779" spans="13:14" ht="14" customHeight="1">
      <c r="M4779" s="318"/>
      <c r="N4779" s="318"/>
    </row>
    <row r="4780" spans="13:14" ht="14" customHeight="1">
      <c r="M4780" s="318"/>
      <c r="N4780" s="318"/>
    </row>
    <row r="4781" spans="13:14" ht="14" customHeight="1">
      <c r="M4781" s="318"/>
      <c r="N4781" s="318"/>
    </row>
    <row r="4782" spans="13:14" ht="14" customHeight="1">
      <c r="M4782" s="318"/>
      <c r="N4782" s="318"/>
    </row>
    <row r="4783" spans="13:14" ht="14" customHeight="1">
      <c r="M4783" s="318"/>
      <c r="N4783" s="318"/>
    </row>
    <row r="4784" spans="13:14" ht="14" customHeight="1">
      <c r="M4784" s="318"/>
      <c r="N4784" s="318"/>
    </row>
    <row r="4785" spans="13:14" ht="14" customHeight="1">
      <c r="M4785" s="318"/>
      <c r="N4785" s="318"/>
    </row>
    <row r="4786" spans="13:14" ht="14" customHeight="1">
      <c r="M4786" s="318"/>
      <c r="N4786" s="318"/>
    </row>
    <row r="4787" spans="13:14" ht="14" customHeight="1">
      <c r="M4787" s="318"/>
      <c r="N4787" s="318"/>
    </row>
    <row r="4788" spans="13:14" ht="14" customHeight="1">
      <c r="M4788" s="318"/>
      <c r="N4788" s="318"/>
    </row>
    <row r="4789" spans="13:14" ht="14" customHeight="1">
      <c r="M4789" s="318"/>
      <c r="N4789" s="318"/>
    </row>
    <row r="4790" spans="13:14" ht="14" customHeight="1">
      <c r="M4790" s="318"/>
      <c r="N4790" s="318"/>
    </row>
    <row r="4791" spans="13:14" ht="14" customHeight="1">
      <c r="M4791" s="318"/>
      <c r="N4791" s="318"/>
    </row>
    <row r="4792" spans="13:14" ht="14" customHeight="1">
      <c r="M4792" s="318"/>
      <c r="N4792" s="318"/>
    </row>
    <row r="4793" spans="13:14" ht="14" customHeight="1">
      <c r="M4793" s="318"/>
      <c r="N4793" s="318"/>
    </row>
    <row r="4794" spans="13:14" ht="14" customHeight="1">
      <c r="M4794" s="318"/>
      <c r="N4794" s="318"/>
    </row>
    <row r="4795" spans="13:14" ht="14" customHeight="1">
      <c r="M4795" s="318"/>
      <c r="N4795" s="318"/>
    </row>
    <row r="4796" spans="13:14" ht="14" customHeight="1">
      <c r="M4796" s="318"/>
      <c r="N4796" s="318"/>
    </row>
    <row r="4797" spans="13:14" ht="14" customHeight="1">
      <c r="M4797" s="318"/>
      <c r="N4797" s="318"/>
    </row>
    <row r="4798" spans="13:14" ht="14" customHeight="1">
      <c r="M4798" s="318"/>
      <c r="N4798" s="318"/>
    </row>
    <row r="4799" spans="13:14" ht="14" customHeight="1">
      <c r="M4799" s="318"/>
      <c r="N4799" s="318"/>
    </row>
    <row r="4800" spans="13:14" ht="14" customHeight="1">
      <c r="M4800" s="318"/>
      <c r="N4800" s="318"/>
    </row>
    <row r="4801" spans="13:14" ht="14" customHeight="1">
      <c r="M4801" s="318"/>
      <c r="N4801" s="318"/>
    </row>
    <row r="4802" spans="13:14" ht="14" customHeight="1">
      <c r="M4802" s="318"/>
      <c r="N4802" s="318"/>
    </row>
    <row r="4803" spans="13:14" ht="14" customHeight="1">
      <c r="M4803" s="318"/>
      <c r="N4803" s="318"/>
    </row>
    <row r="4804" spans="13:14" ht="14" customHeight="1">
      <c r="M4804" s="318"/>
      <c r="N4804" s="318"/>
    </row>
    <row r="4805" spans="13:14" ht="14" customHeight="1">
      <c r="M4805" s="318"/>
      <c r="N4805" s="318"/>
    </row>
    <row r="4806" spans="13:14" ht="14" customHeight="1">
      <c r="M4806" s="318"/>
      <c r="N4806" s="318"/>
    </row>
    <row r="4807" spans="13:14" ht="14" customHeight="1">
      <c r="M4807" s="318"/>
      <c r="N4807" s="318"/>
    </row>
    <row r="4808" spans="13:14" ht="14" customHeight="1">
      <c r="M4808" s="318"/>
      <c r="N4808" s="318"/>
    </row>
    <row r="4809" spans="13:14" ht="14" customHeight="1">
      <c r="M4809" s="318"/>
      <c r="N4809" s="318"/>
    </row>
    <row r="4810" spans="13:14" ht="14" customHeight="1">
      <c r="M4810" s="318"/>
      <c r="N4810" s="318"/>
    </row>
    <row r="4811" spans="13:14" ht="14" customHeight="1">
      <c r="M4811" s="318"/>
      <c r="N4811" s="318"/>
    </row>
    <row r="4812" spans="13:14" ht="14" customHeight="1">
      <c r="M4812" s="318"/>
      <c r="N4812" s="318"/>
    </row>
    <row r="4813" spans="13:14" ht="14" customHeight="1">
      <c r="M4813" s="318"/>
      <c r="N4813" s="318"/>
    </row>
    <row r="4814" spans="13:14" ht="14" customHeight="1">
      <c r="M4814" s="318"/>
      <c r="N4814" s="318"/>
    </row>
    <row r="4815" spans="13:14" ht="14" customHeight="1">
      <c r="M4815" s="318"/>
      <c r="N4815" s="318"/>
    </row>
    <row r="4816" spans="13:14" ht="14" customHeight="1">
      <c r="M4816" s="318"/>
      <c r="N4816" s="318"/>
    </row>
    <row r="4817" spans="13:14" ht="14" customHeight="1">
      <c r="M4817" s="318"/>
      <c r="N4817" s="318"/>
    </row>
    <row r="4818" spans="13:14" ht="14" customHeight="1">
      <c r="M4818" s="318"/>
      <c r="N4818" s="318"/>
    </row>
    <row r="4819" spans="13:14" ht="14" customHeight="1">
      <c r="M4819" s="318"/>
      <c r="N4819" s="318"/>
    </row>
    <row r="4820" spans="13:14" ht="14" customHeight="1">
      <c r="M4820" s="318"/>
      <c r="N4820" s="318"/>
    </row>
    <row r="4821" spans="13:14" ht="14" customHeight="1">
      <c r="M4821" s="318"/>
      <c r="N4821" s="318"/>
    </row>
    <row r="4822" spans="13:14" ht="14" customHeight="1">
      <c r="M4822" s="318"/>
      <c r="N4822" s="318"/>
    </row>
    <row r="4823" spans="13:14" ht="14" customHeight="1">
      <c r="M4823" s="318"/>
      <c r="N4823" s="318"/>
    </row>
    <row r="4824" spans="13:14" ht="14" customHeight="1">
      <c r="M4824" s="318"/>
      <c r="N4824" s="318"/>
    </row>
    <row r="4825" spans="13:14" ht="14" customHeight="1">
      <c r="M4825" s="318"/>
      <c r="N4825" s="318"/>
    </row>
    <row r="4826" spans="13:14" ht="14" customHeight="1">
      <c r="M4826" s="318"/>
      <c r="N4826" s="318"/>
    </row>
    <row r="4827" spans="13:14" ht="14" customHeight="1">
      <c r="M4827" s="318"/>
      <c r="N4827" s="318"/>
    </row>
    <row r="4828" spans="13:14" ht="14" customHeight="1">
      <c r="M4828" s="318"/>
      <c r="N4828" s="318"/>
    </row>
    <row r="4829" spans="13:14" ht="14" customHeight="1">
      <c r="M4829" s="318"/>
      <c r="N4829" s="318"/>
    </row>
    <row r="4830" spans="13:14" ht="14" customHeight="1">
      <c r="M4830" s="318"/>
      <c r="N4830" s="318"/>
    </row>
    <row r="4831" spans="13:14" ht="14" customHeight="1">
      <c r="M4831" s="318"/>
      <c r="N4831" s="318"/>
    </row>
    <row r="4832" spans="13:14" ht="14" customHeight="1">
      <c r="M4832" s="318"/>
      <c r="N4832" s="318"/>
    </row>
    <row r="4833" spans="13:14" ht="14" customHeight="1">
      <c r="M4833" s="318"/>
      <c r="N4833" s="318"/>
    </row>
    <row r="4834" spans="13:14" ht="14" customHeight="1">
      <c r="M4834" s="318"/>
      <c r="N4834" s="318"/>
    </row>
    <row r="4835" spans="13:14" ht="14" customHeight="1">
      <c r="M4835" s="318"/>
      <c r="N4835" s="318"/>
    </row>
    <row r="4836" spans="13:14" ht="14" customHeight="1">
      <c r="M4836" s="318"/>
      <c r="N4836" s="318"/>
    </row>
    <row r="4837" spans="13:14" ht="14" customHeight="1">
      <c r="M4837" s="318"/>
      <c r="N4837" s="318"/>
    </row>
    <row r="4838" spans="13:14" ht="14" customHeight="1">
      <c r="M4838" s="318"/>
      <c r="N4838" s="318"/>
    </row>
    <row r="4839" spans="13:14" ht="14" customHeight="1">
      <c r="M4839" s="318"/>
      <c r="N4839" s="318"/>
    </row>
    <row r="4840" spans="13:14" ht="14" customHeight="1">
      <c r="M4840" s="318"/>
      <c r="N4840" s="318"/>
    </row>
    <row r="4841" spans="13:14" ht="14" customHeight="1">
      <c r="M4841" s="318"/>
      <c r="N4841" s="318"/>
    </row>
    <row r="4842" spans="13:14" ht="14" customHeight="1">
      <c r="M4842" s="318"/>
      <c r="N4842" s="318"/>
    </row>
    <row r="4843" spans="13:14" ht="14" customHeight="1">
      <c r="M4843" s="318"/>
      <c r="N4843" s="318"/>
    </row>
    <row r="4844" spans="13:14" ht="14" customHeight="1">
      <c r="M4844" s="318"/>
      <c r="N4844" s="318"/>
    </row>
    <row r="4845" spans="13:14" ht="14" customHeight="1">
      <c r="M4845" s="318"/>
      <c r="N4845" s="318"/>
    </row>
    <row r="4846" spans="13:14" ht="14" customHeight="1">
      <c r="M4846" s="318"/>
      <c r="N4846" s="318"/>
    </row>
    <row r="4847" spans="13:14" ht="14" customHeight="1">
      <c r="M4847" s="318"/>
      <c r="N4847" s="318"/>
    </row>
    <row r="4848" spans="13:14" ht="14" customHeight="1">
      <c r="M4848" s="318"/>
      <c r="N4848" s="318"/>
    </row>
    <row r="4849" spans="13:14" ht="14" customHeight="1">
      <c r="M4849" s="318"/>
      <c r="N4849" s="318"/>
    </row>
    <row r="4850" spans="13:14" ht="14" customHeight="1">
      <c r="M4850" s="318"/>
      <c r="N4850" s="318"/>
    </row>
    <row r="4851" spans="13:14" ht="14" customHeight="1">
      <c r="M4851" s="318"/>
      <c r="N4851" s="318"/>
    </row>
    <row r="4852" spans="13:14" ht="14" customHeight="1">
      <c r="M4852" s="318"/>
      <c r="N4852" s="318"/>
    </row>
    <row r="4853" spans="13:14" ht="14" customHeight="1">
      <c r="M4853" s="318"/>
      <c r="N4853" s="318"/>
    </row>
    <row r="4854" spans="13:14" ht="14" customHeight="1">
      <c r="M4854" s="318"/>
      <c r="N4854" s="318"/>
    </row>
    <row r="4855" spans="13:14" ht="14" customHeight="1">
      <c r="M4855" s="318"/>
      <c r="N4855" s="318"/>
    </row>
    <row r="4856" spans="13:14" ht="14" customHeight="1">
      <c r="M4856" s="318"/>
      <c r="N4856" s="318"/>
    </row>
    <row r="4857" spans="13:14" ht="14" customHeight="1">
      <c r="M4857" s="318"/>
      <c r="N4857" s="318"/>
    </row>
    <row r="4858" spans="13:14" ht="14" customHeight="1">
      <c r="M4858" s="318"/>
      <c r="N4858" s="318"/>
    </row>
    <row r="4859" spans="13:14" ht="14" customHeight="1">
      <c r="M4859" s="318"/>
      <c r="N4859" s="318"/>
    </row>
    <row r="4860" spans="13:14" ht="14" customHeight="1">
      <c r="M4860" s="318"/>
      <c r="N4860" s="318"/>
    </row>
    <row r="4861" spans="13:14" ht="14" customHeight="1">
      <c r="M4861" s="318"/>
      <c r="N4861" s="318"/>
    </row>
    <row r="4862" spans="13:14" ht="14" customHeight="1">
      <c r="M4862" s="318"/>
      <c r="N4862" s="318"/>
    </row>
    <row r="4863" spans="13:14" ht="14" customHeight="1">
      <c r="M4863" s="318"/>
      <c r="N4863" s="318"/>
    </row>
    <row r="4864" spans="13:14" ht="14" customHeight="1">
      <c r="M4864" s="318"/>
      <c r="N4864" s="318"/>
    </row>
    <row r="4865" spans="13:14" ht="14" customHeight="1">
      <c r="M4865" s="318"/>
      <c r="N4865" s="318"/>
    </row>
    <row r="4866" spans="13:14" ht="14" customHeight="1">
      <c r="M4866" s="318"/>
      <c r="N4866" s="318"/>
    </row>
    <row r="4867" spans="13:14" ht="14" customHeight="1">
      <c r="M4867" s="318"/>
      <c r="N4867" s="318"/>
    </row>
    <row r="4868" spans="13:14" ht="14" customHeight="1">
      <c r="M4868" s="318"/>
      <c r="N4868" s="318"/>
    </row>
    <row r="4869" spans="13:14" ht="14" customHeight="1">
      <c r="M4869" s="318"/>
      <c r="N4869" s="318"/>
    </row>
    <row r="4870" spans="13:14" ht="14" customHeight="1">
      <c r="M4870" s="318"/>
      <c r="N4870" s="318"/>
    </row>
    <row r="4871" spans="13:14" ht="14" customHeight="1">
      <c r="M4871" s="318"/>
      <c r="N4871" s="318"/>
    </row>
    <row r="4872" spans="13:14" ht="14" customHeight="1">
      <c r="M4872" s="318"/>
      <c r="N4872" s="318"/>
    </row>
    <row r="4873" spans="13:14" ht="14" customHeight="1">
      <c r="M4873" s="318"/>
      <c r="N4873" s="318"/>
    </row>
    <row r="4874" spans="13:14" ht="14" customHeight="1">
      <c r="M4874" s="318"/>
      <c r="N4874" s="318"/>
    </row>
    <row r="4875" spans="13:14" ht="14" customHeight="1">
      <c r="M4875" s="318"/>
      <c r="N4875" s="318"/>
    </row>
    <row r="4876" spans="13:14" ht="14" customHeight="1">
      <c r="M4876" s="318"/>
      <c r="N4876" s="318"/>
    </row>
    <row r="4877" spans="13:14" ht="14" customHeight="1">
      <c r="M4877" s="318"/>
      <c r="N4877" s="318"/>
    </row>
    <row r="4878" spans="13:14" ht="14" customHeight="1">
      <c r="M4878" s="318"/>
      <c r="N4878" s="318"/>
    </row>
    <row r="4879" spans="13:14" ht="14" customHeight="1">
      <c r="M4879" s="318"/>
      <c r="N4879" s="318"/>
    </row>
    <row r="4880" spans="13:14" ht="14" customHeight="1">
      <c r="M4880" s="318"/>
      <c r="N4880" s="318"/>
    </row>
    <row r="4881" spans="13:14" ht="14" customHeight="1">
      <c r="M4881" s="318"/>
      <c r="N4881" s="318"/>
    </row>
    <row r="4882" spans="13:14" ht="14" customHeight="1">
      <c r="M4882" s="318"/>
      <c r="N4882" s="318"/>
    </row>
    <row r="4883" spans="13:14" ht="14" customHeight="1">
      <c r="M4883" s="318"/>
      <c r="N4883" s="318"/>
    </row>
    <row r="4884" spans="13:14" ht="14" customHeight="1">
      <c r="M4884" s="318"/>
      <c r="N4884" s="318"/>
    </row>
    <row r="4885" spans="13:14" ht="14" customHeight="1">
      <c r="M4885" s="318"/>
      <c r="N4885" s="318"/>
    </row>
    <row r="4886" spans="13:14" ht="14" customHeight="1">
      <c r="M4886" s="318"/>
      <c r="N4886" s="318"/>
    </row>
    <row r="4887" spans="13:14" ht="14" customHeight="1">
      <c r="M4887" s="318"/>
      <c r="N4887" s="318"/>
    </row>
    <row r="4888" spans="13:14" ht="14" customHeight="1">
      <c r="M4888" s="318"/>
      <c r="N4888" s="318"/>
    </row>
    <row r="4889" spans="13:14" ht="14" customHeight="1">
      <c r="M4889" s="318"/>
      <c r="N4889" s="318"/>
    </row>
    <row r="4890" spans="13:14" ht="14" customHeight="1">
      <c r="M4890" s="318"/>
      <c r="N4890" s="318"/>
    </row>
    <row r="4891" spans="13:14" ht="14" customHeight="1">
      <c r="M4891" s="318"/>
      <c r="N4891" s="318"/>
    </row>
    <row r="4892" spans="13:14" ht="14" customHeight="1">
      <c r="M4892" s="318"/>
      <c r="N4892" s="318"/>
    </row>
    <row r="4893" spans="13:14" ht="14" customHeight="1">
      <c r="M4893" s="318"/>
      <c r="N4893" s="318"/>
    </row>
    <row r="4894" spans="13:14" ht="14" customHeight="1">
      <c r="M4894" s="318"/>
      <c r="N4894" s="318"/>
    </row>
    <row r="4895" spans="13:14" ht="14" customHeight="1">
      <c r="M4895" s="318"/>
      <c r="N4895" s="318"/>
    </row>
    <row r="4896" spans="13:14" ht="14" customHeight="1">
      <c r="M4896" s="318"/>
      <c r="N4896" s="318"/>
    </row>
    <row r="4897" spans="13:14" ht="14" customHeight="1">
      <c r="M4897" s="318"/>
      <c r="N4897" s="318"/>
    </row>
    <row r="4898" spans="13:14" ht="14" customHeight="1">
      <c r="M4898" s="318"/>
      <c r="N4898" s="318"/>
    </row>
    <row r="4899" spans="13:14" ht="14" customHeight="1">
      <c r="M4899" s="318"/>
      <c r="N4899" s="318"/>
    </row>
    <row r="4900" spans="13:14" ht="14" customHeight="1">
      <c r="M4900" s="318"/>
      <c r="N4900" s="318"/>
    </row>
    <row r="4901" spans="13:14" ht="14" customHeight="1">
      <c r="M4901" s="318"/>
      <c r="N4901" s="318"/>
    </row>
    <row r="4902" spans="13:14" ht="14" customHeight="1">
      <c r="M4902" s="318"/>
      <c r="N4902" s="318"/>
    </row>
    <row r="4903" spans="13:14" ht="14" customHeight="1">
      <c r="M4903" s="318"/>
      <c r="N4903" s="318"/>
    </row>
    <row r="4904" spans="13:14" ht="14" customHeight="1">
      <c r="M4904" s="318"/>
      <c r="N4904" s="318"/>
    </row>
    <row r="4905" spans="13:14" ht="14" customHeight="1">
      <c r="M4905" s="318"/>
      <c r="N4905" s="318"/>
    </row>
    <row r="4906" spans="13:14" ht="14" customHeight="1">
      <c r="M4906" s="318"/>
      <c r="N4906" s="318"/>
    </row>
    <row r="4907" spans="13:14" ht="14" customHeight="1">
      <c r="M4907" s="318"/>
      <c r="N4907" s="318"/>
    </row>
    <row r="4908" spans="13:14" ht="14" customHeight="1">
      <c r="M4908" s="318"/>
      <c r="N4908" s="318"/>
    </row>
    <row r="4909" spans="13:14" ht="14" customHeight="1">
      <c r="M4909" s="318"/>
      <c r="N4909" s="318"/>
    </row>
    <row r="4910" spans="13:14" ht="14" customHeight="1">
      <c r="M4910" s="318"/>
      <c r="N4910" s="318"/>
    </row>
    <row r="4911" spans="13:14" ht="14" customHeight="1">
      <c r="M4911" s="318"/>
      <c r="N4911" s="318"/>
    </row>
    <row r="4912" spans="13:14" ht="14" customHeight="1">
      <c r="M4912" s="318"/>
      <c r="N4912" s="318"/>
    </row>
    <row r="4913" spans="13:14" ht="14" customHeight="1">
      <c r="M4913" s="318"/>
      <c r="N4913" s="318"/>
    </row>
    <row r="4914" spans="13:14" ht="14" customHeight="1">
      <c r="M4914" s="318"/>
      <c r="N4914" s="318"/>
    </row>
    <row r="4915" spans="13:14" ht="14" customHeight="1">
      <c r="M4915" s="318"/>
      <c r="N4915" s="318"/>
    </row>
    <row r="4916" spans="13:14" ht="14" customHeight="1">
      <c r="M4916" s="318"/>
      <c r="N4916" s="318"/>
    </row>
    <row r="4917" spans="13:14" ht="14" customHeight="1">
      <c r="M4917" s="318"/>
      <c r="N4917" s="318"/>
    </row>
    <row r="4918" spans="13:14" ht="14" customHeight="1">
      <c r="M4918" s="318"/>
      <c r="N4918" s="318"/>
    </row>
    <row r="4919" spans="13:14" ht="14" customHeight="1">
      <c r="M4919" s="318"/>
      <c r="N4919" s="318"/>
    </row>
    <row r="4920" spans="13:14" ht="14" customHeight="1">
      <c r="M4920" s="318"/>
      <c r="N4920" s="318"/>
    </row>
    <row r="4921" spans="13:14" ht="14" customHeight="1">
      <c r="M4921" s="318"/>
      <c r="N4921" s="318"/>
    </row>
    <row r="4922" spans="13:14" ht="14" customHeight="1">
      <c r="M4922" s="318"/>
      <c r="N4922" s="318"/>
    </row>
    <row r="4923" spans="13:14" ht="14" customHeight="1">
      <c r="M4923" s="318"/>
      <c r="N4923" s="318"/>
    </row>
    <row r="4924" spans="13:14" ht="14" customHeight="1">
      <c r="M4924" s="318"/>
      <c r="N4924" s="318"/>
    </row>
    <row r="4925" spans="13:14" ht="14" customHeight="1">
      <c r="M4925" s="318"/>
      <c r="N4925" s="318"/>
    </row>
    <row r="4926" spans="13:14" ht="14" customHeight="1">
      <c r="M4926" s="318"/>
      <c r="N4926" s="318"/>
    </row>
    <row r="4927" spans="13:14" ht="14" customHeight="1">
      <c r="M4927" s="318"/>
      <c r="N4927" s="318"/>
    </row>
    <row r="4928" spans="13:14" ht="14" customHeight="1">
      <c r="M4928" s="318"/>
      <c r="N4928" s="318"/>
    </row>
    <row r="4929" spans="13:14" ht="14" customHeight="1">
      <c r="M4929" s="318"/>
      <c r="N4929" s="318"/>
    </row>
    <row r="4930" spans="13:14" ht="14" customHeight="1">
      <c r="M4930" s="318"/>
      <c r="N4930" s="318"/>
    </row>
    <row r="4931" spans="13:14" ht="14" customHeight="1">
      <c r="M4931" s="318"/>
      <c r="N4931" s="318"/>
    </row>
    <row r="4932" spans="13:14" ht="14" customHeight="1">
      <c r="M4932" s="318"/>
      <c r="N4932" s="318"/>
    </row>
    <row r="4933" spans="13:14" ht="14" customHeight="1">
      <c r="M4933" s="318"/>
      <c r="N4933" s="318"/>
    </row>
    <row r="4934" spans="13:14" ht="14" customHeight="1">
      <c r="M4934" s="318"/>
      <c r="N4934" s="318"/>
    </row>
    <row r="4935" spans="13:14" ht="14" customHeight="1">
      <c r="M4935" s="318"/>
      <c r="N4935" s="318"/>
    </row>
    <row r="4936" spans="13:14" ht="14" customHeight="1">
      <c r="M4936" s="318"/>
      <c r="N4936" s="318"/>
    </row>
    <row r="4937" spans="13:14" ht="14" customHeight="1">
      <c r="M4937" s="318"/>
      <c r="N4937" s="318"/>
    </row>
    <row r="4938" spans="13:14" ht="14" customHeight="1">
      <c r="M4938" s="318"/>
      <c r="N4938" s="318"/>
    </row>
    <row r="4939" spans="13:14" ht="14" customHeight="1">
      <c r="M4939" s="318"/>
      <c r="N4939" s="318"/>
    </row>
    <row r="4940" spans="13:14" ht="14" customHeight="1">
      <c r="M4940" s="318"/>
      <c r="N4940" s="318"/>
    </row>
    <row r="4941" spans="13:14" ht="14" customHeight="1">
      <c r="M4941" s="318"/>
      <c r="N4941" s="318"/>
    </row>
    <row r="4942" spans="13:14" ht="14" customHeight="1">
      <c r="M4942" s="318"/>
      <c r="N4942" s="318"/>
    </row>
    <row r="4943" spans="13:14" ht="14" customHeight="1">
      <c r="M4943" s="318"/>
      <c r="N4943" s="318"/>
    </row>
    <row r="4944" spans="13:14" ht="14" customHeight="1">
      <c r="M4944" s="318"/>
      <c r="N4944" s="318"/>
    </row>
    <row r="4945" spans="13:14" ht="14" customHeight="1">
      <c r="M4945" s="318"/>
      <c r="N4945" s="318"/>
    </row>
    <row r="4946" spans="13:14" ht="14" customHeight="1">
      <c r="M4946" s="318"/>
      <c r="N4946" s="318"/>
    </row>
    <row r="4947" spans="13:14" ht="14" customHeight="1">
      <c r="M4947" s="318"/>
      <c r="N4947" s="318"/>
    </row>
    <row r="4948" spans="13:14" ht="14" customHeight="1">
      <c r="M4948" s="318"/>
      <c r="N4948" s="318"/>
    </row>
    <row r="4949" spans="13:14" ht="14" customHeight="1">
      <c r="M4949" s="318"/>
      <c r="N4949" s="318"/>
    </row>
    <row r="4950" spans="13:14" ht="14" customHeight="1">
      <c r="M4950" s="318"/>
      <c r="N4950" s="318"/>
    </row>
    <row r="4951" spans="13:14" ht="14" customHeight="1">
      <c r="M4951" s="318"/>
      <c r="N4951" s="318"/>
    </row>
    <row r="4952" spans="13:14" ht="14" customHeight="1">
      <c r="M4952" s="318"/>
      <c r="N4952" s="318"/>
    </row>
    <row r="4953" spans="13:14" ht="14" customHeight="1">
      <c r="M4953" s="318"/>
      <c r="N4953" s="318"/>
    </row>
    <row r="4954" spans="13:14" ht="14" customHeight="1">
      <c r="M4954" s="318"/>
      <c r="N4954" s="318"/>
    </row>
    <row r="4955" spans="13:14" ht="14" customHeight="1">
      <c r="M4955" s="318"/>
      <c r="N4955" s="318"/>
    </row>
    <row r="4956" spans="13:14" ht="14" customHeight="1">
      <c r="M4956" s="318"/>
      <c r="N4956" s="318"/>
    </row>
    <row r="4957" spans="13:14" ht="14" customHeight="1">
      <c r="M4957" s="318"/>
      <c r="N4957" s="318"/>
    </row>
    <row r="4958" spans="13:14" ht="14" customHeight="1">
      <c r="M4958" s="318"/>
      <c r="N4958" s="318"/>
    </row>
    <row r="4959" spans="13:14" ht="14" customHeight="1">
      <c r="M4959" s="318"/>
      <c r="N4959" s="318"/>
    </row>
    <row r="4960" spans="13:14" ht="14" customHeight="1">
      <c r="M4960" s="318"/>
      <c r="N4960" s="318"/>
    </row>
    <row r="4961" spans="13:14" ht="14" customHeight="1">
      <c r="M4961" s="318"/>
      <c r="N4961" s="318"/>
    </row>
    <row r="4962" spans="13:14" ht="14" customHeight="1">
      <c r="M4962" s="318"/>
      <c r="N4962" s="318"/>
    </row>
    <row r="4963" spans="13:14" ht="14" customHeight="1">
      <c r="M4963" s="318"/>
      <c r="N4963" s="318"/>
    </row>
    <row r="4964" spans="13:14" ht="14" customHeight="1">
      <c r="M4964" s="318"/>
      <c r="N4964" s="318"/>
    </row>
    <row r="4965" spans="13:14" ht="14" customHeight="1">
      <c r="M4965" s="318"/>
      <c r="N4965" s="318"/>
    </row>
    <row r="4966" spans="13:14" ht="14" customHeight="1">
      <c r="M4966" s="318"/>
      <c r="N4966" s="318"/>
    </row>
    <row r="4967" spans="13:14" ht="14" customHeight="1">
      <c r="M4967" s="318"/>
      <c r="N4967" s="318"/>
    </row>
    <row r="4968" spans="13:14" ht="14" customHeight="1">
      <c r="M4968" s="318"/>
      <c r="N4968" s="318"/>
    </row>
    <row r="4969" spans="13:14" ht="14" customHeight="1">
      <c r="M4969" s="318"/>
      <c r="N4969" s="318"/>
    </row>
    <row r="4970" spans="13:14" ht="14" customHeight="1">
      <c r="M4970" s="318"/>
      <c r="N4970" s="318"/>
    </row>
    <row r="4971" spans="13:14" ht="14" customHeight="1">
      <c r="M4971" s="318"/>
      <c r="N4971" s="318"/>
    </row>
    <row r="4972" spans="13:14" ht="14" customHeight="1">
      <c r="M4972" s="318"/>
      <c r="N4972" s="318"/>
    </row>
    <row r="4973" spans="13:14" ht="14" customHeight="1">
      <c r="M4973" s="318"/>
      <c r="N4973" s="318"/>
    </row>
    <row r="4974" spans="13:14" ht="14" customHeight="1">
      <c r="M4974" s="318"/>
      <c r="N4974" s="318"/>
    </row>
    <row r="4975" spans="13:14" ht="14" customHeight="1">
      <c r="M4975" s="318"/>
      <c r="N4975" s="318"/>
    </row>
    <row r="4976" spans="13:14" ht="14" customHeight="1">
      <c r="M4976" s="318"/>
      <c r="N4976" s="318"/>
    </row>
    <row r="4977" spans="13:14" ht="14" customHeight="1">
      <c r="M4977" s="318"/>
      <c r="N4977" s="318"/>
    </row>
    <row r="4978" spans="13:14" ht="14" customHeight="1">
      <c r="M4978" s="318"/>
      <c r="N4978" s="318"/>
    </row>
    <row r="4979" spans="13:14" ht="14" customHeight="1">
      <c r="M4979" s="318"/>
      <c r="N4979" s="318"/>
    </row>
    <row r="4980" spans="13:14" ht="14" customHeight="1">
      <c r="M4980" s="318"/>
      <c r="N4980" s="318"/>
    </row>
    <row r="4981" spans="13:14" ht="14" customHeight="1">
      <c r="M4981" s="318"/>
      <c r="N4981" s="318"/>
    </row>
    <row r="4982" spans="13:14" ht="14" customHeight="1">
      <c r="M4982" s="318"/>
      <c r="N4982" s="318"/>
    </row>
    <row r="4983" spans="13:14" ht="14" customHeight="1">
      <c r="M4983" s="318"/>
      <c r="N4983" s="318"/>
    </row>
    <row r="4984" spans="13:14" ht="14" customHeight="1">
      <c r="M4984" s="318"/>
      <c r="N4984" s="318"/>
    </row>
    <row r="4985" spans="13:14" ht="14" customHeight="1">
      <c r="M4985" s="318"/>
      <c r="N4985" s="318"/>
    </row>
    <row r="4986" spans="13:14" ht="14" customHeight="1">
      <c r="M4986" s="318"/>
      <c r="N4986" s="318"/>
    </row>
    <row r="4987" spans="13:14" ht="14" customHeight="1">
      <c r="M4987" s="318"/>
      <c r="N4987" s="318"/>
    </row>
    <row r="4988" spans="13:14" ht="14" customHeight="1">
      <c r="M4988" s="318"/>
      <c r="N4988" s="318"/>
    </row>
    <row r="4989" spans="13:14" ht="14" customHeight="1">
      <c r="M4989" s="318"/>
      <c r="N4989" s="318"/>
    </row>
    <row r="4990" spans="13:14" ht="14" customHeight="1">
      <c r="M4990" s="318"/>
      <c r="N4990" s="318"/>
    </row>
    <row r="4991" spans="13:14" ht="14" customHeight="1">
      <c r="M4991" s="318"/>
      <c r="N4991" s="318"/>
    </row>
    <row r="4992" spans="13:14" ht="14" customHeight="1">
      <c r="M4992" s="318"/>
      <c r="N4992" s="318"/>
    </row>
    <row r="4993" spans="13:14" ht="14" customHeight="1">
      <c r="M4993" s="318"/>
      <c r="N4993" s="318"/>
    </row>
    <row r="4994" spans="13:14" ht="14" customHeight="1">
      <c r="M4994" s="318"/>
      <c r="N4994" s="318"/>
    </row>
    <row r="4995" spans="13:14" ht="14" customHeight="1">
      <c r="M4995" s="318"/>
      <c r="N4995" s="318"/>
    </row>
    <row r="4996" spans="13:14" ht="14" customHeight="1">
      <c r="M4996" s="318"/>
      <c r="N4996" s="318"/>
    </row>
    <row r="4997" spans="13:14" ht="14" customHeight="1">
      <c r="M4997" s="318"/>
      <c r="N4997" s="318"/>
    </row>
    <row r="4998" spans="13:14" ht="14" customHeight="1">
      <c r="M4998" s="318"/>
      <c r="N4998" s="318"/>
    </row>
    <row r="4999" spans="13:14" ht="14" customHeight="1">
      <c r="M4999" s="318"/>
      <c r="N4999" s="318"/>
    </row>
    <row r="5000" spans="13:14" ht="14" customHeight="1">
      <c r="M5000" s="318"/>
      <c r="N5000" s="318"/>
    </row>
    <row r="5001" spans="13:14" ht="14" customHeight="1">
      <c r="M5001" s="318"/>
      <c r="N5001" s="318"/>
    </row>
    <row r="5002" spans="13:14" ht="14" customHeight="1">
      <c r="M5002" s="318"/>
      <c r="N5002" s="318"/>
    </row>
    <row r="5003" spans="13:14" ht="14" customHeight="1">
      <c r="M5003" s="318"/>
      <c r="N5003" s="318"/>
    </row>
    <row r="5004" spans="13:14" ht="14" customHeight="1">
      <c r="M5004" s="318"/>
      <c r="N5004" s="318"/>
    </row>
    <row r="5005" spans="13:14" ht="14" customHeight="1">
      <c r="M5005" s="318"/>
      <c r="N5005" s="318"/>
    </row>
    <row r="5006" spans="13:14" ht="14" customHeight="1">
      <c r="M5006" s="318"/>
      <c r="N5006" s="318"/>
    </row>
    <row r="5007" spans="13:14" ht="14" customHeight="1">
      <c r="M5007" s="318"/>
      <c r="N5007" s="318"/>
    </row>
    <row r="5008" spans="13:14" ht="14" customHeight="1">
      <c r="M5008" s="318"/>
      <c r="N5008" s="318"/>
    </row>
    <row r="5009" spans="13:14" ht="14" customHeight="1">
      <c r="M5009" s="318"/>
      <c r="N5009" s="318"/>
    </row>
    <row r="5010" spans="13:14" ht="14" customHeight="1">
      <c r="M5010" s="318"/>
      <c r="N5010" s="318"/>
    </row>
    <row r="5011" spans="13:14" ht="14" customHeight="1">
      <c r="M5011" s="318"/>
      <c r="N5011" s="318"/>
    </row>
    <row r="5012" spans="13:14" ht="14" customHeight="1">
      <c r="M5012" s="318"/>
      <c r="N5012" s="318"/>
    </row>
    <row r="5013" spans="13:14" ht="14" customHeight="1">
      <c r="M5013" s="318"/>
      <c r="N5013" s="318"/>
    </row>
    <row r="5014" spans="13:14" ht="14" customHeight="1">
      <c r="M5014" s="318"/>
      <c r="N5014" s="318"/>
    </row>
    <row r="5015" spans="13:14" ht="14" customHeight="1">
      <c r="M5015" s="318"/>
      <c r="N5015" s="318"/>
    </row>
    <row r="5016" spans="13:14" ht="14" customHeight="1">
      <c r="M5016" s="318"/>
      <c r="N5016" s="318"/>
    </row>
    <row r="5017" spans="13:14" ht="14" customHeight="1">
      <c r="M5017" s="318"/>
      <c r="N5017" s="318"/>
    </row>
    <row r="5018" spans="13:14" ht="14" customHeight="1">
      <c r="M5018" s="318"/>
      <c r="N5018" s="318"/>
    </row>
    <row r="5019" spans="13:14" ht="14" customHeight="1">
      <c r="M5019" s="318"/>
      <c r="N5019" s="318"/>
    </row>
    <row r="5020" spans="13:14" ht="14" customHeight="1">
      <c r="M5020" s="318"/>
      <c r="N5020" s="318"/>
    </row>
    <row r="5021" spans="13:14" ht="14" customHeight="1">
      <c r="M5021" s="318"/>
      <c r="N5021" s="318"/>
    </row>
    <row r="5022" spans="13:14" ht="14" customHeight="1">
      <c r="M5022" s="318"/>
      <c r="N5022" s="318"/>
    </row>
    <row r="5023" spans="13:14" ht="14" customHeight="1">
      <c r="M5023" s="318"/>
      <c r="N5023" s="318"/>
    </row>
    <row r="5024" spans="13:14" ht="14" customHeight="1">
      <c r="M5024" s="318"/>
      <c r="N5024" s="318"/>
    </row>
    <row r="5025" spans="13:14" ht="14" customHeight="1">
      <c r="M5025" s="318"/>
      <c r="N5025" s="318"/>
    </row>
    <row r="5026" spans="13:14" ht="14" customHeight="1">
      <c r="M5026" s="318"/>
      <c r="N5026" s="318"/>
    </row>
    <row r="5027" spans="13:14" ht="14" customHeight="1">
      <c r="M5027" s="318"/>
      <c r="N5027" s="318"/>
    </row>
    <row r="5028" spans="13:14" ht="14" customHeight="1">
      <c r="M5028" s="318"/>
      <c r="N5028" s="318"/>
    </row>
    <row r="5029" spans="13:14" ht="14" customHeight="1">
      <c r="M5029" s="318"/>
      <c r="N5029" s="318"/>
    </row>
    <row r="5030" spans="13:14" ht="14" customHeight="1">
      <c r="M5030" s="318"/>
      <c r="N5030" s="318"/>
    </row>
    <row r="5031" spans="13:14" ht="14" customHeight="1">
      <c r="M5031" s="318"/>
      <c r="N5031" s="318"/>
    </row>
    <row r="5032" spans="13:14" ht="14" customHeight="1">
      <c r="M5032" s="318"/>
      <c r="N5032" s="318"/>
    </row>
    <row r="5033" spans="13:14" ht="14" customHeight="1">
      <c r="M5033" s="318"/>
      <c r="N5033" s="318"/>
    </row>
    <row r="5034" spans="13:14" ht="14" customHeight="1">
      <c r="M5034" s="318"/>
      <c r="N5034" s="318"/>
    </row>
    <row r="5035" spans="13:14" ht="14" customHeight="1">
      <c r="M5035" s="318"/>
      <c r="N5035" s="318"/>
    </row>
    <row r="5036" spans="13:14" ht="14" customHeight="1">
      <c r="M5036" s="318"/>
      <c r="N5036" s="318"/>
    </row>
    <row r="5037" spans="13:14" ht="14" customHeight="1">
      <c r="M5037" s="318"/>
      <c r="N5037" s="318"/>
    </row>
    <row r="5038" spans="13:14" ht="14" customHeight="1">
      <c r="M5038" s="318"/>
      <c r="N5038" s="318"/>
    </row>
    <row r="5039" spans="13:14" ht="14" customHeight="1">
      <c r="M5039" s="318"/>
      <c r="N5039" s="318"/>
    </row>
    <row r="5040" spans="13:14" ht="14" customHeight="1">
      <c r="M5040" s="318"/>
      <c r="N5040" s="318"/>
    </row>
    <row r="5041" spans="13:14" ht="14" customHeight="1">
      <c r="M5041" s="318"/>
      <c r="N5041" s="318"/>
    </row>
    <row r="5042" spans="13:14" ht="14" customHeight="1">
      <c r="M5042" s="318"/>
      <c r="N5042" s="318"/>
    </row>
    <row r="5043" spans="13:14" ht="14" customHeight="1">
      <c r="M5043" s="318"/>
      <c r="N5043" s="318"/>
    </row>
    <row r="5044" spans="13:14" ht="14" customHeight="1">
      <c r="M5044" s="318"/>
      <c r="N5044" s="318"/>
    </row>
    <row r="5045" spans="13:14" ht="14" customHeight="1">
      <c r="M5045" s="318"/>
      <c r="N5045" s="318"/>
    </row>
    <row r="5046" spans="13:14" ht="14" customHeight="1">
      <c r="M5046" s="318"/>
      <c r="N5046" s="318"/>
    </row>
    <row r="5047" spans="13:14" ht="14" customHeight="1">
      <c r="M5047" s="318"/>
      <c r="N5047" s="318"/>
    </row>
    <row r="5048" spans="13:14" ht="14" customHeight="1">
      <c r="M5048" s="318"/>
      <c r="N5048" s="318"/>
    </row>
    <row r="5049" spans="13:14" ht="14" customHeight="1">
      <c r="M5049" s="318"/>
      <c r="N5049" s="318"/>
    </row>
    <row r="5050" spans="13:14" ht="14" customHeight="1">
      <c r="M5050" s="318"/>
      <c r="N5050" s="318"/>
    </row>
    <row r="5051" spans="13:14" ht="14" customHeight="1">
      <c r="M5051" s="318"/>
      <c r="N5051" s="318"/>
    </row>
    <row r="5052" spans="13:14" ht="14" customHeight="1">
      <c r="M5052" s="318"/>
      <c r="N5052" s="318"/>
    </row>
    <row r="5053" spans="13:14" ht="14" customHeight="1">
      <c r="M5053" s="318"/>
      <c r="N5053" s="318"/>
    </row>
    <row r="5054" spans="13:14" ht="14" customHeight="1">
      <c r="M5054" s="318"/>
      <c r="N5054" s="318"/>
    </row>
    <row r="5055" spans="13:14" ht="14" customHeight="1">
      <c r="M5055" s="318"/>
      <c r="N5055" s="318"/>
    </row>
    <row r="5056" spans="13:14" ht="14" customHeight="1">
      <c r="M5056" s="318"/>
      <c r="N5056" s="318"/>
    </row>
    <row r="5057" spans="13:14" ht="14" customHeight="1">
      <c r="M5057" s="318"/>
      <c r="N5057" s="318"/>
    </row>
    <row r="5058" spans="13:14" ht="14" customHeight="1">
      <c r="M5058" s="318"/>
      <c r="N5058" s="318"/>
    </row>
    <row r="5059" spans="13:14" ht="14" customHeight="1">
      <c r="M5059" s="318"/>
      <c r="N5059" s="318"/>
    </row>
    <row r="5060" spans="13:14" ht="14" customHeight="1">
      <c r="M5060" s="318"/>
      <c r="N5060" s="318"/>
    </row>
    <row r="5061" spans="13:14" ht="14" customHeight="1">
      <c r="M5061" s="318"/>
      <c r="N5061" s="318"/>
    </row>
    <row r="5062" spans="13:14" ht="14" customHeight="1">
      <c r="M5062" s="318"/>
      <c r="N5062" s="318"/>
    </row>
    <row r="5063" spans="13:14" ht="14" customHeight="1">
      <c r="M5063" s="318"/>
      <c r="N5063" s="318"/>
    </row>
    <row r="5064" spans="13:14" ht="14" customHeight="1">
      <c r="M5064" s="318"/>
      <c r="N5064" s="318"/>
    </row>
    <row r="5065" spans="13:14" ht="14" customHeight="1">
      <c r="M5065" s="318"/>
      <c r="N5065" s="318"/>
    </row>
    <row r="5066" spans="13:14" ht="14" customHeight="1">
      <c r="M5066" s="318"/>
      <c r="N5066" s="318"/>
    </row>
    <row r="5067" spans="13:14" ht="14" customHeight="1">
      <c r="M5067" s="318"/>
      <c r="N5067" s="318"/>
    </row>
    <row r="5068" spans="13:14" ht="14" customHeight="1">
      <c r="M5068" s="318"/>
      <c r="N5068" s="318"/>
    </row>
    <row r="5069" spans="13:14" ht="14" customHeight="1">
      <c r="M5069" s="318"/>
      <c r="N5069" s="318"/>
    </row>
    <row r="5070" spans="13:14" ht="14" customHeight="1">
      <c r="M5070" s="318"/>
      <c r="N5070" s="318"/>
    </row>
    <row r="5071" spans="13:14" ht="14" customHeight="1">
      <c r="M5071" s="318"/>
      <c r="N5071" s="318"/>
    </row>
    <row r="5072" spans="13:14" ht="14" customHeight="1">
      <c r="M5072" s="318"/>
      <c r="N5072" s="318"/>
    </row>
    <row r="5073" spans="13:14" ht="14" customHeight="1">
      <c r="M5073" s="318"/>
      <c r="N5073" s="318"/>
    </row>
    <row r="5074" spans="13:14" ht="14" customHeight="1">
      <c r="M5074" s="318"/>
      <c r="N5074" s="318"/>
    </row>
    <row r="5075" spans="13:14" ht="14" customHeight="1">
      <c r="M5075" s="318"/>
      <c r="N5075" s="318"/>
    </row>
    <row r="5076" spans="13:14" ht="14" customHeight="1">
      <c r="M5076" s="318"/>
      <c r="N5076" s="318"/>
    </row>
    <row r="5077" spans="13:14" ht="14" customHeight="1">
      <c r="M5077" s="318"/>
      <c r="N5077" s="318"/>
    </row>
    <row r="5078" spans="13:14" ht="14" customHeight="1">
      <c r="M5078" s="318"/>
      <c r="N5078" s="318"/>
    </row>
    <row r="5079" spans="13:14" ht="14" customHeight="1">
      <c r="M5079" s="318"/>
      <c r="N5079" s="318"/>
    </row>
    <row r="5080" spans="13:14" ht="14" customHeight="1">
      <c r="M5080" s="318"/>
      <c r="N5080" s="318"/>
    </row>
    <row r="5081" spans="13:14" ht="14" customHeight="1">
      <c r="M5081" s="318"/>
      <c r="N5081" s="318"/>
    </row>
    <row r="5082" spans="13:14" ht="14" customHeight="1">
      <c r="M5082" s="318"/>
      <c r="N5082" s="318"/>
    </row>
    <row r="5083" spans="13:14" ht="14" customHeight="1">
      <c r="M5083" s="318"/>
      <c r="N5083" s="318"/>
    </row>
    <row r="5084" spans="13:14" ht="14" customHeight="1">
      <c r="M5084" s="318"/>
      <c r="N5084" s="318"/>
    </row>
    <row r="5085" spans="13:14" ht="14" customHeight="1">
      <c r="M5085" s="318"/>
      <c r="N5085" s="318"/>
    </row>
    <row r="5086" spans="13:14" ht="14" customHeight="1">
      <c r="M5086" s="318"/>
      <c r="N5086" s="318"/>
    </row>
    <row r="5087" spans="13:14" ht="14" customHeight="1">
      <c r="M5087" s="318"/>
      <c r="N5087" s="318"/>
    </row>
    <row r="5088" spans="13:14" ht="14" customHeight="1">
      <c r="M5088" s="318"/>
      <c r="N5088" s="318"/>
    </row>
    <row r="5089" spans="13:14" ht="14" customHeight="1">
      <c r="M5089" s="318"/>
      <c r="N5089" s="318"/>
    </row>
    <row r="5090" spans="13:14" ht="14" customHeight="1">
      <c r="M5090" s="318"/>
      <c r="N5090" s="318"/>
    </row>
    <row r="5091" spans="13:14" ht="14" customHeight="1">
      <c r="M5091" s="318"/>
      <c r="N5091" s="318"/>
    </row>
    <row r="5092" spans="13:14" ht="14" customHeight="1">
      <c r="M5092" s="318"/>
      <c r="N5092" s="318"/>
    </row>
    <row r="5093" spans="13:14" ht="14" customHeight="1">
      <c r="M5093" s="318"/>
      <c r="N5093" s="318"/>
    </row>
    <row r="5094" spans="13:14" ht="14" customHeight="1">
      <c r="M5094" s="318"/>
      <c r="N5094" s="318"/>
    </row>
    <row r="5095" spans="13:14" ht="14" customHeight="1">
      <c r="M5095" s="318"/>
      <c r="N5095" s="318"/>
    </row>
    <row r="5096" spans="13:14" ht="14" customHeight="1">
      <c r="M5096" s="318"/>
      <c r="N5096" s="318"/>
    </row>
    <row r="5097" spans="13:14" ht="14" customHeight="1">
      <c r="M5097" s="318"/>
      <c r="N5097" s="318"/>
    </row>
    <row r="5098" spans="13:14" ht="14" customHeight="1">
      <c r="M5098" s="318"/>
      <c r="N5098" s="318"/>
    </row>
    <row r="5099" spans="13:14" ht="14" customHeight="1">
      <c r="M5099" s="318"/>
      <c r="N5099" s="318"/>
    </row>
    <row r="5100" spans="13:14" ht="14" customHeight="1">
      <c r="M5100" s="318"/>
      <c r="N5100" s="318"/>
    </row>
    <row r="5101" spans="13:14" ht="14" customHeight="1">
      <c r="M5101" s="318"/>
      <c r="N5101" s="318"/>
    </row>
    <row r="5102" spans="13:14" ht="14" customHeight="1">
      <c r="M5102" s="318"/>
      <c r="N5102" s="318"/>
    </row>
    <row r="5103" spans="13:14" ht="14" customHeight="1">
      <c r="M5103" s="318"/>
      <c r="N5103" s="318"/>
    </row>
    <row r="5104" spans="13:14" ht="14" customHeight="1">
      <c r="M5104" s="318"/>
      <c r="N5104" s="318"/>
    </row>
    <row r="5105" spans="13:14" ht="14" customHeight="1">
      <c r="M5105" s="318"/>
      <c r="N5105" s="318"/>
    </row>
    <row r="5106" spans="13:14" ht="14" customHeight="1">
      <c r="M5106" s="318"/>
      <c r="N5106" s="318"/>
    </row>
    <row r="5107" spans="13:14" ht="14" customHeight="1">
      <c r="M5107" s="318"/>
      <c r="N5107" s="318"/>
    </row>
    <row r="5108" spans="13:14" ht="14" customHeight="1">
      <c r="M5108" s="318"/>
      <c r="N5108" s="318"/>
    </row>
    <row r="5109" spans="13:14" ht="14" customHeight="1">
      <c r="M5109" s="318"/>
      <c r="N5109" s="318"/>
    </row>
    <row r="5110" spans="13:14" ht="14" customHeight="1">
      <c r="M5110" s="318"/>
      <c r="N5110" s="318"/>
    </row>
    <row r="5111" spans="13:14" ht="14" customHeight="1">
      <c r="M5111" s="318"/>
      <c r="N5111" s="318"/>
    </row>
    <row r="5112" spans="13:14" ht="14" customHeight="1">
      <c r="M5112" s="318"/>
      <c r="N5112" s="318"/>
    </row>
    <row r="5113" spans="13:14" ht="14" customHeight="1">
      <c r="M5113" s="318"/>
      <c r="N5113" s="318"/>
    </row>
    <row r="5114" spans="13:14" ht="14" customHeight="1">
      <c r="M5114" s="318"/>
      <c r="N5114" s="318"/>
    </row>
    <row r="5115" spans="13:14" ht="14" customHeight="1">
      <c r="M5115" s="318"/>
      <c r="N5115" s="318"/>
    </row>
    <row r="5116" spans="13:14" ht="14" customHeight="1">
      <c r="M5116" s="318"/>
      <c r="N5116" s="318"/>
    </row>
    <row r="5117" spans="13:14" ht="14" customHeight="1">
      <c r="M5117" s="318"/>
      <c r="N5117" s="318"/>
    </row>
    <row r="5118" spans="13:14" ht="14" customHeight="1">
      <c r="M5118" s="318"/>
      <c r="N5118" s="318"/>
    </row>
    <row r="5119" spans="13:14" ht="14" customHeight="1">
      <c r="M5119" s="318"/>
      <c r="N5119" s="318"/>
    </row>
    <row r="5120" spans="13:14" ht="14" customHeight="1">
      <c r="M5120" s="318"/>
      <c r="N5120" s="318"/>
    </row>
    <row r="5121" spans="13:14" ht="14" customHeight="1">
      <c r="M5121" s="318"/>
      <c r="N5121" s="318"/>
    </row>
    <row r="5122" spans="13:14" ht="14" customHeight="1">
      <c r="M5122" s="318"/>
      <c r="N5122" s="318"/>
    </row>
    <row r="5123" spans="13:14" ht="14" customHeight="1">
      <c r="M5123" s="318"/>
      <c r="N5123" s="318"/>
    </row>
    <row r="5124" spans="13:14" ht="14" customHeight="1">
      <c r="M5124" s="318"/>
      <c r="N5124" s="318"/>
    </row>
    <row r="5125" spans="13:14" ht="14" customHeight="1">
      <c r="M5125" s="318"/>
      <c r="N5125" s="318"/>
    </row>
    <row r="5126" spans="13:14" ht="14" customHeight="1">
      <c r="M5126" s="318"/>
      <c r="N5126" s="318"/>
    </row>
    <row r="5127" spans="13:14" ht="14" customHeight="1">
      <c r="M5127" s="318"/>
      <c r="N5127" s="318"/>
    </row>
    <row r="5128" spans="13:14" ht="14" customHeight="1">
      <c r="M5128" s="318"/>
      <c r="N5128" s="318"/>
    </row>
    <row r="5129" spans="13:14" ht="14" customHeight="1">
      <c r="M5129" s="318"/>
      <c r="N5129" s="318"/>
    </row>
    <row r="5130" spans="13:14" ht="14" customHeight="1">
      <c r="M5130" s="318"/>
      <c r="N5130" s="318"/>
    </row>
    <row r="5131" spans="13:14" ht="14" customHeight="1">
      <c r="M5131" s="318"/>
      <c r="N5131" s="318"/>
    </row>
    <row r="5132" spans="13:14" ht="14" customHeight="1">
      <c r="M5132" s="318"/>
      <c r="N5132" s="318"/>
    </row>
    <row r="5133" spans="13:14" ht="14" customHeight="1">
      <c r="M5133" s="318"/>
      <c r="N5133" s="318"/>
    </row>
    <row r="5134" spans="13:14" ht="14" customHeight="1">
      <c r="M5134" s="318"/>
      <c r="N5134" s="318"/>
    </row>
    <row r="5135" spans="13:14" ht="14" customHeight="1">
      <c r="M5135" s="318"/>
      <c r="N5135" s="318"/>
    </row>
    <row r="5136" spans="13:14" ht="14" customHeight="1">
      <c r="M5136" s="318"/>
      <c r="N5136" s="318"/>
    </row>
    <row r="5137" spans="13:14" ht="14" customHeight="1">
      <c r="M5137" s="318"/>
      <c r="N5137" s="318"/>
    </row>
    <row r="5138" spans="13:14" ht="14" customHeight="1">
      <c r="M5138" s="318"/>
      <c r="N5138" s="318"/>
    </row>
    <row r="5139" spans="13:14" ht="14" customHeight="1">
      <c r="M5139" s="318"/>
      <c r="N5139" s="318"/>
    </row>
    <row r="5140" spans="13:14" ht="14" customHeight="1">
      <c r="M5140" s="318"/>
      <c r="N5140" s="318"/>
    </row>
    <row r="5141" spans="13:14" ht="14" customHeight="1">
      <c r="M5141" s="318"/>
      <c r="N5141" s="318"/>
    </row>
    <row r="5142" spans="13:14" ht="14" customHeight="1">
      <c r="M5142" s="318"/>
      <c r="N5142" s="318"/>
    </row>
    <row r="5143" spans="13:14" ht="14" customHeight="1">
      <c r="M5143" s="318"/>
      <c r="N5143" s="318"/>
    </row>
    <row r="5144" spans="13:14" ht="14" customHeight="1">
      <c r="M5144" s="318"/>
      <c r="N5144" s="318"/>
    </row>
    <row r="5145" spans="13:14" ht="14" customHeight="1">
      <c r="M5145" s="318"/>
      <c r="N5145" s="318"/>
    </row>
    <row r="5146" spans="13:14" ht="14" customHeight="1">
      <c r="M5146" s="318"/>
      <c r="N5146" s="318"/>
    </row>
    <row r="5147" spans="13:14" ht="14" customHeight="1">
      <c r="M5147" s="318"/>
      <c r="N5147" s="318"/>
    </row>
    <row r="5148" spans="13:14" ht="14" customHeight="1">
      <c r="M5148" s="318"/>
      <c r="N5148" s="318"/>
    </row>
    <row r="5149" spans="13:14" ht="14" customHeight="1">
      <c r="M5149" s="318"/>
      <c r="N5149" s="318"/>
    </row>
    <row r="5150" spans="13:14" ht="14" customHeight="1">
      <c r="M5150" s="318"/>
      <c r="N5150" s="318"/>
    </row>
    <row r="5151" spans="13:14" ht="14" customHeight="1">
      <c r="M5151" s="318"/>
      <c r="N5151" s="318"/>
    </row>
    <row r="5152" spans="13:14" ht="14" customHeight="1">
      <c r="M5152" s="318"/>
      <c r="N5152" s="318"/>
    </row>
    <row r="5153" spans="13:14" ht="14" customHeight="1">
      <c r="M5153" s="318"/>
      <c r="N5153" s="318"/>
    </row>
    <row r="5154" spans="13:14" ht="14" customHeight="1">
      <c r="M5154" s="318"/>
      <c r="N5154" s="318"/>
    </row>
    <row r="5155" spans="13:14" ht="14" customHeight="1">
      <c r="M5155" s="318"/>
      <c r="N5155" s="318"/>
    </row>
    <row r="5156" spans="13:14" ht="14" customHeight="1">
      <c r="M5156" s="318"/>
      <c r="N5156" s="318"/>
    </row>
    <row r="5157" spans="13:14" ht="14" customHeight="1">
      <c r="M5157" s="318"/>
      <c r="N5157" s="318"/>
    </row>
    <row r="5158" spans="13:14" ht="14" customHeight="1">
      <c r="M5158" s="318"/>
      <c r="N5158" s="318"/>
    </row>
    <row r="5159" spans="13:14" ht="14" customHeight="1">
      <c r="M5159" s="318"/>
      <c r="N5159" s="318"/>
    </row>
    <row r="5160" spans="13:14" ht="14" customHeight="1">
      <c r="M5160" s="318"/>
      <c r="N5160" s="318"/>
    </row>
    <row r="5161" spans="13:14" ht="14" customHeight="1">
      <c r="M5161" s="318"/>
      <c r="N5161" s="318"/>
    </row>
    <row r="5162" spans="13:14" ht="14" customHeight="1">
      <c r="M5162" s="318"/>
      <c r="N5162" s="318"/>
    </row>
    <row r="5163" spans="13:14" ht="14" customHeight="1">
      <c r="M5163" s="318"/>
      <c r="N5163" s="318"/>
    </row>
    <row r="5164" spans="13:14" ht="14" customHeight="1">
      <c r="M5164" s="318"/>
      <c r="N5164" s="318"/>
    </row>
    <row r="5165" spans="13:14" ht="14" customHeight="1">
      <c r="M5165" s="318"/>
      <c r="N5165" s="318"/>
    </row>
    <row r="5166" spans="13:14" ht="14" customHeight="1">
      <c r="M5166" s="318"/>
      <c r="N5166" s="318"/>
    </row>
    <row r="5167" spans="13:14" ht="14" customHeight="1">
      <c r="M5167" s="318"/>
      <c r="N5167" s="318"/>
    </row>
    <row r="5168" spans="13:14" ht="14" customHeight="1">
      <c r="M5168" s="318"/>
      <c r="N5168" s="318"/>
    </row>
    <row r="5169" spans="13:14" ht="14" customHeight="1">
      <c r="M5169" s="318"/>
      <c r="N5169" s="318"/>
    </row>
    <row r="5170" spans="13:14" ht="14" customHeight="1">
      <c r="M5170" s="318"/>
      <c r="N5170" s="318"/>
    </row>
    <row r="5171" spans="13:14" ht="14" customHeight="1">
      <c r="M5171" s="318"/>
      <c r="N5171" s="318"/>
    </row>
    <row r="5172" spans="13:14" ht="14" customHeight="1">
      <c r="M5172" s="318"/>
      <c r="N5172" s="318"/>
    </row>
    <row r="5173" spans="13:14" ht="14" customHeight="1">
      <c r="M5173" s="318"/>
      <c r="N5173" s="318"/>
    </row>
    <row r="5174" spans="13:14" ht="14" customHeight="1">
      <c r="M5174" s="318"/>
      <c r="N5174" s="318"/>
    </row>
    <row r="5175" spans="13:14" ht="14" customHeight="1">
      <c r="M5175" s="318"/>
      <c r="N5175" s="318"/>
    </row>
    <row r="5176" spans="13:14" ht="14" customHeight="1">
      <c r="M5176" s="318"/>
      <c r="N5176" s="318"/>
    </row>
    <row r="5177" spans="13:14" ht="14" customHeight="1">
      <c r="M5177" s="318"/>
      <c r="N5177" s="318"/>
    </row>
    <row r="5178" spans="13:14" ht="14" customHeight="1">
      <c r="M5178" s="318"/>
      <c r="N5178" s="318"/>
    </row>
    <row r="5179" spans="13:14" ht="14" customHeight="1">
      <c r="M5179" s="318"/>
      <c r="N5179" s="318"/>
    </row>
    <row r="5180" spans="13:14" ht="14" customHeight="1">
      <c r="M5180" s="318"/>
      <c r="N5180" s="318"/>
    </row>
    <row r="5181" spans="13:14" ht="14" customHeight="1">
      <c r="M5181" s="318"/>
      <c r="N5181" s="318"/>
    </row>
    <row r="5182" spans="13:14" ht="14" customHeight="1">
      <c r="M5182" s="318"/>
      <c r="N5182" s="318"/>
    </row>
    <row r="5183" spans="13:14" ht="14" customHeight="1">
      <c r="M5183" s="318"/>
      <c r="N5183" s="318"/>
    </row>
    <row r="5184" spans="13:14" ht="14" customHeight="1">
      <c r="M5184" s="318"/>
      <c r="N5184" s="318"/>
    </row>
    <row r="5185" spans="13:14" ht="14" customHeight="1">
      <c r="M5185" s="318"/>
      <c r="N5185" s="318"/>
    </row>
    <row r="5186" spans="13:14" ht="14" customHeight="1">
      <c r="M5186" s="318"/>
      <c r="N5186" s="318"/>
    </row>
    <row r="5187" spans="13:14" ht="14" customHeight="1">
      <c r="M5187" s="318"/>
      <c r="N5187" s="318"/>
    </row>
    <row r="5188" spans="13:14" ht="14" customHeight="1">
      <c r="M5188" s="318"/>
      <c r="N5188" s="318"/>
    </row>
    <row r="5189" spans="13:14" ht="14" customHeight="1">
      <c r="M5189" s="318"/>
      <c r="N5189" s="318"/>
    </row>
    <row r="5190" spans="13:14" ht="14" customHeight="1">
      <c r="M5190" s="318"/>
      <c r="N5190" s="318"/>
    </row>
    <row r="5191" spans="13:14" ht="14" customHeight="1">
      <c r="M5191" s="318"/>
      <c r="N5191" s="318"/>
    </row>
    <row r="5192" spans="13:14" ht="14" customHeight="1">
      <c r="M5192" s="318"/>
      <c r="N5192" s="318"/>
    </row>
    <row r="5193" spans="13:14" ht="14" customHeight="1">
      <c r="M5193" s="318"/>
      <c r="N5193" s="318"/>
    </row>
    <row r="5194" spans="13:14" ht="14" customHeight="1">
      <c r="M5194" s="318"/>
      <c r="N5194" s="318"/>
    </row>
    <row r="5195" spans="13:14" ht="14" customHeight="1">
      <c r="M5195" s="318"/>
      <c r="N5195" s="318"/>
    </row>
    <row r="5196" spans="13:14" ht="14" customHeight="1">
      <c r="M5196" s="318"/>
      <c r="N5196" s="318"/>
    </row>
    <row r="5197" spans="13:14" ht="14" customHeight="1">
      <c r="M5197" s="318"/>
      <c r="N5197" s="318"/>
    </row>
    <row r="5198" spans="13:14" ht="14" customHeight="1">
      <c r="M5198" s="318"/>
      <c r="N5198" s="318"/>
    </row>
    <row r="5199" spans="13:14" ht="14" customHeight="1">
      <c r="M5199" s="318"/>
      <c r="N5199" s="318"/>
    </row>
    <row r="5200" spans="13:14" ht="14" customHeight="1">
      <c r="M5200" s="318"/>
      <c r="N5200" s="318"/>
    </row>
    <row r="5201" spans="13:14" ht="14" customHeight="1">
      <c r="M5201" s="318"/>
      <c r="N5201" s="318"/>
    </row>
    <row r="5202" spans="13:14" ht="14" customHeight="1">
      <c r="M5202" s="318"/>
      <c r="N5202" s="318"/>
    </row>
    <row r="5203" spans="13:14" ht="14" customHeight="1">
      <c r="M5203" s="318"/>
      <c r="N5203" s="318"/>
    </row>
    <row r="5204" spans="13:14" ht="14" customHeight="1">
      <c r="M5204" s="318"/>
      <c r="N5204" s="318"/>
    </row>
    <row r="5205" spans="13:14" ht="14" customHeight="1">
      <c r="M5205" s="318"/>
      <c r="N5205" s="318"/>
    </row>
    <row r="5206" spans="13:14" ht="14" customHeight="1">
      <c r="M5206" s="318"/>
      <c r="N5206" s="318"/>
    </row>
    <row r="5207" spans="13:14" ht="14" customHeight="1">
      <c r="M5207" s="318"/>
      <c r="N5207" s="318"/>
    </row>
    <row r="5208" spans="13:14" ht="14" customHeight="1">
      <c r="M5208" s="318"/>
      <c r="N5208" s="318"/>
    </row>
    <row r="5209" spans="13:14" ht="14" customHeight="1">
      <c r="M5209" s="318"/>
      <c r="N5209" s="318"/>
    </row>
    <row r="5210" spans="13:14" ht="14" customHeight="1">
      <c r="M5210" s="318"/>
      <c r="N5210" s="318"/>
    </row>
    <row r="5211" spans="13:14" ht="14" customHeight="1">
      <c r="M5211" s="318"/>
      <c r="N5211" s="318"/>
    </row>
    <row r="5212" spans="13:14" ht="14" customHeight="1">
      <c r="M5212" s="318"/>
      <c r="N5212" s="318"/>
    </row>
    <row r="5213" spans="13:14" ht="14" customHeight="1">
      <c r="M5213" s="318"/>
      <c r="N5213" s="318"/>
    </row>
    <row r="5214" spans="13:14" ht="14" customHeight="1">
      <c r="M5214" s="318"/>
      <c r="N5214" s="318"/>
    </row>
    <row r="5215" spans="13:14" ht="14" customHeight="1">
      <c r="M5215" s="318"/>
      <c r="N5215" s="318"/>
    </row>
    <row r="5216" spans="13:14" ht="14" customHeight="1">
      <c r="M5216" s="318"/>
      <c r="N5216" s="318"/>
    </row>
    <row r="5217" spans="13:14" ht="14" customHeight="1">
      <c r="M5217" s="318"/>
      <c r="N5217" s="318"/>
    </row>
    <row r="5218" spans="13:14" ht="14" customHeight="1">
      <c r="M5218" s="318"/>
      <c r="N5218" s="318"/>
    </row>
    <row r="5219" spans="13:14" ht="14" customHeight="1">
      <c r="M5219" s="318"/>
      <c r="N5219" s="318"/>
    </row>
    <row r="5220" spans="13:14" ht="14" customHeight="1">
      <c r="M5220" s="318"/>
      <c r="N5220" s="318"/>
    </row>
    <row r="5221" spans="13:14" ht="14" customHeight="1">
      <c r="M5221" s="318"/>
      <c r="N5221" s="318"/>
    </row>
    <row r="5222" spans="13:14" ht="14" customHeight="1">
      <c r="M5222" s="318"/>
      <c r="N5222" s="318"/>
    </row>
    <row r="5223" spans="13:14" ht="14" customHeight="1">
      <c r="M5223" s="318"/>
      <c r="N5223" s="318"/>
    </row>
    <row r="5224" spans="13:14" ht="14" customHeight="1">
      <c r="M5224" s="318"/>
      <c r="N5224" s="318"/>
    </row>
    <row r="5225" spans="13:14" ht="14" customHeight="1">
      <c r="M5225" s="318"/>
      <c r="N5225" s="318"/>
    </row>
    <row r="5226" spans="13:14" ht="14" customHeight="1">
      <c r="M5226" s="318"/>
      <c r="N5226" s="318"/>
    </row>
    <row r="5227" spans="13:14" ht="14" customHeight="1">
      <c r="M5227" s="318"/>
      <c r="N5227" s="318"/>
    </row>
    <row r="5228" spans="13:14" ht="14" customHeight="1">
      <c r="M5228" s="318"/>
      <c r="N5228" s="318"/>
    </row>
    <row r="5229" spans="13:14" ht="14" customHeight="1">
      <c r="M5229" s="318"/>
      <c r="N5229" s="318"/>
    </row>
    <row r="5230" spans="13:14" ht="14" customHeight="1">
      <c r="M5230" s="318"/>
      <c r="N5230" s="318"/>
    </row>
    <row r="5231" spans="13:14" ht="14" customHeight="1">
      <c r="M5231" s="318"/>
      <c r="N5231" s="318"/>
    </row>
    <row r="5232" spans="13:14" ht="14" customHeight="1">
      <c r="M5232" s="318"/>
      <c r="N5232" s="318"/>
    </row>
    <row r="5233" spans="13:14" ht="14" customHeight="1">
      <c r="M5233" s="318"/>
      <c r="N5233" s="318"/>
    </row>
    <row r="5234" spans="13:14" ht="14" customHeight="1">
      <c r="M5234" s="318"/>
      <c r="N5234" s="318"/>
    </row>
    <row r="5235" spans="13:14" ht="14" customHeight="1">
      <c r="M5235" s="318"/>
      <c r="N5235" s="318"/>
    </row>
    <row r="5236" spans="13:14" ht="14" customHeight="1">
      <c r="M5236" s="318"/>
      <c r="N5236" s="318"/>
    </row>
    <row r="5237" spans="13:14" ht="14" customHeight="1">
      <c r="M5237" s="318"/>
      <c r="N5237" s="318"/>
    </row>
    <row r="5238" spans="13:14" ht="14" customHeight="1">
      <c r="M5238" s="318"/>
      <c r="N5238" s="318"/>
    </row>
    <row r="5239" spans="13:14" ht="14" customHeight="1">
      <c r="M5239" s="318"/>
      <c r="N5239" s="318"/>
    </row>
    <row r="5240" spans="13:14" ht="14" customHeight="1">
      <c r="M5240" s="318"/>
      <c r="N5240" s="318"/>
    </row>
    <row r="5241" spans="13:14" ht="14" customHeight="1">
      <c r="M5241" s="318"/>
      <c r="N5241" s="318"/>
    </row>
    <row r="5242" spans="13:14" ht="14" customHeight="1">
      <c r="M5242" s="318"/>
      <c r="N5242" s="318"/>
    </row>
    <row r="5243" spans="13:14" ht="14" customHeight="1">
      <c r="M5243" s="318"/>
      <c r="N5243" s="318"/>
    </row>
    <row r="5244" spans="13:14" ht="14" customHeight="1">
      <c r="M5244" s="318"/>
      <c r="N5244" s="318"/>
    </row>
    <row r="5245" spans="13:14" ht="14" customHeight="1">
      <c r="M5245" s="318"/>
      <c r="N5245" s="318"/>
    </row>
    <row r="5246" spans="13:14" ht="14" customHeight="1">
      <c r="M5246" s="318"/>
      <c r="N5246" s="318"/>
    </row>
    <row r="5247" spans="13:14" ht="14" customHeight="1">
      <c r="M5247" s="318"/>
      <c r="N5247" s="318"/>
    </row>
    <row r="5248" spans="13:14" ht="14" customHeight="1">
      <c r="M5248" s="318"/>
      <c r="N5248" s="318"/>
    </row>
    <row r="5249" spans="13:14" ht="14" customHeight="1">
      <c r="M5249" s="318"/>
      <c r="N5249" s="318"/>
    </row>
    <row r="5250" spans="13:14" ht="14" customHeight="1">
      <c r="M5250" s="318"/>
      <c r="N5250" s="318"/>
    </row>
    <row r="5251" spans="13:14" ht="14" customHeight="1">
      <c r="M5251" s="318"/>
      <c r="N5251" s="318"/>
    </row>
    <row r="5252" spans="13:14" ht="14" customHeight="1">
      <c r="M5252" s="318"/>
      <c r="N5252" s="318"/>
    </row>
    <row r="5253" spans="13:14" ht="14" customHeight="1">
      <c r="M5253" s="318"/>
      <c r="N5253" s="318"/>
    </row>
    <row r="5254" spans="13:14" ht="14" customHeight="1">
      <c r="M5254" s="318"/>
      <c r="N5254" s="318"/>
    </row>
    <row r="5255" spans="13:14" ht="14" customHeight="1">
      <c r="M5255" s="318"/>
      <c r="N5255" s="318"/>
    </row>
    <row r="5256" spans="13:14" ht="14" customHeight="1">
      <c r="M5256" s="318"/>
      <c r="N5256" s="318"/>
    </row>
    <row r="5257" spans="13:14" ht="14" customHeight="1">
      <c r="M5257" s="318"/>
      <c r="N5257" s="318"/>
    </row>
    <row r="5258" spans="13:14" ht="14" customHeight="1">
      <c r="M5258" s="318"/>
      <c r="N5258" s="318"/>
    </row>
    <row r="5259" spans="13:14" ht="14" customHeight="1">
      <c r="M5259" s="318"/>
      <c r="N5259" s="318"/>
    </row>
    <row r="5260" spans="13:14" ht="14" customHeight="1">
      <c r="M5260" s="318"/>
      <c r="N5260" s="318"/>
    </row>
    <row r="5261" spans="13:14" ht="14" customHeight="1">
      <c r="M5261" s="318"/>
      <c r="N5261" s="318"/>
    </row>
    <row r="5262" spans="13:14" ht="14" customHeight="1">
      <c r="M5262" s="318"/>
      <c r="N5262" s="318"/>
    </row>
    <row r="5263" spans="13:14" ht="14" customHeight="1">
      <c r="M5263" s="318"/>
      <c r="N5263" s="318"/>
    </row>
    <row r="5264" spans="13:14" ht="14" customHeight="1">
      <c r="M5264" s="318"/>
      <c r="N5264" s="318"/>
    </row>
    <row r="5265" spans="13:14" ht="14" customHeight="1">
      <c r="M5265" s="318"/>
      <c r="N5265" s="318"/>
    </row>
    <row r="5266" spans="13:14" ht="14" customHeight="1">
      <c r="M5266" s="318"/>
      <c r="N5266" s="318"/>
    </row>
    <row r="5267" spans="13:14" ht="14" customHeight="1">
      <c r="M5267" s="318"/>
      <c r="N5267" s="318"/>
    </row>
    <row r="5268" spans="13:14" ht="14" customHeight="1">
      <c r="M5268" s="318"/>
      <c r="N5268" s="318"/>
    </row>
    <row r="5269" spans="13:14" ht="14" customHeight="1">
      <c r="M5269" s="318"/>
      <c r="N5269" s="318"/>
    </row>
    <row r="5270" spans="13:14" ht="14" customHeight="1">
      <c r="M5270" s="318"/>
      <c r="N5270" s="318"/>
    </row>
    <row r="5271" spans="13:14" ht="14" customHeight="1">
      <c r="M5271" s="318"/>
      <c r="N5271" s="318"/>
    </row>
    <row r="5272" spans="13:14" ht="14" customHeight="1">
      <c r="M5272" s="318"/>
      <c r="N5272" s="318"/>
    </row>
    <row r="5273" spans="13:14" ht="14" customHeight="1">
      <c r="M5273" s="318"/>
      <c r="N5273" s="318"/>
    </row>
    <row r="5274" spans="13:14" ht="14" customHeight="1">
      <c r="M5274" s="318"/>
      <c r="N5274" s="318"/>
    </row>
    <row r="5275" spans="13:14" ht="14" customHeight="1">
      <c r="M5275" s="318"/>
      <c r="N5275" s="318"/>
    </row>
    <row r="5276" spans="13:14" ht="14" customHeight="1">
      <c r="M5276" s="318"/>
      <c r="N5276" s="318"/>
    </row>
    <row r="5277" spans="13:14" ht="14" customHeight="1">
      <c r="M5277" s="318"/>
      <c r="N5277" s="318"/>
    </row>
    <row r="5278" spans="13:14" ht="14" customHeight="1">
      <c r="M5278" s="318"/>
      <c r="N5278" s="318"/>
    </row>
    <row r="5279" spans="13:14" ht="14" customHeight="1">
      <c r="M5279" s="318"/>
      <c r="N5279" s="318"/>
    </row>
    <row r="5280" spans="13:14" ht="14" customHeight="1">
      <c r="M5280" s="318"/>
      <c r="N5280" s="318"/>
    </row>
    <row r="5281" spans="13:14" ht="14" customHeight="1">
      <c r="M5281" s="318"/>
      <c r="N5281" s="318"/>
    </row>
    <row r="5282" spans="13:14" ht="14" customHeight="1">
      <c r="M5282" s="318"/>
      <c r="N5282" s="318"/>
    </row>
    <row r="5283" spans="13:14" ht="14" customHeight="1">
      <c r="M5283" s="318"/>
      <c r="N5283" s="318"/>
    </row>
    <row r="5284" spans="13:14" ht="14" customHeight="1">
      <c r="M5284" s="318"/>
      <c r="N5284" s="318"/>
    </row>
    <row r="5285" spans="13:14" ht="14" customHeight="1">
      <c r="M5285" s="318"/>
      <c r="N5285" s="318"/>
    </row>
    <row r="5286" spans="13:14" ht="14" customHeight="1">
      <c r="M5286" s="318"/>
      <c r="N5286" s="318"/>
    </row>
    <row r="5287" spans="13:14" ht="14" customHeight="1">
      <c r="M5287" s="318"/>
      <c r="N5287" s="318"/>
    </row>
    <row r="5288" spans="13:14" ht="14" customHeight="1">
      <c r="M5288" s="318"/>
      <c r="N5288" s="318"/>
    </row>
    <row r="5289" spans="13:14" ht="14" customHeight="1">
      <c r="M5289" s="318"/>
      <c r="N5289" s="318"/>
    </row>
    <row r="5290" spans="13:14" ht="14" customHeight="1">
      <c r="M5290" s="318"/>
      <c r="N5290" s="318"/>
    </row>
    <row r="5291" spans="13:14" ht="14" customHeight="1">
      <c r="M5291" s="318"/>
      <c r="N5291" s="318"/>
    </row>
    <row r="5292" spans="13:14" ht="14" customHeight="1">
      <c r="M5292" s="318"/>
      <c r="N5292" s="318"/>
    </row>
    <row r="5293" spans="13:14" ht="14" customHeight="1">
      <c r="M5293" s="318"/>
      <c r="N5293" s="318"/>
    </row>
    <row r="5294" spans="13:14" ht="14" customHeight="1">
      <c r="M5294" s="318"/>
      <c r="N5294" s="318"/>
    </row>
    <row r="5295" spans="13:14" ht="14" customHeight="1">
      <c r="M5295" s="318"/>
      <c r="N5295" s="318"/>
    </row>
    <row r="5296" spans="13:14" ht="14" customHeight="1">
      <c r="M5296" s="318"/>
      <c r="N5296" s="318"/>
    </row>
    <row r="5297" spans="13:14" ht="14" customHeight="1">
      <c r="M5297" s="318"/>
      <c r="N5297" s="318"/>
    </row>
    <row r="5298" spans="13:14" ht="14" customHeight="1">
      <c r="M5298" s="318"/>
      <c r="N5298" s="318"/>
    </row>
    <row r="5299" spans="13:14" ht="14" customHeight="1">
      <c r="M5299" s="318"/>
      <c r="N5299" s="318"/>
    </row>
    <row r="5300" spans="13:14" ht="14" customHeight="1">
      <c r="M5300" s="318"/>
      <c r="N5300" s="318"/>
    </row>
    <row r="5301" spans="13:14" ht="14" customHeight="1">
      <c r="M5301" s="318"/>
      <c r="N5301" s="318"/>
    </row>
    <row r="5302" spans="13:14" ht="14" customHeight="1">
      <c r="M5302" s="318"/>
      <c r="N5302" s="318"/>
    </row>
    <row r="5303" spans="13:14" ht="14" customHeight="1">
      <c r="M5303" s="318"/>
      <c r="N5303" s="318"/>
    </row>
    <row r="5304" spans="13:14" ht="14" customHeight="1">
      <c r="M5304" s="318"/>
      <c r="N5304" s="318"/>
    </row>
    <row r="5305" spans="13:14" ht="14" customHeight="1">
      <c r="M5305" s="318"/>
      <c r="N5305" s="318"/>
    </row>
    <row r="5306" spans="13:14" ht="14" customHeight="1">
      <c r="M5306" s="318"/>
      <c r="N5306" s="318"/>
    </row>
    <row r="5307" spans="13:14" ht="14" customHeight="1">
      <c r="M5307" s="318"/>
      <c r="N5307" s="318"/>
    </row>
    <row r="5308" spans="13:14" ht="14" customHeight="1">
      <c r="M5308" s="318"/>
      <c r="N5308" s="318"/>
    </row>
    <row r="5309" spans="13:14" ht="14" customHeight="1">
      <c r="M5309" s="318"/>
      <c r="N5309" s="318"/>
    </row>
    <row r="5310" spans="13:14" ht="14" customHeight="1">
      <c r="M5310" s="318"/>
      <c r="N5310" s="318"/>
    </row>
    <row r="5311" spans="13:14" ht="14" customHeight="1">
      <c r="M5311" s="318"/>
      <c r="N5311" s="318"/>
    </row>
    <row r="5312" spans="13:14" ht="14" customHeight="1">
      <c r="M5312" s="318"/>
      <c r="N5312" s="318"/>
    </row>
    <row r="5313" spans="13:14" ht="14" customHeight="1">
      <c r="M5313" s="318"/>
      <c r="N5313" s="318"/>
    </row>
    <row r="5314" spans="13:14" ht="14" customHeight="1">
      <c r="M5314" s="318"/>
      <c r="N5314" s="318"/>
    </row>
    <row r="5315" spans="13:14" ht="14" customHeight="1">
      <c r="M5315" s="318"/>
      <c r="N5315" s="318"/>
    </row>
    <row r="5316" spans="13:14" ht="14" customHeight="1">
      <c r="M5316" s="318"/>
      <c r="N5316" s="318"/>
    </row>
    <row r="5317" spans="13:14" ht="14" customHeight="1">
      <c r="M5317" s="318"/>
      <c r="N5317" s="318"/>
    </row>
    <row r="5318" spans="13:14" ht="14" customHeight="1">
      <c r="M5318" s="318"/>
      <c r="N5318" s="318"/>
    </row>
    <row r="5319" spans="13:14" ht="14" customHeight="1">
      <c r="M5319" s="318"/>
      <c r="N5319" s="318"/>
    </row>
    <row r="5320" spans="13:14" ht="14" customHeight="1">
      <c r="M5320" s="318"/>
      <c r="N5320" s="318"/>
    </row>
    <row r="5321" spans="13:14" ht="14" customHeight="1">
      <c r="M5321" s="318"/>
      <c r="N5321" s="318"/>
    </row>
    <row r="5322" spans="13:14" ht="14" customHeight="1">
      <c r="M5322" s="318"/>
      <c r="N5322" s="318"/>
    </row>
    <row r="5323" spans="13:14" ht="14" customHeight="1">
      <c r="M5323" s="318"/>
      <c r="N5323" s="318"/>
    </row>
    <row r="5324" spans="13:14" ht="14" customHeight="1">
      <c r="M5324" s="318"/>
      <c r="N5324" s="318"/>
    </row>
    <row r="5325" spans="13:14" ht="14" customHeight="1">
      <c r="M5325" s="318"/>
      <c r="N5325" s="318"/>
    </row>
    <row r="5326" spans="13:14" ht="14" customHeight="1">
      <c r="M5326" s="318"/>
      <c r="N5326" s="318"/>
    </row>
    <row r="5327" spans="13:14" ht="14" customHeight="1">
      <c r="M5327" s="318"/>
      <c r="N5327" s="318"/>
    </row>
    <row r="5328" spans="13:14" ht="14" customHeight="1">
      <c r="M5328" s="318"/>
      <c r="N5328" s="318"/>
    </row>
    <row r="5329" spans="13:14" ht="14" customHeight="1">
      <c r="M5329" s="318"/>
      <c r="N5329" s="318"/>
    </row>
    <row r="5330" spans="13:14" ht="14" customHeight="1">
      <c r="M5330" s="318"/>
      <c r="N5330" s="318"/>
    </row>
    <row r="5331" spans="13:14" ht="14" customHeight="1">
      <c r="M5331" s="318"/>
      <c r="N5331" s="318"/>
    </row>
    <row r="5332" spans="13:14" ht="14" customHeight="1">
      <c r="M5332" s="318"/>
      <c r="N5332" s="318"/>
    </row>
    <row r="5333" spans="13:14" ht="14" customHeight="1">
      <c r="M5333" s="318"/>
      <c r="N5333" s="318"/>
    </row>
    <row r="5334" spans="13:14" ht="14" customHeight="1">
      <c r="M5334" s="318"/>
      <c r="N5334" s="318"/>
    </row>
    <row r="5335" spans="13:14" ht="14" customHeight="1">
      <c r="M5335" s="318"/>
      <c r="N5335" s="318"/>
    </row>
    <row r="5336" spans="13:14" ht="14" customHeight="1">
      <c r="M5336" s="318"/>
      <c r="N5336" s="318"/>
    </row>
    <row r="5337" spans="13:14" ht="14" customHeight="1">
      <c r="M5337" s="318"/>
      <c r="N5337" s="318"/>
    </row>
    <row r="5338" spans="13:14" ht="14" customHeight="1">
      <c r="M5338" s="318"/>
      <c r="N5338" s="318"/>
    </row>
    <row r="5339" spans="13:14" ht="14" customHeight="1">
      <c r="M5339" s="318"/>
      <c r="N5339" s="318"/>
    </row>
    <row r="5340" spans="13:14" ht="14" customHeight="1">
      <c r="M5340" s="318"/>
      <c r="N5340" s="318"/>
    </row>
    <row r="5341" spans="13:14" ht="14" customHeight="1">
      <c r="M5341" s="318"/>
      <c r="N5341" s="318"/>
    </row>
    <row r="5342" spans="13:14" ht="14" customHeight="1">
      <c r="M5342" s="318"/>
      <c r="N5342" s="318"/>
    </row>
    <row r="5343" spans="13:14" ht="14" customHeight="1">
      <c r="M5343" s="318"/>
      <c r="N5343" s="318"/>
    </row>
    <row r="5344" spans="13:14" ht="14" customHeight="1">
      <c r="M5344" s="318"/>
      <c r="N5344" s="318"/>
    </row>
    <row r="5345" spans="13:14" ht="14" customHeight="1">
      <c r="M5345" s="318"/>
      <c r="N5345" s="318"/>
    </row>
    <row r="5346" spans="13:14" ht="14" customHeight="1">
      <c r="M5346" s="318"/>
      <c r="N5346" s="318"/>
    </row>
    <row r="5347" spans="13:14" ht="14" customHeight="1">
      <c r="M5347" s="318"/>
      <c r="N5347" s="318"/>
    </row>
    <row r="5348" spans="13:14" ht="14" customHeight="1">
      <c r="M5348" s="318"/>
      <c r="N5348" s="318"/>
    </row>
    <row r="5349" spans="13:14" ht="14" customHeight="1">
      <c r="M5349" s="318"/>
      <c r="N5349" s="318"/>
    </row>
    <row r="5350" spans="13:14" ht="14" customHeight="1">
      <c r="M5350" s="318"/>
      <c r="N5350" s="318"/>
    </row>
    <row r="5351" spans="13:14" ht="14" customHeight="1">
      <c r="M5351" s="318"/>
      <c r="N5351" s="318"/>
    </row>
    <row r="5352" spans="13:14" ht="14" customHeight="1">
      <c r="M5352" s="318"/>
      <c r="N5352" s="318"/>
    </row>
    <row r="5353" spans="13:14" ht="14" customHeight="1">
      <c r="M5353" s="318"/>
      <c r="N5353" s="318"/>
    </row>
    <row r="5354" spans="13:14" ht="14" customHeight="1">
      <c r="M5354" s="318"/>
      <c r="N5354" s="318"/>
    </row>
    <row r="5355" spans="13:14" ht="14" customHeight="1">
      <c r="M5355" s="318"/>
      <c r="N5355" s="318"/>
    </row>
    <row r="5356" spans="13:14" ht="14" customHeight="1">
      <c r="M5356" s="318"/>
      <c r="N5356" s="318"/>
    </row>
    <row r="5357" spans="13:14" ht="14" customHeight="1">
      <c r="M5357" s="318"/>
      <c r="N5357" s="318"/>
    </row>
    <row r="5358" spans="13:14" ht="14" customHeight="1">
      <c r="M5358" s="318"/>
      <c r="N5358" s="318"/>
    </row>
    <row r="5359" spans="13:14" ht="14" customHeight="1">
      <c r="M5359" s="318"/>
      <c r="N5359" s="318"/>
    </row>
    <row r="5360" spans="13:14" ht="14" customHeight="1">
      <c r="M5360" s="318"/>
      <c r="N5360" s="318"/>
    </row>
    <row r="5361" spans="13:14" ht="14" customHeight="1">
      <c r="M5361" s="318"/>
      <c r="N5361" s="318"/>
    </row>
    <row r="5362" spans="13:14" ht="14" customHeight="1">
      <c r="M5362" s="318"/>
      <c r="N5362" s="318"/>
    </row>
    <row r="5363" spans="13:14" ht="14" customHeight="1">
      <c r="M5363" s="318"/>
      <c r="N5363" s="318"/>
    </row>
    <row r="5364" spans="13:14" ht="14" customHeight="1">
      <c r="M5364" s="318"/>
      <c r="N5364" s="318"/>
    </row>
    <row r="5365" spans="13:14" ht="14" customHeight="1">
      <c r="M5365" s="318"/>
      <c r="N5365" s="318"/>
    </row>
    <row r="5366" spans="13:14" ht="14" customHeight="1">
      <c r="M5366" s="318"/>
      <c r="N5366" s="318"/>
    </row>
    <row r="5367" spans="13:14" ht="14" customHeight="1">
      <c r="M5367" s="318"/>
      <c r="N5367" s="318"/>
    </row>
    <row r="5368" spans="13:14" ht="14" customHeight="1">
      <c r="M5368" s="318"/>
      <c r="N5368" s="318"/>
    </row>
    <row r="5369" spans="13:14" ht="14" customHeight="1">
      <c r="M5369" s="318"/>
      <c r="N5369" s="318"/>
    </row>
    <row r="5370" spans="13:14" ht="14" customHeight="1">
      <c r="M5370" s="318"/>
      <c r="N5370" s="318"/>
    </row>
    <row r="5371" spans="13:14" ht="14" customHeight="1">
      <c r="M5371" s="318"/>
      <c r="N5371" s="318"/>
    </row>
    <row r="5372" spans="13:14" ht="14" customHeight="1">
      <c r="M5372" s="318"/>
      <c r="N5372" s="318"/>
    </row>
    <row r="5373" spans="13:14" ht="14" customHeight="1">
      <c r="M5373" s="318"/>
      <c r="N5373" s="318"/>
    </row>
    <row r="5374" spans="13:14" ht="14" customHeight="1">
      <c r="M5374" s="318"/>
      <c r="N5374" s="318"/>
    </row>
    <row r="5375" spans="13:14" ht="14" customHeight="1">
      <c r="M5375" s="318"/>
      <c r="N5375" s="318"/>
    </row>
    <row r="5376" spans="13:14" ht="14" customHeight="1">
      <c r="M5376" s="318"/>
      <c r="N5376" s="318"/>
    </row>
    <row r="5377" spans="13:14" ht="14" customHeight="1">
      <c r="M5377" s="318"/>
      <c r="N5377" s="318"/>
    </row>
    <row r="5378" spans="13:14" ht="14" customHeight="1">
      <c r="M5378" s="318"/>
      <c r="N5378" s="318"/>
    </row>
    <row r="5379" spans="13:14" ht="14" customHeight="1">
      <c r="M5379" s="318"/>
      <c r="N5379" s="318"/>
    </row>
    <row r="5380" spans="13:14" ht="14" customHeight="1">
      <c r="M5380" s="318"/>
      <c r="N5380" s="318"/>
    </row>
    <row r="5381" spans="13:14" ht="14" customHeight="1">
      <c r="M5381" s="318"/>
      <c r="N5381" s="318"/>
    </row>
    <row r="5382" spans="13:14" ht="14" customHeight="1">
      <c r="M5382" s="318"/>
      <c r="N5382" s="318"/>
    </row>
    <row r="5383" spans="13:14" ht="14" customHeight="1">
      <c r="M5383" s="318"/>
      <c r="N5383" s="318"/>
    </row>
    <row r="5384" spans="13:14" ht="14" customHeight="1">
      <c r="M5384" s="318"/>
      <c r="N5384" s="318"/>
    </row>
    <row r="5385" spans="13:14" ht="14" customHeight="1">
      <c r="M5385" s="318"/>
      <c r="N5385" s="318"/>
    </row>
    <row r="5386" spans="13:14" ht="14" customHeight="1">
      <c r="M5386" s="318"/>
      <c r="N5386" s="318"/>
    </row>
    <row r="5387" spans="13:14" ht="14" customHeight="1">
      <c r="M5387" s="318"/>
      <c r="N5387" s="318"/>
    </row>
    <row r="5388" spans="13:14" ht="14" customHeight="1">
      <c r="M5388" s="318"/>
      <c r="N5388" s="318"/>
    </row>
    <row r="5389" spans="13:14" ht="14" customHeight="1">
      <c r="M5389" s="318"/>
      <c r="N5389" s="318"/>
    </row>
    <row r="5390" spans="13:14" ht="14" customHeight="1">
      <c r="M5390" s="318"/>
      <c r="N5390" s="318"/>
    </row>
    <row r="5391" spans="13:14" ht="14" customHeight="1">
      <c r="M5391" s="318"/>
      <c r="N5391" s="318"/>
    </row>
    <row r="5392" spans="13:14" ht="14" customHeight="1">
      <c r="M5392" s="318"/>
      <c r="N5392" s="318"/>
    </row>
    <row r="5393" spans="13:14" ht="14" customHeight="1">
      <c r="M5393" s="318"/>
      <c r="N5393" s="318"/>
    </row>
    <row r="5394" spans="13:14" ht="14" customHeight="1">
      <c r="M5394" s="318"/>
      <c r="N5394" s="318"/>
    </row>
    <row r="5395" spans="13:14" ht="14" customHeight="1">
      <c r="M5395" s="318"/>
      <c r="N5395" s="318"/>
    </row>
    <row r="5396" spans="13:14" ht="14" customHeight="1">
      <c r="M5396" s="318"/>
      <c r="N5396" s="318"/>
    </row>
    <row r="5397" spans="13:14" ht="14" customHeight="1">
      <c r="M5397" s="318"/>
      <c r="N5397" s="318"/>
    </row>
    <row r="5398" spans="13:14" ht="14" customHeight="1">
      <c r="M5398" s="318"/>
      <c r="N5398" s="318"/>
    </row>
    <row r="5399" spans="13:14" ht="14" customHeight="1">
      <c r="M5399" s="318"/>
      <c r="N5399" s="318"/>
    </row>
    <row r="5400" spans="13:14" ht="14" customHeight="1">
      <c r="M5400" s="318"/>
      <c r="N5400" s="318"/>
    </row>
    <row r="5401" spans="13:14" ht="14" customHeight="1">
      <c r="M5401" s="318"/>
      <c r="N5401" s="318"/>
    </row>
    <row r="5402" spans="13:14" ht="14" customHeight="1">
      <c r="M5402" s="318"/>
      <c r="N5402" s="318"/>
    </row>
    <row r="5403" spans="13:14" ht="14" customHeight="1">
      <c r="M5403" s="318"/>
      <c r="N5403" s="318"/>
    </row>
    <row r="5404" spans="13:14" ht="14" customHeight="1">
      <c r="M5404" s="318"/>
      <c r="N5404" s="318"/>
    </row>
    <row r="5405" spans="13:14" ht="14" customHeight="1">
      <c r="M5405" s="318"/>
      <c r="N5405" s="318"/>
    </row>
    <row r="5406" spans="13:14" ht="14" customHeight="1">
      <c r="M5406" s="318"/>
      <c r="N5406" s="318"/>
    </row>
    <row r="5407" spans="13:14" ht="14" customHeight="1">
      <c r="M5407" s="318"/>
      <c r="N5407" s="318"/>
    </row>
    <row r="5408" spans="13:14" ht="14" customHeight="1">
      <c r="M5408" s="318"/>
      <c r="N5408" s="318"/>
    </row>
    <row r="5409" spans="13:14" ht="14" customHeight="1">
      <c r="M5409" s="318"/>
      <c r="N5409" s="318"/>
    </row>
    <row r="5410" spans="13:14" ht="14" customHeight="1">
      <c r="M5410" s="318"/>
      <c r="N5410" s="318"/>
    </row>
    <row r="5411" spans="13:14" ht="14" customHeight="1">
      <c r="M5411" s="318"/>
      <c r="N5411" s="318"/>
    </row>
    <row r="5412" spans="13:14" ht="14" customHeight="1">
      <c r="M5412" s="318"/>
      <c r="N5412" s="318"/>
    </row>
    <row r="5413" spans="13:14" ht="14" customHeight="1">
      <c r="M5413" s="318"/>
      <c r="N5413" s="318"/>
    </row>
    <row r="5414" spans="13:14" ht="14" customHeight="1">
      <c r="M5414" s="318"/>
      <c r="N5414" s="318"/>
    </row>
    <row r="5415" spans="13:14" ht="14" customHeight="1">
      <c r="M5415" s="318"/>
      <c r="N5415" s="318"/>
    </row>
    <row r="5416" spans="13:14" ht="14" customHeight="1">
      <c r="M5416" s="318"/>
      <c r="N5416" s="318"/>
    </row>
    <row r="5417" spans="13:14" ht="14" customHeight="1">
      <c r="M5417" s="318"/>
      <c r="N5417" s="318"/>
    </row>
    <row r="5418" spans="13:14" ht="14" customHeight="1">
      <c r="M5418" s="318"/>
      <c r="N5418" s="318"/>
    </row>
    <row r="5419" spans="13:14" ht="14" customHeight="1">
      <c r="M5419" s="318"/>
      <c r="N5419" s="318"/>
    </row>
    <row r="5420" spans="13:14" ht="14" customHeight="1">
      <c r="M5420" s="318"/>
      <c r="N5420" s="318"/>
    </row>
    <row r="5421" spans="13:14" ht="14" customHeight="1">
      <c r="M5421" s="318"/>
      <c r="N5421" s="318"/>
    </row>
    <row r="5422" spans="13:14" ht="14" customHeight="1">
      <c r="M5422" s="318"/>
      <c r="N5422" s="318"/>
    </row>
    <row r="5423" spans="13:14" ht="14" customHeight="1">
      <c r="M5423" s="318"/>
      <c r="N5423" s="318"/>
    </row>
    <row r="5424" spans="13:14" ht="14" customHeight="1">
      <c r="M5424" s="318"/>
      <c r="N5424" s="318"/>
    </row>
    <row r="5425" spans="13:14" ht="14" customHeight="1">
      <c r="M5425" s="318"/>
      <c r="N5425" s="318"/>
    </row>
    <row r="5426" spans="13:14" ht="14" customHeight="1">
      <c r="M5426" s="318"/>
      <c r="N5426" s="318"/>
    </row>
    <row r="5427" spans="13:14" ht="14" customHeight="1">
      <c r="M5427" s="318"/>
      <c r="N5427" s="318"/>
    </row>
    <row r="5428" spans="13:14" ht="14" customHeight="1">
      <c r="M5428" s="318"/>
      <c r="N5428" s="318"/>
    </row>
    <row r="5429" spans="13:14" ht="14" customHeight="1">
      <c r="M5429" s="318"/>
      <c r="N5429" s="318"/>
    </row>
    <row r="5430" spans="13:14" ht="14" customHeight="1">
      <c r="M5430" s="318"/>
      <c r="N5430" s="318"/>
    </row>
    <row r="5431" spans="13:14" ht="14" customHeight="1">
      <c r="M5431" s="318"/>
      <c r="N5431" s="318"/>
    </row>
    <row r="5432" spans="13:14" ht="14" customHeight="1">
      <c r="M5432" s="318"/>
      <c r="N5432" s="318"/>
    </row>
    <row r="5433" spans="13:14" ht="14" customHeight="1">
      <c r="M5433" s="318"/>
      <c r="N5433" s="318"/>
    </row>
    <row r="5434" spans="13:14" ht="14" customHeight="1">
      <c r="M5434" s="318"/>
      <c r="N5434" s="318"/>
    </row>
    <row r="5435" spans="13:14" ht="14" customHeight="1">
      <c r="M5435" s="318"/>
      <c r="N5435" s="318"/>
    </row>
    <row r="5436" spans="13:14" ht="14" customHeight="1">
      <c r="M5436" s="318"/>
      <c r="N5436" s="318"/>
    </row>
    <row r="5437" spans="13:14" ht="14" customHeight="1">
      <c r="M5437" s="318"/>
      <c r="N5437" s="318"/>
    </row>
    <row r="5438" spans="13:14" ht="14" customHeight="1">
      <c r="M5438" s="318"/>
      <c r="N5438" s="318"/>
    </row>
    <row r="5439" spans="13:14" ht="14" customHeight="1">
      <c r="M5439" s="318"/>
      <c r="N5439" s="318"/>
    </row>
    <row r="5440" spans="13:14" ht="14" customHeight="1">
      <c r="M5440" s="318"/>
      <c r="N5440" s="318"/>
    </row>
    <row r="5441" spans="13:14" ht="14" customHeight="1">
      <c r="M5441" s="318"/>
      <c r="N5441" s="318"/>
    </row>
    <row r="5442" spans="13:14" ht="14" customHeight="1">
      <c r="M5442" s="318"/>
      <c r="N5442" s="318"/>
    </row>
    <row r="5443" spans="13:14" ht="14" customHeight="1">
      <c r="M5443" s="318"/>
      <c r="N5443" s="318"/>
    </row>
    <row r="5444" spans="13:14" ht="14" customHeight="1">
      <c r="M5444" s="318"/>
      <c r="N5444" s="318"/>
    </row>
    <row r="5445" spans="13:14" ht="14" customHeight="1">
      <c r="M5445" s="318"/>
      <c r="N5445" s="318"/>
    </row>
    <row r="5446" spans="13:14" ht="14" customHeight="1">
      <c r="M5446" s="318"/>
      <c r="N5446" s="318"/>
    </row>
    <row r="5447" spans="13:14" ht="14" customHeight="1">
      <c r="M5447" s="318"/>
      <c r="N5447" s="318"/>
    </row>
    <row r="5448" spans="13:14" ht="14" customHeight="1">
      <c r="M5448" s="318"/>
      <c r="N5448" s="318"/>
    </row>
    <row r="5449" spans="13:14" ht="14" customHeight="1">
      <c r="M5449" s="318"/>
      <c r="N5449" s="318"/>
    </row>
    <row r="5450" spans="13:14" ht="14" customHeight="1">
      <c r="M5450" s="318"/>
      <c r="N5450" s="318"/>
    </row>
    <row r="5451" spans="13:14" ht="14" customHeight="1">
      <c r="M5451" s="318"/>
      <c r="N5451" s="318"/>
    </row>
    <row r="5452" spans="13:14" ht="14" customHeight="1">
      <c r="M5452" s="318"/>
      <c r="N5452" s="318"/>
    </row>
    <row r="5453" spans="13:14" ht="14" customHeight="1">
      <c r="M5453" s="318"/>
      <c r="N5453" s="318"/>
    </row>
    <row r="5454" spans="13:14" ht="14" customHeight="1">
      <c r="M5454" s="318"/>
      <c r="N5454" s="318"/>
    </row>
    <row r="5455" spans="13:14" ht="14" customHeight="1">
      <c r="M5455" s="318"/>
      <c r="N5455" s="318"/>
    </row>
    <row r="5456" spans="13:14" ht="14" customHeight="1">
      <c r="M5456" s="318"/>
      <c r="N5456" s="318"/>
    </row>
    <row r="5457" spans="13:14" ht="14" customHeight="1">
      <c r="M5457" s="318"/>
      <c r="N5457" s="318"/>
    </row>
    <row r="5458" spans="13:14" ht="14" customHeight="1">
      <c r="M5458" s="318"/>
      <c r="N5458" s="318"/>
    </row>
    <row r="5459" spans="13:14" ht="14" customHeight="1">
      <c r="M5459" s="318"/>
      <c r="N5459" s="318"/>
    </row>
    <row r="5460" spans="13:14" ht="14" customHeight="1">
      <c r="M5460" s="318"/>
      <c r="N5460" s="318"/>
    </row>
    <row r="5461" spans="13:14" ht="14" customHeight="1">
      <c r="M5461" s="318"/>
      <c r="N5461" s="318"/>
    </row>
    <row r="5462" spans="13:14" ht="14" customHeight="1">
      <c r="M5462" s="318"/>
      <c r="N5462" s="318"/>
    </row>
    <row r="5463" spans="13:14" ht="14" customHeight="1">
      <c r="M5463" s="318"/>
      <c r="N5463" s="318"/>
    </row>
    <row r="5464" spans="13:14" ht="14" customHeight="1">
      <c r="M5464" s="318"/>
      <c r="N5464" s="318"/>
    </row>
    <row r="5465" spans="13:14" ht="14" customHeight="1">
      <c r="M5465" s="318"/>
      <c r="N5465" s="318"/>
    </row>
    <row r="5466" spans="13:14" ht="14" customHeight="1">
      <c r="M5466" s="318"/>
      <c r="N5466" s="318"/>
    </row>
    <row r="5467" spans="13:14" ht="14" customHeight="1">
      <c r="M5467" s="318"/>
      <c r="N5467" s="318"/>
    </row>
    <row r="5468" spans="13:14" ht="14" customHeight="1">
      <c r="M5468" s="318"/>
      <c r="N5468" s="318"/>
    </row>
    <row r="5469" spans="13:14" ht="14" customHeight="1">
      <c r="M5469" s="318"/>
      <c r="N5469" s="318"/>
    </row>
    <row r="5470" spans="13:14" ht="14" customHeight="1">
      <c r="M5470" s="318"/>
      <c r="N5470" s="318"/>
    </row>
    <row r="5471" spans="13:14" ht="14" customHeight="1">
      <c r="M5471" s="318"/>
      <c r="N5471" s="318"/>
    </row>
    <row r="5472" spans="13:14" ht="14" customHeight="1">
      <c r="M5472" s="318"/>
      <c r="N5472" s="318"/>
    </row>
    <row r="5473" spans="13:14" ht="14" customHeight="1">
      <c r="M5473" s="318"/>
      <c r="N5473" s="318"/>
    </row>
    <row r="5474" spans="13:14" ht="14" customHeight="1">
      <c r="M5474" s="318"/>
      <c r="N5474" s="318"/>
    </row>
    <row r="5475" spans="13:14" ht="14" customHeight="1">
      <c r="M5475" s="318"/>
      <c r="N5475" s="318"/>
    </row>
    <row r="5476" spans="13:14" ht="14" customHeight="1">
      <c r="M5476" s="318"/>
      <c r="N5476" s="318"/>
    </row>
    <row r="5477" spans="13:14" ht="14" customHeight="1">
      <c r="M5477" s="318"/>
      <c r="N5477" s="318"/>
    </row>
    <row r="5478" spans="13:14" ht="14" customHeight="1">
      <c r="M5478" s="318"/>
      <c r="N5478" s="318"/>
    </row>
    <row r="5479" spans="13:14" ht="14" customHeight="1">
      <c r="M5479" s="318"/>
      <c r="N5479" s="318"/>
    </row>
    <row r="5480" spans="13:14" ht="14" customHeight="1">
      <c r="M5480" s="318"/>
      <c r="N5480" s="318"/>
    </row>
    <row r="5481" spans="13:14" ht="14" customHeight="1">
      <c r="M5481" s="318"/>
      <c r="N5481" s="318"/>
    </row>
    <row r="5482" spans="13:14" ht="14" customHeight="1">
      <c r="M5482" s="318"/>
      <c r="N5482" s="318"/>
    </row>
    <row r="5483" spans="13:14" ht="14" customHeight="1">
      <c r="M5483" s="318"/>
      <c r="N5483" s="318"/>
    </row>
    <row r="5484" spans="13:14" ht="14" customHeight="1">
      <c r="M5484" s="318"/>
      <c r="N5484" s="318"/>
    </row>
    <row r="5485" spans="13:14" ht="14" customHeight="1">
      <c r="M5485" s="318"/>
      <c r="N5485" s="318"/>
    </row>
    <row r="5486" spans="13:14" ht="14" customHeight="1">
      <c r="M5486" s="318"/>
      <c r="N5486" s="318"/>
    </row>
    <row r="5487" spans="13:14" ht="14" customHeight="1">
      <c r="M5487" s="318"/>
      <c r="N5487" s="318"/>
    </row>
    <row r="5488" spans="13:14" ht="14" customHeight="1">
      <c r="M5488" s="318"/>
      <c r="N5488" s="318"/>
    </row>
    <row r="5489" spans="13:14" ht="14" customHeight="1">
      <c r="M5489" s="318"/>
      <c r="N5489" s="318"/>
    </row>
    <row r="5490" spans="13:14" ht="14" customHeight="1">
      <c r="M5490" s="318"/>
      <c r="N5490" s="318"/>
    </row>
    <row r="5491" spans="13:14" ht="14" customHeight="1">
      <c r="M5491" s="318"/>
      <c r="N5491" s="318"/>
    </row>
    <row r="5492" spans="13:14" ht="14" customHeight="1">
      <c r="M5492" s="318"/>
      <c r="N5492" s="318"/>
    </row>
    <row r="5493" spans="13:14" ht="14" customHeight="1">
      <c r="M5493" s="318"/>
      <c r="N5493" s="318"/>
    </row>
    <row r="5494" spans="13:14" ht="14" customHeight="1">
      <c r="M5494" s="318"/>
      <c r="N5494" s="318"/>
    </row>
    <row r="5495" spans="13:14" ht="14" customHeight="1">
      <c r="M5495" s="318"/>
      <c r="N5495" s="318"/>
    </row>
    <row r="5496" spans="13:14" ht="14" customHeight="1">
      <c r="M5496" s="318"/>
      <c r="N5496" s="318"/>
    </row>
    <row r="5497" spans="13:14" ht="14" customHeight="1">
      <c r="M5497" s="318"/>
      <c r="N5497" s="318"/>
    </row>
    <row r="5498" spans="13:14" ht="14" customHeight="1">
      <c r="M5498" s="318"/>
      <c r="N5498" s="318"/>
    </row>
    <row r="5499" spans="13:14" ht="14" customHeight="1">
      <c r="M5499" s="318"/>
      <c r="N5499" s="318"/>
    </row>
    <row r="5500" spans="13:14" ht="14" customHeight="1">
      <c r="M5500" s="318"/>
      <c r="N5500" s="318"/>
    </row>
    <row r="5501" spans="13:14" ht="14" customHeight="1">
      <c r="M5501" s="318"/>
      <c r="N5501" s="318"/>
    </row>
    <row r="5502" spans="13:14" ht="14" customHeight="1">
      <c r="M5502" s="318"/>
      <c r="N5502" s="318"/>
    </row>
    <row r="5503" spans="13:14" ht="14" customHeight="1">
      <c r="M5503" s="318"/>
      <c r="N5503" s="318"/>
    </row>
    <row r="5504" spans="13:14" ht="14" customHeight="1">
      <c r="M5504" s="318"/>
      <c r="N5504" s="318"/>
    </row>
    <row r="5505" spans="13:14" ht="14" customHeight="1">
      <c r="M5505" s="318"/>
      <c r="N5505" s="318"/>
    </row>
    <row r="5506" spans="13:14" ht="14" customHeight="1">
      <c r="M5506" s="318"/>
      <c r="N5506" s="318"/>
    </row>
    <row r="5507" spans="13:14" ht="14" customHeight="1">
      <c r="M5507" s="318"/>
      <c r="N5507" s="318"/>
    </row>
    <row r="5508" spans="13:14" ht="14" customHeight="1">
      <c r="M5508" s="318"/>
      <c r="N5508" s="318"/>
    </row>
    <row r="5509" spans="13:14" ht="14" customHeight="1">
      <c r="M5509" s="318"/>
      <c r="N5509" s="318"/>
    </row>
    <row r="5510" spans="13:14" ht="14" customHeight="1">
      <c r="M5510" s="318"/>
      <c r="N5510" s="318"/>
    </row>
    <row r="5511" spans="13:14" ht="14" customHeight="1">
      <c r="M5511" s="318"/>
      <c r="N5511" s="318"/>
    </row>
    <row r="5512" spans="13:14" ht="14" customHeight="1">
      <c r="M5512" s="318"/>
      <c r="N5512" s="318"/>
    </row>
    <row r="5513" spans="13:14" ht="14" customHeight="1">
      <c r="M5513" s="318"/>
      <c r="N5513" s="318"/>
    </row>
    <row r="5514" spans="13:14" ht="14" customHeight="1">
      <c r="M5514" s="318"/>
      <c r="N5514" s="318"/>
    </row>
    <row r="5515" spans="13:14" ht="14" customHeight="1">
      <c r="M5515" s="318"/>
      <c r="N5515" s="318"/>
    </row>
    <row r="5516" spans="13:14" ht="14" customHeight="1">
      <c r="M5516" s="318"/>
      <c r="N5516" s="318"/>
    </row>
    <row r="5517" spans="13:14" ht="14" customHeight="1">
      <c r="M5517" s="318"/>
      <c r="N5517" s="318"/>
    </row>
    <row r="5518" spans="13:14" ht="14" customHeight="1">
      <c r="M5518" s="318"/>
      <c r="N5518" s="318"/>
    </row>
    <row r="5519" spans="13:14" ht="14" customHeight="1">
      <c r="M5519" s="318"/>
      <c r="N5519" s="318"/>
    </row>
    <row r="5520" spans="13:14" ht="14" customHeight="1">
      <c r="M5520" s="318"/>
      <c r="N5520" s="318"/>
    </row>
    <row r="5521" spans="13:14" ht="14" customHeight="1">
      <c r="M5521" s="318"/>
      <c r="N5521" s="318"/>
    </row>
    <row r="5522" spans="13:14" ht="14" customHeight="1">
      <c r="M5522" s="318"/>
      <c r="N5522" s="318"/>
    </row>
    <row r="5523" spans="13:14" ht="14" customHeight="1">
      <c r="M5523" s="318"/>
      <c r="N5523" s="318"/>
    </row>
    <row r="5524" spans="13:14" ht="14" customHeight="1">
      <c r="M5524" s="318"/>
      <c r="N5524" s="318"/>
    </row>
    <row r="5525" spans="13:14" ht="14" customHeight="1">
      <c r="M5525" s="318"/>
      <c r="N5525" s="318"/>
    </row>
    <row r="5526" spans="13:14" ht="14" customHeight="1">
      <c r="M5526" s="318"/>
      <c r="N5526" s="318"/>
    </row>
    <row r="5527" spans="13:14" ht="14" customHeight="1">
      <c r="M5527" s="318"/>
      <c r="N5527" s="318"/>
    </row>
    <row r="5528" spans="13:14" ht="14" customHeight="1">
      <c r="M5528" s="318"/>
      <c r="N5528" s="318"/>
    </row>
    <row r="5529" spans="13:14" ht="14" customHeight="1">
      <c r="M5529" s="318"/>
      <c r="N5529" s="318"/>
    </row>
    <row r="5530" spans="13:14" ht="14" customHeight="1">
      <c r="M5530" s="318"/>
      <c r="N5530" s="318"/>
    </row>
    <row r="5531" spans="13:14" ht="14" customHeight="1">
      <c r="M5531" s="318"/>
      <c r="N5531" s="318"/>
    </row>
    <row r="5532" spans="13:14" ht="14" customHeight="1">
      <c r="M5532" s="318"/>
      <c r="N5532" s="318"/>
    </row>
    <row r="5533" spans="13:14" ht="14" customHeight="1">
      <c r="M5533" s="318"/>
      <c r="N5533" s="318"/>
    </row>
    <row r="5534" spans="13:14" ht="14" customHeight="1">
      <c r="M5534" s="318"/>
      <c r="N5534" s="318"/>
    </row>
    <row r="5535" spans="13:14" ht="14" customHeight="1">
      <c r="M5535" s="318"/>
      <c r="N5535" s="318"/>
    </row>
    <row r="5536" spans="13:14" ht="14" customHeight="1">
      <c r="M5536" s="318"/>
      <c r="N5536" s="318"/>
    </row>
    <row r="5537" spans="13:14" ht="14" customHeight="1">
      <c r="M5537" s="318"/>
      <c r="N5537" s="318"/>
    </row>
    <row r="5538" spans="13:14" ht="14" customHeight="1">
      <c r="M5538" s="318"/>
      <c r="N5538" s="318"/>
    </row>
    <row r="5539" spans="13:14" ht="14" customHeight="1">
      <c r="M5539" s="318"/>
      <c r="N5539" s="318"/>
    </row>
    <row r="5540" spans="13:14" ht="14" customHeight="1">
      <c r="M5540" s="318"/>
      <c r="N5540" s="318"/>
    </row>
    <row r="5541" spans="13:14" ht="14" customHeight="1">
      <c r="M5541" s="318"/>
      <c r="N5541" s="318"/>
    </row>
    <row r="5542" spans="13:14" ht="14" customHeight="1">
      <c r="M5542" s="318"/>
      <c r="N5542" s="318"/>
    </row>
    <row r="5543" spans="13:14" ht="14" customHeight="1">
      <c r="M5543" s="318"/>
      <c r="N5543" s="318"/>
    </row>
    <row r="5544" spans="13:14" ht="14" customHeight="1">
      <c r="M5544" s="318"/>
      <c r="N5544" s="318"/>
    </row>
    <row r="5545" spans="13:14" ht="14" customHeight="1">
      <c r="M5545" s="318"/>
      <c r="N5545" s="318"/>
    </row>
    <row r="5546" spans="13:14" ht="14" customHeight="1">
      <c r="M5546" s="318"/>
      <c r="N5546" s="318"/>
    </row>
    <row r="5547" spans="13:14" ht="14" customHeight="1">
      <c r="M5547" s="318"/>
      <c r="N5547" s="318"/>
    </row>
    <row r="5548" spans="13:14" ht="14" customHeight="1">
      <c r="M5548" s="318"/>
      <c r="N5548" s="318"/>
    </row>
    <row r="5549" spans="13:14" ht="14" customHeight="1">
      <c r="M5549" s="318"/>
      <c r="N5549" s="318"/>
    </row>
    <row r="5550" spans="13:14" ht="14" customHeight="1">
      <c r="M5550" s="318"/>
      <c r="N5550" s="318"/>
    </row>
    <row r="5551" spans="13:14" ht="14" customHeight="1">
      <c r="M5551" s="318"/>
      <c r="N5551" s="318"/>
    </row>
    <row r="5552" spans="13:14" ht="14" customHeight="1">
      <c r="M5552" s="318"/>
      <c r="N5552" s="318"/>
    </row>
    <row r="5553" spans="13:14" ht="14" customHeight="1">
      <c r="M5553" s="318"/>
      <c r="N5553" s="318"/>
    </row>
    <row r="5554" spans="13:14" ht="14" customHeight="1">
      <c r="M5554" s="318"/>
      <c r="N5554" s="318"/>
    </row>
    <row r="5555" spans="13:14" ht="14" customHeight="1">
      <c r="M5555" s="318"/>
      <c r="N5555" s="318"/>
    </row>
    <row r="5556" spans="13:14" ht="14" customHeight="1">
      <c r="M5556" s="318"/>
      <c r="N5556" s="318"/>
    </row>
    <row r="5557" spans="13:14" ht="14" customHeight="1">
      <c r="M5557" s="318"/>
      <c r="N5557" s="318"/>
    </row>
    <row r="5558" spans="13:14" ht="14" customHeight="1">
      <c r="M5558" s="318"/>
      <c r="N5558" s="318"/>
    </row>
    <row r="5559" spans="13:14" ht="14" customHeight="1">
      <c r="M5559" s="318"/>
      <c r="N5559" s="318"/>
    </row>
    <row r="5560" spans="13:14" ht="14" customHeight="1">
      <c r="M5560" s="318"/>
      <c r="N5560" s="318"/>
    </row>
    <row r="5561" spans="13:14" ht="14" customHeight="1">
      <c r="M5561" s="318"/>
      <c r="N5561" s="318"/>
    </row>
    <row r="5562" spans="13:14" ht="14" customHeight="1">
      <c r="M5562" s="318"/>
      <c r="N5562" s="318"/>
    </row>
    <row r="5563" spans="13:14" ht="14" customHeight="1">
      <c r="M5563" s="318"/>
      <c r="N5563" s="318"/>
    </row>
    <row r="5564" spans="13:14" ht="14" customHeight="1">
      <c r="M5564" s="318"/>
      <c r="N5564" s="318"/>
    </row>
    <row r="5565" spans="13:14" ht="14" customHeight="1">
      <c r="M5565" s="318"/>
      <c r="N5565" s="318"/>
    </row>
    <row r="5566" spans="13:14" ht="14" customHeight="1">
      <c r="M5566" s="318"/>
      <c r="N5566" s="318"/>
    </row>
    <row r="5567" spans="13:14" ht="14" customHeight="1">
      <c r="M5567" s="318"/>
      <c r="N5567" s="318"/>
    </row>
    <row r="5568" spans="13:14" ht="14" customHeight="1">
      <c r="M5568" s="318"/>
      <c r="N5568" s="318"/>
    </row>
    <row r="5569" spans="13:14" ht="14" customHeight="1">
      <c r="M5569" s="318"/>
      <c r="N5569" s="318"/>
    </row>
    <row r="5570" spans="13:14" ht="14" customHeight="1">
      <c r="M5570" s="318"/>
      <c r="N5570" s="318"/>
    </row>
    <row r="5571" spans="13:14" ht="14" customHeight="1">
      <c r="M5571" s="318"/>
      <c r="N5571" s="318"/>
    </row>
    <row r="5572" spans="13:14" ht="14" customHeight="1">
      <c r="M5572" s="318"/>
      <c r="N5572" s="318"/>
    </row>
    <row r="5573" spans="13:14" ht="14" customHeight="1">
      <c r="M5573" s="318"/>
      <c r="N5573" s="318"/>
    </row>
    <row r="5574" spans="13:14" ht="14" customHeight="1">
      <c r="M5574" s="318"/>
      <c r="N5574" s="318"/>
    </row>
    <row r="5575" spans="13:14" ht="14" customHeight="1">
      <c r="M5575" s="318"/>
      <c r="N5575" s="318"/>
    </row>
    <row r="5576" spans="13:14" ht="14" customHeight="1">
      <c r="M5576" s="318"/>
      <c r="N5576" s="318"/>
    </row>
    <row r="5577" spans="13:14" ht="14" customHeight="1">
      <c r="M5577" s="318"/>
      <c r="N5577" s="318"/>
    </row>
    <row r="5578" spans="13:14" ht="14" customHeight="1">
      <c r="M5578" s="318"/>
      <c r="N5578" s="318"/>
    </row>
    <row r="5579" spans="13:14" ht="14" customHeight="1">
      <c r="M5579" s="318"/>
      <c r="N5579" s="318"/>
    </row>
    <row r="5580" spans="13:14" ht="14" customHeight="1">
      <c r="M5580" s="318"/>
      <c r="N5580" s="318"/>
    </row>
    <row r="5581" spans="13:14" ht="14" customHeight="1">
      <c r="M5581" s="318"/>
      <c r="N5581" s="318"/>
    </row>
    <row r="5582" spans="13:14" ht="14" customHeight="1">
      <c r="M5582" s="318"/>
      <c r="N5582" s="318"/>
    </row>
    <row r="5583" spans="13:14" ht="14" customHeight="1">
      <c r="M5583" s="318"/>
      <c r="N5583" s="318"/>
    </row>
    <row r="5584" spans="13:14" ht="14" customHeight="1">
      <c r="M5584" s="318"/>
      <c r="N5584" s="318"/>
    </row>
    <row r="5585" spans="13:14" ht="14" customHeight="1">
      <c r="M5585" s="318"/>
      <c r="N5585" s="318"/>
    </row>
    <row r="5586" spans="13:14" ht="14" customHeight="1">
      <c r="M5586" s="318"/>
      <c r="N5586" s="318"/>
    </row>
    <row r="5587" spans="13:14" ht="14" customHeight="1">
      <c r="M5587" s="318"/>
      <c r="N5587" s="318"/>
    </row>
    <row r="5588" spans="13:14" ht="14" customHeight="1">
      <c r="M5588" s="318"/>
      <c r="N5588" s="318"/>
    </row>
    <row r="5589" spans="13:14" ht="14" customHeight="1">
      <c r="M5589" s="318"/>
      <c r="N5589" s="318"/>
    </row>
    <row r="5590" spans="13:14" ht="14" customHeight="1">
      <c r="M5590" s="318"/>
      <c r="N5590" s="318"/>
    </row>
    <row r="5591" spans="13:14" ht="14" customHeight="1">
      <c r="M5591" s="318"/>
      <c r="N5591" s="318"/>
    </row>
    <row r="5592" spans="13:14" ht="14" customHeight="1">
      <c r="M5592" s="318"/>
      <c r="N5592" s="318"/>
    </row>
    <row r="5593" spans="13:14" ht="14" customHeight="1">
      <c r="M5593" s="318"/>
      <c r="N5593" s="318"/>
    </row>
    <row r="5594" spans="13:14" ht="14" customHeight="1">
      <c r="M5594" s="318"/>
      <c r="N5594" s="318"/>
    </row>
    <row r="5595" spans="13:14" ht="14" customHeight="1">
      <c r="M5595" s="318"/>
      <c r="N5595" s="318"/>
    </row>
    <row r="5596" spans="13:14" ht="14" customHeight="1">
      <c r="M5596" s="318"/>
      <c r="N5596" s="318"/>
    </row>
    <row r="5597" spans="13:14" ht="14" customHeight="1">
      <c r="M5597" s="318"/>
      <c r="N5597" s="318"/>
    </row>
    <row r="5598" spans="13:14" ht="14" customHeight="1">
      <c r="M5598" s="318"/>
      <c r="N5598" s="318"/>
    </row>
    <row r="5599" spans="13:14" ht="14" customHeight="1">
      <c r="M5599" s="318"/>
      <c r="N5599" s="318"/>
    </row>
    <row r="5600" spans="13:14" ht="14" customHeight="1">
      <c r="M5600" s="318"/>
      <c r="N5600" s="318"/>
    </row>
    <row r="5601" spans="13:14" ht="14" customHeight="1">
      <c r="M5601" s="318"/>
      <c r="N5601" s="318"/>
    </row>
    <row r="5602" spans="13:14" ht="14" customHeight="1">
      <c r="M5602" s="318"/>
      <c r="N5602" s="318"/>
    </row>
    <row r="5603" spans="13:14" ht="14" customHeight="1">
      <c r="M5603" s="318"/>
      <c r="N5603" s="318"/>
    </row>
    <row r="5604" spans="13:14" ht="14" customHeight="1">
      <c r="M5604" s="318"/>
      <c r="N5604" s="318"/>
    </row>
    <row r="5605" spans="13:14" ht="14" customHeight="1">
      <c r="M5605" s="318"/>
      <c r="N5605" s="318"/>
    </row>
    <row r="5606" spans="13:14" ht="14" customHeight="1">
      <c r="M5606" s="318"/>
      <c r="N5606" s="318"/>
    </row>
    <row r="5607" spans="13:14" ht="14" customHeight="1">
      <c r="M5607" s="318"/>
      <c r="N5607" s="318"/>
    </row>
    <row r="5608" spans="13:14" ht="14" customHeight="1">
      <c r="M5608" s="318"/>
      <c r="N5608" s="318"/>
    </row>
    <row r="5609" spans="13:14" ht="14" customHeight="1">
      <c r="M5609" s="318"/>
      <c r="N5609" s="318"/>
    </row>
    <row r="5610" spans="13:14" ht="14" customHeight="1">
      <c r="M5610" s="318"/>
      <c r="N5610" s="318"/>
    </row>
    <row r="5611" spans="13:14" ht="14" customHeight="1">
      <c r="M5611" s="318"/>
      <c r="N5611" s="318"/>
    </row>
    <row r="5612" spans="13:14" ht="14" customHeight="1">
      <c r="M5612" s="318"/>
      <c r="N5612" s="318"/>
    </row>
    <row r="5613" spans="13:14" ht="14" customHeight="1">
      <c r="M5613" s="318"/>
      <c r="N5613" s="318"/>
    </row>
    <row r="5614" spans="13:14" ht="14" customHeight="1">
      <c r="M5614" s="318"/>
      <c r="N5614" s="318"/>
    </row>
    <row r="5615" spans="13:14" ht="14" customHeight="1">
      <c r="M5615" s="318"/>
      <c r="N5615" s="318"/>
    </row>
    <row r="5616" spans="13:14" ht="14" customHeight="1">
      <c r="M5616" s="318"/>
      <c r="N5616" s="318"/>
    </row>
    <row r="5617" spans="13:14" ht="14" customHeight="1">
      <c r="M5617" s="318"/>
      <c r="N5617" s="318"/>
    </row>
    <row r="5618" spans="13:14" ht="14" customHeight="1">
      <c r="M5618" s="318"/>
      <c r="N5618" s="318"/>
    </row>
    <row r="5619" spans="13:14" ht="14" customHeight="1">
      <c r="M5619" s="318"/>
      <c r="N5619" s="318"/>
    </row>
    <row r="5620" spans="13:14" ht="14" customHeight="1">
      <c r="M5620" s="318"/>
      <c r="N5620" s="318"/>
    </row>
    <row r="5621" spans="13:14" ht="14" customHeight="1">
      <c r="M5621" s="318"/>
      <c r="N5621" s="318"/>
    </row>
    <row r="5622" spans="13:14" ht="14" customHeight="1">
      <c r="M5622" s="318"/>
      <c r="N5622" s="318"/>
    </row>
    <row r="5623" spans="13:14" ht="14" customHeight="1">
      <c r="M5623" s="318"/>
      <c r="N5623" s="318"/>
    </row>
    <row r="5624" spans="13:14" ht="14" customHeight="1">
      <c r="M5624" s="318"/>
      <c r="N5624" s="318"/>
    </row>
    <row r="5625" spans="13:14" ht="14" customHeight="1">
      <c r="M5625" s="318"/>
      <c r="N5625" s="318"/>
    </row>
    <row r="5626" spans="13:14" ht="14" customHeight="1">
      <c r="M5626" s="318"/>
      <c r="N5626" s="318"/>
    </row>
    <row r="5627" spans="13:14" ht="14" customHeight="1">
      <c r="M5627" s="318"/>
      <c r="N5627" s="318"/>
    </row>
    <row r="5628" spans="13:14" ht="14" customHeight="1">
      <c r="M5628" s="318"/>
      <c r="N5628" s="318"/>
    </row>
    <row r="5629" spans="13:14" ht="14" customHeight="1">
      <c r="M5629" s="318"/>
      <c r="N5629" s="318"/>
    </row>
    <row r="5630" spans="13:14" ht="14" customHeight="1">
      <c r="M5630" s="318"/>
      <c r="N5630" s="318"/>
    </row>
    <row r="5631" spans="13:14" ht="14" customHeight="1">
      <c r="M5631" s="318"/>
      <c r="N5631" s="318"/>
    </row>
    <row r="5632" spans="13:14" ht="14" customHeight="1">
      <c r="M5632" s="318"/>
      <c r="N5632" s="318"/>
    </row>
    <row r="5633" spans="13:14" ht="14" customHeight="1">
      <c r="M5633" s="318"/>
      <c r="N5633" s="318"/>
    </row>
    <row r="5634" spans="13:14" ht="14" customHeight="1">
      <c r="M5634" s="318"/>
      <c r="N5634" s="318"/>
    </row>
    <row r="5635" spans="13:14" ht="14" customHeight="1">
      <c r="M5635" s="318"/>
      <c r="N5635" s="318"/>
    </row>
    <row r="5636" spans="13:14" ht="14" customHeight="1">
      <c r="M5636" s="318"/>
      <c r="N5636" s="318"/>
    </row>
    <row r="5637" spans="13:14" ht="14" customHeight="1">
      <c r="M5637" s="318"/>
      <c r="N5637" s="318"/>
    </row>
    <row r="5638" spans="13:14" ht="14" customHeight="1">
      <c r="M5638" s="318"/>
      <c r="N5638" s="318"/>
    </row>
    <row r="5639" spans="13:14" ht="14" customHeight="1">
      <c r="M5639" s="318"/>
      <c r="N5639" s="318"/>
    </row>
    <row r="5640" spans="13:14" ht="14" customHeight="1">
      <c r="M5640" s="318"/>
      <c r="N5640" s="318"/>
    </row>
    <row r="5641" spans="13:14" ht="14" customHeight="1">
      <c r="M5641" s="318"/>
      <c r="N5641" s="318"/>
    </row>
    <row r="5642" spans="13:14" ht="14" customHeight="1">
      <c r="M5642" s="318"/>
      <c r="N5642" s="318"/>
    </row>
    <row r="5643" spans="13:14" ht="14" customHeight="1">
      <c r="M5643" s="318"/>
      <c r="N5643" s="318"/>
    </row>
    <row r="5644" spans="13:14" ht="14" customHeight="1">
      <c r="M5644" s="318"/>
      <c r="N5644" s="318"/>
    </row>
    <row r="5645" spans="13:14" ht="14" customHeight="1">
      <c r="M5645" s="318"/>
      <c r="N5645" s="318"/>
    </row>
    <row r="5646" spans="13:14" ht="14" customHeight="1">
      <c r="M5646" s="318"/>
      <c r="N5646" s="318"/>
    </row>
    <row r="5647" spans="13:14" ht="14" customHeight="1">
      <c r="M5647" s="318"/>
      <c r="N5647" s="318"/>
    </row>
    <row r="5648" spans="13:14" ht="14" customHeight="1">
      <c r="M5648" s="318"/>
      <c r="N5648" s="318"/>
    </row>
    <row r="5649" spans="13:14" ht="14" customHeight="1">
      <c r="M5649" s="318"/>
      <c r="N5649" s="318"/>
    </row>
    <row r="5650" spans="13:14" ht="14" customHeight="1">
      <c r="M5650" s="318"/>
      <c r="N5650" s="318"/>
    </row>
    <row r="5651" spans="13:14" ht="14" customHeight="1">
      <c r="M5651" s="318"/>
      <c r="N5651" s="318"/>
    </row>
    <row r="5652" spans="13:14" ht="14" customHeight="1">
      <c r="M5652" s="318"/>
      <c r="N5652" s="318"/>
    </row>
    <row r="5653" spans="13:14" ht="14" customHeight="1">
      <c r="M5653" s="318"/>
      <c r="N5653" s="318"/>
    </row>
    <row r="5654" spans="13:14" ht="14" customHeight="1">
      <c r="M5654" s="318"/>
      <c r="N5654" s="318"/>
    </row>
    <row r="5655" spans="13:14" ht="14" customHeight="1">
      <c r="M5655" s="318"/>
      <c r="N5655" s="318"/>
    </row>
    <row r="5656" spans="13:14" ht="14" customHeight="1">
      <c r="M5656" s="318"/>
      <c r="N5656" s="318"/>
    </row>
    <row r="5657" spans="13:14" ht="14" customHeight="1">
      <c r="M5657" s="318"/>
      <c r="N5657" s="318"/>
    </row>
    <row r="5658" spans="13:14" ht="14" customHeight="1">
      <c r="M5658" s="318"/>
      <c r="N5658" s="318"/>
    </row>
    <row r="5659" spans="13:14" ht="14" customHeight="1">
      <c r="M5659" s="318"/>
      <c r="N5659" s="318"/>
    </row>
    <row r="5660" spans="13:14" ht="14" customHeight="1">
      <c r="M5660" s="318"/>
      <c r="N5660" s="318"/>
    </row>
    <row r="5661" spans="13:14" ht="14" customHeight="1">
      <c r="M5661" s="318"/>
      <c r="N5661" s="318"/>
    </row>
    <row r="5662" spans="13:14" ht="14" customHeight="1">
      <c r="M5662" s="318"/>
      <c r="N5662" s="318"/>
    </row>
    <row r="5663" spans="13:14" ht="14" customHeight="1">
      <c r="M5663" s="318"/>
      <c r="N5663" s="318"/>
    </row>
    <row r="5664" spans="13:14" ht="14" customHeight="1">
      <c r="M5664" s="318"/>
      <c r="N5664" s="318"/>
    </row>
    <row r="5665" spans="13:14" ht="14" customHeight="1">
      <c r="M5665" s="318"/>
      <c r="N5665" s="318"/>
    </row>
    <row r="5666" spans="13:14" ht="14" customHeight="1">
      <c r="M5666" s="318"/>
      <c r="N5666" s="318"/>
    </row>
    <row r="5667" spans="13:14" ht="14" customHeight="1">
      <c r="M5667" s="318"/>
      <c r="N5667" s="318"/>
    </row>
    <row r="5668" spans="13:14" ht="14" customHeight="1">
      <c r="M5668" s="318"/>
      <c r="N5668" s="318"/>
    </row>
    <row r="5669" spans="13:14" ht="14" customHeight="1">
      <c r="M5669" s="318"/>
      <c r="N5669" s="318"/>
    </row>
    <row r="5670" spans="13:14" ht="14" customHeight="1">
      <c r="M5670" s="318"/>
      <c r="N5670" s="318"/>
    </row>
    <row r="5671" spans="13:14" ht="14" customHeight="1">
      <c r="M5671" s="318"/>
      <c r="N5671" s="318"/>
    </row>
    <row r="5672" spans="13:14" ht="14" customHeight="1">
      <c r="M5672" s="318"/>
      <c r="N5672" s="318"/>
    </row>
    <row r="5673" spans="13:14" ht="14" customHeight="1">
      <c r="M5673" s="318"/>
      <c r="N5673" s="318"/>
    </row>
    <row r="5674" spans="13:14" ht="14" customHeight="1">
      <c r="M5674" s="318"/>
      <c r="N5674" s="318"/>
    </row>
    <row r="5675" spans="13:14" ht="14" customHeight="1">
      <c r="M5675" s="318"/>
      <c r="N5675" s="318"/>
    </row>
    <row r="5676" spans="13:14" ht="14" customHeight="1">
      <c r="M5676" s="318"/>
      <c r="N5676" s="318"/>
    </row>
    <row r="5677" spans="13:14" ht="14" customHeight="1">
      <c r="M5677" s="318"/>
      <c r="N5677" s="318"/>
    </row>
    <row r="5678" spans="13:14" ht="14" customHeight="1">
      <c r="M5678" s="318"/>
      <c r="N5678" s="318"/>
    </row>
    <row r="5679" spans="13:14" ht="14" customHeight="1">
      <c r="M5679" s="318"/>
      <c r="N5679" s="318"/>
    </row>
    <row r="5680" spans="13:14" ht="14" customHeight="1">
      <c r="M5680" s="318"/>
      <c r="N5680" s="318"/>
    </row>
    <row r="5681" spans="13:14" ht="14" customHeight="1">
      <c r="M5681" s="318"/>
      <c r="N5681" s="318"/>
    </row>
    <row r="5682" spans="13:14" ht="14" customHeight="1">
      <c r="M5682" s="318"/>
      <c r="N5682" s="318"/>
    </row>
    <row r="5683" spans="13:14" ht="14" customHeight="1">
      <c r="M5683" s="318"/>
      <c r="N5683" s="318"/>
    </row>
    <row r="5684" spans="13:14" ht="14" customHeight="1">
      <c r="M5684" s="318"/>
      <c r="N5684" s="318"/>
    </row>
    <row r="5685" spans="13:14" ht="14" customHeight="1">
      <c r="M5685" s="318"/>
      <c r="N5685" s="318"/>
    </row>
    <row r="5686" spans="13:14" ht="14" customHeight="1">
      <c r="M5686" s="318"/>
      <c r="N5686" s="318"/>
    </row>
    <row r="5687" spans="13:14" ht="14" customHeight="1">
      <c r="M5687" s="318"/>
      <c r="N5687" s="318"/>
    </row>
    <row r="5688" spans="13:14" ht="14" customHeight="1">
      <c r="M5688" s="318"/>
      <c r="N5688" s="318"/>
    </row>
    <row r="5689" spans="13:14" ht="14" customHeight="1">
      <c r="M5689" s="318"/>
      <c r="N5689" s="318"/>
    </row>
    <row r="5690" spans="13:14" ht="14" customHeight="1">
      <c r="M5690" s="318"/>
      <c r="N5690" s="318"/>
    </row>
    <row r="5691" spans="13:14" ht="14" customHeight="1">
      <c r="M5691" s="318"/>
      <c r="N5691" s="318"/>
    </row>
    <row r="5692" spans="13:14" ht="14" customHeight="1">
      <c r="M5692" s="318"/>
      <c r="N5692" s="318"/>
    </row>
    <row r="5693" spans="13:14" ht="14" customHeight="1">
      <c r="M5693" s="318"/>
      <c r="N5693" s="318"/>
    </row>
    <row r="5694" spans="13:14" ht="14" customHeight="1">
      <c r="M5694" s="318"/>
      <c r="N5694" s="318"/>
    </row>
    <row r="5695" spans="13:14" ht="14" customHeight="1">
      <c r="M5695" s="318"/>
      <c r="N5695" s="318"/>
    </row>
    <row r="5696" spans="13:14" ht="14" customHeight="1">
      <c r="M5696" s="318"/>
      <c r="N5696" s="318"/>
    </row>
    <row r="5697" spans="13:14" ht="14" customHeight="1">
      <c r="M5697" s="318"/>
      <c r="N5697" s="318"/>
    </row>
    <row r="5698" spans="13:14" ht="14" customHeight="1">
      <c r="M5698" s="318"/>
      <c r="N5698" s="318"/>
    </row>
    <row r="5699" spans="13:14" ht="14" customHeight="1">
      <c r="M5699" s="318"/>
      <c r="N5699" s="318"/>
    </row>
    <row r="5700" spans="13:14" ht="14" customHeight="1">
      <c r="M5700" s="318"/>
      <c r="N5700" s="318"/>
    </row>
    <row r="5701" spans="13:14" ht="14" customHeight="1">
      <c r="M5701" s="318"/>
      <c r="N5701" s="318"/>
    </row>
    <row r="5702" spans="13:14" ht="14" customHeight="1">
      <c r="M5702" s="318"/>
      <c r="N5702" s="318"/>
    </row>
    <row r="5703" spans="13:14" ht="14" customHeight="1">
      <c r="M5703" s="318"/>
      <c r="N5703" s="318"/>
    </row>
    <row r="5704" spans="13:14" ht="14" customHeight="1">
      <c r="M5704" s="318"/>
      <c r="N5704" s="318"/>
    </row>
    <row r="5705" spans="13:14" ht="14" customHeight="1">
      <c r="M5705" s="318"/>
      <c r="N5705" s="318"/>
    </row>
    <row r="5706" spans="13:14" ht="14" customHeight="1">
      <c r="M5706" s="318"/>
      <c r="N5706" s="318"/>
    </row>
    <row r="5707" spans="13:14" ht="14" customHeight="1">
      <c r="M5707" s="318"/>
      <c r="N5707" s="318"/>
    </row>
    <row r="5708" spans="13:14" ht="14" customHeight="1">
      <c r="M5708" s="318"/>
      <c r="N5708" s="318"/>
    </row>
    <row r="5709" spans="13:14" ht="14" customHeight="1">
      <c r="M5709" s="318"/>
      <c r="N5709" s="318"/>
    </row>
    <row r="5710" spans="13:14" ht="14" customHeight="1">
      <c r="M5710" s="318"/>
      <c r="N5710" s="318"/>
    </row>
    <row r="5711" spans="13:14" ht="14" customHeight="1">
      <c r="M5711" s="318"/>
      <c r="N5711" s="318"/>
    </row>
    <row r="5712" spans="13:14" ht="14" customHeight="1">
      <c r="M5712" s="318"/>
      <c r="N5712" s="318"/>
    </row>
    <row r="5713" spans="13:14" ht="14" customHeight="1">
      <c r="M5713" s="318"/>
      <c r="N5713" s="318"/>
    </row>
    <row r="5714" spans="13:14" ht="14" customHeight="1">
      <c r="M5714" s="318"/>
      <c r="N5714" s="318"/>
    </row>
    <row r="5715" spans="13:14" ht="14" customHeight="1">
      <c r="M5715" s="318"/>
      <c r="N5715" s="318"/>
    </row>
    <row r="5716" spans="13:14" ht="14" customHeight="1">
      <c r="M5716" s="318"/>
      <c r="N5716" s="318"/>
    </row>
    <row r="5717" spans="13:14" ht="14" customHeight="1">
      <c r="M5717" s="318"/>
      <c r="N5717" s="318"/>
    </row>
    <row r="5718" spans="13:14" ht="14" customHeight="1">
      <c r="M5718" s="318"/>
      <c r="N5718" s="318"/>
    </row>
    <row r="5719" spans="13:14" ht="14" customHeight="1">
      <c r="M5719" s="318"/>
      <c r="N5719" s="318"/>
    </row>
    <row r="5720" spans="13:14" ht="14" customHeight="1">
      <c r="M5720" s="318"/>
      <c r="N5720" s="318"/>
    </row>
    <row r="5721" spans="13:14" ht="14" customHeight="1">
      <c r="M5721" s="318"/>
      <c r="N5721" s="318"/>
    </row>
    <row r="5722" spans="13:14" ht="14" customHeight="1">
      <c r="M5722" s="318"/>
      <c r="N5722" s="318"/>
    </row>
    <row r="5723" spans="13:14" ht="14" customHeight="1">
      <c r="M5723" s="318"/>
      <c r="N5723" s="318"/>
    </row>
    <row r="5724" spans="13:14" ht="14" customHeight="1">
      <c r="M5724" s="318"/>
      <c r="N5724" s="318"/>
    </row>
    <row r="5725" spans="13:14" ht="14" customHeight="1">
      <c r="M5725" s="318"/>
      <c r="N5725" s="318"/>
    </row>
    <row r="5726" spans="13:14" ht="14" customHeight="1">
      <c r="M5726" s="318"/>
      <c r="N5726" s="318"/>
    </row>
    <row r="5727" spans="13:14" ht="14" customHeight="1">
      <c r="M5727" s="318"/>
      <c r="N5727" s="318"/>
    </row>
    <row r="5728" spans="13:14" ht="14" customHeight="1">
      <c r="M5728" s="318"/>
      <c r="N5728" s="318"/>
    </row>
    <row r="5729" spans="13:14" ht="14" customHeight="1">
      <c r="M5729" s="318"/>
      <c r="N5729" s="318"/>
    </row>
    <row r="5730" spans="13:14" ht="14" customHeight="1">
      <c r="M5730" s="318"/>
      <c r="N5730" s="318"/>
    </row>
    <row r="5731" spans="13:14" ht="14" customHeight="1">
      <c r="M5731" s="318"/>
      <c r="N5731" s="318"/>
    </row>
    <row r="5732" spans="13:14" ht="14" customHeight="1">
      <c r="M5732" s="318"/>
      <c r="N5732" s="318"/>
    </row>
    <row r="5733" spans="13:14" ht="14" customHeight="1">
      <c r="M5733" s="318"/>
      <c r="N5733" s="318"/>
    </row>
    <row r="5734" spans="13:14" ht="14" customHeight="1">
      <c r="M5734" s="318"/>
      <c r="N5734" s="318"/>
    </row>
    <row r="5735" spans="13:14" ht="14" customHeight="1">
      <c r="M5735" s="318"/>
      <c r="N5735" s="318"/>
    </row>
    <row r="5736" spans="13:14" ht="14" customHeight="1">
      <c r="M5736" s="318"/>
      <c r="N5736" s="318"/>
    </row>
    <row r="5737" spans="13:14" ht="14" customHeight="1">
      <c r="M5737" s="318"/>
      <c r="N5737" s="318"/>
    </row>
    <row r="5738" spans="13:14" ht="14" customHeight="1">
      <c r="M5738" s="318"/>
      <c r="N5738" s="318"/>
    </row>
    <row r="5739" spans="13:14" ht="14" customHeight="1">
      <c r="M5739" s="318"/>
      <c r="N5739" s="318"/>
    </row>
    <row r="5740" spans="13:14" ht="14" customHeight="1">
      <c r="M5740" s="318"/>
      <c r="N5740" s="318"/>
    </row>
    <row r="5741" spans="13:14" ht="14" customHeight="1">
      <c r="M5741" s="318"/>
      <c r="N5741" s="318"/>
    </row>
    <row r="5742" spans="13:14" ht="14" customHeight="1">
      <c r="M5742" s="318"/>
      <c r="N5742" s="318"/>
    </row>
    <row r="5743" spans="13:14" ht="14" customHeight="1">
      <c r="M5743" s="318"/>
      <c r="N5743" s="318"/>
    </row>
    <row r="5744" spans="13:14" ht="14" customHeight="1">
      <c r="M5744" s="318"/>
      <c r="N5744" s="318"/>
    </row>
    <row r="5745" spans="13:14" ht="14" customHeight="1">
      <c r="M5745" s="318"/>
      <c r="N5745" s="318"/>
    </row>
    <row r="5746" spans="13:14" ht="14" customHeight="1">
      <c r="M5746" s="318"/>
      <c r="N5746" s="318"/>
    </row>
    <row r="5747" spans="13:14" ht="14" customHeight="1">
      <c r="M5747" s="318"/>
      <c r="N5747" s="318"/>
    </row>
    <row r="5748" spans="13:14" ht="14" customHeight="1">
      <c r="M5748" s="318"/>
      <c r="N5748" s="318"/>
    </row>
    <row r="5749" spans="13:14" ht="14" customHeight="1">
      <c r="M5749" s="318"/>
      <c r="N5749" s="318"/>
    </row>
    <row r="5750" spans="13:14" ht="14" customHeight="1">
      <c r="M5750" s="318"/>
      <c r="N5750" s="318"/>
    </row>
    <row r="5751" spans="13:14" ht="14" customHeight="1">
      <c r="M5751" s="318"/>
      <c r="N5751" s="318"/>
    </row>
    <row r="5752" spans="13:14" ht="14" customHeight="1">
      <c r="M5752" s="318"/>
      <c r="N5752" s="318"/>
    </row>
    <row r="5753" spans="13:14" ht="14" customHeight="1">
      <c r="M5753" s="318"/>
      <c r="N5753" s="318"/>
    </row>
    <row r="5754" spans="13:14" ht="14" customHeight="1">
      <c r="M5754" s="318"/>
      <c r="N5754" s="318"/>
    </row>
    <row r="5755" spans="13:14" ht="14" customHeight="1">
      <c r="M5755" s="318"/>
      <c r="N5755" s="318"/>
    </row>
    <row r="5756" spans="13:14" ht="14" customHeight="1">
      <c r="M5756" s="318"/>
      <c r="N5756" s="318"/>
    </row>
    <row r="5757" spans="13:14" ht="14" customHeight="1">
      <c r="M5757" s="318"/>
      <c r="N5757" s="318"/>
    </row>
    <row r="5758" spans="13:14" ht="14" customHeight="1">
      <c r="M5758" s="318"/>
      <c r="N5758" s="318"/>
    </row>
    <row r="5759" spans="13:14" ht="14" customHeight="1">
      <c r="M5759" s="318"/>
      <c r="N5759" s="318"/>
    </row>
    <row r="5760" spans="13:14" ht="14" customHeight="1">
      <c r="M5760" s="318"/>
      <c r="N5760" s="318"/>
    </row>
    <row r="5761" spans="13:14" ht="14" customHeight="1">
      <c r="M5761" s="318"/>
      <c r="N5761" s="318"/>
    </row>
    <row r="5762" spans="13:14" ht="14" customHeight="1">
      <c r="M5762" s="318"/>
      <c r="N5762" s="318"/>
    </row>
    <row r="5763" spans="13:14" ht="14" customHeight="1">
      <c r="M5763" s="318"/>
      <c r="N5763" s="318"/>
    </row>
    <row r="5764" spans="13:14" ht="14" customHeight="1">
      <c r="M5764" s="318"/>
      <c r="N5764" s="318"/>
    </row>
    <row r="5765" spans="13:14" ht="14" customHeight="1">
      <c r="M5765" s="318"/>
      <c r="N5765" s="318"/>
    </row>
    <row r="5766" spans="13:14" ht="14" customHeight="1">
      <c r="M5766" s="318"/>
      <c r="N5766" s="318"/>
    </row>
    <row r="5767" spans="13:14" ht="14" customHeight="1">
      <c r="M5767" s="318"/>
      <c r="N5767" s="318"/>
    </row>
    <row r="5768" spans="13:14" ht="14" customHeight="1">
      <c r="M5768" s="318"/>
      <c r="N5768" s="318"/>
    </row>
    <row r="5769" spans="13:14" ht="14" customHeight="1">
      <c r="M5769" s="318"/>
      <c r="N5769" s="318"/>
    </row>
    <row r="5770" spans="13:14" ht="14" customHeight="1">
      <c r="M5770" s="318"/>
      <c r="N5770" s="318"/>
    </row>
    <row r="5771" spans="13:14" ht="14" customHeight="1">
      <c r="M5771" s="318"/>
      <c r="N5771" s="318"/>
    </row>
    <row r="5772" spans="13:14" ht="14" customHeight="1">
      <c r="M5772" s="318"/>
      <c r="N5772" s="318"/>
    </row>
    <row r="5773" spans="13:14" ht="14" customHeight="1">
      <c r="M5773" s="318"/>
      <c r="N5773" s="318"/>
    </row>
    <row r="5774" spans="13:14" ht="14" customHeight="1">
      <c r="M5774" s="318"/>
      <c r="N5774" s="318"/>
    </row>
    <row r="5775" spans="13:14" ht="14" customHeight="1">
      <c r="M5775" s="318"/>
      <c r="N5775" s="318"/>
    </row>
    <row r="5776" spans="13:14" ht="14" customHeight="1">
      <c r="M5776" s="318"/>
      <c r="N5776" s="318"/>
    </row>
    <row r="5777" spans="13:14" ht="14" customHeight="1">
      <c r="M5777" s="318"/>
      <c r="N5777" s="318"/>
    </row>
    <row r="5778" spans="13:14" ht="14" customHeight="1">
      <c r="M5778" s="318"/>
      <c r="N5778" s="318"/>
    </row>
    <row r="5779" spans="13:14" ht="14" customHeight="1">
      <c r="M5779" s="318"/>
      <c r="N5779" s="318"/>
    </row>
    <row r="5780" spans="13:14" ht="14" customHeight="1">
      <c r="M5780" s="318"/>
      <c r="N5780" s="318"/>
    </row>
    <row r="5781" spans="13:14" ht="14" customHeight="1">
      <c r="M5781" s="318"/>
      <c r="N5781" s="318"/>
    </row>
    <row r="5782" spans="13:14" ht="14" customHeight="1">
      <c r="M5782" s="318"/>
      <c r="N5782" s="318"/>
    </row>
    <row r="5783" spans="13:14" ht="14" customHeight="1">
      <c r="M5783" s="318"/>
      <c r="N5783" s="318"/>
    </row>
    <row r="5784" spans="13:14" ht="14" customHeight="1">
      <c r="M5784" s="318"/>
      <c r="N5784" s="318"/>
    </row>
    <row r="5785" spans="13:14" ht="14" customHeight="1">
      <c r="M5785" s="318"/>
      <c r="N5785" s="318"/>
    </row>
    <row r="5786" spans="13:14" ht="14" customHeight="1">
      <c r="M5786" s="318"/>
      <c r="N5786" s="318"/>
    </row>
    <row r="5787" spans="13:14" ht="14" customHeight="1">
      <c r="M5787" s="318"/>
      <c r="N5787" s="318"/>
    </row>
    <row r="5788" spans="13:14" ht="14" customHeight="1">
      <c r="M5788" s="318"/>
      <c r="N5788" s="318"/>
    </row>
    <row r="5789" spans="13:14" ht="14" customHeight="1">
      <c r="M5789" s="318"/>
      <c r="N5789" s="318"/>
    </row>
    <row r="5790" spans="13:14" ht="14" customHeight="1">
      <c r="M5790" s="318"/>
      <c r="N5790" s="318"/>
    </row>
    <row r="5791" spans="13:14" ht="14" customHeight="1">
      <c r="M5791" s="318"/>
      <c r="N5791" s="318"/>
    </row>
    <row r="5792" spans="13:14" ht="14" customHeight="1">
      <c r="M5792" s="318"/>
      <c r="N5792" s="318"/>
    </row>
    <row r="5793" spans="13:14" ht="14" customHeight="1">
      <c r="M5793" s="318"/>
      <c r="N5793" s="318"/>
    </row>
    <row r="5794" spans="13:14" ht="14" customHeight="1">
      <c r="M5794" s="318"/>
      <c r="N5794" s="318"/>
    </row>
    <row r="5795" spans="13:14" ht="14" customHeight="1">
      <c r="M5795" s="318"/>
      <c r="N5795" s="318"/>
    </row>
    <row r="5796" spans="13:14" ht="14" customHeight="1">
      <c r="M5796" s="318"/>
      <c r="N5796" s="318"/>
    </row>
    <row r="5797" spans="13:14" ht="14" customHeight="1">
      <c r="M5797" s="318"/>
      <c r="N5797" s="318"/>
    </row>
    <row r="5798" spans="13:14" ht="14" customHeight="1">
      <c r="M5798" s="318"/>
      <c r="N5798" s="318"/>
    </row>
    <row r="5799" spans="13:14" ht="14" customHeight="1">
      <c r="M5799" s="318"/>
      <c r="N5799" s="318"/>
    </row>
    <row r="5800" spans="13:14" ht="14" customHeight="1">
      <c r="M5800" s="318"/>
      <c r="N5800" s="318"/>
    </row>
    <row r="5801" spans="13:14" ht="14" customHeight="1">
      <c r="M5801" s="318"/>
      <c r="N5801" s="318"/>
    </row>
    <row r="5802" spans="13:14" ht="14" customHeight="1">
      <c r="M5802" s="318"/>
      <c r="N5802" s="318"/>
    </row>
    <row r="5803" spans="13:14" ht="14" customHeight="1">
      <c r="M5803" s="318"/>
      <c r="N5803" s="318"/>
    </row>
    <row r="5804" spans="13:14" ht="14" customHeight="1">
      <c r="M5804" s="318"/>
      <c r="N5804" s="318"/>
    </row>
    <row r="5805" spans="13:14" ht="14" customHeight="1">
      <c r="M5805" s="318"/>
      <c r="N5805" s="318"/>
    </row>
    <row r="5806" spans="13:14" ht="14" customHeight="1">
      <c r="M5806" s="318"/>
      <c r="N5806" s="318"/>
    </row>
    <row r="5807" spans="13:14" ht="14" customHeight="1">
      <c r="M5807" s="318"/>
      <c r="N5807" s="318"/>
    </row>
    <row r="5808" spans="13:14" ht="14" customHeight="1">
      <c r="M5808" s="318"/>
      <c r="N5808" s="318"/>
    </row>
    <row r="5809" spans="13:14" ht="14" customHeight="1">
      <c r="M5809" s="318"/>
      <c r="N5809" s="318"/>
    </row>
    <row r="5810" spans="13:14" ht="14" customHeight="1">
      <c r="M5810" s="318"/>
      <c r="N5810" s="318"/>
    </row>
    <row r="5811" spans="13:14" ht="14" customHeight="1">
      <c r="M5811" s="318"/>
      <c r="N5811" s="318"/>
    </row>
    <row r="5812" spans="13:14" ht="14" customHeight="1">
      <c r="M5812" s="318"/>
      <c r="N5812" s="318"/>
    </row>
    <row r="5813" spans="13:14" ht="14" customHeight="1">
      <c r="M5813" s="318"/>
      <c r="N5813" s="318"/>
    </row>
    <row r="5814" spans="13:14" ht="14" customHeight="1">
      <c r="M5814" s="318"/>
      <c r="N5814" s="318"/>
    </row>
    <row r="5815" spans="13:14" ht="14" customHeight="1">
      <c r="M5815" s="318"/>
      <c r="N5815" s="318"/>
    </row>
    <row r="5816" spans="13:14" ht="14" customHeight="1">
      <c r="M5816" s="318"/>
      <c r="N5816" s="318"/>
    </row>
    <row r="5817" spans="13:14" ht="14" customHeight="1">
      <c r="M5817" s="318"/>
      <c r="N5817" s="318"/>
    </row>
    <row r="5818" spans="13:14" ht="14" customHeight="1">
      <c r="M5818" s="318"/>
      <c r="N5818" s="318"/>
    </row>
    <row r="5819" spans="13:14" ht="14" customHeight="1">
      <c r="M5819" s="318"/>
      <c r="N5819" s="318"/>
    </row>
    <row r="5820" spans="13:14" ht="14" customHeight="1">
      <c r="M5820" s="318"/>
      <c r="N5820" s="318"/>
    </row>
    <row r="5821" spans="13:14" ht="14" customHeight="1">
      <c r="M5821" s="318"/>
      <c r="N5821" s="318"/>
    </row>
    <row r="5822" spans="13:14" ht="14" customHeight="1">
      <c r="M5822" s="318"/>
      <c r="N5822" s="318"/>
    </row>
    <row r="5823" spans="13:14" ht="14" customHeight="1">
      <c r="M5823" s="318"/>
      <c r="N5823" s="318"/>
    </row>
    <row r="5824" spans="13:14" ht="14" customHeight="1">
      <c r="M5824" s="318"/>
      <c r="N5824" s="318"/>
    </row>
    <row r="5825" spans="13:14" ht="14" customHeight="1">
      <c r="M5825" s="318"/>
      <c r="N5825" s="318"/>
    </row>
    <row r="5826" spans="13:14" ht="14" customHeight="1">
      <c r="M5826" s="318"/>
      <c r="N5826" s="318"/>
    </row>
    <row r="5827" spans="13:14" ht="14" customHeight="1">
      <c r="M5827" s="318"/>
      <c r="N5827" s="318"/>
    </row>
    <row r="5828" spans="13:14" ht="14" customHeight="1">
      <c r="M5828" s="318"/>
      <c r="N5828" s="318"/>
    </row>
    <row r="5829" spans="13:14" ht="14" customHeight="1">
      <c r="M5829" s="318"/>
      <c r="N5829" s="318"/>
    </row>
    <row r="5830" spans="13:14" ht="14" customHeight="1">
      <c r="M5830" s="318"/>
      <c r="N5830" s="318"/>
    </row>
    <row r="5831" spans="13:14" ht="14" customHeight="1">
      <c r="M5831" s="318"/>
      <c r="N5831" s="318"/>
    </row>
    <row r="5832" spans="13:14" ht="14" customHeight="1">
      <c r="M5832" s="318"/>
      <c r="N5832" s="318"/>
    </row>
    <row r="5833" spans="13:14" ht="14" customHeight="1">
      <c r="M5833" s="318"/>
      <c r="N5833" s="318"/>
    </row>
    <row r="5834" spans="13:14" ht="14" customHeight="1">
      <c r="M5834" s="318"/>
      <c r="N5834" s="318"/>
    </row>
    <row r="5835" spans="13:14" ht="14" customHeight="1">
      <c r="M5835" s="318"/>
      <c r="N5835" s="318"/>
    </row>
    <row r="5836" spans="13:14" ht="14" customHeight="1">
      <c r="M5836" s="318"/>
      <c r="N5836" s="318"/>
    </row>
    <row r="5837" spans="13:14" ht="14" customHeight="1">
      <c r="M5837" s="318"/>
      <c r="N5837" s="318"/>
    </row>
    <row r="5838" spans="13:14" ht="14" customHeight="1">
      <c r="M5838" s="318"/>
      <c r="N5838" s="318"/>
    </row>
    <row r="5839" spans="13:14" ht="14" customHeight="1">
      <c r="M5839" s="318"/>
      <c r="N5839" s="318"/>
    </row>
    <row r="5840" spans="13:14" ht="14" customHeight="1">
      <c r="M5840" s="318"/>
      <c r="N5840" s="318"/>
    </row>
    <row r="5841" spans="13:14" ht="14" customHeight="1">
      <c r="M5841" s="318"/>
      <c r="N5841" s="318"/>
    </row>
    <row r="5842" spans="13:14" ht="14" customHeight="1">
      <c r="M5842" s="318"/>
      <c r="N5842" s="318"/>
    </row>
    <row r="5843" spans="13:14" ht="14" customHeight="1">
      <c r="M5843" s="318"/>
      <c r="N5843" s="318"/>
    </row>
    <row r="5844" spans="13:14" ht="14" customHeight="1">
      <c r="M5844" s="318"/>
      <c r="N5844" s="318"/>
    </row>
    <row r="5845" spans="13:14" ht="14" customHeight="1">
      <c r="M5845" s="318"/>
      <c r="N5845" s="318"/>
    </row>
    <row r="5846" spans="13:14" ht="14" customHeight="1">
      <c r="M5846" s="318"/>
      <c r="N5846" s="318"/>
    </row>
    <row r="5847" spans="13:14" ht="14" customHeight="1">
      <c r="M5847" s="318"/>
      <c r="N5847" s="318"/>
    </row>
    <row r="5848" spans="13:14" ht="14" customHeight="1">
      <c r="M5848" s="318"/>
      <c r="N5848" s="318"/>
    </row>
    <row r="5849" spans="13:14" ht="14" customHeight="1">
      <c r="M5849" s="318"/>
      <c r="N5849" s="318"/>
    </row>
    <row r="5850" spans="13:14" ht="14" customHeight="1">
      <c r="M5850" s="318"/>
      <c r="N5850" s="318"/>
    </row>
    <row r="5851" spans="13:14" ht="14" customHeight="1">
      <c r="M5851" s="318"/>
      <c r="N5851" s="318"/>
    </row>
    <row r="5852" spans="13:14" ht="14" customHeight="1">
      <c r="M5852" s="318"/>
      <c r="N5852" s="318"/>
    </row>
    <row r="5853" spans="13:14" ht="14" customHeight="1">
      <c r="M5853" s="318"/>
      <c r="N5853" s="318"/>
    </row>
    <row r="5854" spans="13:14" ht="14" customHeight="1">
      <c r="M5854" s="318"/>
      <c r="N5854" s="318"/>
    </row>
    <row r="5855" spans="13:14" ht="14" customHeight="1">
      <c r="M5855" s="318"/>
      <c r="N5855" s="318"/>
    </row>
    <row r="5856" spans="13:14" ht="14" customHeight="1">
      <c r="M5856" s="318"/>
      <c r="N5856" s="318"/>
    </row>
    <row r="5857" spans="13:14" ht="14" customHeight="1">
      <c r="M5857" s="318"/>
      <c r="N5857" s="318"/>
    </row>
    <row r="5858" spans="13:14" ht="14" customHeight="1">
      <c r="M5858" s="318"/>
      <c r="N5858" s="318"/>
    </row>
    <row r="5859" spans="13:14" ht="14" customHeight="1">
      <c r="M5859" s="318"/>
      <c r="N5859" s="318"/>
    </row>
    <row r="5860" spans="13:14" ht="14" customHeight="1">
      <c r="M5860" s="318"/>
      <c r="N5860" s="318"/>
    </row>
    <row r="5861" spans="13:14" ht="14" customHeight="1">
      <c r="M5861" s="318"/>
      <c r="N5861" s="318"/>
    </row>
    <row r="5862" spans="13:14" ht="14" customHeight="1">
      <c r="M5862" s="318"/>
      <c r="N5862" s="318"/>
    </row>
    <row r="5863" spans="13:14" ht="14" customHeight="1">
      <c r="M5863" s="318"/>
      <c r="N5863" s="318"/>
    </row>
    <row r="5864" spans="13:14" ht="14" customHeight="1">
      <c r="M5864" s="318"/>
      <c r="N5864" s="318"/>
    </row>
    <row r="5865" spans="13:14" ht="14" customHeight="1">
      <c r="M5865" s="318"/>
      <c r="N5865" s="318"/>
    </row>
    <row r="5866" spans="13:14" ht="14" customHeight="1">
      <c r="M5866" s="318"/>
      <c r="N5866" s="318"/>
    </row>
    <row r="5867" spans="13:14" ht="14" customHeight="1">
      <c r="M5867" s="318"/>
      <c r="N5867" s="318"/>
    </row>
    <row r="5868" spans="13:14" ht="14" customHeight="1">
      <c r="M5868" s="318"/>
      <c r="N5868" s="318"/>
    </row>
    <row r="5869" spans="13:14" ht="14" customHeight="1">
      <c r="M5869" s="318"/>
      <c r="N5869" s="318"/>
    </row>
    <row r="5870" spans="13:14" ht="14" customHeight="1">
      <c r="M5870" s="318"/>
      <c r="N5870" s="318"/>
    </row>
    <row r="5871" spans="13:14" ht="14" customHeight="1">
      <c r="M5871" s="318"/>
      <c r="N5871" s="318"/>
    </row>
    <row r="5872" spans="13:14" ht="14" customHeight="1">
      <c r="M5872" s="318"/>
      <c r="N5872" s="318"/>
    </row>
    <row r="5873" spans="13:14" ht="14" customHeight="1">
      <c r="M5873" s="318"/>
      <c r="N5873" s="318"/>
    </row>
    <row r="5874" spans="13:14" ht="14" customHeight="1">
      <c r="M5874" s="318"/>
      <c r="N5874" s="318"/>
    </row>
    <row r="5875" spans="13:14" ht="14" customHeight="1">
      <c r="M5875" s="318"/>
      <c r="N5875" s="318"/>
    </row>
    <row r="5876" spans="13:14" ht="14" customHeight="1">
      <c r="M5876" s="318"/>
      <c r="N5876" s="318"/>
    </row>
    <row r="5877" spans="13:14" ht="14" customHeight="1">
      <c r="M5877" s="318"/>
      <c r="N5877" s="318"/>
    </row>
    <row r="5878" spans="13:14" ht="14" customHeight="1">
      <c r="M5878" s="318"/>
      <c r="N5878" s="318"/>
    </row>
    <row r="5879" spans="13:14" ht="14" customHeight="1">
      <c r="M5879" s="318"/>
      <c r="N5879" s="318"/>
    </row>
    <row r="5880" spans="13:14" ht="14" customHeight="1">
      <c r="M5880" s="318"/>
      <c r="N5880" s="318"/>
    </row>
    <row r="5881" spans="13:14" ht="14" customHeight="1">
      <c r="M5881" s="318"/>
      <c r="N5881" s="318"/>
    </row>
    <row r="5882" spans="13:14" ht="14" customHeight="1">
      <c r="M5882" s="318"/>
      <c r="N5882" s="318"/>
    </row>
    <row r="5883" spans="13:14" ht="14" customHeight="1">
      <c r="M5883" s="318"/>
      <c r="N5883" s="318"/>
    </row>
    <row r="5884" spans="13:14" ht="14" customHeight="1">
      <c r="M5884" s="318"/>
      <c r="N5884" s="318"/>
    </row>
    <row r="5885" spans="13:14" ht="14" customHeight="1">
      <c r="M5885" s="318"/>
      <c r="N5885" s="318"/>
    </row>
    <row r="5886" spans="13:14" ht="14" customHeight="1">
      <c r="M5886" s="318"/>
      <c r="N5886" s="318"/>
    </row>
    <row r="5887" spans="13:14" ht="14" customHeight="1">
      <c r="M5887" s="318"/>
      <c r="N5887" s="318"/>
    </row>
    <row r="5888" spans="13:14" ht="14" customHeight="1">
      <c r="M5888" s="318"/>
      <c r="N5888" s="318"/>
    </row>
    <row r="5889" spans="13:14" ht="14" customHeight="1">
      <c r="M5889" s="318"/>
      <c r="N5889" s="318"/>
    </row>
    <row r="5890" spans="13:14" ht="14" customHeight="1">
      <c r="M5890" s="318"/>
      <c r="N5890" s="318"/>
    </row>
    <row r="5891" spans="13:14" ht="14" customHeight="1">
      <c r="M5891" s="318"/>
      <c r="N5891" s="318"/>
    </row>
    <row r="5892" spans="13:14" ht="14" customHeight="1">
      <c r="M5892" s="318"/>
      <c r="N5892" s="318"/>
    </row>
    <row r="5893" spans="13:14" ht="14" customHeight="1">
      <c r="M5893" s="318"/>
      <c r="N5893" s="318"/>
    </row>
    <row r="5894" spans="13:14" ht="14" customHeight="1">
      <c r="M5894" s="318"/>
      <c r="N5894" s="318"/>
    </row>
    <row r="5895" spans="13:14" ht="14" customHeight="1">
      <c r="M5895" s="318"/>
      <c r="N5895" s="318"/>
    </row>
    <row r="5896" spans="13:14" ht="14" customHeight="1">
      <c r="M5896" s="318"/>
      <c r="N5896" s="318"/>
    </row>
    <row r="5897" spans="13:14" ht="14" customHeight="1">
      <c r="M5897" s="318"/>
      <c r="N5897" s="318"/>
    </row>
    <row r="5898" spans="13:14" ht="14" customHeight="1">
      <c r="M5898" s="318"/>
      <c r="N5898" s="318"/>
    </row>
    <row r="5899" spans="13:14" ht="14" customHeight="1">
      <c r="M5899" s="318"/>
      <c r="N5899" s="318"/>
    </row>
    <row r="5900" spans="13:14" ht="14" customHeight="1">
      <c r="M5900" s="318"/>
      <c r="N5900" s="318"/>
    </row>
    <row r="5901" spans="13:14" ht="14" customHeight="1">
      <c r="M5901" s="318"/>
      <c r="N5901" s="318"/>
    </row>
    <row r="5902" spans="13:14" ht="14" customHeight="1">
      <c r="M5902" s="318"/>
      <c r="N5902" s="318"/>
    </row>
    <row r="5903" spans="13:14" ht="14" customHeight="1">
      <c r="M5903" s="318"/>
      <c r="N5903" s="318"/>
    </row>
    <row r="5904" spans="13:14" ht="14" customHeight="1">
      <c r="M5904" s="318"/>
      <c r="N5904" s="318"/>
    </row>
    <row r="5905" spans="13:14" ht="14" customHeight="1">
      <c r="M5905" s="318"/>
      <c r="N5905" s="318"/>
    </row>
    <row r="5906" spans="13:14" ht="14" customHeight="1">
      <c r="M5906" s="318"/>
      <c r="N5906" s="318"/>
    </row>
    <row r="5907" spans="13:14" ht="14" customHeight="1">
      <c r="M5907" s="318"/>
      <c r="N5907" s="318"/>
    </row>
    <row r="5908" spans="13:14" ht="14" customHeight="1">
      <c r="M5908" s="318"/>
      <c r="N5908" s="318"/>
    </row>
    <row r="5909" spans="13:14" ht="14" customHeight="1">
      <c r="M5909" s="318"/>
      <c r="N5909" s="318"/>
    </row>
    <row r="5910" spans="13:14" ht="14" customHeight="1">
      <c r="M5910" s="318"/>
      <c r="N5910" s="318"/>
    </row>
    <row r="5911" spans="13:14" ht="14" customHeight="1">
      <c r="M5911" s="318"/>
      <c r="N5911" s="318"/>
    </row>
    <row r="5912" spans="13:14" ht="14" customHeight="1">
      <c r="M5912" s="318"/>
      <c r="N5912" s="318"/>
    </row>
    <row r="5913" spans="13:14" ht="14" customHeight="1">
      <c r="M5913" s="318"/>
      <c r="N5913" s="318"/>
    </row>
    <row r="5914" spans="13:14" ht="14" customHeight="1">
      <c r="M5914" s="318"/>
      <c r="N5914" s="318"/>
    </row>
    <row r="5915" spans="13:14" ht="14" customHeight="1">
      <c r="M5915" s="318"/>
      <c r="N5915" s="318"/>
    </row>
    <row r="5916" spans="13:14" ht="14" customHeight="1">
      <c r="M5916" s="318"/>
      <c r="N5916" s="318"/>
    </row>
    <row r="5917" spans="13:14" ht="14" customHeight="1">
      <c r="M5917" s="318"/>
      <c r="N5917" s="318"/>
    </row>
    <row r="5918" spans="13:14" ht="14" customHeight="1">
      <c r="M5918" s="318"/>
      <c r="N5918" s="318"/>
    </row>
    <row r="5919" spans="13:14" ht="14" customHeight="1">
      <c r="M5919" s="318"/>
      <c r="N5919" s="318"/>
    </row>
    <row r="5920" spans="13:14" ht="14" customHeight="1">
      <c r="M5920" s="318"/>
      <c r="N5920" s="318"/>
    </row>
    <row r="5921" spans="13:14" ht="14" customHeight="1">
      <c r="M5921" s="318"/>
      <c r="N5921" s="318"/>
    </row>
    <row r="5922" spans="13:14" ht="14" customHeight="1">
      <c r="M5922" s="318"/>
      <c r="N5922" s="318"/>
    </row>
    <row r="5923" spans="13:14" ht="14" customHeight="1">
      <c r="M5923" s="318"/>
      <c r="N5923" s="318"/>
    </row>
    <row r="5924" spans="13:14" ht="14" customHeight="1">
      <c r="M5924" s="318"/>
      <c r="N5924" s="318"/>
    </row>
    <row r="5925" spans="13:14" ht="14" customHeight="1">
      <c r="M5925" s="318"/>
      <c r="N5925" s="318"/>
    </row>
    <row r="5926" spans="13:14" ht="14" customHeight="1">
      <c r="M5926" s="318"/>
      <c r="N5926" s="318"/>
    </row>
    <row r="5927" spans="13:14" ht="14" customHeight="1">
      <c r="M5927" s="318"/>
      <c r="N5927" s="318"/>
    </row>
    <row r="5928" spans="13:14" ht="14" customHeight="1">
      <c r="M5928" s="318"/>
      <c r="N5928" s="318"/>
    </row>
    <row r="5929" spans="13:14" ht="14" customHeight="1">
      <c r="M5929" s="318"/>
      <c r="N5929" s="318"/>
    </row>
    <row r="5930" spans="13:14" ht="14" customHeight="1">
      <c r="M5930" s="318"/>
      <c r="N5930" s="318"/>
    </row>
    <row r="5931" spans="13:14" ht="14" customHeight="1">
      <c r="M5931" s="318"/>
      <c r="N5931" s="318"/>
    </row>
    <row r="5932" spans="13:14" ht="14" customHeight="1">
      <c r="M5932" s="318"/>
      <c r="N5932" s="318"/>
    </row>
    <row r="5933" spans="13:14" ht="14" customHeight="1">
      <c r="M5933" s="318"/>
      <c r="N5933" s="318"/>
    </row>
    <row r="5934" spans="13:14" ht="14" customHeight="1">
      <c r="M5934" s="318"/>
      <c r="N5934" s="318"/>
    </row>
    <row r="5935" spans="13:14" ht="14" customHeight="1">
      <c r="M5935" s="318"/>
      <c r="N5935" s="318"/>
    </row>
    <row r="5936" spans="13:14" ht="14" customHeight="1">
      <c r="M5936" s="318"/>
      <c r="N5936" s="318"/>
    </row>
    <row r="5937" spans="13:14" ht="14" customHeight="1">
      <c r="M5937" s="318"/>
      <c r="N5937" s="318"/>
    </row>
    <row r="5938" spans="13:14" ht="14" customHeight="1">
      <c r="M5938" s="318"/>
      <c r="N5938" s="318"/>
    </row>
    <row r="5939" spans="13:14" ht="14" customHeight="1">
      <c r="M5939" s="318"/>
      <c r="N5939" s="318"/>
    </row>
    <row r="5940" spans="13:14" ht="14" customHeight="1">
      <c r="M5940" s="318"/>
      <c r="N5940" s="318"/>
    </row>
    <row r="5941" spans="13:14" ht="14" customHeight="1">
      <c r="M5941" s="318"/>
      <c r="N5941" s="318"/>
    </row>
    <row r="5942" spans="13:14" ht="14" customHeight="1">
      <c r="M5942" s="318"/>
      <c r="N5942" s="318"/>
    </row>
    <row r="5943" spans="13:14" ht="14" customHeight="1">
      <c r="M5943" s="318"/>
      <c r="N5943" s="318"/>
    </row>
    <row r="5944" spans="13:14" ht="14" customHeight="1">
      <c r="M5944" s="318"/>
      <c r="N5944" s="318"/>
    </row>
    <row r="5945" spans="13:14" ht="14" customHeight="1">
      <c r="M5945" s="318"/>
      <c r="N5945" s="318"/>
    </row>
    <row r="5946" spans="13:14" ht="14" customHeight="1">
      <c r="M5946" s="318"/>
      <c r="N5946" s="318"/>
    </row>
    <row r="5947" spans="13:14" ht="14" customHeight="1">
      <c r="M5947" s="318"/>
      <c r="N5947" s="318"/>
    </row>
    <row r="5948" spans="13:14" ht="14" customHeight="1">
      <c r="M5948" s="318"/>
      <c r="N5948" s="318"/>
    </row>
    <row r="5949" spans="13:14" ht="14" customHeight="1">
      <c r="M5949" s="318"/>
      <c r="N5949" s="318"/>
    </row>
    <row r="5950" spans="13:14" ht="14" customHeight="1">
      <c r="M5950" s="318"/>
      <c r="N5950" s="318"/>
    </row>
    <row r="5951" spans="13:14" ht="14" customHeight="1">
      <c r="M5951" s="318"/>
      <c r="N5951" s="318"/>
    </row>
    <row r="5952" spans="13:14" ht="14" customHeight="1">
      <c r="M5952" s="318"/>
      <c r="N5952" s="318"/>
    </row>
    <row r="5953" spans="13:14" ht="14" customHeight="1">
      <c r="M5953" s="318"/>
      <c r="N5953" s="318"/>
    </row>
    <row r="5954" spans="13:14" ht="14" customHeight="1">
      <c r="M5954" s="318"/>
      <c r="N5954" s="318"/>
    </row>
    <row r="5955" spans="13:14" ht="14" customHeight="1">
      <c r="M5955" s="318"/>
      <c r="N5955" s="318"/>
    </row>
    <row r="5956" spans="13:14" ht="14" customHeight="1">
      <c r="M5956" s="318"/>
      <c r="N5956" s="318"/>
    </row>
    <row r="5957" spans="13:14" ht="14" customHeight="1">
      <c r="M5957" s="318"/>
      <c r="N5957" s="318"/>
    </row>
    <row r="5958" spans="13:14" ht="14" customHeight="1">
      <c r="M5958" s="318"/>
      <c r="N5958" s="318"/>
    </row>
    <row r="5959" spans="13:14" ht="14" customHeight="1">
      <c r="M5959" s="318"/>
      <c r="N5959" s="318"/>
    </row>
    <row r="5960" spans="13:14" ht="14" customHeight="1">
      <c r="M5960" s="318"/>
      <c r="N5960" s="318"/>
    </row>
    <row r="5961" spans="13:14" ht="14" customHeight="1">
      <c r="M5961" s="318"/>
      <c r="N5961" s="318"/>
    </row>
    <row r="5962" spans="13:14" ht="14" customHeight="1">
      <c r="M5962" s="318"/>
      <c r="N5962" s="318"/>
    </row>
    <row r="5963" spans="13:14" ht="14" customHeight="1">
      <c r="M5963" s="318"/>
      <c r="N5963" s="318"/>
    </row>
    <row r="5964" spans="13:14" ht="14" customHeight="1">
      <c r="M5964" s="318"/>
      <c r="N5964" s="318"/>
    </row>
    <row r="5965" spans="13:14" ht="14" customHeight="1">
      <c r="M5965" s="318"/>
      <c r="N5965" s="318"/>
    </row>
    <row r="5966" spans="13:14" ht="14" customHeight="1">
      <c r="M5966" s="318"/>
      <c r="N5966" s="318"/>
    </row>
    <row r="5967" spans="13:14" ht="14" customHeight="1">
      <c r="M5967" s="318"/>
      <c r="N5967" s="318"/>
    </row>
    <row r="5968" spans="13:14" ht="14" customHeight="1">
      <c r="M5968" s="318"/>
      <c r="N5968" s="318"/>
    </row>
    <row r="5969" spans="13:14" ht="14" customHeight="1">
      <c r="M5969" s="318"/>
      <c r="N5969" s="318"/>
    </row>
    <row r="5970" spans="13:14" ht="14" customHeight="1">
      <c r="M5970" s="318"/>
      <c r="N5970" s="318"/>
    </row>
    <row r="5971" spans="13:14" ht="14" customHeight="1">
      <c r="M5971" s="318"/>
      <c r="N5971" s="318"/>
    </row>
    <row r="5972" spans="13:14" ht="14" customHeight="1">
      <c r="M5972" s="318"/>
      <c r="N5972" s="318"/>
    </row>
    <row r="5973" spans="13:14" ht="14" customHeight="1">
      <c r="M5973" s="318"/>
      <c r="N5973" s="318"/>
    </row>
    <row r="5974" spans="13:14" ht="14" customHeight="1">
      <c r="M5974" s="318"/>
      <c r="N5974" s="318"/>
    </row>
    <row r="5975" spans="13:14" ht="14" customHeight="1">
      <c r="M5975" s="318"/>
      <c r="N5975" s="318"/>
    </row>
    <row r="5976" spans="13:14" ht="14" customHeight="1">
      <c r="M5976" s="318"/>
      <c r="N5976" s="318"/>
    </row>
    <row r="5977" spans="13:14" ht="14" customHeight="1">
      <c r="M5977" s="318"/>
      <c r="N5977" s="318"/>
    </row>
    <row r="5978" spans="13:14" ht="14" customHeight="1">
      <c r="M5978" s="318"/>
      <c r="N5978" s="318"/>
    </row>
    <row r="5979" spans="13:14" ht="14" customHeight="1">
      <c r="M5979" s="318"/>
      <c r="N5979" s="318"/>
    </row>
    <row r="5980" spans="13:14" ht="14" customHeight="1">
      <c r="M5980" s="318"/>
      <c r="N5980" s="318"/>
    </row>
    <row r="5981" spans="13:14" ht="14" customHeight="1">
      <c r="M5981" s="318"/>
      <c r="N5981" s="318"/>
    </row>
    <row r="5982" spans="13:14" ht="14" customHeight="1">
      <c r="M5982" s="318"/>
      <c r="N5982" s="318"/>
    </row>
    <row r="5983" spans="13:14" ht="14" customHeight="1">
      <c r="M5983" s="318"/>
      <c r="N5983" s="318"/>
    </row>
    <row r="5984" spans="13:14" ht="14" customHeight="1">
      <c r="M5984" s="318"/>
      <c r="N5984" s="318"/>
    </row>
    <row r="5985" spans="13:14" ht="14" customHeight="1">
      <c r="M5985" s="318"/>
      <c r="N5985" s="318"/>
    </row>
    <row r="5986" spans="13:14" ht="14" customHeight="1">
      <c r="M5986" s="318"/>
      <c r="N5986" s="318"/>
    </row>
    <row r="5987" spans="13:14" ht="14" customHeight="1">
      <c r="M5987" s="318"/>
      <c r="N5987" s="318"/>
    </row>
    <row r="5988" spans="13:14" ht="14" customHeight="1">
      <c r="M5988" s="318"/>
      <c r="N5988" s="318"/>
    </row>
    <row r="5989" spans="13:14" ht="14" customHeight="1">
      <c r="M5989" s="318"/>
      <c r="N5989" s="318"/>
    </row>
    <row r="5990" spans="13:14" ht="14" customHeight="1">
      <c r="M5990" s="318"/>
      <c r="N5990" s="318"/>
    </row>
    <row r="5991" spans="13:14" ht="14" customHeight="1">
      <c r="M5991" s="318"/>
      <c r="N5991" s="318"/>
    </row>
    <row r="5992" spans="13:14" ht="14" customHeight="1">
      <c r="M5992" s="318"/>
      <c r="N5992" s="318"/>
    </row>
    <row r="5993" spans="13:14" ht="14" customHeight="1">
      <c r="M5993" s="318"/>
      <c r="N5993" s="318"/>
    </row>
    <row r="5994" spans="13:14" ht="14" customHeight="1">
      <c r="M5994" s="318"/>
      <c r="N5994" s="318"/>
    </row>
    <row r="5995" spans="13:14" ht="14" customHeight="1">
      <c r="M5995" s="318"/>
      <c r="N5995" s="318"/>
    </row>
    <row r="5996" spans="13:14" ht="14" customHeight="1">
      <c r="M5996" s="318"/>
      <c r="N5996" s="318"/>
    </row>
    <row r="5997" spans="13:14" ht="14" customHeight="1">
      <c r="M5997" s="318"/>
      <c r="N5997" s="318"/>
    </row>
    <row r="5998" spans="13:14" ht="14" customHeight="1">
      <c r="M5998" s="318"/>
      <c r="N5998" s="318"/>
    </row>
    <row r="5999" spans="13:14" ht="14" customHeight="1">
      <c r="M5999" s="318"/>
      <c r="N5999" s="318"/>
    </row>
    <row r="6000" spans="13:14" ht="14" customHeight="1">
      <c r="M6000" s="318"/>
      <c r="N6000" s="318"/>
    </row>
    <row r="6001" spans="13:14" ht="14" customHeight="1">
      <c r="M6001" s="318"/>
      <c r="N6001" s="318"/>
    </row>
    <row r="6002" spans="13:14" ht="14" customHeight="1">
      <c r="M6002" s="318"/>
      <c r="N6002" s="318"/>
    </row>
    <row r="6003" spans="13:14" ht="14" customHeight="1">
      <c r="M6003" s="318"/>
      <c r="N6003" s="318"/>
    </row>
    <row r="6004" spans="13:14" ht="14" customHeight="1">
      <c r="M6004" s="318"/>
      <c r="N6004" s="318"/>
    </row>
    <row r="6005" spans="13:14" ht="14" customHeight="1">
      <c r="M6005" s="318"/>
      <c r="N6005" s="318"/>
    </row>
    <row r="6006" spans="13:14" ht="14" customHeight="1">
      <c r="M6006" s="318"/>
      <c r="N6006" s="318"/>
    </row>
    <row r="6007" spans="13:14" ht="14" customHeight="1">
      <c r="M6007" s="318"/>
      <c r="N6007" s="318"/>
    </row>
    <row r="6008" spans="13:14" ht="14" customHeight="1">
      <c r="M6008" s="318"/>
      <c r="N6008" s="318"/>
    </row>
    <row r="6009" spans="13:14" ht="14" customHeight="1">
      <c r="M6009" s="318"/>
      <c r="N6009" s="318"/>
    </row>
    <row r="6010" spans="13:14" ht="14" customHeight="1">
      <c r="M6010" s="318"/>
      <c r="N6010" s="318"/>
    </row>
    <row r="6011" spans="13:14" ht="14" customHeight="1">
      <c r="M6011" s="318"/>
      <c r="N6011" s="318"/>
    </row>
    <row r="6012" spans="13:14" ht="14" customHeight="1">
      <c r="M6012" s="318"/>
      <c r="N6012" s="318"/>
    </row>
    <row r="6013" spans="13:14" ht="14" customHeight="1">
      <c r="M6013" s="318"/>
      <c r="N6013" s="318"/>
    </row>
    <row r="6014" spans="13:14" ht="14" customHeight="1">
      <c r="M6014" s="318"/>
      <c r="N6014" s="318"/>
    </row>
    <row r="6015" spans="13:14" ht="14" customHeight="1">
      <c r="M6015" s="318"/>
      <c r="N6015" s="318"/>
    </row>
    <row r="6016" spans="13:14" ht="14" customHeight="1">
      <c r="M6016" s="318"/>
      <c r="N6016" s="318"/>
    </row>
    <row r="6017" spans="13:14" ht="14" customHeight="1">
      <c r="M6017" s="318"/>
      <c r="N6017" s="318"/>
    </row>
    <row r="6018" spans="13:14" ht="14" customHeight="1">
      <c r="M6018" s="318"/>
      <c r="N6018" s="318"/>
    </row>
    <row r="6019" spans="13:14" ht="14" customHeight="1">
      <c r="M6019" s="318"/>
      <c r="N6019" s="318"/>
    </row>
    <row r="6020" spans="13:14" ht="14" customHeight="1">
      <c r="M6020" s="318"/>
      <c r="N6020" s="318"/>
    </row>
    <row r="6021" spans="13:14" ht="14" customHeight="1">
      <c r="M6021" s="318"/>
      <c r="N6021" s="318"/>
    </row>
    <row r="6022" spans="13:14" ht="14" customHeight="1">
      <c r="M6022" s="318"/>
      <c r="N6022" s="318"/>
    </row>
    <row r="6023" spans="13:14" ht="14" customHeight="1">
      <c r="M6023" s="318"/>
      <c r="N6023" s="318"/>
    </row>
    <row r="6024" spans="13:14" ht="14" customHeight="1">
      <c r="M6024" s="318"/>
      <c r="N6024" s="318"/>
    </row>
    <row r="6025" spans="13:14" ht="14" customHeight="1">
      <c r="M6025" s="318"/>
      <c r="N6025" s="318"/>
    </row>
    <row r="6026" spans="13:14" ht="14" customHeight="1">
      <c r="M6026" s="318"/>
      <c r="N6026" s="318"/>
    </row>
    <row r="6027" spans="13:14" ht="14" customHeight="1">
      <c r="M6027" s="318"/>
      <c r="N6027" s="318"/>
    </row>
    <row r="6028" spans="13:14" ht="14" customHeight="1">
      <c r="M6028" s="318"/>
      <c r="N6028" s="318"/>
    </row>
    <row r="6029" spans="13:14" ht="14" customHeight="1">
      <c r="M6029" s="318"/>
      <c r="N6029" s="318"/>
    </row>
    <row r="6030" spans="13:14" ht="14" customHeight="1">
      <c r="M6030" s="318"/>
      <c r="N6030" s="318"/>
    </row>
    <row r="6031" spans="13:14" ht="14" customHeight="1">
      <c r="M6031" s="318"/>
      <c r="N6031" s="318"/>
    </row>
    <row r="6032" spans="13:14" ht="14" customHeight="1">
      <c r="M6032" s="318"/>
      <c r="N6032" s="318"/>
    </row>
    <row r="6033" spans="13:14" ht="14" customHeight="1">
      <c r="M6033" s="318"/>
      <c r="N6033" s="318"/>
    </row>
    <row r="6034" spans="13:14" ht="14" customHeight="1">
      <c r="M6034" s="318"/>
      <c r="N6034" s="318"/>
    </row>
    <row r="6035" spans="13:14" ht="14" customHeight="1">
      <c r="M6035" s="318"/>
      <c r="N6035" s="318"/>
    </row>
    <row r="6036" spans="13:14" ht="14" customHeight="1">
      <c r="M6036" s="318"/>
      <c r="N6036" s="318"/>
    </row>
    <row r="6037" spans="13:14" ht="14" customHeight="1">
      <c r="M6037" s="318"/>
      <c r="N6037" s="318"/>
    </row>
    <row r="6038" spans="13:14" ht="14" customHeight="1">
      <c r="M6038" s="318"/>
      <c r="N6038" s="318"/>
    </row>
    <row r="6039" spans="13:14" ht="14" customHeight="1">
      <c r="M6039" s="318"/>
      <c r="N6039" s="318"/>
    </row>
    <row r="6040" spans="13:14" ht="14" customHeight="1">
      <c r="M6040" s="318"/>
      <c r="N6040" s="318"/>
    </row>
    <row r="6041" spans="13:14" ht="14" customHeight="1">
      <c r="M6041" s="318"/>
      <c r="N6041" s="318"/>
    </row>
    <row r="6042" spans="13:14" ht="14" customHeight="1">
      <c r="M6042" s="318"/>
      <c r="N6042" s="318"/>
    </row>
    <row r="6043" spans="13:14" ht="14" customHeight="1">
      <c r="M6043" s="318"/>
      <c r="N6043" s="318"/>
    </row>
    <row r="6044" spans="13:14" ht="14" customHeight="1">
      <c r="M6044" s="318"/>
      <c r="N6044" s="318"/>
    </row>
    <row r="6045" spans="13:14" ht="14" customHeight="1">
      <c r="M6045" s="318"/>
      <c r="N6045" s="318"/>
    </row>
    <row r="6046" spans="13:14" ht="14" customHeight="1">
      <c r="M6046" s="318"/>
      <c r="N6046" s="318"/>
    </row>
    <row r="6047" spans="13:14" ht="14" customHeight="1">
      <c r="M6047" s="318"/>
      <c r="N6047" s="318"/>
    </row>
    <row r="6048" spans="13:14" ht="14" customHeight="1">
      <c r="M6048" s="318"/>
      <c r="N6048" s="318"/>
    </row>
    <row r="6049" spans="13:14" ht="14" customHeight="1">
      <c r="M6049" s="318"/>
      <c r="N6049" s="318"/>
    </row>
    <row r="6050" spans="13:14" ht="14" customHeight="1">
      <c r="M6050" s="318"/>
      <c r="N6050" s="318"/>
    </row>
    <row r="6051" spans="13:14" ht="14" customHeight="1">
      <c r="M6051" s="318"/>
      <c r="N6051" s="318"/>
    </row>
    <row r="6052" spans="13:14" ht="14" customHeight="1">
      <c r="M6052" s="318"/>
      <c r="N6052" s="318"/>
    </row>
    <row r="6053" spans="13:14" ht="14" customHeight="1">
      <c r="M6053" s="318"/>
      <c r="N6053" s="318"/>
    </row>
    <row r="6054" spans="13:14" ht="14" customHeight="1">
      <c r="M6054" s="318"/>
      <c r="N6054" s="318"/>
    </row>
    <row r="6055" spans="13:14" ht="14" customHeight="1">
      <c r="M6055" s="318"/>
      <c r="N6055" s="318"/>
    </row>
    <row r="6056" spans="13:14" ht="14" customHeight="1">
      <c r="M6056" s="318"/>
      <c r="N6056" s="318"/>
    </row>
    <row r="6057" spans="13:14" ht="14" customHeight="1">
      <c r="M6057" s="318"/>
      <c r="N6057" s="318"/>
    </row>
    <row r="6058" spans="13:14" ht="14" customHeight="1">
      <c r="M6058" s="318"/>
      <c r="N6058" s="318"/>
    </row>
    <row r="6059" spans="13:14" ht="14" customHeight="1">
      <c r="M6059" s="318"/>
      <c r="N6059" s="318"/>
    </row>
    <row r="6060" spans="13:14" ht="14" customHeight="1">
      <c r="M6060" s="318"/>
      <c r="N6060" s="318"/>
    </row>
    <row r="6061" spans="13:14" ht="14" customHeight="1">
      <c r="M6061" s="318"/>
      <c r="N6061" s="318"/>
    </row>
    <row r="6062" spans="13:14" ht="14" customHeight="1">
      <c r="M6062" s="318"/>
      <c r="N6062" s="318"/>
    </row>
    <row r="6063" spans="13:14" ht="14" customHeight="1">
      <c r="M6063" s="318"/>
      <c r="N6063" s="318"/>
    </row>
    <row r="6064" spans="13:14" ht="14" customHeight="1">
      <c r="M6064" s="318"/>
      <c r="N6064" s="318"/>
    </row>
    <row r="6065" spans="13:14" ht="14" customHeight="1">
      <c r="M6065" s="318"/>
      <c r="N6065" s="318"/>
    </row>
    <row r="6066" spans="13:14" ht="14" customHeight="1">
      <c r="M6066" s="318"/>
      <c r="N6066" s="318"/>
    </row>
    <row r="6067" spans="13:14" ht="14" customHeight="1">
      <c r="M6067" s="318"/>
      <c r="N6067" s="318"/>
    </row>
    <row r="6068" spans="13:14" ht="14" customHeight="1">
      <c r="M6068" s="318"/>
      <c r="N6068" s="318"/>
    </row>
    <row r="6069" spans="13:14" ht="14" customHeight="1">
      <c r="M6069" s="318"/>
      <c r="N6069" s="318"/>
    </row>
    <row r="6070" spans="13:14" ht="14" customHeight="1">
      <c r="M6070" s="318"/>
      <c r="N6070" s="318"/>
    </row>
    <row r="6071" spans="13:14" ht="14" customHeight="1">
      <c r="M6071" s="318"/>
      <c r="N6071" s="318"/>
    </row>
    <row r="6072" spans="13:14" ht="14" customHeight="1">
      <c r="M6072" s="318"/>
      <c r="N6072" s="318"/>
    </row>
    <row r="6073" spans="13:14" ht="14" customHeight="1">
      <c r="M6073" s="318"/>
      <c r="N6073" s="318"/>
    </row>
    <row r="6074" spans="13:14" ht="14" customHeight="1">
      <c r="M6074" s="318"/>
      <c r="N6074" s="318"/>
    </row>
    <row r="6075" spans="13:14" ht="14" customHeight="1">
      <c r="M6075" s="318"/>
      <c r="N6075" s="318"/>
    </row>
    <row r="6076" spans="13:14" ht="14" customHeight="1">
      <c r="M6076" s="318"/>
      <c r="N6076" s="318"/>
    </row>
    <row r="6077" spans="13:14" ht="14" customHeight="1">
      <c r="M6077" s="318"/>
      <c r="N6077" s="318"/>
    </row>
    <row r="6078" spans="13:14" ht="14" customHeight="1">
      <c r="M6078" s="318"/>
      <c r="N6078" s="318"/>
    </row>
    <row r="6079" spans="13:14" ht="14" customHeight="1">
      <c r="M6079" s="318"/>
      <c r="N6079" s="318"/>
    </row>
    <row r="6080" spans="13:14" ht="14" customHeight="1">
      <c r="M6080" s="318"/>
      <c r="N6080" s="318"/>
    </row>
    <row r="6081" spans="13:14" ht="14" customHeight="1">
      <c r="M6081" s="318"/>
      <c r="N6081" s="318"/>
    </row>
    <row r="6082" spans="13:14" ht="14" customHeight="1">
      <c r="M6082" s="318"/>
      <c r="N6082" s="318"/>
    </row>
    <row r="6083" spans="13:14" ht="14" customHeight="1">
      <c r="M6083" s="318"/>
      <c r="N6083" s="318"/>
    </row>
    <row r="6084" spans="13:14" ht="14" customHeight="1">
      <c r="M6084" s="318"/>
      <c r="N6084" s="318"/>
    </row>
    <row r="6085" spans="13:14" ht="14" customHeight="1">
      <c r="M6085" s="318"/>
      <c r="N6085" s="318"/>
    </row>
    <row r="6086" spans="13:14" ht="14" customHeight="1">
      <c r="M6086" s="318"/>
      <c r="N6086" s="318"/>
    </row>
    <row r="6087" spans="13:14" ht="14" customHeight="1">
      <c r="M6087" s="318"/>
      <c r="N6087" s="318"/>
    </row>
    <row r="6088" spans="13:14" ht="14" customHeight="1">
      <c r="M6088" s="318"/>
      <c r="N6088" s="318"/>
    </row>
    <row r="6089" spans="13:14" ht="14" customHeight="1">
      <c r="M6089" s="318"/>
      <c r="N6089" s="318"/>
    </row>
    <row r="6090" spans="13:14" ht="14" customHeight="1">
      <c r="M6090" s="318"/>
      <c r="N6090" s="318"/>
    </row>
    <row r="6091" spans="13:14" ht="14" customHeight="1">
      <c r="M6091" s="318"/>
      <c r="N6091" s="318"/>
    </row>
    <row r="6092" spans="13:14" ht="14" customHeight="1">
      <c r="M6092" s="318"/>
      <c r="N6092" s="318"/>
    </row>
    <row r="6093" spans="13:14" ht="14" customHeight="1">
      <c r="M6093" s="318"/>
      <c r="N6093" s="318"/>
    </row>
    <row r="6094" spans="13:14" ht="14" customHeight="1">
      <c r="M6094" s="318"/>
      <c r="N6094" s="318"/>
    </row>
    <row r="6095" spans="13:14" ht="14" customHeight="1">
      <c r="M6095" s="318"/>
      <c r="N6095" s="318"/>
    </row>
    <row r="6096" spans="13:14" ht="14" customHeight="1">
      <c r="M6096" s="318"/>
      <c r="N6096" s="318"/>
    </row>
    <row r="6097" spans="13:14" ht="14" customHeight="1">
      <c r="M6097" s="318"/>
      <c r="N6097" s="318"/>
    </row>
    <row r="6098" spans="13:14" ht="14" customHeight="1">
      <c r="M6098" s="318"/>
      <c r="N6098" s="318"/>
    </row>
    <row r="6099" spans="13:14" ht="14" customHeight="1">
      <c r="M6099" s="318"/>
      <c r="N6099" s="318"/>
    </row>
    <row r="6100" spans="13:14" ht="14" customHeight="1">
      <c r="M6100" s="318"/>
      <c r="N6100" s="318"/>
    </row>
    <row r="6101" spans="13:14" ht="14" customHeight="1">
      <c r="M6101" s="318"/>
      <c r="N6101" s="318"/>
    </row>
    <row r="6102" spans="13:14" ht="14" customHeight="1">
      <c r="M6102" s="318"/>
      <c r="N6102" s="318"/>
    </row>
    <row r="6103" spans="13:14" ht="14" customHeight="1">
      <c r="M6103" s="318"/>
      <c r="N6103" s="318"/>
    </row>
    <row r="6104" spans="13:14" ht="14" customHeight="1">
      <c r="M6104" s="318"/>
      <c r="N6104" s="318"/>
    </row>
    <row r="6105" spans="13:14" ht="14" customHeight="1">
      <c r="M6105" s="318"/>
      <c r="N6105" s="318"/>
    </row>
    <row r="6106" spans="13:14" ht="14" customHeight="1">
      <c r="M6106" s="318"/>
      <c r="N6106" s="318"/>
    </row>
    <row r="6107" spans="13:14" ht="14" customHeight="1">
      <c r="M6107" s="318"/>
      <c r="N6107" s="318"/>
    </row>
    <row r="6108" spans="13:14" ht="14" customHeight="1">
      <c r="M6108" s="318"/>
      <c r="N6108" s="318"/>
    </row>
    <row r="6109" spans="13:14" ht="14" customHeight="1">
      <c r="M6109" s="318"/>
      <c r="N6109" s="318"/>
    </row>
    <row r="6110" spans="13:14" ht="14" customHeight="1">
      <c r="M6110" s="318"/>
      <c r="N6110" s="318"/>
    </row>
    <row r="6111" spans="13:14" ht="14" customHeight="1">
      <c r="M6111" s="318"/>
      <c r="N6111" s="318"/>
    </row>
    <row r="6112" spans="13:14" ht="14" customHeight="1">
      <c r="M6112" s="318"/>
      <c r="N6112" s="318"/>
    </row>
    <row r="6113" spans="13:14" ht="14" customHeight="1">
      <c r="M6113" s="318"/>
      <c r="N6113" s="318"/>
    </row>
    <row r="6114" spans="13:14" ht="14" customHeight="1">
      <c r="M6114" s="318"/>
      <c r="N6114" s="318"/>
    </row>
    <row r="6115" spans="13:14" ht="14" customHeight="1">
      <c r="M6115" s="318"/>
      <c r="N6115" s="318"/>
    </row>
    <row r="6116" spans="13:14" ht="14" customHeight="1">
      <c r="M6116" s="318"/>
      <c r="N6116" s="318"/>
    </row>
    <row r="6117" spans="13:14" ht="14" customHeight="1">
      <c r="M6117" s="318"/>
      <c r="N6117" s="318"/>
    </row>
    <row r="6118" spans="13:14" ht="14" customHeight="1">
      <c r="M6118" s="318"/>
      <c r="N6118" s="318"/>
    </row>
    <row r="6119" spans="13:14" ht="14" customHeight="1">
      <c r="M6119" s="318"/>
      <c r="N6119" s="318"/>
    </row>
    <row r="6120" spans="13:14" ht="14" customHeight="1">
      <c r="M6120" s="318"/>
      <c r="N6120" s="318"/>
    </row>
    <row r="6121" spans="13:14" ht="14" customHeight="1">
      <c r="M6121" s="318"/>
      <c r="N6121" s="318"/>
    </row>
    <row r="6122" spans="13:14" ht="14" customHeight="1">
      <c r="M6122" s="318"/>
      <c r="N6122" s="318"/>
    </row>
    <row r="6123" spans="13:14" ht="14" customHeight="1">
      <c r="M6123" s="318"/>
      <c r="N6123" s="318"/>
    </row>
    <row r="6124" spans="13:14" ht="14" customHeight="1">
      <c r="M6124" s="318"/>
      <c r="N6124" s="318"/>
    </row>
    <row r="6125" spans="13:14" ht="14" customHeight="1">
      <c r="M6125" s="318"/>
      <c r="N6125" s="318"/>
    </row>
    <row r="6126" spans="13:14" ht="14" customHeight="1">
      <c r="M6126" s="318"/>
      <c r="N6126" s="318"/>
    </row>
    <row r="6127" spans="13:14" ht="14" customHeight="1">
      <c r="M6127" s="318"/>
      <c r="N6127" s="318"/>
    </row>
    <row r="6128" spans="13:14" ht="14" customHeight="1">
      <c r="M6128" s="318"/>
      <c r="N6128" s="318"/>
    </row>
    <row r="6129" spans="13:14" ht="14" customHeight="1">
      <c r="M6129" s="318"/>
      <c r="N6129" s="318"/>
    </row>
    <row r="6130" spans="13:14" ht="14" customHeight="1">
      <c r="M6130" s="318"/>
      <c r="N6130" s="318"/>
    </row>
    <row r="6131" spans="13:14" ht="14" customHeight="1">
      <c r="M6131" s="318"/>
      <c r="N6131" s="318"/>
    </row>
    <row r="6132" spans="13:14" ht="14" customHeight="1">
      <c r="M6132" s="318"/>
      <c r="N6132" s="318"/>
    </row>
    <row r="6133" spans="13:14" ht="14" customHeight="1">
      <c r="M6133" s="318"/>
      <c r="N6133" s="318"/>
    </row>
    <row r="6134" spans="13:14" ht="14" customHeight="1">
      <c r="M6134" s="318"/>
      <c r="N6134" s="318"/>
    </row>
    <row r="6135" spans="13:14" ht="14" customHeight="1">
      <c r="M6135" s="318"/>
      <c r="N6135" s="318"/>
    </row>
    <row r="6136" spans="13:14" ht="14" customHeight="1">
      <c r="M6136" s="318"/>
      <c r="N6136" s="318"/>
    </row>
    <row r="6137" spans="13:14" ht="14" customHeight="1">
      <c r="M6137" s="318"/>
      <c r="N6137" s="318"/>
    </row>
    <row r="6138" spans="13:14" ht="14" customHeight="1">
      <c r="M6138" s="318"/>
      <c r="N6138" s="318"/>
    </row>
    <row r="6139" spans="13:14" ht="14" customHeight="1">
      <c r="M6139" s="318"/>
      <c r="N6139" s="318"/>
    </row>
    <row r="6140" spans="13:14" ht="14" customHeight="1">
      <c r="M6140" s="318"/>
      <c r="N6140" s="318"/>
    </row>
    <row r="6141" spans="13:14" ht="14" customHeight="1">
      <c r="M6141" s="318"/>
      <c r="N6141" s="318"/>
    </row>
    <row r="6142" spans="13:14" ht="14" customHeight="1">
      <c r="M6142" s="318"/>
      <c r="N6142" s="318"/>
    </row>
    <row r="6143" spans="13:14" ht="14" customHeight="1">
      <c r="M6143" s="318"/>
      <c r="N6143" s="318"/>
    </row>
    <row r="6144" spans="13:14" ht="14" customHeight="1">
      <c r="M6144" s="318"/>
      <c r="N6144" s="318"/>
    </row>
    <row r="6145" spans="13:14" ht="14" customHeight="1">
      <c r="M6145" s="318"/>
      <c r="N6145" s="318"/>
    </row>
    <row r="6146" spans="13:14" ht="14" customHeight="1">
      <c r="M6146" s="318"/>
      <c r="N6146" s="318"/>
    </row>
    <row r="6147" spans="13:14" ht="14" customHeight="1">
      <c r="M6147" s="318"/>
      <c r="N6147" s="318"/>
    </row>
    <row r="6148" spans="13:14" ht="14" customHeight="1">
      <c r="M6148" s="318"/>
      <c r="N6148" s="318"/>
    </row>
    <row r="6149" spans="13:14" ht="14" customHeight="1">
      <c r="M6149" s="318"/>
      <c r="N6149" s="318"/>
    </row>
    <row r="6150" spans="13:14" ht="14" customHeight="1">
      <c r="M6150" s="318"/>
      <c r="N6150" s="318"/>
    </row>
    <row r="6151" spans="13:14" ht="14" customHeight="1">
      <c r="M6151" s="318"/>
      <c r="N6151" s="318"/>
    </row>
    <row r="6152" spans="13:14" ht="14" customHeight="1">
      <c r="M6152" s="318"/>
      <c r="N6152" s="318"/>
    </row>
    <row r="6153" spans="13:14" ht="14" customHeight="1">
      <c r="M6153" s="318"/>
      <c r="N6153" s="318"/>
    </row>
    <row r="6154" spans="13:14" ht="14" customHeight="1">
      <c r="M6154" s="318"/>
      <c r="N6154" s="318"/>
    </row>
    <row r="6155" spans="13:14" ht="14" customHeight="1">
      <c r="M6155" s="318"/>
      <c r="N6155" s="318"/>
    </row>
    <row r="6156" spans="13:14" ht="14" customHeight="1">
      <c r="M6156" s="318"/>
      <c r="N6156" s="318"/>
    </row>
    <row r="6157" spans="13:14" ht="14" customHeight="1">
      <c r="M6157" s="318"/>
      <c r="N6157" s="318"/>
    </row>
    <row r="6158" spans="13:14" ht="14" customHeight="1">
      <c r="M6158" s="318"/>
      <c r="N6158" s="318"/>
    </row>
    <row r="6159" spans="13:14" ht="14" customHeight="1">
      <c r="M6159" s="318"/>
      <c r="N6159" s="318"/>
    </row>
    <row r="6160" spans="13:14" ht="14" customHeight="1">
      <c r="M6160" s="318"/>
      <c r="N6160" s="318"/>
    </row>
    <row r="6161" spans="13:14" ht="14" customHeight="1">
      <c r="M6161" s="318"/>
      <c r="N6161" s="318"/>
    </row>
    <row r="6162" spans="13:14" ht="14" customHeight="1">
      <c r="M6162" s="318"/>
      <c r="N6162" s="318"/>
    </row>
    <row r="6163" spans="13:14" ht="14" customHeight="1">
      <c r="M6163" s="318"/>
      <c r="N6163" s="318"/>
    </row>
    <row r="6164" spans="13:14" ht="14" customHeight="1">
      <c r="M6164" s="318"/>
      <c r="N6164" s="318"/>
    </row>
    <row r="6165" spans="13:14" ht="14" customHeight="1">
      <c r="M6165" s="318"/>
      <c r="N6165" s="318"/>
    </row>
    <row r="6166" spans="13:14" ht="14" customHeight="1">
      <c r="M6166" s="318"/>
      <c r="N6166" s="318"/>
    </row>
    <row r="6167" spans="13:14" ht="14" customHeight="1">
      <c r="M6167" s="318"/>
      <c r="N6167" s="318"/>
    </row>
    <row r="6168" spans="13:14" ht="14" customHeight="1">
      <c r="M6168" s="318"/>
      <c r="N6168" s="318"/>
    </row>
    <row r="6169" spans="13:14" ht="14" customHeight="1">
      <c r="M6169" s="318"/>
      <c r="N6169" s="318"/>
    </row>
    <row r="6170" spans="13:14" ht="14" customHeight="1">
      <c r="M6170" s="318"/>
      <c r="N6170" s="318"/>
    </row>
    <row r="6171" spans="13:14" ht="14" customHeight="1">
      <c r="M6171" s="318"/>
      <c r="N6171" s="318"/>
    </row>
    <row r="6172" spans="13:14" ht="14" customHeight="1">
      <c r="M6172" s="318"/>
      <c r="N6172" s="318"/>
    </row>
    <row r="6173" spans="13:14" ht="14" customHeight="1">
      <c r="M6173" s="318"/>
      <c r="N6173" s="318"/>
    </row>
    <row r="6174" spans="13:14" ht="14" customHeight="1">
      <c r="M6174" s="318"/>
      <c r="N6174" s="318"/>
    </row>
    <row r="6175" spans="13:14" ht="14" customHeight="1">
      <c r="M6175" s="318"/>
      <c r="N6175" s="318"/>
    </row>
    <row r="6176" spans="13:14" ht="14" customHeight="1">
      <c r="M6176" s="318"/>
      <c r="N6176" s="318"/>
    </row>
    <row r="6177" spans="13:14" ht="14" customHeight="1">
      <c r="M6177" s="318"/>
      <c r="N6177" s="318"/>
    </row>
    <row r="6178" spans="13:14" ht="14" customHeight="1">
      <c r="M6178" s="318"/>
      <c r="N6178" s="318"/>
    </row>
    <row r="6179" spans="13:14" ht="14" customHeight="1">
      <c r="M6179" s="318"/>
      <c r="N6179" s="318"/>
    </row>
    <row r="6180" spans="13:14" ht="14" customHeight="1">
      <c r="M6180" s="318"/>
      <c r="N6180" s="318"/>
    </row>
    <row r="6181" spans="13:14" ht="14" customHeight="1">
      <c r="M6181" s="318"/>
      <c r="N6181" s="318"/>
    </row>
    <row r="6182" spans="13:14" ht="14" customHeight="1">
      <c r="M6182" s="318"/>
      <c r="N6182" s="318"/>
    </row>
    <row r="6183" spans="13:14" ht="14" customHeight="1">
      <c r="M6183" s="318"/>
      <c r="N6183" s="318"/>
    </row>
    <row r="6184" spans="13:14" ht="14" customHeight="1">
      <c r="M6184" s="318"/>
      <c r="N6184" s="318"/>
    </row>
    <row r="6185" spans="13:14" ht="14" customHeight="1">
      <c r="M6185" s="318"/>
      <c r="N6185" s="318"/>
    </row>
    <row r="6186" spans="13:14" ht="14" customHeight="1">
      <c r="M6186" s="318"/>
      <c r="N6186" s="318"/>
    </row>
    <row r="6187" spans="13:14" ht="14" customHeight="1">
      <c r="M6187" s="318"/>
      <c r="N6187" s="318"/>
    </row>
    <row r="6188" spans="13:14" ht="14" customHeight="1">
      <c r="M6188" s="318"/>
      <c r="N6188" s="318"/>
    </row>
    <row r="6189" spans="13:14" ht="14" customHeight="1">
      <c r="M6189" s="318"/>
      <c r="N6189" s="318"/>
    </row>
    <row r="6190" spans="13:14" ht="14" customHeight="1">
      <c r="M6190" s="318"/>
      <c r="N6190" s="318"/>
    </row>
    <row r="6191" spans="13:14" ht="14" customHeight="1">
      <c r="M6191" s="318"/>
      <c r="N6191" s="318"/>
    </row>
    <row r="6192" spans="13:14" ht="14" customHeight="1">
      <c r="M6192" s="318"/>
      <c r="N6192" s="318"/>
    </row>
    <row r="6193" spans="13:14" ht="14" customHeight="1">
      <c r="M6193" s="318"/>
      <c r="N6193" s="318"/>
    </row>
    <row r="6194" spans="13:14" ht="14" customHeight="1">
      <c r="M6194" s="318"/>
      <c r="N6194" s="318"/>
    </row>
    <row r="6195" spans="13:14" ht="14" customHeight="1">
      <c r="M6195" s="318"/>
      <c r="N6195" s="318"/>
    </row>
    <row r="6196" spans="13:14" ht="14" customHeight="1">
      <c r="M6196" s="318"/>
      <c r="N6196" s="318"/>
    </row>
    <row r="6197" spans="13:14" ht="14" customHeight="1">
      <c r="M6197" s="318"/>
      <c r="N6197" s="318"/>
    </row>
    <row r="6198" spans="13:14" ht="14" customHeight="1">
      <c r="M6198" s="318"/>
      <c r="N6198" s="318"/>
    </row>
    <row r="6199" spans="13:14" ht="14" customHeight="1">
      <c r="M6199" s="318"/>
      <c r="N6199" s="318"/>
    </row>
    <row r="6200" spans="13:14" ht="14" customHeight="1">
      <c r="M6200" s="318"/>
      <c r="N6200" s="318"/>
    </row>
    <row r="6201" spans="13:14" ht="14" customHeight="1">
      <c r="M6201" s="318"/>
      <c r="N6201" s="318"/>
    </row>
    <row r="6202" spans="13:14" ht="14" customHeight="1">
      <c r="M6202" s="318"/>
      <c r="N6202" s="318"/>
    </row>
    <row r="6203" spans="13:14" ht="14" customHeight="1">
      <c r="M6203" s="318"/>
      <c r="N6203" s="318"/>
    </row>
    <row r="6204" spans="13:14" ht="14" customHeight="1">
      <c r="M6204" s="318"/>
      <c r="N6204" s="318"/>
    </row>
    <row r="6205" spans="13:14" ht="14" customHeight="1">
      <c r="M6205" s="318"/>
      <c r="N6205" s="318"/>
    </row>
    <row r="6206" spans="13:14" ht="14" customHeight="1">
      <c r="M6206" s="318"/>
      <c r="N6206" s="318"/>
    </row>
    <row r="6207" spans="13:14" ht="14" customHeight="1">
      <c r="M6207" s="318"/>
      <c r="N6207" s="318"/>
    </row>
    <row r="6208" spans="13:14" ht="14" customHeight="1">
      <c r="M6208" s="318"/>
      <c r="N6208" s="318"/>
    </row>
    <row r="6209" spans="13:14" ht="14" customHeight="1">
      <c r="M6209" s="318"/>
      <c r="N6209" s="318"/>
    </row>
    <row r="6210" spans="13:14" ht="14" customHeight="1">
      <c r="M6210" s="318"/>
      <c r="N6210" s="318"/>
    </row>
    <row r="6211" spans="13:14" ht="14" customHeight="1">
      <c r="M6211" s="318"/>
      <c r="N6211" s="318"/>
    </row>
    <row r="6212" spans="13:14" ht="14" customHeight="1">
      <c r="M6212" s="318"/>
      <c r="N6212" s="318"/>
    </row>
    <row r="6213" spans="13:14" ht="14" customHeight="1">
      <c r="M6213" s="318"/>
      <c r="N6213" s="318"/>
    </row>
    <row r="6214" spans="13:14" ht="14" customHeight="1">
      <c r="M6214" s="318"/>
      <c r="N6214" s="318"/>
    </row>
    <row r="6215" spans="13:14" ht="14" customHeight="1">
      <c r="M6215" s="318"/>
      <c r="N6215" s="318"/>
    </row>
    <row r="6216" spans="13:14" ht="14" customHeight="1">
      <c r="M6216" s="318"/>
      <c r="N6216" s="318"/>
    </row>
    <row r="6217" spans="13:14" ht="14" customHeight="1">
      <c r="M6217" s="318"/>
      <c r="N6217" s="318"/>
    </row>
    <row r="6218" spans="13:14" ht="14" customHeight="1">
      <c r="M6218" s="318"/>
      <c r="N6218" s="318"/>
    </row>
    <row r="6219" spans="13:14" ht="14" customHeight="1">
      <c r="M6219" s="318"/>
      <c r="N6219" s="318"/>
    </row>
    <row r="6220" spans="13:14" ht="14" customHeight="1">
      <c r="M6220" s="318"/>
      <c r="N6220" s="318"/>
    </row>
    <row r="6221" spans="13:14" ht="14" customHeight="1">
      <c r="M6221" s="318"/>
      <c r="N6221" s="318"/>
    </row>
    <row r="6222" spans="13:14" ht="14" customHeight="1">
      <c r="M6222" s="318"/>
      <c r="N6222" s="318"/>
    </row>
    <row r="6223" spans="13:14" ht="14" customHeight="1">
      <c r="M6223" s="318"/>
      <c r="N6223" s="318"/>
    </row>
    <row r="6224" spans="13:14" ht="14" customHeight="1">
      <c r="M6224" s="318"/>
      <c r="N6224" s="318"/>
    </row>
    <row r="6225" spans="13:14" ht="14" customHeight="1">
      <c r="M6225" s="318"/>
      <c r="N6225" s="318"/>
    </row>
    <row r="6226" spans="13:14" ht="14" customHeight="1">
      <c r="M6226" s="318"/>
      <c r="N6226" s="318"/>
    </row>
    <row r="6227" spans="13:14" ht="14" customHeight="1">
      <c r="M6227" s="318"/>
      <c r="N6227" s="318"/>
    </row>
    <row r="6228" spans="13:14" ht="14" customHeight="1">
      <c r="M6228" s="318"/>
      <c r="N6228" s="318"/>
    </row>
    <row r="6229" spans="13:14" ht="14" customHeight="1">
      <c r="M6229" s="318"/>
      <c r="N6229" s="318"/>
    </row>
    <row r="6230" spans="13:14" ht="14" customHeight="1">
      <c r="M6230" s="318"/>
      <c r="N6230" s="318"/>
    </row>
    <row r="6231" spans="13:14" ht="14" customHeight="1">
      <c r="M6231" s="318"/>
      <c r="N6231" s="318"/>
    </row>
    <row r="6232" spans="13:14" ht="14" customHeight="1">
      <c r="M6232" s="318"/>
      <c r="N6232" s="318"/>
    </row>
    <row r="6233" spans="13:14" ht="14" customHeight="1">
      <c r="M6233" s="318"/>
      <c r="N6233" s="318"/>
    </row>
    <row r="6234" spans="13:14" ht="14" customHeight="1">
      <c r="M6234" s="318"/>
      <c r="N6234" s="318"/>
    </row>
    <row r="6235" spans="13:14" ht="14" customHeight="1">
      <c r="M6235" s="318"/>
      <c r="N6235" s="318"/>
    </row>
    <row r="6236" spans="13:14" ht="14" customHeight="1">
      <c r="M6236" s="318"/>
      <c r="N6236" s="318"/>
    </row>
    <row r="6237" spans="13:14" ht="14" customHeight="1">
      <c r="M6237" s="318"/>
      <c r="N6237" s="318"/>
    </row>
    <row r="6238" spans="13:14" ht="14" customHeight="1">
      <c r="M6238" s="318"/>
      <c r="N6238" s="318"/>
    </row>
    <row r="6239" spans="13:14" ht="14" customHeight="1">
      <c r="M6239" s="318"/>
      <c r="N6239" s="318"/>
    </row>
    <row r="6240" spans="13:14" ht="14" customHeight="1">
      <c r="M6240" s="318"/>
      <c r="N6240" s="318"/>
    </row>
    <row r="6241" spans="13:14" ht="14" customHeight="1">
      <c r="M6241" s="318"/>
      <c r="N6241" s="318"/>
    </row>
    <row r="6242" spans="13:14" ht="14" customHeight="1">
      <c r="M6242" s="318"/>
      <c r="N6242" s="318"/>
    </row>
    <row r="6243" spans="13:14" ht="14" customHeight="1">
      <c r="M6243" s="318"/>
      <c r="N6243" s="318"/>
    </row>
    <row r="6244" spans="13:14" ht="14" customHeight="1">
      <c r="M6244" s="318"/>
      <c r="N6244" s="318"/>
    </row>
    <row r="6245" spans="13:14" ht="14" customHeight="1">
      <c r="M6245" s="318"/>
      <c r="N6245" s="318"/>
    </row>
    <row r="6246" spans="13:14" ht="14" customHeight="1">
      <c r="M6246" s="318"/>
      <c r="N6246" s="318"/>
    </row>
    <row r="6247" spans="13:14" ht="14" customHeight="1">
      <c r="M6247" s="318"/>
      <c r="N6247" s="318"/>
    </row>
    <row r="6248" spans="13:14" ht="14" customHeight="1">
      <c r="M6248" s="318"/>
      <c r="N6248" s="318"/>
    </row>
    <row r="6249" spans="13:14" ht="14" customHeight="1">
      <c r="M6249" s="318"/>
      <c r="N6249" s="318"/>
    </row>
    <row r="6250" spans="13:14" ht="14" customHeight="1">
      <c r="M6250" s="318"/>
      <c r="N6250" s="318"/>
    </row>
    <row r="6251" spans="13:14" ht="14" customHeight="1">
      <c r="M6251" s="318"/>
      <c r="N6251" s="318"/>
    </row>
    <row r="6252" spans="13:14" ht="14" customHeight="1">
      <c r="M6252" s="318"/>
      <c r="N6252" s="318"/>
    </row>
    <row r="6253" spans="13:14" ht="14" customHeight="1">
      <c r="M6253" s="318"/>
      <c r="N6253" s="318"/>
    </row>
    <row r="6254" spans="13:14" ht="14" customHeight="1">
      <c r="M6254" s="318"/>
      <c r="N6254" s="318"/>
    </row>
    <row r="6255" spans="13:14" ht="14" customHeight="1">
      <c r="M6255" s="318"/>
      <c r="N6255" s="318"/>
    </row>
    <row r="6256" spans="13:14" ht="14" customHeight="1">
      <c r="M6256" s="318"/>
      <c r="N6256" s="318"/>
    </row>
    <row r="6257" spans="13:14" ht="14" customHeight="1">
      <c r="M6257" s="318"/>
      <c r="N6257" s="318"/>
    </row>
    <row r="6258" spans="13:14" ht="14" customHeight="1">
      <c r="M6258" s="318"/>
      <c r="N6258" s="318"/>
    </row>
    <row r="6259" spans="13:14" ht="14" customHeight="1">
      <c r="M6259" s="318"/>
      <c r="N6259" s="318"/>
    </row>
    <row r="6260" spans="13:14" ht="14" customHeight="1">
      <c r="M6260" s="318"/>
      <c r="N6260" s="318"/>
    </row>
    <row r="6261" spans="13:14" ht="14" customHeight="1">
      <c r="M6261" s="318"/>
      <c r="N6261" s="318"/>
    </row>
    <row r="6262" spans="13:14" ht="14" customHeight="1">
      <c r="M6262" s="318"/>
      <c r="N6262" s="318"/>
    </row>
    <row r="6263" spans="13:14" ht="14" customHeight="1">
      <c r="M6263" s="318"/>
      <c r="N6263" s="318"/>
    </row>
    <row r="6264" spans="13:14" ht="14" customHeight="1">
      <c r="M6264" s="318"/>
      <c r="N6264" s="318"/>
    </row>
    <row r="6265" spans="13:14" ht="14" customHeight="1">
      <c r="M6265" s="318"/>
      <c r="N6265" s="318"/>
    </row>
    <row r="6266" spans="13:14" ht="14" customHeight="1">
      <c r="M6266" s="318"/>
      <c r="N6266" s="318"/>
    </row>
    <row r="6267" spans="13:14" ht="14" customHeight="1">
      <c r="M6267" s="318"/>
      <c r="N6267" s="318"/>
    </row>
    <row r="6268" spans="13:14" ht="14" customHeight="1">
      <c r="M6268" s="318"/>
      <c r="N6268" s="318"/>
    </row>
    <row r="6269" spans="13:14" ht="14" customHeight="1">
      <c r="M6269" s="318"/>
      <c r="N6269" s="318"/>
    </row>
    <row r="6270" spans="13:14" ht="14" customHeight="1">
      <c r="M6270" s="318"/>
      <c r="N6270" s="318"/>
    </row>
    <row r="6271" spans="13:14" ht="14" customHeight="1">
      <c r="M6271" s="318"/>
      <c r="N6271" s="318"/>
    </row>
    <row r="6272" spans="13:14" ht="14" customHeight="1">
      <c r="M6272" s="318"/>
      <c r="N6272" s="318"/>
    </row>
    <row r="6273" spans="13:14" ht="14" customHeight="1">
      <c r="M6273" s="318"/>
      <c r="N6273" s="318"/>
    </row>
    <row r="6274" spans="13:14" ht="14" customHeight="1">
      <c r="M6274" s="318"/>
      <c r="N6274" s="318"/>
    </row>
    <row r="6275" spans="13:14" ht="14" customHeight="1">
      <c r="M6275" s="318"/>
      <c r="N6275" s="318"/>
    </row>
    <row r="6276" spans="13:14" ht="14" customHeight="1">
      <c r="M6276" s="318"/>
      <c r="N6276" s="318"/>
    </row>
    <row r="6277" spans="13:14" ht="14" customHeight="1">
      <c r="M6277" s="318"/>
      <c r="N6277" s="318"/>
    </row>
    <row r="6278" spans="13:14" ht="14" customHeight="1">
      <c r="M6278" s="318"/>
      <c r="N6278" s="318"/>
    </row>
    <row r="6279" spans="13:14" ht="14" customHeight="1">
      <c r="M6279" s="318"/>
      <c r="N6279" s="318"/>
    </row>
    <row r="6280" spans="13:14" ht="14" customHeight="1">
      <c r="M6280" s="318"/>
      <c r="N6280" s="318"/>
    </row>
    <row r="6281" spans="13:14" ht="14" customHeight="1">
      <c r="M6281" s="318"/>
      <c r="N6281" s="318"/>
    </row>
    <row r="6282" spans="13:14" ht="14" customHeight="1">
      <c r="M6282" s="318"/>
      <c r="N6282" s="318"/>
    </row>
    <row r="6283" spans="13:14" ht="14" customHeight="1">
      <c r="M6283" s="318"/>
      <c r="N6283" s="318"/>
    </row>
    <row r="6284" spans="13:14" ht="14" customHeight="1">
      <c r="M6284" s="318"/>
      <c r="N6284" s="318"/>
    </row>
    <row r="6285" spans="13:14" ht="14" customHeight="1">
      <c r="M6285" s="318"/>
      <c r="N6285" s="318"/>
    </row>
    <row r="6286" spans="13:14" ht="14" customHeight="1">
      <c r="M6286" s="318"/>
      <c r="N6286" s="318"/>
    </row>
    <row r="6287" spans="13:14" ht="14" customHeight="1">
      <c r="M6287" s="318"/>
      <c r="N6287" s="318"/>
    </row>
    <row r="6288" spans="13:14" ht="14" customHeight="1">
      <c r="M6288" s="318"/>
      <c r="N6288" s="318"/>
    </row>
    <row r="6289" spans="13:14" ht="14" customHeight="1">
      <c r="M6289" s="318"/>
      <c r="N6289" s="318"/>
    </row>
    <row r="6290" spans="13:14" ht="14" customHeight="1">
      <c r="M6290" s="318"/>
      <c r="N6290" s="318"/>
    </row>
    <row r="6291" spans="13:14" ht="14" customHeight="1">
      <c r="M6291" s="318"/>
      <c r="N6291" s="318"/>
    </row>
    <row r="6292" spans="13:14" ht="14" customHeight="1">
      <c r="M6292" s="318"/>
      <c r="N6292" s="318"/>
    </row>
    <row r="6293" spans="13:14" ht="14" customHeight="1">
      <c r="M6293" s="318"/>
      <c r="N6293" s="318"/>
    </row>
    <row r="6294" spans="13:14" ht="14" customHeight="1">
      <c r="M6294" s="318"/>
      <c r="N6294" s="318"/>
    </row>
    <row r="6295" spans="13:14" ht="14" customHeight="1">
      <c r="M6295" s="318"/>
      <c r="N6295" s="318"/>
    </row>
    <row r="6296" spans="13:14" ht="14" customHeight="1">
      <c r="M6296" s="318"/>
      <c r="N6296" s="318"/>
    </row>
    <row r="6297" spans="13:14" ht="14" customHeight="1">
      <c r="M6297" s="318"/>
      <c r="N6297" s="318"/>
    </row>
    <row r="6298" spans="13:14" ht="14" customHeight="1">
      <c r="M6298" s="318"/>
      <c r="N6298" s="318"/>
    </row>
    <row r="6299" spans="13:14" ht="14" customHeight="1">
      <c r="M6299" s="318"/>
      <c r="N6299" s="318"/>
    </row>
    <row r="6300" spans="13:14" ht="14" customHeight="1">
      <c r="M6300" s="318"/>
      <c r="N6300" s="318"/>
    </row>
    <row r="6301" spans="13:14" ht="14" customHeight="1">
      <c r="M6301" s="318"/>
      <c r="N6301" s="318"/>
    </row>
    <row r="6302" spans="13:14" ht="14" customHeight="1">
      <c r="M6302" s="318"/>
      <c r="N6302" s="318"/>
    </row>
    <row r="6303" spans="13:14" ht="14" customHeight="1">
      <c r="M6303" s="318"/>
      <c r="N6303" s="318"/>
    </row>
    <row r="6304" spans="13:14" ht="14" customHeight="1">
      <c r="M6304" s="318"/>
      <c r="N6304" s="318"/>
    </row>
    <row r="6305" spans="13:14" ht="14" customHeight="1">
      <c r="M6305" s="318"/>
      <c r="N6305" s="318"/>
    </row>
    <row r="6306" spans="13:14" ht="14" customHeight="1">
      <c r="M6306" s="318"/>
      <c r="N6306" s="318"/>
    </row>
    <row r="6307" spans="13:14" ht="14" customHeight="1">
      <c r="M6307" s="318"/>
      <c r="N6307" s="318"/>
    </row>
    <row r="6308" spans="13:14" ht="14" customHeight="1">
      <c r="M6308" s="318"/>
      <c r="N6308" s="318"/>
    </row>
    <row r="6309" spans="13:14" ht="14" customHeight="1">
      <c r="M6309" s="318"/>
      <c r="N6309" s="318"/>
    </row>
    <row r="6310" spans="13:14" ht="14" customHeight="1">
      <c r="M6310" s="318"/>
      <c r="N6310" s="318"/>
    </row>
    <row r="6311" spans="13:14" ht="14" customHeight="1">
      <c r="M6311" s="318"/>
      <c r="N6311" s="318"/>
    </row>
    <row r="6312" spans="13:14" ht="14" customHeight="1">
      <c r="M6312" s="318"/>
      <c r="N6312" s="318"/>
    </row>
    <row r="6313" spans="13:14" ht="14" customHeight="1">
      <c r="M6313" s="318"/>
      <c r="N6313" s="318"/>
    </row>
    <row r="6314" spans="13:14" ht="14" customHeight="1">
      <c r="M6314" s="318"/>
      <c r="N6314" s="318"/>
    </row>
    <row r="6315" spans="13:14" ht="14" customHeight="1">
      <c r="M6315" s="318"/>
      <c r="N6315" s="318"/>
    </row>
    <row r="6316" spans="13:14" ht="14" customHeight="1">
      <c r="M6316" s="318"/>
      <c r="N6316" s="318"/>
    </row>
    <row r="6317" spans="13:14" ht="14" customHeight="1">
      <c r="M6317" s="318"/>
      <c r="N6317" s="318"/>
    </row>
    <row r="6318" spans="13:14" ht="14" customHeight="1">
      <c r="M6318" s="318"/>
      <c r="N6318" s="318"/>
    </row>
    <row r="6319" spans="13:14" ht="14" customHeight="1">
      <c r="M6319" s="318"/>
      <c r="N6319" s="318"/>
    </row>
    <row r="6320" spans="13:14" ht="14" customHeight="1">
      <c r="M6320" s="318"/>
      <c r="N6320" s="318"/>
    </row>
    <row r="6321" spans="13:14" ht="14" customHeight="1">
      <c r="M6321" s="318"/>
      <c r="N6321" s="318"/>
    </row>
    <row r="6322" spans="13:14" ht="14" customHeight="1">
      <c r="M6322" s="318"/>
      <c r="N6322" s="318"/>
    </row>
    <row r="6323" spans="13:14" ht="14" customHeight="1">
      <c r="M6323" s="318"/>
      <c r="N6323" s="318"/>
    </row>
    <row r="6324" spans="13:14" ht="14" customHeight="1">
      <c r="M6324" s="318"/>
      <c r="N6324" s="318"/>
    </row>
    <row r="6325" spans="13:14" ht="14" customHeight="1">
      <c r="M6325" s="318"/>
      <c r="N6325" s="318"/>
    </row>
    <row r="6326" spans="13:14" ht="14" customHeight="1">
      <c r="M6326" s="318"/>
      <c r="N6326" s="318"/>
    </row>
    <row r="6327" spans="13:14" ht="14" customHeight="1">
      <c r="M6327" s="318"/>
      <c r="N6327" s="318"/>
    </row>
    <row r="6328" spans="13:14" ht="14" customHeight="1">
      <c r="M6328" s="318"/>
      <c r="N6328" s="318"/>
    </row>
    <row r="6329" spans="13:14" ht="14" customHeight="1">
      <c r="M6329" s="318"/>
      <c r="N6329" s="318"/>
    </row>
    <row r="6330" spans="13:14" ht="14" customHeight="1">
      <c r="M6330" s="318"/>
      <c r="N6330" s="318"/>
    </row>
    <row r="6331" spans="13:14" ht="14" customHeight="1">
      <c r="M6331" s="318"/>
      <c r="N6331" s="318"/>
    </row>
    <row r="6332" spans="13:14" ht="14" customHeight="1">
      <c r="M6332" s="318"/>
      <c r="N6332" s="318"/>
    </row>
    <row r="6333" spans="13:14" ht="14" customHeight="1">
      <c r="M6333" s="318"/>
      <c r="N6333" s="318"/>
    </row>
    <row r="6334" spans="13:14" ht="14" customHeight="1">
      <c r="M6334" s="318"/>
      <c r="N6334" s="318"/>
    </row>
    <row r="6335" spans="13:14" ht="14" customHeight="1">
      <c r="M6335" s="318"/>
      <c r="N6335" s="318"/>
    </row>
    <row r="6336" spans="13:14" ht="14" customHeight="1">
      <c r="M6336" s="318"/>
      <c r="N6336" s="318"/>
    </row>
    <row r="6337" spans="13:14" ht="14" customHeight="1">
      <c r="M6337" s="318"/>
      <c r="N6337" s="318"/>
    </row>
    <row r="6338" spans="13:14" ht="14" customHeight="1">
      <c r="M6338" s="318"/>
      <c r="N6338" s="318"/>
    </row>
    <row r="6339" spans="13:14" ht="14" customHeight="1">
      <c r="M6339" s="318"/>
      <c r="N6339" s="318"/>
    </row>
    <row r="6340" spans="13:14" ht="14" customHeight="1">
      <c r="M6340" s="318"/>
      <c r="N6340" s="318"/>
    </row>
    <row r="6341" spans="13:14" ht="14" customHeight="1">
      <c r="M6341" s="318"/>
      <c r="N6341" s="318"/>
    </row>
    <row r="6342" spans="13:14" ht="14" customHeight="1">
      <c r="M6342" s="318"/>
      <c r="N6342" s="318"/>
    </row>
    <row r="6343" spans="13:14" ht="14" customHeight="1">
      <c r="M6343" s="318"/>
      <c r="N6343" s="318"/>
    </row>
    <row r="6344" spans="13:14" ht="14" customHeight="1">
      <c r="M6344" s="318"/>
      <c r="N6344" s="318"/>
    </row>
    <row r="6345" spans="13:14" ht="14" customHeight="1">
      <c r="M6345" s="318"/>
      <c r="N6345" s="318"/>
    </row>
    <row r="6346" spans="13:14" ht="14" customHeight="1">
      <c r="M6346" s="318"/>
      <c r="N6346" s="318"/>
    </row>
    <row r="6347" spans="13:14" ht="14" customHeight="1">
      <c r="M6347" s="318"/>
      <c r="N6347" s="318"/>
    </row>
    <row r="6348" spans="13:14" ht="14" customHeight="1">
      <c r="M6348" s="318"/>
      <c r="N6348" s="318"/>
    </row>
    <row r="6349" spans="13:14" ht="14" customHeight="1">
      <c r="M6349" s="318"/>
      <c r="N6349" s="318"/>
    </row>
    <row r="6350" spans="13:14" ht="14" customHeight="1">
      <c r="M6350" s="318"/>
      <c r="N6350" s="318"/>
    </row>
    <row r="6351" spans="13:14" ht="14" customHeight="1">
      <c r="M6351" s="318"/>
      <c r="N6351" s="318"/>
    </row>
    <row r="6352" spans="13:14" ht="14" customHeight="1">
      <c r="M6352" s="318"/>
      <c r="N6352" s="318"/>
    </row>
    <row r="6353" spans="13:14" ht="14" customHeight="1">
      <c r="M6353" s="318"/>
      <c r="N6353" s="318"/>
    </row>
    <row r="6354" spans="13:14" ht="14" customHeight="1">
      <c r="M6354" s="318"/>
      <c r="N6354" s="318"/>
    </row>
    <row r="6355" spans="13:14" ht="14" customHeight="1">
      <c r="M6355" s="318"/>
      <c r="N6355" s="318"/>
    </row>
    <row r="6356" spans="13:14" ht="14" customHeight="1">
      <c r="M6356" s="318"/>
      <c r="N6356" s="318"/>
    </row>
    <row r="6357" spans="13:14" ht="14" customHeight="1">
      <c r="M6357" s="318"/>
      <c r="N6357" s="318"/>
    </row>
    <row r="6358" spans="13:14" ht="14" customHeight="1">
      <c r="M6358" s="318"/>
      <c r="N6358" s="318"/>
    </row>
    <row r="6359" spans="13:14" ht="14" customHeight="1">
      <c r="M6359" s="318"/>
      <c r="N6359" s="318"/>
    </row>
    <row r="6360" spans="13:14" ht="14" customHeight="1">
      <c r="M6360" s="318"/>
      <c r="N6360" s="318"/>
    </row>
    <row r="6361" spans="13:14" ht="14" customHeight="1">
      <c r="M6361" s="318"/>
      <c r="N6361" s="318"/>
    </row>
    <row r="6362" spans="13:14" ht="14" customHeight="1">
      <c r="M6362" s="318"/>
      <c r="N6362" s="318"/>
    </row>
    <row r="6363" spans="13:14" ht="14" customHeight="1">
      <c r="M6363" s="318"/>
      <c r="N6363" s="318"/>
    </row>
    <row r="6364" spans="13:14" ht="14" customHeight="1">
      <c r="M6364" s="318"/>
      <c r="N6364" s="318"/>
    </row>
    <row r="6365" spans="13:14" ht="14" customHeight="1">
      <c r="M6365" s="318"/>
      <c r="N6365" s="318"/>
    </row>
    <row r="6366" spans="13:14" ht="14" customHeight="1">
      <c r="M6366" s="318"/>
      <c r="N6366" s="318"/>
    </row>
    <row r="6367" spans="13:14" ht="14" customHeight="1">
      <c r="M6367" s="318"/>
      <c r="N6367" s="318"/>
    </row>
    <row r="6368" spans="13:14" ht="14" customHeight="1">
      <c r="M6368" s="318"/>
      <c r="N6368" s="318"/>
    </row>
    <row r="6369" spans="13:14" ht="14" customHeight="1">
      <c r="M6369" s="318"/>
      <c r="N6369" s="318"/>
    </row>
    <row r="6370" spans="13:14" ht="14" customHeight="1">
      <c r="M6370" s="318"/>
      <c r="N6370" s="318"/>
    </row>
    <row r="6371" spans="13:14" ht="14" customHeight="1">
      <c r="M6371" s="318"/>
      <c r="N6371" s="318"/>
    </row>
    <row r="6372" spans="13:14" ht="14" customHeight="1">
      <c r="M6372" s="318"/>
      <c r="N6372" s="318"/>
    </row>
    <row r="6373" spans="13:14" ht="14" customHeight="1">
      <c r="M6373" s="318"/>
      <c r="N6373" s="318"/>
    </row>
    <row r="6374" spans="13:14" ht="14" customHeight="1">
      <c r="M6374" s="318"/>
      <c r="N6374" s="318"/>
    </row>
    <row r="6375" spans="13:14" ht="14" customHeight="1">
      <c r="M6375" s="318"/>
      <c r="N6375" s="318"/>
    </row>
    <row r="6376" spans="13:14" ht="14" customHeight="1">
      <c r="M6376" s="318"/>
      <c r="N6376" s="318"/>
    </row>
    <row r="6377" spans="13:14" ht="14" customHeight="1">
      <c r="M6377" s="318"/>
      <c r="N6377" s="318"/>
    </row>
    <row r="6378" spans="13:14" ht="14" customHeight="1">
      <c r="M6378" s="318"/>
      <c r="N6378" s="318"/>
    </row>
    <row r="6379" spans="13:14" ht="14" customHeight="1">
      <c r="M6379" s="318"/>
      <c r="N6379" s="318"/>
    </row>
    <row r="6380" spans="13:14" ht="14" customHeight="1">
      <c r="M6380" s="318"/>
      <c r="N6380" s="318"/>
    </row>
    <row r="6381" spans="13:14" ht="14" customHeight="1">
      <c r="M6381" s="318"/>
      <c r="N6381" s="318"/>
    </row>
    <row r="6382" spans="13:14" ht="14" customHeight="1">
      <c r="M6382" s="318"/>
      <c r="N6382" s="318"/>
    </row>
    <row r="6383" spans="13:14" ht="14" customHeight="1">
      <c r="M6383" s="318"/>
      <c r="N6383" s="318"/>
    </row>
    <row r="6384" spans="13:14" ht="14" customHeight="1">
      <c r="M6384" s="318"/>
      <c r="N6384" s="318"/>
    </row>
    <row r="6385" spans="13:14" ht="14" customHeight="1">
      <c r="M6385" s="318"/>
      <c r="N6385" s="318"/>
    </row>
    <row r="6386" spans="13:14" ht="14" customHeight="1">
      <c r="M6386" s="318"/>
      <c r="N6386" s="318"/>
    </row>
    <row r="6387" spans="13:14" ht="14" customHeight="1">
      <c r="M6387" s="318"/>
      <c r="N6387" s="318"/>
    </row>
    <row r="6388" spans="13:14" ht="14" customHeight="1">
      <c r="M6388" s="318"/>
      <c r="N6388" s="318"/>
    </row>
    <row r="6389" spans="13:14" ht="14" customHeight="1">
      <c r="M6389" s="318"/>
      <c r="N6389" s="318"/>
    </row>
    <row r="6390" spans="13:14" ht="14" customHeight="1">
      <c r="M6390" s="318"/>
      <c r="N6390" s="318"/>
    </row>
    <row r="6391" spans="13:14" ht="14" customHeight="1">
      <c r="M6391" s="318"/>
      <c r="N6391" s="318"/>
    </row>
    <row r="6392" spans="13:14" ht="14" customHeight="1">
      <c r="M6392" s="318"/>
      <c r="N6392" s="318"/>
    </row>
    <row r="6393" spans="13:14" ht="14" customHeight="1">
      <c r="M6393" s="318"/>
      <c r="N6393" s="318"/>
    </row>
    <row r="6394" spans="13:14" ht="14" customHeight="1">
      <c r="M6394" s="318"/>
      <c r="N6394" s="318"/>
    </row>
    <row r="6395" spans="13:14" ht="14" customHeight="1">
      <c r="M6395" s="318"/>
      <c r="N6395" s="318"/>
    </row>
    <row r="6396" spans="13:14" ht="14" customHeight="1">
      <c r="M6396" s="318"/>
      <c r="N6396" s="318"/>
    </row>
    <row r="6397" spans="13:14" ht="14" customHeight="1">
      <c r="M6397" s="318"/>
      <c r="N6397" s="318"/>
    </row>
    <row r="6398" spans="13:14" ht="14" customHeight="1">
      <c r="M6398" s="318"/>
      <c r="N6398" s="318"/>
    </row>
    <row r="6399" spans="13:14" ht="14" customHeight="1">
      <c r="M6399" s="318"/>
      <c r="N6399" s="318"/>
    </row>
    <row r="6400" spans="13:14" ht="14" customHeight="1">
      <c r="M6400" s="318"/>
      <c r="N6400" s="318"/>
    </row>
    <row r="6401" spans="13:14" ht="14" customHeight="1">
      <c r="M6401" s="318"/>
      <c r="N6401" s="318"/>
    </row>
    <row r="6402" spans="13:14" ht="14" customHeight="1">
      <c r="M6402" s="318"/>
      <c r="N6402" s="318"/>
    </row>
    <row r="6403" spans="13:14" ht="14" customHeight="1">
      <c r="M6403" s="318"/>
      <c r="N6403" s="318"/>
    </row>
    <row r="6404" spans="13:14" ht="14" customHeight="1">
      <c r="M6404" s="318"/>
      <c r="N6404" s="318"/>
    </row>
    <row r="6405" spans="13:14" ht="14" customHeight="1">
      <c r="M6405" s="318"/>
      <c r="N6405" s="318"/>
    </row>
    <row r="6406" spans="13:14" ht="14" customHeight="1">
      <c r="M6406" s="318"/>
      <c r="N6406" s="318"/>
    </row>
    <row r="6407" spans="13:14" ht="14" customHeight="1">
      <c r="M6407" s="318"/>
      <c r="N6407" s="318"/>
    </row>
    <row r="6408" spans="13:14" ht="14" customHeight="1">
      <c r="M6408" s="318"/>
      <c r="N6408" s="318"/>
    </row>
    <row r="6409" spans="13:14" ht="14" customHeight="1">
      <c r="M6409" s="318"/>
      <c r="N6409" s="318"/>
    </row>
    <row r="6410" spans="13:14" ht="14" customHeight="1">
      <c r="M6410" s="318"/>
      <c r="N6410" s="318"/>
    </row>
    <row r="6411" spans="13:14" ht="14" customHeight="1">
      <c r="M6411" s="318"/>
      <c r="N6411" s="318"/>
    </row>
    <row r="6412" spans="13:14" ht="14" customHeight="1">
      <c r="M6412" s="318"/>
      <c r="N6412" s="318"/>
    </row>
    <row r="6413" spans="13:14" ht="14" customHeight="1">
      <c r="M6413" s="318"/>
      <c r="N6413" s="318"/>
    </row>
    <row r="6414" spans="13:14" ht="14" customHeight="1">
      <c r="M6414" s="318"/>
      <c r="N6414" s="318"/>
    </row>
    <row r="6415" spans="13:14" ht="14" customHeight="1">
      <c r="M6415" s="318"/>
      <c r="N6415" s="318"/>
    </row>
    <row r="6416" spans="13:14" ht="14" customHeight="1">
      <c r="M6416" s="318"/>
      <c r="N6416" s="318"/>
    </row>
    <row r="6417" spans="13:14" ht="14" customHeight="1">
      <c r="M6417" s="318"/>
      <c r="N6417" s="318"/>
    </row>
    <row r="6418" spans="13:14" ht="14" customHeight="1">
      <c r="M6418" s="318"/>
      <c r="N6418" s="318"/>
    </row>
    <row r="6419" spans="13:14" ht="14" customHeight="1">
      <c r="M6419" s="318"/>
      <c r="N6419" s="318"/>
    </row>
    <row r="6420" spans="13:14" ht="14" customHeight="1">
      <c r="M6420" s="318"/>
      <c r="N6420" s="318"/>
    </row>
    <row r="6421" spans="13:14" ht="14" customHeight="1">
      <c r="M6421" s="318"/>
      <c r="N6421" s="318"/>
    </row>
    <row r="6422" spans="13:14" ht="14" customHeight="1">
      <c r="M6422" s="318"/>
      <c r="N6422" s="318"/>
    </row>
    <row r="6423" spans="13:14" ht="14" customHeight="1">
      <c r="M6423" s="318"/>
      <c r="N6423" s="318"/>
    </row>
    <row r="6424" spans="13:14" ht="14" customHeight="1">
      <c r="M6424" s="318"/>
      <c r="N6424" s="318"/>
    </row>
    <row r="6425" spans="13:14" ht="14" customHeight="1">
      <c r="M6425" s="318"/>
      <c r="N6425" s="318"/>
    </row>
    <row r="6426" spans="13:14" ht="14" customHeight="1">
      <c r="M6426" s="318"/>
      <c r="N6426" s="318"/>
    </row>
    <row r="6427" spans="13:14" ht="14" customHeight="1">
      <c r="M6427" s="318"/>
      <c r="N6427" s="318"/>
    </row>
    <row r="6428" spans="13:14" ht="14" customHeight="1">
      <c r="M6428" s="318"/>
      <c r="N6428" s="318"/>
    </row>
    <row r="6429" spans="13:14" ht="14" customHeight="1">
      <c r="M6429" s="318"/>
      <c r="N6429" s="318"/>
    </row>
    <row r="6430" spans="13:14" ht="14" customHeight="1">
      <c r="M6430" s="318"/>
      <c r="N6430" s="318"/>
    </row>
    <row r="6431" spans="13:14" ht="14" customHeight="1">
      <c r="M6431" s="318"/>
      <c r="N6431" s="318"/>
    </row>
    <row r="6432" spans="13:14" ht="14" customHeight="1">
      <c r="M6432" s="318"/>
      <c r="N6432" s="318"/>
    </row>
    <row r="6433" spans="13:14" ht="14" customHeight="1">
      <c r="M6433" s="318"/>
      <c r="N6433" s="318"/>
    </row>
    <row r="6434" spans="13:14" ht="14" customHeight="1">
      <c r="M6434" s="318"/>
      <c r="N6434" s="318"/>
    </row>
    <row r="6435" spans="13:14" ht="14" customHeight="1">
      <c r="M6435" s="318"/>
      <c r="N6435" s="318"/>
    </row>
    <row r="6436" spans="13:14" ht="14" customHeight="1">
      <c r="M6436" s="318"/>
      <c r="N6436" s="318"/>
    </row>
    <row r="6437" spans="13:14" ht="14" customHeight="1">
      <c r="M6437" s="318"/>
      <c r="N6437" s="318"/>
    </row>
    <row r="6438" spans="13:14" ht="14" customHeight="1">
      <c r="M6438" s="318"/>
      <c r="N6438" s="318"/>
    </row>
    <row r="6439" spans="13:14" ht="14" customHeight="1">
      <c r="M6439" s="318"/>
      <c r="N6439" s="318"/>
    </row>
    <row r="6440" spans="13:14" ht="14" customHeight="1">
      <c r="M6440" s="318"/>
      <c r="N6440" s="318"/>
    </row>
    <row r="6441" spans="13:14" ht="14" customHeight="1">
      <c r="M6441" s="318"/>
      <c r="N6441" s="318"/>
    </row>
    <row r="6442" spans="13:14" ht="14" customHeight="1">
      <c r="M6442" s="318"/>
      <c r="N6442" s="318"/>
    </row>
    <row r="6443" spans="13:14" ht="14" customHeight="1">
      <c r="M6443" s="318"/>
      <c r="N6443" s="318"/>
    </row>
    <row r="6444" spans="13:14" ht="14" customHeight="1">
      <c r="M6444" s="318"/>
      <c r="N6444" s="318"/>
    </row>
    <row r="6445" spans="13:14" ht="14" customHeight="1">
      <c r="M6445" s="318"/>
      <c r="N6445" s="318"/>
    </row>
    <row r="6446" spans="13:14" ht="14" customHeight="1">
      <c r="M6446" s="318"/>
      <c r="N6446" s="318"/>
    </row>
    <row r="6447" spans="13:14" ht="14" customHeight="1">
      <c r="M6447" s="318"/>
      <c r="N6447" s="318"/>
    </row>
    <row r="6448" spans="13:14" ht="14" customHeight="1">
      <c r="M6448" s="318"/>
      <c r="N6448" s="318"/>
    </row>
    <row r="6449" spans="13:14" ht="14" customHeight="1">
      <c r="M6449" s="318"/>
      <c r="N6449" s="318"/>
    </row>
    <row r="6450" spans="13:14" ht="14" customHeight="1">
      <c r="M6450" s="318"/>
      <c r="N6450" s="318"/>
    </row>
    <row r="6451" spans="13:14" ht="14" customHeight="1">
      <c r="M6451" s="318"/>
      <c r="N6451" s="318"/>
    </row>
    <row r="6452" spans="13:14" ht="14" customHeight="1">
      <c r="M6452" s="318"/>
      <c r="N6452" s="318"/>
    </row>
    <row r="6453" spans="13:14" ht="14" customHeight="1">
      <c r="M6453" s="318"/>
      <c r="N6453" s="318"/>
    </row>
    <row r="6454" spans="13:14" ht="14" customHeight="1">
      <c r="M6454" s="318"/>
      <c r="N6454" s="318"/>
    </row>
    <row r="6455" spans="13:14" ht="14" customHeight="1">
      <c r="M6455" s="318"/>
      <c r="N6455" s="318"/>
    </row>
    <row r="6456" spans="13:14" ht="14" customHeight="1">
      <c r="M6456" s="318"/>
      <c r="N6456" s="318"/>
    </row>
    <row r="6457" spans="13:14" ht="14" customHeight="1">
      <c r="M6457" s="318"/>
      <c r="N6457" s="318"/>
    </row>
    <row r="6458" spans="13:14" ht="14" customHeight="1">
      <c r="M6458" s="318"/>
      <c r="N6458" s="318"/>
    </row>
    <row r="6459" spans="13:14" ht="14" customHeight="1">
      <c r="M6459" s="318"/>
      <c r="N6459" s="318"/>
    </row>
    <row r="6460" spans="13:14" ht="14" customHeight="1">
      <c r="M6460" s="318"/>
      <c r="N6460" s="318"/>
    </row>
    <row r="6461" spans="13:14" ht="14" customHeight="1">
      <c r="M6461" s="318"/>
      <c r="N6461" s="318"/>
    </row>
    <row r="6462" spans="13:14" ht="14" customHeight="1">
      <c r="M6462" s="318"/>
      <c r="N6462" s="318"/>
    </row>
    <row r="6463" spans="13:14" ht="14" customHeight="1">
      <c r="M6463" s="318"/>
      <c r="N6463" s="318"/>
    </row>
    <row r="6464" spans="13:14" ht="14" customHeight="1">
      <c r="M6464" s="318"/>
      <c r="N6464" s="318"/>
    </row>
    <row r="6465" spans="13:14" ht="14" customHeight="1">
      <c r="M6465" s="318"/>
      <c r="N6465" s="318"/>
    </row>
    <row r="6466" spans="13:14" ht="14" customHeight="1">
      <c r="M6466" s="318"/>
      <c r="N6466" s="318"/>
    </row>
    <row r="6467" spans="13:14" ht="14" customHeight="1">
      <c r="M6467" s="318"/>
      <c r="N6467" s="318"/>
    </row>
    <row r="6468" spans="13:14" ht="14" customHeight="1">
      <c r="M6468" s="318"/>
      <c r="N6468" s="318"/>
    </row>
    <row r="6469" spans="13:14" ht="14" customHeight="1">
      <c r="M6469" s="318"/>
      <c r="N6469" s="318"/>
    </row>
    <row r="6470" spans="13:14" ht="14" customHeight="1">
      <c r="M6470" s="318"/>
      <c r="N6470" s="318"/>
    </row>
    <row r="6471" spans="13:14" ht="14" customHeight="1">
      <c r="M6471" s="318"/>
      <c r="N6471" s="318"/>
    </row>
    <row r="6472" spans="13:14" ht="14" customHeight="1">
      <c r="M6472" s="318"/>
      <c r="N6472" s="318"/>
    </row>
    <row r="6473" spans="13:14" ht="14" customHeight="1">
      <c r="M6473" s="318"/>
      <c r="N6473" s="318"/>
    </row>
    <row r="6474" spans="13:14" ht="14" customHeight="1">
      <c r="M6474" s="318"/>
      <c r="N6474" s="318"/>
    </row>
    <row r="6475" spans="13:14" ht="14" customHeight="1">
      <c r="M6475" s="318"/>
      <c r="N6475" s="318"/>
    </row>
    <row r="6476" spans="13:14" ht="14" customHeight="1">
      <c r="M6476" s="318"/>
      <c r="N6476" s="318"/>
    </row>
    <row r="6477" spans="13:14" ht="14" customHeight="1">
      <c r="M6477" s="318"/>
      <c r="N6477" s="318"/>
    </row>
    <row r="6478" spans="13:14" ht="14" customHeight="1">
      <c r="M6478" s="318"/>
      <c r="N6478" s="318"/>
    </row>
    <row r="6479" spans="13:14" ht="14" customHeight="1">
      <c r="M6479" s="318"/>
      <c r="N6479" s="318"/>
    </row>
    <row r="6480" spans="13:14" ht="14" customHeight="1">
      <c r="M6480" s="318"/>
      <c r="N6480" s="318"/>
    </row>
    <row r="6481" spans="13:14" ht="14" customHeight="1">
      <c r="M6481" s="318"/>
      <c r="N6481" s="318"/>
    </row>
    <row r="6482" spans="13:14" ht="14" customHeight="1">
      <c r="M6482" s="318"/>
      <c r="N6482" s="318"/>
    </row>
    <row r="6483" spans="13:14" ht="14" customHeight="1">
      <c r="M6483" s="318"/>
      <c r="N6483" s="318"/>
    </row>
    <row r="6484" spans="13:14" ht="14" customHeight="1">
      <c r="M6484" s="318"/>
      <c r="N6484" s="318"/>
    </row>
    <row r="6485" spans="13:14" ht="14" customHeight="1">
      <c r="M6485" s="318"/>
      <c r="N6485" s="318"/>
    </row>
    <row r="6486" spans="13:14" ht="14" customHeight="1">
      <c r="M6486" s="318"/>
      <c r="N6486" s="318"/>
    </row>
    <row r="6487" spans="13:14" ht="14" customHeight="1">
      <c r="M6487" s="318"/>
      <c r="N6487" s="318"/>
    </row>
    <row r="6488" spans="13:14" ht="14" customHeight="1">
      <c r="M6488" s="318"/>
      <c r="N6488" s="318"/>
    </row>
    <row r="6489" spans="13:14" ht="14" customHeight="1">
      <c r="M6489" s="318"/>
      <c r="N6489" s="318"/>
    </row>
    <row r="6490" spans="13:14" ht="14" customHeight="1">
      <c r="M6490" s="318"/>
      <c r="N6490" s="318"/>
    </row>
    <row r="6491" spans="13:14" ht="14" customHeight="1">
      <c r="M6491" s="318"/>
      <c r="N6491" s="318"/>
    </row>
    <row r="6492" spans="13:14" ht="14" customHeight="1">
      <c r="M6492" s="318"/>
      <c r="N6492" s="318"/>
    </row>
    <row r="6493" spans="13:14" ht="14" customHeight="1">
      <c r="M6493" s="318"/>
      <c r="N6493" s="318"/>
    </row>
    <row r="6494" spans="13:14" ht="14" customHeight="1">
      <c r="M6494" s="318"/>
      <c r="N6494" s="318"/>
    </row>
    <row r="6495" spans="13:14" ht="14" customHeight="1">
      <c r="M6495" s="318"/>
      <c r="N6495" s="318"/>
    </row>
    <row r="6496" spans="13:14" ht="14" customHeight="1">
      <c r="M6496" s="318"/>
      <c r="N6496" s="318"/>
    </row>
    <row r="6497" spans="13:14" ht="14" customHeight="1">
      <c r="M6497" s="318"/>
      <c r="N6497" s="318"/>
    </row>
    <row r="6498" spans="13:14" ht="14" customHeight="1">
      <c r="M6498" s="318"/>
      <c r="N6498" s="318"/>
    </row>
    <row r="6499" spans="13:14" ht="14" customHeight="1">
      <c r="M6499" s="318"/>
      <c r="N6499" s="318"/>
    </row>
    <row r="6500" spans="13:14" ht="14" customHeight="1">
      <c r="M6500" s="318"/>
      <c r="N6500" s="318"/>
    </row>
    <row r="6501" spans="13:14" ht="14" customHeight="1">
      <c r="M6501" s="318"/>
      <c r="N6501" s="318"/>
    </row>
    <row r="6502" spans="13:14" ht="14" customHeight="1">
      <c r="M6502" s="318"/>
      <c r="N6502" s="318"/>
    </row>
    <row r="6503" spans="13:14" ht="14" customHeight="1">
      <c r="M6503" s="318"/>
      <c r="N6503" s="318"/>
    </row>
    <row r="6504" spans="13:14" ht="14" customHeight="1">
      <c r="M6504" s="318"/>
      <c r="N6504" s="318"/>
    </row>
    <row r="6505" spans="13:14" ht="14" customHeight="1">
      <c r="M6505" s="318"/>
      <c r="N6505" s="318"/>
    </row>
    <row r="6506" spans="13:14" ht="14" customHeight="1">
      <c r="M6506" s="318"/>
      <c r="N6506" s="318"/>
    </row>
    <row r="6507" spans="13:14" ht="14" customHeight="1">
      <c r="M6507" s="318"/>
      <c r="N6507" s="318"/>
    </row>
    <row r="6508" spans="13:14" ht="14" customHeight="1">
      <c r="M6508" s="318"/>
      <c r="N6508" s="318"/>
    </row>
    <row r="6509" spans="13:14" ht="14" customHeight="1">
      <c r="M6509" s="318"/>
      <c r="N6509" s="318"/>
    </row>
    <row r="6510" spans="13:14" ht="14" customHeight="1">
      <c r="M6510" s="318"/>
      <c r="N6510" s="318"/>
    </row>
    <row r="6511" spans="13:14" ht="14" customHeight="1">
      <c r="M6511" s="318"/>
      <c r="N6511" s="318"/>
    </row>
    <row r="6512" spans="13:14" ht="14" customHeight="1">
      <c r="M6512" s="318"/>
      <c r="N6512" s="318"/>
    </row>
    <row r="6513" spans="13:14" ht="14" customHeight="1">
      <c r="M6513" s="318"/>
      <c r="N6513" s="318"/>
    </row>
    <row r="6514" spans="13:14" ht="14" customHeight="1">
      <c r="M6514" s="318"/>
      <c r="N6514" s="318"/>
    </row>
    <row r="6515" spans="13:14" ht="14" customHeight="1">
      <c r="M6515" s="318"/>
      <c r="N6515" s="318"/>
    </row>
    <row r="6516" spans="13:14" ht="14" customHeight="1">
      <c r="M6516" s="318"/>
      <c r="N6516" s="318"/>
    </row>
    <row r="6517" spans="13:14" ht="14" customHeight="1">
      <c r="M6517" s="318"/>
      <c r="N6517" s="318"/>
    </row>
    <row r="6518" spans="13:14" ht="14" customHeight="1">
      <c r="M6518" s="318"/>
      <c r="N6518" s="318"/>
    </row>
    <row r="6519" spans="13:14" ht="14" customHeight="1">
      <c r="M6519" s="318"/>
      <c r="N6519" s="318"/>
    </row>
    <row r="6520" spans="13:14" ht="14" customHeight="1">
      <c r="M6520" s="318"/>
      <c r="N6520" s="318"/>
    </row>
    <row r="6521" spans="13:14" ht="14" customHeight="1">
      <c r="M6521" s="318"/>
      <c r="N6521" s="318"/>
    </row>
    <row r="6522" spans="13:14" ht="14" customHeight="1">
      <c r="M6522" s="318"/>
      <c r="N6522" s="318"/>
    </row>
    <row r="6523" spans="13:14" ht="14" customHeight="1">
      <c r="M6523" s="318"/>
      <c r="N6523" s="318"/>
    </row>
    <row r="6524" spans="13:14" ht="14" customHeight="1">
      <c r="M6524" s="318"/>
      <c r="N6524" s="318"/>
    </row>
    <row r="6525" spans="13:14" ht="14" customHeight="1">
      <c r="M6525" s="318"/>
      <c r="N6525" s="318"/>
    </row>
    <row r="6526" spans="13:14" ht="14" customHeight="1">
      <c r="M6526" s="318"/>
      <c r="N6526" s="318"/>
    </row>
    <row r="6527" spans="13:14" ht="14" customHeight="1">
      <c r="M6527" s="318"/>
      <c r="N6527" s="318"/>
    </row>
    <row r="6528" spans="13:14" ht="14" customHeight="1">
      <c r="M6528" s="318"/>
      <c r="N6528" s="318"/>
    </row>
    <row r="6529" spans="13:14" ht="14" customHeight="1">
      <c r="M6529" s="318"/>
      <c r="N6529" s="318"/>
    </row>
    <row r="6530" spans="13:14" ht="14" customHeight="1">
      <c r="M6530" s="318"/>
      <c r="N6530" s="318"/>
    </row>
    <row r="6531" spans="13:14" ht="14" customHeight="1">
      <c r="M6531" s="318"/>
      <c r="N6531" s="318"/>
    </row>
    <row r="6532" spans="13:14" ht="14" customHeight="1">
      <c r="M6532" s="318"/>
      <c r="N6532" s="318"/>
    </row>
    <row r="6533" spans="13:14" ht="14" customHeight="1">
      <c r="M6533" s="318"/>
      <c r="N6533" s="318"/>
    </row>
    <row r="6534" spans="13:14" ht="14" customHeight="1">
      <c r="M6534" s="318"/>
      <c r="N6534" s="318"/>
    </row>
    <row r="6535" spans="13:14" ht="14" customHeight="1">
      <c r="M6535" s="318"/>
      <c r="N6535" s="318"/>
    </row>
    <row r="6536" spans="13:14" ht="14" customHeight="1">
      <c r="M6536" s="318"/>
      <c r="N6536" s="318"/>
    </row>
    <row r="6537" spans="13:14" ht="14" customHeight="1">
      <c r="M6537" s="318"/>
      <c r="N6537" s="318"/>
    </row>
    <row r="6538" spans="13:14" ht="14" customHeight="1">
      <c r="M6538" s="318"/>
      <c r="N6538" s="318"/>
    </row>
    <row r="6539" spans="13:14" ht="14" customHeight="1">
      <c r="M6539" s="318"/>
      <c r="N6539" s="318"/>
    </row>
    <row r="6540" spans="13:14" ht="14" customHeight="1">
      <c r="M6540" s="318"/>
      <c r="N6540" s="318"/>
    </row>
    <row r="6541" spans="13:14" ht="14" customHeight="1">
      <c r="M6541" s="318"/>
      <c r="N6541" s="318"/>
    </row>
    <row r="6542" spans="13:14" ht="14" customHeight="1">
      <c r="M6542" s="318"/>
      <c r="N6542" s="318"/>
    </row>
    <row r="6543" spans="13:14" ht="14" customHeight="1">
      <c r="M6543" s="318"/>
      <c r="N6543" s="318"/>
    </row>
    <row r="6544" spans="13:14" ht="14" customHeight="1">
      <c r="M6544" s="318"/>
      <c r="N6544" s="318"/>
    </row>
    <row r="6545" spans="13:14" ht="14" customHeight="1">
      <c r="M6545" s="318"/>
      <c r="N6545" s="318"/>
    </row>
    <row r="6546" spans="13:14" ht="14" customHeight="1">
      <c r="M6546" s="318"/>
      <c r="N6546" s="318"/>
    </row>
    <row r="6547" spans="13:14" ht="14" customHeight="1">
      <c r="M6547" s="318"/>
      <c r="N6547" s="318"/>
    </row>
    <row r="6548" spans="13:14" ht="14" customHeight="1">
      <c r="M6548" s="318"/>
      <c r="N6548" s="318"/>
    </row>
    <row r="6549" spans="13:14" ht="14" customHeight="1">
      <c r="M6549" s="318"/>
      <c r="N6549" s="318"/>
    </row>
    <row r="6550" spans="13:14" ht="14" customHeight="1">
      <c r="M6550" s="318"/>
      <c r="N6550" s="318"/>
    </row>
    <row r="6551" spans="13:14" ht="14" customHeight="1">
      <c r="M6551" s="318"/>
      <c r="N6551" s="318"/>
    </row>
    <row r="6552" spans="13:14" ht="14" customHeight="1">
      <c r="M6552" s="318"/>
      <c r="N6552" s="318"/>
    </row>
    <row r="6553" spans="13:14" ht="14" customHeight="1">
      <c r="M6553" s="318"/>
      <c r="N6553" s="318"/>
    </row>
    <row r="6554" spans="13:14" ht="14" customHeight="1">
      <c r="M6554" s="318"/>
      <c r="N6554" s="318"/>
    </row>
    <row r="6555" spans="13:14" ht="14" customHeight="1">
      <c r="M6555" s="318"/>
      <c r="N6555" s="318"/>
    </row>
    <row r="6556" spans="13:14" ht="14" customHeight="1">
      <c r="M6556" s="318"/>
      <c r="N6556" s="318"/>
    </row>
    <row r="6557" spans="13:14" ht="14" customHeight="1">
      <c r="M6557" s="318"/>
      <c r="N6557" s="318"/>
    </row>
    <row r="6558" spans="13:14" ht="14" customHeight="1">
      <c r="M6558" s="318"/>
      <c r="N6558" s="318"/>
    </row>
    <row r="6559" spans="13:14" ht="14" customHeight="1">
      <c r="M6559" s="318"/>
      <c r="N6559" s="318"/>
    </row>
    <row r="6560" spans="13:14" ht="14" customHeight="1">
      <c r="M6560" s="318"/>
      <c r="N6560" s="318"/>
    </row>
    <row r="6561" spans="13:14" ht="14" customHeight="1">
      <c r="M6561" s="318"/>
      <c r="N6561" s="318"/>
    </row>
    <row r="6562" spans="13:14" ht="14" customHeight="1">
      <c r="M6562" s="318"/>
      <c r="N6562" s="318"/>
    </row>
    <row r="6563" spans="13:14" ht="14" customHeight="1">
      <c r="M6563" s="318"/>
      <c r="N6563" s="318"/>
    </row>
    <row r="6564" spans="13:14" ht="14" customHeight="1">
      <c r="M6564" s="318"/>
      <c r="N6564" s="318"/>
    </row>
    <row r="6565" spans="13:14" ht="14" customHeight="1">
      <c r="M6565" s="318"/>
      <c r="N6565" s="318"/>
    </row>
    <row r="6566" spans="13:14" ht="14" customHeight="1">
      <c r="M6566" s="318"/>
      <c r="N6566" s="318"/>
    </row>
    <row r="6567" spans="13:14" ht="14" customHeight="1">
      <c r="M6567" s="318"/>
      <c r="N6567" s="318"/>
    </row>
    <row r="6568" spans="13:14" ht="14" customHeight="1">
      <c r="M6568" s="318"/>
      <c r="N6568" s="318"/>
    </row>
    <row r="6569" spans="13:14" ht="14" customHeight="1">
      <c r="M6569" s="318"/>
      <c r="N6569" s="318"/>
    </row>
    <row r="6570" spans="13:14" ht="14" customHeight="1">
      <c r="M6570" s="318"/>
      <c r="N6570" s="318"/>
    </row>
    <row r="6571" spans="13:14" ht="14" customHeight="1">
      <c r="M6571" s="318"/>
      <c r="N6571" s="318"/>
    </row>
    <row r="6572" spans="13:14" ht="14" customHeight="1">
      <c r="M6572" s="318"/>
      <c r="N6572" s="318"/>
    </row>
    <row r="6573" spans="13:14" ht="14" customHeight="1">
      <c r="M6573" s="318"/>
      <c r="N6573" s="318"/>
    </row>
    <row r="6574" spans="13:14" ht="14" customHeight="1">
      <c r="M6574" s="318"/>
      <c r="N6574" s="318"/>
    </row>
    <row r="6575" spans="13:14" ht="14" customHeight="1">
      <c r="M6575" s="318"/>
      <c r="N6575" s="318"/>
    </row>
    <row r="6576" spans="13:14" ht="14" customHeight="1">
      <c r="M6576" s="318"/>
      <c r="N6576" s="318"/>
    </row>
    <row r="6577" spans="13:14" ht="14" customHeight="1">
      <c r="M6577" s="318"/>
      <c r="N6577" s="318"/>
    </row>
    <row r="6578" spans="13:14" ht="14" customHeight="1">
      <c r="M6578" s="318"/>
      <c r="N6578" s="318"/>
    </row>
    <row r="6579" spans="13:14" ht="14" customHeight="1">
      <c r="M6579" s="318"/>
      <c r="N6579" s="318"/>
    </row>
    <row r="6580" spans="13:14" ht="14" customHeight="1">
      <c r="M6580" s="318"/>
      <c r="N6580" s="318"/>
    </row>
    <row r="6581" spans="13:14" ht="14" customHeight="1">
      <c r="M6581" s="318"/>
      <c r="N6581" s="318"/>
    </row>
    <row r="6582" spans="13:14" ht="14" customHeight="1">
      <c r="M6582" s="318"/>
      <c r="N6582" s="318"/>
    </row>
    <row r="6583" spans="13:14" ht="14" customHeight="1">
      <c r="M6583" s="318"/>
      <c r="N6583" s="318"/>
    </row>
    <row r="6584" spans="13:14" ht="14" customHeight="1">
      <c r="M6584" s="318"/>
      <c r="N6584" s="318"/>
    </row>
    <row r="6585" spans="13:14" ht="14" customHeight="1">
      <c r="M6585" s="318"/>
      <c r="N6585" s="318"/>
    </row>
    <row r="6586" spans="13:14" ht="14" customHeight="1">
      <c r="M6586" s="318"/>
      <c r="N6586" s="318"/>
    </row>
    <row r="6587" spans="13:14" ht="14" customHeight="1">
      <c r="M6587" s="318"/>
      <c r="N6587" s="318"/>
    </row>
    <row r="6588" spans="13:14" ht="14" customHeight="1">
      <c r="M6588" s="318"/>
      <c r="N6588" s="318"/>
    </row>
    <row r="6589" spans="13:14" ht="14" customHeight="1">
      <c r="M6589" s="318"/>
      <c r="N6589" s="318"/>
    </row>
    <row r="6590" spans="13:14" ht="14" customHeight="1">
      <c r="M6590" s="318"/>
      <c r="N6590" s="318"/>
    </row>
    <row r="6591" spans="13:14" ht="14" customHeight="1">
      <c r="M6591" s="318"/>
      <c r="N6591" s="318"/>
    </row>
    <row r="6592" spans="13:14" ht="14" customHeight="1">
      <c r="M6592" s="318"/>
      <c r="N6592" s="318"/>
    </row>
    <row r="6593" spans="13:14" ht="14" customHeight="1">
      <c r="M6593" s="318"/>
      <c r="N6593" s="318"/>
    </row>
    <row r="6594" spans="13:14" ht="14" customHeight="1">
      <c r="M6594" s="318"/>
      <c r="N6594" s="318"/>
    </row>
    <row r="6595" spans="13:14" ht="14" customHeight="1">
      <c r="M6595" s="318"/>
      <c r="N6595" s="318"/>
    </row>
    <row r="6596" spans="13:14" ht="14" customHeight="1">
      <c r="M6596" s="318"/>
      <c r="N6596" s="318"/>
    </row>
    <row r="6597" spans="13:14" ht="14" customHeight="1">
      <c r="M6597" s="318"/>
      <c r="N6597" s="318"/>
    </row>
    <row r="6598" spans="13:14" ht="14" customHeight="1">
      <c r="M6598" s="318"/>
      <c r="N6598" s="318"/>
    </row>
    <row r="6599" spans="13:14" ht="14" customHeight="1">
      <c r="M6599" s="318"/>
      <c r="N6599" s="318"/>
    </row>
    <row r="6600" spans="13:14" ht="14" customHeight="1">
      <c r="M6600" s="318"/>
      <c r="N6600" s="318"/>
    </row>
    <row r="6601" spans="13:14" ht="14" customHeight="1">
      <c r="M6601" s="318"/>
      <c r="N6601" s="318"/>
    </row>
    <row r="6602" spans="13:14" ht="14" customHeight="1">
      <c r="M6602" s="318"/>
      <c r="N6602" s="318"/>
    </row>
    <row r="6603" spans="13:14" ht="14" customHeight="1">
      <c r="M6603" s="318"/>
      <c r="N6603" s="318"/>
    </row>
    <row r="6604" spans="13:14" ht="14" customHeight="1">
      <c r="M6604" s="318"/>
      <c r="N6604" s="318"/>
    </row>
    <row r="6605" spans="13:14" ht="14" customHeight="1">
      <c r="M6605" s="318"/>
      <c r="N6605" s="318"/>
    </row>
    <row r="6606" spans="13:14" ht="14" customHeight="1">
      <c r="M6606" s="318"/>
      <c r="N6606" s="318"/>
    </row>
    <row r="6607" spans="13:14" ht="14" customHeight="1">
      <c r="M6607" s="318"/>
      <c r="N6607" s="318"/>
    </row>
    <row r="6608" spans="13:14" ht="14" customHeight="1">
      <c r="M6608" s="318"/>
      <c r="N6608" s="318"/>
    </row>
    <row r="6609" spans="13:14" ht="14" customHeight="1">
      <c r="M6609" s="318"/>
      <c r="N6609" s="318"/>
    </row>
    <row r="6610" spans="13:14" ht="14" customHeight="1">
      <c r="M6610" s="318"/>
      <c r="N6610" s="318"/>
    </row>
    <row r="6611" spans="13:14" ht="14" customHeight="1">
      <c r="M6611" s="318"/>
      <c r="N6611" s="318"/>
    </row>
    <row r="6612" spans="13:14" ht="14" customHeight="1">
      <c r="M6612" s="318"/>
      <c r="N6612" s="318"/>
    </row>
    <row r="6613" spans="13:14" ht="14" customHeight="1">
      <c r="M6613" s="318"/>
      <c r="N6613" s="318"/>
    </row>
    <row r="6614" spans="13:14" ht="14" customHeight="1">
      <c r="M6614" s="318"/>
      <c r="N6614" s="318"/>
    </row>
    <row r="6615" spans="13:14" ht="14" customHeight="1">
      <c r="M6615" s="318"/>
      <c r="N6615" s="318"/>
    </row>
    <row r="6616" spans="13:14" ht="14" customHeight="1">
      <c r="M6616" s="318"/>
      <c r="N6616" s="318"/>
    </row>
    <row r="6617" spans="13:14" ht="14" customHeight="1">
      <c r="M6617" s="318"/>
      <c r="N6617" s="318"/>
    </row>
    <row r="6618" spans="13:14" ht="14" customHeight="1">
      <c r="M6618" s="318"/>
      <c r="N6618" s="318"/>
    </row>
    <row r="6619" spans="13:14" ht="14" customHeight="1">
      <c r="M6619" s="318"/>
      <c r="N6619" s="318"/>
    </row>
    <row r="6620" spans="13:14" ht="14" customHeight="1">
      <c r="M6620" s="318"/>
      <c r="N6620" s="318"/>
    </row>
    <row r="6621" spans="13:14" ht="14" customHeight="1">
      <c r="M6621" s="318"/>
      <c r="N6621" s="318"/>
    </row>
    <row r="6622" spans="13:14" ht="14" customHeight="1">
      <c r="M6622" s="318"/>
      <c r="N6622" s="318"/>
    </row>
    <row r="6623" spans="13:14" ht="14" customHeight="1">
      <c r="M6623" s="318"/>
      <c r="N6623" s="318"/>
    </row>
    <row r="6624" spans="13:14" ht="14" customHeight="1">
      <c r="M6624" s="318"/>
      <c r="N6624" s="318"/>
    </row>
    <row r="6625" spans="13:14" ht="14" customHeight="1">
      <c r="M6625" s="318"/>
      <c r="N6625" s="318"/>
    </row>
    <row r="6626" spans="13:14" ht="14" customHeight="1">
      <c r="M6626" s="318"/>
      <c r="N6626" s="318"/>
    </row>
    <row r="6627" spans="13:14" ht="14" customHeight="1">
      <c r="M6627" s="318"/>
      <c r="N6627" s="318"/>
    </row>
    <row r="6628" spans="13:14" ht="14" customHeight="1">
      <c r="M6628" s="318"/>
      <c r="N6628" s="318"/>
    </row>
    <row r="6629" spans="13:14" ht="14" customHeight="1">
      <c r="M6629" s="318"/>
      <c r="N6629" s="318"/>
    </row>
    <row r="6630" spans="13:14" ht="14" customHeight="1">
      <c r="M6630" s="318"/>
      <c r="N6630" s="318"/>
    </row>
    <row r="6631" spans="13:14" ht="14" customHeight="1">
      <c r="M6631" s="318"/>
      <c r="N6631" s="318"/>
    </row>
    <row r="6632" spans="13:14" ht="14" customHeight="1">
      <c r="M6632" s="318"/>
      <c r="N6632" s="318"/>
    </row>
    <row r="6633" spans="13:14" ht="14" customHeight="1">
      <c r="M6633" s="318"/>
      <c r="N6633" s="318"/>
    </row>
    <row r="6634" spans="13:14" ht="14" customHeight="1">
      <c r="M6634" s="318"/>
      <c r="N6634" s="318"/>
    </row>
    <row r="6635" spans="13:14" ht="14" customHeight="1">
      <c r="M6635" s="318"/>
      <c r="N6635" s="318"/>
    </row>
    <row r="6636" spans="13:14" ht="14" customHeight="1">
      <c r="M6636" s="318"/>
      <c r="N6636" s="318"/>
    </row>
    <row r="6637" spans="13:14" ht="14" customHeight="1">
      <c r="M6637" s="318"/>
      <c r="N6637" s="318"/>
    </row>
    <row r="6638" spans="13:14" ht="14" customHeight="1">
      <c r="M6638" s="318"/>
      <c r="N6638" s="318"/>
    </row>
    <row r="6639" spans="13:14" ht="14" customHeight="1">
      <c r="M6639" s="318"/>
      <c r="N6639" s="318"/>
    </row>
    <row r="6640" spans="13:14" ht="14" customHeight="1">
      <c r="M6640" s="318"/>
      <c r="N6640" s="318"/>
    </row>
    <row r="6641" spans="13:14" ht="14" customHeight="1">
      <c r="M6641" s="318"/>
      <c r="N6641" s="318"/>
    </row>
    <row r="6642" spans="13:14" ht="14" customHeight="1">
      <c r="M6642" s="318"/>
      <c r="N6642" s="318"/>
    </row>
    <row r="6643" spans="13:14" ht="14" customHeight="1">
      <c r="M6643" s="318"/>
      <c r="N6643" s="318"/>
    </row>
    <row r="6644" spans="13:14" ht="14" customHeight="1">
      <c r="M6644" s="318"/>
      <c r="N6644" s="318"/>
    </row>
    <row r="6645" spans="13:14" ht="14" customHeight="1">
      <c r="M6645" s="318"/>
      <c r="N6645" s="318"/>
    </row>
    <row r="6646" spans="13:14" ht="14" customHeight="1">
      <c r="M6646" s="318"/>
      <c r="N6646" s="318"/>
    </row>
    <row r="6647" spans="13:14" ht="14" customHeight="1">
      <c r="M6647" s="318"/>
      <c r="N6647" s="318"/>
    </row>
    <row r="6648" spans="13:14" ht="14" customHeight="1">
      <c r="M6648" s="318"/>
      <c r="N6648" s="318"/>
    </row>
    <row r="6649" spans="13:14" ht="14" customHeight="1">
      <c r="M6649" s="318"/>
      <c r="N6649" s="318"/>
    </row>
    <row r="6650" spans="13:14" ht="14" customHeight="1">
      <c r="M6650" s="318"/>
      <c r="N6650" s="318"/>
    </row>
    <row r="6651" spans="13:14" ht="14" customHeight="1">
      <c r="M6651" s="318"/>
      <c r="N6651" s="318"/>
    </row>
    <row r="6652" spans="13:14" ht="14" customHeight="1">
      <c r="M6652" s="318"/>
      <c r="N6652" s="318"/>
    </row>
    <row r="6653" spans="13:14" ht="14" customHeight="1">
      <c r="M6653" s="318"/>
      <c r="N6653" s="318"/>
    </row>
    <row r="6654" spans="13:14" ht="14" customHeight="1">
      <c r="M6654" s="318"/>
      <c r="N6654" s="318"/>
    </row>
    <row r="6655" spans="13:14" ht="14" customHeight="1">
      <c r="M6655" s="318"/>
      <c r="N6655" s="318"/>
    </row>
    <row r="6656" spans="13:14" ht="14" customHeight="1">
      <c r="M6656" s="318"/>
      <c r="N6656" s="318"/>
    </row>
    <row r="6657" spans="13:14" ht="14" customHeight="1">
      <c r="M6657" s="318"/>
      <c r="N6657" s="318"/>
    </row>
    <row r="6658" spans="13:14" ht="14" customHeight="1">
      <c r="M6658" s="318"/>
      <c r="N6658" s="318"/>
    </row>
    <row r="6659" spans="13:14" ht="14" customHeight="1">
      <c r="M6659" s="318"/>
      <c r="N6659" s="318"/>
    </row>
    <row r="6660" spans="13:14" ht="14" customHeight="1">
      <c r="M6660" s="318"/>
      <c r="N6660" s="318"/>
    </row>
    <row r="6661" spans="13:14" ht="14" customHeight="1">
      <c r="M6661" s="318"/>
      <c r="N6661" s="318"/>
    </row>
    <row r="6662" spans="13:14" ht="14" customHeight="1">
      <c r="M6662" s="318"/>
      <c r="N6662" s="318"/>
    </row>
    <row r="6663" spans="13:14" ht="14" customHeight="1">
      <c r="M6663" s="318"/>
      <c r="N6663" s="318"/>
    </row>
    <row r="6664" spans="13:14" ht="14" customHeight="1">
      <c r="M6664" s="318"/>
      <c r="N6664" s="318"/>
    </row>
    <row r="6665" spans="13:14" ht="14" customHeight="1">
      <c r="M6665" s="318"/>
      <c r="N6665" s="318"/>
    </row>
    <row r="6666" spans="13:14" ht="14" customHeight="1">
      <c r="M6666" s="318"/>
      <c r="N6666" s="318"/>
    </row>
    <row r="6667" spans="13:14" ht="14" customHeight="1">
      <c r="M6667" s="318"/>
      <c r="N6667" s="318"/>
    </row>
    <row r="6668" spans="13:14" ht="14" customHeight="1">
      <c r="M6668" s="318"/>
      <c r="N6668" s="318"/>
    </row>
    <row r="6669" spans="13:14" ht="14" customHeight="1">
      <c r="M6669" s="318"/>
      <c r="N6669" s="318"/>
    </row>
    <row r="6670" spans="13:14" ht="14" customHeight="1">
      <c r="M6670" s="318"/>
      <c r="N6670" s="318"/>
    </row>
    <row r="6671" spans="13:14" ht="14" customHeight="1">
      <c r="M6671" s="318"/>
      <c r="N6671" s="318"/>
    </row>
    <row r="6672" spans="13:14" ht="14" customHeight="1">
      <c r="M6672" s="318"/>
      <c r="N6672" s="318"/>
    </row>
    <row r="6673" spans="13:14" ht="14" customHeight="1">
      <c r="M6673" s="318"/>
      <c r="N6673" s="318"/>
    </row>
    <row r="6674" spans="13:14" ht="14" customHeight="1">
      <c r="M6674" s="318"/>
      <c r="N6674" s="318"/>
    </row>
    <row r="6675" spans="13:14" ht="14" customHeight="1">
      <c r="M6675" s="318"/>
      <c r="N6675" s="318"/>
    </row>
    <row r="6676" spans="13:14" ht="14" customHeight="1">
      <c r="M6676" s="318"/>
      <c r="N6676" s="318"/>
    </row>
    <row r="6677" spans="13:14" ht="14" customHeight="1">
      <c r="M6677" s="318"/>
      <c r="N6677" s="318"/>
    </row>
    <row r="6678" spans="13:14" ht="14" customHeight="1">
      <c r="M6678" s="318"/>
      <c r="N6678" s="318"/>
    </row>
    <row r="6679" spans="13:14" ht="14" customHeight="1">
      <c r="M6679" s="318"/>
      <c r="N6679" s="318"/>
    </row>
    <row r="6680" spans="13:14" ht="14" customHeight="1">
      <c r="M6680" s="318"/>
      <c r="N6680" s="318"/>
    </row>
    <row r="6681" spans="13:14" ht="14" customHeight="1">
      <c r="M6681" s="318"/>
      <c r="N6681" s="318"/>
    </row>
    <row r="6682" spans="13:14" ht="14" customHeight="1">
      <c r="M6682" s="318"/>
      <c r="N6682" s="318"/>
    </row>
    <row r="6683" spans="13:14" ht="14" customHeight="1">
      <c r="M6683" s="318"/>
      <c r="N6683" s="318"/>
    </row>
    <row r="6684" spans="13:14" ht="14" customHeight="1">
      <c r="M6684" s="318"/>
      <c r="N6684" s="318"/>
    </row>
    <row r="6685" spans="13:14" ht="14" customHeight="1">
      <c r="M6685" s="318"/>
      <c r="N6685" s="318"/>
    </row>
    <row r="6686" spans="13:14" ht="14" customHeight="1">
      <c r="M6686" s="318"/>
      <c r="N6686" s="318"/>
    </row>
    <row r="6687" spans="13:14" ht="14" customHeight="1">
      <c r="M6687" s="318"/>
      <c r="N6687" s="318"/>
    </row>
    <row r="6688" spans="13:14" ht="14" customHeight="1">
      <c r="M6688" s="318"/>
      <c r="N6688" s="318"/>
    </row>
    <row r="6689" spans="13:14" ht="14" customHeight="1">
      <c r="M6689" s="318"/>
      <c r="N6689" s="318"/>
    </row>
    <row r="6690" spans="13:14" ht="14" customHeight="1">
      <c r="M6690" s="318"/>
      <c r="N6690" s="318"/>
    </row>
    <row r="6691" spans="13:14" ht="14" customHeight="1">
      <c r="M6691" s="318"/>
      <c r="N6691" s="318"/>
    </row>
    <row r="6692" spans="13:14" ht="14" customHeight="1">
      <c r="M6692" s="318"/>
      <c r="N6692" s="318"/>
    </row>
    <row r="6693" spans="13:14" ht="14" customHeight="1">
      <c r="M6693" s="318"/>
      <c r="N6693" s="318"/>
    </row>
    <row r="6694" spans="13:14" ht="14" customHeight="1">
      <c r="M6694" s="318"/>
      <c r="N6694" s="318"/>
    </row>
    <row r="6695" spans="13:14" ht="14" customHeight="1">
      <c r="M6695" s="318"/>
      <c r="N6695" s="318"/>
    </row>
    <row r="6696" spans="13:14" ht="14" customHeight="1">
      <c r="M6696" s="318"/>
      <c r="N6696" s="318"/>
    </row>
    <row r="6697" spans="13:14" ht="14" customHeight="1">
      <c r="M6697" s="318"/>
      <c r="N6697" s="318"/>
    </row>
    <row r="6698" spans="13:14" ht="14" customHeight="1">
      <c r="M6698" s="318"/>
      <c r="N6698" s="318"/>
    </row>
    <row r="6699" spans="13:14" ht="14" customHeight="1">
      <c r="M6699" s="318"/>
      <c r="N6699" s="318"/>
    </row>
    <row r="6700" spans="13:14" ht="14" customHeight="1">
      <c r="M6700" s="318"/>
      <c r="N6700" s="318"/>
    </row>
    <row r="6701" spans="13:14" ht="14" customHeight="1">
      <c r="M6701" s="318"/>
      <c r="N6701" s="318"/>
    </row>
    <row r="6702" spans="13:14" ht="14" customHeight="1">
      <c r="M6702" s="318"/>
      <c r="N6702" s="318"/>
    </row>
    <row r="6703" spans="13:14" ht="14" customHeight="1">
      <c r="M6703" s="318"/>
      <c r="N6703" s="318"/>
    </row>
    <row r="6704" spans="13:14" ht="14" customHeight="1">
      <c r="M6704" s="318"/>
      <c r="N6704" s="318"/>
    </row>
    <row r="6705" spans="13:14" ht="14" customHeight="1">
      <c r="M6705" s="318"/>
      <c r="N6705" s="318"/>
    </row>
    <row r="6706" spans="13:14" ht="14" customHeight="1">
      <c r="M6706" s="318"/>
      <c r="N6706" s="318"/>
    </row>
    <row r="6707" spans="13:14" ht="14" customHeight="1">
      <c r="M6707" s="318"/>
      <c r="N6707" s="318"/>
    </row>
    <row r="6708" spans="13:14" ht="14" customHeight="1">
      <c r="M6708" s="318"/>
      <c r="N6708" s="318"/>
    </row>
    <row r="6709" spans="13:14" ht="14" customHeight="1">
      <c r="M6709" s="318"/>
      <c r="N6709" s="318"/>
    </row>
    <row r="6710" spans="13:14" ht="14" customHeight="1">
      <c r="M6710" s="318"/>
      <c r="N6710" s="318"/>
    </row>
    <row r="6711" spans="13:14" ht="14" customHeight="1">
      <c r="M6711" s="318"/>
      <c r="N6711" s="318"/>
    </row>
    <row r="6712" spans="13:14" ht="14" customHeight="1">
      <c r="M6712" s="318"/>
      <c r="N6712" s="318"/>
    </row>
    <row r="6713" spans="13:14" ht="14" customHeight="1">
      <c r="M6713" s="318"/>
      <c r="N6713" s="318"/>
    </row>
    <row r="6714" spans="13:14" ht="14" customHeight="1">
      <c r="M6714" s="318"/>
      <c r="N6714" s="318"/>
    </row>
    <row r="6715" spans="13:14" ht="14" customHeight="1">
      <c r="M6715" s="318"/>
      <c r="N6715" s="318"/>
    </row>
    <row r="6716" spans="13:14" ht="14" customHeight="1">
      <c r="M6716" s="318"/>
      <c r="N6716" s="318"/>
    </row>
    <row r="6717" spans="13:14" ht="14" customHeight="1">
      <c r="M6717" s="318"/>
      <c r="N6717" s="318"/>
    </row>
    <row r="6718" spans="13:14" ht="14" customHeight="1">
      <c r="M6718" s="318"/>
      <c r="N6718" s="318"/>
    </row>
    <row r="6719" spans="13:14" ht="14" customHeight="1">
      <c r="M6719" s="318"/>
      <c r="N6719" s="318"/>
    </row>
    <row r="6720" spans="13:14" ht="14" customHeight="1">
      <c r="M6720" s="318"/>
      <c r="N6720" s="318"/>
    </row>
    <row r="6721" spans="13:14" ht="14" customHeight="1">
      <c r="M6721" s="318"/>
      <c r="N6721" s="318"/>
    </row>
    <row r="6722" spans="13:14" ht="14" customHeight="1">
      <c r="M6722" s="318"/>
      <c r="N6722" s="318"/>
    </row>
    <row r="6723" spans="13:14" ht="14" customHeight="1">
      <c r="M6723" s="318"/>
      <c r="N6723" s="318"/>
    </row>
    <row r="6724" spans="13:14" ht="14" customHeight="1">
      <c r="M6724" s="318"/>
      <c r="N6724" s="318"/>
    </row>
    <row r="6725" spans="13:14" ht="14" customHeight="1">
      <c r="M6725" s="318"/>
      <c r="N6725" s="318"/>
    </row>
    <row r="6726" spans="13:14" ht="14" customHeight="1">
      <c r="M6726" s="318"/>
      <c r="N6726" s="318"/>
    </row>
    <row r="6727" spans="13:14" ht="14" customHeight="1">
      <c r="M6727" s="318"/>
      <c r="N6727" s="318"/>
    </row>
    <row r="6728" spans="13:14" ht="14" customHeight="1">
      <c r="M6728" s="318"/>
      <c r="N6728" s="318"/>
    </row>
    <row r="6729" spans="13:14" ht="14" customHeight="1">
      <c r="M6729" s="318"/>
      <c r="N6729" s="318"/>
    </row>
    <row r="6730" spans="13:14" ht="14" customHeight="1">
      <c r="M6730" s="318"/>
      <c r="N6730" s="318"/>
    </row>
    <row r="6731" spans="13:14" ht="14" customHeight="1">
      <c r="M6731" s="318"/>
      <c r="N6731" s="318"/>
    </row>
    <row r="6732" spans="13:14" ht="14" customHeight="1">
      <c r="M6732" s="318"/>
      <c r="N6732" s="318"/>
    </row>
    <row r="6733" spans="13:14" ht="14" customHeight="1">
      <c r="M6733" s="318"/>
      <c r="N6733" s="318"/>
    </row>
    <row r="6734" spans="13:14" ht="14" customHeight="1">
      <c r="M6734" s="318"/>
      <c r="N6734" s="318"/>
    </row>
    <row r="6735" spans="13:14" ht="14" customHeight="1">
      <c r="M6735" s="318"/>
      <c r="N6735" s="318"/>
    </row>
    <row r="6736" spans="13:14" ht="14" customHeight="1">
      <c r="M6736" s="318"/>
      <c r="N6736" s="318"/>
    </row>
    <row r="6737" spans="13:14" ht="14" customHeight="1">
      <c r="M6737" s="318"/>
      <c r="N6737" s="318"/>
    </row>
    <row r="6738" spans="13:14" ht="14" customHeight="1">
      <c r="M6738" s="318"/>
      <c r="N6738" s="318"/>
    </row>
    <row r="6739" spans="13:14" ht="14" customHeight="1">
      <c r="M6739" s="318"/>
      <c r="N6739" s="318"/>
    </row>
    <row r="6740" spans="13:14" ht="14" customHeight="1">
      <c r="M6740" s="318"/>
      <c r="N6740" s="318"/>
    </row>
    <row r="6741" spans="13:14" ht="14" customHeight="1">
      <c r="M6741" s="318"/>
      <c r="N6741" s="318"/>
    </row>
    <row r="6742" spans="13:14" ht="14" customHeight="1">
      <c r="M6742" s="318"/>
      <c r="N6742" s="318"/>
    </row>
    <row r="6743" spans="13:14" ht="14" customHeight="1">
      <c r="M6743" s="318"/>
      <c r="N6743" s="318"/>
    </row>
    <row r="6744" spans="13:14" ht="14" customHeight="1">
      <c r="M6744" s="318"/>
      <c r="N6744" s="318"/>
    </row>
    <row r="6745" spans="13:14" ht="14" customHeight="1">
      <c r="M6745" s="318"/>
      <c r="N6745" s="318"/>
    </row>
    <row r="6746" spans="13:14" ht="14" customHeight="1">
      <c r="M6746" s="318"/>
      <c r="N6746" s="318"/>
    </row>
    <row r="6747" spans="13:14" ht="14" customHeight="1">
      <c r="M6747" s="318"/>
      <c r="N6747" s="318"/>
    </row>
    <row r="6748" spans="13:14" ht="14" customHeight="1">
      <c r="M6748" s="318"/>
      <c r="N6748" s="318"/>
    </row>
    <row r="6749" spans="13:14" ht="14" customHeight="1">
      <c r="M6749" s="318"/>
      <c r="N6749" s="318"/>
    </row>
    <row r="6750" spans="13:14" ht="14" customHeight="1">
      <c r="M6750" s="318"/>
      <c r="N6750" s="318"/>
    </row>
    <row r="6751" spans="13:14" ht="14" customHeight="1">
      <c r="M6751" s="318"/>
      <c r="N6751" s="318"/>
    </row>
    <row r="6752" spans="13:14" ht="14" customHeight="1">
      <c r="M6752" s="318"/>
      <c r="N6752" s="318"/>
    </row>
    <row r="6753" spans="13:14" ht="14" customHeight="1">
      <c r="M6753" s="318"/>
      <c r="N6753" s="318"/>
    </row>
    <row r="6754" spans="13:14" ht="14" customHeight="1">
      <c r="M6754" s="318"/>
      <c r="N6754" s="318"/>
    </row>
    <row r="6755" spans="13:14" ht="14" customHeight="1">
      <c r="M6755" s="318"/>
      <c r="N6755" s="318"/>
    </row>
    <row r="6756" spans="13:14" ht="14" customHeight="1">
      <c r="M6756" s="318"/>
      <c r="N6756" s="318"/>
    </row>
    <row r="6757" spans="13:14" ht="14" customHeight="1">
      <c r="M6757" s="318"/>
      <c r="N6757" s="318"/>
    </row>
    <row r="6758" spans="13:14" ht="14" customHeight="1">
      <c r="M6758" s="318"/>
      <c r="N6758" s="318"/>
    </row>
    <row r="6759" spans="13:14" ht="14" customHeight="1">
      <c r="M6759" s="318"/>
      <c r="N6759" s="318"/>
    </row>
    <row r="6760" spans="13:14" ht="14" customHeight="1">
      <c r="M6760" s="318"/>
      <c r="N6760" s="318"/>
    </row>
    <row r="6761" spans="13:14" ht="14" customHeight="1">
      <c r="M6761" s="318"/>
      <c r="N6761" s="318"/>
    </row>
    <row r="6762" spans="13:14" ht="14" customHeight="1">
      <c r="M6762" s="318"/>
      <c r="N6762" s="318"/>
    </row>
    <row r="6763" spans="13:14" ht="14" customHeight="1">
      <c r="M6763" s="318"/>
      <c r="N6763" s="318"/>
    </row>
    <row r="6764" spans="13:14" ht="14" customHeight="1">
      <c r="M6764" s="318"/>
      <c r="N6764" s="318"/>
    </row>
    <row r="6765" spans="13:14" ht="14" customHeight="1">
      <c r="M6765" s="318"/>
      <c r="N6765" s="318"/>
    </row>
    <row r="6766" spans="13:14" ht="14" customHeight="1">
      <c r="M6766" s="318"/>
      <c r="N6766" s="318"/>
    </row>
    <row r="6767" spans="13:14" ht="14" customHeight="1">
      <c r="M6767" s="318"/>
      <c r="N6767" s="318"/>
    </row>
    <row r="6768" spans="13:14" ht="14" customHeight="1">
      <c r="M6768" s="318"/>
      <c r="N6768" s="318"/>
    </row>
    <row r="6769" spans="13:14" ht="14" customHeight="1">
      <c r="M6769" s="318"/>
      <c r="N6769" s="318"/>
    </row>
    <row r="6770" spans="13:14" ht="14" customHeight="1">
      <c r="M6770" s="318"/>
      <c r="N6770" s="318"/>
    </row>
    <row r="6771" spans="13:14" ht="14" customHeight="1">
      <c r="M6771" s="318"/>
      <c r="N6771" s="318"/>
    </row>
    <row r="6772" spans="13:14" ht="14" customHeight="1">
      <c r="M6772" s="318"/>
      <c r="N6772" s="318"/>
    </row>
    <row r="6773" spans="13:14" ht="14" customHeight="1">
      <c r="M6773" s="318"/>
      <c r="N6773" s="318"/>
    </row>
    <row r="6774" spans="13:14" ht="14" customHeight="1">
      <c r="M6774" s="318"/>
      <c r="N6774" s="318"/>
    </row>
    <row r="6775" spans="13:14" ht="14" customHeight="1">
      <c r="M6775" s="318"/>
      <c r="N6775" s="318"/>
    </row>
    <row r="6776" spans="13:14" ht="14" customHeight="1">
      <c r="M6776" s="318"/>
      <c r="N6776" s="318"/>
    </row>
    <row r="6777" spans="13:14" ht="14" customHeight="1">
      <c r="M6777" s="318"/>
      <c r="N6777" s="318"/>
    </row>
    <row r="6778" spans="13:14" ht="14" customHeight="1">
      <c r="M6778" s="318"/>
      <c r="N6778" s="318"/>
    </row>
    <row r="6779" spans="13:14" ht="14" customHeight="1">
      <c r="M6779" s="318"/>
      <c r="N6779" s="318"/>
    </row>
    <row r="6780" spans="13:14" ht="14" customHeight="1">
      <c r="M6780" s="318"/>
      <c r="N6780" s="318"/>
    </row>
    <row r="6781" spans="13:14" ht="14" customHeight="1">
      <c r="M6781" s="318"/>
      <c r="N6781" s="318"/>
    </row>
    <row r="6782" spans="13:14" ht="14" customHeight="1">
      <c r="M6782" s="318"/>
      <c r="N6782" s="318"/>
    </row>
    <row r="6783" spans="13:14" ht="14" customHeight="1">
      <c r="M6783" s="318"/>
      <c r="N6783" s="318"/>
    </row>
    <row r="6784" spans="13:14" ht="14" customHeight="1">
      <c r="M6784" s="318"/>
      <c r="N6784" s="318"/>
    </row>
    <row r="6785" spans="13:14" ht="14" customHeight="1">
      <c r="M6785" s="318"/>
      <c r="N6785" s="318"/>
    </row>
    <row r="6786" spans="13:14" ht="14" customHeight="1">
      <c r="M6786" s="318"/>
      <c r="N6786" s="318"/>
    </row>
    <row r="6787" spans="13:14" ht="14" customHeight="1">
      <c r="M6787" s="318"/>
      <c r="N6787" s="318"/>
    </row>
    <row r="6788" spans="13:14" ht="14" customHeight="1">
      <c r="M6788" s="318"/>
      <c r="N6788" s="318"/>
    </row>
    <row r="6789" spans="13:14" ht="14" customHeight="1">
      <c r="M6789" s="318"/>
      <c r="N6789" s="318"/>
    </row>
    <row r="6790" spans="13:14" ht="14" customHeight="1">
      <c r="M6790" s="318"/>
      <c r="N6790" s="318"/>
    </row>
    <row r="6791" spans="13:14" ht="14" customHeight="1">
      <c r="M6791" s="318"/>
      <c r="N6791" s="318"/>
    </row>
    <row r="6792" spans="13:14" ht="14" customHeight="1">
      <c r="M6792" s="318"/>
      <c r="N6792" s="318"/>
    </row>
    <row r="6793" spans="13:14" ht="14" customHeight="1">
      <c r="M6793" s="318"/>
      <c r="N6793" s="318"/>
    </row>
    <row r="6794" spans="13:14" ht="14" customHeight="1">
      <c r="M6794" s="318"/>
      <c r="N6794" s="318"/>
    </row>
    <row r="6795" spans="13:14" ht="14" customHeight="1">
      <c r="M6795" s="318"/>
      <c r="N6795" s="318"/>
    </row>
    <row r="6796" spans="13:14" ht="14" customHeight="1">
      <c r="M6796" s="318"/>
      <c r="N6796" s="318"/>
    </row>
    <row r="6797" spans="13:14" ht="14" customHeight="1">
      <c r="M6797" s="318"/>
      <c r="N6797" s="318"/>
    </row>
    <row r="6798" spans="13:14" ht="14" customHeight="1">
      <c r="M6798" s="318"/>
      <c r="N6798" s="318"/>
    </row>
    <row r="6799" spans="13:14" ht="14" customHeight="1">
      <c r="M6799" s="318"/>
      <c r="N6799" s="318"/>
    </row>
    <row r="6800" spans="13:14" ht="14" customHeight="1">
      <c r="M6800" s="318"/>
      <c r="N6800" s="318"/>
    </row>
    <row r="6801" spans="13:14" ht="14" customHeight="1">
      <c r="M6801" s="318"/>
      <c r="N6801" s="318"/>
    </row>
    <row r="6802" spans="13:14" ht="14" customHeight="1">
      <c r="M6802" s="318"/>
      <c r="N6802" s="318"/>
    </row>
    <row r="6803" spans="13:14" ht="14" customHeight="1">
      <c r="M6803" s="318"/>
      <c r="N6803" s="318"/>
    </row>
    <row r="6804" spans="13:14" ht="14" customHeight="1">
      <c r="M6804" s="318"/>
      <c r="N6804" s="318"/>
    </row>
    <row r="6805" spans="13:14" ht="14" customHeight="1">
      <c r="M6805" s="318"/>
      <c r="N6805" s="318"/>
    </row>
    <row r="6806" spans="13:14" ht="14" customHeight="1">
      <c r="M6806" s="318"/>
      <c r="N6806" s="318"/>
    </row>
    <row r="6807" spans="13:14" ht="14" customHeight="1">
      <c r="M6807" s="318"/>
      <c r="N6807" s="318"/>
    </row>
    <row r="6808" spans="13:14" ht="14" customHeight="1">
      <c r="M6808" s="318"/>
      <c r="N6808" s="318"/>
    </row>
    <row r="6809" spans="13:14" ht="14" customHeight="1">
      <c r="M6809" s="318"/>
      <c r="N6809" s="318"/>
    </row>
    <row r="6810" spans="13:14" ht="14" customHeight="1">
      <c r="M6810" s="318"/>
      <c r="N6810" s="318"/>
    </row>
    <row r="6811" spans="13:14" ht="14" customHeight="1">
      <c r="M6811" s="318"/>
      <c r="N6811" s="318"/>
    </row>
    <row r="6812" spans="13:14" ht="14" customHeight="1">
      <c r="M6812" s="318"/>
      <c r="N6812" s="318"/>
    </row>
    <row r="6813" spans="13:14" ht="14" customHeight="1">
      <c r="M6813" s="318"/>
      <c r="N6813" s="318"/>
    </row>
    <row r="6814" spans="13:14" ht="14" customHeight="1">
      <c r="M6814" s="318"/>
      <c r="N6814" s="318"/>
    </row>
    <row r="6815" spans="13:14" ht="14" customHeight="1">
      <c r="M6815" s="318"/>
      <c r="N6815" s="318"/>
    </row>
    <row r="6816" spans="13:14" ht="14" customHeight="1">
      <c r="M6816" s="318"/>
      <c r="N6816" s="318"/>
    </row>
    <row r="6817" spans="13:14" ht="14" customHeight="1">
      <c r="M6817" s="318"/>
      <c r="N6817" s="318"/>
    </row>
    <row r="6818" spans="13:14" ht="14" customHeight="1">
      <c r="M6818" s="318"/>
      <c r="N6818" s="318"/>
    </row>
    <row r="6819" spans="13:14" ht="14" customHeight="1">
      <c r="M6819" s="318"/>
      <c r="N6819" s="318"/>
    </row>
    <row r="6820" spans="13:14" ht="14" customHeight="1">
      <c r="M6820" s="318"/>
      <c r="N6820" s="318"/>
    </row>
    <row r="6821" spans="13:14" ht="14" customHeight="1">
      <c r="M6821" s="318"/>
      <c r="N6821" s="318"/>
    </row>
    <row r="6822" spans="13:14" ht="14" customHeight="1">
      <c r="M6822" s="318"/>
      <c r="N6822" s="318"/>
    </row>
    <row r="6823" spans="13:14" ht="14" customHeight="1">
      <c r="M6823" s="318"/>
      <c r="N6823" s="318"/>
    </row>
    <row r="6824" spans="13:14" ht="14" customHeight="1">
      <c r="M6824" s="318"/>
      <c r="N6824" s="318"/>
    </row>
    <row r="6825" spans="13:14" ht="14" customHeight="1">
      <c r="M6825" s="318"/>
      <c r="N6825" s="318"/>
    </row>
    <row r="6826" spans="13:14" ht="14" customHeight="1">
      <c r="M6826" s="318"/>
      <c r="N6826" s="318"/>
    </row>
    <row r="6827" spans="13:14" ht="14" customHeight="1">
      <c r="M6827" s="318"/>
      <c r="N6827" s="318"/>
    </row>
    <row r="6828" spans="13:14" ht="14" customHeight="1">
      <c r="M6828" s="318"/>
      <c r="N6828" s="318"/>
    </row>
    <row r="6829" spans="13:14" ht="14" customHeight="1">
      <c r="M6829" s="318"/>
      <c r="N6829" s="318"/>
    </row>
    <row r="6830" spans="13:14" ht="14" customHeight="1">
      <c r="M6830" s="318"/>
      <c r="N6830" s="318"/>
    </row>
    <row r="6831" spans="13:14" ht="14" customHeight="1">
      <c r="M6831" s="318"/>
      <c r="N6831" s="318"/>
    </row>
    <row r="6832" spans="13:14" ht="14" customHeight="1">
      <c r="M6832" s="318"/>
      <c r="N6832" s="318"/>
    </row>
    <row r="6833" spans="13:14" ht="14" customHeight="1">
      <c r="M6833" s="318"/>
      <c r="N6833" s="318"/>
    </row>
    <row r="6834" spans="13:14" ht="14" customHeight="1">
      <c r="M6834" s="318"/>
      <c r="N6834" s="318"/>
    </row>
    <row r="6835" spans="13:14" ht="14" customHeight="1">
      <c r="M6835" s="318"/>
      <c r="N6835" s="318"/>
    </row>
    <row r="6836" spans="13:14" ht="14" customHeight="1">
      <c r="M6836" s="318"/>
      <c r="N6836" s="318"/>
    </row>
    <row r="6837" spans="13:14" ht="14" customHeight="1">
      <c r="M6837" s="318"/>
      <c r="N6837" s="318"/>
    </row>
    <row r="6838" spans="13:14" ht="14" customHeight="1">
      <c r="M6838" s="318"/>
      <c r="N6838" s="318"/>
    </row>
    <row r="6839" spans="13:14" ht="14" customHeight="1">
      <c r="M6839" s="318"/>
      <c r="N6839" s="318"/>
    </row>
    <row r="6840" spans="13:14" ht="14" customHeight="1">
      <c r="M6840" s="318"/>
      <c r="N6840" s="318"/>
    </row>
    <row r="6841" spans="13:14" ht="14" customHeight="1">
      <c r="M6841" s="318"/>
      <c r="N6841" s="318"/>
    </row>
    <row r="6842" spans="13:14" ht="14" customHeight="1">
      <c r="M6842" s="318"/>
      <c r="N6842" s="318"/>
    </row>
    <row r="6843" spans="13:14" ht="14" customHeight="1">
      <c r="M6843" s="318"/>
      <c r="N6843" s="318"/>
    </row>
    <row r="6844" spans="13:14" ht="14" customHeight="1">
      <c r="M6844" s="318"/>
      <c r="N6844" s="318"/>
    </row>
    <row r="6845" spans="13:14" ht="14" customHeight="1">
      <c r="M6845" s="318"/>
      <c r="N6845" s="318"/>
    </row>
    <row r="6846" spans="13:14" ht="14" customHeight="1">
      <c r="M6846" s="318"/>
      <c r="N6846" s="318"/>
    </row>
    <row r="6847" spans="13:14" ht="14" customHeight="1">
      <c r="M6847" s="318"/>
      <c r="N6847" s="318"/>
    </row>
    <row r="6848" spans="13:14" ht="14" customHeight="1">
      <c r="M6848" s="318"/>
      <c r="N6848" s="318"/>
    </row>
    <row r="6849" spans="13:14" ht="14" customHeight="1">
      <c r="M6849" s="318"/>
      <c r="N6849" s="318"/>
    </row>
    <row r="6850" spans="13:14" ht="14" customHeight="1">
      <c r="M6850" s="318"/>
      <c r="N6850" s="318"/>
    </row>
    <row r="6851" spans="13:14" ht="14" customHeight="1">
      <c r="M6851" s="318"/>
      <c r="N6851" s="318"/>
    </row>
    <row r="6852" spans="13:14" ht="14" customHeight="1">
      <c r="M6852" s="318"/>
      <c r="N6852" s="318"/>
    </row>
    <row r="6853" spans="13:14" ht="14" customHeight="1">
      <c r="M6853" s="318"/>
      <c r="N6853" s="318"/>
    </row>
    <row r="6854" spans="13:14" ht="14" customHeight="1">
      <c r="M6854" s="318"/>
      <c r="N6854" s="318"/>
    </row>
    <row r="6855" spans="13:14" ht="14" customHeight="1">
      <c r="M6855" s="318"/>
      <c r="N6855" s="318"/>
    </row>
    <row r="6856" spans="13:14" ht="14" customHeight="1">
      <c r="M6856" s="318"/>
      <c r="N6856" s="318"/>
    </row>
    <row r="6857" spans="13:14" ht="14" customHeight="1">
      <c r="M6857" s="318"/>
      <c r="N6857" s="318"/>
    </row>
    <row r="6858" spans="13:14" ht="14" customHeight="1">
      <c r="M6858" s="318"/>
      <c r="N6858" s="318"/>
    </row>
    <row r="6859" spans="13:14" ht="14" customHeight="1">
      <c r="M6859" s="318"/>
      <c r="N6859" s="318"/>
    </row>
    <row r="6860" spans="13:14" ht="14" customHeight="1">
      <c r="M6860" s="318"/>
      <c r="N6860" s="318"/>
    </row>
    <row r="6861" spans="13:14" ht="14" customHeight="1">
      <c r="M6861" s="318"/>
      <c r="N6861" s="318"/>
    </row>
    <row r="6862" spans="13:14" ht="14" customHeight="1">
      <c r="M6862" s="318"/>
      <c r="N6862" s="318"/>
    </row>
    <row r="6863" spans="13:14" ht="14" customHeight="1">
      <c r="M6863" s="318"/>
      <c r="N6863" s="318"/>
    </row>
    <row r="6864" spans="13:14" ht="14" customHeight="1">
      <c r="M6864" s="318"/>
      <c r="N6864" s="318"/>
    </row>
    <row r="6865" spans="13:14" ht="14" customHeight="1">
      <c r="M6865" s="318"/>
      <c r="N6865" s="318"/>
    </row>
    <row r="6866" spans="13:14" ht="14" customHeight="1">
      <c r="M6866" s="318"/>
      <c r="N6866" s="318"/>
    </row>
    <row r="6867" spans="13:14" ht="14" customHeight="1">
      <c r="M6867" s="318"/>
      <c r="N6867" s="318"/>
    </row>
    <row r="6868" spans="13:14" ht="14" customHeight="1">
      <c r="M6868" s="318"/>
      <c r="N6868" s="318"/>
    </row>
    <row r="6869" spans="13:14" ht="14" customHeight="1">
      <c r="M6869" s="318"/>
      <c r="N6869" s="318"/>
    </row>
    <row r="6870" spans="13:14" ht="14" customHeight="1">
      <c r="M6870" s="318"/>
      <c r="N6870" s="318"/>
    </row>
    <row r="6871" spans="13:14" ht="14" customHeight="1">
      <c r="M6871" s="318"/>
      <c r="N6871" s="318"/>
    </row>
    <row r="6872" spans="13:14" ht="14" customHeight="1">
      <c r="M6872" s="318"/>
      <c r="N6872" s="318"/>
    </row>
    <row r="6873" spans="13:14" ht="14" customHeight="1">
      <c r="M6873" s="318"/>
      <c r="N6873" s="318"/>
    </row>
    <row r="6874" spans="13:14" ht="14" customHeight="1">
      <c r="M6874" s="318"/>
      <c r="N6874" s="318"/>
    </row>
    <row r="6875" spans="13:14" ht="14" customHeight="1">
      <c r="M6875" s="318"/>
      <c r="N6875" s="318"/>
    </row>
    <row r="6876" spans="13:14" ht="14" customHeight="1">
      <c r="M6876" s="318"/>
      <c r="N6876" s="318"/>
    </row>
    <row r="6877" spans="13:14" ht="14" customHeight="1">
      <c r="M6877" s="318"/>
      <c r="N6877" s="318"/>
    </row>
    <row r="6878" spans="13:14" ht="14" customHeight="1">
      <c r="M6878" s="318"/>
      <c r="N6878" s="318"/>
    </row>
    <row r="6879" spans="13:14" ht="14" customHeight="1">
      <c r="M6879" s="318"/>
      <c r="N6879" s="318"/>
    </row>
    <row r="6880" spans="13:14" ht="14" customHeight="1">
      <c r="M6880" s="318"/>
      <c r="N6880" s="318"/>
    </row>
    <row r="6881" spans="13:14" ht="14" customHeight="1">
      <c r="M6881" s="318"/>
      <c r="N6881" s="318"/>
    </row>
    <row r="6882" spans="13:14" ht="14" customHeight="1">
      <c r="M6882" s="318"/>
      <c r="N6882" s="318"/>
    </row>
    <row r="6883" spans="13:14" ht="14" customHeight="1">
      <c r="M6883" s="318"/>
      <c r="N6883" s="318"/>
    </row>
    <row r="6884" spans="13:14" ht="14" customHeight="1">
      <c r="M6884" s="318"/>
      <c r="N6884" s="318"/>
    </row>
    <row r="6885" spans="13:14" ht="14" customHeight="1">
      <c r="M6885" s="318"/>
      <c r="N6885" s="318"/>
    </row>
    <row r="6886" spans="13:14" ht="14" customHeight="1">
      <c r="M6886" s="318"/>
      <c r="N6886" s="318"/>
    </row>
    <row r="6887" spans="13:14" ht="14" customHeight="1">
      <c r="M6887" s="318"/>
      <c r="N6887" s="318"/>
    </row>
    <row r="6888" spans="13:14" ht="14" customHeight="1">
      <c r="M6888" s="318"/>
      <c r="N6888" s="318"/>
    </row>
    <row r="6889" spans="13:14" ht="14" customHeight="1">
      <c r="M6889" s="318"/>
      <c r="N6889" s="318"/>
    </row>
    <row r="6890" spans="13:14" ht="14" customHeight="1">
      <c r="M6890" s="318"/>
      <c r="N6890" s="318"/>
    </row>
    <row r="6891" spans="13:14" ht="14" customHeight="1">
      <c r="M6891" s="318"/>
      <c r="N6891" s="318"/>
    </row>
    <row r="6892" spans="13:14" ht="14" customHeight="1">
      <c r="M6892" s="318"/>
      <c r="N6892" s="318"/>
    </row>
    <row r="6893" spans="13:14" ht="14" customHeight="1">
      <c r="M6893" s="318"/>
      <c r="N6893" s="318"/>
    </row>
    <row r="6894" spans="13:14" ht="14" customHeight="1">
      <c r="M6894" s="318"/>
      <c r="N6894" s="318"/>
    </row>
    <row r="6895" spans="13:14" ht="14" customHeight="1">
      <c r="M6895" s="318"/>
      <c r="N6895" s="318"/>
    </row>
    <row r="6896" spans="13:14" ht="14" customHeight="1">
      <c r="M6896" s="318"/>
      <c r="N6896" s="318"/>
    </row>
    <row r="6897" spans="13:14" ht="14" customHeight="1">
      <c r="M6897" s="318"/>
      <c r="N6897" s="318"/>
    </row>
    <row r="6898" spans="13:14" ht="14" customHeight="1">
      <c r="M6898" s="318"/>
      <c r="N6898" s="318"/>
    </row>
    <row r="6899" spans="13:14" ht="14" customHeight="1">
      <c r="M6899" s="318"/>
      <c r="N6899" s="318"/>
    </row>
    <row r="6900" spans="13:14" ht="14" customHeight="1">
      <c r="M6900" s="318"/>
      <c r="N6900" s="318"/>
    </row>
    <row r="6901" spans="13:14" ht="14" customHeight="1">
      <c r="M6901" s="318"/>
      <c r="N6901" s="318"/>
    </row>
    <row r="6902" spans="13:14" ht="14" customHeight="1">
      <c r="M6902" s="318"/>
      <c r="N6902" s="318"/>
    </row>
    <row r="6903" spans="13:14" ht="14" customHeight="1">
      <c r="M6903" s="318"/>
      <c r="N6903" s="318"/>
    </row>
    <row r="6904" spans="13:14" ht="14" customHeight="1">
      <c r="M6904" s="318"/>
      <c r="N6904" s="318"/>
    </row>
    <row r="6905" spans="13:14" ht="14" customHeight="1">
      <c r="M6905" s="318"/>
      <c r="N6905" s="318"/>
    </row>
    <row r="6906" spans="13:14" ht="14" customHeight="1">
      <c r="M6906" s="318"/>
      <c r="N6906" s="318"/>
    </row>
    <row r="6907" spans="13:14" ht="14" customHeight="1">
      <c r="M6907" s="318"/>
      <c r="N6907" s="318"/>
    </row>
    <row r="6908" spans="13:14" ht="14" customHeight="1">
      <c r="M6908" s="318"/>
      <c r="N6908" s="318"/>
    </row>
    <row r="6909" spans="13:14" ht="14" customHeight="1">
      <c r="M6909" s="318"/>
      <c r="N6909" s="318"/>
    </row>
    <row r="6910" spans="13:14" ht="14" customHeight="1">
      <c r="M6910" s="318"/>
      <c r="N6910" s="318"/>
    </row>
    <row r="6911" spans="13:14" ht="14" customHeight="1">
      <c r="M6911" s="318"/>
      <c r="N6911" s="318"/>
    </row>
    <row r="6912" spans="13:14" ht="14" customHeight="1">
      <c r="M6912" s="318"/>
      <c r="N6912" s="318"/>
    </row>
    <row r="6913" spans="13:14" ht="14" customHeight="1">
      <c r="M6913" s="318"/>
      <c r="N6913" s="318"/>
    </row>
    <row r="6914" spans="13:14" ht="14" customHeight="1">
      <c r="M6914" s="318"/>
      <c r="N6914" s="318"/>
    </row>
    <row r="6915" spans="13:14" ht="14" customHeight="1">
      <c r="M6915" s="318"/>
      <c r="N6915" s="318"/>
    </row>
    <row r="6916" spans="13:14" ht="14" customHeight="1">
      <c r="M6916" s="318"/>
      <c r="N6916" s="318"/>
    </row>
    <row r="6917" spans="13:14" ht="14" customHeight="1">
      <c r="M6917" s="318"/>
      <c r="N6917" s="318"/>
    </row>
    <row r="6918" spans="13:14" ht="14" customHeight="1">
      <c r="M6918" s="318"/>
      <c r="N6918" s="318"/>
    </row>
    <row r="6919" spans="13:14" ht="14" customHeight="1">
      <c r="M6919" s="318"/>
      <c r="N6919" s="318"/>
    </row>
    <row r="6920" spans="13:14" ht="14" customHeight="1">
      <c r="M6920" s="318"/>
      <c r="N6920" s="318"/>
    </row>
    <row r="6921" spans="13:14" ht="14" customHeight="1">
      <c r="M6921" s="318"/>
      <c r="N6921" s="318"/>
    </row>
    <row r="6922" spans="13:14" ht="14" customHeight="1">
      <c r="M6922" s="318"/>
      <c r="N6922" s="318"/>
    </row>
    <row r="6923" spans="13:14" ht="14" customHeight="1">
      <c r="M6923" s="318"/>
      <c r="N6923" s="318"/>
    </row>
    <row r="6924" spans="13:14" ht="14" customHeight="1">
      <c r="M6924" s="318"/>
      <c r="N6924" s="318"/>
    </row>
    <row r="6925" spans="13:14" ht="14" customHeight="1">
      <c r="M6925" s="318"/>
      <c r="N6925" s="318"/>
    </row>
    <row r="6926" spans="13:14" ht="14" customHeight="1">
      <c r="M6926" s="318"/>
      <c r="N6926" s="318"/>
    </row>
    <row r="6927" spans="13:14" ht="14" customHeight="1">
      <c r="M6927" s="318"/>
      <c r="N6927" s="318"/>
    </row>
    <row r="6928" spans="13:14" ht="14" customHeight="1">
      <c r="M6928" s="318"/>
      <c r="N6928" s="318"/>
    </row>
    <row r="6929" spans="13:14" ht="14" customHeight="1">
      <c r="M6929" s="318"/>
      <c r="N6929" s="318"/>
    </row>
    <row r="6930" spans="13:14" ht="14" customHeight="1">
      <c r="M6930" s="318"/>
      <c r="N6930" s="318"/>
    </row>
    <row r="6931" spans="13:14" ht="14" customHeight="1">
      <c r="M6931" s="318"/>
      <c r="N6931" s="318"/>
    </row>
    <row r="6932" spans="13:14" ht="14" customHeight="1">
      <c r="M6932" s="318"/>
      <c r="N6932" s="318"/>
    </row>
    <row r="6933" spans="13:14" ht="14" customHeight="1">
      <c r="M6933" s="318"/>
      <c r="N6933" s="318"/>
    </row>
    <row r="6934" spans="13:14" ht="14" customHeight="1">
      <c r="M6934" s="318"/>
      <c r="N6934" s="318"/>
    </row>
    <row r="6935" spans="13:14" ht="14" customHeight="1">
      <c r="M6935" s="318"/>
      <c r="N6935" s="318"/>
    </row>
    <row r="6936" spans="13:14" ht="14" customHeight="1">
      <c r="M6936" s="318"/>
      <c r="N6936" s="318"/>
    </row>
    <row r="6937" spans="13:14" ht="14" customHeight="1">
      <c r="M6937" s="318"/>
      <c r="N6937" s="318"/>
    </row>
    <row r="6938" spans="13:14" ht="14" customHeight="1">
      <c r="M6938" s="318"/>
      <c r="N6938" s="318"/>
    </row>
    <row r="6939" spans="13:14" ht="14" customHeight="1">
      <c r="M6939" s="318"/>
      <c r="N6939" s="318"/>
    </row>
    <row r="6940" spans="13:14" ht="14" customHeight="1">
      <c r="M6940" s="318"/>
      <c r="N6940" s="318"/>
    </row>
    <row r="6941" spans="13:14" ht="14" customHeight="1">
      <c r="M6941" s="318"/>
      <c r="N6941" s="318"/>
    </row>
    <row r="6942" spans="13:14" ht="14" customHeight="1">
      <c r="M6942" s="318"/>
      <c r="N6942" s="318"/>
    </row>
    <row r="6943" spans="13:14" ht="14" customHeight="1">
      <c r="M6943" s="318"/>
      <c r="N6943" s="318"/>
    </row>
    <row r="6944" spans="13:14" ht="14" customHeight="1">
      <c r="M6944" s="318"/>
      <c r="N6944" s="318"/>
    </row>
    <row r="6945" spans="13:14" ht="14" customHeight="1">
      <c r="M6945" s="318"/>
      <c r="N6945" s="318"/>
    </row>
    <row r="6946" spans="13:14" ht="14" customHeight="1">
      <c r="M6946" s="318"/>
      <c r="N6946" s="318"/>
    </row>
    <row r="6947" spans="13:14" ht="14" customHeight="1">
      <c r="M6947" s="318"/>
      <c r="N6947" s="318"/>
    </row>
    <row r="6948" spans="13:14" ht="14" customHeight="1">
      <c r="M6948" s="318"/>
      <c r="N6948" s="318"/>
    </row>
    <row r="6949" spans="13:14" ht="14" customHeight="1">
      <c r="M6949" s="318"/>
      <c r="N6949" s="318"/>
    </row>
    <row r="6950" spans="13:14" ht="14" customHeight="1">
      <c r="M6950" s="318"/>
      <c r="N6950" s="318"/>
    </row>
    <row r="6951" spans="13:14" ht="14" customHeight="1">
      <c r="M6951" s="318"/>
      <c r="N6951" s="318"/>
    </row>
    <row r="6952" spans="13:14" ht="14" customHeight="1">
      <c r="M6952" s="318"/>
      <c r="N6952" s="318"/>
    </row>
    <row r="6953" spans="13:14" ht="14" customHeight="1">
      <c r="M6953" s="318"/>
      <c r="N6953" s="318"/>
    </row>
    <row r="6954" spans="13:14" ht="14" customHeight="1">
      <c r="M6954" s="318"/>
      <c r="N6954" s="318"/>
    </row>
    <row r="6955" spans="13:14" ht="14" customHeight="1">
      <c r="M6955" s="318"/>
      <c r="N6955" s="318"/>
    </row>
    <row r="6956" spans="13:14" ht="14" customHeight="1">
      <c r="M6956" s="318"/>
      <c r="N6956" s="318"/>
    </row>
    <row r="6957" spans="13:14" ht="14" customHeight="1">
      <c r="M6957" s="318"/>
      <c r="N6957" s="318"/>
    </row>
    <row r="6958" spans="13:14" ht="14" customHeight="1">
      <c r="M6958" s="318"/>
      <c r="N6958" s="318"/>
    </row>
    <row r="6959" spans="13:14" ht="14" customHeight="1">
      <c r="M6959" s="318"/>
      <c r="N6959" s="318"/>
    </row>
    <row r="6960" spans="13:14" ht="14" customHeight="1">
      <c r="M6960" s="318"/>
      <c r="N6960" s="318"/>
    </row>
    <row r="6961" spans="13:14" ht="14" customHeight="1">
      <c r="M6961" s="318"/>
      <c r="N6961" s="318"/>
    </row>
    <row r="6962" spans="13:14" ht="14" customHeight="1">
      <c r="M6962" s="318"/>
      <c r="N6962" s="318"/>
    </row>
    <row r="6963" spans="13:14" ht="14" customHeight="1">
      <c r="M6963" s="318"/>
      <c r="N6963" s="318"/>
    </row>
    <row r="6964" spans="13:14" ht="14" customHeight="1">
      <c r="M6964" s="318"/>
      <c r="N6964" s="318"/>
    </row>
    <row r="6965" spans="13:14" ht="14" customHeight="1">
      <c r="M6965" s="318"/>
      <c r="N6965" s="318"/>
    </row>
    <row r="6966" spans="13:14" ht="14" customHeight="1">
      <c r="M6966" s="318"/>
      <c r="N6966" s="318"/>
    </row>
    <row r="6967" spans="13:14" ht="14" customHeight="1">
      <c r="M6967" s="318"/>
      <c r="N6967" s="318"/>
    </row>
    <row r="6968" spans="13:14" ht="14" customHeight="1">
      <c r="M6968" s="318"/>
      <c r="N6968" s="318"/>
    </row>
    <row r="6969" spans="13:14" ht="14" customHeight="1">
      <c r="M6969" s="318"/>
      <c r="N6969" s="318"/>
    </row>
    <row r="6970" spans="13:14" ht="14" customHeight="1">
      <c r="M6970" s="318"/>
      <c r="N6970" s="318"/>
    </row>
    <row r="6971" spans="13:14" ht="14" customHeight="1">
      <c r="M6971" s="318"/>
      <c r="N6971" s="318"/>
    </row>
    <row r="6972" spans="13:14" ht="14" customHeight="1">
      <c r="M6972" s="318"/>
      <c r="N6972" s="318"/>
    </row>
    <row r="6973" spans="13:14" ht="14" customHeight="1">
      <c r="M6973" s="318"/>
      <c r="N6973" s="318"/>
    </row>
    <row r="6974" spans="13:14" ht="14" customHeight="1">
      <c r="M6974" s="318"/>
      <c r="N6974" s="318"/>
    </row>
    <row r="6975" spans="13:14" ht="14" customHeight="1">
      <c r="M6975" s="318"/>
      <c r="N6975" s="318"/>
    </row>
    <row r="6976" spans="13:14" ht="14" customHeight="1">
      <c r="M6976" s="318"/>
      <c r="N6976" s="318"/>
    </row>
    <row r="6977" spans="13:14" ht="14" customHeight="1">
      <c r="M6977" s="318"/>
      <c r="N6977" s="318"/>
    </row>
    <row r="6978" spans="13:14" ht="14" customHeight="1">
      <c r="M6978" s="318"/>
      <c r="N6978" s="318"/>
    </row>
    <row r="6979" spans="13:14" ht="14" customHeight="1">
      <c r="M6979" s="318"/>
      <c r="N6979" s="318"/>
    </row>
    <row r="6980" spans="13:14" ht="14" customHeight="1">
      <c r="M6980" s="318"/>
      <c r="N6980" s="318"/>
    </row>
    <row r="6981" spans="13:14" ht="14" customHeight="1">
      <c r="M6981" s="318"/>
      <c r="N6981" s="318"/>
    </row>
    <row r="6982" spans="13:14" ht="14" customHeight="1">
      <c r="M6982" s="318"/>
      <c r="N6982" s="318"/>
    </row>
    <row r="6983" spans="13:14" ht="14" customHeight="1">
      <c r="M6983" s="318"/>
      <c r="N6983" s="318"/>
    </row>
    <row r="6984" spans="13:14" ht="14" customHeight="1">
      <c r="M6984" s="318"/>
      <c r="N6984" s="318"/>
    </row>
    <row r="6985" spans="13:14" ht="14" customHeight="1">
      <c r="M6985" s="318"/>
      <c r="N6985" s="318"/>
    </row>
    <row r="6986" spans="13:14" ht="14" customHeight="1">
      <c r="M6986" s="318"/>
      <c r="N6986" s="318"/>
    </row>
    <row r="6987" spans="13:14" ht="14" customHeight="1">
      <c r="M6987" s="318"/>
      <c r="N6987" s="318"/>
    </row>
    <row r="6988" spans="13:14" ht="14" customHeight="1">
      <c r="M6988" s="318"/>
      <c r="N6988" s="318"/>
    </row>
    <row r="6989" spans="13:14" ht="14" customHeight="1">
      <c r="M6989" s="318"/>
      <c r="N6989" s="318"/>
    </row>
    <row r="6990" spans="13:14" ht="14" customHeight="1">
      <c r="M6990" s="318"/>
      <c r="N6990" s="318"/>
    </row>
    <row r="6991" spans="13:14" ht="14" customHeight="1">
      <c r="M6991" s="318"/>
      <c r="N6991" s="318"/>
    </row>
    <row r="6992" spans="13:14" ht="14" customHeight="1">
      <c r="M6992" s="318"/>
      <c r="N6992" s="318"/>
    </row>
    <row r="6993" spans="13:14" ht="14" customHeight="1">
      <c r="M6993" s="318"/>
      <c r="N6993" s="318"/>
    </row>
    <row r="6994" spans="13:14" ht="14" customHeight="1">
      <c r="M6994" s="318"/>
      <c r="N6994" s="318"/>
    </row>
    <row r="6995" spans="13:14" ht="14" customHeight="1">
      <c r="M6995" s="318"/>
      <c r="N6995" s="318"/>
    </row>
    <row r="6996" spans="13:14" ht="14" customHeight="1">
      <c r="M6996" s="318"/>
      <c r="N6996" s="318"/>
    </row>
    <row r="6997" spans="13:14" ht="14" customHeight="1">
      <c r="M6997" s="318"/>
      <c r="N6997" s="318"/>
    </row>
    <row r="6998" spans="13:14" ht="14" customHeight="1">
      <c r="M6998" s="318"/>
      <c r="N6998" s="318"/>
    </row>
    <row r="6999" spans="13:14" ht="14" customHeight="1">
      <c r="M6999" s="318"/>
      <c r="N6999" s="318"/>
    </row>
    <row r="7000" spans="13:14" ht="14" customHeight="1">
      <c r="M7000" s="318"/>
      <c r="N7000" s="318"/>
    </row>
    <row r="7001" spans="13:14" ht="14" customHeight="1">
      <c r="M7001" s="318"/>
      <c r="N7001" s="318"/>
    </row>
    <row r="7002" spans="13:14" ht="14" customHeight="1">
      <c r="M7002" s="318"/>
      <c r="N7002" s="318"/>
    </row>
    <row r="7003" spans="13:14" ht="14" customHeight="1">
      <c r="M7003" s="318"/>
      <c r="N7003" s="318"/>
    </row>
    <row r="7004" spans="13:14" ht="14" customHeight="1">
      <c r="M7004" s="318"/>
      <c r="N7004" s="318"/>
    </row>
    <row r="7005" spans="13:14" ht="14" customHeight="1">
      <c r="M7005" s="318"/>
      <c r="N7005" s="318"/>
    </row>
    <row r="7006" spans="13:14" ht="14" customHeight="1">
      <c r="M7006" s="318"/>
      <c r="N7006" s="318"/>
    </row>
    <row r="7007" spans="13:14" ht="14" customHeight="1">
      <c r="M7007" s="318"/>
      <c r="N7007" s="318"/>
    </row>
    <row r="7008" spans="13:14" ht="14" customHeight="1">
      <c r="M7008" s="318"/>
      <c r="N7008" s="318"/>
    </row>
    <row r="7009" spans="13:14" ht="14" customHeight="1">
      <c r="M7009" s="318"/>
      <c r="N7009" s="318"/>
    </row>
    <row r="7010" spans="13:14" ht="14" customHeight="1">
      <c r="M7010" s="318"/>
      <c r="N7010" s="318"/>
    </row>
    <row r="7011" spans="13:14" ht="14" customHeight="1">
      <c r="M7011" s="318"/>
      <c r="N7011" s="318"/>
    </row>
    <row r="7012" spans="13:14" ht="14" customHeight="1">
      <c r="M7012" s="318"/>
      <c r="N7012" s="318"/>
    </row>
    <row r="7013" spans="13:14" ht="14" customHeight="1">
      <c r="M7013" s="318"/>
      <c r="N7013" s="318"/>
    </row>
    <row r="7014" spans="13:14" ht="14" customHeight="1">
      <c r="M7014" s="318"/>
      <c r="N7014" s="318"/>
    </row>
    <row r="7015" spans="13:14" ht="14" customHeight="1">
      <c r="M7015" s="318"/>
      <c r="N7015" s="318"/>
    </row>
    <row r="7016" spans="13:14" ht="14" customHeight="1">
      <c r="M7016" s="318"/>
      <c r="N7016" s="318"/>
    </row>
    <row r="7017" spans="13:14" ht="14" customHeight="1">
      <c r="M7017" s="318"/>
      <c r="N7017" s="318"/>
    </row>
    <row r="7018" spans="13:14" ht="14" customHeight="1">
      <c r="M7018" s="318"/>
      <c r="N7018" s="318"/>
    </row>
    <row r="7019" spans="13:14" ht="14" customHeight="1">
      <c r="M7019" s="318"/>
      <c r="N7019" s="318"/>
    </row>
    <row r="7020" spans="13:14" ht="14" customHeight="1">
      <c r="M7020" s="318"/>
      <c r="N7020" s="318"/>
    </row>
    <row r="7021" spans="13:14" ht="14" customHeight="1">
      <c r="M7021" s="318"/>
      <c r="N7021" s="318"/>
    </row>
    <row r="7022" spans="13:14" ht="14" customHeight="1">
      <c r="M7022" s="318"/>
      <c r="N7022" s="318"/>
    </row>
    <row r="7023" spans="13:14" ht="14" customHeight="1">
      <c r="M7023" s="318"/>
      <c r="N7023" s="318"/>
    </row>
    <row r="7024" spans="13:14" ht="14" customHeight="1">
      <c r="M7024" s="318"/>
      <c r="N7024" s="318"/>
    </row>
    <row r="7025" spans="13:14" ht="14" customHeight="1">
      <c r="M7025" s="318"/>
      <c r="N7025" s="318"/>
    </row>
    <row r="7026" spans="13:14" ht="14" customHeight="1">
      <c r="M7026" s="318"/>
      <c r="N7026" s="318"/>
    </row>
    <row r="7027" spans="13:14" ht="14" customHeight="1">
      <c r="M7027" s="318"/>
      <c r="N7027" s="318"/>
    </row>
    <row r="7028" spans="13:14" ht="14" customHeight="1">
      <c r="M7028" s="318"/>
      <c r="N7028" s="318"/>
    </row>
    <row r="7029" spans="13:14" ht="14" customHeight="1">
      <c r="M7029" s="318"/>
      <c r="N7029" s="318"/>
    </row>
    <row r="7030" spans="13:14" ht="14" customHeight="1">
      <c r="M7030" s="318"/>
      <c r="N7030" s="318"/>
    </row>
    <row r="7031" spans="13:14" ht="14" customHeight="1">
      <c r="M7031" s="318"/>
      <c r="N7031" s="318"/>
    </row>
    <row r="7032" spans="13:14" ht="14" customHeight="1">
      <c r="M7032" s="318"/>
      <c r="N7032" s="318"/>
    </row>
    <row r="7033" spans="13:14" ht="14" customHeight="1">
      <c r="M7033" s="318"/>
      <c r="N7033" s="318"/>
    </row>
    <row r="7034" spans="13:14" ht="14" customHeight="1">
      <c r="M7034" s="318"/>
      <c r="N7034" s="318"/>
    </row>
    <row r="7035" spans="13:14" ht="14" customHeight="1">
      <c r="M7035" s="318"/>
      <c r="N7035" s="318"/>
    </row>
    <row r="7036" spans="13:14" ht="14" customHeight="1">
      <c r="M7036" s="318"/>
      <c r="N7036" s="318"/>
    </row>
    <row r="7037" spans="13:14" ht="14" customHeight="1">
      <c r="M7037" s="318"/>
      <c r="N7037" s="318"/>
    </row>
    <row r="7038" spans="13:14" ht="14" customHeight="1">
      <c r="M7038" s="318"/>
      <c r="N7038" s="318"/>
    </row>
    <row r="7039" spans="13:14" ht="14" customHeight="1">
      <c r="M7039" s="318"/>
      <c r="N7039" s="318"/>
    </row>
    <row r="7040" spans="13:14" ht="14" customHeight="1">
      <c r="M7040" s="318"/>
      <c r="N7040" s="318"/>
    </row>
    <row r="7041" spans="13:14" ht="14" customHeight="1">
      <c r="M7041" s="318"/>
      <c r="N7041" s="318"/>
    </row>
    <row r="7042" spans="13:14" ht="14" customHeight="1">
      <c r="M7042" s="318"/>
      <c r="N7042" s="318"/>
    </row>
    <row r="7043" spans="13:14" ht="14" customHeight="1">
      <c r="M7043" s="318"/>
      <c r="N7043" s="318"/>
    </row>
    <row r="7044" spans="13:14" ht="14" customHeight="1">
      <c r="M7044" s="318"/>
      <c r="N7044" s="318"/>
    </row>
    <row r="7045" spans="13:14" ht="14" customHeight="1">
      <c r="M7045" s="318"/>
      <c r="N7045" s="318"/>
    </row>
    <row r="7046" spans="13:14" ht="14" customHeight="1">
      <c r="M7046" s="318"/>
      <c r="N7046" s="318"/>
    </row>
    <row r="7047" spans="13:14" ht="14" customHeight="1">
      <c r="M7047" s="318"/>
      <c r="N7047" s="318"/>
    </row>
    <row r="7048" spans="13:14" ht="14" customHeight="1">
      <c r="M7048" s="318"/>
      <c r="N7048" s="318"/>
    </row>
    <row r="7049" spans="13:14" ht="14" customHeight="1">
      <c r="M7049" s="318"/>
      <c r="N7049" s="318"/>
    </row>
    <row r="7050" spans="13:14" ht="14" customHeight="1">
      <c r="M7050" s="318"/>
      <c r="N7050" s="318"/>
    </row>
    <row r="7051" spans="13:14" ht="14" customHeight="1">
      <c r="M7051" s="318"/>
      <c r="N7051" s="318"/>
    </row>
    <row r="7052" spans="13:14" ht="14" customHeight="1">
      <c r="M7052" s="318"/>
      <c r="N7052" s="318"/>
    </row>
    <row r="7053" spans="13:14" ht="14" customHeight="1">
      <c r="M7053" s="318"/>
      <c r="N7053" s="318"/>
    </row>
    <row r="7054" spans="13:14" ht="14" customHeight="1">
      <c r="M7054" s="318"/>
      <c r="N7054" s="318"/>
    </row>
    <row r="7055" spans="13:14" ht="14" customHeight="1">
      <c r="M7055" s="318"/>
      <c r="N7055" s="318"/>
    </row>
    <row r="7056" spans="13:14" ht="14" customHeight="1">
      <c r="M7056" s="318"/>
      <c r="N7056" s="318"/>
    </row>
    <row r="7057" spans="13:14" ht="14" customHeight="1">
      <c r="M7057" s="318"/>
      <c r="N7057" s="318"/>
    </row>
    <row r="7058" spans="13:14" ht="14" customHeight="1">
      <c r="M7058" s="318"/>
      <c r="N7058" s="318"/>
    </row>
    <row r="7059" spans="13:14" ht="14" customHeight="1">
      <c r="M7059" s="318"/>
      <c r="N7059" s="318"/>
    </row>
    <row r="7060" spans="13:14" ht="14" customHeight="1">
      <c r="M7060" s="318"/>
      <c r="N7060" s="318"/>
    </row>
    <row r="7061" spans="13:14" ht="14" customHeight="1">
      <c r="M7061" s="318"/>
      <c r="N7061" s="318"/>
    </row>
    <row r="7062" spans="13:14" ht="14" customHeight="1">
      <c r="M7062" s="318"/>
      <c r="N7062" s="318"/>
    </row>
    <row r="7063" spans="13:14" ht="14" customHeight="1">
      <c r="M7063" s="318"/>
      <c r="N7063" s="318"/>
    </row>
    <row r="7064" spans="13:14" ht="14" customHeight="1">
      <c r="M7064" s="318"/>
      <c r="N7064" s="318"/>
    </row>
    <row r="7065" spans="13:14" ht="14" customHeight="1">
      <c r="M7065" s="318"/>
      <c r="N7065" s="318"/>
    </row>
    <row r="7066" spans="13:14" ht="14" customHeight="1">
      <c r="M7066" s="318"/>
      <c r="N7066" s="318"/>
    </row>
    <row r="7067" spans="13:14" ht="14" customHeight="1">
      <c r="M7067" s="318"/>
      <c r="N7067" s="318"/>
    </row>
    <row r="7068" spans="13:14" ht="14" customHeight="1">
      <c r="M7068" s="318"/>
      <c r="N7068" s="318"/>
    </row>
    <row r="7069" spans="13:14" ht="14" customHeight="1">
      <c r="M7069" s="318"/>
      <c r="N7069" s="318"/>
    </row>
    <row r="7070" spans="13:14" ht="14" customHeight="1">
      <c r="M7070" s="318"/>
      <c r="N7070" s="318"/>
    </row>
    <row r="7071" spans="13:14" ht="14" customHeight="1">
      <c r="M7071" s="318"/>
      <c r="N7071" s="318"/>
    </row>
    <row r="7072" spans="13:14" ht="14" customHeight="1">
      <c r="M7072" s="318"/>
      <c r="N7072" s="318"/>
    </row>
    <row r="7073" spans="13:14" ht="14" customHeight="1">
      <c r="M7073" s="318"/>
      <c r="N7073" s="318"/>
    </row>
    <row r="7074" spans="13:14" ht="14" customHeight="1">
      <c r="M7074" s="318"/>
      <c r="N7074" s="318"/>
    </row>
    <row r="7075" spans="13:14" ht="14" customHeight="1">
      <c r="M7075" s="318"/>
      <c r="N7075" s="318"/>
    </row>
    <row r="7076" spans="13:14" ht="14" customHeight="1">
      <c r="M7076" s="318"/>
      <c r="N7076" s="318"/>
    </row>
    <row r="7077" spans="13:14" ht="14" customHeight="1">
      <c r="M7077" s="318"/>
      <c r="N7077" s="318"/>
    </row>
    <row r="7078" spans="13:14" ht="14" customHeight="1">
      <c r="M7078" s="318"/>
      <c r="N7078" s="318"/>
    </row>
    <row r="7079" spans="13:14" ht="14" customHeight="1">
      <c r="M7079" s="318"/>
      <c r="N7079" s="318"/>
    </row>
    <row r="7080" spans="13:14" ht="14" customHeight="1">
      <c r="M7080" s="318"/>
      <c r="N7080" s="318"/>
    </row>
    <row r="7081" spans="13:14" ht="14" customHeight="1">
      <c r="M7081" s="318"/>
      <c r="N7081" s="318"/>
    </row>
    <row r="7082" spans="13:14" ht="14" customHeight="1">
      <c r="M7082" s="318"/>
      <c r="N7082" s="318"/>
    </row>
    <row r="7083" spans="13:14" ht="14" customHeight="1">
      <c r="M7083" s="318"/>
      <c r="N7083" s="318"/>
    </row>
    <row r="7084" spans="13:14" ht="14" customHeight="1">
      <c r="M7084" s="318"/>
      <c r="N7084" s="318"/>
    </row>
    <row r="7085" spans="13:14" ht="14" customHeight="1">
      <c r="M7085" s="318"/>
      <c r="N7085" s="318"/>
    </row>
    <row r="7086" spans="13:14" ht="14" customHeight="1">
      <c r="M7086" s="318"/>
      <c r="N7086" s="318"/>
    </row>
    <row r="7087" spans="13:14" ht="14" customHeight="1">
      <c r="M7087" s="318"/>
      <c r="N7087" s="318"/>
    </row>
    <row r="7088" spans="13:14" ht="14" customHeight="1">
      <c r="M7088" s="318"/>
      <c r="N7088" s="318"/>
    </row>
    <row r="7089" spans="13:14" ht="14" customHeight="1">
      <c r="M7089" s="318"/>
      <c r="N7089" s="318"/>
    </row>
    <row r="7090" spans="13:14" ht="14" customHeight="1">
      <c r="M7090" s="318"/>
      <c r="N7090" s="318"/>
    </row>
    <row r="7091" spans="13:14" ht="14" customHeight="1">
      <c r="M7091" s="318"/>
      <c r="N7091" s="318"/>
    </row>
    <row r="7092" spans="13:14" ht="14" customHeight="1">
      <c r="M7092" s="318"/>
      <c r="N7092" s="318"/>
    </row>
    <row r="7093" spans="13:14" ht="14" customHeight="1">
      <c r="M7093" s="318"/>
      <c r="N7093" s="318"/>
    </row>
    <row r="7094" spans="13:14" ht="14" customHeight="1">
      <c r="M7094" s="318"/>
      <c r="N7094" s="318"/>
    </row>
    <row r="7095" spans="13:14" ht="14" customHeight="1">
      <c r="M7095" s="318"/>
      <c r="N7095" s="318"/>
    </row>
    <row r="7096" spans="13:14" ht="14" customHeight="1">
      <c r="M7096" s="318"/>
      <c r="N7096" s="318"/>
    </row>
    <row r="7097" spans="13:14" ht="14" customHeight="1">
      <c r="M7097" s="318"/>
      <c r="N7097" s="318"/>
    </row>
    <row r="7098" spans="13:14" ht="14" customHeight="1">
      <c r="M7098" s="318"/>
      <c r="N7098" s="318"/>
    </row>
    <row r="7099" spans="13:14" ht="14" customHeight="1">
      <c r="M7099" s="318"/>
      <c r="N7099" s="318"/>
    </row>
    <row r="7100" spans="13:14" ht="14" customHeight="1">
      <c r="M7100" s="318"/>
      <c r="N7100" s="318"/>
    </row>
    <row r="7101" spans="13:14" ht="14" customHeight="1">
      <c r="M7101" s="318"/>
      <c r="N7101" s="318"/>
    </row>
    <row r="7102" spans="13:14" ht="14" customHeight="1">
      <c r="M7102" s="318"/>
      <c r="N7102" s="318"/>
    </row>
    <row r="7103" spans="13:14" ht="14" customHeight="1">
      <c r="M7103" s="318"/>
      <c r="N7103" s="318"/>
    </row>
    <row r="7104" spans="13:14" ht="14" customHeight="1">
      <c r="M7104" s="318"/>
      <c r="N7104" s="318"/>
    </row>
    <row r="7105" spans="13:14" ht="14" customHeight="1">
      <c r="M7105" s="318"/>
      <c r="N7105" s="318"/>
    </row>
    <row r="7106" spans="13:14" ht="14" customHeight="1">
      <c r="M7106" s="318"/>
      <c r="N7106" s="318"/>
    </row>
    <row r="7107" spans="13:14" ht="14" customHeight="1">
      <c r="M7107" s="318"/>
      <c r="N7107" s="318"/>
    </row>
    <row r="7108" spans="13:14" ht="14" customHeight="1">
      <c r="M7108" s="318"/>
      <c r="N7108" s="318"/>
    </row>
    <row r="7109" spans="13:14" ht="14" customHeight="1">
      <c r="M7109" s="318"/>
      <c r="N7109" s="318"/>
    </row>
    <row r="7110" spans="13:14" ht="14" customHeight="1">
      <c r="M7110" s="318"/>
      <c r="N7110" s="318"/>
    </row>
    <row r="7111" spans="13:14" ht="14" customHeight="1">
      <c r="M7111" s="318"/>
      <c r="N7111" s="318"/>
    </row>
    <row r="7112" spans="13:14" ht="14" customHeight="1">
      <c r="M7112" s="318"/>
      <c r="N7112" s="318"/>
    </row>
    <row r="7113" spans="13:14" ht="14" customHeight="1">
      <c r="M7113" s="318"/>
      <c r="N7113" s="318"/>
    </row>
    <row r="7114" spans="13:14" ht="14" customHeight="1">
      <c r="M7114" s="318"/>
      <c r="N7114" s="318"/>
    </row>
    <row r="7115" spans="13:14" ht="14" customHeight="1">
      <c r="M7115" s="318"/>
      <c r="N7115" s="318"/>
    </row>
    <row r="7116" spans="13:14" ht="14" customHeight="1">
      <c r="M7116" s="318"/>
      <c r="N7116" s="318"/>
    </row>
    <row r="7117" spans="13:14" ht="14" customHeight="1">
      <c r="M7117" s="318"/>
      <c r="N7117" s="318"/>
    </row>
    <row r="7118" spans="13:14" ht="14" customHeight="1">
      <c r="M7118" s="318"/>
      <c r="N7118" s="318"/>
    </row>
    <row r="7119" spans="13:14" ht="14" customHeight="1">
      <c r="M7119" s="318"/>
      <c r="N7119" s="318"/>
    </row>
    <row r="7120" spans="13:14" ht="14" customHeight="1">
      <c r="M7120" s="318"/>
      <c r="N7120" s="318"/>
    </row>
    <row r="7121" spans="13:14" ht="14" customHeight="1">
      <c r="M7121" s="318"/>
      <c r="N7121" s="318"/>
    </row>
    <row r="7122" spans="13:14" ht="14" customHeight="1">
      <c r="M7122" s="318"/>
      <c r="N7122" s="318"/>
    </row>
    <row r="7123" spans="13:14" ht="14" customHeight="1">
      <c r="M7123" s="318"/>
      <c r="N7123" s="318"/>
    </row>
    <row r="7124" spans="13:14" ht="14" customHeight="1">
      <c r="M7124" s="318"/>
      <c r="N7124" s="318"/>
    </row>
    <row r="7125" spans="13:14" ht="14" customHeight="1">
      <c r="M7125" s="318"/>
      <c r="N7125" s="318"/>
    </row>
    <row r="7126" spans="13:14" ht="14" customHeight="1">
      <c r="M7126" s="318"/>
      <c r="N7126" s="318"/>
    </row>
    <row r="7127" spans="13:14" ht="14" customHeight="1">
      <c r="M7127" s="318"/>
      <c r="N7127" s="318"/>
    </row>
    <row r="7128" spans="13:14" ht="14" customHeight="1">
      <c r="M7128" s="318"/>
      <c r="N7128" s="318"/>
    </row>
    <row r="7129" spans="13:14" ht="14" customHeight="1">
      <c r="M7129" s="318"/>
      <c r="N7129" s="318"/>
    </row>
    <row r="7130" spans="13:14" ht="14" customHeight="1">
      <c r="M7130" s="318"/>
      <c r="N7130" s="318"/>
    </row>
    <row r="7131" spans="13:14" ht="14" customHeight="1">
      <c r="M7131" s="318"/>
      <c r="N7131" s="318"/>
    </row>
    <row r="7132" spans="13:14" ht="14" customHeight="1">
      <c r="M7132" s="318"/>
      <c r="N7132" s="318"/>
    </row>
    <row r="7133" spans="13:14" ht="14" customHeight="1">
      <c r="M7133" s="318"/>
      <c r="N7133" s="318"/>
    </row>
    <row r="7134" spans="13:14" ht="14" customHeight="1">
      <c r="M7134" s="318"/>
      <c r="N7134" s="318"/>
    </row>
    <row r="7135" spans="13:14" ht="14" customHeight="1">
      <c r="M7135" s="318"/>
      <c r="N7135" s="318"/>
    </row>
    <row r="7136" spans="13:14" ht="14" customHeight="1">
      <c r="M7136" s="318"/>
      <c r="N7136" s="318"/>
    </row>
    <row r="7137" spans="13:14" ht="14" customHeight="1">
      <c r="M7137" s="318"/>
      <c r="N7137" s="318"/>
    </row>
    <row r="7138" spans="13:14" ht="14" customHeight="1">
      <c r="M7138" s="318"/>
      <c r="N7138" s="318"/>
    </row>
    <row r="7139" spans="13:14" ht="14" customHeight="1">
      <c r="M7139" s="318"/>
      <c r="N7139" s="318"/>
    </row>
    <row r="7140" spans="13:14" ht="14" customHeight="1">
      <c r="M7140" s="318"/>
      <c r="N7140" s="318"/>
    </row>
    <row r="7141" spans="13:14" ht="14" customHeight="1">
      <c r="M7141" s="318"/>
      <c r="N7141" s="318"/>
    </row>
    <row r="7142" spans="13:14" ht="14" customHeight="1">
      <c r="M7142" s="318"/>
      <c r="N7142" s="318"/>
    </row>
    <row r="7143" spans="13:14" ht="14" customHeight="1">
      <c r="M7143" s="318"/>
      <c r="N7143" s="318"/>
    </row>
    <row r="7144" spans="13:14" ht="14" customHeight="1">
      <c r="M7144" s="318"/>
      <c r="N7144" s="318"/>
    </row>
    <row r="7145" spans="13:14" ht="14" customHeight="1">
      <c r="M7145" s="318"/>
      <c r="N7145" s="318"/>
    </row>
    <row r="7146" spans="13:14" ht="14" customHeight="1">
      <c r="M7146" s="318"/>
      <c r="N7146" s="318"/>
    </row>
    <row r="7147" spans="13:14" ht="14" customHeight="1">
      <c r="M7147" s="318"/>
      <c r="N7147" s="318"/>
    </row>
    <row r="7148" spans="13:14" ht="14" customHeight="1">
      <c r="M7148" s="318"/>
      <c r="N7148" s="318"/>
    </row>
    <row r="7149" spans="13:14" ht="14" customHeight="1">
      <c r="M7149" s="318"/>
      <c r="N7149" s="318"/>
    </row>
    <row r="7150" spans="13:14" ht="14" customHeight="1">
      <c r="M7150" s="318"/>
      <c r="N7150" s="318"/>
    </row>
    <row r="7151" spans="13:14" ht="14" customHeight="1">
      <c r="M7151" s="318"/>
      <c r="N7151" s="318"/>
    </row>
    <row r="7152" spans="13:14" ht="14" customHeight="1">
      <c r="M7152" s="318"/>
      <c r="N7152" s="318"/>
    </row>
    <row r="7153" spans="13:14" ht="14" customHeight="1">
      <c r="M7153" s="318"/>
      <c r="N7153" s="318"/>
    </row>
    <row r="7154" spans="13:14" ht="14" customHeight="1">
      <c r="M7154" s="318"/>
      <c r="N7154" s="318"/>
    </row>
    <row r="7155" spans="13:14" ht="14" customHeight="1">
      <c r="M7155" s="318"/>
      <c r="N7155" s="318"/>
    </row>
    <row r="7156" spans="13:14" ht="14" customHeight="1">
      <c r="M7156" s="318"/>
      <c r="N7156" s="318"/>
    </row>
    <row r="7157" spans="13:14" ht="14" customHeight="1">
      <c r="M7157" s="318"/>
      <c r="N7157" s="318"/>
    </row>
    <row r="7158" spans="13:14" ht="14" customHeight="1">
      <c r="M7158" s="318"/>
      <c r="N7158" s="318"/>
    </row>
    <row r="7159" spans="13:14" ht="14" customHeight="1">
      <c r="M7159" s="318"/>
      <c r="N7159" s="318"/>
    </row>
    <row r="7160" spans="13:14" ht="14" customHeight="1">
      <c r="M7160" s="318"/>
      <c r="N7160" s="318"/>
    </row>
    <row r="7161" spans="13:14" ht="14" customHeight="1">
      <c r="M7161" s="318"/>
      <c r="N7161" s="318"/>
    </row>
    <row r="7162" spans="13:14" ht="14" customHeight="1">
      <c r="M7162" s="318"/>
      <c r="N7162" s="318"/>
    </row>
    <row r="7163" spans="13:14" ht="14" customHeight="1">
      <c r="M7163" s="318"/>
      <c r="N7163" s="318"/>
    </row>
    <row r="7164" spans="13:14" ht="14" customHeight="1">
      <c r="M7164" s="318"/>
      <c r="N7164" s="318"/>
    </row>
    <row r="7165" spans="13:14" ht="14" customHeight="1">
      <c r="M7165" s="318"/>
      <c r="N7165" s="318"/>
    </row>
    <row r="7166" spans="13:14" ht="14" customHeight="1">
      <c r="M7166" s="318"/>
      <c r="N7166" s="318"/>
    </row>
    <row r="7167" spans="13:14" ht="14" customHeight="1">
      <c r="M7167" s="318"/>
      <c r="N7167" s="318"/>
    </row>
    <row r="7168" spans="13:14" ht="14" customHeight="1">
      <c r="M7168" s="318"/>
      <c r="N7168" s="318"/>
    </row>
    <row r="7169" spans="13:14" ht="14" customHeight="1">
      <c r="M7169" s="318"/>
      <c r="N7169" s="318"/>
    </row>
    <row r="7170" spans="13:14" ht="14" customHeight="1">
      <c r="M7170" s="318"/>
      <c r="N7170" s="318"/>
    </row>
    <row r="7171" spans="13:14" ht="14" customHeight="1">
      <c r="M7171" s="318"/>
      <c r="N7171" s="318"/>
    </row>
    <row r="7172" spans="13:14" ht="14" customHeight="1">
      <c r="M7172" s="318"/>
      <c r="N7172" s="318"/>
    </row>
    <row r="7173" spans="13:14" ht="14" customHeight="1">
      <c r="M7173" s="318"/>
      <c r="N7173" s="318"/>
    </row>
    <row r="7174" spans="13:14" ht="14" customHeight="1">
      <c r="M7174" s="318"/>
      <c r="N7174" s="318"/>
    </row>
    <row r="7175" spans="13:14" ht="14" customHeight="1">
      <c r="M7175" s="318"/>
      <c r="N7175" s="318"/>
    </row>
    <row r="7176" spans="13:14" ht="14" customHeight="1">
      <c r="M7176" s="318"/>
      <c r="N7176" s="318"/>
    </row>
    <row r="7177" spans="13:14" ht="14" customHeight="1">
      <c r="M7177" s="318"/>
      <c r="N7177" s="318"/>
    </row>
    <row r="7178" spans="13:14" ht="14" customHeight="1">
      <c r="M7178" s="318"/>
      <c r="N7178" s="318"/>
    </row>
    <row r="7179" spans="13:14" ht="14" customHeight="1">
      <c r="M7179" s="318"/>
      <c r="N7179" s="318"/>
    </row>
    <row r="7180" spans="13:14" ht="14" customHeight="1">
      <c r="M7180" s="318"/>
      <c r="N7180" s="318"/>
    </row>
    <row r="7181" spans="13:14" ht="14" customHeight="1">
      <c r="M7181" s="318"/>
      <c r="N7181" s="318"/>
    </row>
    <row r="7182" spans="13:14" ht="14" customHeight="1">
      <c r="M7182" s="318"/>
      <c r="N7182" s="318"/>
    </row>
    <row r="7183" spans="13:14" ht="14" customHeight="1">
      <c r="M7183" s="318"/>
      <c r="N7183" s="318"/>
    </row>
    <row r="7184" spans="13:14" ht="14" customHeight="1">
      <c r="M7184" s="318"/>
      <c r="N7184" s="318"/>
    </row>
    <row r="7185" spans="13:14" ht="14" customHeight="1">
      <c r="M7185" s="318"/>
      <c r="N7185" s="318"/>
    </row>
    <row r="7186" spans="13:14" ht="14" customHeight="1">
      <c r="M7186" s="318"/>
      <c r="N7186" s="318"/>
    </row>
    <row r="7187" spans="13:14" ht="14" customHeight="1">
      <c r="M7187" s="318"/>
      <c r="N7187" s="318"/>
    </row>
    <row r="7188" spans="13:14" ht="14" customHeight="1">
      <c r="M7188" s="318"/>
      <c r="N7188" s="318"/>
    </row>
    <row r="7189" spans="13:14" ht="14" customHeight="1">
      <c r="M7189" s="318"/>
      <c r="N7189" s="318"/>
    </row>
    <row r="7190" spans="13:14" ht="14" customHeight="1">
      <c r="M7190" s="318"/>
      <c r="N7190" s="318"/>
    </row>
    <row r="7191" spans="13:14" ht="14" customHeight="1">
      <c r="M7191" s="318"/>
      <c r="N7191" s="318"/>
    </row>
    <row r="7192" spans="13:14" ht="14" customHeight="1">
      <c r="M7192" s="318"/>
      <c r="N7192" s="318"/>
    </row>
    <row r="7193" spans="13:14" ht="14" customHeight="1">
      <c r="M7193" s="318"/>
      <c r="N7193" s="318"/>
    </row>
    <row r="7194" spans="13:14" ht="14" customHeight="1">
      <c r="M7194" s="318"/>
      <c r="N7194" s="318"/>
    </row>
    <row r="7195" spans="13:14" ht="14" customHeight="1">
      <c r="M7195" s="318"/>
      <c r="N7195" s="318"/>
    </row>
    <row r="7196" spans="13:14" ht="14" customHeight="1">
      <c r="M7196" s="318"/>
      <c r="N7196" s="318"/>
    </row>
    <row r="7197" spans="13:14" ht="14" customHeight="1">
      <c r="M7197" s="318"/>
      <c r="N7197" s="318"/>
    </row>
    <row r="7198" spans="13:14" ht="14" customHeight="1">
      <c r="M7198" s="318"/>
      <c r="N7198" s="318"/>
    </row>
    <row r="7199" spans="13:14" ht="14" customHeight="1">
      <c r="M7199" s="318"/>
      <c r="N7199" s="318"/>
    </row>
    <row r="7200" spans="13:14" ht="14" customHeight="1">
      <c r="M7200" s="318"/>
      <c r="N7200" s="318"/>
    </row>
    <row r="7201" spans="13:14" ht="14" customHeight="1">
      <c r="M7201" s="318"/>
      <c r="N7201" s="318"/>
    </row>
    <row r="7202" spans="13:14" ht="14" customHeight="1">
      <c r="M7202" s="318"/>
      <c r="N7202" s="318"/>
    </row>
    <row r="7203" spans="13:14" ht="14" customHeight="1">
      <c r="M7203" s="318"/>
      <c r="N7203" s="318"/>
    </row>
    <row r="7204" spans="13:14" ht="14" customHeight="1">
      <c r="M7204" s="318"/>
      <c r="N7204" s="318"/>
    </row>
    <row r="7205" spans="13:14" ht="14" customHeight="1">
      <c r="M7205" s="318"/>
      <c r="N7205" s="318"/>
    </row>
    <row r="7206" spans="13:14" ht="14" customHeight="1">
      <c r="M7206" s="318"/>
      <c r="N7206" s="318"/>
    </row>
    <row r="7207" spans="13:14" ht="14" customHeight="1">
      <c r="M7207" s="318"/>
      <c r="N7207" s="318"/>
    </row>
    <row r="7208" spans="13:14" ht="14" customHeight="1">
      <c r="M7208" s="318"/>
      <c r="N7208" s="318"/>
    </row>
    <row r="7209" spans="13:14" ht="14" customHeight="1">
      <c r="M7209" s="318"/>
      <c r="N7209" s="318"/>
    </row>
    <row r="7210" spans="13:14" ht="14" customHeight="1">
      <c r="M7210" s="318"/>
      <c r="N7210" s="318"/>
    </row>
    <row r="7211" spans="13:14" ht="14" customHeight="1">
      <c r="M7211" s="318"/>
      <c r="N7211" s="318"/>
    </row>
    <row r="7212" spans="13:14" ht="14" customHeight="1">
      <c r="M7212" s="318"/>
      <c r="N7212" s="318"/>
    </row>
    <row r="7213" spans="13:14" ht="14" customHeight="1">
      <c r="M7213" s="318"/>
      <c r="N7213" s="318"/>
    </row>
    <row r="7214" spans="13:14" ht="14" customHeight="1">
      <c r="M7214" s="318"/>
      <c r="N7214" s="318"/>
    </row>
    <row r="7215" spans="13:14" ht="14" customHeight="1">
      <c r="M7215" s="318"/>
      <c r="N7215" s="318"/>
    </row>
    <row r="7216" spans="13:14" ht="14" customHeight="1">
      <c r="M7216" s="318"/>
      <c r="N7216" s="318"/>
    </row>
    <row r="7217" spans="13:14" ht="14" customHeight="1">
      <c r="M7217" s="318"/>
      <c r="N7217" s="318"/>
    </row>
    <row r="7218" spans="13:14" ht="14" customHeight="1">
      <c r="M7218" s="318"/>
      <c r="N7218" s="318"/>
    </row>
    <row r="7219" spans="13:14" ht="14" customHeight="1">
      <c r="M7219" s="318"/>
      <c r="N7219" s="318"/>
    </row>
    <row r="7220" spans="13:14" ht="14" customHeight="1">
      <c r="M7220" s="318"/>
      <c r="N7220" s="318"/>
    </row>
    <row r="7221" spans="13:14" ht="14" customHeight="1">
      <c r="M7221" s="318"/>
      <c r="N7221" s="318"/>
    </row>
    <row r="7222" spans="13:14" ht="14" customHeight="1">
      <c r="M7222" s="318"/>
      <c r="N7222" s="318"/>
    </row>
    <row r="7223" spans="13:14" ht="14" customHeight="1">
      <c r="M7223" s="318"/>
      <c r="N7223" s="318"/>
    </row>
    <row r="7224" spans="13:14" ht="14" customHeight="1">
      <c r="M7224" s="318"/>
      <c r="N7224" s="318"/>
    </row>
    <row r="7225" spans="13:14" ht="14" customHeight="1">
      <c r="M7225" s="318"/>
      <c r="N7225" s="318"/>
    </row>
    <row r="7226" spans="13:14" ht="14" customHeight="1">
      <c r="M7226" s="318"/>
      <c r="N7226" s="318"/>
    </row>
    <row r="7227" spans="13:14" ht="14" customHeight="1">
      <c r="M7227" s="318"/>
      <c r="N7227" s="318"/>
    </row>
    <row r="7228" spans="13:14" ht="14" customHeight="1">
      <c r="M7228" s="318"/>
      <c r="N7228" s="318"/>
    </row>
    <row r="7229" spans="13:14" ht="14" customHeight="1">
      <c r="M7229" s="318"/>
      <c r="N7229" s="318"/>
    </row>
    <row r="7230" spans="13:14" ht="14" customHeight="1">
      <c r="M7230" s="318"/>
      <c r="N7230" s="318"/>
    </row>
    <row r="7231" spans="13:14" ht="14" customHeight="1">
      <c r="M7231" s="318"/>
      <c r="N7231" s="318"/>
    </row>
    <row r="7232" spans="13:14" ht="14" customHeight="1">
      <c r="M7232" s="318"/>
      <c r="N7232" s="318"/>
    </row>
    <row r="7233" spans="13:14" ht="14" customHeight="1">
      <c r="M7233" s="318"/>
      <c r="N7233" s="318"/>
    </row>
    <row r="7234" spans="13:14" ht="14" customHeight="1">
      <c r="M7234" s="318"/>
      <c r="N7234" s="318"/>
    </row>
    <row r="7235" spans="13:14" ht="14" customHeight="1">
      <c r="M7235" s="318"/>
      <c r="N7235" s="318"/>
    </row>
    <row r="7236" spans="13:14" ht="14" customHeight="1">
      <c r="M7236" s="318"/>
      <c r="N7236" s="318"/>
    </row>
    <row r="7237" spans="13:14" ht="14" customHeight="1">
      <c r="M7237" s="318"/>
      <c r="N7237" s="318"/>
    </row>
    <row r="7238" spans="13:14" ht="14" customHeight="1">
      <c r="M7238" s="318"/>
      <c r="N7238" s="318"/>
    </row>
    <row r="7239" spans="13:14" ht="14" customHeight="1">
      <c r="M7239" s="318"/>
      <c r="N7239" s="318"/>
    </row>
    <row r="7240" spans="13:14" ht="14" customHeight="1">
      <c r="M7240" s="318"/>
      <c r="N7240" s="318"/>
    </row>
    <row r="7241" spans="13:14" ht="14" customHeight="1">
      <c r="M7241" s="318"/>
      <c r="N7241" s="318"/>
    </row>
    <row r="7242" spans="13:14" ht="14" customHeight="1">
      <c r="M7242" s="318"/>
      <c r="N7242" s="318"/>
    </row>
    <row r="7243" spans="13:14" ht="14" customHeight="1">
      <c r="M7243" s="318"/>
      <c r="N7243" s="318"/>
    </row>
    <row r="7244" spans="13:14" ht="14" customHeight="1">
      <c r="M7244" s="318"/>
      <c r="N7244" s="318"/>
    </row>
    <row r="7245" spans="13:14" ht="14" customHeight="1">
      <c r="M7245" s="318"/>
      <c r="N7245" s="318"/>
    </row>
    <row r="7246" spans="13:14" ht="14" customHeight="1">
      <c r="M7246" s="318"/>
      <c r="N7246" s="318"/>
    </row>
    <row r="7247" spans="13:14" ht="14" customHeight="1">
      <c r="M7247" s="318"/>
      <c r="N7247" s="318"/>
    </row>
    <row r="7248" spans="13:14" ht="14" customHeight="1">
      <c r="M7248" s="318"/>
      <c r="N7248" s="318"/>
    </row>
    <row r="7249" spans="13:14" ht="14" customHeight="1">
      <c r="M7249" s="318"/>
      <c r="N7249" s="318"/>
    </row>
    <row r="7250" spans="13:14" ht="14" customHeight="1">
      <c r="M7250" s="318"/>
      <c r="N7250" s="318"/>
    </row>
    <row r="7251" spans="13:14" ht="14" customHeight="1">
      <c r="M7251" s="318"/>
      <c r="N7251" s="318"/>
    </row>
    <row r="7252" spans="13:14" ht="14" customHeight="1">
      <c r="M7252" s="318"/>
      <c r="N7252" s="318"/>
    </row>
    <row r="7253" spans="13:14" ht="14" customHeight="1">
      <c r="M7253" s="318"/>
      <c r="N7253" s="318"/>
    </row>
    <row r="7254" spans="13:14" ht="14" customHeight="1">
      <c r="M7254" s="318"/>
      <c r="N7254" s="318"/>
    </row>
    <row r="7255" spans="13:14" ht="14" customHeight="1">
      <c r="M7255" s="318"/>
      <c r="N7255" s="318"/>
    </row>
    <row r="7256" spans="13:14" ht="14" customHeight="1">
      <c r="M7256" s="318"/>
      <c r="N7256" s="318"/>
    </row>
    <row r="7257" spans="13:14" ht="14" customHeight="1">
      <c r="M7257" s="318"/>
      <c r="N7257" s="318"/>
    </row>
    <row r="7258" spans="13:14" ht="14" customHeight="1">
      <c r="M7258" s="318"/>
      <c r="N7258" s="318"/>
    </row>
    <row r="7259" spans="13:14" ht="14" customHeight="1">
      <c r="M7259" s="318"/>
      <c r="N7259" s="318"/>
    </row>
    <row r="7260" spans="13:14" ht="14" customHeight="1">
      <c r="M7260" s="318"/>
      <c r="N7260" s="318"/>
    </row>
    <row r="7261" spans="13:14" ht="14" customHeight="1">
      <c r="M7261" s="318"/>
      <c r="N7261" s="318"/>
    </row>
    <row r="7262" spans="13:14" ht="14" customHeight="1">
      <c r="M7262" s="318"/>
      <c r="N7262" s="318"/>
    </row>
    <row r="7263" spans="13:14" ht="14" customHeight="1">
      <c r="M7263" s="318"/>
      <c r="N7263" s="318"/>
    </row>
    <row r="7264" spans="13:14" ht="14" customHeight="1">
      <c r="M7264" s="318"/>
      <c r="N7264" s="318"/>
    </row>
    <row r="7265" spans="13:14" ht="14" customHeight="1">
      <c r="M7265" s="318"/>
      <c r="N7265" s="318"/>
    </row>
    <row r="7266" spans="13:14" ht="14" customHeight="1">
      <c r="M7266" s="318"/>
      <c r="N7266" s="318"/>
    </row>
    <row r="7267" spans="13:14" ht="14" customHeight="1">
      <c r="M7267" s="318"/>
      <c r="N7267" s="318"/>
    </row>
    <row r="7268" spans="13:14" ht="14" customHeight="1">
      <c r="M7268" s="318"/>
      <c r="N7268" s="318"/>
    </row>
    <row r="7269" spans="13:14" ht="14" customHeight="1">
      <c r="M7269" s="318"/>
      <c r="N7269" s="318"/>
    </row>
    <row r="7270" spans="13:14" ht="14" customHeight="1">
      <c r="M7270" s="318"/>
      <c r="N7270" s="318"/>
    </row>
    <row r="7271" spans="13:14" ht="14" customHeight="1">
      <c r="M7271" s="318"/>
      <c r="N7271" s="318"/>
    </row>
    <row r="7272" spans="13:14" ht="14" customHeight="1">
      <c r="M7272" s="318"/>
      <c r="N7272" s="318"/>
    </row>
    <row r="7273" spans="13:14" ht="14" customHeight="1">
      <c r="M7273" s="318"/>
      <c r="N7273" s="318"/>
    </row>
    <row r="7274" spans="13:14" ht="14" customHeight="1">
      <c r="M7274" s="318"/>
      <c r="N7274" s="318"/>
    </row>
    <row r="7275" spans="13:14" ht="14" customHeight="1">
      <c r="M7275" s="318"/>
      <c r="N7275" s="318"/>
    </row>
    <row r="7276" spans="13:14" ht="14" customHeight="1">
      <c r="M7276" s="318"/>
      <c r="N7276" s="318"/>
    </row>
    <row r="7277" spans="13:14" ht="14" customHeight="1">
      <c r="M7277" s="318"/>
      <c r="N7277" s="318"/>
    </row>
    <row r="7278" spans="13:14" ht="14" customHeight="1">
      <c r="M7278" s="318"/>
      <c r="N7278" s="318"/>
    </row>
    <row r="7279" spans="13:14" ht="14" customHeight="1">
      <c r="M7279" s="318"/>
      <c r="N7279" s="318"/>
    </row>
    <row r="7280" spans="13:14" ht="14" customHeight="1">
      <c r="M7280" s="318"/>
      <c r="N7280" s="318"/>
    </row>
    <row r="7281" spans="13:14" ht="14" customHeight="1">
      <c r="M7281" s="318"/>
      <c r="N7281" s="318"/>
    </row>
    <row r="7282" spans="13:14" ht="14" customHeight="1">
      <c r="M7282" s="318"/>
      <c r="N7282" s="318"/>
    </row>
    <row r="7283" spans="13:14" ht="14" customHeight="1">
      <c r="M7283" s="318"/>
      <c r="N7283" s="318"/>
    </row>
    <row r="7284" spans="13:14" ht="14" customHeight="1">
      <c r="M7284" s="318"/>
      <c r="N7284" s="318"/>
    </row>
    <row r="7285" spans="13:14" ht="14" customHeight="1">
      <c r="M7285" s="318"/>
      <c r="N7285" s="318"/>
    </row>
    <row r="7286" spans="13:14" ht="14" customHeight="1">
      <c r="M7286" s="318"/>
      <c r="N7286" s="318"/>
    </row>
    <row r="7287" spans="13:14" ht="14" customHeight="1">
      <c r="M7287" s="318"/>
      <c r="N7287" s="318"/>
    </row>
    <row r="7288" spans="13:14" ht="14" customHeight="1">
      <c r="M7288" s="318"/>
      <c r="N7288" s="318"/>
    </row>
    <row r="7289" spans="13:14" ht="14" customHeight="1">
      <c r="M7289" s="318"/>
      <c r="N7289" s="318"/>
    </row>
    <row r="7290" spans="13:14" ht="14" customHeight="1">
      <c r="M7290" s="318"/>
      <c r="N7290" s="318"/>
    </row>
    <row r="7291" spans="13:14" ht="14" customHeight="1">
      <c r="M7291" s="318"/>
      <c r="N7291" s="318"/>
    </row>
    <row r="7292" spans="13:14" ht="14" customHeight="1">
      <c r="M7292" s="318"/>
      <c r="N7292" s="318"/>
    </row>
    <row r="7293" spans="13:14" ht="14" customHeight="1">
      <c r="M7293" s="318"/>
      <c r="N7293" s="318"/>
    </row>
    <row r="7294" spans="13:14" ht="14" customHeight="1">
      <c r="M7294" s="318"/>
      <c r="N7294" s="318"/>
    </row>
    <row r="7295" spans="13:14" ht="14" customHeight="1">
      <c r="M7295" s="318"/>
      <c r="N7295" s="318"/>
    </row>
    <row r="7296" spans="13:14" ht="14" customHeight="1">
      <c r="M7296" s="318"/>
      <c r="N7296" s="318"/>
    </row>
    <row r="7297" spans="13:14" ht="14" customHeight="1">
      <c r="M7297" s="318"/>
      <c r="N7297" s="318"/>
    </row>
    <row r="7298" spans="13:14" ht="14" customHeight="1">
      <c r="M7298" s="318"/>
      <c r="N7298" s="318"/>
    </row>
    <row r="7299" spans="13:14" ht="14" customHeight="1">
      <c r="M7299" s="318"/>
      <c r="N7299" s="318"/>
    </row>
    <row r="7300" spans="13:14" ht="14" customHeight="1">
      <c r="M7300" s="318"/>
      <c r="N7300" s="318"/>
    </row>
    <row r="7301" spans="13:14" ht="14" customHeight="1">
      <c r="M7301" s="318"/>
      <c r="N7301" s="318"/>
    </row>
    <row r="7302" spans="13:14" ht="14" customHeight="1">
      <c r="M7302" s="318"/>
      <c r="N7302" s="318"/>
    </row>
    <row r="7303" spans="13:14" ht="14" customHeight="1">
      <c r="M7303" s="318"/>
      <c r="N7303" s="318"/>
    </row>
    <row r="7304" spans="13:14" ht="14" customHeight="1">
      <c r="M7304" s="318"/>
      <c r="N7304" s="318"/>
    </row>
    <row r="7305" spans="13:14" ht="14" customHeight="1">
      <c r="M7305" s="318"/>
      <c r="N7305" s="318"/>
    </row>
    <row r="7306" spans="13:14" ht="14" customHeight="1">
      <c r="M7306" s="318"/>
      <c r="N7306" s="318"/>
    </row>
    <row r="7307" spans="13:14" ht="14" customHeight="1">
      <c r="M7307" s="318"/>
      <c r="N7307" s="318"/>
    </row>
    <row r="7308" spans="13:14" ht="14" customHeight="1">
      <c r="M7308" s="318"/>
      <c r="N7308" s="318"/>
    </row>
    <row r="7309" spans="13:14" ht="14" customHeight="1">
      <c r="M7309" s="318"/>
      <c r="N7309" s="318"/>
    </row>
    <row r="7310" spans="13:14" ht="14" customHeight="1">
      <c r="M7310" s="318"/>
      <c r="N7310" s="318"/>
    </row>
    <row r="7311" spans="13:14" ht="14" customHeight="1">
      <c r="M7311" s="318"/>
      <c r="N7311" s="318"/>
    </row>
    <row r="7312" spans="13:14" ht="14" customHeight="1">
      <c r="M7312" s="318"/>
      <c r="N7312" s="318"/>
    </row>
    <row r="7313" spans="13:14" ht="14" customHeight="1">
      <c r="M7313" s="318"/>
      <c r="N7313" s="318"/>
    </row>
    <row r="7314" spans="13:14" ht="14" customHeight="1">
      <c r="M7314" s="318"/>
      <c r="N7314" s="318"/>
    </row>
    <row r="7315" spans="13:14" ht="14" customHeight="1">
      <c r="M7315" s="318"/>
      <c r="N7315" s="318"/>
    </row>
    <row r="7316" spans="13:14" ht="14" customHeight="1">
      <c r="M7316" s="318"/>
      <c r="N7316" s="318"/>
    </row>
    <row r="7317" spans="13:14" ht="14" customHeight="1">
      <c r="M7317" s="318"/>
      <c r="N7317" s="318"/>
    </row>
    <row r="7318" spans="13:14" ht="14" customHeight="1">
      <c r="M7318" s="318"/>
      <c r="N7318" s="318"/>
    </row>
    <row r="7319" spans="13:14" ht="14" customHeight="1">
      <c r="M7319" s="318"/>
      <c r="N7319" s="318"/>
    </row>
    <row r="7320" spans="13:14" ht="14" customHeight="1">
      <c r="M7320" s="318"/>
      <c r="N7320" s="318"/>
    </row>
    <row r="7321" spans="13:14" ht="14" customHeight="1">
      <c r="M7321" s="318"/>
      <c r="N7321" s="318"/>
    </row>
    <row r="7322" spans="13:14" ht="14" customHeight="1">
      <c r="M7322" s="318"/>
      <c r="N7322" s="318"/>
    </row>
    <row r="7323" spans="13:14" ht="14" customHeight="1">
      <c r="M7323" s="318"/>
      <c r="N7323" s="318"/>
    </row>
    <row r="7324" spans="13:14" ht="14" customHeight="1">
      <c r="M7324" s="318"/>
      <c r="N7324" s="318"/>
    </row>
    <row r="7325" spans="13:14" ht="14" customHeight="1">
      <c r="M7325" s="318"/>
      <c r="N7325" s="318"/>
    </row>
    <row r="7326" spans="13:14" ht="14" customHeight="1">
      <c r="M7326" s="318"/>
      <c r="N7326" s="318"/>
    </row>
    <row r="7327" spans="13:14" ht="14" customHeight="1">
      <c r="M7327" s="318"/>
      <c r="N7327" s="318"/>
    </row>
    <row r="7328" spans="13:14" ht="14" customHeight="1">
      <c r="M7328" s="318"/>
      <c r="N7328" s="318"/>
    </row>
    <row r="7329" spans="13:14" ht="14" customHeight="1">
      <c r="M7329" s="318"/>
      <c r="N7329" s="318"/>
    </row>
    <row r="7330" spans="13:14" ht="14" customHeight="1">
      <c r="M7330" s="318"/>
      <c r="N7330" s="318"/>
    </row>
    <row r="7331" spans="13:14" ht="14" customHeight="1">
      <c r="M7331" s="318"/>
      <c r="N7331" s="318"/>
    </row>
    <row r="7332" spans="13:14" ht="14" customHeight="1">
      <c r="M7332" s="318"/>
      <c r="N7332" s="318"/>
    </row>
    <row r="7333" spans="13:14" ht="14" customHeight="1">
      <c r="M7333" s="318"/>
      <c r="N7333" s="318"/>
    </row>
    <row r="7334" spans="13:14" ht="14" customHeight="1">
      <c r="M7334" s="318"/>
      <c r="N7334" s="318"/>
    </row>
    <row r="7335" spans="13:14" ht="14" customHeight="1">
      <c r="M7335" s="318"/>
      <c r="N7335" s="318"/>
    </row>
    <row r="7336" spans="13:14" ht="14" customHeight="1">
      <c r="M7336" s="318"/>
      <c r="N7336" s="318"/>
    </row>
    <row r="7337" spans="13:14" ht="14" customHeight="1">
      <c r="M7337" s="318"/>
      <c r="N7337" s="318"/>
    </row>
    <row r="7338" spans="13:14" ht="14" customHeight="1">
      <c r="M7338" s="318"/>
      <c r="N7338" s="318"/>
    </row>
    <row r="7339" spans="13:14" ht="14" customHeight="1">
      <c r="M7339" s="318"/>
      <c r="N7339" s="318"/>
    </row>
    <row r="7340" spans="13:14" ht="14" customHeight="1">
      <c r="M7340" s="318"/>
      <c r="N7340" s="318"/>
    </row>
    <row r="7341" spans="13:14" ht="14" customHeight="1">
      <c r="M7341" s="318"/>
      <c r="N7341" s="318"/>
    </row>
    <row r="7342" spans="13:14" ht="14" customHeight="1">
      <c r="M7342" s="318"/>
      <c r="N7342" s="318"/>
    </row>
    <row r="7343" spans="13:14" ht="14" customHeight="1">
      <c r="M7343" s="318"/>
      <c r="N7343" s="318"/>
    </row>
    <row r="7344" spans="13:14" ht="14" customHeight="1">
      <c r="M7344" s="318"/>
      <c r="N7344" s="318"/>
    </row>
    <row r="7345" spans="13:14" ht="14" customHeight="1">
      <c r="M7345" s="318"/>
      <c r="N7345" s="318"/>
    </row>
    <row r="7346" spans="13:14" ht="14" customHeight="1">
      <c r="M7346" s="318"/>
      <c r="N7346" s="318"/>
    </row>
    <row r="7347" spans="13:14" ht="14" customHeight="1">
      <c r="M7347" s="318"/>
      <c r="N7347" s="318"/>
    </row>
    <row r="7348" spans="13:14" ht="14" customHeight="1">
      <c r="M7348" s="318"/>
      <c r="N7348" s="318"/>
    </row>
    <row r="7349" spans="13:14" ht="14" customHeight="1">
      <c r="M7349" s="318"/>
      <c r="N7349" s="318"/>
    </row>
    <row r="7350" spans="13:14" ht="14" customHeight="1">
      <c r="M7350" s="318"/>
      <c r="N7350" s="318"/>
    </row>
    <row r="7351" spans="13:14" ht="14" customHeight="1">
      <c r="M7351" s="318"/>
      <c r="N7351" s="318"/>
    </row>
    <row r="7352" spans="13:14" ht="14" customHeight="1">
      <c r="M7352" s="318"/>
      <c r="N7352" s="318"/>
    </row>
    <row r="7353" spans="13:14" ht="14" customHeight="1">
      <c r="M7353" s="318"/>
      <c r="N7353" s="318"/>
    </row>
    <row r="7354" spans="13:14" ht="14" customHeight="1">
      <c r="M7354" s="318"/>
      <c r="N7354" s="318"/>
    </row>
    <row r="7355" spans="13:14" ht="14" customHeight="1">
      <c r="M7355" s="318"/>
      <c r="N7355" s="318"/>
    </row>
    <row r="7356" spans="13:14" ht="14" customHeight="1">
      <c r="M7356" s="318"/>
      <c r="N7356" s="318"/>
    </row>
    <row r="7357" spans="13:14" ht="14" customHeight="1">
      <c r="M7357" s="318"/>
      <c r="N7357" s="318"/>
    </row>
    <row r="7358" spans="13:14" ht="14" customHeight="1">
      <c r="M7358" s="318"/>
      <c r="N7358" s="318"/>
    </row>
    <row r="7359" spans="13:14" ht="14" customHeight="1">
      <c r="M7359" s="318"/>
      <c r="N7359" s="318"/>
    </row>
    <row r="7360" spans="13:14" ht="14" customHeight="1">
      <c r="M7360" s="318"/>
      <c r="N7360" s="318"/>
    </row>
    <row r="7361" spans="13:14" ht="14" customHeight="1">
      <c r="M7361" s="318"/>
      <c r="N7361" s="318"/>
    </row>
    <row r="7362" spans="13:14" ht="14" customHeight="1">
      <c r="M7362" s="318"/>
      <c r="N7362" s="318"/>
    </row>
    <row r="7363" spans="13:14" ht="14" customHeight="1">
      <c r="M7363" s="318"/>
      <c r="N7363" s="318"/>
    </row>
    <row r="7364" spans="13:14" ht="14" customHeight="1">
      <c r="M7364" s="318"/>
      <c r="N7364" s="318"/>
    </row>
    <row r="7365" spans="13:14" ht="14" customHeight="1">
      <c r="M7365" s="318"/>
      <c r="N7365" s="318"/>
    </row>
    <row r="7366" spans="13:14" ht="14" customHeight="1">
      <c r="M7366" s="318"/>
      <c r="N7366" s="318"/>
    </row>
    <row r="7367" spans="13:14" ht="14" customHeight="1">
      <c r="M7367" s="318"/>
      <c r="N7367" s="318"/>
    </row>
    <row r="7368" spans="13:14" ht="14" customHeight="1">
      <c r="M7368" s="318"/>
      <c r="N7368" s="318"/>
    </row>
    <row r="7369" spans="13:14" ht="14" customHeight="1">
      <c r="M7369" s="318"/>
      <c r="N7369" s="318"/>
    </row>
    <row r="7370" spans="13:14" ht="14" customHeight="1">
      <c r="M7370" s="318"/>
      <c r="N7370" s="318"/>
    </row>
    <row r="7371" spans="13:14" ht="14" customHeight="1">
      <c r="M7371" s="318"/>
      <c r="N7371" s="318"/>
    </row>
    <row r="7372" spans="13:14" ht="14" customHeight="1">
      <c r="M7372" s="318"/>
      <c r="N7372" s="318"/>
    </row>
    <row r="7373" spans="13:14" ht="14" customHeight="1">
      <c r="M7373" s="318"/>
      <c r="N7373" s="318"/>
    </row>
    <row r="7374" spans="13:14" ht="14" customHeight="1">
      <c r="M7374" s="318"/>
      <c r="N7374" s="318"/>
    </row>
    <row r="7375" spans="13:14" ht="14" customHeight="1">
      <c r="M7375" s="318"/>
      <c r="N7375" s="318"/>
    </row>
    <row r="7376" spans="13:14" ht="14" customHeight="1">
      <c r="M7376" s="318"/>
      <c r="N7376" s="318"/>
    </row>
    <row r="7377" spans="13:14" ht="14" customHeight="1">
      <c r="M7377" s="318"/>
      <c r="N7377" s="318"/>
    </row>
    <row r="7378" spans="13:14" ht="14" customHeight="1">
      <c r="M7378" s="318"/>
      <c r="N7378" s="318"/>
    </row>
    <row r="7379" spans="13:14" ht="14" customHeight="1">
      <c r="M7379" s="318"/>
      <c r="N7379" s="318"/>
    </row>
    <row r="7380" spans="13:14" ht="14" customHeight="1">
      <c r="M7380" s="318"/>
      <c r="N7380" s="318"/>
    </row>
    <row r="7381" spans="13:14" ht="14" customHeight="1">
      <c r="M7381" s="318"/>
      <c r="N7381" s="318"/>
    </row>
    <row r="7382" spans="13:14" ht="14" customHeight="1">
      <c r="M7382" s="318"/>
      <c r="N7382" s="318"/>
    </row>
    <row r="7383" spans="13:14" ht="14" customHeight="1">
      <c r="M7383" s="318"/>
      <c r="N7383" s="318"/>
    </row>
    <row r="7384" spans="13:14" ht="14" customHeight="1">
      <c r="M7384" s="318"/>
      <c r="N7384" s="318"/>
    </row>
    <row r="7385" spans="13:14" ht="14" customHeight="1">
      <c r="M7385" s="318"/>
      <c r="N7385" s="318"/>
    </row>
    <row r="7386" spans="13:14" ht="14" customHeight="1">
      <c r="M7386" s="318"/>
      <c r="N7386" s="318"/>
    </row>
    <row r="7387" spans="13:14" ht="14" customHeight="1">
      <c r="M7387" s="318"/>
      <c r="N7387" s="318"/>
    </row>
    <row r="7388" spans="13:14" ht="14" customHeight="1">
      <c r="M7388" s="318"/>
      <c r="N7388" s="318"/>
    </row>
    <row r="7389" spans="13:14" ht="14" customHeight="1">
      <c r="M7389" s="318"/>
      <c r="N7389" s="318"/>
    </row>
    <row r="7390" spans="13:14" ht="14" customHeight="1">
      <c r="M7390" s="318"/>
      <c r="N7390" s="318"/>
    </row>
    <row r="7391" spans="13:14" ht="14" customHeight="1">
      <c r="M7391" s="318"/>
      <c r="N7391" s="318"/>
    </row>
    <row r="7392" spans="13:14" ht="14" customHeight="1">
      <c r="M7392" s="318"/>
      <c r="N7392" s="318"/>
    </row>
    <row r="7393" spans="13:14" ht="14" customHeight="1">
      <c r="M7393" s="318"/>
      <c r="N7393" s="318"/>
    </row>
    <row r="7394" spans="13:14" ht="14" customHeight="1">
      <c r="M7394" s="318"/>
      <c r="N7394" s="318"/>
    </row>
    <row r="7395" spans="13:14" ht="14" customHeight="1">
      <c r="M7395" s="318"/>
      <c r="N7395" s="318"/>
    </row>
    <row r="7396" spans="13:14" ht="14" customHeight="1">
      <c r="M7396" s="318"/>
      <c r="N7396" s="318"/>
    </row>
    <row r="7397" spans="13:14" ht="14" customHeight="1">
      <c r="M7397" s="318"/>
      <c r="N7397" s="318"/>
    </row>
    <row r="7398" spans="13:14" ht="14" customHeight="1">
      <c r="M7398" s="318"/>
      <c r="N7398" s="318"/>
    </row>
    <row r="7399" spans="13:14" ht="14" customHeight="1">
      <c r="M7399" s="318"/>
      <c r="N7399" s="318"/>
    </row>
    <row r="7400" spans="13:14" ht="14" customHeight="1">
      <c r="M7400" s="318"/>
      <c r="N7400" s="318"/>
    </row>
    <row r="7401" spans="13:14" ht="14" customHeight="1">
      <c r="M7401" s="318"/>
      <c r="N7401" s="318"/>
    </row>
    <row r="7402" spans="13:14" ht="14" customHeight="1">
      <c r="M7402" s="318"/>
      <c r="N7402" s="318"/>
    </row>
    <row r="7403" spans="13:14" ht="14" customHeight="1">
      <c r="M7403" s="318"/>
      <c r="N7403" s="318"/>
    </row>
    <row r="7404" spans="13:14" ht="14" customHeight="1">
      <c r="M7404" s="318"/>
      <c r="N7404" s="318"/>
    </row>
    <row r="7405" spans="13:14" ht="14" customHeight="1">
      <c r="M7405" s="318"/>
      <c r="N7405" s="318"/>
    </row>
    <row r="7406" spans="13:14" ht="14" customHeight="1">
      <c r="M7406" s="318"/>
      <c r="N7406" s="318"/>
    </row>
    <row r="7407" spans="13:14" ht="14" customHeight="1">
      <c r="M7407" s="318"/>
      <c r="N7407" s="318"/>
    </row>
    <row r="7408" spans="13:14" ht="14" customHeight="1">
      <c r="M7408" s="318"/>
      <c r="N7408" s="318"/>
    </row>
    <row r="7409" spans="13:14" ht="14" customHeight="1">
      <c r="M7409" s="318"/>
      <c r="N7409" s="318"/>
    </row>
    <row r="7410" spans="13:14" ht="14" customHeight="1">
      <c r="M7410" s="318"/>
      <c r="N7410" s="318"/>
    </row>
    <row r="7411" spans="13:14" ht="14" customHeight="1">
      <c r="M7411" s="318"/>
      <c r="N7411" s="318"/>
    </row>
    <row r="7412" spans="13:14" ht="14" customHeight="1">
      <c r="M7412" s="318"/>
      <c r="N7412" s="318"/>
    </row>
    <row r="7413" spans="13:14" ht="14" customHeight="1">
      <c r="M7413" s="318"/>
      <c r="N7413" s="318"/>
    </row>
    <row r="7414" spans="13:14" ht="14" customHeight="1">
      <c r="M7414" s="318"/>
      <c r="N7414" s="318"/>
    </row>
    <row r="7415" spans="13:14" ht="14" customHeight="1">
      <c r="M7415" s="318"/>
      <c r="N7415" s="318"/>
    </row>
    <row r="7416" spans="13:14" ht="14" customHeight="1">
      <c r="M7416" s="318"/>
      <c r="N7416" s="318"/>
    </row>
    <row r="7417" spans="13:14" ht="14" customHeight="1">
      <c r="M7417" s="318"/>
      <c r="N7417" s="318"/>
    </row>
    <row r="7418" spans="13:14" ht="14" customHeight="1">
      <c r="M7418" s="318"/>
      <c r="N7418" s="318"/>
    </row>
    <row r="7419" spans="13:14" ht="14" customHeight="1">
      <c r="M7419" s="318"/>
      <c r="N7419" s="318"/>
    </row>
    <row r="7420" spans="13:14" ht="14" customHeight="1">
      <c r="M7420" s="318"/>
      <c r="N7420" s="318"/>
    </row>
    <row r="7421" spans="13:14" ht="14" customHeight="1">
      <c r="M7421" s="318"/>
      <c r="N7421" s="318"/>
    </row>
    <row r="7422" spans="13:14" ht="14" customHeight="1">
      <c r="M7422" s="318"/>
      <c r="N7422" s="318"/>
    </row>
    <row r="7423" spans="13:14" ht="14" customHeight="1">
      <c r="M7423" s="318"/>
      <c r="N7423" s="318"/>
    </row>
    <row r="7424" spans="13:14" ht="14" customHeight="1">
      <c r="M7424" s="318"/>
      <c r="N7424" s="318"/>
    </row>
    <row r="7425" spans="13:14" ht="14" customHeight="1">
      <c r="M7425" s="318"/>
      <c r="N7425" s="318"/>
    </row>
    <row r="7426" spans="13:14" ht="14" customHeight="1">
      <c r="M7426" s="318"/>
      <c r="N7426" s="318"/>
    </row>
    <row r="7427" spans="13:14" ht="14" customHeight="1">
      <c r="M7427" s="318"/>
      <c r="N7427" s="318"/>
    </row>
    <row r="7428" spans="13:14" ht="14" customHeight="1">
      <c r="M7428" s="318"/>
      <c r="N7428" s="318"/>
    </row>
    <row r="7429" spans="13:14" ht="14" customHeight="1">
      <c r="M7429" s="318"/>
      <c r="N7429" s="318"/>
    </row>
    <row r="7430" spans="13:14" ht="14" customHeight="1">
      <c r="M7430" s="318"/>
      <c r="N7430" s="318"/>
    </row>
    <row r="7431" spans="13:14" ht="14" customHeight="1">
      <c r="M7431" s="318"/>
      <c r="N7431" s="318"/>
    </row>
    <row r="7432" spans="13:14" ht="14" customHeight="1">
      <c r="M7432" s="318"/>
      <c r="N7432" s="318"/>
    </row>
    <row r="7433" spans="13:14" ht="14" customHeight="1">
      <c r="M7433" s="318"/>
      <c r="N7433" s="318"/>
    </row>
    <row r="7434" spans="13:14" ht="14" customHeight="1">
      <c r="M7434" s="318"/>
      <c r="N7434" s="318"/>
    </row>
    <row r="7435" spans="13:14" ht="14" customHeight="1">
      <c r="M7435" s="318"/>
      <c r="N7435" s="318"/>
    </row>
    <row r="7436" spans="13:14" ht="14" customHeight="1">
      <c r="M7436" s="318"/>
      <c r="N7436" s="318"/>
    </row>
    <row r="7437" spans="13:14" ht="14" customHeight="1">
      <c r="M7437" s="318"/>
      <c r="N7437" s="318"/>
    </row>
    <row r="7438" spans="13:14" ht="14" customHeight="1">
      <c r="M7438" s="318"/>
      <c r="N7438" s="318"/>
    </row>
    <row r="7439" spans="13:14" ht="14" customHeight="1">
      <c r="M7439" s="318"/>
      <c r="N7439" s="318"/>
    </row>
    <row r="7440" spans="13:14" ht="14" customHeight="1">
      <c r="M7440" s="318"/>
      <c r="N7440" s="318"/>
    </row>
    <row r="7441" spans="13:14" ht="14" customHeight="1">
      <c r="M7441" s="318"/>
      <c r="N7441" s="318"/>
    </row>
    <row r="7442" spans="13:14" ht="14" customHeight="1">
      <c r="M7442" s="318"/>
      <c r="N7442" s="318"/>
    </row>
    <row r="7443" spans="13:14" ht="14" customHeight="1">
      <c r="M7443" s="318"/>
      <c r="N7443" s="318"/>
    </row>
    <row r="7444" spans="13:14" ht="14" customHeight="1">
      <c r="M7444" s="318"/>
      <c r="N7444" s="318"/>
    </row>
    <row r="7445" spans="13:14" ht="14" customHeight="1">
      <c r="M7445" s="318"/>
      <c r="N7445" s="318"/>
    </row>
    <row r="7446" spans="13:14" ht="14" customHeight="1">
      <c r="M7446" s="318"/>
      <c r="N7446" s="318"/>
    </row>
    <row r="7447" spans="13:14" ht="14" customHeight="1">
      <c r="M7447" s="318"/>
      <c r="N7447" s="318"/>
    </row>
    <row r="7448" spans="13:14" ht="14" customHeight="1">
      <c r="M7448" s="318"/>
      <c r="N7448" s="318"/>
    </row>
    <row r="7449" spans="13:14" ht="14" customHeight="1">
      <c r="M7449" s="318"/>
      <c r="N7449" s="318"/>
    </row>
    <row r="7450" spans="13:14" ht="14" customHeight="1">
      <c r="M7450" s="318"/>
      <c r="N7450" s="318"/>
    </row>
    <row r="7451" spans="13:14" ht="14" customHeight="1">
      <c r="M7451" s="318"/>
      <c r="N7451" s="318"/>
    </row>
    <row r="7452" spans="13:14" ht="14" customHeight="1">
      <c r="M7452" s="318"/>
      <c r="N7452" s="318"/>
    </row>
    <row r="7453" spans="13:14" ht="14" customHeight="1">
      <c r="M7453" s="318"/>
      <c r="N7453" s="318"/>
    </row>
    <row r="7454" spans="13:14" ht="14" customHeight="1">
      <c r="M7454" s="318"/>
      <c r="N7454" s="318"/>
    </row>
    <row r="7455" spans="13:14" ht="14" customHeight="1">
      <c r="M7455" s="318"/>
      <c r="N7455" s="318"/>
    </row>
    <row r="7456" spans="13:14" ht="14" customHeight="1">
      <c r="M7456" s="318"/>
      <c r="N7456" s="318"/>
    </row>
    <row r="7457" spans="13:14" ht="14" customHeight="1">
      <c r="M7457" s="318"/>
      <c r="N7457" s="318"/>
    </row>
    <row r="7458" spans="13:14" ht="14" customHeight="1">
      <c r="M7458" s="318"/>
      <c r="N7458" s="318"/>
    </row>
    <row r="7459" spans="13:14" ht="14" customHeight="1">
      <c r="M7459" s="318"/>
      <c r="N7459" s="318"/>
    </row>
    <row r="7460" spans="13:14" ht="14" customHeight="1">
      <c r="M7460" s="318"/>
      <c r="N7460" s="318"/>
    </row>
    <row r="7461" spans="13:14" ht="14" customHeight="1">
      <c r="M7461" s="318"/>
      <c r="N7461" s="318"/>
    </row>
    <row r="7462" spans="13:14" ht="14" customHeight="1">
      <c r="M7462" s="318"/>
      <c r="N7462" s="318"/>
    </row>
    <row r="7463" spans="13:14" ht="14" customHeight="1">
      <c r="M7463" s="318"/>
      <c r="N7463" s="318"/>
    </row>
    <row r="7464" spans="13:14" ht="14" customHeight="1">
      <c r="M7464" s="318"/>
      <c r="N7464" s="318"/>
    </row>
    <row r="7465" spans="13:14" ht="14" customHeight="1">
      <c r="M7465" s="318"/>
      <c r="N7465" s="318"/>
    </row>
    <row r="7466" spans="13:14" ht="14" customHeight="1">
      <c r="M7466" s="318"/>
      <c r="N7466" s="318"/>
    </row>
    <row r="7467" spans="13:14" ht="14" customHeight="1">
      <c r="M7467" s="318"/>
      <c r="N7467" s="318"/>
    </row>
    <row r="7468" spans="13:14" ht="14" customHeight="1">
      <c r="M7468" s="318"/>
      <c r="N7468" s="318"/>
    </row>
    <row r="7469" spans="13:14" ht="14" customHeight="1">
      <c r="M7469" s="318"/>
      <c r="N7469" s="318"/>
    </row>
    <row r="7470" spans="13:14" ht="14" customHeight="1">
      <c r="M7470" s="318"/>
      <c r="N7470" s="318"/>
    </row>
    <row r="7471" spans="13:14" ht="14" customHeight="1">
      <c r="M7471" s="318"/>
      <c r="N7471" s="318"/>
    </row>
    <row r="7472" spans="13:14" ht="14" customHeight="1">
      <c r="M7472" s="318"/>
      <c r="N7472" s="318"/>
    </row>
    <row r="7473" spans="13:14" ht="14" customHeight="1">
      <c r="M7473" s="318"/>
      <c r="N7473" s="318"/>
    </row>
    <row r="7474" spans="13:14" ht="14" customHeight="1">
      <c r="M7474" s="318"/>
      <c r="N7474" s="318"/>
    </row>
    <row r="7475" spans="13:14" ht="14" customHeight="1">
      <c r="M7475" s="318"/>
      <c r="N7475" s="318"/>
    </row>
    <row r="7476" spans="13:14" ht="14" customHeight="1">
      <c r="M7476" s="318"/>
      <c r="N7476" s="318"/>
    </row>
    <row r="7477" spans="13:14" ht="14" customHeight="1">
      <c r="M7477" s="318"/>
      <c r="N7477" s="318"/>
    </row>
    <row r="7478" spans="13:14" ht="14" customHeight="1">
      <c r="M7478" s="318"/>
      <c r="N7478" s="318"/>
    </row>
    <row r="7479" spans="13:14" ht="14" customHeight="1">
      <c r="M7479" s="318"/>
      <c r="N7479" s="318"/>
    </row>
    <row r="7480" spans="13:14" ht="14" customHeight="1">
      <c r="M7480" s="318"/>
      <c r="N7480" s="318"/>
    </row>
    <row r="7481" spans="13:14" ht="14" customHeight="1">
      <c r="M7481" s="318"/>
      <c r="N7481" s="318"/>
    </row>
    <row r="7482" spans="13:14" ht="14" customHeight="1">
      <c r="M7482" s="318"/>
      <c r="N7482" s="318"/>
    </row>
    <row r="7483" spans="13:14" ht="14" customHeight="1">
      <c r="M7483" s="318"/>
      <c r="N7483" s="318"/>
    </row>
    <row r="7484" spans="13:14" ht="14" customHeight="1">
      <c r="M7484" s="318"/>
      <c r="N7484" s="318"/>
    </row>
    <row r="7485" spans="13:14" ht="14" customHeight="1">
      <c r="M7485" s="318"/>
      <c r="N7485" s="318"/>
    </row>
    <row r="7486" spans="13:14" ht="14" customHeight="1">
      <c r="M7486" s="318"/>
      <c r="N7486" s="318"/>
    </row>
    <row r="7487" spans="13:14" ht="14" customHeight="1">
      <c r="M7487" s="318"/>
      <c r="N7487" s="318"/>
    </row>
    <row r="7488" spans="13:14" ht="14" customHeight="1">
      <c r="M7488" s="318"/>
      <c r="N7488" s="318"/>
    </row>
    <row r="7489" spans="13:14" ht="14" customHeight="1">
      <c r="M7489" s="318"/>
      <c r="N7489" s="318"/>
    </row>
    <row r="7490" spans="13:14" ht="14" customHeight="1">
      <c r="M7490" s="318"/>
      <c r="N7490" s="318"/>
    </row>
    <row r="7491" spans="13:14" ht="14" customHeight="1">
      <c r="M7491" s="318"/>
      <c r="N7491" s="318"/>
    </row>
    <row r="7492" spans="13:14" ht="14" customHeight="1">
      <c r="M7492" s="318"/>
      <c r="N7492" s="318"/>
    </row>
    <row r="7493" spans="13:14" ht="14" customHeight="1">
      <c r="M7493" s="318"/>
      <c r="N7493" s="318"/>
    </row>
    <row r="7494" spans="13:14" ht="14" customHeight="1">
      <c r="M7494" s="318"/>
      <c r="N7494" s="318"/>
    </row>
    <row r="7495" spans="13:14" ht="14" customHeight="1">
      <c r="M7495" s="318"/>
      <c r="N7495" s="318"/>
    </row>
    <row r="7496" spans="13:14" ht="14" customHeight="1">
      <c r="M7496" s="318"/>
      <c r="N7496" s="318"/>
    </row>
    <row r="7497" spans="13:14" ht="14" customHeight="1">
      <c r="M7497" s="318"/>
      <c r="N7497" s="318"/>
    </row>
    <row r="7498" spans="13:14" ht="14" customHeight="1">
      <c r="M7498" s="318"/>
      <c r="N7498" s="318"/>
    </row>
    <row r="7499" spans="13:14" ht="14" customHeight="1">
      <c r="M7499" s="318"/>
      <c r="N7499" s="318"/>
    </row>
    <row r="7500" spans="13:14" ht="14" customHeight="1">
      <c r="M7500" s="318"/>
      <c r="N7500" s="318"/>
    </row>
    <row r="7501" spans="13:14" ht="14" customHeight="1">
      <c r="M7501" s="318"/>
      <c r="N7501" s="318"/>
    </row>
    <row r="7502" spans="13:14" ht="14" customHeight="1">
      <c r="M7502" s="318"/>
      <c r="N7502" s="318"/>
    </row>
    <row r="7503" spans="13:14" ht="14" customHeight="1">
      <c r="M7503" s="318"/>
      <c r="N7503" s="318"/>
    </row>
    <row r="7504" spans="13:14" ht="14" customHeight="1">
      <c r="M7504" s="318"/>
      <c r="N7504" s="318"/>
    </row>
    <row r="7505" spans="13:14" ht="14" customHeight="1">
      <c r="M7505" s="318"/>
      <c r="N7505" s="318"/>
    </row>
    <row r="7506" spans="13:14" ht="14" customHeight="1">
      <c r="M7506" s="318"/>
      <c r="N7506" s="318"/>
    </row>
    <row r="7507" spans="13:14" ht="14" customHeight="1">
      <c r="M7507" s="318"/>
      <c r="N7507" s="318"/>
    </row>
    <row r="7508" spans="13:14" ht="14" customHeight="1">
      <c r="M7508" s="318"/>
      <c r="N7508" s="318"/>
    </row>
    <row r="7509" spans="13:14" ht="14" customHeight="1">
      <c r="M7509" s="318"/>
      <c r="N7509" s="318"/>
    </row>
    <row r="7510" spans="13:14" ht="14" customHeight="1">
      <c r="M7510" s="318"/>
      <c r="N7510" s="318"/>
    </row>
    <row r="7511" spans="13:14" ht="14" customHeight="1">
      <c r="M7511" s="318"/>
      <c r="N7511" s="318"/>
    </row>
    <row r="7512" spans="13:14" ht="14" customHeight="1">
      <c r="M7512" s="318"/>
      <c r="N7512" s="318"/>
    </row>
    <row r="7513" spans="13:14" ht="14" customHeight="1">
      <c r="M7513" s="318"/>
      <c r="N7513" s="318"/>
    </row>
    <row r="7514" spans="13:14" ht="14" customHeight="1">
      <c r="M7514" s="318"/>
      <c r="N7514" s="318"/>
    </row>
    <row r="7515" spans="13:14" ht="14" customHeight="1">
      <c r="M7515" s="318"/>
      <c r="N7515" s="318"/>
    </row>
    <row r="7516" spans="13:14" ht="14" customHeight="1">
      <c r="M7516" s="318"/>
      <c r="N7516" s="318"/>
    </row>
    <row r="7517" spans="13:14" ht="14" customHeight="1">
      <c r="M7517" s="318"/>
      <c r="N7517" s="318"/>
    </row>
    <row r="7518" spans="13:14" ht="14" customHeight="1">
      <c r="M7518" s="318"/>
      <c r="N7518" s="318"/>
    </row>
    <row r="7519" spans="13:14" ht="14" customHeight="1">
      <c r="M7519" s="318"/>
      <c r="N7519" s="318"/>
    </row>
    <row r="7520" spans="13:14" ht="14" customHeight="1">
      <c r="M7520" s="318"/>
      <c r="N7520" s="318"/>
    </row>
    <row r="7521" spans="13:14" ht="14" customHeight="1">
      <c r="M7521" s="318"/>
      <c r="N7521" s="318"/>
    </row>
    <row r="7522" spans="13:14" ht="14" customHeight="1">
      <c r="M7522" s="318"/>
      <c r="N7522" s="318"/>
    </row>
    <row r="7523" spans="13:14" ht="14" customHeight="1">
      <c r="M7523" s="318"/>
      <c r="N7523" s="318"/>
    </row>
    <row r="7524" spans="13:14" ht="14" customHeight="1">
      <c r="M7524" s="318"/>
      <c r="N7524" s="318"/>
    </row>
    <row r="7525" spans="13:14" ht="14" customHeight="1">
      <c r="M7525" s="318"/>
      <c r="N7525" s="318"/>
    </row>
    <row r="7526" spans="13:14" ht="14" customHeight="1">
      <c r="M7526" s="318"/>
      <c r="N7526" s="318"/>
    </row>
    <row r="7527" spans="13:14" ht="14" customHeight="1">
      <c r="M7527" s="318"/>
      <c r="N7527" s="318"/>
    </row>
    <row r="7528" spans="13:14" ht="14" customHeight="1">
      <c r="M7528" s="318"/>
      <c r="N7528" s="318"/>
    </row>
    <row r="7529" spans="13:14" ht="14" customHeight="1">
      <c r="M7529" s="318"/>
      <c r="N7529" s="318"/>
    </row>
    <row r="7530" spans="13:14" ht="14" customHeight="1">
      <c r="M7530" s="318"/>
      <c r="N7530" s="318"/>
    </row>
    <row r="7531" spans="13:14" ht="14" customHeight="1">
      <c r="M7531" s="318"/>
      <c r="N7531" s="318"/>
    </row>
    <row r="7532" spans="13:14" ht="14" customHeight="1">
      <c r="M7532" s="318"/>
      <c r="N7532" s="318"/>
    </row>
    <row r="7533" spans="13:14" ht="14" customHeight="1">
      <c r="M7533" s="318"/>
      <c r="N7533" s="318"/>
    </row>
    <row r="7534" spans="13:14" ht="14" customHeight="1">
      <c r="M7534" s="318"/>
      <c r="N7534" s="318"/>
    </row>
    <row r="7535" spans="13:14" ht="14" customHeight="1">
      <c r="M7535" s="318"/>
      <c r="N7535" s="318"/>
    </row>
    <row r="7536" spans="13:14" ht="14" customHeight="1">
      <c r="M7536" s="318"/>
      <c r="N7536" s="318"/>
    </row>
    <row r="7537" spans="13:14" ht="14" customHeight="1">
      <c r="M7537" s="318"/>
      <c r="N7537" s="318"/>
    </row>
    <row r="7538" spans="13:14" ht="14" customHeight="1">
      <c r="M7538" s="318"/>
      <c r="N7538" s="318"/>
    </row>
    <row r="7539" spans="13:14" ht="14" customHeight="1">
      <c r="M7539" s="318"/>
      <c r="N7539" s="318"/>
    </row>
    <row r="7540" spans="13:14" ht="14" customHeight="1">
      <c r="M7540" s="318"/>
      <c r="N7540" s="318"/>
    </row>
    <row r="7541" spans="13:14" ht="14" customHeight="1">
      <c r="M7541" s="318"/>
      <c r="N7541" s="318"/>
    </row>
    <row r="7542" spans="13:14" ht="14" customHeight="1">
      <c r="M7542" s="318"/>
      <c r="N7542" s="318"/>
    </row>
    <row r="7543" spans="13:14" ht="14" customHeight="1">
      <c r="M7543" s="318"/>
      <c r="N7543" s="318"/>
    </row>
    <row r="7544" spans="13:14" ht="14" customHeight="1">
      <c r="M7544" s="318"/>
      <c r="N7544" s="318"/>
    </row>
    <row r="7545" spans="13:14" ht="14" customHeight="1">
      <c r="M7545" s="318"/>
      <c r="N7545" s="318"/>
    </row>
    <row r="7546" spans="13:14" ht="14" customHeight="1">
      <c r="M7546" s="318"/>
      <c r="N7546" s="318"/>
    </row>
    <row r="7547" spans="13:14" ht="14" customHeight="1">
      <c r="M7547" s="318"/>
      <c r="N7547" s="318"/>
    </row>
    <row r="7548" spans="13:14" ht="14" customHeight="1">
      <c r="M7548" s="318"/>
      <c r="N7548" s="318"/>
    </row>
    <row r="7549" spans="13:14" ht="14" customHeight="1">
      <c r="M7549" s="318"/>
      <c r="N7549" s="318"/>
    </row>
    <row r="7550" spans="13:14" ht="14" customHeight="1">
      <c r="M7550" s="318"/>
      <c r="N7550" s="318"/>
    </row>
    <row r="7551" spans="13:14" ht="14" customHeight="1">
      <c r="M7551" s="318"/>
      <c r="N7551" s="318"/>
    </row>
    <row r="7552" spans="13:14" ht="14" customHeight="1">
      <c r="M7552" s="318"/>
      <c r="N7552" s="318"/>
    </row>
    <row r="7553" spans="13:14" ht="14" customHeight="1">
      <c r="M7553" s="318"/>
      <c r="N7553" s="318"/>
    </row>
    <row r="7554" spans="13:14" ht="14" customHeight="1">
      <c r="M7554" s="318"/>
      <c r="N7554" s="318"/>
    </row>
    <row r="7555" spans="13:14" ht="14" customHeight="1">
      <c r="M7555" s="318"/>
      <c r="N7555" s="318"/>
    </row>
    <row r="7556" spans="13:14" ht="14" customHeight="1">
      <c r="M7556" s="318"/>
      <c r="N7556" s="318"/>
    </row>
    <row r="7557" spans="13:14" ht="14" customHeight="1">
      <c r="M7557" s="318"/>
      <c r="N7557" s="318"/>
    </row>
    <row r="7558" spans="13:14" ht="14" customHeight="1">
      <c r="M7558" s="318"/>
      <c r="N7558" s="318"/>
    </row>
    <row r="7559" spans="13:14" ht="14" customHeight="1">
      <c r="M7559" s="318"/>
      <c r="N7559" s="318"/>
    </row>
    <row r="7560" spans="13:14" ht="14" customHeight="1">
      <c r="M7560" s="318"/>
      <c r="N7560" s="318"/>
    </row>
    <row r="7561" spans="13:14" ht="14" customHeight="1">
      <c r="M7561" s="318"/>
      <c r="N7561" s="318"/>
    </row>
    <row r="7562" spans="13:14" ht="14" customHeight="1">
      <c r="M7562" s="318"/>
      <c r="N7562" s="318"/>
    </row>
    <row r="7563" spans="13:14" ht="14" customHeight="1">
      <c r="M7563" s="318"/>
      <c r="N7563" s="318"/>
    </row>
    <row r="7564" spans="13:14" ht="14" customHeight="1">
      <c r="M7564" s="318"/>
      <c r="N7564" s="318"/>
    </row>
    <row r="7565" spans="13:14" ht="14" customHeight="1">
      <c r="M7565" s="318"/>
      <c r="N7565" s="318"/>
    </row>
    <row r="7566" spans="13:14" ht="14" customHeight="1">
      <c r="M7566" s="318"/>
      <c r="N7566" s="318"/>
    </row>
    <row r="7567" spans="13:14" ht="14" customHeight="1">
      <c r="M7567" s="318"/>
      <c r="N7567" s="318"/>
    </row>
    <row r="7568" spans="13:14" ht="14" customHeight="1">
      <c r="M7568" s="318"/>
      <c r="N7568" s="318"/>
    </row>
    <row r="7569" spans="13:14" ht="14" customHeight="1">
      <c r="M7569" s="318"/>
      <c r="N7569" s="318"/>
    </row>
    <row r="7570" spans="13:14" ht="14" customHeight="1">
      <c r="M7570" s="318"/>
      <c r="N7570" s="318"/>
    </row>
    <row r="7571" spans="13:14" ht="14" customHeight="1">
      <c r="M7571" s="318"/>
      <c r="N7571" s="318"/>
    </row>
    <row r="7572" spans="13:14" ht="14" customHeight="1">
      <c r="M7572" s="318"/>
      <c r="N7572" s="318"/>
    </row>
    <row r="7573" spans="13:14" ht="14" customHeight="1">
      <c r="M7573" s="318"/>
      <c r="N7573" s="318"/>
    </row>
    <row r="7574" spans="13:14" ht="14" customHeight="1">
      <c r="M7574" s="318"/>
      <c r="N7574" s="318"/>
    </row>
    <row r="7575" spans="13:14" ht="14" customHeight="1">
      <c r="M7575" s="318"/>
      <c r="N7575" s="318"/>
    </row>
    <row r="7576" spans="13:14" ht="14" customHeight="1">
      <c r="M7576" s="318"/>
      <c r="N7576" s="318"/>
    </row>
    <row r="7577" spans="13:14" ht="14" customHeight="1">
      <c r="M7577" s="318"/>
      <c r="N7577" s="318"/>
    </row>
    <row r="7578" spans="13:14" ht="14" customHeight="1">
      <c r="M7578" s="318"/>
      <c r="N7578" s="318"/>
    </row>
    <row r="7579" spans="13:14" ht="14" customHeight="1">
      <c r="M7579" s="318"/>
      <c r="N7579" s="318"/>
    </row>
    <row r="7580" spans="13:14" ht="14" customHeight="1">
      <c r="M7580" s="318"/>
      <c r="N7580" s="318"/>
    </row>
    <row r="7581" spans="13:14" ht="14" customHeight="1">
      <c r="M7581" s="318"/>
      <c r="N7581" s="318"/>
    </row>
    <row r="7582" spans="13:14" ht="14" customHeight="1">
      <c r="M7582" s="318"/>
      <c r="N7582" s="318"/>
    </row>
    <row r="7583" spans="13:14" ht="14" customHeight="1">
      <c r="M7583" s="318"/>
      <c r="N7583" s="318"/>
    </row>
    <row r="7584" spans="13:14" ht="14" customHeight="1">
      <c r="M7584" s="318"/>
      <c r="N7584" s="318"/>
    </row>
    <row r="7585" spans="13:14" ht="14" customHeight="1">
      <c r="M7585" s="318"/>
      <c r="N7585" s="318"/>
    </row>
    <row r="7586" spans="13:14" ht="14" customHeight="1">
      <c r="M7586" s="318"/>
      <c r="N7586" s="318"/>
    </row>
    <row r="7587" spans="13:14" ht="14" customHeight="1">
      <c r="M7587" s="318"/>
      <c r="N7587" s="318"/>
    </row>
    <row r="7588" spans="13:14" ht="14" customHeight="1">
      <c r="M7588" s="318"/>
      <c r="N7588" s="318"/>
    </row>
    <row r="7589" spans="13:14" ht="14" customHeight="1">
      <c r="M7589" s="318"/>
      <c r="N7589" s="318"/>
    </row>
    <row r="7590" spans="13:14" ht="14" customHeight="1">
      <c r="M7590" s="318"/>
      <c r="N7590" s="318"/>
    </row>
    <row r="7591" spans="13:14" ht="14" customHeight="1">
      <c r="M7591" s="318"/>
      <c r="N7591" s="318"/>
    </row>
    <row r="7592" spans="13:14" ht="14" customHeight="1">
      <c r="M7592" s="318"/>
      <c r="N7592" s="318"/>
    </row>
    <row r="7593" spans="13:14" ht="14" customHeight="1">
      <c r="M7593" s="318"/>
      <c r="N7593" s="318"/>
    </row>
    <row r="7594" spans="13:14" ht="14" customHeight="1">
      <c r="M7594" s="318"/>
      <c r="N7594" s="318"/>
    </row>
    <row r="7595" spans="13:14" ht="14" customHeight="1">
      <c r="M7595" s="318"/>
      <c r="N7595" s="318"/>
    </row>
    <row r="7596" spans="13:14" ht="14" customHeight="1">
      <c r="M7596" s="318"/>
      <c r="N7596" s="318"/>
    </row>
    <row r="7597" spans="13:14" ht="14" customHeight="1">
      <c r="M7597" s="318"/>
      <c r="N7597" s="318"/>
    </row>
    <row r="7598" spans="13:14" ht="14" customHeight="1">
      <c r="M7598" s="318"/>
      <c r="N7598" s="318"/>
    </row>
    <row r="7599" spans="13:14" ht="14" customHeight="1">
      <c r="M7599" s="318"/>
      <c r="N7599" s="318"/>
    </row>
    <row r="7600" spans="13:14" ht="14" customHeight="1">
      <c r="M7600" s="318"/>
      <c r="N7600" s="318"/>
    </row>
    <row r="7601" spans="13:14" ht="14" customHeight="1">
      <c r="M7601" s="318"/>
      <c r="N7601" s="318"/>
    </row>
    <row r="7602" spans="13:14" ht="14" customHeight="1">
      <c r="M7602" s="318"/>
      <c r="N7602" s="318"/>
    </row>
    <row r="7603" spans="13:14" ht="14" customHeight="1">
      <c r="M7603" s="318"/>
      <c r="N7603" s="318"/>
    </row>
    <row r="7604" spans="13:14" ht="14" customHeight="1">
      <c r="M7604" s="318"/>
      <c r="N7604" s="318"/>
    </row>
    <row r="7605" spans="13:14" ht="14" customHeight="1">
      <c r="M7605" s="318"/>
      <c r="N7605" s="318"/>
    </row>
    <row r="7606" spans="13:14" ht="14" customHeight="1">
      <c r="M7606" s="318"/>
      <c r="N7606" s="318"/>
    </row>
    <row r="7607" spans="13:14" ht="14" customHeight="1">
      <c r="M7607" s="318"/>
      <c r="N7607" s="318"/>
    </row>
    <row r="7608" spans="13:14" ht="14" customHeight="1">
      <c r="M7608" s="318"/>
      <c r="N7608" s="318"/>
    </row>
    <row r="7609" spans="13:14" ht="14" customHeight="1">
      <c r="M7609" s="318"/>
      <c r="N7609" s="318"/>
    </row>
    <row r="7610" spans="13:14" ht="14" customHeight="1">
      <c r="M7610" s="318"/>
      <c r="N7610" s="318"/>
    </row>
    <row r="7611" spans="13:14" ht="14" customHeight="1">
      <c r="M7611" s="318"/>
      <c r="N7611" s="318"/>
    </row>
    <row r="7612" spans="13:14" ht="14" customHeight="1">
      <c r="M7612" s="318"/>
      <c r="N7612" s="318"/>
    </row>
    <row r="7613" spans="13:14" ht="14" customHeight="1">
      <c r="M7613" s="318"/>
      <c r="N7613" s="318"/>
    </row>
    <row r="7614" spans="13:14" ht="14" customHeight="1">
      <c r="M7614" s="318"/>
      <c r="N7614" s="318"/>
    </row>
    <row r="7615" spans="13:14" ht="14" customHeight="1">
      <c r="M7615" s="318"/>
      <c r="N7615" s="318"/>
    </row>
    <row r="7616" spans="13:14" ht="14" customHeight="1">
      <c r="M7616" s="318"/>
      <c r="N7616" s="318"/>
    </row>
    <row r="7617" spans="13:14" ht="14" customHeight="1">
      <c r="M7617" s="318"/>
      <c r="N7617" s="318"/>
    </row>
    <row r="7618" spans="13:14" ht="14" customHeight="1">
      <c r="M7618" s="318"/>
      <c r="N7618" s="318"/>
    </row>
    <row r="7619" spans="13:14" ht="14" customHeight="1">
      <c r="M7619" s="318"/>
      <c r="N7619" s="318"/>
    </row>
    <row r="7620" spans="13:14" ht="14" customHeight="1">
      <c r="M7620" s="318"/>
      <c r="N7620" s="318"/>
    </row>
    <row r="7621" spans="13:14" ht="14" customHeight="1">
      <c r="M7621" s="318"/>
      <c r="N7621" s="318"/>
    </row>
    <row r="7622" spans="13:14" ht="14" customHeight="1">
      <c r="M7622" s="318"/>
      <c r="N7622" s="318"/>
    </row>
    <row r="7623" spans="13:14" ht="14" customHeight="1">
      <c r="M7623" s="318"/>
      <c r="N7623" s="318"/>
    </row>
    <row r="7624" spans="13:14" ht="14" customHeight="1">
      <c r="M7624" s="318"/>
      <c r="N7624" s="318"/>
    </row>
    <row r="7625" spans="13:14" ht="14" customHeight="1">
      <c r="M7625" s="318"/>
      <c r="N7625" s="318"/>
    </row>
    <row r="7626" spans="13:14" ht="14" customHeight="1">
      <c r="M7626" s="318"/>
      <c r="N7626" s="318"/>
    </row>
    <row r="7627" spans="13:14" ht="14" customHeight="1">
      <c r="M7627" s="318"/>
      <c r="N7627" s="318"/>
    </row>
    <row r="7628" spans="13:14" ht="14" customHeight="1">
      <c r="M7628" s="318"/>
      <c r="N7628" s="318"/>
    </row>
    <row r="7629" spans="13:14" ht="14" customHeight="1">
      <c r="M7629" s="318"/>
      <c r="N7629" s="318"/>
    </row>
    <row r="7630" spans="13:14" ht="14" customHeight="1">
      <c r="M7630" s="318"/>
      <c r="N7630" s="318"/>
    </row>
    <row r="7631" spans="13:14" ht="14" customHeight="1">
      <c r="M7631" s="318"/>
      <c r="N7631" s="318"/>
    </row>
    <row r="7632" spans="13:14" ht="14" customHeight="1">
      <c r="M7632" s="318"/>
      <c r="N7632" s="318"/>
    </row>
    <row r="7633" spans="13:14" ht="14" customHeight="1">
      <c r="M7633" s="318"/>
      <c r="N7633" s="318"/>
    </row>
    <row r="7634" spans="13:14" ht="14" customHeight="1">
      <c r="M7634" s="318"/>
      <c r="N7634" s="318"/>
    </row>
    <row r="7635" spans="13:14" ht="14" customHeight="1">
      <c r="M7635" s="318"/>
      <c r="N7635" s="318"/>
    </row>
    <row r="7636" spans="13:14" ht="14" customHeight="1">
      <c r="M7636" s="318"/>
      <c r="N7636" s="318"/>
    </row>
    <row r="7637" spans="13:14" ht="14" customHeight="1">
      <c r="M7637" s="318"/>
      <c r="N7637" s="318"/>
    </row>
    <row r="7638" spans="13:14" ht="14" customHeight="1">
      <c r="M7638" s="318"/>
      <c r="N7638" s="318"/>
    </row>
    <row r="7639" spans="13:14" ht="14" customHeight="1">
      <c r="M7639" s="318"/>
      <c r="N7639" s="318"/>
    </row>
    <row r="7640" spans="13:14" ht="14" customHeight="1">
      <c r="M7640" s="318"/>
      <c r="N7640" s="318"/>
    </row>
    <row r="7641" spans="13:14" ht="14" customHeight="1">
      <c r="M7641" s="318"/>
      <c r="N7641" s="318"/>
    </row>
    <row r="7642" spans="13:14" ht="14" customHeight="1">
      <c r="M7642" s="318"/>
      <c r="N7642" s="318"/>
    </row>
    <row r="7643" spans="13:14" ht="14" customHeight="1">
      <c r="M7643" s="318"/>
      <c r="N7643" s="318"/>
    </row>
    <row r="7644" spans="13:14" ht="14" customHeight="1">
      <c r="M7644" s="318"/>
      <c r="N7644" s="318"/>
    </row>
    <row r="7645" spans="13:14" ht="14" customHeight="1">
      <c r="M7645" s="318"/>
      <c r="N7645" s="318"/>
    </row>
    <row r="7646" spans="13:14" ht="14" customHeight="1">
      <c r="M7646" s="318"/>
      <c r="N7646" s="318"/>
    </row>
    <row r="7647" spans="13:14" ht="14" customHeight="1">
      <c r="M7647" s="318"/>
      <c r="N7647" s="318"/>
    </row>
    <row r="7648" spans="13:14" ht="14" customHeight="1">
      <c r="M7648" s="318"/>
      <c r="N7648" s="318"/>
    </row>
    <row r="7649" spans="13:14" ht="14" customHeight="1">
      <c r="M7649" s="318"/>
      <c r="N7649" s="318"/>
    </row>
    <row r="7650" spans="13:14" ht="14" customHeight="1">
      <c r="M7650" s="318"/>
      <c r="N7650" s="318"/>
    </row>
    <row r="7651" spans="13:14" ht="14" customHeight="1">
      <c r="M7651" s="318"/>
      <c r="N7651" s="318"/>
    </row>
    <row r="7652" spans="13:14" ht="14" customHeight="1">
      <c r="M7652" s="318"/>
      <c r="N7652" s="318"/>
    </row>
    <row r="7653" spans="13:14" ht="14" customHeight="1">
      <c r="M7653" s="318"/>
      <c r="N7653" s="318"/>
    </row>
    <row r="7654" spans="13:14" ht="14" customHeight="1">
      <c r="M7654" s="318"/>
      <c r="N7654" s="318"/>
    </row>
    <row r="7655" spans="13:14" ht="14" customHeight="1">
      <c r="M7655" s="318"/>
      <c r="N7655" s="318"/>
    </row>
    <row r="7656" spans="13:14" ht="14" customHeight="1">
      <c r="M7656" s="318"/>
      <c r="N7656" s="318"/>
    </row>
    <row r="7657" spans="13:14" ht="14" customHeight="1">
      <c r="M7657" s="318"/>
      <c r="N7657" s="318"/>
    </row>
    <row r="7658" spans="13:14" ht="14" customHeight="1">
      <c r="M7658" s="318"/>
      <c r="N7658" s="318"/>
    </row>
    <row r="7659" spans="13:14" ht="14" customHeight="1">
      <c r="M7659" s="318"/>
      <c r="N7659" s="318"/>
    </row>
    <row r="7660" spans="13:14" ht="14" customHeight="1">
      <c r="M7660" s="318"/>
      <c r="N7660" s="318"/>
    </row>
    <row r="7661" spans="13:14" ht="14" customHeight="1">
      <c r="M7661" s="318"/>
      <c r="N7661" s="318"/>
    </row>
    <row r="7662" spans="13:14" ht="14" customHeight="1">
      <c r="M7662" s="318"/>
      <c r="N7662" s="318"/>
    </row>
    <row r="7663" spans="13:14" ht="14" customHeight="1">
      <c r="M7663" s="318"/>
      <c r="N7663" s="318"/>
    </row>
    <row r="7664" spans="13:14" ht="14" customHeight="1">
      <c r="M7664" s="318"/>
      <c r="N7664" s="318"/>
    </row>
    <row r="7665" spans="13:14" ht="14" customHeight="1">
      <c r="M7665" s="318"/>
      <c r="N7665" s="318"/>
    </row>
    <row r="7666" spans="13:14" ht="14" customHeight="1">
      <c r="M7666" s="318"/>
      <c r="N7666" s="318"/>
    </row>
    <row r="7667" spans="13:14" ht="14" customHeight="1">
      <c r="M7667" s="318"/>
      <c r="N7667" s="318"/>
    </row>
    <row r="7668" spans="13:14" ht="14" customHeight="1">
      <c r="M7668" s="318"/>
      <c r="N7668" s="318"/>
    </row>
    <row r="7669" spans="13:14" ht="14" customHeight="1">
      <c r="M7669" s="318"/>
      <c r="N7669" s="318"/>
    </row>
    <row r="7670" spans="13:14" ht="14" customHeight="1">
      <c r="M7670" s="318"/>
      <c r="N7670" s="318"/>
    </row>
    <row r="7671" spans="13:14" ht="14" customHeight="1">
      <c r="M7671" s="318"/>
      <c r="N7671" s="318"/>
    </row>
    <row r="7672" spans="13:14" ht="14" customHeight="1">
      <c r="M7672" s="318"/>
      <c r="N7672" s="318"/>
    </row>
    <row r="7673" spans="13:14" ht="14" customHeight="1">
      <c r="M7673" s="318"/>
      <c r="N7673" s="318"/>
    </row>
    <row r="7674" spans="13:14" ht="14" customHeight="1">
      <c r="M7674" s="318"/>
      <c r="N7674" s="318"/>
    </row>
    <row r="7675" spans="13:14" ht="14" customHeight="1">
      <c r="M7675" s="318"/>
      <c r="N7675" s="318"/>
    </row>
    <row r="7676" spans="13:14" ht="14" customHeight="1">
      <c r="M7676" s="318"/>
      <c r="N7676" s="318"/>
    </row>
    <row r="7677" spans="13:14" ht="14" customHeight="1">
      <c r="M7677" s="318"/>
      <c r="N7677" s="318"/>
    </row>
    <row r="7678" spans="13:14" ht="14" customHeight="1">
      <c r="M7678" s="318"/>
      <c r="N7678" s="318"/>
    </row>
    <row r="7679" spans="13:14" ht="14" customHeight="1">
      <c r="M7679" s="318"/>
      <c r="N7679" s="318"/>
    </row>
    <row r="7680" spans="13:14" ht="14" customHeight="1">
      <c r="M7680" s="318"/>
      <c r="N7680" s="318"/>
    </row>
    <row r="7681" spans="13:14" ht="14" customHeight="1">
      <c r="M7681" s="318"/>
      <c r="N7681" s="318"/>
    </row>
    <row r="7682" spans="13:14" ht="14" customHeight="1">
      <c r="M7682" s="318"/>
      <c r="N7682" s="318"/>
    </row>
    <row r="7683" spans="13:14" ht="14" customHeight="1">
      <c r="M7683" s="318"/>
      <c r="N7683" s="318"/>
    </row>
    <row r="7684" spans="13:14" ht="14" customHeight="1">
      <c r="M7684" s="318"/>
      <c r="N7684" s="318"/>
    </row>
    <row r="7685" spans="13:14" ht="14" customHeight="1">
      <c r="M7685" s="318"/>
      <c r="N7685" s="318"/>
    </row>
    <row r="7686" spans="13:14" ht="14" customHeight="1">
      <c r="M7686" s="318"/>
      <c r="N7686" s="318"/>
    </row>
    <row r="7687" spans="13:14" ht="14" customHeight="1">
      <c r="M7687" s="318"/>
      <c r="N7687" s="318"/>
    </row>
    <row r="7688" spans="13:14" ht="14" customHeight="1">
      <c r="M7688" s="318"/>
      <c r="N7688" s="318"/>
    </row>
    <row r="7689" spans="13:14" ht="14" customHeight="1">
      <c r="M7689" s="318"/>
      <c r="N7689" s="318"/>
    </row>
    <row r="7690" spans="13:14" ht="14" customHeight="1">
      <c r="M7690" s="318"/>
      <c r="N7690" s="318"/>
    </row>
    <row r="7691" spans="13:14" ht="14" customHeight="1">
      <c r="M7691" s="318"/>
      <c r="N7691" s="318"/>
    </row>
    <row r="7692" spans="13:14" ht="14" customHeight="1">
      <c r="M7692" s="318"/>
      <c r="N7692" s="318"/>
    </row>
    <row r="7693" spans="13:14" ht="14" customHeight="1">
      <c r="M7693" s="318"/>
      <c r="N7693" s="318"/>
    </row>
    <row r="7694" spans="13:14" ht="14" customHeight="1">
      <c r="M7694" s="318"/>
      <c r="N7694" s="318"/>
    </row>
    <row r="7695" spans="13:14" ht="14" customHeight="1">
      <c r="M7695" s="318"/>
      <c r="N7695" s="318"/>
    </row>
    <row r="7696" spans="13:14" ht="14" customHeight="1">
      <c r="M7696" s="318"/>
      <c r="N7696" s="318"/>
    </row>
    <row r="7697" spans="13:14" ht="14" customHeight="1">
      <c r="M7697" s="318"/>
      <c r="N7697" s="318"/>
    </row>
    <row r="7698" spans="13:14" ht="14" customHeight="1">
      <c r="M7698" s="318"/>
      <c r="N7698" s="318"/>
    </row>
    <row r="7699" spans="13:14" ht="14" customHeight="1">
      <c r="M7699" s="318"/>
      <c r="N7699" s="318"/>
    </row>
    <row r="7700" spans="13:14" ht="14" customHeight="1">
      <c r="M7700" s="318"/>
      <c r="N7700" s="318"/>
    </row>
    <row r="7701" spans="13:14" ht="14" customHeight="1">
      <c r="M7701" s="318"/>
      <c r="N7701" s="318"/>
    </row>
    <row r="7702" spans="13:14" ht="14" customHeight="1">
      <c r="M7702" s="318"/>
      <c r="N7702" s="318"/>
    </row>
    <row r="7703" spans="13:14" ht="14" customHeight="1">
      <c r="M7703" s="318"/>
      <c r="N7703" s="318"/>
    </row>
    <row r="7704" spans="13:14" ht="14" customHeight="1">
      <c r="M7704" s="318"/>
      <c r="N7704" s="318"/>
    </row>
    <row r="7705" spans="13:14" ht="14" customHeight="1">
      <c r="M7705" s="318"/>
      <c r="N7705" s="318"/>
    </row>
    <row r="7706" spans="13:14" ht="14" customHeight="1">
      <c r="M7706" s="318"/>
      <c r="N7706" s="318"/>
    </row>
    <row r="7707" spans="13:14" ht="14" customHeight="1">
      <c r="M7707" s="318"/>
      <c r="N7707" s="318"/>
    </row>
    <row r="7708" spans="13:14" ht="14" customHeight="1">
      <c r="M7708" s="318"/>
      <c r="N7708" s="318"/>
    </row>
    <row r="7709" spans="13:14" ht="14" customHeight="1">
      <c r="M7709" s="318"/>
      <c r="N7709" s="318"/>
    </row>
    <row r="7710" spans="13:14" ht="14" customHeight="1">
      <c r="M7710" s="318"/>
      <c r="N7710" s="318"/>
    </row>
    <row r="7711" spans="13:14" ht="14" customHeight="1">
      <c r="M7711" s="318"/>
      <c r="N7711" s="318"/>
    </row>
    <row r="7712" spans="13:14" ht="14" customHeight="1">
      <c r="M7712" s="318"/>
      <c r="N7712" s="318"/>
    </row>
    <row r="7713" spans="13:14" ht="14" customHeight="1">
      <c r="M7713" s="318"/>
      <c r="N7713" s="318"/>
    </row>
    <row r="7714" spans="13:14" ht="14" customHeight="1">
      <c r="M7714" s="318"/>
      <c r="N7714" s="318"/>
    </row>
    <row r="7715" spans="13:14" ht="14" customHeight="1">
      <c r="M7715" s="318"/>
      <c r="N7715" s="318"/>
    </row>
    <row r="7716" spans="13:14" ht="14" customHeight="1">
      <c r="M7716" s="318"/>
      <c r="N7716" s="318"/>
    </row>
    <row r="7717" spans="13:14" ht="14" customHeight="1">
      <c r="M7717" s="318"/>
      <c r="N7717" s="318"/>
    </row>
    <row r="7718" spans="13:14" ht="14" customHeight="1">
      <c r="M7718" s="318"/>
      <c r="N7718" s="318"/>
    </row>
    <row r="7719" spans="13:14" ht="14" customHeight="1">
      <c r="M7719" s="318"/>
      <c r="N7719" s="318"/>
    </row>
    <row r="7720" spans="13:14" ht="14" customHeight="1">
      <c r="M7720" s="318"/>
      <c r="N7720" s="318"/>
    </row>
    <row r="7721" spans="13:14" ht="14" customHeight="1">
      <c r="M7721" s="318"/>
      <c r="N7721" s="318"/>
    </row>
    <row r="7722" spans="13:14" ht="14" customHeight="1">
      <c r="M7722" s="318"/>
      <c r="N7722" s="318"/>
    </row>
    <row r="7723" spans="13:14" ht="14" customHeight="1">
      <c r="M7723" s="318"/>
      <c r="N7723" s="318"/>
    </row>
    <row r="7724" spans="13:14" ht="14" customHeight="1">
      <c r="M7724" s="318"/>
      <c r="N7724" s="318"/>
    </row>
    <row r="7725" spans="13:14" ht="14" customHeight="1">
      <c r="M7725" s="318"/>
      <c r="N7725" s="318"/>
    </row>
    <row r="7726" spans="13:14" ht="14" customHeight="1">
      <c r="M7726" s="318"/>
      <c r="N7726" s="318"/>
    </row>
    <row r="7727" spans="13:14" ht="14" customHeight="1">
      <c r="M7727" s="318"/>
      <c r="N7727" s="318"/>
    </row>
    <row r="7728" spans="13:14" ht="14" customHeight="1">
      <c r="M7728" s="318"/>
      <c r="N7728" s="318"/>
    </row>
    <row r="7729" spans="13:14" ht="14" customHeight="1">
      <c r="M7729" s="318"/>
      <c r="N7729" s="318"/>
    </row>
    <row r="7730" spans="13:14" ht="14" customHeight="1">
      <c r="M7730" s="318"/>
      <c r="N7730" s="318"/>
    </row>
    <row r="7731" spans="13:14" ht="14" customHeight="1">
      <c r="M7731" s="318"/>
      <c r="N7731" s="318"/>
    </row>
    <row r="7732" spans="13:14" ht="14" customHeight="1">
      <c r="M7732" s="318"/>
      <c r="N7732" s="318"/>
    </row>
    <row r="7733" spans="13:14" ht="14" customHeight="1">
      <c r="M7733" s="318"/>
      <c r="N7733" s="318"/>
    </row>
    <row r="7734" spans="13:14" ht="14" customHeight="1">
      <c r="M7734" s="318"/>
      <c r="N7734" s="318"/>
    </row>
    <row r="7735" spans="13:14" ht="14" customHeight="1">
      <c r="M7735" s="318"/>
      <c r="N7735" s="318"/>
    </row>
    <row r="7736" spans="13:14" ht="14" customHeight="1">
      <c r="M7736" s="318"/>
      <c r="N7736" s="318"/>
    </row>
    <row r="7737" spans="13:14" ht="14" customHeight="1">
      <c r="M7737" s="318"/>
      <c r="N7737" s="318"/>
    </row>
    <row r="7738" spans="13:14" ht="14" customHeight="1">
      <c r="M7738" s="318"/>
      <c r="N7738" s="318"/>
    </row>
    <row r="7739" spans="13:14" ht="14" customHeight="1">
      <c r="M7739" s="318"/>
      <c r="N7739" s="318"/>
    </row>
    <row r="7740" spans="13:14" ht="14" customHeight="1">
      <c r="M7740" s="318"/>
      <c r="N7740" s="318"/>
    </row>
    <row r="7741" spans="13:14" ht="14" customHeight="1">
      <c r="M7741" s="318"/>
      <c r="N7741" s="318"/>
    </row>
    <row r="7742" spans="13:14" ht="14" customHeight="1">
      <c r="M7742" s="318"/>
      <c r="N7742" s="318"/>
    </row>
    <row r="7743" spans="13:14" ht="14" customHeight="1">
      <c r="M7743" s="318"/>
      <c r="N7743" s="318"/>
    </row>
    <row r="7744" spans="13:14" ht="14" customHeight="1">
      <c r="M7744" s="318"/>
      <c r="N7744" s="318"/>
    </row>
    <row r="7745" spans="13:14" ht="14" customHeight="1">
      <c r="M7745" s="318"/>
      <c r="N7745" s="318"/>
    </row>
    <row r="7746" spans="13:14" ht="14" customHeight="1">
      <c r="M7746" s="318"/>
      <c r="N7746" s="318"/>
    </row>
    <row r="7747" spans="13:14" ht="14" customHeight="1">
      <c r="M7747" s="318"/>
      <c r="N7747" s="318"/>
    </row>
    <row r="7748" spans="13:14" ht="14" customHeight="1">
      <c r="M7748" s="318"/>
      <c r="N7748" s="318"/>
    </row>
    <row r="7749" spans="13:14" ht="14" customHeight="1">
      <c r="M7749" s="318"/>
      <c r="N7749" s="318"/>
    </row>
    <row r="7750" spans="13:14" ht="14" customHeight="1">
      <c r="M7750" s="318"/>
      <c r="N7750" s="318"/>
    </row>
    <row r="7751" spans="13:14" ht="14" customHeight="1">
      <c r="M7751" s="318"/>
      <c r="N7751" s="318"/>
    </row>
    <row r="7752" spans="13:14" ht="14" customHeight="1">
      <c r="M7752" s="318"/>
      <c r="N7752" s="318"/>
    </row>
    <row r="7753" spans="13:14" ht="14" customHeight="1">
      <c r="M7753" s="318"/>
      <c r="N7753" s="318"/>
    </row>
    <row r="7754" spans="13:14" ht="14" customHeight="1">
      <c r="M7754" s="318"/>
      <c r="N7754" s="318"/>
    </row>
    <row r="7755" spans="13:14" ht="14" customHeight="1">
      <c r="M7755" s="318"/>
      <c r="N7755" s="318"/>
    </row>
    <row r="7756" spans="13:14" ht="14" customHeight="1">
      <c r="M7756" s="318"/>
      <c r="N7756" s="318"/>
    </row>
    <row r="7757" spans="13:14" ht="14" customHeight="1">
      <c r="M7757" s="318"/>
      <c r="N7757" s="318"/>
    </row>
    <row r="7758" spans="13:14" ht="14" customHeight="1">
      <c r="M7758" s="318"/>
      <c r="N7758" s="318"/>
    </row>
    <row r="7759" spans="13:14" ht="14" customHeight="1">
      <c r="M7759" s="318"/>
      <c r="N7759" s="318"/>
    </row>
    <row r="7760" spans="13:14" ht="14" customHeight="1">
      <c r="M7760" s="318"/>
      <c r="N7760" s="318"/>
    </row>
    <row r="7761" spans="13:14" ht="14" customHeight="1">
      <c r="M7761" s="318"/>
      <c r="N7761" s="318"/>
    </row>
    <row r="7762" spans="13:14" ht="14" customHeight="1">
      <c r="M7762" s="318"/>
      <c r="N7762" s="318"/>
    </row>
    <row r="7763" spans="13:14" ht="14" customHeight="1">
      <c r="M7763" s="318"/>
      <c r="N7763" s="318"/>
    </row>
    <row r="7764" spans="13:14" ht="14" customHeight="1">
      <c r="M7764" s="318"/>
      <c r="N7764" s="318"/>
    </row>
    <row r="7765" spans="13:14" ht="14" customHeight="1">
      <c r="M7765" s="318"/>
      <c r="N7765" s="318"/>
    </row>
    <row r="7766" spans="13:14" ht="14" customHeight="1">
      <c r="M7766" s="318"/>
      <c r="N7766" s="318"/>
    </row>
    <row r="7767" spans="13:14" ht="14" customHeight="1">
      <c r="M7767" s="318"/>
      <c r="N7767" s="318"/>
    </row>
    <row r="7768" spans="13:14" ht="14" customHeight="1">
      <c r="M7768" s="318"/>
      <c r="N7768" s="318"/>
    </row>
    <row r="7769" spans="13:14" ht="14" customHeight="1">
      <c r="M7769" s="318"/>
      <c r="N7769" s="318"/>
    </row>
    <row r="7770" spans="13:14" ht="14" customHeight="1">
      <c r="M7770" s="318"/>
      <c r="N7770" s="318"/>
    </row>
    <row r="7771" spans="13:14" ht="14" customHeight="1">
      <c r="M7771" s="318"/>
      <c r="N7771" s="318"/>
    </row>
    <row r="7772" spans="13:14" ht="14" customHeight="1">
      <c r="M7772" s="318"/>
      <c r="N7772" s="318"/>
    </row>
    <row r="7773" spans="13:14" ht="14" customHeight="1">
      <c r="M7773" s="318"/>
      <c r="N7773" s="318"/>
    </row>
    <row r="7774" spans="13:14" ht="14" customHeight="1">
      <c r="M7774" s="318"/>
      <c r="N7774" s="318"/>
    </row>
    <row r="7775" spans="13:14" ht="14" customHeight="1">
      <c r="M7775" s="318"/>
      <c r="N7775" s="318"/>
    </row>
    <row r="7776" spans="13:14" ht="14" customHeight="1">
      <c r="M7776" s="318"/>
      <c r="N7776" s="318"/>
    </row>
    <row r="7777" spans="13:14" ht="14" customHeight="1">
      <c r="M7777" s="318"/>
      <c r="N7777" s="318"/>
    </row>
    <row r="7778" spans="13:14" ht="14" customHeight="1">
      <c r="M7778" s="318"/>
      <c r="N7778" s="318"/>
    </row>
    <row r="7779" spans="13:14" ht="14" customHeight="1">
      <c r="M7779" s="318"/>
      <c r="N7779" s="318"/>
    </row>
    <row r="7780" spans="13:14" ht="14" customHeight="1">
      <c r="M7780" s="318"/>
      <c r="N7780" s="318"/>
    </row>
    <row r="7781" spans="13:14" ht="14" customHeight="1">
      <c r="M7781" s="318"/>
      <c r="N7781" s="318"/>
    </row>
    <row r="7782" spans="13:14" ht="14" customHeight="1">
      <c r="M7782" s="318"/>
      <c r="N7782" s="318"/>
    </row>
    <row r="7783" spans="13:14" ht="14" customHeight="1">
      <c r="M7783" s="318"/>
      <c r="N7783" s="318"/>
    </row>
    <row r="7784" spans="13:14" ht="14" customHeight="1">
      <c r="M7784" s="318"/>
      <c r="N7784" s="318"/>
    </row>
    <row r="7785" spans="13:14" ht="14" customHeight="1">
      <c r="M7785" s="318"/>
      <c r="N7785" s="318"/>
    </row>
    <row r="7786" spans="13:14" ht="14" customHeight="1">
      <c r="M7786" s="318"/>
      <c r="N7786" s="318"/>
    </row>
    <row r="7787" spans="13:14" ht="14" customHeight="1">
      <c r="M7787" s="318"/>
      <c r="N7787" s="318"/>
    </row>
    <row r="7788" spans="13:14" ht="14" customHeight="1">
      <c r="M7788" s="318"/>
      <c r="N7788" s="318"/>
    </row>
    <row r="7789" spans="13:14" ht="14" customHeight="1">
      <c r="M7789" s="318"/>
      <c r="N7789" s="318"/>
    </row>
    <row r="7790" spans="13:14" ht="14" customHeight="1">
      <c r="M7790" s="318"/>
      <c r="N7790" s="318"/>
    </row>
    <row r="7791" spans="13:14" ht="14" customHeight="1">
      <c r="M7791" s="318"/>
      <c r="N7791" s="318"/>
    </row>
    <row r="7792" spans="13:14" ht="14" customHeight="1">
      <c r="M7792" s="318"/>
      <c r="N7792" s="318"/>
    </row>
    <row r="7793" spans="13:14" ht="14" customHeight="1">
      <c r="M7793" s="318"/>
      <c r="N7793" s="318"/>
    </row>
    <row r="7794" spans="13:14" ht="14" customHeight="1">
      <c r="M7794" s="318"/>
      <c r="N7794" s="318"/>
    </row>
    <row r="7795" spans="13:14" ht="14" customHeight="1">
      <c r="M7795" s="318"/>
      <c r="N7795" s="318"/>
    </row>
    <row r="7796" spans="13:14" ht="14" customHeight="1">
      <c r="M7796" s="318"/>
      <c r="N7796" s="318"/>
    </row>
    <row r="7797" spans="13:14" ht="14" customHeight="1">
      <c r="M7797" s="318"/>
      <c r="N7797" s="318"/>
    </row>
    <row r="7798" spans="13:14" ht="14" customHeight="1">
      <c r="M7798" s="318"/>
      <c r="N7798" s="318"/>
    </row>
    <row r="7799" spans="13:14" ht="14" customHeight="1">
      <c r="M7799" s="318"/>
      <c r="N7799" s="318"/>
    </row>
    <row r="7800" spans="13:14" ht="14" customHeight="1">
      <c r="M7800" s="318"/>
      <c r="N7800" s="318"/>
    </row>
    <row r="7801" spans="13:14" ht="14" customHeight="1">
      <c r="M7801" s="318"/>
      <c r="N7801" s="318"/>
    </row>
    <row r="7802" spans="13:14" ht="14" customHeight="1">
      <c r="M7802" s="318"/>
      <c r="N7802" s="318"/>
    </row>
    <row r="7803" spans="13:14" ht="14" customHeight="1">
      <c r="M7803" s="318"/>
      <c r="N7803" s="318"/>
    </row>
    <row r="7804" spans="13:14" ht="14" customHeight="1">
      <c r="M7804" s="318"/>
      <c r="N7804" s="318"/>
    </row>
    <row r="7805" spans="13:14" ht="14" customHeight="1">
      <c r="M7805" s="318"/>
      <c r="N7805" s="318"/>
    </row>
    <row r="7806" spans="13:14" ht="14" customHeight="1">
      <c r="M7806" s="318"/>
      <c r="N7806" s="318"/>
    </row>
    <row r="7807" spans="13:14" ht="14" customHeight="1">
      <c r="M7807" s="318"/>
      <c r="N7807" s="318"/>
    </row>
    <row r="7808" spans="13:14" ht="14" customHeight="1">
      <c r="M7808" s="318"/>
      <c r="N7808" s="318"/>
    </row>
    <row r="7809" spans="13:14" ht="14" customHeight="1">
      <c r="M7809" s="318"/>
      <c r="N7809" s="318"/>
    </row>
    <row r="7810" spans="13:14" ht="14" customHeight="1">
      <c r="M7810" s="318"/>
      <c r="N7810" s="318"/>
    </row>
    <row r="7811" spans="13:14" ht="14" customHeight="1">
      <c r="M7811" s="318"/>
      <c r="N7811" s="318"/>
    </row>
    <row r="7812" spans="13:14" ht="14" customHeight="1">
      <c r="M7812" s="318"/>
      <c r="N7812" s="318"/>
    </row>
    <row r="7813" spans="13:14" ht="14" customHeight="1">
      <c r="M7813" s="318"/>
      <c r="N7813" s="318"/>
    </row>
    <row r="7814" spans="13:14" ht="14" customHeight="1">
      <c r="M7814" s="318"/>
      <c r="N7814" s="318"/>
    </row>
    <row r="7815" spans="13:14" ht="14" customHeight="1">
      <c r="M7815" s="318"/>
      <c r="N7815" s="318"/>
    </row>
    <row r="7816" spans="13:14" ht="14" customHeight="1">
      <c r="M7816" s="318"/>
      <c r="N7816" s="318"/>
    </row>
    <row r="7817" spans="13:14" ht="14" customHeight="1">
      <c r="M7817" s="318"/>
      <c r="N7817" s="318"/>
    </row>
    <row r="7818" spans="13:14" ht="14" customHeight="1">
      <c r="M7818" s="318"/>
      <c r="N7818" s="318"/>
    </row>
    <row r="7819" spans="13:14" ht="14" customHeight="1">
      <c r="M7819" s="318"/>
      <c r="N7819" s="318"/>
    </row>
    <row r="7820" spans="13:14" ht="14" customHeight="1">
      <c r="M7820" s="318"/>
      <c r="N7820" s="318"/>
    </row>
    <row r="7821" spans="13:14" ht="14" customHeight="1">
      <c r="M7821" s="318"/>
      <c r="N7821" s="318"/>
    </row>
    <row r="7822" spans="13:14" ht="14" customHeight="1">
      <c r="M7822" s="318"/>
      <c r="N7822" s="318"/>
    </row>
    <row r="7823" spans="13:14" ht="14" customHeight="1">
      <c r="M7823" s="318"/>
      <c r="N7823" s="318"/>
    </row>
    <row r="7824" spans="13:14" ht="14" customHeight="1">
      <c r="M7824" s="318"/>
      <c r="N7824" s="318"/>
    </row>
    <row r="7825" spans="13:14" ht="14" customHeight="1">
      <c r="M7825" s="318"/>
      <c r="N7825" s="318"/>
    </row>
    <row r="7826" spans="13:14" ht="14" customHeight="1">
      <c r="M7826" s="318"/>
      <c r="N7826" s="318"/>
    </row>
    <row r="7827" spans="13:14" ht="14" customHeight="1">
      <c r="M7827" s="318"/>
      <c r="N7827" s="318"/>
    </row>
    <row r="7828" spans="13:14" ht="14" customHeight="1">
      <c r="M7828" s="318"/>
      <c r="N7828" s="318"/>
    </row>
    <row r="7829" spans="13:14" ht="14" customHeight="1">
      <c r="M7829" s="318"/>
      <c r="N7829" s="318"/>
    </row>
    <row r="7830" spans="13:14" ht="14" customHeight="1">
      <c r="M7830" s="318"/>
      <c r="N7830" s="318"/>
    </row>
    <row r="7831" spans="13:14" ht="14" customHeight="1">
      <c r="M7831" s="318"/>
      <c r="N7831" s="318"/>
    </row>
    <row r="7832" spans="13:14" ht="14" customHeight="1">
      <c r="M7832" s="318"/>
      <c r="N7832" s="318"/>
    </row>
    <row r="7833" spans="13:14" ht="14" customHeight="1">
      <c r="M7833" s="318"/>
      <c r="N7833" s="318"/>
    </row>
    <row r="7834" spans="13:14" ht="14" customHeight="1">
      <c r="M7834" s="318"/>
      <c r="N7834" s="318"/>
    </row>
    <row r="7835" spans="13:14" ht="14" customHeight="1">
      <c r="M7835" s="318"/>
      <c r="N7835" s="318"/>
    </row>
    <row r="7836" spans="13:14" ht="14" customHeight="1">
      <c r="M7836" s="318"/>
      <c r="N7836" s="318"/>
    </row>
    <row r="7837" spans="13:14" ht="14" customHeight="1">
      <c r="M7837" s="318"/>
      <c r="N7837" s="318"/>
    </row>
    <row r="7838" spans="13:14" ht="14" customHeight="1">
      <c r="M7838" s="318"/>
      <c r="N7838" s="318"/>
    </row>
    <row r="7839" spans="13:14" ht="14" customHeight="1">
      <c r="M7839" s="318"/>
      <c r="N7839" s="318"/>
    </row>
    <row r="7840" spans="13:14" ht="14" customHeight="1">
      <c r="M7840" s="318"/>
      <c r="N7840" s="318"/>
    </row>
    <row r="7841" spans="13:14" ht="14" customHeight="1">
      <c r="M7841" s="318"/>
      <c r="N7841" s="318"/>
    </row>
    <row r="7842" spans="13:14" ht="14" customHeight="1">
      <c r="M7842" s="318"/>
      <c r="N7842" s="318"/>
    </row>
    <row r="7843" spans="13:14" ht="14" customHeight="1">
      <c r="M7843" s="318"/>
      <c r="N7843" s="318"/>
    </row>
    <row r="7844" spans="13:14" ht="14" customHeight="1">
      <c r="M7844" s="318"/>
      <c r="N7844" s="318"/>
    </row>
    <row r="7845" spans="13:14" ht="14" customHeight="1">
      <c r="M7845" s="318"/>
      <c r="N7845" s="318"/>
    </row>
    <row r="7846" spans="13:14" ht="14" customHeight="1">
      <c r="M7846" s="318"/>
      <c r="N7846" s="318"/>
    </row>
    <row r="7847" spans="13:14" ht="14" customHeight="1">
      <c r="M7847" s="318"/>
      <c r="N7847" s="318"/>
    </row>
    <row r="7848" spans="13:14" ht="14" customHeight="1">
      <c r="M7848" s="318"/>
      <c r="N7848" s="318"/>
    </row>
    <row r="7849" spans="13:14" ht="14" customHeight="1">
      <c r="M7849" s="318"/>
      <c r="N7849" s="318"/>
    </row>
    <row r="7850" spans="13:14" ht="14" customHeight="1">
      <c r="M7850" s="318"/>
      <c r="N7850" s="318"/>
    </row>
    <row r="7851" spans="13:14" ht="14" customHeight="1">
      <c r="M7851" s="318"/>
      <c r="N7851" s="318"/>
    </row>
    <row r="7852" spans="13:14" ht="14" customHeight="1">
      <c r="M7852" s="318"/>
      <c r="N7852" s="318"/>
    </row>
    <row r="7853" spans="13:14" ht="14" customHeight="1">
      <c r="M7853" s="318"/>
      <c r="N7853" s="318"/>
    </row>
    <row r="7854" spans="13:14" ht="14" customHeight="1">
      <c r="M7854" s="318"/>
      <c r="N7854" s="318"/>
    </row>
    <row r="7855" spans="13:14" ht="14" customHeight="1">
      <c r="M7855" s="318"/>
      <c r="N7855" s="318"/>
    </row>
    <row r="7856" spans="13:14" ht="14" customHeight="1">
      <c r="M7856" s="318"/>
      <c r="N7856" s="318"/>
    </row>
    <row r="7857" spans="13:14" ht="14" customHeight="1">
      <c r="M7857" s="318"/>
      <c r="N7857" s="318"/>
    </row>
    <row r="7858" spans="13:14" ht="14" customHeight="1">
      <c r="M7858" s="318"/>
      <c r="N7858" s="318"/>
    </row>
    <row r="7859" spans="13:14" ht="14" customHeight="1">
      <c r="M7859" s="318"/>
      <c r="N7859" s="318"/>
    </row>
    <row r="7860" spans="13:14" ht="14" customHeight="1">
      <c r="M7860" s="318"/>
      <c r="N7860" s="318"/>
    </row>
    <row r="7861" spans="13:14" ht="14" customHeight="1">
      <c r="M7861" s="318"/>
      <c r="N7861" s="318"/>
    </row>
    <row r="7862" spans="13:14" ht="14" customHeight="1">
      <c r="M7862" s="318"/>
      <c r="N7862" s="318"/>
    </row>
    <row r="7863" spans="13:14" ht="14" customHeight="1">
      <c r="M7863" s="318"/>
      <c r="N7863" s="318"/>
    </row>
    <row r="7864" spans="13:14" ht="14" customHeight="1">
      <c r="M7864" s="318"/>
      <c r="N7864" s="318"/>
    </row>
    <row r="7865" spans="13:14" ht="14" customHeight="1">
      <c r="M7865" s="318"/>
      <c r="N7865" s="318"/>
    </row>
    <row r="7866" spans="13:14" ht="14" customHeight="1">
      <c r="M7866" s="318"/>
      <c r="N7866" s="318"/>
    </row>
    <row r="7867" spans="13:14" ht="14" customHeight="1">
      <c r="M7867" s="318"/>
      <c r="N7867" s="318"/>
    </row>
    <row r="7868" spans="13:14" ht="14" customHeight="1">
      <c r="M7868" s="318"/>
      <c r="N7868" s="318"/>
    </row>
    <row r="7869" spans="13:14" ht="14" customHeight="1">
      <c r="M7869" s="318"/>
      <c r="N7869" s="318"/>
    </row>
    <row r="7870" spans="13:14" ht="14" customHeight="1">
      <c r="M7870" s="318"/>
      <c r="N7870" s="318"/>
    </row>
    <row r="7871" spans="13:14" ht="14" customHeight="1">
      <c r="M7871" s="318"/>
      <c r="N7871" s="318"/>
    </row>
    <row r="7872" spans="13:14" ht="14" customHeight="1">
      <c r="M7872" s="318"/>
      <c r="N7872" s="318"/>
    </row>
    <row r="7873" spans="13:14" ht="14" customHeight="1">
      <c r="M7873" s="318"/>
      <c r="N7873" s="318"/>
    </row>
    <row r="7874" spans="13:14" ht="14" customHeight="1">
      <c r="M7874" s="318"/>
      <c r="N7874" s="318"/>
    </row>
    <row r="7875" spans="13:14" ht="14" customHeight="1">
      <c r="M7875" s="318"/>
      <c r="N7875" s="318"/>
    </row>
    <row r="7876" spans="13:14" ht="14" customHeight="1">
      <c r="M7876" s="318"/>
      <c r="N7876" s="318"/>
    </row>
    <row r="7877" spans="13:14" ht="14" customHeight="1">
      <c r="M7877" s="318"/>
      <c r="N7877" s="318"/>
    </row>
    <row r="7878" spans="13:14" ht="14" customHeight="1">
      <c r="M7878" s="318"/>
      <c r="N7878" s="318"/>
    </row>
    <row r="7879" spans="13:14" ht="14" customHeight="1">
      <c r="M7879" s="318"/>
      <c r="N7879" s="318"/>
    </row>
    <row r="7880" spans="13:14" ht="14" customHeight="1">
      <c r="M7880" s="318"/>
      <c r="N7880" s="318"/>
    </row>
    <row r="7881" spans="13:14" ht="14" customHeight="1">
      <c r="M7881" s="318"/>
      <c r="N7881" s="318"/>
    </row>
    <row r="7882" spans="13:14" ht="14" customHeight="1">
      <c r="M7882" s="318"/>
      <c r="N7882" s="318"/>
    </row>
    <row r="7883" spans="13:14" ht="14" customHeight="1">
      <c r="M7883" s="318"/>
      <c r="N7883" s="318"/>
    </row>
    <row r="7884" spans="13:14" ht="14" customHeight="1">
      <c r="M7884" s="318"/>
      <c r="N7884" s="318"/>
    </row>
    <row r="7885" spans="13:14" ht="14" customHeight="1">
      <c r="M7885" s="318"/>
      <c r="N7885" s="318"/>
    </row>
    <row r="7886" spans="13:14" ht="14" customHeight="1">
      <c r="M7886" s="318"/>
      <c r="N7886" s="318"/>
    </row>
    <row r="7887" spans="13:14" ht="14" customHeight="1">
      <c r="M7887" s="318"/>
      <c r="N7887" s="318"/>
    </row>
    <row r="7888" spans="13:14" ht="14" customHeight="1">
      <c r="M7888" s="318"/>
      <c r="N7888" s="318"/>
    </row>
    <row r="7889" spans="13:14" ht="14" customHeight="1">
      <c r="M7889" s="318"/>
      <c r="N7889" s="318"/>
    </row>
    <row r="7890" spans="13:14" ht="14" customHeight="1">
      <c r="M7890" s="318"/>
      <c r="N7890" s="318"/>
    </row>
    <row r="7891" spans="13:14" ht="14" customHeight="1">
      <c r="M7891" s="318"/>
      <c r="N7891" s="318"/>
    </row>
    <row r="7892" spans="13:14" ht="14" customHeight="1">
      <c r="M7892" s="318"/>
      <c r="N7892" s="318"/>
    </row>
    <row r="7893" spans="13:14" ht="14" customHeight="1">
      <c r="M7893" s="318"/>
      <c r="N7893" s="318"/>
    </row>
    <row r="7894" spans="13:14" ht="14" customHeight="1">
      <c r="M7894" s="318"/>
      <c r="N7894" s="318"/>
    </row>
    <row r="7895" spans="13:14" ht="14" customHeight="1">
      <c r="M7895" s="318"/>
      <c r="N7895" s="318"/>
    </row>
    <row r="7896" spans="13:14" ht="14" customHeight="1">
      <c r="M7896" s="318"/>
      <c r="N7896" s="318"/>
    </row>
    <row r="7897" spans="13:14" ht="14" customHeight="1">
      <c r="M7897" s="318"/>
      <c r="N7897" s="318"/>
    </row>
    <row r="7898" spans="13:14" ht="14" customHeight="1">
      <c r="M7898" s="318"/>
      <c r="N7898" s="318"/>
    </row>
    <row r="7899" spans="13:14" ht="14" customHeight="1">
      <c r="M7899" s="318"/>
      <c r="N7899" s="318"/>
    </row>
    <row r="7900" spans="13:14" ht="14" customHeight="1">
      <c r="M7900" s="318"/>
      <c r="N7900" s="318"/>
    </row>
    <row r="7901" spans="13:14" ht="14" customHeight="1">
      <c r="M7901" s="318"/>
      <c r="N7901" s="318"/>
    </row>
    <row r="7902" spans="13:14" ht="14" customHeight="1">
      <c r="M7902" s="318"/>
      <c r="N7902" s="318"/>
    </row>
    <row r="7903" spans="13:14" ht="14" customHeight="1">
      <c r="M7903" s="318"/>
      <c r="N7903" s="318"/>
    </row>
    <row r="7904" spans="13:14" ht="14" customHeight="1">
      <c r="M7904" s="318"/>
      <c r="N7904" s="318"/>
    </row>
    <row r="7905" spans="13:14" ht="14" customHeight="1">
      <c r="M7905" s="318"/>
      <c r="N7905" s="318"/>
    </row>
    <row r="7906" spans="13:14" ht="14" customHeight="1">
      <c r="M7906" s="318"/>
      <c r="N7906" s="318"/>
    </row>
    <row r="7907" spans="13:14" ht="14" customHeight="1">
      <c r="M7907" s="318"/>
      <c r="N7907" s="318"/>
    </row>
    <row r="7908" spans="13:14" ht="14" customHeight="1">
      <c r="M7908" s="318"/>
      <c r="N7908" s="318"/>
    </row>
    <row r="7909" spans="13:14" ht="14" customHeight="1">
      <c r="M7909" s="318"/>
      <c r="N7909" s="318"/>
    </row>
    <row r="7910" spans="13:14" ht="14" customHeight="1">
      <c r="M7910" s="318"/>
      <c r="N7910" s="318"/>
    </row>
    <row r="7911" spans="13:14" ht="14" customHeight="1">
      <c r="M7911" s="318"/>
      <c r="N7911" s="318"/>
    </row>
    <row r="7912" spans="13:14" ht="14" customHeight="1">
      <c r="M7912" s="318"/>
      <c r="N7912" s="318"/>
    </row>
    <row r="7913" spans="13:14" ht="14" customHeight="1">
      <c r="M7913" s="318"/>
      <c r="N7913" s="318"/>
    </row>
    <row r="7914" spans="13:14" ht="14" customHeight="1">
      <c r="M7914" s="318"/>
      <c r="N7914" s="318"/>
    </row>
    <row r="7915" spans="13:14" ht="14" customHeight="1">
      <c r="M7915" s="318"/>
      <c r="N7915" s="318"/>
    </row>
    <row r="7916" spans="13:14" ht="14" customHeight="1">
      <c r="M7916" s="318"/>
      <c r="N7916" s="318"/>
    </row>
    <row r="7917" spans="13:14" ht="14" customHeight="1">
      <c r="M7917" s="318"/>
      <c r="N7917" s="318"/>
    </row>
    <row r="7918" spans="13:14" ht="14" customHeight="1">
      <c r="M7918" s="318"/>
      <c r="N7918" s="318"/>
    </row>
    <row r="7919" spans="13:14" ht="14" customHeight="1">
      <c r="M7919" s="318"/>
      <c r="N7919" s="318"/>
    </row>
    <row r="7920" spans="13:14" ht="14" customHeight="1">
      <c r="M7920" s="318"/>
      <c r="N7920" s="318"/>
    </row>
    <row r="7921" spans="13:14" ht="14" customHeight="1">
      <c r="M7921" s="318"/>
      <c r="N7921" s="318"/>
    </row>
    <row r="7922" spans="13:14" ht="14" customHeight="1">
      <c r="M7922" s="318"/>
      <c r="N7922" s="318"/>
    </row>
    <row r="7923" spans="13:14" ht="14" customHeight="1">
      <c r="M7923" s="318"/>
      <c r="N7923" s="318"/>
    </row>
    <row r="7924" spans="13:14" ht="14" customHeight="1">
      <c r="M7924" s="318"/>
      <c r="N7924" s="318"/>
    </row>
    <row r="7925" spans="13:14" ht="14" customHeight="1">
      <c r="M7925" s="318"/>
      <c r="N7925" s="318"/>
    </row>
    <row r="7926" spans="13:14" ht="14" customHeight="1">
      <c r="M7926" s="318"/>
      <c r="N7926" s="318"/>
    </row>
    <row r="7927" spans="13:14" ht="14" customHeight="1">
      <c r="M7927" s="318"/>
      <c r="N7927" s="318"/>
    </row>
    <row r="7928" spans="13:14" ht="14" customHeight="1">
      <c r="M7928" s="318"/>
      <c r="N7928" s="318"/>
    </row>
    <row r="7929" spans="13:14" ht="14" customHeight="1">
      <c r="M7929" s="318"/>
      <c r="N7929" s="318"/>
    </row>
    <row r="7930" spans="13:14" ht="14" customHeight="1">
      <c r="M7930" s="318"/>
      <c r="N7930" s="318"/>
    </row>
    <row r="7931" spans="13:14" ht="14" customHeight="1">
      <c r="M7931" s="318"/>
      <c r="N7931" s="318"/>
    </row>
    <row r="7932" spans="13:14" ht="14" customHeight="1">
      <c r="M7932" s="318"/>
      <c r="N7932" s="318"/>
    </row>
    <row r="7933" spans="13:14" ht="14" customHeight="1">
      <c r="M7933" s="318"/>
      <c r="N7933" s="318"/>
    </row>
    <row r="7934" spans="13:14" ht="14" customHeight="1">
      <c r="M7934" s="318"/>
      <c r="N7934" s="318"/>
    </row>
    <row r="7935" spans="13:14" ht="14" customHeight="1">
      <c r="M7935" s="318"/>
      <c r="N7935" s="318"/>
    </row>
    <row r="7936" spans="13:14" ht="14" customHeight="1">
      <c r="M7936" s="318"/>
      <c r="N7936" s="318"/>
    </row>
    <row r="7937" spans="13:14" ht="14" customHeight="1">
      <c r="M7937" s="318"/>
      <c r="N7937" s="318"/>
    </row>
    <row r="7938" spans="13:14" ht="14" customHeight="1">
      <c r="M7938" s="318"/>
      <c r="N7938" s="318"/>
    </row>
    <row r="7939" spans="13:14" ht="14" customHeight="1">
      <c r="M7939" s="318"/>
      <c r="N7939" s="318"/>
    </row>
    <row r="7940" spans="13:14" ht="14" customHeight="1">
      <c r="M7940" s="318"/>
      <c r="N7940" s="318"/>
    </row>
    <row r="7941" spans="13:14" ht="14" customHeight="1">
      <c r="M7941" s="318"/>
      <c r="N7941" s="318"/>
    </row>
    <row r="7942" spans="13:14" ht="14" customHeight="1">
      <c r="M7942" s="318"/>
      <c r="N7942" s="318"/>
    </row>
    <row r="7943" spans="13:14" ht="14" customHeight="1">
      <c r="M7943" s="318"/>
      <c r="N7943" s="318"/>
    </row>
    <row r="7944" spans="13:14" ht="14" customHeight="1">
      <c r="M7944" s="318"/>
      <c r="N7944" s="318"/>
    </row>
    <row r="7945" spans="13:14" ht="14" customHeight="1">
      <c r="M7945" s="318"/>
      <c r="N7945" s="318"/>
    </row>
    <row r="7946" spans="13:14" ht="14" customHeight="1">
      <c r="M7946" s="318"/>
      <c r="N7946" s="318"/>
    </row>
    <row r="7947" spans="13:14" ht="14" customHeight="1">
      <c r="M7947" s="318"/>
      <c r="N7947" s="318"/>
    </row>
    <row r="7948" spans="13:14" ht="14" customHeight="1">
      <c r="M7948" s="318"/>
      <c r="N7948" s="318"/>
    </row>
    <row r="7949" spans="13:14" ht="14" customHeight="1">
      <c r="M7949" s="318"/>
      <c r="N7949" s="318"/>
    </row>
    <row r="7950" spans="13:14" ht="14" customHeight="1">
      <c r="M7950" s="318"/>
      <c r="N7950" s="318"/>
    </row>
    <row r="7951" spans="13:14" ht="14" customHeight="1">
      <c r="M7951" s="318"/>
      <c r="N7951" s="318"/>
    </row>
    <row r="7952" spans="13:14" ht="14" customHeight="1">
      <c r="M7952" s="318"/>
      <c r="N7952" s="318"/>
    </row>
    <row r="7953" spans="13:14" ht="14" customHeight="1">
      <c r="M7953" s="318"/>
      <c r="N7953" s="318"/>
    </row>
    <row r="7954" spans="13:14" ht="14" customHeight="1">
      <c r="M7954" s="318"/>
      <c r="N7954" s="318"/>
    </row>
    <row r="7955" spans="13:14" ht="14" customHeight="1">
      <c r="M7955" s="318"/>
      <c r="N7955" s="318"/>
    </row>
    <row r="7956" spans="13:14" ht="14" customHeight="1">
      <c r="M7956" s="318"/>
      <c r="N7956" s="318"/>
    </row>
    <row r="7957" spans="13:14" ht="14" customHeight="1">
      <c r="M7957" s="318"/>
      <c r="N7957" s="318"/>
    </row>
    <row r="7958" spans="13:14" ht="14" customHeight="1">
      <c r="M7958" s="318"/>
      <c r="N7958" s="318"/>
    </row>
    <row r="7959" spans="13:14" ht="14" customHeight="1">
      <c r="M7959" s="318"/>
      <c r="N7959" s="318"/>
    </row>
    <row r="7960" spans="13:14" ht="14" customHeight="1">
      <c r="M7960" s="318"/>
      <c r="N7960" s="318"/>
    </row>
    <row r="7961" spans="13:14" ht="14" customHeight="1">
      <c r="M7961" s="318"/>
      <c r="N7961" s="318"/>
    </row>
    <row r="7962" spans="13:14" ht="14" customHeight="1">
      <c r="M7962" s="318"/>
      <c r="N7962" s="318"/>
    </row>
    <row r="7963" spans="13:14" ht="14" customHeight="1">
      <c r="M7963" s="318"/>
      <c r="N7963" s="318"/>
    </row>
    <row r="7964" spans="13:14" ht="14" customHeight="1">
      <c r="M7964" s="318"/>
      <c r="N7964" s="318"/>
    </row>
    <row r="7965" spans="13:14" ht="14" customHeight="1">
      <c r="M7965" s="318"/>
      <c r="N7965" s="318"/>
    </row>
    <row r="7966" spans="13:14" ht="14" customHeight="1">
      <c r="M7966" s="318"/>
      <c r="N7966" s="318"/>
    </row>
    <row r="7967" spans="13:14" ht="14" customHeight="1">
      <c r="M7967" s="318"/>
      <c r="N7967" s="318"/>
    </row>
    <row r="7968" spans="13:14" ht="14" customHeight="1">
      <c r="M7968" s="318"/>
      <c r="N7968" s="318"/>
    </row>
    <row r="7969" spans="13:14" ht="14" customHeight="1">
      <c r="M7969" s="318"/>
      <c r="N7969" s="318"/>
    </row>
    <row r="7970" spans="13:14" ht="14" customHeight="1">
      <c r="M7970" s="318"/>
      <c r="N7970" s="318"/>
    </row>
    <row r="7971" spans="13:14" ht="14" customHeight="1">
      <c r="M7971" s="318"/>
      <c r="N7971" s="318"/>
    </row>
    <row r="7972" spans="13:14" ht="14" customHeight="1">
      <c r="M7972" s="318"/>
      <c r="N7972" s="318"/>
    </row>
    <row r="7973" spans="13:14" ht="14" customHeight="1">
      <c r="M7973" s="318"/>
      <c r="N7973" s="318"/>
    </row>
    <row r="7974" spans="13:14" ht="14" customHeight="1">
      <c r="M7974" s="318"/>
      <c r="N7974" s="318"/>
    </row>
    <row r="7975" spans="13:14" ht="14" customHeight="1">
      <c r="M7975" s="318"/>
      <c r="N7975" s="318"/>
    </row>
    <row r="7976" spans="13:14" ht="14" customHeight="1">
      <c r="M7976" s="318"/>
      <c r="N7976" s="318"/>
    </row>
    <row r="7977" spans="13:14" ht="14" customHeight="1">
      <c r="M7977" s="318"/>
      <c r="N7977" s="318"/>
    </row>
    <row r="7978" spans="13:14" ht="14" customHeight="1">
      <c r="M7978" s="318"/>
      <c r="N7978" s="318"/>
    </row>
    <row r="7979" spans="13:14" ht="14" customHeight="1">
      <c r="M7979" s="318"/>
      <c r="N7979" s="318"/>
    </row>
    <row r="7980" spans="13:14" ht="14" customHeight="1">
      <c r="M7980" s="318"/>
      <c r="N7980" s="318"/>
    </row>
    <row r="7981" spans="13:14" ht="14" customHeight="1">
      <c r="M7981" s="318"/>
      <c r="N7981" s="318"/>
    </row>
    <row r="7982" spans="13:14" ht="14" customHeight="1">
      <c r="M7982" s="318"/>
      <c r="N7982" s="318"/>
    </row>
    <row r="7983" spans="13:14" ht="14" customHeight="1">
      <c r="M7983" s="318"/>
      <c r="N7983" s="318"/>
    </row>
    <row r="7984" spans="13:14" ht="14" customHeight="1">
      <c r="M7984" s="318"/>
      <c r="N7984" s="318"/>
    </row>
    <row r="7985" spans="13:14" ht="14" customHeight="1">
      <c r="M7985" s="318"/>
      <c r="N7985" s="318"/>
    </row>
    <row r="7986" spans="13:14" ht="14" customHeight="1">
      <c r="M7986" s="318"/>
      <c r="N7986" s="318"/>
    </row>
    <row r="7987" spans="13:14" ht="14" customHeight="1">
      <c r="M7987" s="318"/>
      <c r="N7987" s="318"/>
    </row>
    <row r="7988" spans="13:14" ht="14" customHeight="1">
      <c r="M7988" s="318"/>
      <c r="N7988" s="318"/>
    </row>
    <row r="7989" spans="13:14" ht="14" customHeight="1">
      <c r="M7989" s="318"/>
      <c r="N7989" s="318"/>
    </row>
    <row r="7990" spans="13:14" ht="14" customHeight="1">
      <c r="M7990" s="318"/>
      <c r="N7990" s="318"/>
    </row>
    <row r="7991" spans="13:14" ht="14" customHeight="1">
      <c r="M7991" s="318"/>
      <c r="N7991" s="318"/>
    </row>
    <row r="7992" spans="13:14" ht="14" customHeight="1">
      <c r="M7992" s="318"/>
      <c r="N7992" s="318"/>
    </row>
    <row r="7993" spans="13:14" ht="14" customHeight="1">
      <c r="M7993" s="318"/>
      <c r="N7993" s="318"/>
    </row>
    <row r="7994" spans="13:14" ht="14" customHeight="1">
      <c r="M7994" s="318"/>
      <c r="N7994" s="318"/>
    </row>
    <row r="7995" spans="13:14" ht="14" customHeight="1">
      <c r="M7995" s="318"/>
      <c r="N7995" s="318"/>
    </row>
    <row r="7996" spans="13:14" ht="14" customHeight="1">
      <c r="M7996" s="318"/>
      <c r="N7996" s="318"/>
    </row>
    <row r="7997" spans="13:14" ht="14" customHeight="1">
      <c r="M7997" s="318"/>
      <c r="N7997" s="318"/>
    </row>
    <row r="7998" spans="13:14" ht="14" customHeight="1">
      <c r="M7998" s="318"/>
      <c r="N7998" s="318"/>
    </row>
    <row r="7999" spans="13:14" ht="14" customHeight="1">
      <c r="M7999" s="318"/>
      <c r="N7999" s="318"/>
    </row>
    <row r="8000" spans="13:14" ht="14" customHeight="1">
      <c r="M8000" s="318"/>
      <c r="N8000" s="318"/>
    </row>
    <row r="8001" spans="13:14" ht="14" customHeight="1">
      <c r="M8001" s="318"/>
      <c r="N8001" s="318"/>
    </row>
    <row r="8002" spans="13:14" ht="14" customHeight="1">
      <c r="M8002" s="318"/>
      <c r="N8002" s="318"/>
    </row>
    <row r="8003" spans="13:14" ht="14" customHeight="1">
      <c r="M8003" s="318"/>
      <c r="N8003" s="318"/>
    </row>
    <row r="8004" spans="13:14" ht="14" customHeight="1">
      <c r="M8004" s="318"/>
      <c r="N8004" s="318"/>
    </row>
    <row r="8005" spans="13:14" ht="14" customHeight="1">
      <c r="M8005" s="318"/>
      <c r="N8005" s="318"/>
    </row>
    <row r="8006" spans="13:14" ht="14" customHeight="1">
      <c r="M8006" s="318"/>
      <c r="N8006" s="318"/>
    </row>
    <row r="8007" spans="13:14" ht="14" customHeight="1">
      <c r="M8007" s="318"/>
      <c r="N8007" s="318"/>
    </row>
    <row r="8008" spans="13:14" ht="14" customHeight="1">
      <c r="M8008" s="318"/>
      <c r="N8008" s="318"/>
    </row>
    <row r="8009" spans="13:14" ht="14" customHeight="1">
      <c r="M8009" s="318"/>
      <c r="N8009" s="318"/>
    </row>
    <row r="8010" spans="13:14" ht="14" customHeight="1">
      <c r="M8010" s="318"/>
      <c r="N8010" s="318"/>
    </row>
    <row r="8011" spans="13:14" ht="14" customHeight="1">
      <c r="M8011" s="318"/>
      <c r="N8011" s="318"/>
    </row>
    <row r="8012" spans="13:14" ht="14" customHeight="1">
      <c r="M8012" s="318"/>
      <c r="N8012" s="318"/>
    </row>
    <row r="8013" spans="13:14" ht="14" customHeight="1">
      <c r="M8013" s="318"/>
      <c r="N8013" s="318"/>
    </row>
    <row r="8014" spans="13:14" ht="14" customHeight="1">
      <c r="M8014" s="318"/>
      <c r="N8014" s="318"/>
    </row>
    <row r="8015" spans="13:14" ht="14" customHeight="1">
      <c r="M8015" s="318"/>
      <c r="N8015" s="318"/>
    </row>
    <row r="8016" spans="13:14" ht="14" customHeight="1">
      <c r="M8016" s="318"/>
      <c r="N8016" s="318"/>
    </row>
    <row r="8017" spans="13:14" ht="14" customHeight="1">
      <c r="M8017" s="318"/>
      <c r="N8017" s="318"/>
    </row>
    <row r="8018" spans="13:14" ht="14" customHeight="1">
      <c r="M8018" s="318"/>
      <c r="N8018" s="318"/>
    </row>
    <row r="8019" spans="13:14" ht="14" customHeight="1">
      <c r="M8019" s="318"/>
      <c r="N8019" s="318"/>
    </row>
    <row r="8020" spans="13:14" ht="14" customHeight="1">
      <c r="M8020" s="318"/>
      <c r="N8020" s="318"/>
    </row>
    <row r="8021" spans="13:14" ht="14" customHeight="1">
      <c r="M8021" s="318"/>
      <c r="N8021" s="318"/>
    </row>
    <row r="8022" spans="13:14" ht="14" customHeight="1">
      <c r="M8022" s="318"/>
      <c r="N8022" s="318"/>
    </row>
    <row r="8023" spans="13:14" ht="14" customHeight="1">
      <c r="M8023" s="318"/>
      <c r="N8023" s="318"/>
    </row>
    <row r="8024" spans="13:14" ht="14" customHeight="1">
      <c r="M8024" s="318"/>
      <c r="N8024" s="318"/>
    </row>
    <row r="8025" spans="13:14" ht="14" customHeight="1">
      <c r="M8025" s="318"/>
      <c r="N8025" s="318"/>
    </row>
    <row r="8026" spans="13:14" ht="14" customHeight="1">
      <c r="M8026" s="318"/>
      <c r="N8026" s="318"/>
    </row>
    <row r="8027" spans="13:14" ht="14" customHeight="1">
      <c r="M8027" s="318"/>
      <c r="N8027" s="318"/>
    </row>
    <row r="8028" spans="13:14" ht="14" customHeight="1">
      <c r="M8028" s="318"/>
      <c r="N8028" s="318"/>
    </row>
    <row r="8029" spans="13:14" ht="14" customHeight="1">
      <c r="M8029" s="318"/>
      <c r="N8029" s="318"/>
    </row>
    <row r="8030" spans="13:14" ht="14" customHeight="1">
      <c r="M8030" s="318"/>
      <c r="N8030" s="318"/>
    </row>
    <row r="8031" spans="13:14" ht="14" customHeight="1">
      <c r="M8031" s="318"/>
      <c r="N8031" s="318"/>
    </row>
    <row r="8032" spans="13:14" ht="14" customHeight="1">
      <c r="M8032" s="318"/>
      <c r="N8032" s="318"/>
    </row>
    <row r="8033" spans="13:14" ht="14" customHeight="1">
      <c r="M8033" s="318"/>
      <c r="N8033" s="318"/>
    </row>
    <row r="8034" spans="13:14" ht="14" customHeight="1">
      <c r="M8034" s="318"/>
      <c r="N8034" s="318"/>
    </row>
    <row r="8035" spans="13:14" ht="14" customHeight="1">
      <c r="M8035" s="318"/>
      <c r="N8035" s="318"/>
    </row>
    <row r="8036" spans="13:14" ht="14" customHeight="1">
      <c r="M8036" s="318"/>
      <c r="N8036" s="318"/>
    </row>
    <row r="8037" spans="13:14" ht="14" customHeight="1">
      <c r="M8037" s="318"/>
      <c r="N8037" s="318"/>
    </row>
    <row r="8038" spans="13:14" ht="14" customHeight="1">
      <c r="M8038" s="318"/>
      <c r="N8038" s="318"/>
    </row>
    <row r="8039" spans="13:14" ht="14" customHeight="1">
      <c r="M8039" s="318"/>
      <c r="N8039" s="318"/>
    </row>
    <row r="8040" spans="13:14" ht="14" customHeight="1">
      <c r="M8040" s="318"/>
      <c r="N8040" s="318"/>
    </row>
    <row r="8041" spans="13:14" ht="14" customHeight="1">
      <c r="M8041" s="318"/>
      <c r="N8041" s="318"/>
    </row>
    <row r="8042" spans="13:14" ht="14" customHeight="1">
      <c r="M8042" s="318"/>
      <c r="N8042" s="318"/>
    </row>
    <row r="8043" spans="13:14" ht="14" customHeight="1">
      <c r="M8043" s="318"/>
      <c r="N8043" s="318"/>
    </row>
    <row r="8044" spans="13:14" ht="14" customHeight="1">
      <c r="M8044" s="318"/>
      <c r="N8044" s="318"/>
    </row>
    <row r="8045" spans="13:14" ht="14" customHeight="1">
      <c r="M8045" s="318"/>
      <c r="N8045" s="318"/>
    </row>
    <row r="8046" spans="13:14" ht="14" customHeight="1">
      <c r="M8046" s="318"/>
      <c r="N8046" s="318"/>
    </row>
    <row r="8047" spans="13:14" ht="14" customHeight="1">
      <c r="M8047" s="318"/>
      <c r="N8047" s="318"/>
    </row>
    <row r="8048" spans="13:14" ht="14" customHeight="1">
      <c r="M8048" s="318"/>
      <c r="N8048" s="318"/>
    </row>
    <row r="8049" spans="13:14" ht="14" customHeight="1">
      <c r="M8049" s="318"/>
      <c r="N8049" s="318"/>
    </row>
    <row r="8050" spans="13:14" ht="14" customHeight="1">
      <c r="M8050" s="318"/>
      <c r="N8050" s="318"/>
    </row>
    <row r="8051" spans="13:14" ht="14" customHeight="1">
      <c r="M8051" s="318"/>
      <c r="N8051" s="318"/>
    </row>
    <row r="8052" spans="13:14" ht="14" customHeight="1">
      <c r="M8052" s="318"/>
      <c r="N8052" s="318"/>
    </row>
    <row r="8053" spans="13:14" ht="14" customHeight="1">
      <c r="M8053" s="318"/>
      <c r="N8053" s="318"/>
    </row>
    <row r="8054" spans="13:14" ht="14" customHeight="1">
      <c r="M8054" s="318"/>
      <c r="N8054" s="318"/>
    </row>
    <row r="8055" spans="13:14" ht="14" customHeight="1">
      <c r="M8055" s="318"/>
      <c r="N8055" s="318"/>
    </row>
    <row r="8056" spans="13:14" ht="14" customHeight="1">
      <c r="M8056" s="318"/>
      <c r="N8056" s="318"/>
    </row>
    <row r="8057" spans="13:14" ht="14" customHeight="1">
      <c r="M8057" s="318"/>
      <c r="N8057" s="318"/>
    </row>
    <row r="8058" spans="13:14" ht="14" customHeight="1">
      <c r="M8058" s="318"/>
      <c r="N8058" s="318"/>
    </row>
    <row r="8059" spans="13:14" ht="14" customHeight="1">
      <c r="M8059" s="318"/>
      <c r="N8059" s="318"/>
    </row>
    <row r="8060" spans="13:14" ht="14" customHeight="1">
      <c r="M8060" s="318"/>
      <c r="N8060" s="318"/>
    </row>
    <row r="8061" spans="13:14" ht="14" customHeight="1">
      <c r="M8061" s="318"/>
      <c r="N8061" s="318"/>
    </row>
    <row r="8062" spans="13:14" ht="14" customHeight="1">
      <c r="M8062" s="318"/>
      <c r="N8062" s="318"/>
    </row>
    <row r="8063" spans="13:14" ht="14" customHeight="1">
      <c r="M8063" s="318"/>
      <c r="N8063" s="318"/>
    </row>
    <row r="8064" spans="13:14" ht="14" customHeight="1">
      <c r="M8064" s="318"/>
      <c r="N8064" s="318"/>
    </row>
    <row r="8065" spans="13:14" ht="14" customHeight="1">
      <c r="M8065" s="318"/>
      <c r="N8065" s="318"/>
    </row>
    <row r="8066" spans="13:14" ht="14" customHeight="1">
      <c r="M8066" s="318"/>
      <c r="N8066" s="318"/>
    </row>
    <row r="8067" spans="13:14" ht="14" customHeight="1">
      <c r="M8067" s="318"/>
      <c r="N8067" s="318"/>
    </row>
    <row r="8068" spans="13:14" ht="14" customHeight="1">
      <c r="M8068" s="318"/>
      <c r="N8068" s="318"/>
    </row>
    <row r="8069" spans="13:14" ht="14" customHeight="1">
      <c r="M8069" s="318"/>
      <c r="N8069" s="318"/>
    </row>
    <row r="8070" spans="13:14" ht="14" customHeight="1">
      <c r="M8070" s="318"/>
      <c r="N8070" s="318"/>
    </row>
    <row r="8071" spans="13:14" ht="14" customHeight="1">
      <c r="M8071" s="318"/>
      <c r="N8071" s="318"/>
    </row>
    <row r="8072" spans="13:14" ht="14" customHeight="1">
      <c r="M8072" s="318"/>
      <c r="N8072" s="318"/>
    </row>
    <row r="8073" spans="13:14" ht="14" customHeight="1">
      <c r="M8073" s="318"/>
      <c r="N8073" s="318"/>
    </row>
    <row r="8074" spans="13:14" ht="14" customHeight="1">
      <c r="M8074" s="318"/>
      <c r="N8074" s="318"/>
    </row>
    <row r="8075" spans="13:14" ht="14" customHeight="1">
      <c r="M8075" s="318"/>
      <c r="N8075" s="318"/>
    </row>
    <row r="8076" spans="13:14" ht="14" customHeight="1">
      <c r="M8076" s="318"/>
      <c r="N8076" s="318"/>
    </row>
    <row r="8077" spans="13:14" ht="14" customHeight="1">
      <c r="M8077" s="318"/>
      <c r="N8077" s="318"/>
    </row>
    <row r="8078" spans="13:14" ht="14" customHeight="1">
      <c r="M8078" s="318"/>
      <c r="N8078" s="318"/>
    </row>
    <row r="8079" spans="13:14" ht="14" customHeight="1">
      <c r="M8079" s="318"/>
      <c r="N8079" s="318"/>
    </row>
    <row r="8080" spans="13:14" ht="14" customHeight="1">
      <c r="M8080" s="318"/>
      <c r="N8080" s="318"/>
    </row>
    <row r="8081" spans="13:14" ht="14" customHeight="1">
      <c r="M8081" s="318"/>
      <c r="N8081" s="318"/>
    </row>
    <row r="8082" spans="13:14" ht="14" customHeight="1">
      <c r="M8082" s="318"/>
      <c r="N8082" s="318"/>
    </row>
    <row r="8083" spans="13:14" ht="14" customHeight="1">
      <c r="M8083" s="318"/>
      <c r="N8083" s="318"/>
    </row>
    <row r="8084" spans="13:14" ht="14" customHeight="1">
      <c r="M8084" s="318"/>
      <c r="N8084" s="318"/>
    </row>
    <row r="8085" spans="13:14" ht="14" customHeight="1">
      <c r="M8085" s="318"/>
      <c r="N8085" s="318"/>
    </row>
    <row r="8086" spans="13:14" ht="14" customHeight="1">
      <c r="M8086" s="318"/>
      <c r="N8086" s="318"/>
    </row>
    <row r="8087" spans="13:14" ht="14" customHeight="1">
      <c r="M8087" s="318"/>
      <c r="N8087" s="318"/>
    </row>
    <row r="8088" spans="13:14" ht="14" customHeight="1">
      <c r="M8088" s="318"/>
      <c r="N8088" s="318"/>
    </row>
    <row r="8089" spans="13:14" ht="14" customHeight="1">
      <c r="M8089" s="318"/>
      <c r="N8089" s="318"/>
    </row>
    <row r="8090" spans="13:14" ht="14" customHeight="1">
      <c r="M8090" s="318"/>
      <c r="N8090" s="318"/>
    </row>
    <row r="8091" spans="13:14" ht="14" customHeight="1">
      <c r="M8091" s="318"/>
      <c r="N8091" s="318"/>
    </row>
    <row r="8092" spans="13:14" ht="14" customHeight="1">
      <c r="M8092" s="318"/>
      <c r="N8092" s="318"/>
    </row>
    <row r="8093" spans="13:14" ht="14" customHeight="1">
      <c r="M8093" s="318"/>
      <c r="N8093" s="318"/>
    </row>
    <row r="8094" spans="13:14" ht="14" customHeight="1">
      <c r="M8094" s="318"/>
      <c r="N8094" s="318"/>
    </row>
    <row r="8095" spans="13:14" ht="14" customHeight="1">
      <c r="M8095" s="318"/>
      <c r="N8095" s="318"/>
    </row>
    <row r="8096" spans="13:14" ht="14" customHeight="1">
      <c r="M8096" s="318"/>
      <c r="N8096" s="318"/>
    </row>
    <row r="8097" spans="13:14" ht="14" customHeight="1">
      <c r="M8097" s="318"/>
      <c r="N8097" s="318"/>
    </row>
    <row r="8098" spans="13:14" ht="14" customHeight="1">
      <c r="M8098" s="318"/>
      <c r="N8098" s="318"/>
    </row>
    <row r="8099" spans="13:14" ht="14" customHeight="1">
      <c r="M8099" s="318"/>
      <c r="N8099" s="318"/>
    </row>
    <row r="8100" spans="13:14" ht="14" customHeight="1">
      <c r="M8100" s="318"/>
      <c r="N8100" s="318"/>
    </row>
    <row r="8101" spans="13:14" ht="14" customHeight="1">
      <c r="M8101" s="318"/>
      <c r="N8101" s="318"/>
    </row>
    <row r="8102" spans="13:14" ht="14" customHeight="1">
      <c r="M8102" s="318"/>
      <c r="N8102" s="318"/>
    </row>
    <row r="8103" spans="13:14" ht="14" customHeight="1">
      <c r="M8103" s="318"/>
      <c r="N8103" s="318"/>
    </row>
    <row r="8104" spans="13:14" ht="14" customHeight="1">
      <c r="M8104" s="318"/>
      <c r="N8104" s="318"/>
    </row>
    <row r="8105" spans="13:14" ht="14" customHeight="1">
      <c r="M8105" s="318"/>
      <c r="N8105" s="318"/>
    </row>
    <row r="8106" spans="13:14" ht="14" customHeight="1">
      <c r="M8106" s="318"/>
      <c r="N8106" s="318"/>
    </row>
    <row r="8107" spans="13:14" ht="14" customHeight="1">
      <c r="M8107" s="318"/>
      <c r="N8107" s="318"/>
    </row>
    <row r="8108" spans="13:14" ht="14" customHeight="1">
      <c r="M8108" s="318"/>
      <c r="N8108" s="318"/>
    </row>
    <row r="8109" spans="13:14" ht="14" customHeight="1">
      <c r="M8109" s="318"/>
      <c r="N8109" s="318"/>
    </row>
    <row r="8110" spans="13:14" ht="14" customHeight="1">
      <c r="M8110" s="318"/>
      <c r="N8110" s="318"/>
    </row>
    <row r="8111" spans="13:14" ht="14" customHeight="1">
      <c r="M8111" s="318"/>
      <c r="N8111" s="318"/>
    </row>
    <row r="8112" spans="13:14" ht="14" customHeight="1">
      <c r="M8112" s="318"/>
      <c r="N8112" s="318"/>
    </row>
    <row r="8113" spans="13:14" ht="14" customHeight="1">
      <c r="M8113" s="318"/>
      <c r="N8113" s="318"/>
    </row>
    <row r="8114" spans="13:14" ht="14" customHeight="1">
      <c r="M8114" s="318"/>
      <c r="N8114" s="318"/>
    </row>
    <row r="8115" spans="13:14" ht="14" customHeight="1">
      <c r="M8115" s="318"/>
      <c r="N8115" s="318"/>
    </row>
    <row r="8116" spans="13:14" ht="14" customHeight="1">
      <c r="M8116" s="318"/>
      <c r="N8116" s="318"/>
    </row>
    <row r="8117" spans="13:14" ht="14" customHeight="1">
      <c r="M8117" s="318"/>
      <c r="N8117" s="318"/>
    </row>
    <row r="8118" spans="13:14" ht="14" customHeight="1">
      <c r="M8118" s="318"/>
      <c r="N8118" s="318"/>
    </row>
    <row r="8119" spans="13:14" ht="14" customHeight="1">
      <c r="M8119" s="318"/>
      <c r="N8119" s="318"/>
    </row>
    <row r="8120" spans="13:14" ht="14" customHeight="1">
      <c r="M8120" s="318"/>
      <c r="N8120" s="318"/>
    </row>
    <row r="8121" spans="13:14" ht="14" customHeight="1">
      <c r="M8121" s="318"/>
      <c r="N8121" s="318"/>
    </row>
    <row r="8122" spans="13:14" ht="14" customHeight="1">
      <c r="M8122" s="318"/>
      <c r="N8122" s="318"/>
    </row>
    <row r="8123" spans="13:14" ht="14" customHeight="1">
      <c r="M8123" s="318"/>
      <c r="N8123" s="318"/>
    </row>
    <row r="8124" spans="13:14" ht="14" customHeight="1">
      <c r="M8124" s="318"/>
      <c r="N8124" s="318"/>
    </row>
    <row r="8125" spans="13:14" ht="14" customHeight="1">
      <c r="M8125" s="318"/>
      <c r="N8125" s="318"/>
    </row>
    <row r="8126" spans="13:14" ht="14" customHeight="1">
      <c r="M8126" s="318"/>
      <c r="N8126" s="318"/>
    </row>
    <row r="8127" spans="13:14" ht="14" customHeight="1">
      <c r="M8127" s="318"/>
      <c r="N8127" s="318"/>
    </row>
    <row r="8128" spans="13:14" ht="14" customHeight="1">
      <c r="M8128" s="318"/>
      <c r="N8128" s="318"/>
    </row>
    <row r="8129" spans="13:14" ht="14" customHeight="1">
      <c r="M8129" s="318"/>
      <c r="N8129" s="318"/>
    </row>
    <row r="8130" spans="13:14" ht="14" customHeight="1">
      <c r="M8130" s="318"/>
      <c r="N8130" s="318"/>
    </row>
    <row r="8131" spans="13:14" ht="14" customHeight="1">
      <c r="M8131" s="318"/>
      <c r="N8131" s="318"/>
    </row>
    <row r="8132" spans="13:14" ht="14" customHeight="1">
      <c r="M8132" s="318"/>
      <c r="N8132" s="318"/>
    </row>
    <row r="8133" spans="13:14" ht="14" customHeight="1">
      <c r="M8133" s="318"/>
      <c r="N8133" s="318"/>
    </row>
    <row r="8134" spans="13:14" ht="14" customHeight="1">
      <c r="M8134" s="318"/>
      <c r="N8134" s="318"/>
    </row>
    <row r="8135" spans="13:14" ht="14" customHeight="1">
      <c r="M8135" s="318"/>
      <c r="N8135" s="318"/>
    </row>
    <row r="8136" spans="13:14" ht="14" customHeight="1">
      <c r="M8136" s="318"/>
      <c r="N8136" s="318"/>
    </row>
    <row r="8137" spans="13:14" ht="14" customHeight="1">
      <c r="M8137" s="318"/>
      <c r="N8137" s="318"/>
    </row>
    <row r="8138" spans="13:14" ht="14" customHeight="1">
      <c r="M8138" s="318"/>
      <c r="N8138" s="318"/>
    </row>
    <row r="8139" spans="13:14" ht="14" customHeight="1">
      <c r="M8139" s="318"/>
      <c r="N8139" s="318"/>
    </row>
    <row r="8140" spans="13:14" ht="14" customHeight="1">
      <c r="M8140" s="318"/>
      <c r="N8140" s="318"/>
    </row>
    <row r="8141" spans="13:14" ht="14" customHeight="1">
      <c r="M8141" s="318"/>
      <c r="N8141" s="318"/>
    </row>
    <row r="8142" spans="13:14" ht="14" customHeight="1">
      <c r="M8142" s="318"/>
      <c r="N8142" s="318"/>
    </row>
    <row r="8143" spans="13:14" ht="14" customHeight="1">
      <c r="M8143" s="318"/>
      <c r="N8143" s="318"/>
    </row>
    <row r="8144" spans="13:14" ht="14" customHeight="1">
      <c r="M8144" s="318"/>
      <c r="N8144" s="318"/>
    </row>
    <row r="8145" spans="13:14" ht="14" customHeight="1">
      <c r="M8145" s="318"/>
      <c r="N8145" s="318"/>
    </row>
    <row r="8146" spans="13:14" ht="14" customHeight="1">
      <c r="M8146" s="318"/>
      <c r="N8146" s="318"/>
    </row>
    <row r="8147" spans="13:14" ht="14" customHeight="1">
      <c r="M8147" s="318"/>
      <c r="N8147" s="318"/>
    </row>
    <row r="8148" spans="13:14" ht="14" customHeight="1">
      <c r="M8148" s="318"/>
      <c r="N8148" s="318"/>
    </row>
    <row r="8149" spans="13:14" ht="14" customHeight="1">
      <c r="M8149" s="318"/>
      <c r="N8149" s="318"/>
    </row>
    <row r="8150" spans="13:14" ht="14" customHeight="1">
      <c r="M8150" s="318"/>
      <c r="N8150" s="318"/>
    </row>
    <row r="8151" spans="13:14" ht="14" customHeight="1">
      <c r="M8151" s="318"/>
      <c r="N8151" s="318"/>
    </row>
    <row r="8152" spans="13:14" ht="14" customHeight="1">
      <c r="M8152" s="318"/>
      <c r="N8152" s="318"/>
    </row>
    <row r="8153" spans="13:14" ht="14" customHeight="1">
      <c r="M8153" s="318"/>
      <c r="N8153" s="318"/>
    </row>
    <row r="8154" spans="13:14" ht="14" customHeight="1">
      <c r="M8154" s="318"/>
      <c r="N8154" s="318"/>
    </row>
    <row r="8155" spans="13:14" ht="14" customHeight="1">
      <c r="M8155" s="318"/>
      <c r="N8155" s="318"/>
    </row>
    <row r="8156" spans="13:14" ht="14" customHeight="1">
      <c r="M8156" s="318"/>
      <c r="N8156" s="318"/>
    </row>
    <row r="8157" spans="13:14" ht="14" customHeight="1">
      <c r="M8157" s="318"/>
      <c r="N8157" s="318"/>
    </row>
    <row r="8158" spans="13:14" ht="14" customHeight="1">
      <c r="M8158" s="318"/>
      <c r="N8158" s="318"/>
    </row>
    <row r="8159" spans="13:14" ht="14" customHeight="1">
      <c r="M8159" s="318"/>
      <c r="N8159" s="318"/>
    </row>
    <row r="8160" spans="13:14" ht="14" customHeight="1">
      <c r="M8160" s="318"/>
      <c r="N8160" s="318"/>
    </row>
    <row r="8161" spans="13:14" ht="14" customHeight="1">
      <c r="M8161" s="318"/>
      <c r="N8161" s="318"/>
    </row>
    <row r="8162" spans="13:14" ht="14" customHeight="1">
      <c r="M8162" s="318"/>
      <c r="N8162" s="318"/>
    </row>
    <row r="8163" spans="13:14" ht="14" customHeight="1">
      <c r="M8163" s="318"/>
      <c r="N8163" s="318"/>
    </row>
    <row r="8164" spans="13:14" ht="14" customHeight="1">
      <c r="M8164" s="318"/>
      <c r="N8164" s="318"/>
    </row>
    <row r="8165" spans="13:14" ht="14" customHeight="1">
      <c r="M8165" s="318"/>
      <c r="N8165" s="318"/>
    </row>
    <row r="8166" spans="13:14" ht="14" customHeight="1">
      <c r="M8166" s="318"/>
      <c r="N8166" s="318"/>
    </row>
    <row r="8167" spans="13:14" ht="14" customHeight="1">
      <c r="M8167" s="318"/>
      <c r="N8167" s="318"/>
    </row>
    <row r="8168" spans="13:14" ht="14" customHeight="1">
      <c r="M8168" s="318"/>
      <c r="N8168" s="318"/>
    </row>
    <row r="8169" spans="13:14" ht="14" customHeight="1">
      <c r="M8169" s="318"/>
      <c r="N8169" s="318"/>
    </row>
    <row r="8170" spans="13:14" ht="14" customHeight="1">
      <c r="M8170" s="318"/>
      <c r="N8170" s="318"/>
    </row>
    <row r="8171" spans="13:14" ht="14" customHeight="1">
      <c r="M8171" s="318"/>
      <c r="N8171" s="318"/>
    </row>
    <row r="8172" spans="13:14" ht="14" customHeight="1">
      <c r="M8172" s="318"/>
      <c r="N8172" s="318"/>
    </row>
    <row r="8173" spans="13:14" ht="14" customHeight="1">
      <c r="M8173" s="318"/>
      <c r="N8173" s="318"/>
    </row>
    <row r="8174" spans="13:14" ht="14" customHeight="1">
      <c r="M8174" s="318"/>
      <c r="N8174" s="318"/>
    </row>
    <row r="8175" spans="13:14" ht="14" customHeight="1">
      <c r="M8175" s="318"/>
      <c r="N8175" s="318"/>
    </row>
    <row r="8176" spans="13:14" ht="14" customHeight="1">
      <c r="M8176" s="318"/>
      <c r="N8176" s="318"/>
    </row>
    <row r="8177" spans="13:14" ht="14" customHeight="1">
      <c r="M8177" s="318"/>
      <c r="N8177" s="318"/>
    </row>
    <row r="8178" spans="13:14" ht="14" customHeight="1">
      <c r="M8178" s="318"/>
      <c r="N8178" s="318"/>
    </row>
    <row r="8179" spans="13:14" ht="14" customHeight="1">
      <c r="M8179" s="318"/>
      <c r="N8179" s="318"/>
    </row>
    <row r="8180" spans="13:14" ht="14" customHeight="1">
      <c r="M8180" s="318"/>
      <c r="N8180" s="318"/>
    </row>
    <row r="8181" spans="13:14" ht="14" customHeight="1">
      <c r="M8181" s="318"/>
      <c r="N8181" s="318"/>
    </row>
    <row r="8182" spans="13:14" ht="14" customHeight="1">
      <c r="M8182" s="318"/>
      <c r="N8182" s="318"/>
    </row>
    <row r="8183" spans="13:14" ht="14" customHeight="1">
      <c r="M8183" s="318"/>
      <c r="N8183" s="318"/>
    </row>
    <row r="8184" spans="13:14" ht="14" customHeight="1">
      <c r="M8184" s="318"/>
      <c r="N8184" s="318"/>
    </row>
    <row r="8185" spans="13:14" ht="14" customHeight="1">
      <c r="M8185" s="318"/>
      <c r="N8185" s="318"/>
    </row>
    <row r="8186" spans="13:14" ht="14" customHeight="1">
      <c r="M8186" s="318"/>
      <c r="N8186" s="318"/>
    </row>
    <row r="8187" spans="13:14" ht="14" customHeight="1">
      <c r="M8187" s="318"/>
      <c r="N8187" s="318"/>
    </row>
    <row r="8188" spans="13:14" ht="14" customHeight="1">
      <c r="M8188" s="318"/>
      <c r="N8188" s="318"/>
    </row>
    <row r="8189" spans="13:14" ht="14" customHeight="1">
      <c r="M8189" s="318"/>
      <c r="N8189" s="318"/>
    </row>
    <row r="8190" spans="13:14" ht="14" customHeight="1">
      <c r="M8190" s="318"/>
      <c r="N8190" s="318"/>
    </row>
    <row r="8191" spans="13:14" ht="14" customHeight="1">
      <c r="M8191" s="318"/>
      <c r="N8191" s="318"/>
    </row>
    <row r="8192" spans="13:14" ht="14" customHeight="1">
      <c r="M8192" s="318"/>
      <c r="N8192" s="318"/>
    </row>
    <row r="8193" spans="13:14" ht="14" customHeight="1">
      <c r="M8193" s="318"/>
      <c r="N8193" s="318"/>
    </row>
    <row r="8194" spans="13:14" ht="14" customHeight="1">
      <c r="M8194" s="318"/>
      <c r="N8194" s="318"/>
    </row>
    <row r="8195" spans="13:14" ht="14" customHeight="1">
      <c r="M8195" s="318"/>
      <c r="N8195" s="318"/>
    </row>
    <row r="8196" spans="13:14" ht="14" customHeight="1">
      <c r="M8196" s="318"/>
      <c r="N8196" s="318"/>
    </row>
    <row r="8197" spans="13:14" ht="14" customHeight="1">
      <c r="M8197" s="318"/>
      <c r="N8197" s="318"/>
    </row>
    <row r="8198" spans="13:14" ht="14" customHeight="1">
      <c r="M8198" s="318"/>
      <c r="N8198" s="318"/>
    </row>
    <row r="8199" spans="13:14" ht="14" customHeight="1">
      <c r="M8199" s="318"/>
      <c r="N8199" s="318"/>
    </row>
    <row r="8200" spans="13:14" ht="14" customHeight="1">
      <c r="M8200" s="318"/>
      <c r="N8200" s="318"/>
    </row>
    <row r="8201" spans="13:14" ht="14" customHeight="1">
      <c r="M8201" s="318"/>
      <c r="N8201" s="318"/>
    </row>
    <row r="8202" spans="13:14" ht="14" customHeight="1">
      <c r="M8202" s="318"/>
      <c r="N8202" s="318"/>
    </row>
    <row r="8203" spans="13:14" ht="14" customHeight="1">
      <c r="M8203" s="318"/>
      <c r="N8203" s="318"/>
    </row>
    <row r="8204" spans="13:14" ht="14" customHeight="1">
      <c r="M8204" s="318"/>
      <c r="N8204" s="318"/>
    </row>
    <row r="8205" spans="13:14" ht="14" customHeight="1">
      <c r="M8205" s="318"/>
      <c r="N8205" s="318"/>
    </row>
    <row r="8206" spans="13:14" ht="14" customHeight="1">
      <c r="M8206" s="318"/>
      <c r="N8206" s="318"/>
    </row>
    <row r="8207" spans="13:14" ht="14" customHeight="1">
      <c r="M8207" s="318"/>
      <c r="N8207" s="318"/>
    </row>
    <row r="8208" spans="13:14" ht="14" customHeight="1">
      <c r="M8208" s="318"/>
      <c r="N8208" s="318"/>
    </row>
    <row r="8209" spans="13:14" ht="14" customHeight="1">
      <c r="M8209" s="318"/>
      <c r="N8209" s="318"/>
    </row>
    <row r="8210" spans="13:14" ht="14" customHeight="1">
      <c r="M8210" s="318"/>
      <c r="N8210" s="318"/>
    </row>
    <row r="8211" spans="13:14" ht="14" customHeight="1">
      <c r="M8211" s="318"/>
      <c r="N8211" s="318"/>
    </row>
    <row r="8212" spans="13:14" ht="14" customHeight="1">
      <c r="M8212" s="318"/>
      <c r="N8212" s="318"/>
    </row>
    <row r="8213" spans="13:14" ht="14" customHeight="1">
      <c r="M8213" s="318"/>
      <c r="N8213" s="318"/>
    </row>
    <row r="8214" spans="13:14" ht="14" customHeight="1">
      <c r="M8214" s="318"/>
      <c r="N8214" s="318"/>
    </row>
    <row r="8215" spans="13:14" ht="14" customHeight="1">
      <c r="M8215" s="318"/>
      <c r="N8215" s="318"/>
    </row>
    <row r="8216" spans="13:14" ht="14" customHeight="1">
      <c r="M8216" s="318"/>
      <c r="N8216" s="318"/>
    </row>
    <row r="8217" spans="13:14" ht="14" customHeight="1">
      <c r="M8217" s="318"/>
      <c r="N8217" s="318"/>
    </row>
    <row r="8218" spans="13:14" ht="14" customHeight="1">
      <c r="M8218" s="318"/>
      <c r="N8218" s="318"/>
    </row>
    <row r="8219" spans="13:14" ht="14" customHeight="1">
      <c r="M8219" s="318"/>
      <c r="N8219" s="318"/>
    </row>
    <row r="8220" spans="13:14" ht="14" customHeight="1">
      <c r="M8220" s="318"/>
      <c r="N8220" s="318"/>
    </row>
    <row r="8221" spans="13:14" ht="14" customHeight="1">
      <c r="M8221" s="318"/>
      <c r="N8221" s="318"/>
    </row>
    <row r="8222" spans="13:14" ht="14" customHeight="1">
      <c r="M8222" s="318"/>
      <c r="N8222" s="318"/>
    </row>
    <row r="8223" spans="13:14" ht="14" customHeight="1">
      <c r="M8223" s="318"/>
      <c r="N8223" s="318"/>
    </row>
    <row r="8224" spans="13:14" ht="14" customHeight="1">
      <c r="M8224" s="318"/>
      <c r="N8224" s="318"/>
    </row>
    <row r="8225" spans="13:14" ht="14" customHeight="1">
      <c r="M8225" s="318"/>
      <c r="N8225" s="318"/>
    </row>
    <row r="8226" spans="13:14" ht="14" customHeight="1">
      <c r="M8226" s="318"/>
      <c r="N8226" s="318"/>
    </row>
    <row r="8227" spans="13:14" ht="14" customHeight="1">
      <c r="M8227" s="318"/>
      <c r="N8227" s="318"/>
    </row>
    <row r="8228" spans="13:14" ht="14" customHeight="1">
      <c r="M8228" s="318"/>
      <c r="N8228" s="318"/>
    </row>
    <row r="8229" spans="13:14" ht="14" customHeight="1">
      <c r="M8229" s="318"/>
      <c r="N8229" s="318"/>
    </row>
    <row r="8230" spans="13:14" ht="14" customHeight="1">
      <c r="M8230" s="318"/>
      <c r="N8230" s="318"/>
    </row>
    <row r="8231" spans="13:14" ht="14" customHeight="1">
      <c r="M8231" s="318"/>
      <c r="N8231" s="318"/>
    </row>
    <row r="8232" spans="13:14" ht="14" customHeight="1">
      <c r="M8232" s="318"/>
      <c r="N8232" s="318"/>
    </row>
    <row r="8233" spans="13:14" ht="14" customHeight="1">
      <c r="M8233" s="318"/>
      <c r="N8233" s="318"/>
    </row>
    <row r="8234" spans="13:14" ht="14" customHeight="1">
      <c r="M8234" s="318"/>
      <c r="N8234" s="318"/>
    </row>
    <row r="8235" spans="13:14" ht="14" customHeight="1">
      <c r="M8235" s="318"/>
      <c r="N8235" s="318"/>
    </row>
    <row r="8236" spans="13:14" ht="14" customHeight="1">
      <c r="M8236" s="318"/>
      <c r="N8236" s="318"/>
    </row>
    <row r="8237" spans="13:14" ht="14" customHeight="1">
      <c r="M8237" s="318"/>
      <c r="N8237" s="318"/>
    </row>
    <row r="8238" spans="13:14" ht="14" customHeight="1">
      <c r="M8238" s="318"/>
      <c r="N8238" s="318"/>
    </row>
    <row r="8239" spans="13:14" ht="14" customHeight="1">
      <c r="M8239" s="318"/>
      <c r="N8239" s="318"/>
    </row>
    <row r="8240" spans="13:14" ht="14" customHeight="1">
      <c r="M8240" s="318"/>
      <c r="N8240" s="318"/>
    </row>
    <row r="8241" spans="13:14" ht="14" customHeight="1">
      <c r="M8241" s="318"/>
      <c r="N8241" s="318"/>
    </row>
    <row r="8242" spans="13:14" ht="14" customHeight="1">
      <c r="M8242" s="318"/>
      <c r="N8242" s="318"/>
    </row>
    <row r="8243" spans="13:14" ht="14" customHeight="1">
      <c r="M8243" s="318"/>
      <c r="N8243" s="318"/>
    </row>
    <row r="8244" spans="13:14" ht="14" customHeight="1">
      <c r="M8244" s="318"/>
      <c r="N8244" s="318"/>
    </row>
    <row r="8245" spans="13:14" ht="14" customHeight="1">
      <c r="M8245" s="318"/>
      <c r="N8245" s="318"/>
    </row>
    <row r="8246" spans="13:14" ht="14" customHeight="1">
      <c r="M8246" s="318"/>
      <c r="N8246" s="318"/>
    </row>
    <row r="8247" spans="13:14" ht="14" customHeight="1">
      <c r="M8247" s="318"/>
      <c r="N8247" s="318"/>
    </row>
    <row r="8248" spans="13:14" ht="14" customHeight="1">
      <c r="M8248" s="318"/>
      <c r="N8248" s="318"/>
    </row>
    <row r="8249" spans="13:14" ht="14" customHeight="1">
      <c r="M8249" s="318"/>
      <c r="N8249" s="318"/>
    </row>
    <row r="8250" spans="13:14" ht="14" customHeight="1">
      <c r="M8250" s="318"/>
      <c r="N8250" s="318"/>
    </row>
    <row r="8251" spans="13:14" ht="14" customHeight="1">
      <c r="M8251" s="318"/>
      <c r="N8251" s="318"/>
    </row>
    <row r="8252" spans="13:14" ht="14" customHeight="1">
      <c r="M8252" s="318"/>
      <c r="N8252" s="318"/>
    </row>
    <row r="8253" spans="13:14" ht="14" customHeight="1">
      <c r="M8253" s="318"/>
      <c r="N8253" s="318"/>
    </row>
    <row r="8254" spans="13:14" ht="14" customHeight="1">
      <c r="M8254" s="318"/>
      <c r="N8254" s="318"/>
    </row>
    <row r="8255" spans="13:14" ht="14" customHeight="1">
      <c r="M8255" s="318"/>
      <c r="N8255" s="318"/>
    </row>
    <row r="8256" spans="13:14" ht="14" customHeight="1">
      <c r="M8256" s="318"/>
      <c r="N8256" s="318"/>
    </row>
    <row r="8257" spans="13:14" ht="14" customHeight="1">
      <c r="M8257" s="318"/>
      <c r="N8257" s="318"/>
    </row>
    <row r="8258" spans="13:14" ht="14" customHeight="1">
      <c r="M8258" s="318"/>
      <c r="N8258" s="318"/>
    </row>
    <row r="8259" spans="13:14" ht="14" customHeight="1">
      <c r="M8259" s="318"/>
      <c r="N8259" s="318"/>
    </row>
    <row r="8260" spans="13:14" ht="14" customHeight="1">
      <c r="M8260" s="318"/>
      <c r="N8260" s="318"/>
    </row>
    <row r="8261" spans="13:14" ht="14" customHeight="1">
      <c r="M8261" s="318"/>
      <c r="N8261" s="318"/>
    </row>
    <row r="8262" spans="13:14" ht="14" customHeight="1">
      <c r="M8262" s="318"/>
      <c r="N8262" s="318"/>
    </row>
    <row r="8263" spans="13:14" ht="14" customHeight="1">
      <c r="M8263" s="318"/>
      <c r="N8263" s="318"/>
    </row>
    <row r="8264" spans="13:14" ht="14" customHeight="1">
      <c r="M8264" s="318"/>
      <c r="N8264" s="318"/>
    </row>
    <row r="8265" spans="13:14" ht="14" customHeight="1">
      <c r="M8265" s="318"/>
      <c r="N8265" s="318"/>
    </row>
    <row r="8266" spans="13:14" ht="14" customHeight="1">
      <c r="M8266" s="318"/>
      <c r="N8266" s="318"/>
    </row>
    <row r="8267" spans="13:14" ht="14" customHeight="1">
      <c r="M8267" s="318"/>
      <c r="N8267" s="318"/>
    </row>
    <row r="8268" spans="13:14" ht="14" customHeight="1">
      <c r="M8268" s="318"/>
      <c r="N8268" s="318"/>
    </row>
    <row r="8269" spans="13:14" ht="14" customHeight="1">
      <c r="M8269" s="318"/>
      <c r="N8269" s="318"/>
    </row>
    <row r="8270" spans="13:14" ht="14" customHeight="1">
      <c r="M8270" s="318"/>
      <c r="N8270" s="318"/>
    </row>
    <row r="8271" spans="13:14" ht="14" customHeight="1">
      <c r="M8271" s="318"/>
      <c r="N8271" s="318"/>
    </row>
    <row r="8272" spans="13:14" ht="14" customHeight="1">
      <c r="M8272" s="318"/>
      <c r="N8272" s="318"/>
    </row>
    <row r="8273" spans="13:14" ht="14" customHeight="1">
      <c r="M8273" s="318"/>
      <c r="N8273" s="318"/>
    </row>
    <row r="8274" spans="13:14" ht="14" customHeight="1">
      <c r="M8274" s="318"/>
      <c r="N8274" s="318"/>
    </row>
    <row r="8275" spans="13:14" ht="14" customHeight="1">
      <c r="M8275" s="318"/>
      <c r="N8275" s="318"/>
    </row>
    <row r="8276" spans="13:14" ht="14" customHeight="1">
      <c r="M8276" s="318"/>
      <c r="N8276" s="318"/>
    </row>
    <row r="8277" spans="13:14" ht="14" customHeight="1">
      <c r="M8277" s="318"/>
      <c r="N8277" s="318"/>
    </row>
    <row r="8278" spans="13:14" ht="14" customHeight="1">
      <c r="M8278" s="318"/>
      <c r="N8278" s="318"/>
    </row>
    <row r="8279" spans="13:14" ht="14" customHeight="1">
      <c r="M8279" s="318"/>
      <c r="N8279" s="318"/>
    </row>
    <row r="8280" spans="13:14" ht="14" customHeight="1">
      <c r="M8280" s="318"/>
      <c r="N8280" s="318"/>
    </row>
    <row r="8281" spans="13:14" ht="14" customHeight="1">
      <c r="M8281" s="318"/>
      <c r="N8281" s="318"/>
    </row>
    <row r="8282" spans="13:14" ht="14" customHeight="1">
      <c r="M8282" s="318"/>
      <c r="N8282" s="318"/>
    </row>
    <row r="8283" spans="13:14" ht="14" customHeight="1">
      <c r="M8283" s="318"/>
      <c r="N8283" s="318"/>
    </row>
    <row r="8284" spans="13:14" ht="14" customHeight="1">
      <c r="M8284" s="318"/>
      <c r="N8284" s="318"/>
    </row>
    <row r="8285" spans="13:14" ht="14" customHeight="1">
      <c r="M8285" s="318"/>
      <c r="N8285" s="318"/>
    </row>
    <row r="8286" spans="13:14" ht="14" customHeight="1">
      <c r="M8286" s="318"/>
      <c r="N8286" s="318"/>
    </row>
    <row r="8287" spans="13:14" ht="14" customHeight="1">
      <c r="M8287" s="318"/>
      <c r="N8287" s="318"/>
    </row>
    <row r="8288" spans="13:14" ht="14" customHeight="1">
      <c r="M8288" s="318"/>
      <c r="N8288" s="318"/>
    </row>
    <row r="8289" spans="13:14" ht="14" customHeight="1">
      <c r="M8289" s="318"/>
      <c r="N8289" s="318"/>
    </row>
    <row r="8290" spans="13:14" ht="14" customHeight="1">
      <c r="M8290" s="318"/>
      <c r="N8290" s="318"/>
    </row>
    <row r="8291" spans="13:14" ht="14" customHeight="1">
      <c r="M8291" s="318"/>
      <c r="N8291" s="318"/>
    </row>
    <row r="8292" spans="13:14" ht="14" customHeight="1">
      <c r="M8292" s="318"/>
      <c r="N8292" s="318"/>
    </row>
    <row r="8293" spans="13:14" ht="14" customHeight="1">
      <c r="M8293" s="318"/>
      <c r="N8293" s="318"/>
    </row>
    <row r="8294" spans="13:14" ht="14" customHeight="1">
      <c r="M8294" s="318"/>
      <c r="N8294" s="318"/>
    </row>
    <row r="8295" spans="13:14" ht="14" customHeight="1">
      <c r="M8295" s="318"/>
      <c r="N8295" s="318"/>
    </row>
    <row r="8296" spans="13:14" ht="14" customHeight="1">
      <c r="M8296" s="318"/>
      <c r="N8296" s="318"/>
    </row>
    <row r="8297" spans="13:14" ht="14" customHeight="1">
      <c r="M8297" s="318"/>
      <c r="N8297" s="318"/>
    </row>
    <row r="8298" spans="13:14" ht="14" customHeight="1">
      <c r="M8298" s="318"/>
      <c r="N8298" s="318"/>
    </row>
    <row r="8299" spans="13:14" ht="14" customHeight="1">
      <c r="M8299" s="318"/>
      <c r="N8299" s="318"/>
    </row>
    <row r="8300" spans="13:14" ht="14" customHeight="1">
      <c r="M8300" s="318"/>
      <c r="N8300" s="318"/>
    </row>
    <row r="8301" spans="13:14" ht="14" customHeight="1">
      <c r="M8301" s="318"/>
      <c r="N8301" s="318"/>
    </row>
    <row r="8302" spans="13:14" ht="14" customHeight="1">
      <c r="M8302" s="318"/>
      <c r="N8302" s="318"/>
    </row>
    <row r="8303" spans="13:14" ht="14" customHeight="1">
      <c r="M8303" s="318"/>
      <c r="N8303" s="318"/>
    </row>
    <row r="8304" spans="13:14" ht="14" customHeight="1">
      <c r="M8304" s="318"/>
      <c r="N8304" s="318"/>
    </row>
    <row r="8305" spans="13:14" ht="14" customHeight="1">
      <c r="M8305" s="318"/>
      <c r="N8305" s="318"/>
    </row>
    <row r="8306" spans="13:14" ht="14" customHeight="1">
      <c r="M8306" s="318"/>
      <c r="N8306" s="318"/>
    </row>
    <row r="8307" spans="13:14" ht="14" customHeight="1">
      <c r="M8307" s="318"/>
      <c r="N8307" s="318"/>
    </row>
    <row r="8308" spans="13:14" ht="14" customHeight="1">
      <c r="M8308" s="318"/>
      <c r="N8308" s="318"/>
    </row>
    <row r="8309" spans="13:14" ht="14" customHeight="1">
      <c r="M8309" s="318"/>
      <c r="N8309" s="318"/>
    </row>
    <row r="8310" spans="13:14" ht="14" customHeight="1">
      <c r="M8310" s="318"/>
      <c r="N8310" s="318"/>
    </row>
  </sheetData>
  <autoFilter ref="A4:Z79" xr:uid="{27EC55AB-03F3-7A44-9E90-395F4349D095}"/>
  <mergeCells count="22">
    <mergeCell ref="X75:X76"/>
    <mergeCell ref="X77:X78"/>
    <mergeCell ref="X71:X72"/>
    <mergeCell ref="X73:X74"/>
    <mergeCell ref="X69:X70"/>
    <mergeCell ref="X24:X25"/>
    <mergeCell ref="X26:X27"/>
    <mergeCell ref="X28:X29"/>
    <mergeCell ref="X30:X31"/>
    <mergeCell ref="X35:X36"/>
    <mergeCell ref="X32:X34"/>
    <mergeCell ref="X37:X38"/>
    <mergeCell ref="X41:X43"/>
    <mergeCell ref="X44:X45"/>
    <mergeCell ref="X46:X47"/>
    <mergeCell ref="X48:X49"/>
    <mergeCell ref="X17:X18"/>
    <mergeCell ref="X5:X6"/>
    <mergeCell ref="X7:X8"/>
    <mergeCell ref="X11:X12"/>
    <mergeCell ref="X13:X14"/>
    <mergeCell ref="X15:X16"/>
  </mergeCells>
  <phoneticPr fontId="3" type="noConversion"/>
  <pageMargins left="0.7" right="0.7" top="0.75" bottom="0.75" header="0.3" footer="0.3"/>
  <pageSetup paperSize="9" scale="24" orientation="landscape" horizontalDpi="0" verticalDpi="0"/>
  <ignoredErrors>
    <ignoredError sqref="N5"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489DA-4B3E-FC4D-B54D-02A9A190418E}">
  <dimension ref="A1:AA1796"/>
  <sheetViews>
    <sheetView zoomScaleNormal="100" workbookViewId="0"/>
  </sheetViews>
  <sheetFormatPr defaultColWidth="10.83203125" defaultRowHeight="14" customHeight="1"/>
  <cols>
    <col min="1" max="1" width="6.33203125" style="213" customWidth="1"/>
    <col min="2" max="2" width="10.1640625" style="213" bestFit="1" customWidth="1"/>
    <col min="3" max="3" width="14" style="213" bestFit="1" customWidth="1"/>
    <col min="4" max="4" width="14" style="213" customWidth="1"/>
    <col min="5" max="5" width="13.33203125" style="213" customWidth="1"/>
    <col min="6" max="6" width="19" style="213" bestFit="1" customWidth="1"/>
    <col min="7" max="7" width="15.6640625" style="213" bestFit="1" customWidth="1"/>
    <col min="8" max="8" width="11" style="213" bestFit="1" customWidth="1"/>
    <col min="9" max="9" width="22.83203125" style="213" bestFit="1" customWidth="1"/>
    <col min="10" max="13" width="9.33203125" style="213" customWidth="1"/>
    <col min="14" max="14" width="9.33203125" style="337" customWidth="1"/>
    <col min="15" max="19" width="9.33203125" style="213" customWidth="1"/>
    <col min="20" max="20" width="9.33203125" style="337" customWidth="1"/>
    <col min="21" max="23" width="9.33203125" style="213" customWidth="1"/>
    <col min="24" max="27" width="10.83203125" style="194"/>
    <col min="28" max="16384" width="10.83203125" style="320"/>
  </cols>
  <sheetData>
    <row r="1" spans="1:27" ht="14" customHeight="1">
      <c r="A1" s="193" t="s">
        <v>5725</v>
      </c>
      <c r="B1" s="320"/>
      <c r="C1" s="320"/>
      <c r="D1" s="320"/>
      <c r="E1" s="320"/>
      <c r="F1" s="320"/>
      <c r="G1" s="320"/>
      <c r="H1" s="320"/>
      <c r="I1" s="320"/>
      <c r="J1" s="320"/>
      <c r="K1" s="320"/>
      <c r="L1" s="320"/>
      <c r="M1" s="320"/>
      <c r="N1" s="321"/>
      <c r="O1" s="320"/>
      <c r="P1" s="320"/>
      <c r="Q1" s="320"/>
      <c r="R1" s="320"/>
      <c r="S1" s="320"/>
      <c r="T1" s="321"/>
      <c r="U1" s="320"/>
      <c r="V1" s="320"/>
      <c r="W1" s="320"/>
    </row>
    <row r="2" spans="1:27" ht="14" customHeight="1">
      <c r="A2" s="193"/>
      <c r="B2" s="320"/>
      <c r="C2" s="320"/>
      <c r="D2" s="320"/>
      <c r="E2" s="320"/>
      <c r="F2" s="320"/>
      <c r="G2" s="320"/>
      <c r="H2" s="320"/>
      <c r="I2" s="320"/>
      <c r="J2" s="320"/>
      <c r="K2" s="320"/>
      <c r="L2" s="320"/>
      <c r="M2" s="320"/>
      <c r="N2" s="321"/>
      <c r="O2" s="320"/>
      <c r="P2" s="320"/>
      <c r="Q2" s="320"/>
      <c r="R2" s="320"/>
      <c r="S2" s="320"/>
      <c r="T2" s="321"/>
      <c r="U2" s="320"/>
      <c r="V2" s="320"/>
      <c r="W2" s="320"/>
    </row>
    <row r="3" spans="1:27" ht="14" customHeight="1" thickBot="1">
      <c r="A3" s="322" t="s">
        <v>668</v>
      </c>
      <c r="B3" s="322" t="s">
        <v>330</v>
      </c>
      <c r="C3" s="322" t="s">
        <v>1423</v>
      </c>
      <c r="D3" s="322" t="s">
        <v>1646</v>
      </c>
      <c r="E3" s="322" t="s">
        <v>255</v>
      </c>
      <c r="F3" s="322" t="s">
        <v>669</v>
      </c>
      <c r="G3" s="322" t="s">
        <v>673</v>
      </c>
      <c r="H3" s="322" t="s">
        <v>75</v>
      </c>
      <c r="I3" s="322" t="s">
        <v>1398</v>
      </c>
      <c r="J3" s="323" t="s">
        <v>1417</v>
      </c>
      <c r="K3" s="323" t="s">
        <v>1418</v>
      </c>
      <c r="L3" s="324" t="s">
        <v>1410</v>
      </c>
      <c r="M3" s="324" t="s">
        <v>1411</v>
      </c>
      <c r="N3" s="325" t="s">
        <v>1416</v>
      </c>
      <c r="O3" s="324" t="s">
        <v>1412</v>
      </c>
      <c r="P3" s="324" t="s">
        <v>1419</v>
      </c>
      <c r="Q3" s="324" t="s">
        <v>1422</v>
      </c>
      <c r="R3" s="324" t="s">
        <v>1413</v>
      </c>
      <c r="S3" s="324" t="s">
        <v>1414</v>
      </c>
      <c r="T3" s="325" t="s">
        <v>1420</v>
      </c>
      <c r="U3" s="324" t="s">
        <v>1415</v>
      </c>
      <c r="V3" s="324" t="s">
        <v>1421</v>
      </c>
      <c r="W3" s="324" t="s">
        <v>1422</v>
      </c>
      <c r="X3" s="326" t="s">
        <v>1620</v>
      </c>
      <c r="Y3" s="326" t="s">
        <v>1619</v>
      </c>
      <c r="Z3" s="326" t="s">
        <v>1621</v>
      </c>
      <c r="AA3" s="326" t="s">
        <v>1839</v>
      </c>
    </row>
    <row r="4" spans="1:27" ht="14" customHeight="1" thickTop="1">
      <c r="A4" s="320" t="s">
        <v>865</v>
      </c>
      <c r="B4" s="320" t="s">
        <v>926</v>
      </c>
      <c r="C4" s="320" t="s">
        <v>670</v>
      </c>
      <c r="D4" s="213" t="s">
        <v>16</v>
      </c>
      <c r="E4" s="327" t="s">
        <v>53</v>
      </c>
      <c r="F4" s="320" t="s">
        <v>259</v>
      </c>
      <c r="G4" s="320" t="s">
        <v>1534</v>
      </c>
      <c r="H4" s="320" t="s">
        <v>89</v>
      </c>
      <c r="I4" s="201">
        <v>28602340</v>
      </c>
      <c r="J4" s="320" t="s">
        <v>262</v>
      </c>
      <c r="K4" s="320" t="s">
        <v>263</v>
      </c>
      <c r="L4" s="201" t="s">
        <v>12</v>
      </c>
      <c r="M4" s="201" t="s">
        <v>12</v>
      </c>
      <c r="N4" s="328" t="s">
        <v>12</v>
      </c>
      <c r="O4" s="201" t="s">
        <v>12</v>
      </c>
      <c r="P4" s="225" t="s">
        <v>12</v>
      </c>
      <c r="Q4" s="329" t="s">
        <v>12</v>
      </c>
      <c r="R4" s="201">
        <v>4</v>
      </c>
      <c r="S4" s="201">
        <v>24</v>
      </c>
      <c r="T4" s="328">
        <v>0.16666666666666699</v>
      </c>
      <c r="U4" s="201">
        <v>0</v>
      </c>
      <c r="V4" s="201">
        <v>51</v>
      </c>
      <c r="W4" s="328">
        <f t="shared" ref="W4:W11" si="0">U4/V4</f>
        <v>0</v>
      </c>
      <c r="X4" s="194">
        <v>0</v>
      </c>
      <c r="Y4" s="194">
        <v>1</v>
      </c>
      <c r="Z4" s="194">
        <v>0</v>
      </c>
      <c r="AA4" s="194">
        <v>1</v>
      </c>
    </row>
    <row r="5" spans="1:27" ht="14" customHeight="1">
      <c r="A5" s="320" t="s">
        <v>866</v>
      </c>
      <c r="B5" s="320" t="s">
        <v>1277</v>
      </c>
      <c r="C5" s="320" t="s">
        <v>846</v>
      </c>
      <c r="D5" s="213" t="s">
        <v>16</v>
      </c>
      <c r="E5" s="327" t="s">
        <v>53</v>
      </c>
      <c r="F5" s="320" t="s">
        <v>259</v>
      </c>
      <c r="G5" s="320" t="s">
        <v>306</v>
      </c>
      <c r="H5" s="320" t="s">
        <v>89</v>
      </c>
      <c r="I5" s="201">
        <v>28592640</v>
      </c>
      <c r="J5" s="320" t="s">
        <v>261</v>
      </c>
      <c r="K5" s="320" t="s">
        <v>264</v>
      </c>
      <c r="L5" s="201" t="s">
        <v>12</v>
      </c>
      <c r="M5" s="201" t="s">
        <v>12</v>
      </c>
      <c r="N5" s="328" t="s">
        <v>12</v>
      </c>
      <c r="O5" s="201" t="s">
        <v>12</v>
      </c>
      <c r="P5" s="225" t="s">
        <v>12</v>
      </c>
      <c r="Q5" s="329" t="s">
        <v>12</v>
      </c>
      <c r="R5" s="201">
        <v>6</v>
      </c>
      <c r="S5" s="201">
        <v>33</v>
      </c>
      <c r="T5" s="328">
        <v>0.18181818181818182</v>
      </c>
      <c r="U5" s="201">
        <v>0</v>
      </c>
      <c r="V5" s="201">
        <v>55</v>
      </c>
      <c r="W5" s="328">
        <f t="shared" si="0"/>
        <v>0</v>
      </c>
      <c r="X5" s="194">
        <v>0</v>
      </c>
      <c r="Y5" s="194">
        <v>1</v>
      </c>
      <c r="Z5" s="194">
        <v>0</v>
      </c>
      <c r="AA5" s="194">
        <v>1</v>
      </c>
    </row>
    <row r="6" spans="1:27" ht="14" customHeight="1">
      <c r="A6" s="320" t="s">
        <v>866</v>
      </c>
      <c r="B6" s="320" t="s">
        <v>1277</v>
      </c>
      <c r="C6" s="320" t="s">
        <v>846</v>
      </c>
      <c r="D6" s="213" t="s">
        <v>16</v>
      </c>
      <c r="E6" s="327" t="s">
        <v>53</v>
      </c>
      <c r="F6" s="320" t="s">
        <v>259</v>
      </c>
      <c r="G6" s="320" t="s">
        <v>289</v>
      </c>
      <c r="H6" s="320" t="s">
        <v>89</v>
      </c>
      <c r="I6" s="201">
        <v>28592642</v>
      </c>
      <c r="J6" s="320" t="s">
        <v>264</v>
      </c>
      <c r="K6" s="320" t="s">
        <v>262</v>
      </c>
      <c r="L6" s="201" t="s">
        <v>12</v>
      </c>
      <c r="M6" s="201" t="s">
        <v>12</v>
      </c>
      <c r="N6" s="328" t="s">
        <v>12</v>
      </c>
      <c r="O6" s="201" t="s">
        <v>12</v>
      </c>
      <c r="P6" s="201" t="s">
        <v>12</v>
      </c>
      <c r="Q6" s="329" t="s">
        <v>12</v>
      </c>
      <c r="R6" s="201">
        <v>9</v>
      </c>
      <c r="S6" s="201">
        <v>36</v>
      </c>
      <c r="T6" s="328">
        <v>0.25</v>
      </c>
      <c r="U6" s="201">
        <v>0</v>
      </c>
      <c r="V6" s="201">
        <v>53</v>
      </c>
      <c r="W6" s="328">
        <f t="shared" si="0"/>
        <v>0</v>
      </c>
      <c r="X6" s="194">
        <v>0</v>
      </c>
      <c r="Y6" s="194">
        <v>1</v>
      </c>
      <c r="Z6" s="194">
        <v>0</v>
      </c>
      <c r="AA6" s="194">
        <v>1</v>
      </c>
    </row>
    <row r="7" spans="1:27" ht="14" customHeight="1">
      <c r="A7" s="320" t="s">
        <v>869</v>
      </c>
      <c r="B7" s="320" t="s">
        <v>932</v>
      </c>
      <c r="C7" s="320" t="s">
        <v>670</v>
      </c>
      <c r="D7" s="213" t="s">
        <v>16</v>
      </c>
      <c r="E7" s="327" t="s">
        <v>53</v>
      </c>
      <c r="F7" s="320" t="s">
        <v>259</v>
      </c>
      <c r="G7" s="320" t="s">
        <v>648</v>
      </c>
      <c r="H7" s="320" t="s">
        <v>89</v>
      </c>
      <c r="I7" s="201">
        <v>28609758</v>
      </c>
      <c r="J7" s="320" t="s">
        <v>264</v>
      </c>
      <c r="K7" s="320" t="s">
        <v>262</v>
      </c>
      <c r="L7" s="201">
        <v>18</v>
      </c>
      <c r="M7" s="201">
        <v>55</v>
      </c>
      <c r="N7" s="328">
        <f>L7/M7</f>
        <v>0.32727272727272727</v>
      </c>
      <c r="O7" s="201">
        <v>0</v>
      </c>
      <c r="P7" s="201">
        <v>18</v>
      </c>
      <c r="Q7" s="328">
        <v>0.32727272727272727</v>
      </c>
      <c r="R7" s="201">
        <v>8</v>
      </c>
      <c r="S7" s="201">
        <v>33</v>
      </c>
      <c r="T7" s="328">
        <v>0.24242424242424243</v>
      </c>
      <c r="U7" s="201">
        <v>0</v>
      </c>
      <c r="V7" s="201">
        <v>56</v>
      </c>
      <c r="W7" s="328">
        <f t="shared" si="0"/>
        <v>0</v>
      </c>
      <c r="X7" s="194">
        <v>1</v>
      </c>
      <c r="Y7" s="194">
        <v>1</v>
      </c>
      <c r="Z7" s="194">
        <v>0</v>
      </c>
      <c r="AA7" s="194">
        <v>1</v>
      </c>
    </row>
    <row r="8" spans="1:27" ht="14" customHeight="1">
      <c r="A8" s="320" t="s">
        <v>869</v>
      </c>
      <c r="B8" s="320" t="s">
        <v>933</v>
      </c>
      <c r="C8" s="320" t="s">
        <v>846</v>
      </c>
      <c r="D8" s="213" t="s">
        <v>16</v>
      </c>
      <c r="E8" s="327" t="s">
        <v>38</v>
      </c>
      <c r="F8" s="320" t="s">
        <v>259</v>
      </c>
      <c r="G8" s="320" t="s">
        <v>1532</v>
      </c>
      <c r="H8" s="320" t="s">
        <v>112</v>
      </c>
      <c r="I8" s="201">
        <v>7577120</v>
      </c>
      <c r="J8" s="320" t="s">
        <v>264</v>
      </c>
      <c r="K8" s="320" t="s">
        <v>263</v>
      </c>
      <c r="L8" s="201" t="s">
        <v>12</v>
      </c>
      <c r="M8" s="201" t="s">
        <v>12</v>
      </c>
      <c r="N8" s="328" t="s">
        <v>12</v>
      </c>
      <c r="O8" s="201" t="s">
        <v>12</v>
      </c>
      <c r="P8" s="225" t="s">
        <v>12</v>
      </c>
      <c r="Q8" s="329" t="s">
        <v>12</v>
      </c>
      <c r="R8" s="201">
        <v>5</v>
      </c>
      <c r="S8" s="201">
        <v>29</v>
      </c>
      <c r="T8" s="328">
        <v>0.17241379310344829</v>
      </c>
      <c r="U8" s="201">
        <v>0</v>
      </c>
      <c r="V8" s="201">
        <v>72</v>
      </c>
      <c r="W8" s="328">
        <f t="shared" si="0"/>
        <v>0</v>
      </c>
      <c r="X8" s="194">
        <v>0</v>
      </c>
      <c r="Y8" s="194">
        <v>1</v>
      </c>
      <c r="Z8" s="194">
        <v>0</v>
      </c>
      <c r="AA8" s="194">
        <v>1</v>
      </c>
    </row>
    <row r="9" spans="1:27" ht="14" customHeight="1">
      <c r="A9" s="320" t="s">
        <v>869</v>
      </c>
      <c r="B9" s="320" t="s">
        <v>933</v>
      </c>
      <c r="C9" s="320" t="s">
        <v>846</v>
      </c>
      <c r="D9" s="213" t="s">
        <v>16</v>
      </c>
      <c r="E9" s="327" t="s">
        <v>38</v>
      </c>
      <c r="F9" s="320" t="s">
        <v>259</v>
      </c>
      <c r="G9" s="320" t="s">
        <v>1533</v>
      </c>
      <c r="H9" s="320" t="s">
        <v>112</v>
      </c>
      <c r="I9" s="201">
        <v>7578394</v>
      </c>
      <c r="J9" s="320" t="s">
        <v>263</v>
      </c>
      <c r="K9" s="320" t="s">
        <v>264</v>
      </c>
      <c r="L9" s="201" t="s">
        <v>12</v>
      </c>
      <c r="M9" s="201" t="s">
        <v>12</v>
      </c>
      <c r="N9" s="328" t="s">
        <v>12</v>
      </c>
      <c r="O9" s="201" t="s">
        <v>12</v>
      </c>
      <c r="P9" s="225" t="s">
        <v>12</v>
      </c>
      <c r="Q9" s="329" t="s">
        <v>12</v>
      </c>
      <c r="R9" s="201">
        <v>7</v>
      </c>
      <c r="S9" s="201">
        <v>25</v>
      </c>
      <c r="T9" s="328">
        <v>0.28000000000000003</v>
      </c>
      <c r="U9" s="201">
        <v>0</v>
      </c>
      <c r="V9" s="201">
        <v>61</v>
      </c>
      <c r="W9" s="328">
        <f t="shared" si="0"/>
        <v>0</v>
      </c>
      <c r="X9" s="194">
        <v>0</v>
      </c>
      <c r="Y9" s="194">
        <v>1</v>
      </c>
      <c r="Z9" s="194">
        <v>0</v>
      </c>
      <c r="AA9" s="194">
        <v>1</v>
      </c>
    </row>
    <row r="10" spans="1:27" ht="14" customHeight="1">
      <c r="A10" s="320" t="s">
        <v>873</v>
      </c>
      <c r="B10" s="320" t="s">
        <v>939</v>
      </c>
      <c r="C10" s="320" t="s">
        <v>846</v>
      </c>
      <c r="D10" s="213" t="s">
        <v>16</v>
      </c>
      <c r="E10" s="327" t="s">
        <v>66</v>
      </c>
      <c r="F10" s="320" t="s">
        <v>259</v>
      </c>
      <c r="G10" s="320" t="s">
        <v>1535</v>
      </c>
      <c r="H10" s="320" t="s">
        <v>82</v>
      </c>
      <c r="I10" s="201">
        <v>25378562</v>
      </c>
      <c r="J10" s="320" t="s">
        <v>264</v>
      </c>
      <c r="K10" s="320" t="s">
        <v>263</v>
      </c>
      <c r="L10" s="201" t="s">
        <v>12</v>
      </c>
      <c r="M10" s="201" t="s">
        <v>12</v>
      </c>
      <c r="N10" s="328" t="s">
        <v>12</v>
      </c>
      <c r="O10" s="201" t="s">
        <v>12</v>
      </c>
      <c r="P10" s="201" t="s">
        <v>12</v>
      </c>
      <c r="Q10" s="329" t="s">
        <v>12</v>
      </c>
      <c r="R10" s="201">
        <v>9</v>
      </c>
      <c r="S10" s="201">
        <v>20</v>
      </c>
      <c r="T10" s="328">
        <v>0.45</v>
      </c>
      <c r="U10" s="201">
        <v>0</v>
      </c>
      <c r="V10" s="201">
        <v>42</v>
      </c>
      <c r="W10" s="328">
        <f t="shared" si="0"/>
        <v>0</v>
      </c>
      <c r="X10" s="194">
        <v>0</v>
      </c>
      <c r="Y10" s="194">
        <v>1</v>
      </c>
      <c r="Z10" s="194">
        <v>0</v>
      </c>
      <c r="AA10" s="194">
        <v>1</v>
      </c>
    </row>
    <row r="11" spans="1:27" ht="14" customHeight="1">
      <c r="A11" s="320" t="s">
        <v>868</v>
      </c>
      <c r="B11" s="320" t="s">
        <v>931</v>
      </c>
      <c r="C11" s="320" t="s">
        <v>846</v>
      </c>
      <c r="D11" s="213" t="s">
        <v>16</v>
      </c>
      <c r="E11" s="320" t="s">
        <v>34</v>
      </c>
      <c r="F11" s="320" t="s">
        <v>259</v>
      </c>
      <c r="G11" s="320" t="s">
        <v>304</v>
      </c>
      <c r="H11" s="320" t="s">
        <v>76</v>
      </c>
      <c r="I11" s="201">
        <v>115256530</v>
      </c>
      <c r="J11" s="320" t="s">
        <v>262</v>
      </c>
      <c r="K11" s="320" t="s">
        <v>263</v>
      </c>
      <c r="L11" s="201" t="s">
        <v>12</v>
      </c>
      <c r="M11" s="201" t="s">
        <v>12</v>
      </c>
      <c r="N11" s="328" t="s">
        <v>12</v>
      </c>
      <c r="O11" s="201" t="s">
        <v>12</v>
      </c>
      <c r="P11" s="225" t="s">
        <v>12</v>
      </c>
      <c r="Q11" s="329" t="s">
        <v>12</v>
      </c>
      <c r="R11" s="201">
        <v>9</v>
      </c>
      <c r="S11" s="201">
        <v>24</v>
      </c>
      <c r="T11" s="328">
        <v>0.375</v>
      </c>
      <c r="U11" s="201">
        <v>0</v>
      </c>
      <c r="V11" s="201">
        <v>44</v>
      </c>
      <c r="W11" s="328">
        <f t="shared" si="0"/>
        <v>0</v>
      </c>
      <c r="X11" s="194">
        <v>0</v>
      </c>
      <c r="Y11" s="194">
        <v>1</v>
      </c>
      <c r="Z11" s="194">
        <v>0</v>
      </c>
      <c r="AA11" s="194">
        <v>1</v>
      </c>
    </row>
    <row r="12" spans="1:27" ht="14" customHeight="1">
      <c r="A12" s="320" t="s">
        <v>874</v>
      </c>
      <c r="B12" s="320" t="s">
        <v>941</v>
      </c>
      <c r="C12" s="320" t="s">
        <v>846</v>
      </c>
      <c r="D12" s="213" t="s">
        <v>16</v>
      </c>
      <c r="E12" s="320" t="s">
        <v>38</v>
      </c>
      <c r="F12" s="320" t="s">
        <v>259</v>
      </c>
      <c r="G12" s="320" t="s">
        <v>1532</v>
      </c>
      <c r="H12" s="320" t="s">
        <v>112</v>
      </c>
      <c r="I12" s="201">
        <v>7577120</v>
      </c>
      <c r="J12" s="320" t="s">
        <v>264</v>
      </c>
      <c r="K12" s="320" t="s">
        <v>263</v>
      </c>
      <c r="L12" s="201">
        <v>16</v>
      </c>
      <c r="M12" s="201">
        <v>21</v>
      </c>
      <c r="N12" s="328">
        <f>L12/M12</f>
        <v>0.76190476190476186</v>
      </c>
      <c r="O12" s="201">
        <v>0</v>
      </c>
      <c r="P12" s="330">
        <v>47</v>
      </c>
      <c r="Q12" s="329">
        <v>0.76190476190476186</v>
      </c>
      <c r="R12" s="201" t="s">
        <v>12</v>
      </c>
      <c r="S12" s="201" t="s">
        <v>12</v>
      </c>
      <c r="T12" s="328" t="s">
        <v>12</v>
      </c>
      <c r="U12" s="201" t="s">
        <v>12</v>
      </c>
      <c r="V12" s="201" t="s">
        <v>12</v>
      </c>
      <c r="W12" s="328" t="s">
        <v>12</v>
      </c>
      <c r="X12" s="194">
        <v>1</v>
      </c>
      <c r="Y12" s="194">
        <v>0</v>
      </c>
      <c r="Z12" s="194">
        <v>0</v>
      </c>
      <c r="AA12" s="194">
        <v>1</v>
      </c>
    </row>
    <row r="13" spans="1:27" ht="14" customHeight="1">
      <c r="A13" s="320" t="s">
        <v>865</v>
      </c>
      <c r="B13" s="320" t="s">
        <v>927</v>
      </c>
      <c r="C13" s="320" t="s">
        <v>846</v>
      </c>
      <c r="D13" s="213" t="s">
        <v>16</v>
      </c>
      <c r="E13" s="320" t="s">
        <v>38</v>
      </c>
      <c r="F13" s="320" t="s">
        <v>259</v>
      </c>
      <c r="G13" s="320" t="s">
        <v>1618</v>
      </c>
      <c r="H13" s="320" t="s">
        <v>112</v>
      </c>
      <c r="I13" s="201">
        <v>7578413</v>
      </c>
      <c r="J13" s="320" t="s">
        <v>264</v>
      </c>
      <c r="K13" s="320" t="s">
        <v>261</v>
      </c>
      <c r="L13" s="201" t="s">
        <v>12</v>
      </c>
      <c r="M13" s="201" t="s">
        <v>12</v>
      </c>
      <c r="N13" s="328" t="s">
        <v>12</v>
      </c>
      <c r="O13" s="201" t="s">
        <v>12</v>
      </c>
      <c r="P13" s="225" t="s">
        <v>12</v>
      </c>
      <c r="Q13" s="329" t="s">
        <v>12</v>
      </c>
      <c r="R13" s="201">
        <v>10</v>
      </c>
      <c r="S13" s="201">
        <v>11</v>
      </c>
      <c r="T13" s="328">
        <v>0.90909090909090906</v>
      </c>
      <c r="U13" s="201">
        <v>0</v>
      </c>
      <c r="V13" s="201">
        <v>62</v>
      </c>
      <c r="W13" s="328">
        <v>0</v>
      </c>
      <c r="X13" s="194">
        <v>0</v>
      </c>
      <c r="Y13" s="194">
        <v>1</v>
      </c>
      <c r="Z13" s="194">
        <v>0</v>
      </c>
      <c r="AA13" s="194">
        <v>1</v>
      </c>
    </row>
    <row r="14" spans="1:27" ht="14" customHeight="1">
      <c r="A14" s="197" t="s">
        <v>871</v>
      </c>
      <c r="B14" s="320" t="s">
        <v>936</v>
      </c>
      <c r="C14" s="320" t="s">
        <v>670</v>
      </c>
      <c r="D14" s="213" t="s">
        <v>1927</v>
      </c>
      <c r="E14" s="213" t="s">
        <v>1536</v>
      </c>
      <c r="F14" s="320" t="s">
        <v>12</v>
      </c>
      <c r="G14" s="320" t="s">
        <v>12</v>
      </c>
      <c r="H14" s="320" t="s">
        <v>12</v>
      </c>
      <c r="I14" s="201" t="s">
        <v>12</v>
      </c>
      <c r="J14" s="320" t="s">
        <v>12</v>
      </c>
      <c r="K14" s="320" t="s">
        <v>12</v>
      </c>
      <c r="L14" s="201" t="s">
        <v>12</v>
      </c>
      <c r="M14" s="201" t="s">
        <v>12</v>
      </c>
      <c r="N14" s="328" t="s">
        <v>12</v>
      </c>
      <c r="O14" s="201" t="s">
        <v>12</v>
      </c>
      <c r="P14" s="201" t="s">
        <v>12</v>
      </c>
      <c r="Q14" s="201" t="s">
        <v>12</v>
      </c>
      <c r="R14" s="201" t="s">
        <v>12</v>
      </c>
      <c r="S14" s="201" t="s">
        <v>12</v>
      </c>
      <c r="T14" s="328" t="s">
        <v>12</v>
      </c>
      <c r="U14" s="201" t="s">
        <v>12</v>
      </c>
      <c r="V14" s="201" t="s">
        <v>12</v>
      </c>
      <c r="W14" s="201" t="s">
        <v>12</v>
      </c>
      <c r="X14" s="194" t="s">
        <v>12</v>
      </c>
      <c r="Y14" s="194" t="s">
        <v>12</v>
      </c>
      <c r="Z14" s="194" t="s">
        <v>12</v>
      </c>
      <c r="AA14" s="194" t="s">
        <v>12</v>
      </c>
    </row>
    <row r="15" spans="1:27" ht="14" customHeight="1">
      <c r="A15" s="213" t="s">
        <v>871</v>
      </c>
      <c r="B15" s="213" t="s">
        <v>937</v>
      </c>
      <c r="C15" s="213" t="s">
        <v>846</v>
      </c>
      <c r="D15" s="213" t="s">
        <v>1927</v>
      </c>
      <c r="E15" s="213" t="s">
        <v>1536</v>
      </c>
      <c r="F15" s="213" t="s">
        <v>12</v>
      </c>
      <c r="G15" s="213" t="s">
        <v>12</v>
      </c>
      <c r="H15" s="213" t="s">
        <v>12</v>
      </c>
      <c r="I15" s="203" t="s">
        <v>12</v>
      </c>
      <c r="J15" s="213" t="s">
        <v>12</v>
      </c>
      <c r="K15" s="213" t="s">
        <v>12</v>
      </c>
      <c r="L15" s="203" t="s">
        <v>12</v>
      </c>
      <c r="M15" s="203" t="s">
        <v>12</v>
      </c>
      <c r="N15" s="329" t="s">
        <v>12</v>
      </c>
      <c r="O15" s="203" t="s">
        <v>12</v>
      </c>
      <c r="P15" s="203" t="s">
        <v>12</v>
      </c>
      <c r="Q15" s="203" t="s">
        <v>12</v>
      </c>
      <c r="R15" s="203" t="s">
        <v>12</v>
      </c>
      <c r="S15" s="203" t="s">
        <v>12</v>
      </c>
      <c r="T15" s="329" t="s">
        <v>12</v>
      </c>
      <c r="U15" s="203" t="s">
        <v>12</v>
      </c>
      <c r="V15" s="203" t="s">
        <v>12</v>
      </c>
      <c r="W15" s="203" t="s">
        <v>12</v>
      </c>
      <c r="X15" s="200" t="s">
        <v>12</v>
      </c>
      <c r="Y15" s="200" t="s">
        <v>12</v>
      </c>
      <c r="Z15" s="200" t="s">
        <v>12</v>
      </c>
      <c r="AA15" s="200" t="s">
        <v>12</v>
      </c>
    </row>
    <row r="16" spans="1:27" ht="14" customHeight="1">
      <c r="A16" s="213" t="s">
        <v>249</v>
      </c>
      <c r="B16" s="177" t="s">
        <v>489</v>
      </c>
      <c r="C16" s="177" t="s">
        <v>670</v>
      </c>
      <c r="D16" s="213" t="s">
        <v>21</v>
      </c>
      <c r="E16" s="331" t="s">
        <v>46</v>
      </c>
      <c r="F16" s="213" t="s">
        <v>259</v>
      </c>
      <c r="G16" s="177" t="s">
        <v>270</v>
      </c>
      <c r="H16" s="177" t="s">
        <v>76</v>
      </c>
      <c r="I16" s="203">
        <v>9787043</v>
      </c>
      <c r="J16" s="177" t="s">
        <v>261</v>
      </c>
      <c r="K16" s="177" t="s">
        <v>262</v>
      </c>
      <c r="L16" s="332">
        <v>35</v>
      </c>
      <c r="M16" s="332">
        <v>353</v>
      </c>
      <c r="N16" s="333">
        <v>9.9150141643059492E-2</v>
      </c>
      <c r="O16" s="332">
        <v>0</v>
      </c>
      <c r="P16" s="332">
        <v>322</v>
      </c>
      <c r="Q16" s="203" t="s">
        <v>12</v>
      </c>
      <c r="R16" s="332">
        <v>1</v>
      </c>
      <c r="S16" s="332">
        <v>49</v>
      </c>
      <c r="T16" s="333">
        <v>2.0408163265306121E-2</v>
      </c>
      <c r="U16" s="332" t="s">
        <v>12</v>
      </c>
      <c r="V16" s="332" t="s">
        <v>12</v>
      </c>
      <c r="W16" s="203" t="s">
        <v>12</v>
      </c>
      <c r="X16" s="200">
        <v>1</v>
      </c>
      <c r="Y16" s="200">
        <v>0</v>
      </c>
      <c r="Z16" s="334">
        <v>1</v>
      </c>
      <c r="AA16" s="200">
        <v>0</v>
      </c>
    </row>
    <row r="17" spans="1:27" ht="14" customHeight="1">
      <c r="A17" s="213" t="s">
        <v>249</v>
      </c>
      <c r="B17" s="177" t="s">
        <v>489</v>
      </c>
      <c r="C17" s="177" t="s">
        <v>670</v>
      </c>
      <c r="D17" s="213" t="s">
        <v>21</v>
      </c>
      <c r="E17" s="331" t="s">
        <v>130</v>
      </c>
      <c r="F17" s="213" t="s">
        <v>674</v>
      </c>
      <c r="G17" s="177" t="s">
        <v>3216</v>
      </c>
      <c r="H17" s="177" t="s">
        <v>76</v>
      </c>
      <c r="I17" s="203">
        <v>153392373</v>
      </c>
      <c r="J17" s="177" t="s">
        <v>264</v>
      </c>
      <c r="K17" s="177" t="s">
        <v>261</v>
      </c>
      <c r="L17" s="332">
        <v>0</v>
      </c>
      <c r="M17" s="332">
        <v>0</v>
      </c>
      <c r="N17" s="333" t="s">
        <v>12</v>
      </c>
      <c r="O17" s="332" t="s">
        <v>12</v>
      </c>
      <c r="P17" s="332" t="s">
        <v>12</v>
      </c>
      <c r="Q17" s="203" t="s">
        <v>12</v>
      </c>
      <c r="R17" s="332">
        <v>13</v>
      </c>
      <c r="S17" s="332">
        <v>52</v>
      </c>
      <c r="T17" s="333">
        <v>0.25</v>
      </c>
      <c r="U17" s="332">
        <v>0</v>
      </c>
      <c r="V17" s="332">
        <v>47</v>
      </c>
      <c r="W17" s="203" t="s">
        <v>12</v>
      </c>
      <c r="X17" s="200">
        <v>0</v>
      </c>
      <c r="Y17" s="200">
        <v>1</v>
      </c>
      <c r="Z17" s="334">
        <v>1</v>
      </c>
      <c r="AA17" s="200">
        <v>0</v>
      </c>
    </row>
    <row r="18" spans="1:27" ht="14" customHeight="1">
      <c r="A18" s="213" t="s">
        <v>249</v>
      </c>
      <c r="B18" s="177" t="s">
        <v>489</v>
      </c>
      <c r="C18" s="177" t="s">
        <v>670</v>
      </c>
      <c r="D18" s="213" t="s">
        <v>21</v>
      </c>
      <c r="E18" s="331" t="s">
        <v>119</v>
      </c>
      <c r="F18" s="213" t="s">
        <v>675</v>
      </c>
      <c r="G18" s="177" t="s">
        <v>3217</v>
      </c>
      <c r="H18" s="177" t="s">
        <v>88</v>
      </c>
      <c r="I18" s="203">
        <v>38987174</v>
      </c>
      <c r="J18" s="177" t="s">
        <v>264</v>
      </c>
      <c r="K18" s="177" t="s">
        <v>263</v>
      </c>
      <c r="L18" s="332">
        <v>99</v>
      </c>
      <c r="M18" s="332">
        <v>250</v>
      </c>
      <c r="N18" s="333">
        <v>0.39600000000000002</v>
      </c>
      <c r="O18" s="332">
        <v>0</v>
      </c>
      <c r="P18" s="332">
        <v>201</v>
      </c>
      <c r="Q18" s="203" t="s">
        <v>12</v>
      </c>
      <c r="R18" s="332">
        <v>15</v>
      </c>
      <c r="S18" s="332">
        <v>34</v>
      </c>
      <c r="T18" s="333">
        <v>0.44117647058823528</v>
      </c>
      <c r="U18" s="332">
        <v>0</v>
      </c>
      <c r="V18" s="332">
        <v>54</v>
      </c>
      <c r="W18" s="203" t="s">
        <v>12</v>
      </c>
      <c r="X18" s="200">
        <v>1</v>
      </c>
      <c r="Y18" s="200">
        <v>1</v>
      </c>
      <c r="Z18" s="334">
        <v>1</v>
      </c>
      <c r="AA18" s="200">
        <v>0</v>
      </c>
    </row>
    <row r="19" spans="1:27" ht="14" customHeight="1">
      <c r="A19" s="213" t="s">
        <v>249</v>
      </c>
      <c r="B19" s="177" t="s">
        <v>489</v>
      </c>
      <c r="C19" s="177" t="s">
        <v>670</v>
      </c>
      <c r="D19" s="213" t="s">
        <v>21</v>
      </c>
      <c r="E19" s="331" t="s">
        <v>1940</v>
      </c>
      <c r="F19" s="213" t="s">
        <v>675</v>
      </c>
      <c r="G19" s="177" t="s">
        <v>3218</v>
      </c>
      <c r="H19" s="177" t="s">
        <v>78</v>
      </c>
      <c r="I19" s="203">
        <v>129251187</v>
      </c>
      <c r="J19" s="177" t="s">
        <v>264</v>
      </c>
      <c r="K19" s="177" t="s">
        <v>263</v>
      </c>
      <c r="L19" s="332">
        <v>75</v>
      </c>
      <c r="M19" s="332">
        <v>235</v>
      </c>
      <c r="N19" s="333">
        <v>0.31914893617021278</v>
      </c>
      <c r="O19" s="332">
        <v>0</v>
      </c>
      <c r="P19" s="332">
        <v>202</v>
      </c>
      <c r="Q19" s="203" t="s">
        <v>12</v>
      </c>
      <c r="R19" s="332">
        <v>17</v>
      </c>
      <c r="S19" s="332">
        <v>36</v>
      </c>
      <c r="T19" s="333">
        <v>0.47222222222222221</v>
      </c>
      <c r="U19" s="332" t="s">
        <v>12</v>
      </c>
      <c r="V19" s="332" t="s">
        <v>12</v>
      </c>
      <c r="W19" s="203" t="s">
        <v>12</v>
      </c>
      <c r="X19" s="200">
        <v>1</v>
      </c>
      <c r="Y19" s="200">
        <v>0</v>
      </c>
      <c r="Z19" s="334">
        <v>1</v>
      </c>
      <c r="AA19" s="200">
        <v>1</v>
      </c>
    </row>
    <row r="20" spans="1:27" ht="14" customHeight="1">
      <c r="A20" s="213" t="s">
        <v>249</v>
      </c>
      <c r="B20" s="177" t="s">
        <v>489</v>
      </c>
      <c r="C20" s="177" t="s">
        <v>670</v>
      </c>
      <c r="D20" s="177" t="s">
        <v>21</v>
      </c>
      <c r="E20" s="331" t="s">
        <v>1941</v>
      </c>
      <c r="F20" s="213" t="s">
        <v>259</v>
      </c>
      <c r="G20" s="177" t="s">
        <v>3219</v>
      </c>
      <c r="H20" s="177" t="s">
        <v>86</v>
      </c>
      <c r="I20" s="203">
        <v>71490474</v>
      </c>
      <c r="J20" s="177" t="s">
        <v>262</v>
      </c>
      <c r="K20" s="177" t="s">
        <v>263</v>
      </c>
      <c r="L20" s="332">
        <v>3</v>
      </c>
      <c r="M20" s="332">
        <v>24</v>
      </c>
      <c r="N20" s="333">
        <v>0.125</v>
      </c>
      <c r="O20" s="332" t="s">
        <v>12</v>
      </c>
      <c r="P20" s="332" t="s">
        <v>12</v>
      </c>
      <c r="Q20" s="203" t="s">
        <v>12</v>
      </c>
      <c r="R20" s="332">
        <v>9</v>
      </c>
      <c r="S20" s="332">
        <v>46</v>
      </c>
      <c r="T20" s="333">
        <v>0.19565217391304349</v>
      </c>
      <c r="U20" s="332">
        <v>0</v>
      </c>
      <c r="V20" s="332">
        <v>57</v>
      </c>
      <c r="W20" s="203" t="s">
        <v>12</v>
      </c>
      <c r="X20" s="200">
        <v>0</v>
      </c>
      <c r="Y20" s="200">
        <v>1</v>
      </c>
      <c r="Z20" s="334">
        <v>1</v>
      </c>
      <c r="AA20" s="200">
        <v>0</v>
      </c>
    </row>
    <row r="21" spans="1:27" ht="14" customHeight="1">
      <c r="A21" s="213" t="s">
        <v>249</v>
      </c>
      <c r="B21" s="177" t="s">
        <v>489</v>
      </c>
      <c r="C21" s="177" t="s">
        <v>670</v>
      </c>
      <c r="D21" s="177" t="s">
        <v>21</v>
      </c>
      <c r="E21" s="331" t="s">
        <v>1942</v>
      </c>
      <c r="F21" s="213" t="s">
        <v>676</v>
      </c>
      <c r="G21" s="177" t="s">
        <v>3220</v>
      </c>
      <c r="H21" s="177" t="s">
        <v>93</v>
      </c>
      <c r="I21" s="203">
        <v>27833113</v>
      </c>
      <c r="J21" s="177" t="s">
        <v>264</v>
      </c>
      <c r="K21" s="177" t="s">
        <v>262</v>
      </c>
      <c r="L21" s="332">
        <v>3</v>
      </c>
      <c r="M21" s="332">
        <v>8</v>
      </c>
      <c r="N21" s="333">
        <v>0.375</v>
      </c>
      <c r="O21" s="332" t="s">
        <v>12</v>
      </c>
      <c r="P21" s="332" t="s">
        <v>12</v>
      </c>
      <c r="Q21" s="203" t="s">
        <v>12</v>
      </c>
      <c r="R21" s="332">
        <v>7</v>
      </c>
      <c r="S21" s="332">
        <v>27</v>
      </c>
      <c r="T21" s="333">
        <v>0.25925925925925924</v>
      </c>
      <c r="U21" s="332">
        <v>0</v>
      </c>
      <c r="V21" s="332">
        <v>39</v>
      </c>
      <c r="W21" s="203" t="s">
        <v>12</v>
      </c>
      <c r="X21" s="200">
        <v>0</v>
      </c>
      <c r="Y21" s="200">
        <v>1</v>
      </c>
      <c r="Z21" s="334" t="s">
        <v>12</v>
      </c>
      <c r="AA21" s="200">
        <v>1</v>
      </c>
    </row>
    <row r="22" spans="1:27" ht="14" customHeight="1">
      <c r="A22" s="213" t="s">
        <v>249</v>
      </c>
      <c r="B22" s="177" t="s">
        <v>489</v>
      </c>
      <c r="C22" s="177" t="s">
        <v>670</v>
      </c>
      <c r="D22" s="177" t="s">
        <v>21</v>
      </c>
      <c r="E22" s="331" t="s">
        <v>1943</v>
      </c>
      <c r="F22" s="213" t="s">
        <v>259</v>
      </c>
      <c r="G22" s="177" t="s">
        <v>3221</v>
      </c>
      <c r="H22" s="177" t="s">
        <v>91</v>
      </c>
      <c r="I22" s="203">
        <v>41791093</v>
      </c>
      <c r="J22" s="177" t="s">
        <v>264</v>
      </c>
      <c r="K22" s="177" t="s">
        <v>263</v>
      </c>
      <c r="L22" s="332">
        <v>19</v>
      </c>
      <c r="M22" s="332">
        <v>62</v>
      </c>
      <c r="N22" s="333">
        <v>0.30645161290322581</v>
      </c>
      <c r="O22" s="332">
        <v>0</v>
      </c>
      <c r="P22" s="332">
        <v>57</v>
      </c>
      <c r="Q22" s="203" t="s">
        <v>12</v>
      </c>
      <c r="R22" s="332">
        <v>4</v>
      </c>
      <c r="S22" s="332">
        <v>40</v>
      </c>
      <c r="T22" s="333">
        <v>0.1</v>
      </c>
      <c r="U22" s="332">
        <v>0</v>
      </c>
      <c r="V22" s="332">
        <v>47</v>
      </c>
      <c r="W22" s="203" t="s">
        <v>12</v>
      </c>
      <c r="X22" s="200">
        <v>1</v>
      </c>
      <c r="Y22" s="200">
        <v>1</v>
      </c>
      <c r="Z22" s="334">
        <v>1</v>
      </c>
      <c r="AA22" s="200">
        <v>0</v>
      </c>
    </row>
    <row r="23" spans="1:27" ht="14" customHeight="1">
      <c r="A23" s="213" t="s">
        <v>249</v>
      </c>
      <c r="B23" s="177" t="s">
        <v>489</v>
      </c>
      <c r="C23" s="177" t="s">
        <v>670</v>
      </c>
      <c r="D23" s="177" t="s">
        <v>21</v>
      </c>
      <c r="E23" s="331" t="s">
        <v>128</v>
      </c>
      <c r="F23" s="213" t="s">
        <v>674</v>
      </c>
      <c r="G23" s="177" t="s">
        <v>3222</v>
      </c>
      <c r="H23" s="177" t="s">
        <v>87</v>
      </c>
      <c r="I23" s="203">
        <v>144910724</v>
      </c>
      <c r="J23" s="177" t="s">
        <v>261</v>
      </c>
      <c r="K23" s="177" t="s">
        <v>262</v>
      </c>
      <c r="L23" s="332">
        <v>0</v>
      </c>
      <c r="M23" s="332">
        <v>0</v>
      </c>
      <c r="N23" s="333" t="s">
        <v>12</v>
      </c>
      <c r="O23" s="332" t="s">
        <v>12</v>
      </c>
      <c r="P23" s="332" t="s">
        <v>12</v>
      </c>
      <c r="Q23" s="203" t="s">
        <v>12</v>
      </c>
      <c r="R23" s="332">
        <v>6</v>
      </c>
      <c r="S23" s="332">
        <v>43</v>
      </c>
      <c r="T23" s="333">
        <v>0.13953488372093023</v>
      </c>
      <c r="U23" s="332">
        <v>0</v>
      </c>
      <c r="V23" s="332">
        <v>58</v>
      </c>
      <c r="W23" s="203" t="s">
        <v>12</v>
      </c>
      <c r="X23" s="200">
        <v>0</v>
      </c>
      <c r="Y23" s="200">
        <v>1</v>
      </c>
      <c r="Z23" s="334">
        <v>1</v>
      </c>
      <c r="AA23" s="200">
        <v>0</v>
      </c>
    </row>
    <row r="24" spans="1:27" ht="14" customHeight="1">
      <c r="A24" s="213" t="s">
        <v>249</v>
      </c>
      <c r="B24" s="177" t="s">
        <v>498</v>
      </c>
      <c r="C24" s="177" t="s">
        <v>846</v>
      </c>
      <c r="D24" s="177" t="s">
        <v>21</v>
      </c>
      <c r="E24" s="331" t="s">
        <v>1944</v>
      </c>
      <c r="F24" s="213" t="s">
        <v>259</v>
      </c>
      <c r="G24" s="177" t="s">
        <v>3223</v>
      </c>
      <c r="H24" s="177" t="s">
        <v>76</v>
      </c>
      <c r="I24" s="203">
        <v>2447065</v>
      </c>
      <c r="J24" s="177" t="s">
        <v>263</v>
      </c>
      <c r="K24" s="177" t="s">
        <v>261</v>
      </c>
      <c r="L24" s="203">
        <v>0</v>
      </c>
      <c r="M24" s="203">
        <v>19</v>
      </c>
      <c r="N24" s="333">
        <v>0</v>
      </c>
      <c r="O24" s="203" t="s">
        <v>12</v>
      </c>
      <c r="P24" s="203" t="s">
        <v>12</v>
      </c>
      <c r="Q24" s="203" t="s">
        <v>12</v>
      </c>
      <c r="R24" s="203">
        <v>10</v>
      </c>
      <c r="S24" s="203">
        <v>86</v>
      </c>
      <c r="T24" s="333">
        <v>0.1162790697674418</v>
      </c>
      <c r="U24" s="203">
        <v>0</v>
      </c>
      <c r="V24" s="203">
        <v>61</v>
      </c>
      <c r="W24" s="203" t="s">
        <v>12</v>
      </c>
      <c r="X24" s="200">
        <v>0</v>
      </c>
      <c r="Y24" s="200">
        <v>1</v>
      </c>
      <c r="Z24" s="200" t="s">
        <v>12</v>
      </c>
      <c r="AA24" s="200">
        <v>0</v>
      </c>
    </row>
    <row r="25" spans="1:27" ht="14" customHeight="1">
      <c r="A25" s="213" t="s">
        <v>249</v>
      </c>
      <c r="B25" s="177" t="s">
        <v>498</v>
      </c>
      <c r="C25" s="177" t="s">
        <v>846</v>
      </c>
      <c r="D25" s="177" t="s">
        <v>21</v>
      </c>
      <c r="E25" s="331" t="s">
        <v>101</v>
      </c>
      <c r="F25" s="213" t="s">
        <v>259</v>
      </c>
      <c r="G25" s="177" t="s">
        <v>3224</v>
      </c>
      <c r="H25" s="177" t="s">
        <v>76</v>
      </c>
      <c r="I25" s="203">
        <v>15420682</v>
      </c>
      <c r="J25" s="177" t="s">
        <v>261</v>
      </c>
      <c r="K25" s="177" t="s">
        <v>262</v>
      </c>
      <c r="L25" s="203">
        <v>0</v>
      </c>
      <c r="M25" s="203">
        <v>2</v>
      </c>
      <c r="N25" s="333">
        <v>0</v>
      </c>
      <c r="O25" s="203" t="s">
        <v>12</v>
      </c>
      <c r="P25" s="203" t="s">
        <v>12</v>
      </c>
      <c r="Q25" s="203" t="s">
        <v>12</v>
      </c>
      <c r="R25" s="203">
        <v>11</v>
      </c>
      <c r="S25" s="203">
        <v>54</v>
      </c>
      <c r="T25" s="333">
        <v>0.20370370370370369</v>
      </c>
      <c r="U25" s="203">
        <v>0</v>
      </c>
      <c r="V25" s="203">
        <v>35</v>
      </c>
      <c r="W25" s="203" t="s">
        <v>12</v>
      </c>
      <c r="X25" s="200">
        <v>0</v>
      </c>
      <c r="Y25" s="200">
        <v>1</v>
      </c>
      <c r="Z25" s="200" t="s">
        <v>12</v>
      </c>
      <c r="AA25" s="200">
        <v>0</v>
      </c>
    </row>
    <row r="26" spans="1:27" ht="14" customHeight="1">
      <c r="A26" s="213" t="s">
        <v>249</v>
      </c>
      <c r="B26" s="177" t="s">
        <v>498</v>
      </c>
      <c r="C26" s="177" t="s">
        <v>846</v>
      </c>
      <c r="D26" s="177" t="s">
        <v>21</v>
      </c>
      <c r="E26" s="331" t="s">
        <v>101</v>
      </c>
      <c r="F26" s="213" t="s">
        <v>674</v>
      </c>
      <c r="G26" s="177" t="s">
        <v>3225</v>
      </c>
      <c r="H26" s="177" t="s">
        <v>76</v>
      </c>
      <c r="I26" s="203">
        <v>15443043</v>
      </c>
      <c r="J26" s="177" t="s">
        <v>262</v>
      </c>
      <c r="K26" s="177" t="s">
        <v>261</v>
      </c>
      <c r="L26" s="203">
        <v>0</v>
      </c>
      <c r="M26" s="203">
        <v>0</v>
      </c>
      <c r="N26" s="333" t="s">
        <v>12</v>
      </c>
      <c r="O26" s="203" t="s">
        <v>12</v>
      </c>
      <c r="P26" s="203" t="s">
        <v>12</v>
      </c>
      <c r="Q26" s="203" t="s">
        <v>12</v>
      </c>
      <c r="R26" s="203">
        <v>6</v>
      </c>
      <c r="S26" s="203">
        <v>42</v>
      </c>
      <c r="T26" s="333">
        <v>0.14285714285714279</v>
      </c>
      <c r="U26" s="203">
        <v>0</v>
      </c>
      <c r="V26" s="203">
        <v>45</v>
      </c>
      <c r="W26" s="203" t="s">
        <v>12</v>
      </c>
      <c r="X26" s="200">
        <v>0</v>
      </c>
      <c r="Y26" s="200">
        <v>1</v>
      </c>
      <c r="Z26" s="200" t="s">
        <v>12</v>
      </c>
      <c r="AA26" s="200">
        <v>0</v>
      </c>
    </row>
    <row r="27" spans="1:27" ht="14" customHeight="1">
      <c r="A27" s="213" t="s">
        <v>249</v>
      </c>
      <c r="B27" s="177" t="s">
        <v>498</v>
      </c>
      <c r="C27" s="177" t="s">
        <v>846</v>
      </c>
      <c r="D27" s="177" t="s">
        <v>21</v>
      </c>
      <c r="E27" s="331" t="s">
        <v>1945</v>
      </c>
      <c r="F27" s="213" t="s">
        <v>275</v>
      </c>
      <c r="G27" s="177" t="s">
        <v>3226</v>
      </c>
      <c r="H27" s="177" t="s">
        <v>76</v>
      </c>
      <c r="I27" s="203">
        <v>16255265</v>
      </c>
      <c r="J27" s="177" t="s">
        <v>264</v>
      </c>
      <c r="K27" s="177" t="s">
        <v>263</v>
      </c>
      <c r="L27" s="203">
        <v>7</v>
      </c>
      <c r="M27" s="203">
        <v>40</v>
      </c>
      <c r="N27" s="333">
        <v>0.17499999999999999</v>
      </c>
      <c r="O27" s="203">
        <v>0</v>
      </c>
      <c r="P27" s="203">
        <v>53</v>
      </c>
      <c r="Q27" s="203" t="s">
        <v>12</v>
      </c>
      <c r="R27" s="203">
        <v>4</v>
      </c>
      <c r="S27" s="203">
        <v>26</v>
      </c>
      <c r="T27" s="333">
        <v>0.15384615384615391</v>
      </c>
      <c r="U27" s="203">
        <v>0</v>
      </c>
      <c r="V27" s="203">
        <v>53</v>
      </c>
      <c r="W27" s="203" t="s">
        <v>12</v>
      </c>
      <c r="X27" s="200">
        <v>1</v>
      </c>
      <c r="Y27" s="200">
        <v>1</v>
      </c>
      <c r="Z27" s="200" t="s">
        <v>12</v>
      </c>
      <c r="AA27" s="200">
        <v>1</v>
      </c>
    </row>
    <row r="28" spans="1:27" ht="14" customHeight="1">
      <c r="A28" s="213" t="s">
        <v>249</v>
      </c>
      <c r="B28" s="177" t="s">
        <v>498</v>
      </c>
      <c r="C28" s="177" t="s">
        <v>846</v>
      </c>
      <c r="D28" s="177" t="s">
        <v>21</v>
      </c>
      <c r="E28" s="331" t="s">
        <v>1946</v>
      </c>
      <c r="F28" s="213" t="s">
        <v>287</v>
      </c>
      <c r="G28" s="177" t="s">
        <v>3227</v>
      </c>
      <c r="H28" s="177" t="s">
        <v>76</v>
      </c>
      <c r="I28" s="203">
        <v>17030629</v>
      </c>
      <c r="J28" s="177" t="s">
        <v>263</v>
      </c>
      <c r="K28" s="177" t="s">
        <v>264</v>
      </c>
      <c r="L28" s="203">
        <v>21</v>
      </c>
      <c r="M28" s="203">
        <v>136</v>
      </c>
      <c r="N28" s="333">
        <v>0.15441176470588236</v>
      </c>
      <c r="O28" s="203">
        <v>0</v>
      </c>
      <c r="P28" s="203">
        <v>169</v>
      </c>
      <c r="Q28" s="203" t="s">
        <v>12</v>
      </c>
      <c r="R28" s="203">
        <v>36</v>
      </c>
      <c r="S28" s="203">
        <v>214</v>
      </c>
      <c r="T28" s="333">
        <v>0.16822429906542058</v>
      </c>
      <c r="U28" s="203">
        <v>0</v>
      </c>
      <c r="V28" s="203">
        <v>169</v>
      </c>
      <c r="W28" s="203" t="s">
        <v>12</v>
      </c>
      <c r="X28" s="200">
        <v>1</v>
      </c>
      <c r="Y28" s="200">
        <v>1</v>
      </c>
      <c r="Z28" s="200" t="s">
        <v>12</v>
      </c>
      <c r="AA28" s="200">
        <v>0</v>
      </c>
    </row>
    <row r="29" spans="1:27" ht="14" customHeight="1">
      <c r="A29" s="213" t="s">
        <v>249</v>
      </c>
      <c r="B29" s="177" t="s">
        <v>498</v>
      </c>
      <c r="C29" s="177" t="s">
        <v>846</v>
      </c>
      <c r="D29" s="177" t="s">
        <v>21</v>
      </c>
      <c r="E29" s="331" t="s">
        <v>1947</v>
      </c>
      <c r="F29" s="213" t="s">
        <v>259</v>
      </c>
      <c r="G29" s="177" t="s">
        <v>3228</v>
      </c>
      <c r="H29" s="177" t="s">
        <v>76</v>
      </c>
      <c r="I29" s="203">
        <v>20141347</v>
      </c>
      <c r="J29" s="177" t="s">
        <v>262</v>
      </c>
      <c r="K29" s="177" t="s">
        <v>261</v>
      </c>
      <c r="L29" s="203">
        <v>2</v>
      </c>
      <c r="M29" s="203">
        <v>11</v>
      </c>
      <c r="N29" s="333">
        <v>0.18181818181818182</v>
      </c>
      <c r="O29" s="203" t="s">
        <v>12</v>
      </c>
      <c r="P29" s="203" t="s">
        <v>12</v>
      </c>
      <c r="Q29" s="203" t="s">
        <v>12</v>
      </c>
      <c r="R29" s="203">
        <v>9</v>
      </c>
      <c r="S29" s="203">
        <v>49</v>
      </c>
      <c r="T29" s="333">
        <v>0.18367346938775508</v>
      </c>
      <c r="U29" s="203">
        <v>0</v>
      </c>
      <c r="V29" s="203">
        <v>36</v>
      </c>
      <c r="W29" s="203" t="s">
        <v>12</v>
      </c>
      <c r="X29" s="200">
        <v>0</v>
      </c>
      <c r="Y29" s="200">
        <v>1</v>
      </c>
      <c r="Z29" s="200" t="s">
        <v>12</v>
      </c>
      <c r="AA29" s="200">
        <v>0</v>
      </c>
    </row>
    <row r="30" spans="1:27" ht="14" customHeight="1">
      <c r="A30" s="213" t="s">
        <v>249</v>
      </c>
      <c r="B30" s="177" t="s">
        <v>498</v>
      </c>
      <c r="C30" s="177" t="s">
        <v>846</v>
      </c>
      <c r="D30" s="213" t="s">
        <v>21</v>
      </c>
      <c r="E30" s="331" t="s">
        <v>1948</v>
      </c>
      <c r="F30" s="213" t="s">
        <v>674</v>
      </c>
      <c r="G30" s="177" t="s">
        <v>3222</v>
      </c>
      <c r="H30" s="177" t="s">
        <v>76</v>
      </c>
      <c r="I30" s="203">
        <v>20881412</v>
      </c>
      <c r="J30" s="177" t="s">
        <v>264</v>
      </c>
      <c r="K30" s="177" t="s">
        <v>263</v>
      </c>
      <c r="L30" s="203">
        <v>0</v>
      </c>
      <c r="M30" s="203">
        <v>0</v>
      </c>
      <c r="N30" s="333" t="s">
        <v>12</v>
      </c>
      <c r="O30" s="203" t="s">
        <v>12</v>
      </c>
      <c r="P30" s="203" t="s">
        <v>12</v>
      </c>
      <c r="Q30" s="203" t="s">
        <v>12</v>
      </c>
      <c r="R30" s="203">
        <v>17</v>
      </c>
      <c r="S30" s="203">
        <v>75</v>
      </c>
      <c r="T30" s="333">
        <v>0.2266666666666666</v>
      </c>
      <c r="U30" s="203">
        <v>0</v>
      </c>
      <c r="V30" s="203">
        <v>43</v>
      </c>
      <c r="W30" s="203" t="s">
        <v>12</v>
      </c>
      <c r="X30" s="200">
        <v>0</v>
      </c>
      <c r="Y30" s="200">
        <v>1</v>
      </c>
      <c r="Z30" s="200" t="s">
        <v>12</v>
      </c>
      <c r="AA30" s="200">
        <v>0</v>
      </c>
    </row>
    <row r="31" spans="1:27" ht="14" customHeight="1">
      <c r="A31" s="213" t="s">
        <v>249</v>
      </c>
      <c r="B31" s="177" t="s">
        <v>498</v>
      </c>
      <c r="C31" s="177" t="s">
        <v>846</v>
      </c>
      <c r="D31" s="213" t="s">
        <v>21</v>
      </c>
      <c r="E31" s="331" t="s">
        <v>1949</v>
      </c>
      <c r="F31" s="213" t="s">
        <v>674</v>
      </c>
      <c r="G31" s="177" t="s">
        <v>3229</v>
      </c>
      <c r="H31" s="177" t="s">
        <v>76</v>
      </c>
      <c r="I31" s="203">
        <v>21545038</v>
      </c>
      <c r="J31" s="177" t="s">
        <v>262</v>
      </c>
      <c r="K31" s="177" t="s">
        <v>261</v>
      </c>
      <c r="L31" s="203">
        <v>0</v>
      </c>
      <c r="M31" s="203">
        <v>0</v>
      </c>
      <c r="N31" s="333" t="s">
        <v>12</v>
      </c>
      <c r="O31" s="203" t="s">
        <v>12</v>
      </c>
      <c r="P31" s="203" t="s">
        <v>12</v>
      </c>
      <c r="Q31" s="203" t="s">
        <v>12</v>
      </c>
      <c r="R31" s="203">
        <v>8</v>
      </c>
      <c r="S31" s="203">
        <v>25</v>
      </c>
      <c r="T31" s="333">
        <v>0.32</v>
      </c>
      <c r="U31" s="203">
        <v>0</v>
      </c>
      <c r="V31" s="203">
        <v>53</v>
      </c>
      <c r="W31" s="203" t="s">
        <v>12</v>
      </c>
      <c r="X31" s="200">
        <v>0</v>
      </c>
      <c r="Y31" s="200">
        <v>1</v>
      </c>
      <c r="Z31" s="200" t="s">
        <v>12</v>
      </c>
      <c r="AA31" s="200">
        <v>0</v>
      </c>
    </row>
    <row r="32" spans="1:27" ht="14" customHeight="1">
      <c r="A32" s="213" t="s">
        <v>249</v>
      </c>
      <c r="B32" s="177" t="s">
        <v>498</v>
      </c>
      <c r="C32" s="177" t="s">
        <v>846</v>
      </c>
      <c r="D32" s="213" t="s">
        <v>21</v>
      </c>
      <c r="E32" s="331" t="s">
        <v>1950</v>
      </c>
      <c r="F32" s="213" t="s">
        <v>676</v>
      </c>
      <c r="G32" s="177" t="s">
        <v>3220</v>
      </c>
      <c r="H32" s="177" t="s">
        <v>76</v>
      </c>
      <c r="I32" s="203">
        <v>24194847</v>
      </c>
      <c r="J32" s="177" t="s">
        <v>261</v>
      </c>
      <c r="K32" s="177" t="s">
        <v>262</v>
      </c>
      <c r="L32" s="203">
        <v>0</v>
      </c>
      <c r="M32" s="203">
        <v>4</v>
      </c>
      <c r="N32" s="333">
        <v>0</v>
      </c>
      <c r="O32" s="203" t="s">
        <v>12</v>
      </c>
      <c r="P32" s="203" t="s">
        <v>12</v>
      </c>
      <c r="Q32" s="203" t="s">
        <v>12</v>
      </c>
      <c r="R32" s="203">
        <v>9</v>
      </c>
      <c r="S32" s="203">
        <v>56</v>
      </c>
      <c r="T32" s="333">
        <v>0.1607142857142857</v>
      </c>
      <c r="U32" s="203">
        <v>0</v>
      </c>
      <c r="V32" s="203">
        <v>27</v>
      </c>
      <c r="W32" s="203" t="s">
        <v>12</v>
      </c>
      <c r="X32" s="200">
        <v>0</v>
      </c>
      <c r="Y32" s="200">
        <v>1</v>
      </c>
      <c r="Z32" s="200" t="s">
        <v>12</v>
      </c>
      <c r="AA32" s="200">
        <v>0</v>
      </c>
    </row>
    <row r="33" spans="1:27" ht="14" customHeight="1">
      <c r="A33" s="213" t="s">
        <v>249</v>
      </c>
      <c r="B33" s="177" t="s">
        <v>498</v>
      </c>
      <c r="C33" s="177" t="s">
        <v>846</v>
      </c>
      <c r="D33" s="213" t="s">
        <v>21</v>
      </c>
      <c r="E33" s="331" t="s">
        <v>1951</v>
      </c>
      <c r="F33" s="213" t="s">
        <v>259</v>
      </c>
      <c r="G33" s="177" t="s">
        <v>3230</v>
      </c>
      <c r="H33" s="177" t="s">
        <v>76</v>
      </c>
      <c r="I33" s="203">
        <v>24768663</v>
      </c>
      <c r="J33" s="177" t="s">
        <v>261</v>
      </c>
      <c r="K33" s="177" t="s">
        <v>262</v>
      </c>
      <c r="L33" s="203">
        <v>0</v>
      </c>
      <c r="M33" s="203">
        <v>3</v>
      </c>
      <c r="N33" s="333">
        <v>0</v>
      </c>
      <c r="O33" s="203" t="s">
        <v>12</v>
      </c>
      <c r="P33" s="203" t="s">
        <v>12</v>
      </c>
      <c r="Q33" s="203" t="s">
        <v>12</v>
      </c>
      <c r="R33" s="203">
        <v>7</v>
      </c>
      <c r="S33" s="203">
        <v>24</v>
      </c>
      <c r="T33" s="333">
        <v>0.29166666666666674</v>
      </c>
      <c r="U33" s="203">
        <v>0</v>
      </c>
      <c r="V33" s="203">
        <v>53</v>
      </c>
      <c r="W33" s="203" t="s">
        <v>12</v>
      </c>
      <c r="X33" s="200">
        <v>0</v>
      </c>
      <c r="Y33" s="200">
        <v>1</v>
      </c>
      <c r="Z33" s="200" t="s">
        <v>12</v>
      </c>
      <c r="AA33" s="200">
        <v>0</v>
      </c>
    </row>
    <row r="34" spans="1:27" ht="14" customHeight="1">
      <c r="A34" s="213" t="s">
        <v>249</v>
      </c>
      <c r="B34" s="177" t="s">
        <v>498</v>
      </c>
      <c r="C34" s="177" t="s">
        <v>846</v>
      </c>
      <c r="D34" s="213" t="s">
        <v>21</v>
      </c>
      <c r="E34" s="331" t="s">
        <v>1952</v>
      </c>
      <c r="F34" s="213" t="s">
        <v>674</v>
      </c>
      <c r="G34" s="177" t="s">
        <v>3231</v>
      </c>
      <c r="H34" s="177" t="s">
        <v>76</v>
      </c>
      <c r="I34" s="203">
        <v>25168436</v>
      </c>
      <c r="J34" s="177" t="s">
        <v>261</v>
      </c>
      <c r="K34" s="177" t="s">
        <v>263</v>
      </c>
      <c r="L34" s="203">
        <v>0</v>
      </c>
      <c r="M34" s="203">
        <v>0</v>
      </c>
      <c r="N34" s="333" t="s">
        <v>12</v>
      </c>
      <c r="O34" s="203" t="s">
        <v>12</v>
      </c>
      <c r="P34" s="203" t="s">
        <v>12</v>
      </c>
      <c r="Q34" s="203" t="s">
        <v>12</v>
      </c>
      <c r="R34" s="203">
        <v>11</v>
      </c>
      <c r="S34" s="203">
        <v>38</v>
      </c>
      <c r="T34" s="333">
        <v>0.28947368421052638</v>
      </c>
      <c r="U34" s="203">
        <v>0</v>
      </c>
      <c r="V34" s="203">
        <v>41</v>
      </c>
      <c r="W34" s="203" t="s">
        <v>12</v>
      </c>
      <c r="X34" s="200">
        <v>0</v>
      </c>
      <c r="Y34" s="200">
        <v>1</v>
      </c>
      <c r="Z34" s="200" t="s">
        <v>12</v>
      </c>
      <c r="AA34" s="200">
        <v>0</v>
      </c>
    </row>
    <row r="35" spans="1:27" ht="14" customHeight="1">
      <c r="A35" s="213" t="s">
        <v>249</v>
      </c>
      <c r="B35" s="177" t="s">
        <v>498</v>
      </c>
      <c r="C35" s="177" t="s">
        <v>846</v>
      </c>
      <c r="D35" s="213" t="s">
        <v>21</v>
      </c>
      <c r="E35" s="331" t="s">
        <v>1953</v>
      </c>
      <c r="F35" s="213" t="s">
        <v>287</v>
      </c>
      <c r="G35" s="177" t="s">
        <v>3232</v>
      </c>
      <c r="H35" s="177" t="s">
        <v>76</v>
      </c>
      <c r="I35" s="203">
        <v>27650497</v>
      </c>
      <c r="J35" s="177" t="s">
        <v>264</v>
      </c>
      <c r="K35" s="177" t="s">
        <v>263</v>
      </c>
      <c r="L35" s="203">
        <v>0</v>
      </c>
      <c r="M35" s="203">
        <v>0</v>
      </c>
      <c r="N35" s="333" t="s">
        <v>12</v>
      </c>
      <c r="O35" s="203" t="s">
        <v>12</v>
      </c>
      <c r="P35" s="203" t="s">
        <v>12</v>
      </c>
      <c r="Q35" s="203" t="s">
        <v>12</v>
      </c>
      <c r="R35" s="203">
        <v>14</v>
      </c>
      <c r="S35" s="203">
        <v>62</v>
      </c>
      <c r="T35" s="333">
        <v>0.22580645161290319</v>
      </c>
      <c r="U35" s="203">
        <v>0</v>
      </c>
      <c r="V35" s="203">
        <v>54</v>
      </c>
      <c r="W35" s="203" t="s">
        <v>12</v>
      </c>
      <c r="X35" s="200">
        <v>0</v>
      </c>
      <c r="Y35" s="200">
        <v>1</v>
      </c>
      <c r="Z35" s="200" t="s">
        <v>12</v>
      </c>
      <c r="AA35" s="200">
        <v>0</v>
      </c>
    </row>
    <row r="36" spans="1:27" ht="14" customHeight="1">
      <c r="A36" s="213" t="s">
        <v>249</v>
      </c>
      <c r="B36" s="177" t="s">
        <v>498</v>
      </c>
      <c r="C36" s="177" t="s">
        <v>846</v>
      </c>
      <c r="D36" s="213" t="s">
        <v>21</v>
      </c>
      <c r="E36" s="331" t="s">
        <v>1954</v>
      </c>
      <c r="F36" s="213" t="s">
        <v>675</v>
      </c>
      <c r="G36" s="177" t="s">
        <v>3233</v>
      </c>
      <c r="H36" s="177" t="s">
        <v>76</v>
      </c>
      <c r="I36" s="203">
        <v>31660927</v>
      </c>
      <c r="J36" s="177" t="s">
        <v>262</v>
      </c>
      <c r="K36" s="177" t="s">
        <v>261</v>
      </c>
      <c r="L36" s="203">
        <v>1</v>
      </c>
      <c r="M36" s="203">
        <v>11</v>
      </c>
      <c r="N36" s="333">
        <v>9.0909090909090912E-2</v>
      </c>
      <c r="O36" s="203" t="s">
        <v>12</v>
      </c>
      <c r="P36" s="203" t="s">
        <v>12</v>
      </c>
      <c r="Q36" s="203" t="s">
        <v>12</v>
      </c>
      <c r="R36" s="203">
        <v>12</v>
      </c>
      <c r="S36" s="203">
        <v>47</v>
      </c>
      <c r="T36" s="333">
        <v>0.25531914893617019</v>
      </c>
      <c r="U36" s="203">
        <v>0</v>
      </c>
      <c r="V36" s="203">
        <v>39</v>
      </c>
      <c r="W36" s="203" t="s">
        <v>12</v>
      </c>
      <c r="X36" s="200">
        <v>0</v>
      </c>
      <c r="Y36" s="200">
        <v>1</v>
      </c>
      <c r="Z36" s="200" t="s">
        <v>12</v>
      </c>
      <c r="AA36" s="200">
        <v>0</v>
      </c>
    </row>
    <row r="37" spans="1:27" ht="14" customHeight="1">
      <c r="A37" s="213" t="s">
        <v>249</v>
      </c>
      <c r="B37" s="177" t="s">
        <v>498</v>
      </c>
      <c r="C37" s="177" t="s">
        <v>846</v>
      </c>
      <c r="D37" s="213" t="s">
        <v>21</v>
      </c>
      <c r="E37" s="331" t="s">
        <v>1955</v>
      </c>
      <c r="F37" s="213" t="s">
        <v>674</v>
      </c>
      <c r="G37" s="177" t="s">
        <v>3234</v>
      </c>
      <c r="H37" s="177" t="s">
        <v>76</v>
      </c>
      <c r="I37" s="203">
        <v>32953397</v>
      </c>
      <c r="J37" s="177" t="s">
        <v>264</v>
      </c>
      <c r="K37" s="177" t="s">
        <v>263</v>
      </c>
      <c r="L37" s="203">
        <v>0</v>
      </c>
      <c r="M37" s="203">
        <v>0</v>
      </c>
      <c r="N37" s="333" t="s">
        <v>12</v>
      </c>
      <c r="O37" s="203" t="s">
        <v>12</v>
      </c>
      <c r="P37" s="203" t="s">
        <v>12</v>
      </c>
      <c r="Q37" s="203" t="s">
        <v>12</v>
      </c>
      <c r="R37" s="203">
        <v>6</v>
      </c>
      <c r="S37" s="203">
        <v>36</v>
      </c>
      <c r="T37" s="333">
        <v>0.1666666666666666</v>
      </c>
      <c r="U37" s="203">
        <v>0</v>
      </c>
      <c r="V37" s="203">
        <v>43</v>
      </c>
      <c r="W37" s="203" t="s">
        <v>12</v>
      </c>
      <c r="X37" s="200">
        <v>0</v>
      </c>
      <c r="Y37" s="200">
        <v>1</v>
      </c>
      <c r="Z37" s="200" t="s">
        <v>12</v>
      </c>
      <c r="AA37" s="200">
        <v>0</v>
      </c>
    </row>
    <row r="38" spans="1:27" ht="14" customHeight="1">
      <c r="A38" s="213" t="s">
        <v>249</v>
      </c>
      <c r="B38" s="177" t="s">
        <v>498</v>
      </c>
      <c r="C38" s="177" t="s">
        <v>846</v>
      </c>
      <c r="D38" s="213" t="s">
        <v>21</v>
      </c>
      <c r="E38" s="331" t="s">
        <v>1956</v>
      </c>
      <c r="F38" s="213" t="s">
        <v>259</v>
      </c>
      <c r="G38" s="177" t="s">
        <v>3235</v>
      </c>
      <c r="H38" s="177" t="s">
        <v>76</v>
      </c>
      <c r="I38" s="203">
        <v>34052115</v>
      </c>
      <c r="J38" s="177" t="s">
        <v>262</v>
      </c>
      <c r="K38" s="177" t="s">
        <v>261</v>
      </c>
      <c r="L38" s="203">
        <v>0</v>
      </c>
      <c r="M38" s="203">
        <v>7</v>
      </c>
      <c r="N38" s="333">
        <v>0</v>
      </c>
      <c r="O38" s="203" t="s">
        <v>12</v>
      </c>
      <c r="P38" s="203" t="s">
        <v>12</v>
      </c>
      <c r="Q38" s="203" t="s">
        <v>12</v>
      </c>
      <c r="R38" s="203">
        <v>8</v>
      </c>
      <c r="S38" s="203">
        <v>26</v>
      </c>
      <c r="T38" s="333">
        <v>0.30769230769230771</v>
      </c>
      <c r="U38" s="203">
        <v>0</v>
      </c>
      <c r="V38" s="203">
        <v>47</v>
      </c>
      <c r="W38" s="203" t="s">
        <v>12</v>
      </c>
      <c r="X38" s="200">
        <v>0</v>
      </c>
      <c r="Y38" s="200">
        <v>1</v>
      </c>
      <c r="Z38" s="200" t="s">
        <v>12</v>
      </c>
      <c r="AA38" s="200">
        <v>0</v>
      </c>
    </row>
    <row r="39" spans="1:27" ht="14" customHeight="1">
      <c r="A39" s="213" t="s">
        <v>249</v>
      </c>
      <c r="B39" s="177" t="s">
        <v>498</v>
      </c>
      <c r="C39" s="177" t="s">
        <v>846</v>
      </c>
      <c r="D39" s="213" t="s">
        <v>21</v>
      </c>
      <c r="E39" s="331" t="s">
        <v>1957</v>
      </c>
      <c r="F39" s="213" t="s">
        <v>259</v>
      </c>
      <c r="G39" s="177" t="s">
        <v>3236</v>
      </c>
      <c r="H39" s="177" t="s">
        <v>76</v>
      </c>
      <c r="I39" s="203">
        <v>38006319</v>
      </c>
      <c r="J39" s="177" t="s">
        <v>264</v>
      </c>
      <c r="K39" s="177" t="s">
        <v>263</v>
      </c>
      <c r="L39" s="203">
        <v>1</v>
      </c>
      <c r="M39" s="203">
        <v>1</v>
      </c>
      <c r="N39" s="333">
        <v>1</v>
      </c>
      <c r="O39" s="203" t="s">
        <v>12</v>
      </c>
      <c r="P39" s="203" t="s">
        <v>12</v>
      </c>
      <c r="Q39" s="203" t="s">
        <v>12</v>
      </c>
      <c r="R39" s="203">
        <v>6</v>
      </c>
      <c r="S39" s="203">
        <v>33</v>
      </c>
      <c r="T39" s="333">
        <v>0.1818181818181818</v>
      </c>
      <c r="U39" s="203">
        <v>0</v>
      </c>
      <c r="V39" s="203">
        <v>51</v>
      </c>
      <c r="W39" s="203" t="s">
        <v>12</v>
      </c>
      <c r="X39" s="200">
        <v>0</v>
      </c>
      <c r="Y39" s="200">
        <v>1</v>
      </c>
      <c r="Z39" s="200" t="s">
        <v>12</v>
      </c>
      <c r="AA39" s="200">
        <v>0</v>
      </c>
    </row>
    <row r="40" spans="1:27" ht="14" customHeight="1">
      <c r="A40" s="213" t="s">
        <v>249</v>
      </c>
      <c r="B40" s="177" t="s">
        <v>498</v>
      </c>
      <c r="C40" s="177" t="s">
        <v>846</v>
      </c>
      <c r="D40" s="213" t="s">
        <v>21</v>
      </c>
      <c r="E40" s="331" t="s">
        <v>1958</v>
      </c>
      <c r="F40" s="213" t="s">
        <v>259</v>
      </c>
      <c r="G40" s="177" t="s">
        <v>3237</v>
      </c>
      <c r="H40" s="177" t="s">
        <v>76</v>
      </c>
      <c r="I40" s="203">
        <v>38261456</v>
      </c>
      <c r="J40" s="177" t="s">
        <v>262</v>
      </c>
      <c r="K40" s="177" t="s">
        <v>261</v>
      </c>
      <c r="L40" s="203">
        <v>18</v>
      </c>
      <c r="M40" s="203">
        <v>87</v>
      </c>
      <c r="N40" s="333">
        <v>0.20689655172413793</v>
      </c>
      <c r="O40" s="203">
        <v>0</v>
      </c>
      <c r="P40" s="203">
        <v>37</v>
      </c>
      <c r="Q40" s="203" t="s">
        <v>12</v>
      </c>
      <c r="R40" s="203">
        <v>14</v>
      </c>
      <c r="S40" s="203">
        <v>60</v>
      </c>
      <c r="T40" s="333">
        <v>0.23333333333333328</v>
      </c>
      <c r="U40" s="203">
        <v>0</v>
      </c>
      <c r="V40" s="203">
        <v>37</v>
      </c>
      <c r="W40" s="203" t="s">
        <v>12</v>
      </c>
      <c r="X40" s="200">
        <v>1</v>
      </c>
      <c r="Y40" s="200">
        <v>1</v>
      </c>
      <c r="Z40" s="200" t="s">
        <v>12</v>
      </c>
      <c r="AA40" s="200">
        <v>0</v>
      </c>
    </row>
    <row r="41" spans="1:27" ht="14" customHeight="1">
      <c r="A41" s="213" t="s">
        <v>249</v>
      </c>
      <c r="B41" s="177" t="s">
        <v>498</v>
      </c>
      <c r="C41" s="177" t="s">
        <v>846</v>
      </c>
      <c r="D41" s="213" t="s">
        <v>21</v>
      </c>
      <c r="E41" s="331" t="s">
        <v>1959</v>
      </c>
      <c r="F41" s="213" t="s">
        <v>676</v>
      </c>
      <c r="G41" s="177" t="s">
        <v>3220</v>
      </c>
      <c r="H41" s="177" t="s">
        <v>76</v>
      </c>
      <c r="I41" s="203">
        <v>38455756</v>
      </c>
      <c r="J41" s="177" t="s">
        <v>264</v>
      </c>
      <c r="K41" s="177" t="s">
        <v>262</v>
      </c>
      <c r="L41" s="203">
        <v>0</v>
      </c>
      <c r="M41" s="203">
        <v>0</v>
      </c>
      <c r="N41" s="333" t="s">
        <v>12</v>
      </c>
      <c r="O41" s="203" t="s">
        <v>12</v>
      </c>
      <c r="P41" s="203" t="s">
        <v>12</v>
      </c>
      <c r="Q41" s="203" t="s">
        <v>12</v>
      </c>
      <c r="R41" s="203">
        <v>9</v>
      </c>
      <c r="S41" s="203">
        <v>57</v>
      </c>
      <c r="T41" s="333">
        <v>0.1578947368421052</v>
      </c>
      <c r="U41" s="203">
        <v>0</v>
      </c>
      <c r="V41" s="203">
        <v>56</v>
      </c>
      <c r="W41" s="203" t="s">
        <v>12</v>
      </c>
      <c r="X41" s="200">
        <v>0</v>
      </c>
      <c r="Y41" s="200">
        <v>1</v>
      </c>
      <c r="Z41" s="200" t="s">
        <v>12</v>
      </c>
      <c r="AA41" s="200">
        <v>0</v>
      </c>
    </row>
    <row r="42" spans="1:27" ht="14" customHeight="1">
      <c r="A42" s="213" t="s">
        <v>249</v>
      </c>
      <c r="B42" s="177" t="s">
        <v>498</v>
      </c>
      <c r="C42" s="177" t="s">
        <v>846</v>
      </c>
      <c r="D42" s="213" t="s">
        <v>21</v>
      </c>
      <c r="E42" s="331" t="s">
        <v>1960</v>
      </c>
      <c r="F42" s="213" t="s">
        <v>287</v>
      </c>
      <c r="G42" s="177" t="s">
        <v>3232</v>
      </c>
      <c r="H42" s="177" t="s">
        <v>76</v>
      </c>
      <c r="I42" s="203">
        <v>40033103</v>
      </c>
      <c r="J42" s="177" t="s">
        <v>261</v>
      </c>
      <c r="K42" s="177" t="s">
        <v>263</v>
      </c>
      <c r="L42" s="203">
        <v>7</v>
      </c>
      <c r="M42" s="203">
        <v>18</v>
      </c>
      <c r="N42" s="333">
        <v>0.3888888888888889</v>
      </c>
      <c r="O42" s="203">
        <v>0</v>
      </c>
      <c r="P42" s="203">
        <v>54</v>
      </c>
      <c r="Q42" s="203" t="s">
        <v>12</v>
      </c>
      <c r="R42" s="203">
        <v>19</v>
      </c>
      <c r="S42" s="203">
        <v>40</v>
      </c>
      <c r="T42" s="333">
        <v>0.47499999999999998</v>
      </c>
      <c r="U42" s="203">
        <v>0</v>
      </c>
      <c r="V42" s="203">
        <v>54</v>
      </c>
      <c r="W42" s="203" t="s">
        <v>12</v>
      </c>
      <c r="X42" s="200">
        <v>1</v>
      </c>
      <c r="Y42" s="200">
        <v>1</v>
      </c>
      <c r="Z42" s="200" t="s">
        <v>12</v>
      </c>
      <c r="AA42" s="200">
        <v>0</v>
      </c>
    </row>
    <row r="43" spans="1:27" ht="14" customHeight="1">
      <c r="A43" s="213" t="s">
        <v>249</v>
      </c>
      <c r="B43" s="177" t="s">
        <v>498</v>
      </c>
      <c r="C43" s="177" t="s">
        <v>846</v>
      </c>
      <c r="D43" s="213" t="s">
        <v>21</v>
      </c>
      <c r="E43" s="331" t="s">
        <v>1961</v>
      </c>
      <c r="F43" s="213" t="s">
        <v>674</v>
      </c>
      <c r="G43" s="177" t="s">
        <v>3238</v>
      </c>
      <c r="H43" s="177" t="s">
        <v>76</v>
      </c>
      <c r="I43" s="203">
        <v>45483692</v>
      </c>
      <c r="J43" s="177" t="s">
        <v>261</v>
      </c>
      <c r="K43" s="177" t="s">
        <v>263</v>
      </c>
      <c r="L43" s="203">
        <v>0</v>
      </c>
      <c r="M43" s="203">
        <v>0</v>
      </c>
      <c r="N43" s="333" t="s">
        <v>12</v>
      </c>
      <c r="O43" s="203" t="s">
        <v>12</v>
      </c>
      <c r="P43" s="203" t="s">
        <v>12</v>
      </c>
      <c r="Q43" s="203" t="s">
        <v>12</v>
      </c>
      <c r="R43" s="203">
        <v>17</v>
      </c>
      <c r="S43" s="203">
        <v>33</v>
      </c>
      <c r="T43" s="333">
        <v>0.51515151515151525</v>
      </c>
      <c r="U43" s="203">
        <v>0</v>
      </c>
      <c r="V43" s="203">
        <v>45</v>
      </c>
      <c r="W43" s="203" t="s">
        <v>12</v>
      </c>
      <c r="X43" s="200">
        <v>0</v>
      </c>
      <c r="Y43" s="200">
        <v>1</v>
      </c>
      <c r="Z43" s="200" t="s">
        <v>12</v>
      </c>
      <c r="AA43" s="200">
        <v>0</v>
      </c>
    </row>
    <row r="44" spans="1:27" ht="14" customHeight="1">
      <c r="A44" s="213" t="s">
        <v>249</v>
      </c>
      <c r="B44" s="177" t="s">
        <v>498</v>
      </c>
      <c r="C44" s="177" t="s">
        <v>846</v>
      </c>
      <c r="D44" s="213" t="s">
        <v>21</v>
      </c>
      <c r="E44" s="331" t="s">
        <v>1962</v>
      </c>
      <c r="F44" s="213" t="s">
        <v>674</v>
      </c>
      <c r="G44" s="177" t="s">
        <v>3239</v>
      </c>
      <c r="H44" s="177" t="s">
        <v>76</v>
      </c>
      <c r="I44" s="203">
        <v>48226663</v>
      </c>
      <c r="J44" s="177" t="s">
        <v>264</v>
      </c>
      <c r="K44" s="177" t="s">
        <v>263</v>
      </c>
      <c r="L44" s="203">
        <v>0</v>
      </c>
      <c r="M44" s="203">
        <v>1</v>
      </c>
      <c r="N44" s="333">
        <v>0</v>
      </c>
      <c r="O44" s="203" t="s">
        <v>12</v>
      </c>
      <c r="P44" s="203" t="s">
        <v>12</v>
      </c>
      <c r="Q44" s="203" t="s">
        <v>12</v>
      </c>
      <c r="R44" s="203">
        <v>25</v>
      </c>
      <c r="S44" s="203">
        <v>66</v>
      </c>
      <c r="T44" s="333">
        <v>0.37878787878787884</v>
      </c>
      <c r="U44" s="203">
        <v>0</v>
      </c>
      <c r="V44" s="203">
        <v>58</v>
      </c>
      <c r="W44" s="203" t="s">
        <v>12</v>
      </c>
      <c r="X44" s="200">
        <v>0</v>
      </c>
      <c r="Y44" s="200">
        <v>1</v>
      </c>
      <c r="Z44" s="200" t="s">
        <v>12</v>
      </c>
      <c r="AA44" s="200">
        <v>0</v>
      </c>
    </row>
    <row r="45" spans="1:27" ht="14" customHeight="1">
      <c r="A45" s="213" t="s">
        <v>249</v>
      </c>
      <c r="B45" s="177" t="s">
        <v>498</v>
      </c>
      <c r="C45" s="177" t="s">
        <v>846</v>
      </c>
      <c r="D45" s="213" t="s">
        <v>21</v>
      </c>
      <c r="E45" s="331" t="s">
        <v>1963</v>
      </c>
      <c r="F45" s="213" t="s">
        <v>674</v>
      </c>
      <c r="G45" s="177" t="s">
        <v>3238</v>
      </c>
      <c r="H45" s="177" t="s">
        <v>76</v>
      </c>
      <c r="I45" s="203">
        <v>53288781</v>
      </c>
      <c r="J45" s="177" t="s">
        <v>263</v>
      </c>
      <c r="K45" s="177" t="s">
        <v>261</v>
      </c>
      <c r="L45" s="203">
        <v>0</v>
      </c>
      <c r="M45" s="203">
        <v>0</v>
      </c>
      <c r="N45" s="333" t="s">
        <v>12</v>
      </c>
      <c r="O45" s="203" t="s">
        <v>12</v>
      </c>
      <c r="P45" s="203" t="s">
        <v>12</v>
      </c>
      <c r="Q45" s="203" t="s">
        <v>12</v>
      </c>
      <c r="R45" s="203">
        <v>11</v>
      </c>
      <c r="S45" s="203">
        <v>29</v>
      </c>
      <c r="T45" s="333">
        <v>0.37931034482758619</v>
      </c>
      <c r="U45" s="203">
        <v>0</v>
      </c>
      <c r="V45" s="203">
        <v>49</v>
      </c>
      <c r="W45" s="203" t="s">
        <v>12</v>
      </c>
      <c r="X45" s="200">
        <v>0</v>
      </c>
      <c r="Y45" s="200">
        <v>1</v>
      </c>
      <c r="Z45" s="200" t="s">
        <v>12</v>
      </c>
      <c r="AA45" s="200">
        <v>0</v>
      </c>
    </row>
    <row r="46" spans="1:27" ht="14" customHeight="1">
      <c r="A46" s="213" t="s">
        <v>249</v>
      </c>
      <c r="B46" s="177" t="s">
        <v>498</v>
      </c>
      <c r="C46" s="177" t="s">
        <v>846</v>
      </c>
      <c r="D46" s="213" t="s">
        <v>21</v>
      </c>
      <c r="E46" s="331" t="s">
        <v>1964</v>
      </c>
      <c r="F46" s="213" t="s">
        <v>259</v>
      </c>
      <c r="G46" s="177" t="s">
        <v>3240</v>
      </c>
      <c r="H46" s="177" t="s">
        <v>76</v>
      </c>
      <c r="I46" s="203">
        <v>53995562</v>
      </c>
      <c r="J46" s="177" t="s">
        <v>263</v>
      </c>
      <c r="K46" s="177" t="s">
        <v>264</v>
      </c>
      <c r="L46" s="203">
        <v>21</v>
      </c>
      <c r="M46" s="203">
        <v>37</v>
      </c>
      <c r="N46" s="333">
        <v>0.56756756756756754</v>
      </c>
      <c r="O46" s="203">
        <v>0</v>
      </c>
      <c r="P46" s="203">
        <v>48</v>
      </c>
      <c r="Q46" s="203" t="s">
        <v>12</v>
      </c>
      <c r="R46" s="203">
        <v>37</v>
      </c>
      <c r="S46" s="203">
        <v>65</v>
      </c>
      <c r="T46" s="333">
        <v>0.56923076923076932</v>
      </c>
      <c r="U46" s="203">
        <v>0</v>
      </c>
      <c r="V46" s="203">
        <v>48</v>
      </c>
      <c r="W46" s="203" t="s">
        <v>12</v>
      </c>
      <c r="X46" s="200">
        <v>1</v>
      </c>
      <c r="Y46" s="200">
        <v>1</v>
      </c>
      <c r="Z46" s="200" t="s">
        <v>12</v>
      </c>
      <c r="AA46" s="200">
        <v>0</v>
      </c>
    </row>
    <row r="47" spans="1:27" ht="14" customHeight="1">
      <c r="A47" s="213" t="s">
        <v>249</v>
      </c>
      <c r="B47" s="177" t="s">
        <v>498</v>
      </c>
      <c r="C47" s="177" t="s">
        <v>846</v>
      </c>
      <c r="D47" s="213" t="s">
        <v>21</v>
      </c>
      <c r="E47" s="331" t="s">
        <v>1965</v>
      </c>
      <c r="F47" s="213" t="s">
        <v>675</v>
      </c>
      <c r="G47" s="177" t="s">
        <v>3241</v>
      </c>
      <c r="H47" s="177" t="s">
        <v>76</v>
      </c>
      <c r="I47" s="203">
        <v>64643371</v>
      </c>
      <c r="J47" s="177" t="s">
        <v>264</v>
      </c>
      <c r="K47" s="177" t="s">
        <v>263</v>
      </c>
      <c r="L47" s="203">
        <v>3</v>
      </c>
      <c r="M47" s="203">
        <v>20</v>
      </c>
      <c r="N47" s="333">
        <v>0.15</v>
      </c>
      <c r="O47" s="203">
        <v>0</v>
      </c>
      <c r="P47" s="203">
        <v>50</v>
      </c>
      <c r="Q47" s="203" t="s">
        <v>12</v>
      </c>
      <c r="R47" s="203">
        <v>7</v>
      </c>
      <c r="S47" s="203">
        <v>26</v>
      </c>
      <c r="T47" s="333">
        <v>0.26923076923076933</v>
      </c>
      <c r="U47" s="203">
        <v>0</v>
      </c>
      <c r="V47" s="203">
        <v>47</v>
      </c>
      <c r="W47" s="203" t="s">
        <v>12</v>
      </c>
      <c r="X47" s="200">
        <v>1</v>
      </c>
      <c r="Y47" s="200">
        <v>1</v>
      </c>
      <c r="Z47" s="200" t="s">
        <v>12</v>
      </c>
      <c r="AA47" s="200">
        <v>0</v>
      </c>
    </row>
    <row r="48" spans="1:27" ht="14" customHeight="1">
      <c r="A48" s="213" t="s">
        <v>249</v>
      </c>
      <c r="B48" s="177" t="s">
        <v>498</v>
      </c>
      <c r="C48" s="177" t="s">
        <v>846</v>
      </c>
      <c r="D48" s="213" t="s">
        <v>21</v>
      </c>
      <c r="E48" s="331" t="s">
        <v>1966</v>
      </c>
      <c r="F48" s="213" t="s">
        <v>674</v>
      </c>
      <c r="G48" s="177" t="s">
        <v>3242</v>
      </c>
      <c r="H48" s="177" t="s">
        <v>76</v>
      </c>
      <c r="I48" s="203">
        <v>86115264</v>
      </c>
      <c r="J48" s="177" t="s">
        <v>263</v>
      </c>
      <c r="K48" s="177" t="s">
        <v>264</v>
      </c>
      <c r="L48" s="203">
        <v>0</v>
      </c>
      <c r="M48" s="203">
        <v>0</v>
      </c>
      <c r="N48" s="333" t="s">
        <v>12</v>
      </c>
      <c r="O48" s="203" t="s">
        <v>12</v>
      </c>
      <c r="P48" s="203" t="s">
        <v>12</v>
      </c>
      <c r="Q48" s="203" t="s">
        <v>12</v>
      </c>
      <c r="R48" s="203">
        <v>10</v>
      </c>
      <c r="S48" s="203">
        <v>23</v>
      </c>
      <c r="T48" s="333">
        <v>0.43478260869565216</v>
      </c>
      <c r="U48" s="203">
        <v>0</v>
      </c>
      <c r="V48" s="203">
        <v>47</v>
      </c>
      <c r="W48" s="203" t="s">
        <v>12</v>
      </c>
      <c r="X48" s="200">
        <v>0</v>
      </c>
      <c r="Y48" s="200">
        <v>1</v>
      </c>
      <c r="Z48" s="200" t="s">
        <v>12</v>
      </c>
      <c r="AA48" s="200">
        <v>0</v>
      </c>
    </row>
    <row r="49" spans="1:27" ht="14" customHeight="1">
      <c r="A49" s="213" t="s">
        <v>249</v>
      </c>
      <c r="B49" s="177" t="s">
        <v>498</v>
      </c>
      <c r="C49" s="177" t="s">
        <v>846</v>
      </c>
      <c r="D49" s="213" t="s">
        <v>21</v>
      </c>
      <c r="E49" s="331" t="s">
        <v>1967</v>
      </c>
      <c r="F49" s="213" t="s">
        <v>259</v>
      </c>
      <c r="G49" s="177" t="s">
        <v>3243</v>
      </c>
      <c r="H49" s="177" t="s">
        <v>76</v>
      </c>
      <c r="I49" s="203">
        <v>86838184</v>
      </c>
      <c r="J49" s="177" t="s">
        <v>261</v>
      </c>
      <c r="K49" s="177" t="s">
        <v>263</v>
      </c>
      <c r="L49" s="203">
        <v>7</v>
      </c>
      <c r="M49" s="203">
        <v>11</v>
      </c>
      <c r="N49" s="333">
        <v>0.63636363636363635</v>
      </c>
      <c r="O49" s="203">
        <v>0</v>
      </c>
      <c r="P49" s="203">
        <v>39</v>
      </c>
      <c r="Q49" s="203" t="s">
        <v>12</v>
      </c>
      <c r="R49" s="203">
        <v>8</v>
      </c>
      <c r="S49" s="203">
        <v>9</v>
      </c>
      <c r="T49" s="333">
        <v>0.88888888888888895</v>
      </c>
      <c r="U49" s="203">
        <v>0</v>
      </c>
      <c r="V49" s="203">
        <v>39</v>
      </c>
      <c r="W49" s="203" t="s">
        <v>12</v>
      </c>
      <c r="X49" s="200">
        <v>1</v>
      </c>
      <c r="Y49" s="200">
        <v>1</v>
      </c>
      <c r="Z49" s="200" t="s">
        <v>12</v>
      </c>
      <c r="AA49" s="200">
        <v>0</v>
      </c>
    </row>
    <row r="50" spans="1:27" ht="14" customHeight="1">
      <c r="A50" s="213" t="s">
        <v>249</v>
      </c>
      <c r="B50" s="177" t="s">
        <v>498</v>
      </c>
      <c r="C50" s="177" t="s">
        <v>846</v>
      </c>
      <c r="D50" s="213" t="s">
        <v>21</v>
      </c>
      <c r="E50" s="331" t="s">
        <v>1968</v>
      </c>
      <c r="F50" s="213" t="s">
        <v>4430</v>
      </c>
      <c r="G50" s="177" t="s">
        <v>3244</v>
      </c>
      <c r="H50" s="177" t="s">
        <v>76</v>
      </c>
      <c r="I50" s="203">
        <v>112043043</v>
      </c>
      <c r="J50" s="177" t="s">
        <v>12</v>
      </c>
      <c r="K50" s="177" t="s">
        <v>261</v>
      </c>
      <c r="L50" s="203">
        <v>14</v>
      </c>
      <c r="M50" s="203">
        <v>54</v>
      </c>
      <c r="N50" s="333">
        <v>0.25925925925925924</v>
      </c>
      <c r="O50" s="203">
        <v>0</v>
      </c>
      <c r="P50" s="203">
        <v>46</v>
      </c>
      <c r="Q50" s="203" t="s">
        <v>12</v>
      </c>
      <c r="R50" s="203">
        <v>6</v>
      </c>
      <c r="S50" s="203">
        <v>29</v>
      </c>
      <c r="T50" s="333">
        <v>0.20689655172413801</v>
      </c>
      <c r="U50" s="203">
        <v>0</v>
      </c>
      <c r="V50" s="203">
        <v>46</v>
      </c>
      <c r="W50" s="203" t="s">
        <v>12</v>
      </c>
      <c r="X50" s="200">
        <v>1</v>
      </c>
      <c r="Y50" s="200">
        <v>1</v>
      </c>
      <c r="Z50" s="200" t="s">
        <v>12</v>
      </c>
      <c r="AA50" s="200">
        <v>1</v>
      </c>
    </row>
    <row r="51" spans="1:27" ht="14" customHeight="1">
      <c r="A51" s="213" t="s">
        <v>249</v>
      </c>
      <c r="B51" s="177" t="s">
        <v>498</v>
      </c>
      <c r="C51" s="177" t="s">
        <v>846</v>
      </c>
      <c r="D51" s="213" t="s">
        <v>21</v>
      </c>
      <c r="E51" s="331" t="s">
        <v>1969</v>
      </c>
      <c r="F51" s="213" t="s">
        <v>259</v>
      </c>
      <c r="G51" s="177" t="s">
        <v>3245</v>
      </c>
      <c r="H51" s="177" t="s">
        <v>76</v>
      </c>
      <c r="I51" s="203">
        <v>151146980</v>
      </c>
      <c r="J51" s="177" t="s">
        <v>263</v>
      </c>
      <c r="K51" s="177" t="s">
        <v>264</v>
      </c>
      <c r="L51" s="203">
        <v>0</v>
      </c>
      <c r="M51" s="203">
        <v>7</v>
      </c>
      <c r="N51" s="333">
        <v>0</v>
      </c>
      <c r="O51" s="203" t="s">
        <v>12</v>
      </c>
      <c r="P51" s="203" t="s">
        <v>12</v>
      </c>
      <c r="Q51" s="203" t="s">
        <v>12</v>
      </c>
      <c r="R51" s="203">
        <v>7</v>
      </c>
      <c r="S51" s="203">
        <v>30</v>
      </c>
      <c r="T51" s="333">
        <v>0.23333333333333328</v>
      </c>
      <c r="U51" s="203">
        <v>0</v>
      </c>
      <c r="V51" s="203">
        <v>61</v>
      </c>
      <c r="W51" s="203" t="s">
        <v>12</v>
      </c>
      <c r="X51" s="200">
        <v>0</v>
      </c>
      <c r="Y51" s="200">
        <v>1</v>
      </c>
      <c r="Z51" s="200" t="s">
        <v>12</v>
      </c>
      <c r="AA51" s="200">
        <v>0</v>
      </c>
    </row>
    <row r="52" spans="1:27" ht="14" customHeight="1">
      <c r="A52" s="213" t="s">
        <v>249</v>
      </c>
      <c r="B52" s="177" t="s">
        <v>498</v>
      </c>
      <c r="C52" s="177" t="s">
        <v>846</v>
      </c>
      <c r="D52" s="213" t="s">
        <v>21</v>
      </c>
      <c r="E52" s="331" t="s">
        <v>1970</v>
      </c>
      <c r="F52" s="213" t="s">
        <v>259</v>
      </c>
      <c r="G52" s="177" t="s">
        <v>3246</v>
      </c>
      <c r="H52" s="177" t="s">
        <v>76</v>
      </c>
      <c r="I52" s="203">
        <v>161043536</v>
      </c>
      <c r="J52" s="177" t="s">
        <v>261</v>
      </c>
      <c r="K52" s="177" t="s">
        <v>262</v>
      </c>
      <c r="L52" s="203">
        <v>66</v>
      </c>
      <c r="M52" s="203">
        <v>174</v>
      </c>
      <c r="N52" s="333">
        <v>0.37931034482758619</v>
      </c>
      <c r="O52" s="203">
        <v>0</v>
      </c>
      <c r="P52" s="203">
        <v>65</v>
      </c>
      <c r="Q52" s="203" t="s">
        <v>12</v>
      </c>
      <c r="R52" s="203">
        <v>28</v>
      </c>
      <c r="S52" s="203">
        <v>56</v>
      </c>
      <c r="T52" s="333">
        <v>0.5</v>
      </c>
      <c r="U52" s="203">
        <v>0</v>
      </c>
      <c r="V52" s="203">
        <v>65</v>
      </c>
      <c r="W52" s="203" t="s">
        <v>12</v>
      </c>
      <c r="X52" s="200">
        <v>1</v>
      </c>
      <c r="Y52" s="200">
        <v>1</v>
      </c>
      <c r="Z52" s="200" t="s">
        <v>12</v>
      </c>
      <c r="AA52" s="200">
        <v>0</v>
      </c>
    </row>
    <row r="53" spans="1:27" ht="14" customHeight="1">
      <c r="A53" s="213" t="s">
        <v>249</v>
      </c>
      <c r="B53" s="177" t="s">
        <v>498</v>
      </c>
      <c r="C53" s="177" t="s">
        <v>846</v>
      </c>
      <c r="D53" s="213" t="s">
        <v>21</v>
      </c>
      <c r="E53" s="331" t="s">
        <v>1971</v>
      </c>
      <c r="F53" s="213" t="s">
        <v>674</v>
      </c>
      <c r="G53" s="177" t="s">
        <v>3231</v>
      </c>
      <c r="H53" s="177" t="s">
        <v>76</v>
      </c>
      <c r="I53" s="203">
        <v>174980733</v>
      </c>
      <c r="J53" s="177" t="s">
        <v>263</v>
      </c>
      <c r="K53" s="177" t="s">
        <v>264</v>
      </c>
      <c r="L53" s="203">
        <v>0</v>
      </c>
      <c r="M53" s="203">
        <v>0</v>
      </c>
      <c r="N53" s="333" t="s">
        <v>12</v>
      </c>
      <c r="O53" s="203" t="s">
        <v>12</v>
      </c>
      <c r="P53" s="203" t="s">
        <v>12</v>
      </c>
      <c r="Q53" s="203" t="s">
        <v>12</v>
      </c>
      <c r="R53" s="203">
        <v>11</v>
      </c>
      <c r="S53" s="203">
        <v>26</v>
      </c>
      <c r="T53" s="333">
        <v>0.42307692307692307</v>
      </c>
      <c r="U53" s="203">
        <v>0</v>
      </c>
      <c r="V53" s="203">
        <v>52</v>
      </c>
      <c r="W53" s="203" t="s">
        <v>12</v>
      </c>
      <c r="X53" s="200">
        <v>0</v>
      </c>
      <c r="Y53" s="200">
        <v>1</v>
      </c>
      <c r="Z53" s="200" t="s">
        <v>12</v>
      </c>
      <c r="AA53" s="200">
        <v>0</v>
      </c>
    </row>
    <row r="54" spans="1:27" ht="14" customHeight="1">
      <c r="A54" s="213" t="s">
        <v>249</v>
      </c>
      <c r="B54" s="177" t="s">
        <v>498</v>
      </c>
      <c r="C54" s="177" t="s">
        <v>846</v>
      </c>
      <c r="D54" s="213" t="s">
        <v>21</v>
      </c>
      <c r="E54" s="331" t="s">
        <v>328</v>
      </c>
      <c r="F54" s="213" t="s">
        <v>4430</v>
      </c>
      <c r="G54" s="177" t="s">
        <v>677</v>
      </c>
      <c r="H54" s="177" t="s">
        <v>76</v>
      </c>
      <c r="I54" s="203">
        <v>204413264</v>
      </c>
      <c r="J54" s="177" t="s">
        <v>12</v>
      </c>
      <c r="K54" s="177" t="s">
        <v>263</v>
      </c>
      <c r="L54" s="203" t="s">
        <v>12</v>
      </c>
      <c r="M54" s="203" t="s">
        <v>12</v>
      </c>
      <c r="N54" s="333" t="s">
        <v>12</v>
      </c>
      <c r="O54" s="203" t="s">
        <v>12</v>
      </c>
      <c r="P54" s="203" t="s">
        <v>12</v>
      </c>
      <c r="Q54" s="203" t="s">
        <v>12</v>
      </c>
      <c r="R54" s="203">
        <v>20</v>
      </c>
      <c r="S54" s="203">
        <v>33</v>
      </c>
      <c r="T54" s="333">
        <v>0.60606060606060608</v>
      </c>
      <c r="U54" s="203">
        <v>0</v>
      </c>
      <c r="V54" s="203">
        <v>52</v>
      </c>
      <c r="W54" s="203" t="s">
        <v>12</v>
      </c>
      <c r="X54" s="200">
        <v>0</v>
      </c>
      <c r="Y54" s="200">
        <v>1</v>
      </c>
      <c r="Z54" s="200">
        <v>1</v>
      </c>
      <c r="AA54" s="335">
        <v>1</v>
      </c>
    </row>
    <row r="55" spans="1:27" ht="14" customHeight="1">
      <c r="A55" s="213" t="s">
        <v>249</v>
      </c>
      <c r="B55" s="177" t="s">
        <v>498</v>
      </c>
      <c r="C55" s="177" t="s">
        <v>846</v>
      </c>
      <c r="D55" s="213" t="s">
        <v>21</v>
      </c>
      <c r="E55" s="331" t="s">
        <v>1972</v>
      </c>
      <c r="F55" s="213" t="s">
        <v>675</v>
      </c>
      <c r="G55" s="177" t="s">
        <v>3247</v>
      </c>
      <c r="H55" s="177" t="s">
        <v>76</v>
      </c>
      <c r="I55" s="203">
        <v>207240877</v>
      </c>
      <c r="J55" s="177" t="s">
        <v>264</v>
      </c>
      <c r="K55" s="177" t="s">
        <v>263</v>
      </c>
      <c r="L55" s="203">
        <v>1</v>
      </c>
      <c r="M55" s="203">
        <v>6</v>
      </c>
      <c r="N55" s="333">
        <v>0.16666666666666666</v>
      </c>
      <c r="O55" s="203" t="s">
        <v>12</v>
      </c>
      <c r="P55" s="203" t="s">
        <v>12</v>
      </c>
      <c r="Q55" s="203" t="s">
        <v>12</v>
      </c>
      <c r="R55" s="203">
        <v>7</v>
      </c>
      <c r="S55" s="203">
        <v>18</v>
      </c>
      <c r="T55" s="333">
        <v>0.38888888888888895</v>
      </c>
      <c r="U55" s="203">
        <v>0</v>
      </c>
      <c r="V55" s="203">
        <v>38</v>
      </c>
      <c r="W55" s="203" t="s">
        <v>12</v>
      </c>
      <c r="X55" s="200">
        <v>0</v>
      </c>
      <c r="Y55" s="200">
        <v>1</v>
      </c>
      <c r="Z55" s="200" t="s">
        <v>12</v>
      </c>
      <c r="AA55" s="200">
        <v>0</v>
      </c>
    </row>
    <row r="56" spans="1:27" ht="14" customHeight="1">
      <c r="A56" s="213" t="s">
        <v>249</v>
      </c>
      <c r="B56" s="177" t="s">
        <v>498</v>
      </c>
      <c r="C56" s="177" t="s">
        <v>846</v>
      </c>
      <c r="D56" s="213" t="s">
        <v>21</v>
      </c>
      <c r="E56" s="331" t="s">
        <v>1973</v>
      </c>
      <c r="F56" s="213" t="s">
        <v>259</v>
      </c>
      <c r="G56" s="177" t="s">
        <v>3248</v>
      </c>
      <c r="H56" s="177" t="s">
        <v>76</v>
      </c>
      <c r="I56" s="203">
        <v>227076555</v>
      </c>
      <c r="J56" s="177" t="s">
        <v>262</v>
      </c>
      <c r="K56" s="177" t="s">
        <v>261</v>
      </c>
      <c r="L56" s="203">
        <v>14</v>
      </c>
      <c r="M56" s="203">
        <v>64</v>
      </c>
      <c r="N56" s="333">
        <v>0.21875</v>
      </c>
      <c r="O56" s="203">
        <v>0</v>
      </c>
      <c r="P56" s="203">
        <v>54</v>
      </c>
      <c r="Q56" s="203" t="s">
        <v>12</v>
      </c>
      <c r="R56" s="203">
        <v>5</v>
      </c>
      <c r="S56" s="203">
        <v>38</v>
      </c>
      <c r="T56" s="333">
        <v>0.1315789473684211</v>
      </c>
      <c r="U56" s="203">
        <v>0</v>
      </c>
      <c r="V56" s="203">
        <v>60</v>
      </c>
      <c r="W56" s="203" t="s">
        <v>12</v>
      </c>
      <c r="X56" s="200">
        <v>1</v>
      </c>
      <c r="Y56" s="200">
        <v>1</v>
      </c>
      <c r="Z56" s="200" t="s">
        <v>12</v>
      </c>
      <c r="AA56" s="200">
        <v>0</v>
      </c>
    </row>
    <row r="57" spans="1:27" ht="14" customHeight="1">
      <c r="A57" s="213" t="s">
        <v>249</v>
      </c>
      <c r="B57" s="177" t="s">
        <v>498</v>
      </c>
      <c r="C57" s="177" t="s">
        <v>846</v>
      </c>
      <c r="D57" s="213" t="s">
        <v>21</v>
      </c>
      <c r="E57" s="331" t="s">
        <v>1974</v>
      </c>
      <c r="F57" s="213" t="s">
        <v>266</v>
      </c>
      <c r="G57" s="177" t="s">
        <v>3249</v>
      </c>
      <c r="H57" s="177" t="s">
        <v>76</v>
      </c>
      <c r="I57" s="203">
        <v>231401538</v>
      </c>
      <c r="J57" s="177" t="s">
        <v>262</v>
      </c>
      <c r="K57" s="177" t="s">
        <v>261</v>
      </c>
      <c r="L57" s="203">
        <v>2</v>
      </c>
      <c r="M57" s="203">
        <v>10</v>
      </c>
      <c r="N57" s="333">
        <v>0.2</v>
      </c>
      <c r="O57" s="203" t="s">
        <v>12</v>
      </c>
      <c r="P57" s="203" t="s">
        <v>12</v>
      </c>
      <c r="Q57" s="203" t="s">
        <v>12</v>
      </c>
      <c r="R57" s="203">
        <v>8</v>
      </c>
      <c r="S57" s="203">
        <v>33</v>
      </c>
      <c r="T57" s="333">
        <v>0.24242424242424238</v>
      </c>
      <c r="U57" s="203">
        <v>0</v>
      </c>
      <c r="V57" s="203">
        <v>44</v>
      </c>
      <c r="W57" s="203" t="s">
        <v>12</v>
      </c>
      <c r="X57" s="200">
        <v>0</v>
      </c>
      <c r="Y57" s="200">
        <v>1</v>
      </c>
      <c r="Z57" s="200" t="s">
        <v>12</v>
      </c>
      <c r="AA57" s="200">
        <v>0</v>
      </c>
    </row>
    <row r="58" spans="1:27" ht="14" customHeight="1">
      <c r="A58" s="213" t="s">
        <v>249</v>
      </c>
      <c r="B58" s="177" t="s">
        <v>498</v>
      </c>
      <c r="C58" s="177" t="s">
        <v>846</v>
      </c>
      <c r="D58" s="213" t="s">
        <v>21</v>
      </c>
      <c r="E58" s="331" t="s">
        <v>1975</v>
      </c>
      <c r="F58" s="213" t="s">
        <v>271</v>
      </c>
      <c r="G58" s="177" t="s">
        <v>3250</v>
      </c>
      <c r="H58" s="177" t="s">
        <v>76</v>
      </c>
      <c r="I58" s="203">
        <v>235826379</v>
      </c>
      <c r="J58" s="177" t="s">
        <v>264</v>
      </c>
      <c r="K58" s="177" t="s">
        <v>263</v>
      </c>
      <c r="L58" s="203">
        <v>0</v>
      </c>
      <c r="M58" s="203">
        <v>14</v>
      </c>
      <c r="N58" s="333">
        <v>0</v>
      </c>
      <c r="O58" s="203" t="s">
        <v>12</v>
      </c>
      <c r="P58" s="203" t="s">
        <v>12</v>
      </c>
      <c r="Q58" s="203" t="s">
        <v>12</v>
      </c>
      <c r="R58" s="203">
        <v>7</v>
      </c>
      <c r="S58" s="203">
        <v>29</v>
      </c>
      <c r="T58" s="333">
        <v>0.24137931034482762</v>
      </c>
      <c r="U58" s="203">
        <v>0</v>
      </c>
      <c r="V58" s="203">
        <v>51</v>
      </c>
      <c r="W58" s="203" t="s">
        <v>12</v>
      </c>
      <c r="X58" s="200">
        <v>0</v>
      </c>
      <c r="Y58" s="200">
        <v>1</v>
      </c>
      <c r="Z58" s="200" t="s">
        <v>12</v>
      </c>
      <c r="AA58" s="200">
        <v>0</v>
      </c>
    </row>
    <row r="59" spans="1:27" ht="14" customHeight="1">
      <c r="A59" s="213" t="s">
        <v>249</v>
      </c>
      <c r="B59" s="177" t="s">
        <v>498</v>
      </c>
      <c r="C59" s="177" t="s">
        <v>846</v>
      </c>
      <c r="D59" s="213" t="s">
        <v>21</v>
      </c>
      <c r="E59" s="331" t="s">
        <v>1976</v>
      </c>
      <c r="F59" s="213" t="s">
        <v>674</v>
      </c>
      <c r="G59" s="177" t="s">
        <v>3234</v>
      </c>
      <c r="H59" s="177" t="s">
        <v>92</v>
      </c>
      <c r="I59" s="203">
        <v>11913081</v>
      </c>
      <c r="J59" s="177" t="s">
        <v>262</v>
      </c>
      <c r="K59" s="177" t="s">
        <v>261</v>
      </c>
      <c r="L59" s="203">
        <v>0</v>
      </c>
      <c r="M59" s="203">
        <v>0</v>
      </c>
      <c r="N59" s="333" t="s">
        <v>12</v>
      </c>
      <c r="O59" s="203" t="s">
        <v>12</v>
      </c>
      <c r="P59" s="203" t="s">
        <v>12</v>
      </c>
      <c r="Q59" s="203" t="s">
        <v>12</v>
      </c>
      <c r="R59" s="203">
        <v>14</v>
      </c>
      <c r="S59" s="203">
        <v>78</v>
      </c>
      <c r="T59" s="333">
        <v>0.17948717948717949</v>
      </c>
      <c r="U59" s="203">
        <v>0</v>
      </c>
      <c r="V59" s="203">
        <v>60</v>
      </c>
      <c r="W59" s="203" t="s">
        <v>12</v>
      </c>
      <c r="X59" s="200">
        <v>0</v>
      </c>
      <c r="Y59" s="200">
        <v>1</v>
      </c>
      <c r="Z59" s="200" t="s">
        <v>12</v>
      </c>
      <c r="AA59" s="200">
        <v>0</v>
      </c>
    </row>
    <row r="60" spans="1:27" ht="14" customHeight="1">
      <c r="A60" s="213" t="s">
        <v>249</v>
      </c>
      <c r="B60" s="177" t="s">
        <v>498</v>
      </c>
      <c r="C60" s="177" t="s">
        <v>846</v>
      </c>
      <c r="D60" s="213" t="s">
        <v>21</v>
      </c>
      <c r="E60" s="331" t="s">
        <v>1977</v>
      </c>
      <c r="F60" s="213" t="s">
        <v>675</v>
      </c>
      <c r="G60" s="177" t="s">
        <v>3251</v>
      </c>
      <c r="H60" s="177" t="s">
        <v>92</v>
      </c>
      <c r="I60" s="203">
        <v>25313127</v>
      </c>
      <c r="J60" s="177" t="s">
        <v>261</v>
      </c>
      <c r="K60" s="177" t="s">
        <v>263</v>
      </c>
      <c r="L60" s="203">
        <v>5</v>
      </c>
      <c r="M60" s="203">
        <v>48</v>
      </c>
      <c r="N60" s="333">
        <v>0.10416666666666667</v>
      </c>
      <c r="O60" s="203">
        <v>0</v>
      </c>
      <c r="P60" s="203">
        <v>39</v>
      </c>
      <c r="Q60" s="203" t="s">
        <v>12</v>
      </c>
      <c r="R60" s="203">
        <v>5</v>
      </c>
      <c r="S60" s="203">
        <v>25</v>
      </c>
      <c r="T60" s="333">
        <v>0.2</v>
      </c>
      <c r="U60" s="203">
        <v>0</v>
      </c>
      <c r="V60" s="203">
        <v>39</v>
      </c>
      <c r="W60" s="203" t="s">
        <v>12</v>
      </c>
      <c r="X60" s="200">
        <v>1</v>
      </c>
      <c r="Y60" s="200">
        <v>1</v>
      </c>
      <c r="Z60" s="200" t="s">
        <v>12</v>
      </c>
      <c r="AA60" s="200">
        <v>0</v>
      </c>
    </row>
    <row r="61" spans="1:27" ht="14" customHeight="1">
      <c r="A61" s="213" t="s">
        <v>249</v>
      </c>
      <c r="B61" s="177" t="s">
        <v>498</v>
      </c>
      <c r="C61" s="177" t="s">
        <v>846</v>
      </c>
      <c r="D61" s="213" t="s">
        <v>21</v>
      </c>
      <c r="E61" s="331" t="s">
        <v>1978</v>
      </c>
      <c r="F61" s="213" t="s">
        <v>675</v>
      </c>
      <c r="G61" s="177" t="s">
        <v>3252</v>
      </c>
      <c r="H61" s="177" t="s">
        <v>92</v>
      </c>
      <c r="I61" s="203">
        <v>45430570</v>
      </c>
      <c r="J61" s="177" t="s">
        <v>264</v>
      </c>
      <c r="K61" s="177" t="s">
        <v>263</v>
      </c>
      <c r="L61" s="203">
        <v>4</v>
      </c>
      <c r="M61" s="203">
        <v>4</v>
      </c>
      <c r="N61" s="333">
        <v>1</v>
      </c>
      <c r="O61" s="203">
        <v>0</v>
      </c>
      <c r="P61" s="203">
        <v>43</v>
      </c>
      <c r="Q61" s="203" t="s">
        <v>12</v>
      </c>
      <c r="R61" s="203">
        <v>8</v>
      </c>
      <c r="S61" s="203">
        <v>34</v>
      </c>
      <c r="T61" s="333">
        <v>0.23529411764705879</v>
      </c>
      <c r="U61" s="203">
        <v>0</v>
      </c>
      <c r="V61" s="203">
        <v>35</v>
      </c>
      <c r="W61" s="203" t="s">
        <v>12</v>
      </c>
      <c r="X61" s="200">
        <v>1</v>
      </c>
      <c r="Y61" s="200">
        <v>1</v>
      </c>
      <c r="Z61" s="200" t="s">
        <v>12</v>
      </c>
      <c r="AA61" s="200">
        <v>0</v>
      </c>
    </row>
    <row r="62" spans="1:27" ht="14" customHeight="1">
      <c r="A62" s="213" t="s">
        <v>249</v>
      </c>
      <c r="B62" s="177" t="s">
        <v>498</v>
      </c>
      <c r="C62" s="177" t="s">
        <v>846</v>
      </c>
      <c r="D62" s="213" t="s">
        <v>21</v>
      </c>
      <c r="E62" s="331" t="s">
        <v>1979</v>
      </c>
      <c r="F62" s="213" t="s">
        <v>674</v>
      </c>
      <c r="G62" s="177" t="s">
        <v>3253</v>
      </c>
      <c r="H62" s="177" t="s">
        <v>92</v>
      </c>
      <c r="I62" s="203">
        <v>45494031</v>
      </c>
      <c r="J62" s="177" t="s">
        <v>264</v>
      </c>
      <c r="K62" s="177" t="s">
        <v>263</v>
      </c>
      <c r="L62" s="203">
        <v>0</v>
      </c>
      <c r="M62" s="203">
        <v>0</v>
      </c>
      <c r="N62" s="333" t="s">
        <v>12</v>
      </c>
      <c r="O62" s="203" t="s">
        <v>12</v>
      </c>
      <c r="P62" s="203" t="s">
        <v>12</v>
      </c>
      <c r="Q62" s="203" t="s">
        <v>12</v>
      </c>
      <c r="R62" s="203">
        <v>11</v>
      </c>
      <c r="S62" s="203">
        <v>51</v>
      </c>
      <c r="T62" s="333">
        <v>0.21568627450980402</v>
      </c>
      <c r="U62" s="203">
        <v>0</v>
      </c>
      <c r="V62" s="203">
        <v>43</v>
      </c>
      <c r="W62" s="203" t="s">
        <v>12</v>
      </c>
      <c r="X62" s="200">
        <v>0</v>
      </c>
      <c r="Y62" s="200">
        <v>1</v>
      </c>
      <c r="Z62" s="200" t="s">
        <v>12</v>
      </c>
      <c r="AA62" s="200">
        <v>0</v>
      </c>
    </row>
    <row r="63" spans="1:27" ht="14" customHeight="1">
      <c r="A63" s="213" t="s">
        <v>249</v>
      </c>
      <c r="B63" s="177" t="s">
        <v>498</v>
      </c>
      <c r="C63" s="177" t="s">
        <v>846</v>
      </c>
      <c r="D63" s="213" t="s">
        <v>21</v>
      </c>
      <c r="E63" s="331" t="s">
        <v>1980</v>
      </c>
      <c r="F63" s="213" t="s">
        <v>675</v>
      </c>
      <c r="G63" s="177" t="s">
        <v>3254</v>
      </c>
      <c r="H63" s="177" t="s">
        <v>92</v>
      </c>
      <c r="I63" s="203">
        <v>73565745</v>
      </c>
      <c r="J63" s="177" t="s">
        <v>262</v>
      </c>
      <c r="K63" s="177" t="s">
        <v>261</v>
      </c>
      <c r="L63" s="203">
        <v>9</v>
      </c>
      <c r="M63" s="203">
        <v>49</v>
      </c>
      <c r="N63" s="333">
        <v>0.18367346938775511</v>
      </c>
      <c r="O63" s="203">
        <v>0</v>
      </c>
      <c r="P63" s="203">
        <v>47</v>
      </c>
      <c r="Q63" s="203" t="s">
        <v>12</v>
      </c>
      <c r="R63" s="203">
        <v>9</v>
      </c>
      <c r="S63" s="203">
        <v>47</v>
      </c>
      <c r="T63" s="333">
        <v>0.1914893617021276</v>
      </c>
      <c r="U63" s="203">
        <v>0</v>
      </c>
      <c r="V63" s="203">
        <v>47</v>
      </c>
      <c r="W63" s="203" t="s">
        <v>12</v>
      </c>
      <c r="X63" s="200">
        <v>1</v>
      </c>
      <c r="Y63" s="200">
        <v>1</v>
      </c>
      <c r="Z63" s="200" t="s">
        <v>12</v>
      </c>
      <c r="AA63" s="200">
        <v>0</v>
      </c>
    </row>
    <row r="64" spans="1:27" ht="14" customHeight="1">
      <c r="A64" s="213" t="s">
        <v>249</v>
      </c>
      <c r="B64" s="177" t="s">
        <v>498</v>
      </c>
      <c r="C64" s="177" t="s">
        <v>846</v>
      </c>
      <c r="D64" s="213" t="s">
        <v>21</v>
      </c>
      <c r="E64" s="331" t="s">
        <v>1981</v>
      </c>
      <c r="F64" s="213" t="s">
        <v>259</v>
      </c>
      <c r="G64" s="177" t="s">
        <v>3255</v>
      </c>
      <c r="H64" s="177" t="s">
        <v>92</v>
      </c>
      <c r="I64" s="203">
        <v>73822903</v>
      </c>
      <c r="J64" s="177" t="s">
        <v>261</v>
      </c>
      <c r="K64" s="177" t="s">
        <v>262</v>
      </c>
      <c r="L64" s="203">
        <v>0</v>
      </c>
      <c r="M64" s="203">
        <v>6</v>
      </c>
      <c r="N64" s="333">
        <v>0</v>
      </c>
      <c r="O64" s="203" t="s">
        <v>12</v>
      </c>
      <c r="P64" s="203" t="s">
        <v>12</v>
      </c>
      <c r="Q64" s="203" t="s">
        <v>12</v>
      </c>
      <c r="R64" s="203">
        <v>10</v>
      </c>
      <c r="S64" s="203">
        <v>41</v>
      </c>
      <c r="T64" s="333">
        <v>0.24390243902439021</v>
      </c>
      <c r="U64" s="203">
        <v>0</v>
      </c>
      <c r="V64" s="203">
        <v>38</v>
      </c>
      <c r="W64" s="203" t="s">
        <v>12</v>
      </c>
      <c r="X64" s="200">
        <v>0</v>
      </c>
      <c r="Y64" s="200">
        <v>1</v>
      </c>
      <c r="Z64" s="200" t="s">
        <v>12</v>
      </c>
      <c r="AA64" s="200">
        <v>0</v>
      </c>
    </row>
    <row r="65" spans="1:27" ht="14" customHeight="1">
      <c r="A65" s="213" t="s">
        <v>249</v>
      </c>
      <c r="B65" s="177" t="s">
        <v>498</v>
      </c>
      <c r="C65" s="177" t="s">
        <v>846</v>
      </c>
      <c r="D65" s="213" t="s">
        <v>21</v>
      </c>
      <c r="E65" s="331" t="s">
        <v>1982</v>
      </c>
      <c r="F65" s="213" t="s">
        <v>676</v>
      </c>
      <c r="G65" s="177" t="s">
        <v>3220</v>
      </c>
      <c r="H65" s="177" t="s">
        <v>92</v>
      </c>
      <c r="I65" s="203">
        <v>102890688</v>
      </c>
      <c r="J65" s="177" t="s">
        <v>263</v>
      </c>
      <c r="K65" s="177" t="s">
        <v>264</v>
      </c>
      <c r="L65" s="203">
        <v>0</v>
      </c>
      <c r="M65" s="203">
        <v>0</v>
      </c>
      <c r="N65" s="333" t="s">
        <v>12</v>
      </c>
      <c r="O65" s="203" t="s">
        <v>12</v>
      </c>
      <c r="P65" s="203" t="s">
        <v>12</v>
      </c>
      <c r="Q65" s="203" t="s">
        <v>12</v>
      </c>
      <c r="R65" s="203">
        <v>36</v>
      </c>
      <c r="S65" s="203">
        <v>76</v>
      </c>
      <c r="T65" s="333">
        <v>0.47368421052631582</v>
      </c>
      <c r="U65" s="203">
        <v>0</v>
      </c>
      <c r="V65" s="203">
        <v>52</v>
      </c>
      <c r="W65" s="203" t="s">
        <v>12</v>
      </c>
      <c r="X65" s="200">
        <v>0</v>
      </c>
      <c r="Y65" s="200">
        <v>1</v>
      </c>
      <c r="Z65" s="200" t="s">
        <v>12</v>
      </c>
      <c r="AA65" s="200">
        <v>0</v>
      </c>
    </row>
    <row r="66" spans="1:27" ht="14" customHeight="1">
      <c r="A66" s="213" t="s">
        <v>249</v>
      </c>
      <c r="B66" s="177" t="s">
        <v>498</v>
      </c>
      <c r="C66" s="177" t="s">
        <v>846</v>
      </c>
      <c r="D66" s="213" t="s">
        <v>21</v>
      </c>
      <c r="E66" s="331" t="s">
        <v>1983</v>
      </c>
      <c r="F66" s="213" t="s">
        <v>259</v>
      </c>
      <c r="G66" s="177" t="s">
        <v>3256</v>
      </c>
      <c r="H66" s="177" t="s">
        <v>92</v>
      </c>
      <c r="I66" s="203">
        <v>122659574</v>
      </c>
      <c r="J66" s="177" t="s">
        <v>262</v>
      </c>
      <c r="K66" s="177" t="s">
        <v>264</v>
      </c>
      <c r="L66" s="203">
        <v>10</v>
      </c>
      <c r="M66" s="203">
        <v>66</v>
      </c>
      <c r="N66" s="333">
        <v>0.15151515151515152</v>
      </c>
      <c r="O66" s="203">
        <v>0</v>
      </c>
      <c r="P66" s="203">
        <v>44</v>
      </c>
      <c r="Q66" s="203" t="s">
        <v>12</v>
      </c>
      <c r="R66" s="203">
        <v>7</v>
      </c>
      <c r="S66" s="203">
        <v>27</v>
      </c>
      <c r="T66" s="333">
        <v>0.2592592592592593</v>
      </c>
      <c r="U66" s="203">
        <v>0</v>
      </c>
      <c r="V66" s="203">
        <v>40</v>
      </c>
      <c r="W66" s="203" t="s">
        <v>12</v>
      </c>
      <c r="X66" s="200">
        <v>1</v>
      </c>
      <c r="Y66" s="200">
        <v>1</v>
      </c>
      <c r="Z66" s="200" t="s">
        <v>12</v>
      </c>
      <c r="AA66" s="200">
        <v>0</v>
      </c>
    </row>
    <row r="67" spans="1:27" ht="14" customHeight="1">
      <c r="A67" s="213" t="s">
        <v>249</v>
      </c>
      <c r="B67" s="177" t="s">
        <v>498</v>
      </c>
      <c r="C67" s="177" t="s">
        <v>846</v>
      </c>
      <c r="D67" s="213" t="s">
        <v>21</v>
      </c>
      <c r="E67" s="331" t="s">
        <v>1984</v>
      </c>
      <c r="F67" s="213" t="s">
        <v>275</v>
      </c>
      <c r="G67" s="177" t="s">
        <v>3257</v>
      </c>
      <c r="H67" s="177" t="s">
        <v>81</v>
      </c>
      <c r="I67" s="203">
        <v>1260156</v>
      </c>
      <c r="J67" s="177" t="s">
        <v>264</v>
      </c>
      <c r="K67" s="177" t="s">
        <v>261</v>
      </c>
      <c r="L67" s="203">
        <v>9</v>
      </c>
      <c r="M67" s="203">
        <v>39</v>
      </c>
      <c r="N67" s="333">
        <v>0.23076923076923078</v>
      </c>
      <c r="O67" s="203">
        <v>0</v>
      </c>
      <c r="P67" s="203">
        <v>24</v>
      </c>
      <c r="Q67" s="203" t="s">
        <v>12</v>
      </c>
      <c r="R67" s="203">
        <v>19</v>
      </c>
      <c r="S67" s="203">
        <v>64</v>
      </c>
      <c r="T67" s="333">
        <v>0.296875</v>
      </c>
      <c r="U67" s="203">
        <v>0</v>
      </c>
      <c r="V67" s="203">
        <v>24</v>
      </c>
      <c r="W67" s="203" t="s">
        <v>12</v>
      </c>
      <c r="X67" s="200">
        <v>1</v>
      </c>
      <c r="Y67" s="200">
        <v>1</v>
      </c>
      <c r="Z67" s="200" t="s">
        <v>12</v>
      </c>
      <c r="AA67" s="200">
        <v>1</v>
      </c>
    </row>
    <row r="68" spans="1:27" ht="14" customHeight="1">
      <c r="A68" s="213" t="s">
        <v>249</v>
      </c>
      <c r="B68" s="177" t="s">
        <v>498</v>
      </c>
      <c r="C68" s="177" t="s">
        <v>846</v>
      </c>
      <c r="D68" s="213" t="s">
        <v>21</v>
      </c>
      <c r="E68" s="331" t="s">
        <v>1985</v>
      </c>
      <c r="F68" s="213" t="s">
        <v>674</v>
      </c>
      <c r="G68" s="177" t="s">
        <v>3258</v>
      </c>
      <c r="H68" s="177" t="s">
        <v>81</v>
      </c>
      <c r="I68" s="203">
        <v>3109267</v>
      </c>
      <c r="J68" s="177" t="s">
        <v>261</v>
      </c>
      <c r="K68" s="177" t="s">
        <v>263</v>
      </c>
      <c r="L68" s="203">
        <v>0</v>
      </c>
      <c r="M68" s="203">
        <v>0</v>
      </c>
      <c r="N68" s="333" t="s">
        <v>12</v>
      </c>
      <c r="O68" s="203" t="s">
        <v>12</v>
      </c>
      <c r="P68" s="203" t="s">
        <v>12</v>
      </c>
      <c r="Q68" s="203" t="s">
        <v>12</v>
      </c>
      <c r="R68" s="203">
        <v>10</v>
      </c>
      <c r="S68" s="203">
        <v>50</v>
      </c>
      <c r="T68" s="333">
        <v>0.2</v>
      </c>
      <c r="U68" s="203">
        <v>0</v>
      </c>
      <c r="V68" s="203">
        <v>31</v>
      </c>
      <c r="W68" s="203" t="s">
        <v>12</v>
      </c>
      <c r="X68" s="200">
        <v>0</v>
      </c>
      <c r="Y68" s="200">
        <v>1</v>
      </c>
      <c r="Z68" s="200" t="s">
        <v>12</v>
      </c>
      <c r="AA68" s="200">
        <v>0</v>
      </c>
    </row>
    <row r="69" spans="1:27" ht="14" customHeight="1">
      <c r="A69" s="213" t="s">
        <v>249</v>
      </c>
      <c r="B69" s="177" t="s">
        <v>498</v>
      </c>
      <c r="C69" s="177" t="s">
        <v>846</v>
      </c>
      <c r="D69" s="213" t="s">
        <v>21</v>
      </c>
      <c r="E69" s="331" t="s">
        <v>1986</v>
      </c>
      <c r="F69" s="213" t="s">
        <v>675</v>
      </c>
      <c r="G69" s="177" t="s">
        <v>3259</v>
      </c>
      <c r="H69" s="177" t="s">
        <v>81</v>
      </c>
      <c r="I69" s="203">
        <v>3660915</v>
      </c>
      <c r="J69" s="177" t="s">
        <v>262</v>
      </c>
      <c r="K69" s="177" t="s">
        <v>261</v>
      </c>
      <c r="L69" s="203">
        <v>6</v>
      </c>
      <c r="M69" s="203">
        <v>53</v>
      </c>
      <c r="N69" s="333">
        <v>0.11320754716981132</v>
      </c>
      <c r="O69" s="203">
        <v>0</v>
      </c>
      <c r="P69" s="203">
        <v>52</v>
      </c>
      <c r="Q69" s="203" t="s">
        <v>12</v>
      </c>
      <c r="R69" s="203">
        <v>12</v>
      </c>
      <c r="S69" s="203">
        <v>51</v>
      </c>
      <c r="T69" s="333">
        <v>0.23529411764705879</v>
      </c>
      <c r="U69" s="203">
        <v>0</v>
      </c>
      <c r="V69" s="203">
        <v>45</v>
      </c>
      <c r="W69" s="203" t="s">
        <v>12</v>
      </c>
      <c r="X69" s="200">
        <v>1</v>
      </c>
      <c r="Y69" s="200">
        <v>1</v>
      </c>
      <c r="Z69" s="200" t="s">
        <v>12</v>
      </c>
      <c r="AA69" s="200">
        <v>1</v>
      </c>
    </row>
    <row r="70" spans="1:27" ht="14" customHeight="1">
      <c r="A70" s="213" t="s">
        <v>249</v>
      </c>
      <c r="B70" s="177" t="s">
        <v>498</v>
      </c>
      <c r="C70" s="177" t="s">
        <v>846</v>
      </c>
      <c r="D70" s="213" t="s">
        <v>21</v>
      </c>
      <c r="E70" s="331" t="s">
        <v>1987</v>
      </c>
      <c r="F70" s="213" t="s">
        <v>675</v>
      </c>
      <c r="G70" s="177" t="s">
        <v>3260</v>
      </c>
      <c r="H70" s="177" t="s">
        <v>81</v>
      </c>
      <c r="I70" s="203">
        <v>6579441</v>
      </c>
      <c r="J70" s="177" t="s">
        <v>261</v>
      </c>
      <c r="K70" s="177" t="s">
        <v>262</v>
      </c>
      <c r="L70" s="203">
        <v>1</v>
      </c>
      <c r="M70" s="203">
        <v>10</v>
      </c>
      <c r="N70" s="333">
        <v>0.1</v>
      </c>
      <c r="O70" s="203" t="s">
        <v>12</v>
      </c>
      <c r="P70" s="203" t="s">
        <v>12</v>
      </c>
      <c r="Q70" s="203" t="s">
        <v>12</v>
      </c>
      <c r="R70" s="203">
        <v>6</v>
      </c>
      <c r="S70" s="203">
        <v>43</v>
      </c>
      <c r="T70" s="333">
        <v>0.1395348837209302</v>
      </c>
      <c r="U70" s="203">
        <v>0</v>
      </c>
      <c r="V70" s="203">
        <v>55</v>
      </c>
      <c r="W70" s="203" t="s">
        <v>12</v>
      </c>
      <c r="X70" s="200">
        <v>0</v>
      </c>
      <c r="Y70" s="200">
        <v>1</v>
      </c>
      <c r="Z70" s="200" t="s">
        <v>12</v>
      </c>
      <c r="AA70" s="200">
        <v>0</v>
      </c>
    </row>
    <row r="71" spans="1:27" ht="14" customHeight="1">
      <c r="A71" s="213" t="s">
        <v>249</v>
      </c>
      <c r="B71" s="177" t="s">
        <v>498</v>
      </c>
      <c r="C71" s="177" t="s">
        <v>846</v>
      </c>
      <c r="D71" s="213" t="s">
        <v>21</v>
      </c>
      <c r="E71" s="331" t="s">
        <v>1988</v>
      </c>
      <c r="F71" s="213" t="s">
        <v>674</v>
      </c>
      <c r="G71" s="177" t="s">
        <v>3242</v>
      </c>
      <c r="H71" s="177" t="s">
        <v>81</v>
      </c>
      <c r="I71" s="203">
        <v>33768629</v>
      </c>
      <c r="J71" s="177" t="s">
        <v>261</v>
      </c>
      <c r="K71" s="177" t="s">
        <v>264</v>
      </c>
      <c r="L71" s="203">
        <v>5</v>
      </c>
      <c r="M71" s="203">
        <v>37</v>
      </c>
      <c r="N71" s="333">
        <v>0.13513513513513514</v>
      </c>
      <c r="O71" s="203">
        <v>0</v>
      </c>
      <c r="P71" s="203">
        <v>63</v>
      </c>
      <c r="Q71" s="203" t="s">
        <v>12</v>
      </c>
      <c r="R71" s="203">
        <v>6</v>
      </c>
      <c r="S71" s="203">
        <v>48</v>
      </c>
      <c r="T71" s="333">
        <v>0.125</v>
      </c>
      <c r="U71" s="203">
        <v>0</v>
      </c>
      <c r="V71" s="203">
        <v>63</v>
      </c>
      <c r="W71" s="203" t="s">
        <v>12</v>
      </c>
      <c r="X71" s="200">
        <v>1</v>
      </c>
      <c r="Y71" s="200">
        <v>1</v>
      </c>
      <c r="Z71" s="200" t="s">
        <v>12</v>
      </c>
      <c r="AA71" s="200">
        <v>0</v>
      </c>
    </row>
    <row r="72" spans="1:27" ht="14" customHeight="1">
      <c r="A72" s="213" t="s">
        <v>249</v>
      </c>
      <c r="B72" s="177" t="s">
        <v>498</v>
      </c>
      <c r="C72" s="177" t="s">
        <v>846</v>
      </c>
      <c r="D72" s="213" t="s">
        <v>21</v>
      </c>
      <c r="E72" s="331" t="s">
        <v>1989</v>
      </c>
      <c r="F72" s="213" t="s">
        <v>259</v>
      </c>
      <c r="G72" s="177" t="s">
        <v>3261</v>
      </c>
      <c r="H72" s="177" t="s">
        <v>81</v>
      </c>
      <c r="I72" s="203">
        <v>46894735</v>
      </c>
      <c r="J72" s="177" t="s">
        <v>263</v>
      </c>
      <c r="K72" s="177" t="s">
        <v>264</v>
      </c>
      <c r="L72" s="203">
        <v>5</v>
      </c>
      <c r="M72" s="203">
        <v>49</v>
      </c>
      <c r="N72" s="333">
        <v>0.10204081632653061</v>
      </c>
      <c r="O72" s="203">
        <v>0</v>
      </c>
      <c r="P72" s="203">
        <v>46</v>
      </c>
      <c r="Q72" s="203" t="s">
        <v>12</v>
      </c>
      <c r="R72" s="203">
        <v>5</v>
      </c>
      <c r="S72" s="203">
        <v>48</v>
      </c>
      <c r="T72" s="333">
        <v>0.1041666666666667</v>
      </c>
      <c r="U72" s="203">
        <v>0</v>
      </c>
      <c r="V72" s="203">
        <v>46</v>
      </c>
      <c r="W72" s="203" t="s">
        <v>12</v>
      </c>
      <c r="X72" s="200">
        <v>1</v>
      </c>
      <c r="Y72" s="200">
        <v>1</v>
      </c>
      <c r="Z72" s="200" t="s">
        <v>12</v>
      </c>
      <c r="AA72" s="200">
        <v>0</v>
      </c>
    </row>
    <row r="73" spans="1:27" ht="14" customHeight="1">
      <c r="A73" s="213" t="s">
        <v>249</v>
      </c>
      <c r="B73" s="177" t="s">
        <v>498</v>
      </c>
      <c r="C73" s="177" t="s">
        <v>846</v>
      </c>
      <c r="D73" s="213" t="s">
        <v>21</v>
      </c>
      <c r="E73" s="331" t="s">
        <v>1990</v>
      </c>
      <c r="F73" s="213" t="s">
        <v>259</v>
      </c>
      <c r="G73" s="177" t="s">
        <v>3262</v>
      </c>
      <c r="H73" s="177" t="s">
        <v>81</v>
      </c>
      <c r="I73" s="203">
        <v>61295596</v>
      </c>
      <c r="J73" s="177" t="s">
        <v>264</v>
      </c>
      <c r="K73" s="177" t="s">
        <v>263</v>
      </c>
      <c r="L73" s="203">
        <v>8</v>
      </c>
      <c r="M73" s="203">
        <v>51</v>
      </c>
      <c r="N73" s="333">
        <v>0.15686274509803921</v>
      </c>
      <c r="O73" s="203">
        <v>0</v>
      </c>
      <c r="P73" s="203">
        <v>53</v>
      </c>
      <c r="Q73" s="203" t="s">
        <v>12</v>
      </c>
      <c r="R73" s="203">
        <v>11</v>
      </c>
      <c r="S73" s="203">
        <v>59</v>
      </c>
      <c r="T73" s="333">
        <v>0.1864406779661017</v>
      </c>
      <c r="U73" s="203">
        <v>0</v>
      </c>
      <c r="V73" s="203">
        <v>48</v>
      </c>
      <c r="W73" s="203" t="s">
        <v>12</v>
      </c>
      <c r="X73" s="200">
        <v>1</v>
      </c>
      <c r="Y73" s="200">
        <v>1</v>
      </c>
      <c r="Z73" s="200" t="s">
        <v>12</v>
      </c>
      <c r="AA73" s="200">
        <v>0</v>
      </c>
    </row>
    <row r="74" spans="1:27" ht="14" customHeight="1">
      <c r="A74" s="213" t="s">
        <v>249</v>
      </c>
      <c r="B74" s="177" t="s">
        <v>498</v>
      </c>
      <c r="C74" s="177" t="s">
        <v>846</v>
      </c>
      <c r="D74" s="213" t="s">
        <v>21</v>
      </c>
      <c r="E74" s="331" t="s">
        <v>1991</v>
      </c>
      <c r="F74" s="213" t="s">
        <v>259</v>
      </c>
      <c r="G74" s="177" t="s">
        <v>3263</v>
      </c>
      <c r="H74" s="177" t="s">
        <v>81</v>
      </c>
      <c r="I74" s="203">
        <v>61545300</v>
      </c>
      <c r="J74" s="177" t="s">
        <v>264</v>
      </c>
      <c r="K74" s="177" t="s">
        <v>263</v>
      </c>
      <c r="L74" s="203">
        <v>4</v>
      </c>
      <c r="M74" s="203">
        <v>30</v>
      </c>
      <c r="N74" s="333">
        <v>0.13333333333333333</v>
      </c>
      <c r="O74" s="203">
        <v>0</v>
      </c>
      <c r="P74" s="203">
        <v>38</v>
      </c>
      <c r="Q74" s="203" t="s">
        <v>12</v>
      </c>
      <c r="R74" s="203">
        <v>18</v>
      </c>
      <c r="S74" s="203">
        <v>95</v>
      </c>
      <c r="T74" s="333">
        <v>0.18947368421052641</v>
      </c>
      <c r="U74" s="203">
        <v>0</v>
      </c>
      <c r="V74" s="203">
        <v>38</v>
      </c>
      <c r="W74" s="203" t="s">
        <v>12</v>
      </c>
      <c r="X74" s="200">
        <v>1</v>
      </c>
      <c r="Y74" s="200">
        <v>1</v>
      </c>
      <c r="Z74" s="200" t="s">
        <v>12</v>
      </c>
      <c r="AA74" s="200">
        <v>0</v>
      </c>
    </row>
    <row r="75" spans="1:27" ht="14" customHeight="1">
      <c r="A75" s="213" t="s">
        <v>249</v>
      </c>
      <c r="B75" s="177" t="s">
        <v>498</v>
      </c>
      <c r="C75" s="177" t="s">
        <v>846</v>
      </c>
      <c r="D75" s="213" t="s">
        <v>21</v>
      </c>
      <c r="E75" s="331" t="s">
        <v>1992</v>
      </c>
      <c r="F75" s="213" t="s">
        <v>259</v>
      </c>
      <c r="G75" s="177" t="s">
        <v>3264</v>
      </c>
      <c r="H75" s="177" t="s">
        <v>81</v>
      </c>
      <c r="I75" s="203">
        <v>62363247</v>
      </c>
      <c r="J75" s="177" t="s">
        <v>264</v>
      </c>
      <c r="K75" s="177" t="s">
        <v>262</v>
      </c>
      <c r="L75" s="203">
        <v>2</v>
      </c>
      <c r="M75" s="203">
        <v>10</v>
      </c>
      <c r="N75" s="333">
        <v>0.2</v>
      </c>
      <c r="O75" s="203" t="s">
        <v>12</v>
      </c>
      <c r="P75" s="203" t="s">
        <v>12</v>
      </c>
      <c r="Q75" s="203" t="s">
        <v>12</v>
      </c>
      <c r="R75" s="203">
        <v>16</v>
      </c>
      <c r="S75" s="203">
        <v>68</v>
      </c>
      <c r="T75" s="333">
        <v>0.23529411764705879</v>
      </c>
      <c r="U75" s="203">
        <v>0</v>
      </c>
      <c r="V75" s="203">
        <v>39</v>
      </c>
      <c r="W75" s="203" t="s">
        <v>12</v>
      </c>
      <c r="X75" s="200">
        <v>0</v>
      </c>
      <c r="Y75" s="200">
        <v>1</v>
      </c>
      <c r="Z75" s="200" t="s">
        <v>12</v>
      </c>
      <c r="AA75" s="200">
        <v>1</v>
      </c>
    </row>
    <row r="76" spans="1:27" ht="14" customHeight="1">
      <c r="A76" s="213" t="s">
        <v>249</v>
      </c>
      <c r="B76" s="177" t="s">
        <v>498</v>
      </c>
      <c r="C76" s="177" t="s">
        <v>846</v>
      </c>
      <c r="D76" s="213" t="s">
        <v>21</v>
      </c>
      <c r="E76" s="331" t="s">
        <v>1993</v>
      </c>
      <c r="F76" s="213" t="s">
        <v>259</v>
      </c>
      <c r="G76" s="177" t="s">
        <v>3265</v>
      </c>
      <c r="H76" s="177" t="s">
        <v>81</v>
      </c>
      <c r="I76" s="203">
        <v>62601944</v>
      </c>
      <c r="J76" s="177" t="s">
        <v>263</v>
      </c>
      <c r="K76" s="177" t="s">
        <v>264</v>
      </c>
      <c r="L76" s="203">
        <v>8</v>
      </c>
      <c r="M76" s="203">
        <v>13</v>
      </c>
      <c r="N76" s="333">
        <v>0.61538461538461542</v>
      </c>
      <c r="O76" s="203">
        <v>0</v>
      </c>
      <c r="P76" s="203">
        <v>44</v>
      </c>
      <c r="Q76" s="203" t="s">
        <v>12</v>
      </c>
      <c r="R76" s="203">
        <v>10</v>
      </c>
      <c r="S76" s="203">
        <v>29</v>
      </c>
      <c r="T76" s="333">
        <v>0.34482758620689657</v>
      </c>
      <c r="U76" s="203">
        <v>0</v>
      </c>
      <c r="V76" s="203">
        <v>44</v>
      </c>
      <c r="W76" s="203" t="s">
        <v>12</v>
      </c>
      <c r="X76" s="200">
        <v>1</v>
      </c>
      <c r="Y76" s="200">
        <v>1</v>
      </c>
      <c r="Z76" s="200" t="s">
        <v>12</v>
      </c>
      <c r="AA76" s="200">
        <v>0</v>
      </c>
    </row>
    <row r="77" spans="1:27" ht="14" customHeight="1">
      <c r="A77" s="213" t="s">
        <v>249</v>
      </c>
      <c r="B77" s="177" t="s">
        <v>498</v>
      </c>
      <c r="C77" s="177" t="s">
        <v>846</v>
      </c>
      <c r="D77" s="213" t="s">
        <v>21</v>
      </c>
      <c r="E77" s="331" t="s">
        <v>1994</v>
      </c>
      <c r="F77" s="213" t="s">
        <v>266</v>
      </c>
      <c r="G77" s="177" t="s">
        <v>3266</v>
      </c>
      <c r="H77" s="177" t="s">
        <v>81</v>
      </c>
      <c r="I77" s="203">
        <v>64602633</v>
      </c>
      <c r="J77" s="177" t="s">
        <v>264</v>
      </c>
      <c r="K77" s="177" t="s">
        <v>261</v>
      </c>
      <c r="L77" s="203">
        <v>11</v>
      </c>
      <c r="M77" s="203">
        <v>31</v>
      </c>
      <c r="N77" s="333">
        <v>0.35483870967741937</v>
      </c>
      <c r="O77" s="203">
        <v>0</v>
      </c>
      <c r="P77" s="203">
        <v>46</v>
      </c>
      <c r="Q77" s="203" t="s">
        <v>12</v>
      </c>
      <c r="R77" s="203">
        <v>25</v>
      </c>
      <c r="S77" s="203">
        <v>73</v>
      </c>
      <c r="T77" s="333">
        <v>0.34246575342465752</v>
      </c>
      <c r="U77" s="203">
        <v>0</v>
      </c>
      <c r="V77" s="203">
        <v>46</v>
      </c>
      <c r="W77" s="203" t="s">
        <v>12</v>
      </c>
      <c r="X77" s="200">
        <v>1</v>
      </c>
      <c r="Y77" s="200">
        <v>1</v>
      </c>
      <c r="Z77" s="200" t="s">
        <v>12</v>
      </c>
      <c r="AA77" s="200">
        <v>0</v>
      </c>
    </row>
    <row r="78" spans="1:27" ht="14" customHeight="1">
      <c r="A78" s="213" t="s">
        <v>249</v>
      </c>
      <c r="B78" s="177" t="s">
        <v>498</v>
      </c>
      <c r="C78" s="177" t="s">
        <v>846</v>
      </c>
      <c r="D78" s="213" t="s">
        <v>21</v>
      </c>
      <c r="E78" s="331" t="s">
        <v>1995</v>
      </c>
      <c r="F78" s="213" t="s">
        <v>259</v>
      </c>
      <c r="G78" s="177" t="s">
        <v>3267</v>
      </c>
      <c r="H78" s="177" t="s">
        <v>81</v>
      </c>
      <c r="I78" s="203">
        <v>64876358</v>
      </c>
      <c r="J78" s="177" t="s">
        <v>263</v>
      </c>
      <c r="K78" s="177" t="s">
        <v>264</v>
      </c>
      <c r="L78" s="203">
        <v>67</v>
      </c>
      <c r="M78" s="203">
        <v>144</v>
      </c>
      <c r="N78" s="333">
        <v>0.46527777777777779</v>
      </c>
      <c r="O78" s="203">
        <v>0</v>
      </c>
      <c r="P78" s="203">
        <v>29</v>
      </c>
      <c r="Q78" s="203" t="s">
        <v>12</v>
      </c>
      <c r="R78" s="203">
        <v>29</v>
      </c>
      <c r="S78" s="203">
        <v>58</v>
      </c>
      <c r="T78" s="333">
        <v>0.5</v>
      </c>
      <c r="U78" s="203">
        <v>0</v>
      </c>
      <c r="V78" s="203">
        <v>29</v>
      </c>
      <c r="W78" s="203" t="s">
        <v>12</v>
      </c>
      <c r="X78" s="200">
        <v>1</v>
      </c>
      <c r="Y78" s="200">
        <v>1</v>
      </c>
      <c r="Z78" s="200" t="s">
        <v>12</v>
      </c>
      <c r="AA78" s="200">
        <v>0</v>
      </c>
    </row>
    <row r="79" spans="1:27" ht="14" customHeight="1">
      <c r="A79" s="213" t="s">
        <v>249</v>
      </c>
      <c r="B79" s="177" t="s">
        <v>498</v>
      </c>
      <c r="C79" s="177" t="s">
        <v>846</v>
      </c>
      <c r="D79" s="213" t="s">
        <v>21</v>
      </c>
      <c r="E79" s="331" t="s">
        <v>1996</v>
      </c>
      <c r="F79" s="213" t="s">
        <v>266</v>
      </c>
      <c r="G79" s="177" t="s">
        <v>3268</v>
      </c>
      <c r="H79" s="177" t="s">
        <v>81</v>
      </c>
      <c r="I79" s="203">
        <v>64981910</v>
      </c>
      <c r="J79" s="177" t="s">
        <v>263</v>
      </c>
      <c r="K79" s="177" t="s">
        <v>264</v>
      </c>
      <c r="L79" s="203">
        <v>5</v>
      </c>
      <c r="M79" s="203">
        <v>6</v>
      </c>
      <c r="N79" s="333">
        <v>0.83333333333333337</v>
      </c>
      <c r="O79" s="203">
        <v>0</v>
      </c>
      <c r="P79" s="203">
        <v>61</v>
      </c>
      <c r="Q79" s="203" t="s">
        <v>12</v>
      </c>
      <c r="R79" s="203">
        <v>9</v>
      </c>
      <c r="S79" s="203">
        <v>51</v>
      </c>
      <c r="T79" s="333">
        <v>0.17647058823529421</v>
      </c>
      <c r="U79" s="203">
        <v>0</v>
      </c>
      <c r="V79" s="203">
        <v>57</v>
      </c>
      <c r="W79" s="203" t="s">
        <v>12</v>
      </c>
      <c r="X79" s="200">
        <v>1</v>
      </c>
      <c r="Y79" s="200">
        <v>1</v>
      </c>
      <c r="Z79" s="200" t="s">
        <v>12</v>
      </c>
      <c r="AA79" s="200">
        <v>0</v>
      </c>
    </row>
    <row r="80" spans="1:27" ht="14" customHeight="1">
      <c r="A80" s="213" t="s">
        <v>249</v>
      </c>
      <c r="B80" s="177" t="s">
        <v>498</v>
      </c>
      <c r="C80" s="177" t="s">
        <v>846</v>
      </c>
      <c r="D80" s="213" t="s">
        <v>21</v>
      </c>
      <c r="E80" s="331" t="s">
        <v>1997</v>
      </c>
      <c r="F80" s="213" t="s">
        <v>674</v>
      </c>
      <c r="G80" s="177" t="s">
        <v>3234</v>
      </c>
      <c r="H80" s="177" t="s">
        <v>81</v>
      </c>
      <c r="I80" s="203">
        <v>65486049</v>
      </c>
      <c r="J80" s="177" t="s">
        <v>264</v>
      </c>
      <c r="K80" s="177" t="s">
        <v>261</v>
      </c>
      <c r="L80" s="203">
        <v>4</v>
      </c>
      <c r="M80" s="203">
        <v>12</v>
      </c>
      <c r="N80" s="333">
        <v>0.33333333333333331</v>
      </c>
      <c r="O80" s="203">
        <v>0</v>
      </c>
      <c r="P80" s="203">
        <v>54</v>
      </c>
      <c r="Q80" s="203" t="s">
        <v>12</v>
      </c>
      <c r="R80" s="203">
        <v>11</v>
      </c>
      <c r="S80" s="203">
        <v>54</v>
      </c>
      <c r="T80" s="333">
        <v>0.20370370370370369</v>
      </c>
      <c r="U80" s="203">
        <v>0</v>
      </c>
      <c r="V80" s="203">
        <v>49</v>
      </c>
      <c r="W80" s="203" t="s">
        <v>12</v>
      </c>
      <c r="X80" s="200">
        <v>1</v>
      </c>
      <c r="Y80" s="200">
        <v>1</v>
      </c>
      <c r="Z80" s="200" t="s">
        <v>12</v>
      </c>
      <c r="AA80" s="200">
        <v>0</v>
      </c>
    </row>
    <row r="81" spans="1:27" ht="14" customHeight="1">
      <c r="A81" s="213" t="s">
        <v>249</v>
      </c>
      <c r="B81" s="177" t="s">
        <v>498</v>
      </c>
      <c r="C81" s="177" t="s">
        <v>846</v>
      </c>
      <c r="D81" s="213" t="s">
        <v>21</v>
      </c>
      <c r="E81" s="331" t="s">
        <v>1998</v>
      </c>
      <c r="F81" s="213" t="s">
        <v>275</v>
      </c>
      <c r="G81" s="177" t="s">
        <v>3269</v>
      </c>
      <c r="H81" s="177" t="s">
        <v>81</v>
      </c>
      <c r="I81" s="203">
        <v>65824333</v>
      </c>
      <c r="J81" s="177" t="s">
        <v>264</v>
      </c>
      <c r="K81" s="177" t="s">
        <v>263</v>
      </c>
      <c r="L81" s="203">
        <v>1</v>
      </c>
      <c r="M81" s="203">
        <v>6</v>
      </c>
      <c r="N81" s="333">
        <v>0.16666666666666666</v>
      </c>
      <c r="O81" s="203" t="s">
        <v>12</v>
      </c>
      <c r="P81" s="203" t="s">
        <v>12</v>
      </c>
      <c r="Q81" s="203" t="s">
        <v>12</v>
      </c>
      <c r="R81" s="203">
        <v>10</v>
      </c>
      <c r="S81" s="203">
        <v>66</v>
      </c>
      <c r="T81" s="333">
        <v>0.15151515151515149</v>
      </c>
      <c r="U81" s="203">
        <v>0</v>
      </c>
      <c r="V81" s="203">
        <v>51</v>
      </c>
      <c r="W81" s="203" t="s">
        <v>12</v>
      </c>
      <c r="X81" s="200">
        <v>0</v>
      </c>
      <c r="Y81" s="200">
        <v>1</v>
      </c>
      <c r="Z81" s="200" t="s">
        <v>12</v>
      </c>
      <c r="AA81" s="200">
        <v>0</v>
      </c>
    </row>
    <row r="82" spans="1:27" ht="14" customHeight="1">
      <c r="A82" s="213" t="s">
        <v>249</v>
      </c>
      <c r="B82" s="177" t="s">
        <v>498</v>
      </c>
      <c r="C82" s="177" t="s">
        <v>846</v>
      </c>
      <c r="D82" s="213" t="s">
        <v>21</v>
      </c>
      <c r="E82" s="331" t="s">
        <v>1999</v>
      </c>
      <c r="F82" s="213" t="s">
        <v>676</v>
      </c>
      <c r="G82" s="177" t="s">
        <v>676</v>
      </c>
      <c r="H82" s="177" t="s">
        <v>81</v>
      </c>
      <c r="I82" s="203">
        <v>67810678</v>
      </c>
      <c r="J82" s="177" t="s">
        <v>263</v>
      </c>
      <c r="K82" s="177" t="s">
        <v>264</v>
      </c>
      <c r="L82" s="203">
        <v>0</v>
      </c>
      <c r="M82" s="203">
        <v>1</v>
      </c>
      <c r="N82" s="333">
        <v>0</v>
      </c>
      <c r="O82" s="203" t="s">
        <v>12</v>
      </c>
      <c r="P82" s="203" t="s">
        <v>12</v>
      </c>
      <c r="Q82" s="203" t="s">
        <v>12</v>
      </c>
      <c r="R82" s="203">
        <v>17</v>
      </c>
      <c r="S82" s="203">
        <v>73</v>
      </c>
      <c r="T82" s="333">
        <v>0.23287671232876711</v>
      </c>
      <c r="U82" s="203">
        <v>0</v>
      </c>
      <c r="V82" s="203">
        <v>19</v>
      </c>
      <c r="W82" s="203" t="s">
        <v>12</v>
      </c>
      <c r="X82" s="200">
        <v>0</v>
      </c>
      <c r="Y82" s="200">
        <v>1</v>
      </c>
      <c r="Z82" s="200" t="s">
        <v>12</v>
      </c>
      <c r="AA82" s="200">
        <v>0</v>
      </c>
    </row>
    <row r="83" spans="1:27" ht="14" customHeight="1">
      <c r="A83" s="213" t="s">
        <v>249</v>
      </c>
      <c r="B83" s="177" t="s">
        <v>498</v>
      </c>
      <c r="C83" s="177" t="s">
        <v>846</v>
      </c>
      <c r="D83" s="213" t="s">
        <v>21</v>
      </c>
      <c r="E83" s="331" t="s">
        <v>2000</v>
      </c>
      <c r="F83" s="213" t="s">
        <v>259</v>
      </c>
      <c r="G83" s="177" t="s">
        <v>3270</v>
      </c>
      <c r="H83" s="177" t="s">
        <v>81</v>
      </c>
      <c r="I83" s="203">
        <v>68171108</v>
      </c>
      <c r="J83" s="177" t="s">
        <v>263</v>
      </c>
      <c r="K83" s="177" t="s">
        <v>262</v>
      </c>
      <c r="L83" s="203">
        <v>6</v>
      </c>
      <c r="M83" s="203">
        <v>17</v>
      </c>
      <c r="N83" s="333">
        <v>0.35294117647058826</v>
      </c>
      <c r="O83" s="203">
        <v>0</v>
      </c>
      <c r="P83" s="203">
        <v>37</v>
      </c>
      <c r="Q83" s="203" t="s">
        <v>12</v>
      </c>
      <c r="R83" s="203">
        <v>15</v>
      </c>
      <c r="S83" s="203">
        <v>41</v>
      </c>
      <c r="T83" s="333">
        <v>0.36585365853658536</v>
      </c>
      <c r="U83" s="203">
        <v>0</v>
      </c>
      <c r="V83" s="203">
        <v>37</v>
      </c>
      <c r="W83" s="203" t="s">
        <v>12</v>
      </c>
      <c r="X83" s="200">
        <v>1</v>
      </c>
      <c r="Y83" s="200">
        <v>1</v>
      </c>
      <c r="Z83" s="200" t="s">
        <v>12</v>
      </c>
      <c r="AA83" s="200">
        <v>0</v>
      </c>
    </row>
    <row r="84" spans="1:27" ht="14" customHeight="1">
      <c r="A84" s="213" t="s">
        <v>249</v>
      </c>
      <c r="B84" s="177" t="s">
        <v>498</v>
      </c>
      <c r="C84" s="177" t="s">
        <v>846</v>
      </c>
      <c r="D84" s="213" t="s">
        <v>21</v>
      </c>
      <c r="E84" s="331" t="s">
        <v>2001</v>
      </c>
      <c r="F84" s="213" t="s">
        <v>259</v>
      </c>
      <c r="G84" s="177" t="s">
        <v>3271</v>
      </c>
      <c r="H84" s="177" t="s">
        <v>81</v>
      </c>
      <c r="I84" s="203">
        <v>68315590</v>
      </c>
      <c r="J84" s="177" t="s">
        <v>263</v>
      </c>
      <c r="K84" s="177" t="s">
        <v>264</v>
      </c>
      <c r="L84" s="203">
        <v>12</v>
      </c>
      <c r="M84" s="203">
        <v>26</v>
      </c>
      <c r="N84" s="333">
        <v>0.46153846153846156</v>
      </c>
      <c r="O84" s="203">
        <v>0</v>
      </c>
      <c r="P84" s="203">
        <v>43</v>
      </c>
      <c r="Q84" s="203" t="s">
        <v>12</v>
      </c>
      <c r="R84" s="203">
        <v>5</v>
      </c>
      <c r="S84" s="203">
        <v>26</v>
      </c>
      <c r="T84" s="333">
        <v>0.19230769230769229</v>
      </c>
      <c r="U84" s="203">
        <v>0</v>
      </c>
      <c r="V84" s="203">
        <v>46</v>
      </c>
      <c r="W84" s="203" t="s">
        <v>12</v>
      </c>
      <c r="X84" s="200">
        <v>1</v>
      </c>
      <c r="Y84" s="200">
        <v>1</v>
      </c>
      <c r="Z84" s="200" t="s">
        <v>12</v>
      </c>
      <c r="AA84" s="200">
        <v>0</v>
      </c>
    </row>
    <row r="85" spans="1:27" ht="14" customHeight="1">
      <c r="A85" s="213" t="s">
        <v>249</v>
      </c>
      <c r="B85" s="177" t="s">
        <v>498</v>
      </c>
      <c r="C85" s="177" t="s">
        <v>846</v>
      </c>
      <c r="D85" s="213" t="s">
        <v>21</v>
      </c>
      <c r="E85" s="331" t="s">
        <v>2002</v>
      </c>
      <c r="F85" s="213" t="s">
        <v>675</v>
      </c>
      <c r="G85" s="177" t="s">
        <v>3272</v>
      </c>
      <c r="H85" s="177" t="s">
        <v>81</v>
      </c>
      <c r="I85" s="203">
        <v>71195478</v>
      </c>
      <c r="J85" s="177" t="s">
        <v>262</v>
      </c>
      <c r="K85" s="177" t="s">
        <v>261</v>
      </c>
      <c r="L85" s="203">
        <v>1</v>
      </c>
      <c r="M85" s="203">
        <v>15</v>
      </c>
      <c r="N85" s="333">
        <v>6.6666666666666666E-2</v>
      </c>
      <c r="O85" s="203" t="s">
        <v>12</v>
      </c>
      <c r="P85" s="203" t="s">
        <v>12</v>
      </c>
      <c r="Q85" s="203" t="s">
        <v>12</v>
      </c>
      <c r="R85" s="203">
        <v>13</v>
      </c>
      <c r="S85" s="203">
        <v>74</v>
      </c>
      <c r="T85" s="333">
        <v>0.17567567567567569</v>
      </c>
      <c r="U85" s="203">
        <v>0</v>
      </c>
      <c r="V85" s="203">
        <v>48</v>
      </c>
      <c r="W85" s="203" t="s">
        <v>12</v>
      </c>
      <c r="X85" s="200">
        <v>0</v>
      </c>
      <c r="Y85" s="200">
        <v>1</v>
      </c>
      <c r="Z85" s="200" t="s">
        <v>12</v>
      </c>
      <c r="AA85" s="200">
        <v>0</v>
      </c>
    </row>
    <row r="86" spans="1:27" ht="14" customHeight="1">
      <c r="A86" s="213" t="s">
        <v>249</v>
      </c>
      <c r="B86" s="177" t="s">
        <v>498</v>
      </c>
      <c r="C86" s="177" t="s">
        <v>846</v>
      </c>
      <c r="D86" s="213" t="s">
        <v>21</v>
      </c>
      <c r="E86" s="331" t="s">
        <v>678</v>
      </c>
      <c r="F86" s="213" t="s">
        <v>259</v>
      </c>
      <c r="G86" s="177" t="s">
        <v>3273</v>
      </c>
      <c r="H86" s="177" t="s">
        <v>81</v>
      </c>
      <c r="I86" s="203">
        <v>75907557</v>
      </c>
      <c r="J86" s="177" t="s">
        <v>264</v>
      </c>
      <c r="K86" s="177" t="s">
        <v>263</v>
      </c>
      <c r="L86" s="203">
        <v>9</v>
      </c>
      <c r="M86" s="203">
        <v>45</v>
      </c>
      <c r="N86" s="333">
        <v>0.2</v>
      </c>
      <c r="O86" s="203">
        <v>0</v>
      </c>
      <c r="P86" s="203">
        <v>49</v>
      </c>
      <c r="Q86" s="203" t="s">
        <v>12</v>
      </c>
      <c r="R86" s="203">
        <v>14</v>
      </c>
      <c r="S86" s="203">
        <v>91</v>
      </c>
      <c r="T86" s="333">
        <v>0.15384615384615391</v>
      </c>
      <c r="U86" s="203">
        <v>0</v>
      </c>
      <c r="V86" s="203">
        <v>53</v>
      </c>
      <c r="W86" s="203" t="s">
        <v>12</v>
      </c>
      <c r="X86" s="200">
        <v>1</v>
      </c>
      <c r="Y86" s="200">
        <v>1</v>
      </c>
      <c r="Z86" s="200" t="s">
        <v>12</v>
      </c>
      <c r="AA86" s="200">
        <v>1</v>
      </c>
    </row>
    <row r="87" spans="1:27" ht="14" customHeight="1">
      <c r="A87" s="213" t="s">
        <v>249</v>
      </c>
      <c r="B87" s="177" t="s">
        <v>498</v>
      </c>
      <c r="C87" s="177" t="s">
        <v>846</v>
      </c>
      <c r="D87" s="213" t="s">
        <v>21</v>
      </c>
      <c r="E87" s="331" t="s">
        <v>2003</v>
      </c>
      <c r="F87" s="213" t="s">
        <v>259</v>
      </c>
      <c r="G87" s="177" t="s">
        <v>3274</v>
      </c>
      <c r="H87" s="177" t="s">
        <v>81</v>
      </c>
      <c r="I87" s="203">
        <v>76256898</v>
      </c>
      <c r="J87" s="177" t="s">
        <v>264</v>
      </c>
      <c r="K87" s="177" t="s">
        <v>263</v>
      </c>
      <c r="L87" s="203">
        <v>1</v>
      </c>
      <c r="M87" s="203">
        <v>4</v>
      </c>
      <c r="N87" s="333">
        <v>0.25</v>
      </c>
      <c r="O87" s="203" t="s">
        <v>12</v>
      </c>
      <c r="P87" s="203" t="s">
        <v>12</v>
      </c>
      <c r="Q87" s="203" t="s">
        <v>12</v>
      </c>
      <c r="R87" s="203">
        <v>6</v>
      </c>
      <c r="S87" s="203">
        <v>25</v>
      </c>
      <c r="T87" s="333">
        <v>0.24</v>
      </c>
      <c r="U87" s="203">
        <v>0</v>
      </c>
      <c r="V87" s="203">
        <v>54</v>
      </c>
      <c r="W87" s="203" t="s">
        <v>12</v>
      </c>
      <c r="X87" s="200">
        <v>0</v>
      </c>
      <c r="Y87" s="200">
        <v>1</v>
      </c>
      <c r="Z87" s="200" t="s">
        <v>12</v>
      </c>
      <c r="AA87" s="200">
        <v>1</v>
      </c>
    </row>
    <row r="88" spans="1:27" ht="14" customHeight="1">
      <c r="A88" s="213" t="s">
        <v>249</v>
      </c>
      <c r="B88" s="177" t="s">
        <v>498</v>
      </c>
      <c r="C88" s="177" t="s">
        <v>846</v>
      </c>
      <c r="D88" s="213" t="s">
        <v>21</v>
      </c>
      <c r="E88" s="331" t="s">
        <v>2004</v>
      </c>
      <c r="F88" s="213" t="s">
        <v>259</v>
      </c>
      <c r="G88" s="177" t="s">
        <v>3275</v>
      </c>
      <c r="H88" s="177" t="s">
        <v>81</v>
      </c>
      <c r="I88" s="203">
        <v>92577257</v>
      </c>
      <c r="J88" s="177" t="s">
        <v>264</v>
      </c>
      <c r="K88" s="177" t="s">
        <v>263</v>
      </c>
      <c r="L88" s="203">
        <v>5</v>
      </c>
      <c r="M88" s="203">
        <v>18</v>
      </c>
      <c r="N88" s="333">
        <v>0.27777777777777779</v>
      </c>
      <c r="O88" s="203">
        <v>0</v>
      </c>
      <c r="P88" s="203">
        <v>61</v>
      </c>
      <c r="Q88" s="203" t="s">
        <v>12</v>
      </c>
      <c r="R88" s="203">
        <v>5</v>
      </c>
      <c r="S88" s="203">
        <v>23</v>
      </c>
      <c r="T88" s="333">
        <v>0.21739130434782608</v>
      </c>
      <c r="U88" s="203">
        <v>0</v>
      </c>
      <c r="V88" s="203">
        <v>61</v>
      </c>
      <c r="W88" s="203" t="s">
        <v>12</v>
      </c>
      <c r="X88" s="200">
        <v>1</v>
      </c>
      <c r="Y88" s="200">
        <v>1</v>
      </c>
      <c r="Z88" s="200" t="s">
        <v>12</v>
      </c>
      <c r="AA88" s="200">
        <v>0</v>
      </c>
    </row>
    <row r="89" spans="1:27" ht="14" customHeight="1">
      <c r="A89" s="213" t="s">
        <v>249</v>
      </c>
      <c r="B89" s="177" t="s">
        <v>498</v>
      </c>
      <c r="C89" s="177" t="s">
        <v>846</v>
      </c>
      <c r="D89" s="213" t="s">
        <v>21</v>
      </c>
      <c r="E89" s="331" t="s">
        <v>2005</v>
      </c>
      <c r="F89" s="213" t="s">
        <v>259</v>
      </c>
      <c r="G89" s="177" t="s">
        <v>3276</v>
      </c>
      <c r="H89" s="177" t="s">
        <v>81</v>
      </c>
      <c r="I89" s="203">
        <v>122774808</v>
      </c>
      <c r="J89" s="177" t="s">
        <v>263</v>
      </c>
      <c r="K89" s="177" t="s">
        <v>264</v>
      </c>
      <c r="L89" s="203">
        <v>3</v>
      </c>
      <c r="M89" s="203">
        <v>9</v>
      </c>
      <c r="N89" s="333">
        <v>0.33333333333333331</v>
      </c>
      <c r="O89" s="203" t="s">
        <v>12</v>
      </c>
      <c r="P89" s="203" t="s">
        <v>12</v>
      </c>
      <c r="Q89" s="203" t="s">
        <v>12</v>
      </c>
      <c r="R89" s="203">
        <v>5</v>
      </c>
      <c r="S89" s="203">
        <v>23</v>
      </c>
      <c r="T89" s="333">
        <v>0.21739130434782608</v>
      </c>
      <c r="U89" s="203">
        <v>0</v>
      </c>
      <c r="V89" s="203">
        <v>58</v>
      </c>
      <c r="W89" s="203" t="s">
        <v>12</v>
      </c>
      <c r="X89" s="200">
        <v>0</v>
      </c>
      <c r="Y89" s="200">
        <v>1</v>
      </c>
      <c r="Z89" s="200" t="s">
        <v>12</v>
      </c>
      <c r="AA89" s="200">
        <v>0</v>
      </c>
    </row>
    <row r="90" spans="1:27" ht="14" customHeight="1">
      <c r="A90" s="213" t="s">
        <v>249</v>
      </c>
      <c r="B90" s="177" t="s">
        <v>498</v>
      </c>
      <c r="C90" s="177" t="s">
        <v>846</v>
      </c>
      <c r="D90" s="213" t="s">
        <v>21</v>
      </c>
      <c r="E90" s="331" t="s">
        <v>2006</v>
      </c>
      <c r="F90" s="213" t="s">
        <v>259</v>
      </c>
      <c r="G90" s="177" t="s">
        <v>3277</v>
      </c>
      <c r="H90" s="177" t="s">
        <v>81</v>
      </c>
      <c r="I90" s="203">
        <v>123848062</v>
      </c>
      <c r="J90" s="177" t="s">
        <v>264</v>
      </c>
      <c r="K90" s="177" t="s">
        <v>263</v>
      </c>
      <c r="L90" s="203">
        <v>4</v>
      </c>
      <c r="M90" s="203">
        <v>12</v>
      </c>
      <c r="N90" s="333">
        <v>0.33333333333333331</v>
      </c>
      <c r="O90" s="203">
        <v>0</v>
      </c>
      <c r="P90" s="203">
        <v>54</v>
      </c>
      <c r="Q90" s="203" t="s">
        <v>12</v>
      </c>
      <c r="R90" s="203">
        <v>4</v>
      </c>
      <c r="S90" s="203">
        <v>11</v>
      </c>
      <c r="T90" s="333">
        <v>0.36363636363636365</v>
      </c>
      <c r="U90" s="203">
        <v>0</v>
      </c>
      <c r="V90" s="203">
        <v>54</v>
      </c>
      <c r="W90" s="203" t="s">
        <v>12</v>
      </c>
      <c r="X90" s="200">
        <v>1</v>
      </c>
      <c r="Y90" s="200">
        <v>1</v>
      </c>
      <c r="Z90" s="200" t="s">
        <v>12</v>
      </c>
      <c r="AA90" s="200">
        <v>0</v>
      </c>
    </row>
    <row r="91" spans="1:27" ht="14" customHeight="1">
      <c r="A91" s="213" t="s">
        <v>249</v>
      </c>
      <c r="B91" s="177" t="s">
        <v>498</v>
      </c>
      <c r="C91" s="177" t="s">
        <v>846</v>
      </c>
      <c r="D91" s="213" t="s">
        <v>21</v>
      </c>
      <c r="E91" s="331" t="s">
        <v>127</v>
      </c>
      <c r="F91" s="213" t="s">
        <v>259</v>
      </c>
      <c r="G91" s="177" t="s">
        <v>3278</v>
      </c>
      <c r="H91" s="177" t="s">
        <v>81</v>
      </c>
      <c r="I91" s="203">
        <v>126276419</v>
      </c>
      <c r="J91" s="177" t="s">
        <v>261</v>
      </c>
      <c r="K91" s="177" t="s">
        <v>262</v>
      </c>
      <c r="L91" s="203">
        <v>35</v>
      </c>
      <c r="M91" s="203">
        <v>75</v>
      </c>
      <c r="N91" s="333">
        <v>0.46666666666666667</v>
      </c>
      <c r="O91" s="203">
        <v>0</v>
      </c>
      <c r="P91" s="203">
        <v>59</v>
      </c>
      <c r="Q91" s="203" t="s">
        <v>12</v>
      </c>
      <c r="R91" s="203">
        <v>22</v>
      </c>
      <c r="S91" s="203">
        <v>50</v>
      </c>
      <c r="T91" s="333">
        <v>0.44</v>
      </c>
      <c r="U91" s="203">
        <v>0</v>
      </c>
      <c r="V91" s="203">
        <v>59</v>
      </c>
      <c r="W91" s="203" t="s">
        <v>12</v>
      </c>
      <c r="X91" s="200">
        <v>1</v>
      </c>
      <c r="Y91" s="200">
        <v>1</v>
      </c>
      <c r="Z91" s="200">
        <v>1</v>
      </c>
      <c r="AA91" s="200">
        <v>0</v>
      </c>
    </row>
    <row r="92" spans="1:27" ht="14" customHeight="1">
      <c r="A92" s="213" t="s">
        <v>249</v>
      </c>
      <c r="B92" s="177" t="s">
        <v>498</v>
      </c>
      <c r="C92" s="177" t="s">
        <v>846</v>
      </c>
      <c r="D92" s="213" t="s">
        <v>21</v>
      </c>
      <c r="E92" s="331" t="s">
        <v>2007</v>
      </c>
      <c r="F92" s="213" t="s">
        <v>674</v>
      </c>
      <c r="G92" s="177" t="s">
        <v>3279</v>
      </c>
      <c r="H92" s="177" t="s">
        <v>81</v>
      </c>
      <c r="I92" s="203">
        <v>133787727</v>
      </c>
      <c r="J92" s="177" t="s">
        <v>264</v>
      </c>
      <c r="K92" s="177" t="s">
        <v>263</v>
      </c>
      <c r="L92" s="203">
        <v>3</v>
      </c>
      <c r="M92" s="203">
        <v>3</v>
      </c>
      <c r="N92" s="333">
        <v>1</v>
      </c>
      <c r="O92" s="203">
        <v>0</v>
      </c>
      <c r="P92" s="203">
        <v>53</v>
      </c>
      <c r="Q92" s="203" t="s">
        <v>12</v>
      </c>
      <c r="R92" s="203">
        <v>36</v>
      </c>
      <c r="S92" s="203">
        <v>83</v>
      </c>
      <c r="T92" s="333">
        <v>0.43373493975903604</v>
      </c>
      <c r="U92" s="203">
        <v>0</v>
      </c>
      <c r="V92" s="203">
        <v>49</v>
      </c>
      <c r="W92" s="203" t="s">
        <v>12</v>
      </c>
      <c r="X92" s="200">
        <v>1</v>
      </c>
      <c r="Y92" s="200">
        <v>1</v>
      </c>
      <c r="Z92" s="200" t="s">
        <v>12</v>
      </c>
      <c r="AA92" s="200">
        <v>1</v>
      </c>
    </row>
    <row r="93" spans="1:27" ht="14" customHeight="1">
      <c r="A93" s="213" t="s">
        <v>249</v>
      </c>
      <c r="B93" s="177" t="s">
        <v>498</v>
      </c>
      <c r="C93" s="177" t="s">
        <v>846</v>
      </c>
      <c r="D93" s="213" t="s">
        <v>21</v>
      </c>
      <c r="E93" s="331" t="s">
        <v>2008</v>
      </c>
      <c r="F93" s="213" t="s">
        <v>4430</v>
      </c>
      <c r="G93" s="177" t="s">
        <v>3280</v>
      </c>
      <c r="H93" s="177" t="s">
        <v>81</v>
      </c>
      <c r="I93" s="203">
        <v>134212644</v>
      </c>
      <c r="J93" s="177" t="s">
        <v>12</v>
      </c>
      <c r="K93" s="177" t="s">
        <v>263</v>
      </c>
      <c r="L93" s="203" t="s">
        <v>12</v>
      </c>
      <c r="M93" s="203" t="s">
        <v>12</v>
      </c>
      <c r="N93" s="333" t="s">
        <v>12</v>
      </c>
      <c r="O93" s="203" t="s">
        <v>12</v>
      </c>
      <c r="P93" s="203" t="s">
        <v>12</v>
      </c>
      <c r="Q93" s="203" t="s">
        <v>12</v>
      </c>
      <c r="R93" s="203">
        <v>8</v>
      </c>
      <c r="S93" s="203">
        <v>66</v>
      </c>
      <c r="T93" s="333">
        <v>0.12121212121212119</v>
      </c>
      <c r="U93" s="203">
        <v>0</v>
      </c>
      <c r="V93" s="203">
        <v>44</v>
      </c>
      <c r="W93" s="203" t="s">
        <v>12</v>
      </c>
      <c r="X93" s="200">
        <v>0</v>
      </c>
      <c r="Y93" s="200">
        <v>1</v>
      </c>
      <c r="Z93" s="200" t="s">
        <v>12</v>
      </c>
      <c r="AA93" s="200">
        <v>1</v>
      </c>
    </row>
    <row r="94" spans="1:27" ht="14" customHeight="1">
      <c r="A94" s="213" t="s">
        <v>249</v>
      </c>
      <c r="B94" s="177" t="s">
        <v>498</v>
      </c>
      <c r="C94" s="177" t="s">
        <v>846</v>
      </c>
      <c r="D94" s="213" t="s">
        <v>21</v>
      </c>
      <c r="E94" s="331" t="s">
        <v>2009</v>
      </c>
      <c r="F94" s="213" t="s">
        <v>675</v>
      </c>
      <c r="G94" s="177" t="s">
        <v>3281</v>
      </c>
      <c r="H94" s="177" t="s">
        <v>82</v>
      </c>
      <c r="I94" s="203">
        <v>6220100</v>
      </c>
      <c r="J94" s="177" t="s">
        <v>262</v>
      </c>
      <c r="K94" s="177" t="s">
        <v>261</v>
      </c>
      <c r="L94" s="203">
        <v>51</v>
      </c>
      <c r="M94" s="203">
        <v>109</v>
      </c>
      <c r="N94" s="333">
        <v>0.46788990825688076</v>
      </c>
      <c r="O94" s="203">
        <v>0</v>
      </c>
      <c r="P94" s="203">
        <v>43</v>
      </c>
      <c r="Q94" s="203" t="s">
        <v>12</v>
      </c>
      <c r="R94" s="203">
        <v>16</v>
      </c>
      <c r="S94" s="203">
        <v>37</v>
      </c>
      <c r="T94" s="333">
        <v>0.43243243243243251</v>
      </c>
      <c r="U94" s="203">
        <v>0</v>
      </c>
      <c r="V94" s="203">
        <v>43</v>
      </c>
      <c r="W94" s="203" t="s">
        <v>12</v>
      </c>
      <c r="X94" s="200">
        <v>1</v>
      </c>
      <c r="Y94" s="200">
        <v>1</v>
      </c>
      <c r="Z94" s="200" t="s">
        <v>12</v>
      </c>
      <c r="AA94" s="200">
        <v>0</v>
      </c>
    </row>
    <row r="95" spans="1:27" ht="14" customHeight="1">
      <c r="A95" s="213" t="s">
        <v>249</v>
      </c>
      <c r="B95" s="177" t="s">
        <v>498</v>
      </c>
      <c r="C95" s="177" t="s">
        <v>846</v>
      </c>
      <c r="D95" s="213" t="s">
        <v>21</v>
      </c>
      <c r="E95" s="331" t="s">
        <v>2010</v>
      </c>
      <c r="F95" s="213" t="s">
        <v>259</v>
      </c>
      <c r="G95" s="177" t="s">
        <v>3282</v>
      </c>
      <c r="H95" s="177" t="s">
        <v>82</v>
      </c>
      <c r="I95" s="203">
        <v>6804753</v>
      </c>
      <c r="J95" s="177" t="s">
        <v>263</v>
      </c>
      <c r="K95" s="177" t="s">
        <v>264</v>
      </c>
      <c r="L95" s="203">
        <v>7</v>
      </c>
      <c r="M95" s="203">
        <v>9</v>
      </c>
      <c r="N95" s="333">
        <v>0.77777777777777779</v>
      </c>
      <c r="O95" s="203">
        <v>0</v>
      </c>
      <c r="P95" s="203">
        <v>58</v>
      </c>
      <c r="Q95" s="203" t="s">
        <v>12</v>
      </c>
      <c r="R95" s="203">
        <v>28</v>
      </c>
      <c r="S95" s="203">
        <v>56</v>
      </c>
      <c r="T95" s="333">
        <v>0.5</v>
      </c>
      <c r="U95" s="203">
        <v>0</v>
      </c>
      <c r="V95" s="203">
        <v>58</v>
      </c>
      <c r="W95" s="203" t="s">
        <v>12</v>
      </c>
      <c r="X95" s="200">
        <v>1</v>
      </c>
      <c r="Y95" s="200">
        <v>1</v>
      </c>
      <c r="Z95" s="200" t="s">
        <v>12</v>
      </c>
      <c r="AA95" s="200">
        <v>0</v>
      </c>
    </row>
    <row r="96" spans="1:27" ht="14" customHeight="1">
      <c r="A96" s="213" t="s">
        <v>249</v>
      </c>
      <c r="B96" s="177" t="s">
        <v>498</v>
      </c>
      <c r="C96" s="177" t="s">
        <v>846</v>
      </c>
      <c r="D96" s="213" t="s">
        <v>21</v>
      </c>
      <c r="E96" s="331" t="s">
        <v>2011</v>
      </c>
      <c r="F96" s="213" t="s">
        <v>676</v>
      </c>
      <c r="G96" s="177" t="s">
        <v>3220</v>
      </c>
      <c r="H96" s="177" t="s">
        <v>82</v>
      </c>
      <c r="I96" s="203">
        <v>8185707</v>
      </c>
      <c r="J96" s="177" t="s">
        <v>263</v>
      </c>
      <c r="K96" s="177" t="s">
        <v>264</v>
      </c>
      <c r="L96" s="203">
        <v>0</v>
      </c>
      <c r="M96" s="203">
        <v>0</v>
      </c>
      <c r="N96" s="333" t="s">
        <v>12</v>
      </c>
      <c r="O96" s="203" t="s">
        <v>12</v>
      </c>
      <c r="P96" s="203" t="s">
        <v>12</v>
      </c>
      <c r="Q96" s="203" t="s">
        <v>12</v>
      </c>
      <c r="R96" s="203">
        <v>11</v>
      </c>
      <c r="S96" s="203">
        <v>49</v>
      </c>
      <c r="T96" s="333">
        <v>0.22448979591836729</v>
      </c>
      <c r="U96" s="203">
        <v>0</v>
      </c>
      <c r="V96" s="203">
        <v>31</v>
      </c>
      <c r="W96" s="203" t="s">
        <v>12</v>
      </c>
      <c r="X96" s="200">
        <v>0</v>
      </c>
      <c r="Y96" s="200">
        <v>1</v>
      </c>
      <c r="Z96" s="200" t="s">
        <v>12</v>
      </c>
      <c r="AA96" s="200">
        <v>0</v>
      </c>
    </row>
    <row r="97" spans="1:27" ht="14" customHeight="1">
      <c r="A97" s="213" t="s">
        <v>249</v>
      </c>
      <c r="B97" s="177" t="s">
        <v>498</v>
      </c>
      <c r="C97" s="177" t="s">
        <v>846</v>
      </c>
      <c r="D97" s="213" t="s">
        <v>21</v>
      </c>
      <c r="E97" s="331" t="s">
        <v>265</v>
      </c>
      <c r="F97" s="213" t="s">
        <v>266</v>
      </c>
      <c r="G97" s="177" t="s">
        <v>267</v>
      </c>
      <c r="H97" s="177" t="s">
        <v>82</v>
      </c>
      <c r="I97" s="203">
        <v>12871255</v>
      </c>
      <c r="J97" s="177" t="s">
        <v>261</v>
      </c>
      <c r="K97" s="177" t="s">
        <v>263</v>
      </c>
      <c r="L97" s="203">
        <v>3</v>
      </c>
      <c r="M97" s="203">
        <v>17</v>
      </c>
      <c r="N97" s="333">
        <v>0.17647058823529413</v>
      </c>
      <c r="O97" s="203" t="s">
        <v>12</v>
      </c>
      <c r="P97" s="203" t="s">
        <v>12</v>
      </c>
      <c r="Q97" s="203" t="s">
        <v>12</v>
      </c>
      <c r="R97" s="203">
        <v>14</v>
      </c>
      <c r="S97" s="203">
        <v>34</v>
      </c>
      <c r="T97" s="333">
        <v>0.41176470588235292</v>
      </c>
      <c r="U97" s="203">
        <v>0</v>
      </c>
      <c r="V97" s="203">
        <v>63</v>
      </c>
      <c r="W97" s="203" t="s">
        <v>12</v>
      </c>
      <c r="X97" s="200">
        <v>0</v>
      </c>
      <c r="Y97" s="200">
        <v>1</v>
      </c>
      <c r="Z97" s="200">
        <v>1</v>
      </c>
      <c r="AA97" s="200">
        <v>1</v>
      </c>
    </row>
    <row r="98" spans="1:27" ht="14" customHeight="1">
      <c r="A98" s="213" t="s">
        <v>249</v>
      </c>
      <c r="B98" s="177" t="s">
        <v>498</v>
      </c>
      <c r="C98" s="177" t="s">
        <v>846</v>
      </c>
      <c r="D98" s="213" t="s">
        <v>21</v>
      </c>
      <c r="E98" s="331" t="s">
        <v>2012</v>
      </c>
      <c r="F98" s="213" t="s">
        <v>287</v>
      </c>
      <c r="G98" s="177" t="s">
        <v>3232</v>
      </c>
      <c r="H98" s="177" t="s">
        <v>82</v>
      </c>
      <c r="I98" s="203">
        <v>24737099</v>
      </c>
      <c r="J98" s="177" t="s">
        <v>262</v>
      </c>
      <c r="K98" s="177" t="s">
        <v>264</v>
      </c>
      <c r="L98" s="203">
        <v>22</v>
      </c>
      <c r="M98" s="203">
        <v>40</v>
      </c>
      <c r="N98" s="333">
        <v>0.55000000000000004</v>
      </c>
      <c r="O98" s="203">
        <v>0</v>
      </c>
      <c r="P98" s="203">
        <v>52</v>
      </c>
      <c r="Q98" s="203" t="s">
        <v>12</v>
      </c>
      <c r="R98" s="203">
        <v>10</v>
      </c>
      <c r="S98" s="203">
        <v>29</v>
      </c>
      <c r="T98" s="333">
        <v>0.34482758620689657</v>
      </c>
      <c r="U98" s="203">
        <v>0</v>
      </c>
      <c r="V98" s="203">
        <v>52</v>
      </c>
      <c r="W98" s="203" t="s">
        <v>12</v>
      </c>
      <c r="X98" s="200">
        <v>1</v>
      </c>
      <c r="Y98" s="200">
        <v>1</v>
      </c>
      <c r="Z98" s="200" t="s">
        <v>12</v>
      </c>
      <c r="AA98" s="200">
        <v>0</v>
      </c>
    </row>
    <row r="99" spans="1:27" ht="14" customHeight="1">
      <c r="A99" s="213" t="s">
        <v>249</v>
      </c>
      <c r="B99" s="177" t="s">
        <v>498</v>
      </c>
      <c r="C99" s="177" t="s">
        <v>846</v>
      </c>
      <c r="D99" s="213" t="s">
        <v>21</v>
      </c>
      <c r="E99" s="331" t="s">
        <v>66</v>
      </c>
      <c r="F99" s="213" t="s">
        <v>259</v>
      </c>
      <c r="G99" s="177" t="s">
        <v>268</v>
      </c>
      <c r="H99" s="177" t="s">
        <v>82</v>
      </c>
      <c r="I99" s="203">
        <v>25398284</v>
      </c>
      <c r="J99" s="177" t="s">
        <v>264</v>
      </c>
      <c r="K99" s="177" t="s">
        <v>263</v>
      </c>
      <c r="L99" s="203">
        <v>14</v>
      </c>
      <c r="M99" s="203">
        <v>41</v>
      </c>
      <c r="N99" s="333">
        <v>0.34146341463414637</v>
      </c>
      <c r="O99" s="203">
        <v>0</v>
      </c>
      <c r="P99" s="203">
        <v>42</v>
      </c>
      <c r="Q99" s="203" t="s">
        <v>12</v>
      </c>
      <c r="R99" s="203">
        <v>8</v>
      </c>
      <c r="S99" s="203">
        <v>23</v>
      </c>
      <c r="T99" s="333">
        <v>0.34782608695652173</v>
      </c>
      <c r="U99" s="203">
        <v>0</v>
      </c>
      <c r="V99" s="203">
        <v>42</v>
      </c>
      <c r="W99" s="203" t="s">
        <v>12</v>
      </c>
      <c r="X99" s="200">
        <v>1</v>
      </c>
      <c r="Y99" s="200">
        <v>1</v>
      </c>
      <c r="Z99" s="200">
        <v>1</v>
      </c>
      <c r="AA99" s="200">
        <v>1</v>
      </c>
    </row>
    <row r="100" spans="1:27" ht="14" customHeight="1">
      <c r="A100" s="213" t="s">
        <v>249</v>
      </c>
      <c r="B100" s="177" t="s">
        <v>498</v>
      </c>
      <c r="C100" s="177" t="s">
        <v>846</v>
      </c>
      <c r="D100" s="213" t="s">
        <v>21</v>
      </c>
      <c r="E100" s="331" t="s">
        <v>66</v>
      </c>
      <c r="F100" s="213" t="s">
        <v>259</v>
      </c>
      <c r="G100" s="177" t="s">
        <v>269</v>
      </c>
      <c r="H100" s="177" t="s">
        <v>82</v>
      </c>
      <c r="I100" s="203">
        <v>25398285</v>
      </c>
      <c r="J100" s="177" t="s">
        <v>264</v>
      </c>
      <c r="K100" s="177" t="s">
        <v>263</v>
      </c>
      <c r="L100" s="203">
        <v>12</v>
      </c>
      <c r="M100" s="203">
        <v>39</v>
      </c>
      <c r="N100" s="333">
        <v>0.30769230769230771</v>
      </c>
      <c r="O100" s="203">
        <v>0</v>
      </c>
      <c r="P100" s="203">
        <v>40</v>
      </c>
      <c r="Q100" s="203" t="s">
        <v>12</v>
      </c>
      <c r="R100" s="203">
        <v>8</v>
      </c>
      <c r="S100" s="203">
        <v>23</v>
      </c>
      <c r="T100" s="333">
        <v>0.34782608695652173</v>
      </c>
      <c r="U100" s="203">
        <v>0</v>
      </c>
      <c r="V100" s="203">
        <v>40</v>
      </c>
      <c r="W100" s="203" t="s">
        <v>12</v>
      </c>
      <c r="X100" s="200">
        <v>1</v>
      </c>
      <c r="Y100" s="200">
        <v>1</v>
      </c>
      <c r="Z100" s="200">
        <v>1</v>
      </c>
      <c r="AA100" s="200">
        <v>1</v>
      </c>
    </row>
    <row r="101" spans="1:27" ht="14" customHeight="1">
      <c r="A101" s="213" t="s">
        <v>249</v>
      </c>
      <c r="B101" s="177" t="s">
        <v>498</v>
      </c>
      <c r="C101" s="177" t="s">
        <v>846</v>
      </c>
      <c r="D101" s="213" t="s">
        <v>21</v>
      </c>
      <c r="E101" s="331" t="s">
        <v>2013</v>
      </c>
      <c r="F101" s="213" t="s">
        <v>675</v>
      </c>
      <c r="G101" s="177" t="s">
        <v>3283</v>
      </c>
      <c r="H101" s="177" t="s">
        <v>82</v>
      </c>
      <c r="I101" s="203">
        <v>40629471</v>
      </c>
      <c r="J101" s="177" t="s">
        <v>263</v>
      </c>
      <c r="K101" s="177" t="s">
        <v>264</v>
      </c>
      <c r="L101" s="203">
        <v>10</v>
      </c>
      <c r="M101" s="203">
        <v>27</v>
      </c>
      <c r="N101" s="333">
        <v>0.37037037037037035</v>
      </c>
      <c r="O101" s="203">
        <v>0</v>
      </c>
      <c r="P101" s="203">
        <v>55</v>
      </c>
      <c r="Q101" s="203" t="s">
        <v>12</v>
      </c>
      <c r="R101" s="203">
        <v>11</v>
      </c>
      <c r="S101" s="203">
        <v>18</v>
      </c>
      <c r="T101" s="333">
        <v>0.61111111111111105</v>
      </c>
      <c r="U101" s="203">
        <v>0</v>
      </c>
      <c r="V101" s="203">
        <v>55</v>
      </c>
      <c r="W101" s="203" t="s">
        <v>12</v>
      </c>
      <c r="X101" s="200">
        <v>1</v>
      </c>
      <c r="Y101" s="200">
        <v>1</v>
      </c>
      <c r="Z101" s="200" t="s">
        <v>12</v>
      </c>
      <c r="AA101" s="200">
        <v>0</v>
      </c>
    </row>
    <row r="102" spans="1:27" ht="14" customHeight="1">
      <c r="A102" s="213" t="s">
        <v>249</v>
      </c>
      <c r="B102" s="177" t="s">
        <v>498</v>
      </c>
      <c r="C102" s="177" t="s">
        <v>846</v>
      </c>
      <c r="D102" s="213" t="s">
        <v>21</v>
      </c>
      <c r="E102" s="331" t="s">
        <v>120</v>
      </c>
      <c r="F102" s="213" t="s">
        <v>259</v>
      </c>
      <c r="G102" s="177" t="s">
        <v>3284</v>
      </c>
      <c r="H102" s="177" t="s">
        <v>82</v>
      </c>
      <c r="I102" s="203">
        <v>42858278</v>
      </c>
      <c r="J102" s="177" t="s">
        <v>261</v>
      </c>
      <c r="K102" s="177" t="s">
        <v>262</v>
      </c>
      <c r="L102" s="203">
        <v>6</v>
      </c>
      <c r="M102" s="203">
        <v>40</v>
      </c>
      <c r="N102" s="333">
        <v>0.15</v>
      </c>
      <c r="O102" s="203">
        <v>0</v>
      </c>
      <c r="P102" s="203">
        <v>40</v>
      </c>
      <c r="Q102" s="203" t="s">
        <v>12</v>
      </c>
      <c r="R102" s="203">
        <v>3</v>
      </c>
      <c r="S102" s="203">
        <v>39</v>
      </c>
      <c r="T102" s="333">
        <v>7.6923076923076927E-2</v>
      </c>
      <c r="U102" s="203" t="s">
        <v>12</v>
      </c>
      <c r="V102" s="203" t="s">
        <v>12</v>
      </c>
      <c r="W102" s="203" t="s">
        <v>12</v>
      </c>
      <c r="X102" s="200">
        <v>1</v>
      </c>
      <c r="Y102" s="200">
        <v>0</v>
      </c>
      <c r="Z102" s="200">
        <v>1</v>
      </c>
      <c r="AA102" s="200">
        <v>1</v>
      </c>
    </row>
    <row r="103" spans="1:27" ht="14" customHeight="1">
      <c r="A103" s="213" t="s">
        <v>249</v>
      </c>
      <c r="B103" s="177" t="s">
        <v>498</v>
      </c>
      <c r="C103" s="177" t="s">
        <v>846</v>
      </c>
      <c r="D103" s="213" t="s">
        <v>21</v>
      </c>
      <c r="E103" s="331" t="s">
        <v>120</v>
      </c>
      <c r="F103" s="213" t="s">
        <v>259</v>
      </c>
      <c r="G103" s="177" t="s">
        <v>3285</v>
      </c>
      <c r="H103" s="177" t="s">
        <v>82</v>
      </c>
      <c r="I103" s="203">
        <v>42858280</v>
      </c>
      <c r="J103" s="177" t="s">
        <v>263</v>
      </c>
      <c r="K103" s="177" t="s">
        <v>261</v>
      </c>
      <c r="L103" s="203">
        <v>7</v>
      </c>
      <c r="M103" s="203">
        <v>39</v>
      </c>
      <c r="N103" s="333">
        <v>0.17948717948717949</v>
      </c>
      <c r="O103" s="203">
        <v>0</v>
      </c>
      <c r="P103" s="203">
        <v>42</v>
      </c>
      <c r="Q103" s="203" t="s">
        <v>12</v>
      </c>
      <c r="R103" s="203">
        <v>3</v>
      </c>
      <c r="S103" s="203">
        <v>41</v>
      </c>
      <c r="T103" s="333">
        <v>7.3170731707317069E-2</v>
      </c>
      <c r="U103" s="203" t="s">
        <v>12</v>
      </c>
      <c r="V103" s="203" t="s">
        <v>12</v>
      </c>
      <c r="W103" s="203" t="s">
        <v>12</v>
      </c>
      <c r="X103" s="200">
        <v>1</v>
      </c>
      <c r="Y103" s="200">
        <v>0</v>
      </c>
      <c r="Z103" s="200">
        <v>1</v>
      </c>
      <c r="AA103" s="200">
        <v>1</v>
      </c>
    </row>
    <row r="104" spans="1:27" ht="14" customHeight="1">
      <c r="A104" s="213" t="s">
        <v>249</v>
      </c>
      <c r="B104" s="177" t="s">
        <v>498</v>
      </c>
      <c r="C104" s="177" t="s">
        <v>846</v>
      </c>
      <c r="D104" s="213" t="s">
        <v>21</v>
      </c>
      <c r="E104" s="331" t="s">
        <v>2014</v>
      </c>
      <c r="F104" s="213" t="s">
        <v>674</v>
      </c>
      <c r="G104" s="177" t="s">
        <v>3286</v>
      </c>
      <c r="H104" s="177" t="s">
        <v>82</v>
      </c>
      <c r="I104" s="203">
        <v>47158703</v>
      </c>
      <c r="J104" s="177" t="s">
        <v>261</v>
      </c>
      <c r="K104" s="177" t="s">
        <v>263</v>
      </c>
      <c r="L104" s="203">
        <v>0</v>
      </c>
      <c r="M104" s="203">
        <v>0</v>
      </c>
      <c r="N104" s="333" t="s">
        <v>12</v>
      </c>
      <c r="O104" s="203" t="s">
        <v>12</v>
      </c>
      <c r="P104" s="203" t="s">
        <v>12</v>
      </c>
      <c r="Q104" s="203" t="s">
        <v>12</v>
      </c>
      <c r="R104" s="203">
        <v>8</v>
      </c>
      <c r="S104" s="203">
        <v>16</v>
      </c>
      <c r="T104" s="333">
        <v>0.5</v>
      </c>
      <c r="U104" s="203">
        <v>0</v>
      </c>
      <c r="V104" s="203">
        <v>38</v>
      </c>
      <c r="W104" s="203" t="s">
        <v>12</v>
      </c>
      <c r="X104" s="200">
        <v>0</v>
      </c>
      <c r="Y104" s="200">
        <v>1</v>
      </c>
      <c r="Z104" s="200" t="s">
        <v>12</v>
      </c>
      <c r="AA104" s="200">
        <v>0</v>
      </c>
    </row>
    <row r="105" spans="1:27" ht="14" customHeight="1">
      <c r="A105" s="213" t="s">
        <v>249</v>
      </c>
      <c r="B105" s="177" t="s">
        <v>498</v>
      </c>
      <c r="C105" s="177" t="s">
        <v>846</v>
      </c>
      <c r="D105" s="213" t="s">
        <v>21</v>
      </c>
      <c r="E105" s="331" t="s">
        <v>2015</v>
      </c>
      <c r="F105" s="213" t="s">
        <v>259</v>
      </c>
      <c r="G105" s="177" t="s">
        <v>3287</v>
      </c>
      <c r="H105" s="177" t="s">
        <v>82</v>
      </c>
      <c r="I105" s="203">
        <v>49951422</v>
      </c>
      <c r="J105" s="177" t="s">
        <v>264</v>
      </c>
      <c r="K105" s="177" t="s">
        <v>261</v>
      </c>
      <c r="L105" s="203">
        <v>9</v>
      </c>
      <c r="M105" s="203">
        <v>37</v>
      </c>
      <c r="N105" s="333">
        <v>0.24324324324324326</v>
      </c>
      <c r="O105" s="203">
        <v>0</v>
      </c>
      <c r="P105" s="203">
        <v>35</v>
      </c>
      <c r="Q105" s="203" t="s">
        <v>12</v>
      </c>
      <c r="R105" s="203">
        <v>6</v>
      </c>
      <c r="S105" s="203">
        <v>65</v>
      </c>
      <c r="T105" s="333">
        <v>9.2307692307692313E-2</v>
      </c>
      <c r="U105" s="203" t="s">
        <v>12</v>
      </c>
      <c r="V105" s="203" t="s">
        <v>12</v>
      </c>
      <c r="W105" s="203" t="s">
        <v>12</v>
      </c>
      <c r="X105" s="200">
        <v>1</v>
      </c>
      <c r="Y105" s="200">
        <v>0</v>
      </c>
      <c r="Z105" s="200" t="s">
        <v>12</v>
      </c>
      <c r="AA105" s="200">
        <v>0</v>
      </c>
    </row>
    <row r="106" spans="1:27" ht="14" customHeight="1">
      <c r="A106" s="213" t="s">
        <v>249</v>
      </c>
      <c r="B106" s="177" t="s">
        <v>498</v>
      </c>
      <c r="C106" s="177" t="s">
        <v>846</v>
      </c>
      <c r="D106" s="213" t="s">
        <v>21</v>
      </c>
      <c r="E106" s="331" t="s">
        <v>125</v>
      </c>
      <c r="F106" s="213" t="s">
        <v>259</v>
      </c>
      <c r="G106" s="177" t="s">
        <v>3288</v>
      </c>
      <c r="H106" s="177" t="s">
        <v>82</v>
      </c>
      <c r="I106" s="203">
        <v>106633749</v>
      </c>
      <c r="J106" s="177" t="s">
        <v>264</v>
      </c>
      <c r="K106" s="177" t="s">
        <v>263</v>
      </c>
      <c r="L106" s="203">
        <v>3</v>
      </c>
      <c r="M106" s="203">
        <v>32</v>
      </c>
      <c r="N106" s="333">
        <v>9.375E-2</v>
      </c>
      <c r="O106" s="203" t="s">
        <v>12</v>
      </c>
      <c r="P106" s="203" t="s">
        <v>12</v>
      </c>
      <c r="Q106" s="203" t="s">
        <v>12</v>
      </c>
      <c r="R106" s="203">
        <v>7</v>
      </c>
      <c r="S106" s="203">
        <v>56</v>
      </c>
      <c r="T106" s="333">
        <v>0.125</v>
      </c>
      <c r="U106" s="203">
        <v>0</v>
      </c>
      <c r="V106" s="203">
        <v>54</v>
      </c>
      <c r="W106" s="203" t="s">
        <v>12</v>
      </c>
      <c r="X106" s="200">
        <v>0</v>
      </c>
      <c r="Y106" s="200">
        <v>1</v>
      </c>
      <c r="Z106" s="200">
        <v>1</v>
      </c>
      <c r="AA106" s="200">
        <v>1</v>
      </c>
    </row>
    <row r="107" spans="1:27" ht="14" customHeight="1">
      <c r="A107" s="213" t="s">
        <v>249</v>
      </c>
      <c r="B107" s="177" t="s">
        <v>498</v>
      </c>
      <c r="C107" s="177" t="s">
        <v>846</v>
      </c>
      <c r="D107" s="213" t="s">
        <v>21</v>
      </c>
      <c r="E107" s="331" t="s">
        <v>2016</v>
      </c>
      <c r="F107" s="213" t="s">
        <v>674</v>
      </c>
      <c r="G107" s="177" t="s">
        <v>3225</v>
      </c>
      <c r="H107" s="177" t="s">
        <v>82</v>
      </c>
      <c r="I107" s="203">
        <v>109177762</v>
      </c>
      <c r="J107" s="177" t="s">
        <v>263</v>
      </c>
      <c r="K107" s="177" t="s">
        <v>264</v>
      </c>
      <c r="L107" s="203">
        <v>0</v>
      </c>
      <c r="M107" s="203">
        <v>0</v>
      </c>
      <c r="N107" s="333" t="s">
        <v>12</v>
      </c>
      <c r="O107" s="203" t="s">
        <v>12</v>
      </c>
      <c r="P107" s="203" t="s">
        <v>12</v>
      </c>
      <c r="Q107" s="203" t="s">
        <v>12</v>
      </c>
      <c r="R107" s="203">
        <v>8</v>
      </c>
      <c r="S107" s="203">
        <v>40</v>
      </c>
      <c r="T107" s="333">
        <v>0.2</v>
      </c>
      <c r="U107" s="203">
        <v>0</v>
      </c>
      <c r="V107" s="203">
        <v>43</v>
      </c>
      <c r="W107" s="203" t="s">
        <v>12</v>
      </c>
      <c r="X107" s="200">
        <v>0</v>
      </c>
      <c r="Y107" s="200">
        <v>1</v>
      </c>
      <c r="Z107" s="200" t="s">
        <v>12</v>
      </c>
      <c r="AA107" s="200">
        <v>0</v>
      </c>
    </row>
    <row r="108" spans="1:27" ht="14" customHeight="1">
      <c r="A108" s="213" t="s">
        <v>249</v>
      </c>
      <c r="B108" s="177" t="s">
        <v>498</v>
      </c>
      <c r="C108" s="177" t="s">
        <v>846</v>
      </c>
      <c r="D108" s="213" t="s">
        <v>21</v>
      </c>
      <c r="E108" s="331" t="s">
        <v>2016</v>
      </c>
      <c r="F108" s="213" t="s">
        <v>674</v>
      </c>
      <c r="G108" s="177" t="s">
        <v>3225</v>
      </c>
      <c r="H108" s="177" t="s">
        <v>82</v>
      </c>
      <c r="I108" s="203">
        <v>109179405</v>
      </c>
      <c r="J108" s="177" t="s">
        <v>264</v>
      </c>
      <c r="K108" s="177" t="s">
        <v>263</v>
      </c>
      <c r="L108" s="203">
        <v>0</v>
      </c>
      <c r="M108" s="203">
        <v>0</v>
      </c>
      <c r="N108" s="333" t="s">
        <v>12</v>
      </c>
      <c r="O108" s="203" t="s">
        <v>12</v>
      </c>
      <c r="P108" s="203" t="s">
        <v>12</v>
      </c>
      <c r="Q108" s="203" t="s">
        <v>12</v>
      </c>
      <c r="R108" s="203">
        <v>20</v>
      </c>
      <c r="S108" s="203">
        <v>51</v>
      </c>
      <c r="T108" s="333">
        <v>0.39215686274509809</v>
      </c>
      <c r="U108" s="203">
        <v>0</v>
      </c>
      <c r="V108" s="203">
        <v>45</v>
      </c>
      <c r="W108" s="203" t="s">
        <v>12</v>
      </c>
      <c r="X108" s="200">
        <v>0</v>
      </c>
      <c r="Y108" s="200">
        <v>1</v>
      </c>
      <c r="Z108" s="200" t="s">
        <v>12</v>
      </c>
      <c r="AA108" s="200">
        <v>0</v>
      </c>
    </row>
    <row r="109" spans="1:27" ht="14" customHeight="1">
      <c r="A109" s="213" t="s">
        <v>249</v>
      </c>
      <c r="B109" s="177" t="s">
        <v>498</v>
      </c>
      <c r="C109" s="177" t="s">
        <v>846</v>
      </c>
      <c r="D109" s="213" t="s">
        <v>21</v>
      </c>
      <c r="E109" s="331" t="s">
        <v>2017</v>
      </c>
      <c r="F109" s="213" t="s">
        <v>674</v>
      </c>
      <c r="G109" s="177" t="s">
        <v>3216</v>
      </c>
      <c r="H109" s="177" t="s">
        <v>82</v>
      </c>
      <c r="I109" s="203">
        <v>111798460</v>
      </c>
      <c r="J109" s="177" t="s">
        <v>261</v>
      </c>
      <c r="K109" s="177" t="s">
        <v>262</v>
      </c>
      <c r="L109" s="203">
        <v>0</v>
      </c>
      <c r="M109" s="203">
        <v>0</v>
      </c>
      <c r="N109" s="333" t="s">
        <v>12</v>
      </c>
      <c r="O109" s="203" t="s">
        <v>12</v>
      </c>
      <c r="P109" s="203" t="s">
        <v>12</v>
      </c>
      <c r="Q109" s="203" t="s">
        <v>12</v>
      </c>
      <c r="R109" s="203">
        <v>10</v>
      </c>
      <c r="S109" s="203">
        <v>55</v>
      </c>
      <c r="T109" s="333">
        <v>0.1818181818181818</v>
      </c>
      <c r="U109" s="203">
        <v>0</v>
      </c>
      <c r="V109" s="203">
        <v>56</v>
      </c>
      <c r="W109" s="203" t="s">
        <v>12</v>
      </c>
      <c r="X109" s="200">
        <v>0</v>
      </c>
      <c r="Y109" s="200">
        <v>1</v>
      </c>
      <c r="Z109" s="200" t="s">
        <v>12</v>
      </c>
      <c r="AA109" s="200">
        <v>0</v>
      </c>
    </row>
    <row r="110" spans="1:27" ht="14" customHeight="1">
      <c r="A110" s="213" t="s">
        <v>249</v>
      </c>
      <c r="B110" s="177" t="s">
        <v>498</v>
      </c>
      <c r="C110" s="177" t="s">
        <v>846</v>
      </c>
      <c r="D110" s="213" t="s">
        <v>21</v>
      </c>
      <c r="E110" s="331" t="s">
        <v>2018</v>
      </c>
      <c r="F110" s="213" t="s">
        <v>674</v>
      </c>
      <c r="G110" s="177" t="s">
        <v>3289</v>
      </c>
      <c r="H110" s="177" t="s">
        <v>82</v>
      </c>
      <c r="I110" s="203">
        <v>112467102</v>
      </c>
      <c r="J110" s="177" t="s">
        <v>262</v>
      </c>
      <c r="K110" s="177" t="s">
        <v>261</v>
      </c>
      <c r="L110" s="203">
        <v>0</v>
      </c>
      <c r="M110" s="203">
        <v>0</v>
      </c>
      <c r="N110" s="333" t="s">
        <v>12</v>
      </c>
      <c r="O110" s="203" t="s">
        <v>12</v>
      </c>
      <c r="P110" s="203" t="s">
        <v>12</v>
      </c>
      <c r="Q110" s="203" t="s">
        <v>12</v>
      </c>
      <c r="R110" s="203">
        <v>7</v>
      </c>
      <c r="S110" s="203">
        <v>20</v>
      </c>
      <c r="T110" s="333">
        <v>0.35</v>
      </c>
      <c r="U110" s="203">
        <v>0</v>
      </c>
      <c r="V110" s="203">
        <v>63</v>
      </c>
      <c r="W110" s="203" t="s">
        <v>12</v>
      </c>
      <c r="X110" s="200">
        <v>0</v>
      </c>
      <c r="Y110" s="200">
        <v>1</v>
      </c>
      <c r="Z110" s="200" t="s">
        <v>12</v>
      </c>
      <c r="AA110" s="200">
        <v>0</v>
      </c>
    </row>
    <row r="111" spans="1:27" ht="14" customHeight="1">
      <c r="A111" s="213" t="s">
        <v>249</v>
      </c>
      <c r="B111" s="177" t="s">
        <v>498</v>
      </c>
      <c r="C111" s="177" t="s">
        <v>846</v>
      </c>
      <c r="D111" s="213" t="s">
        <v>21</v>
      </c>
      <c r="E111" s="331" t="s">
        <v>141</v>
      </c>
      <c r="F111" s="213" t="s">
        <v>271</v>
      </c>
      <c r="G111" s="177" t="s">
        <v>272</v>
      </c>
      <c r="H111" s="177" t="s">
        <v>82</v>
      </c>
      <c r="I111" s="203">
        <v>112915455</v>
      </c>
      <c r="J111" s="177" t="s">
        <v>263</v>
      </c>
      <c r="K111" s="177" t="s">
        <v>264</v>
      </c>
      <c r="L111" s="203">
        <v>3</v>
      </c>
      <c r="M111" s="203">
        <v>15</v>
      </c>
      <c r="N111" s="333">
        <v>0.2</v>
      </c>
      <c r="O111" s="203">
        <v>0</v>
      </c>
      <c r="P111" s="203">
        <v>53</v>
      </c>
      <c r="Q111" s="203" t="s">
        <v>12</v>
      </c>
      <c r="R111" s="203">
        <v>4</v>
      </c>
      <c r="S111" s="203">
        <v>27</v>
      </c>
      <c r="T111" s="333">
        <v>0.14814814814814808</v>
      </c>
      <c r="U111" s="203">
        <v>0</v>
      </c>
      <c r="V111" s="203">
        <v>53</v>
      </c>
      <c r="W111" s="203" t="s">
        <v>12</v>
      </c>
      <c r="X111" s="200">
        <v>1</v>
      </c>
      <c r="Y111" s="200">
        <v>1</v>
      </c>
      <c r="Z111" s="200">
        <v>1</v>
      </c>
      <c r="AA111" s="200">
        <v>1</v>
      </c>
    </row>
    <row r="112" spans="1:27" ht="14" customHeight="1">
      <c r="A112" s="213" t="s">
        <v>249</v>
      </c>
      <c r="B112" s="177" t="s">
        <v>498</v>
      </c>
      <c r="C112" s="177" t="s">
        <v>846</v>
      </c>
      <c r="D112" s="213" t="s">
        <v>21</v>
      </c>
      <c r="E112" s="331" t="s">
        <v>2019</v>
      </c>
      <c r="F112" s="213" t="s">
        <v>674</v>
      </c>
      <c r="G112" s="177" t="s">
        <v>3286</v>
      </c>
      <c r="H112" s="177" t="s">
        <v>82</v>
      </c>
      <c r="I112" s="203">
        <v>121681528</v>
      </c>
      <c r="J112" s="177" t="s">
        <v>261</v>
      </c>
      <c r="K112" s="177" t="s">
        <v>262</v>
      </c>
      <c r="L112" s="203">
        <v>0</v>
      </c>
      <c r="M112" s="203">
        <v>0</v>
      </c>
      <c r="N112" s="333" t="s">
        <v>12</v>
      </c>
      <c r="O112" s="203" t="s">
        <v>12</v>
      </c>
      <c r="P112" s="203" t="s">
        <v>12</v>
      </c>
      <c r="Q112" s="203" t="s">
        <v>12</v>
      </c>
      <c r="R112" s="203">
        <v>9</v>
      </c>
      <c r="S112" s="203">
        <v>45</v>
      </c>
      <c r="T112" s="333">
        <v>0.2</v>
      </c>
      <c r="U112" s="203">
        <v>0</v>
      </c>
      <c r="V112" s="203">
        <v>49</v>
      </c>
      <c r="W112" s="203" t="s">
        <v>12</v>
      </c>
      <c r="X112" s="200">
        <v>0</v>
      </c>
      <c r="Y112" s="200">
        <v>1</v>
      </c>
      <c r="Z112" s="200" t="s">
        <v>12</v>
      </c>
      <c r="AA112" s="200">
        <v>0</v>
      </c>
    </row>
    <row r="113" spans="1:27" ht="14" customHeight="1">
      <c r="A113" s="213" t="s">
        <v>249</v>
      </c>
      <c r="B113" s="177" t="s">
        <v>498</v>
      </c>
      <c r="C113" s="177" t="s">
        <v>846</v>
      </c>
      <c r="D113" s="213" t="s">
        <v>21</v>
      </c>
      <c r="E113" s="331" t="s">
        <v>2020</v>
      </c>
      <c r="F113" s="213" t="s">
        <v>675</v>
      </c>
      <c r="G113" s="177" t="s">
        <v>3290</v>
      </c>
      <c r="H113" s="177" t="s">
        <v>82</v>
      </c>
      <c r="I113" s="203">
        <v>123687173</v>
      </c>
      <c r="J113" s="177" t="s">
        <v>261</v>
      </c>
      <c r="K113" s="177" t="s">
        <v>263</v>
      </c>
      <c r="L113" s="203">
        <v>1</v>
      </c>
      <c r="M113" s="203">
        <v>4</v>
      </c>
      <c r="N113" s="333">
        <v>0.25</v>
      </c>
      <c r="O113" s="203" t="s">
        <v>12</v>
      </c>
      <c r="P113" s="203" t="s">
        <v>12</v>
      </c>
      <c r="Q113" s="203" t="s">
        <v>12</v>
      </c>
      <c r="R113" s="203">
        <v>9</v>
      </c>
      <c r="S113" s="203">
        <v>39</v>
      </c>
      <c r="T113" s="333">
        <v>0.23076923076923081</v>
      </c>
      <c r="U113" s="203">
        <v>0</v>
      </c>
      <c r="V113" s="203">
        <v>50</v>
      </c>
      <c r="W113" s="203" t="s">
        <v>12</v>
      </c>
      <c r="X113" s="200">
        <v>0</v>
      </c>
      <c r="Y113" s="200">
        <v>1</v>
      </c>
      <c r="Z113" s="200" t="s">
        <v>12</v>
      </c>
      <c r="AA113" s="200">
        <v>0</v>
      </c>
    </row>
    <row r="114" spans="1:27" ht="14" customHeight="1">
      <c r="A114" s="213" t="s">
        <v>249</v>
      </c>
      <c r="B114" s="177" t="s">
        <v>498</v>
      </c>
      <c r="C114" s="177" t="s">
        <v>846</v>
      </c>
      <c r="D114" s="213" t="s">
        <v>21</v>
      </c>
      <c r="E114" s="331" t="s">
        <v>2021</v>
      </c>
      <c r="F114" s="213" t="s">
        <v>266</v>
      </c>
      <c r="G114" s="177" t="s">
        <v>3291</v>
      </c>
      <c r="H114" s="177" t="s">
        <v>82</v>
      </c>
      <c r="I114" s="203">
        <v>124092215</v>
      </c>
      <c r="J114" s="177" t="s">
        <v>263</v>
      </c>
      <c r="K114" s="177" t="s">
        <v>264</v>
      </c>
      <c r="L114" s="203">
        <v>1</v>
      </c>
      <c r="M114" s="203">
        <v>12</v>
      </c>
      <c r="N114" s="333">
        <v>8.3333333333333329E-2</v>
      </c>
      <c r="O114" s="203" t="s">
        <v>12</v>
      </c>
      <c r="P114" s="203" t="s">
        <v>12</v>
      </c>
      <c r="Q114" s="203" t="s">
        <v>12</v>
      </c>
      <c r="R114" s="203">
        <v>8</v>
      </c>
      <c r="S114" s="203">
        <v>38</v>
      </c>
      <c r="T114" s="333">
        <v>0.2105263157894737</v>
      </c>
      <c r="U114" s="203">
        <v>1</v>
      </c>
      <c r="V114" s="203">
        <v>48</v>
      </c>
      <c r="W114" s="203" t="s">
        <v>12</v>
      </c>
      <c r="X114" s="200">
        <v>0</v>
      </c>
      <c r="Y114" s="200">
        <v>1</v>
      </c>
      <c r="Z114" s="200" t="s">
        <v>12</v>
      </c>
      <c r="AA114" s="200">
        <v>0</v>
      </c>
    </row>
    <row r="115" spans="1:27" ht="14" customHeight="1">
      <c r="A115" s="213" t="s">
        <v>249</v>
      </c>
      <c r="B115" s="177" t="s">
        <v>498</v>
      </c>
      <c r="C115" s="177" t="s">
        <v>846</v>
      </c>
      <c r="D115" s="213" t="s">
        <v>21</v>
      </c>
      <c r="E115" s="331" t="s">
        <v>2022</v>
      </c>
      <c r="F115" s="213" t="s">
        <v>271</v>
      </c>
      <c r="G115" s="177" t="s">
        <v>3292</v>
      </c>
      <c r="H115" s="177" t="s">
        <v>82</v>
      </c>
      <c r="I115" s="203">
        <v>124402362</v>
      </c>
      <c r="J115" s="177" t="s">
        <v>263</v>
      </c>
      <c r="K115" s="177" t="s">
        <v>264</v>
      </c>
      <c r="L115" s="203">
        <v>0</v>
      </c>
      <c r="M115" s="203">
        <v>1</v>
      </c>
      <c r="N115" s="333">
        <v>0</v>
      </c>
      <c r="O115" s="203" t="s">
        <v>12</v>
      </c>
      <c r="P115" s="203" t="s">
        <v>12</v>
      </c>
      <c r="Q115" s="203" t="s">
        <v>12</v>
      </c>
      <c r="R115" s="203">
        <v>13</v>
      </c>
      <c r="S115" s="203">
        <v>57</v>
      </c>
      <c r="T115" s="333">
        <v>0.22807017543859651</v>
      </c>
      <c r="U115" s="203">
        <v>0</v>
      </c>
      <c r="V115" s="203">
        <v>68</v>
      </c>
      <c r="W115" s="203" t="s">
        <v>12</v>
      </c>
      <c r="X115" s="200">
        <v>0</v>
      </c>
      <c r="Y115" s="200">
        <v>1</v>
      </c>
      <c r="Z115" s="200" t="s">
        <v>12</v>
      </c>
      <c r="AA115" s="200">
        <v>0</v>
      </c>
    </row>
    <row r="116" spans="1:27" ht="14" customHeight="1">
      <c r="A116" s="213" t="s">
        <v>249</v>
      </c>
      <c r="B116" s="177" t="s">
        <v>498</v>
      </c>
      <c r="C116" s="177" t="s">
        <v>846</v>
      </c>
      <c r="D116" s="213" t="s">
        <v>21</v>
      </c>
      <c r="E116" s="331" t="s">
        <v>2023</v>
      </c>
      <c r="F116" s="213" t="s">
        <v>287</v>
      </c>
      <c r="G116" s="177" t="s">
        <v>3293</v>
      </c>
      <c r="H116" s="177" t="s">
        <v>82</v>
      </c>
      <c r="I116" s="203">
        <v>132610817</v>
      </c>
      <c r="J116" s="177" t="s">
        <v>262</v>
      </c>
      <c r="K116" s="177" t="s">
        <v>261</v>
      </c>
      <c r="L116" s="203">
        <v>0</v>
      </c>
      <c r="M116" s="203">
        <v>0</v>
      </c>
      <c r="N116" s="333" t="s">
        <v>12</v>
      </c>
      <c r="O116" s="203" t="s">
        <v>12</v>
      </c>
      <c r="P116" s="203" t="s">
        <v>12</v>
      </c>
      <c r="Q116" s="203" t="s">
        <v>12</v>
      </c>
      <c r="R116" s="203">
        <v>10</v>
      </c>
      <c r="S116" s="203">
        <v>49</v>
      </c>
      <c r="T116" s="333">
        <v>0.20408163265306117</v>
      </c>
      <c r="U116" s="203">
        <v>0</v>
      </c>
      <c r="V116" s="203">
        <v>50</v>
      </c>
      <c r="W116" s="203" t="s">
        <v>12</v>
      </c>
      <c r="X116" s="200">
        <v>0</v>
      </c>
      <c r="Y116" s="200">
        <v>1</v>
      </c>
      <c r="Z116" s="200" t="s">
        <v>12</v>
      </c>
      <c r="AA116" s="200">
        <v>0</v>
      </c>
    </row>
    <row r="117" spans="1:27" ht="14" customHeight="1">
      <c r="A117" s="213" t="s">
        <v>249</v>
      </c>
      <c r="B117" s="177" t="s">
        <v>498</v>
      </c>
      <c r="C117" s="177" t="s">
        <v>846</v>
      </c>
      <c r="D117" s="213" t="s">
        <v>21</v>
      </c>
      <c r="E117" s="331" t="s">
        <v>2024</v>
      </c>
      <c r="F117" s="213" t="s">
        <v>259</v>
      </c>
      <c r="G117" s="177" t="s">
        <v>3294</v>
      </c>
      <c r="H117" s="177" t="s">
        <v>89</v>
      </c>
      <c r="I117" s="203">
        <v>24863151</v>
      </c>
      <c r="J117" s="177" t="s">
        <v>262</v>
      </c>
      <c r="K117" s="177" t="s">
        <v>264</v>
      </c>
      <c r="L117" s="203">
        <v>1</v>
      </c>
      <c r="M117" s="203">
        <v>8</v>
      </c>
      <c r="N117" s="333">
        <v>0.125</v>
      </c>
      <c r="O117" s="203" t="s">
        <v>12</v>
      </c>
      <c r="P117" s="203" t="s">
        <v>12</v>
      </c>
      <c r="Q117" s="203" t="s">
        <v>12</v>
      </c>
      <c r="R117" s="203">
        <v>10</v>
      </c>
      <c r="S117" s="203">
        <v>40</v>
      </c>
      <c r="T117" s="333">
        <v>0.25</v>
      </c>
      <c r="U117" s="203">
        <v>0</v>
      </c>
      <c r="V117" s="203">
        <v>49</v>
      </c>
      <c r="W117" s="203" t="s">
        <v>12</v>
      </c>
      <c r="X117" s="200">
        <v>0</v>
      </c>
      <c r="Y117" s="200">
        <v>1</v>
      </c>
      <c r="Z117" s="200" t="s">
        <v>12</v>
      </c>
      <c r="AA117" s="200">
        <v>0</v>
      </c>
    </row>
    <row r="118" spans="1:27" ht="14" customHeight="1">
      <c r="A118" s="213" t="s">
        <v>249</v>
      </c>
      <c r="B118" s="177" t="s">
        <v>498</v>
      </c>
      <c r="C118" s="177" t="s">
        <v>846</v>
      </c>
      <c r="D118" s="213" t="s">
        <v>21</v>
      </c>
      <c r="E118" s="331" t="s">
        <v>2025</v>
      </c>
      <c r="F118" s="213" t="s">
        <v>259</v>
      </c>
      <c r="G118" s="177" t="s">
        <v>3295</v>
      </c>
      <c r="H118" s="177" t="s">
        <v>89</v>
      </c>
      <c r="I118" s="203">
        <v>32885906</v>
      </c>
      <c r="J118" s="177" t="s">
        <v>264</v>
      </c>
      <c r="K118" s="177" t="s">
        <v>263</v>
      </c>
      <c r="L118" s="203">
        <v>7</v>
      </c>
      <c r="M118" s="203">
        <v>12</v>
      </c>
      <c r="N118" s="333">
        <v>0.58333333333333337</v>
      </c>
      <c r="O118" s="203">
        <v>0</v>
      </c>
      <c r="P118" s="203">
        <v>44</v>
      </c>
      <c r="Q118" s="203" t="s">
        <v>12</v>
      </c>
      <c r="R118" s="203">
        <v>6</v>
      </c>
      <c r="S118" s="203">
        <v>16</v>
      </c>
      <c r="T118" s="333">
        <v>0.375</v>
      </c>
      <c r="U118" s="203">
        <v>0</v>
      </c>
      <c r="V118" s="203">
        <v>44</v>
      </c>
      <c r="W118" s="203" t="s">
        <v>12</v>
      </c>
      <c r="X118" s="200">
        <v>1</v>
      </c>
      <c r="Y118" s="200">
        <v>1</v>
      </c>
      <c r="Z118" s="200" t="s">
        <v>12</v>
      </c>
      <c r="AA118" s="200">
        <v>0</v>
      </c>
    </row>
    <row r="119" spans="1:27" ht="14" customHeight="1">
      <c r="A119" s="213" t="s">
        <v>249</v>
      </c>
      <c r="B119" s="177" t="s">
        <v>498</v>
      </c>
      <c r="C119" s="177" t="s">
        <v>846</v>
      </c>
      <c r="D119" s="213" t="s">
        <v>21</v>
      </c>
      <c r="E119" s="331" t="s">
        <v>2026</v>
      </c>
      <c r="F119" s="213" t="s">
        <v>674</v>
      </c>
      <c r="G119" s="177" t="s">
        <v>3216</v>
      </c>
      <c r="H119" s="177" t="s">
        <v>89</v>
      </c>
      <c r="I119" s="203">
        <v>44971507</v>
      </c>
      <c r="J119" s="177" t="s">
        <v>262</v>
      </c>
      <c r="K119" s="177" t="s">
        <v>261</v>
      </c>
      <c r="L119" s="203">
        <v>1</v>
      </c>
      <c r="M119" s="203">
        <v>3</v>
      </c>
      <c r="N119" s="333">
        <v>0.33333333333333331</v>
      </c>
      <c r="O119" s="203" t="s">
        <v>12</v>
      </c>
      <c r="P119" s="203" t="s">
        <v>12</v>
      </c>
      <c r="Q119" s="203" t="s">
        <v>12</v>
      </c>
      <c r="R119" s="203">
        <v>7</v>
      </c>
      <c r="S119" s="203">
        <v>41</v>
      </c>
      <c r="T119" s="333">
        <v>0.17073170731707321</v>
      </c>
      <c r="U119" s="203">
        <v>0</v>
      </c>
      <c r="V119" s="203">
        <v>42</v>
      </c>
      <c r="W119" s="203" t="s">
        <v>12</v>
      </c>
      <c r="X119" s="200">
        <v>0</v>
      </c>
      <c r="Y119" s="200">
        <v>1</v>
      </c>
      <c r="Z119" s="200" t="s">
        <v>12</v>
      </c>
      <c r="AA119" s="200">
        <v>0</v>
      </c>
    </row>
    <row r="120" spans="1:27" ht="14" customHeight="1">
      <c r="A120" s="213" t="s">
        <v>249</v>
      </c>
      <c r="B120" s="177" t="s">
        <v>498</v>
      </c>
      <c r="C120" s="177" t="s">
        <v>846</v>
      </c>
      <c r="D120" s="213" t="s">
        <v>21</v>
      </c>
      <c r="E120" s="331" t="s">
        <v>2027</v>
      </c>
      <c r="F120" s="213" t="s">
        <v>259</v>
      </c>
      <c r="G120" s="177" t="s">
        <v>3296</v>
      </c>
      <c r="H120" s="177" t="s">
        <v>89</v>
      </c>
      <c r="I120" s="203">
        <v>77581413</v>
      </c>
      <c r="J120" s="177" t="s">
        <v>264</v>
      </c>
      <c r="K120" s="177" t="s">
        <v>263</v>
      </c>
      <c r="L120" s="203">
        <v>1</v>
      </c>
      <c r="M120" s="203">
        <v>10</v>
      </c>
      <c r="N120" s="333">
        <v>0.1</v>
      </c>
      <c r="O120" s="203" t="s">
        <v>12</v>
      </c>
      <c r="P120" s="203" t="s">
        <v>12</v>
      </c>
      <c r="Q120" s="203" t="s">
        <v>12</v>
      </c>
      <c r="R120" s="203">
        <v>6</v>
      </c>
      <c r="S120" s="203">
        <v>36</v>
      </c>
      <c r="T120" s="333">
        <v>0.1666666666666666</v>
      </c>
      <c r="U120" s="203">
        <v>0</v>
      </c>
      <c r="V120" s="203">
        <v>54</v>
      </c>
      <c r="W120" s="203" t="s">
        <v>12</v>
      </c>
      <c r="X120" s="200">
        <v>0</v>
      </c>
      <c r="Y120" s="200">
        <v>1</v>
      </c>
      <c r="Z120" s="200" t="s">
        <v>12</v>
      </c>
      <c r="AA120" s="200">
        <v>0</v>
      </c>
    </row>
    <row r="121" spans="1:27" ht="14" customHeight="1">
      <c r="A121" s="213" t="s">
        <v>249</v>
      </c>
      <c r="B121" s="177" t="s">
        <v>498</v>
      </c>
      <c r="C121" s="177" t="s">
        <v>846</v>
      </c>
      <c r="D121" s="213" t="s">
        <v>21</v>
      </c>
      <c r="E121" s="331" t="s">
        <v>2028</v>
      </c>
      <c r="F121" s="213" t="s">
        <v>259</v>
      </c>
      <c r="G121" s="177" t="s">
        <v>3297</v>
      </c>
      <c r="H121" s="177" t="s">
        <v>89</v>
      </c>
      <c r="I121" s="203">
        <v>103443466</v>
      </c>
      <c r="J121" s="177" t="s">
        <v>264</v>
      </c>
      <c r="K121" s="177" t="s">
        <v>263</v>
      </c>
      <c r="L121" s="203">
        <v>2</v>
      </c>
      <c r="M121" s="203">
        <v>9</v>
      </c>
      <c r="N121" s="333">
        <v>0.22222222222222221</v>
      </c>
      <c r="O121" s="203" t="s">
        <v>12</v>
      </c>
      <c r="P121" s="203" t="s">
        <v>12</v>
      </c>
      <c r="Q121" s="203" t="s">
        <v>12</v>
      </c>
      <c r="R121" s="203">
        <v>10</v>
      </c>
      <c r="S121" s="203">
        <v>36</v>
      </c>
      <c r="T121" s="333">
        <v>0.27777777777777779</v>
      </c>
      <c r="U121" s="203">
        <v>0</v>
      </c>
      <c r="V121" s="203">
        <v>52</v>
      </c>
      <c r="W121" s="203" t="s">
        <v>12</v>
      </c>
      <c r="X121" s="200">
        <v>0</v>
      </c>
      <c r="Y121" s="200">
        <v>1</v>
      </c>
      <c r="Z121" s="200" t="s">
        <v>12</v>
      </c>
      <c r="AA121" s="200">
        <v>0</v>
      </c>
    </row>
    <row r="122" spans="1:27" ht="14" customHeight="1">
      <c r="A122" s="213" t="s">
        <v>249</v>
      </c>
      <c r="B122" s="177" t="s">
        <v>498</v>
      </c>
      <c r="C122" s="177" t="s">
        <v>846</v>
      </c>
      <c r="D122" s="213" t="s">
        <v>21</v>
      </c>
      <c r="E122" s="331" t="s">
        <v>2029</v>
      </c>
      <c r="F122" s="213" t="s">
        <v>675</v>
      </c>
      <c r="G122" s="177" t="s">
        <v>3298</v>
      </c>
      <c r="H122" s="177" t="s">
        <v>89</v>
      </c>
      <c r="I122" s="203">
        <v>110817303</v>
      </c>
      <c r="J122" s="177" t="s">
        <v>262</v>
      </c>
      <c r="K122" s="177" t="s">
        <v>261</v>
      </c>
      <c r="L122" s="203">
        <v>4</v>
      </c>
      <c r="M122" s="203">
        <v>23</v>
      </c>
      <c r="N122" s="333">
        <v>0.17391304347826086</v>
      </c>
      <c r="O122" s="203">
        <v>0</v>
      </c>
      <c r="P122" s="203">
        <v>55</v>
      </c>
      <c r="Q122" s="203" t="s">
        <v>12</v>
      </c>
      <c r="R122" s="203">
        <v>4</v>
      </c>
      <c r="S122" s="203">
        <v>30</v>
      </c>
      <c r="T122" s="333">
        <v>0.13333333333333339</v>
      </c>
      <c r="U122" s="203">
        <v>0</v>
      </c>
      <c r="V122" s="203">
        <v>55</v>
      </c>
      <c r="W122" s="203" t="s">
        <v>12</v>
      </c>
      <c r="X122" s="200">
        <v>1</v>
      </c>
      <c r="Y122" s="200">
        <v>1</v>
      </c>
      <c r="Z122" s="200" t="s">
        <v>12</v>
      </c>
      <c r="AA122" s="200">
        <v>0</v>
      </c>
    </row>
    <row r="123" spans="1:27" ht="14" customHeight="1">
      <c r="A123" s="213" t="s">
        <v>249</v>
      </c>
      <c r="B123" s="177" t="s">
        <v>498</v>
      </c>
      <c r="C123" s="177" t="s">
        <v>846</v>
      </c>
      <c r="D123" s="213" t="s">
        <v>21</v>
      </c>
      <c r="E123" s="331" t="s">
        <v>2030</v>
      </c>
      <c r="F123" s="213" t="s">
        <v>675</v>
      </c>
      <c r="G123" s="177" t="s">
        <v>3299</v>
      </c>
      <c r="H123" s="177" t="s">
        <v>77</v>
      </c>
      <c r="I123" s="203">
        <v>23345931</v>
      </c>
      <c r="J123" s="177" t="s">
        <v>262</v>
      </c>
      <c r="K123" s="177" t="s">
        <v>261</v>
      </c>
      <c r="L123" s="203">
        <v>1</v>
      </c>
      <c r="M123" s="203">
        <v>13</v>
      </c>
      <c r="N123" s="333">
        <v>7.6923076923076927E-2</v>
      </c>
      <c r="O123" s="203" t="s">
        <v>12</v>
      </c>
      <c r="P123" s="203" t="s">
        <v>12</v>
      </c>
      <c r="Q123" s="203" t="s">
        <v>12</v>
      </c>
      <c r="R123" s="203">
        <v>6</v>
      </c>
      <c r="S123" s="203">
        <v>60</v>
      </c>
      <c r="T123" s="333">
        <v>0.1</v>
      </c>
      <c r="U123" s="203">
        <v>0</v>
      </c>
      <c r="V123" s="203">
        <v>51</v>
      </c>
      <c r="W123" s="203" t="s">
        <v>12</v>
      </c>
      <c r="X123" s="200">
        <v>0</v>
      </c>
      <c r="Y123" s="200">
        <v>1</v>
      </c>
      <c r="Z123" s="200" t="s">
        <v>12</v>
      </c>
      <c r="AA123" s="200">
        <v>0</v>
      </c>
    </row>
    <row r="124" spans="1:27" ht="14" customHeight="1">
      <c r="A124" s="213" t="s">
        <v>249</v>
      </c>
      <c r="B124" s="177" t="s">
        <v>498</v>
      </c>
      <c r="C124" s="177" t="s">
        <v>846</v>
      </c>
      <c r="D124" s="213" t="s">
        <v>21</v>
      </c>
      <c r="E124" s="331" t="s">
        <v>2031</v>
      </c>
      <c r="F124" s="213" t="s">
        <v>266</v>
      </c>
      <c r="G124" s="177" t="s">
        <v>3300</v>
      </c>
      <c r="H124" s="177" t="s">
        <v>77</v>
      </c>
      <c r="I124" s="203">
        <v>23900784</v>
      </c>
      <c r="J124" s="177" t="s">
        <v>262</v>
      </c>
      <c r="K124" s="177" t="s">
        <v>261</v>
      </c>
      <c r="L124" s="203">
        <v>13</v>
      </c>
      <c r="M124" s="203">
        <v>57</v>
      </c>
      <c r="N124" s="333">
        <v>0.22807017543859648</v>
      </c>
      <c r="O124" s="203">
        <v>0</v>
      </c>
      <c r="P124" s="203">
        <v>44</v>
      </c>
      <c r="Q124" s="203" t="s">
        <v>12</v>
      </c>
      <c r="R124" s="203">
        <v>11</v>
      </c>
      <c r="S124" s="203">
        <v>51</v>
      </c>
      <c r="T124" s="333">
        <v>0.21568627450980402</v>
      </c>
      <c r="U124" s="203">
        <v>0</v>
      </c>
      <c r="V124" s="203">
        <v>44</v>
      </c>
      <c r="W124" s="203" t="s">
        <v>12</v>
      </c>
      <c r="X124" s="200">
        <v>1</v>
      </c>
      <c r="Y124" s="200">
        <v>1</v>
      </c>
      <c r="Z124" s="200" t="s">
        <v>12</v>
      </c>
      <c r="AA124" s="200">
        <v>0</v>
      </c>
    </row>
    <row r="125" spans="1:27" ht="14" customHeight="1">
      <c r="A125" s="213" t="s">
        <v>249</v>
      </c>
      <c r="B125" s="177" t="s">
        <v>498</v>
      </c>
      <c r="C125" s="177" t="s">
        <v>846</v>
      </c>
      <c r="D125" s="213" t="s">
        <v>21</v>
      </c>
      <c r="E125" s="331" t="s">
        <v>2032</v>
      </c>
      <c r="F125" s="213" t="s">
        <v>674</v>
      </c>
      <c r="G125" s="177" t="s">
        <v>3301</v>
      </c>
      <c r="H125" s="177" t="s">
        <v>77</v>
      </c>
      <c r="I125" s="203">
        <v>24635542</v>
      </c>
      <c r="J125" s="177" t="s">
        <v>263</v>
      </c>
      <c r="K125" s="177" t="s">
        <v>264</v>
      </c>
      <c r="L125" s="203">
        <v>0</v>
      </c>
      <c r="M125" s="203">
        <v>1</v>
      </c>
      <c r="N125" s="333">
        <v>0</v>
      </c>
      <c r="O125" s="203" t="s">
        <v>12</v>
      </c>
      <c r="P125" s="203" t="s">
        <v>12</v>
      </c>
      <c r="Q125" s="203" t="s">
        <v>12</v>
      </c>
      <c r="R125" s="203">
        <v>35</v>
      </c>
      <c r="S125" s="203">
        <v>71</v>
      </c>
      <c r="T125" s="333">
        <v>0.49295774647887325</v>
      </c>
      <c r="U125" s="203">
        <v>0</v>
      </c>
      <c r="V125" s="203">
        <v>47</v>
      </c>
      <c r="W125" s="203" t="s">
        <v>12</v>
      </c>
      <c r="X125" s="200">
        <v>0</v>
      </c>
      <c r="Y125" s="200">
        <v>1</v>
      </c>
      <c r="Z125" s="200" t="s">
        <v>12</v>
      </c>
      <c r="AA125" s="200">
        <v>0</v>
      </c>
    </row>
    <row r="126" spans="1:27" ht="14" customHeight="1">
      <c r="A126" s="213" t="s">
        <v>249</v>
      </c>
      <c r="B126" s="177" t="s">
        <v>498</v>
      </c>
      <c r="C126" s="177" t="s">
        <v>846</v>
      </c>
      <c r="D126" s="213" t="s">
        <v>21</v>
      </c>
      <c r="E126" s="331" t="s">
        <v>2033</v>
      </c>
      <c r="F126" s="213" t="s">
        <v>259</v>
      </c>
      <c r="G126" s="177" t="s">
        <v>3302</v>
      </c>
      <c r="H126" s="177" t="s">
        <v>77</v>
      </c>
      <c r="I126" s="203">
        <v>24898134</v>
      </c>
      <c r="J126" s="177" t="s">
        <v>264</v>
      </c>
      <c r="K126" s="177" t="s">
        <v>263</v>
      </c>
      <c r="L126" s="203">
        <v>17</v>
      </c>
      <c r="M126" s="203">
        <v>39</v>
      </c>
      <c r="N126" s="333">
        <v>0.4358974358974359</v>
      </c>
      <c r="O126" s="203">
        <v>0</v>
      </c>
      <c r="P126" s="203">
        <v>29</v>
      </c>
      <c r="Q126" s="203" t="s">
        <v>12</v>
      </c>
      <c r="R126" s="203">
        <v>26</v>
      </c>
      <c r="S126" s="203">
        <v>63</v>
      </c>
      <c r="T126" s="333">
        <v>0.41269841269841273</v>
      </c>
      <c r="U126" s="203">
        <v>0</v>
      </c>
      <c r="V126" s="203">
        <v>29</v>
      </c>
      <c r="W126" s="203" t="s">
        <v>12</v>
      </c>
      <c r="X126" s="200">
        <v>1</v>
      </c>
      <c r="Y126" s="200">
        <v>1</v>
      </c>
      <c r="Z126" s="200" t="s">
        <v>12</v>
      </c>
      <c r="AA126" s="200">
        <v>0</v>
      </c>
    </row>
    <row r="127" spans="1:27" ht="14" customHeight="1">
      <c r="A127" s="213" t="s">
        <v>249</v>
      </c>
      <c r="B127" s="177" t="s">
        <v>498</v>
      </c>
      <c r="C127" s="177" t="s">
        <v>846</v>
      </c>
      <c r="D127" s="213" t="s">
        <v>21</v>
      </c>
      <c r="E127" s="331" t="s">
        <v>2034</v>
      </c>
      <c r="F127" s="213" t="s">
        <v>674</v>
      </c>
      <c r="G127" s="177" t="s">
        <v>3231</v>
      </c>
      <c r="H127" s="177" t="s">
        <v>77</v>
      </c>
      <c r="I127" s="203">
        <v>31554718</v>
      </c>
      <c r="J127" s="177" t="s">
        <v>262</v>
      </c>
      <c r="K127" s="177" t="s">
        <v>261</v>
      </c>
      <c r="L127" s="203">
        <v>0</v>
      </c>
      <c r="M127" s="203">
        <v>0</v>
      </c>
      <c r="N127" s="333" t="s">
        <v>12</v>
      </c>
      <c r="O127" s="203" t="s">
        <v>12</v>
      </c>
      <c r="P127" s="203" t="s">
        <v>12</v>
      </c>
      <c r="Q127" s="203" t="s">
        <v>12</v>
      </c>
      <c r="R127" s="203">
        <v>6</v>
      </c>
      <c r="S127" s="203">
        <v>16</v>
      </c>
      <c r="T127" s="333">
        <v>0.375</v>
      </c>
      <c r="U127" s="203">
        <v>0</v>
      </c>
      <c r="V127" s="203">
        <v>54</v>
      </c>
      <c r="W127" s="203" t="s">
        <v>12</v>
      </c>
      <c r="X127" s="200">
        <v>0</v>
      </c>
      <c r="Y127" s="200">
        <v>1</v>
      </c>
      <c r="Z127" s="200" t="s">
        <v>12</v>
      </c>
      <c r="AA127" s="200">
        <v>0</v>
      </c>
    </row>
    <row r="128" spans="1:27" ht="14" customHeight="1">
      <c r="A128" s="213" t="s">
        <v>249</v>
      </c>
      <c r="B128" s="177" t="s">
        <v>498</v>
      </c>
      <c r="C128" s="177" t="s">
        <v>846</v>
      </c>
      <c r="D128" s="213" t="s">
        <v>21</v>
      </c>
      <c r="E128" s="331" t="s">
        <v>2035</v>
      </c>
      <c r="F128" s="213" t="s">
        <v>674</v>
      </c>
      <c r="G128" s="177" t="s">
        <v>3216</v>
      </c>
      <c r="H128" s="177" t="s">
        <v>77</v>
      </c>
      <c r="I128" s="203">
        <v>38680245</v>
      </c>
      <c r="J128" s="177" t="s">
        <v>262</v>
      </c>
      <c r="K128" s="177" t="s">
        <v>261</v>
      </c>
      <c r="L128" s="203">
        <v>0</v>
      </c>
      <c r="M128" s="203">
        <v>0</v>
      </c>
      <c r="N128" s="333" t="s">
        <v>12</v>
      </c>
      <c r="O128" s="203" t="s">
        <v>12</v>
      </c>
      <c r="P128" s="203" t="s">
        <v>12</v>
      </c>
      <c r="Q128" s="203" t="s">
        <v>12</v>
      </c>
      <c r="R128" s="203">
        <v>19</v>
      </c>
      <c r="S128" s="203">
        <v>38</v>
      </c>
      <c r="T128" s="333">
        <v>0.5</v>
      </c>
      <c r="U128" s="203">
        <v>0</v>
      </c>
      <c r="V128" s="203">
        <v>55</v>
      </c>
      <c r="W128" s="203" t="s">
        <v>12</v>
      </c>
      <c r="X128" s="200">
        <v>0</v>
      </c>
      <c r="Y128" s="200">
        <v>1</v>
      </c>
      <c r="Z128" s="200" t="s">
        <v>12</v>
      </c>
      <c r="AA128" s="200">
        <v>0</v>
      </c>
    </row>
    <row r="129" spans="1:27" ht="14" customHeight="1">
      <c r="A129" s="213" t="s">
        <v>249</v>
      </c>
      <c r="B129" s="177" t="s">
        <v>498</v>
      </c>
      <c r="C129" s="177" t="s">
        <v>846</v>
      </c>
      <c r="D129" s="213" t="s">
        <v>21</v>
      </c>
      <c r="E129" s="331" t="s">
        <v>2036</v>
      </c>
      <c r="F129" s="213" t="s">
        <v>674</v>
      </c>
      <c r="G129" s="177" t="s">
        <v>3303</v>
      </c>
      <c r="H129" s="177" t="s">
        <v>77</v>
      </c>
      <c r="I129" s="203">
        <v>55255738</v>
      </c>
      <c r="J129" s="177" t="s">
        <v>262</v>
      </c>
      <c r="K129" s="177" t="s">
        <v>261</v>
      </c>
      <c r="L129" s="203">
        <v>5</v>
      </c>
      <c r="M129" s="203">
        <v>8</v>
      </c>
      <c r="N129" s="333">
        <v>0.625</v>
      </c>
      <c r="O129" s="203">
        <v>1</v>
      </c>
      <c r="P129" s="203">
        <v>66</v>
      </c>
      <c r="Q129" s="203" t="s">
        <v>12</v>
      </c>
      <c r="R129" s="203">
        <v>4</v>
      </c>
      <c r="S129" s="203">
        <v>24</v>
      </c>
      <c r="T129" s="333">
        <v>0.1666666666666666</v>
      </c>
      <c r="U129" s="203">
        <v>1</v>
      </c>
      <c r="V129" s="203">
        <v>66</v>
      </c>
      <c r="W129" s="203" t="s">
        <v>12</v>
      </c>
      <c r="X129" s="200">
        <v>1</v>
      </c>
      <c r="Y129" s="200">
        <v>1</v>
      </c>
      <c r="Z129" s="200" t="s">
        <v>12</v>
      </c>
      <c r="AA129" s="200">
        <v>1</v>
      </c>
    </row>
    <row r="130" spans="1:27" ht="14" customHeight="1">
      <c r="A130" s="213" t="s">
        <v>249</v>
      </c>
      <c r="B130" s="177" t="s">
        <v>498</v>
      </c>
      <c r="C130" s="177" t="s">
        <v>846</v>
      </c>
      <c r="D130" s="213" t="s">
        <v>21</v>
      </c>
      <c r="E130" s="331" t="s">
        <v>2037</v>
      </c>
      <c r="F130" s="213" t="s">
        <v>674</v>
      </c>
      <c r="G130" s="177" t="s">
        <v>3301</v>
      </c>
      <c r="H130" s="177" t="s">
        <v>77</v>
      </c>
      <c r="I130" s="203">
        <v>69518852</v>
      </c>
      <c r="J130" s="177" t="s">
        <v>262</v>
      </c>
      <c r="K130" s="177" t="s">
        <v>261</v>
      </c>
      <c r="L130" s="203">
        <v>0</v>
      </c>
      <c r="M130" s="203">
        <v>0</v>
      </c>
      <c r="N130" s="333" t="s">
        <v>12</v>
      </c>
      <c r="O130" s="203" t="s">
        <v>12</v>
      </c>
      <c r="P130" s="203" t="s">
        <v>12</v>
      </c>
      <c r="Q130" s="203" t="s">
        <v>12</v>
      </c>
      <c r="R130" s="203">
        <v>9</v>
      </c>
      <c r="S130" s="203">
        <v>21</v>
      </c>
      <c r="T130" s="333">
        <v>0.42857142857142849</v>
      </c>
      <c r="U130" s="203">
        <v>0</v>
      </c>
      <c r="V130" s="203">
        <v>64</v>
      </c>
      <c r="W130" s="203" t="s">
        <v>12</v>
      </c>
      <c r="X130" s="200">
        <v>0</v>
      </c>
      <c r="Y130" s="200">
        <v>1</v>
      </c>
      <c r="Z130" s="200" t="s">
        <v>12</v>
      </c>
      <c r="AA130" s="200">
        <v>0</v>
      </c>
    </row>
    <row r="131" spans="1:27" ht="14" customHeight="1">
      <c r="A131" s="213" t="s">
        <v>249</v>
      </c>
      <c r="B131" s="177" t="s">
        <v>498</v>
      </c>
      <c r="C131" s="177" t="s">
        <v>846</v>
      </c>
      <c r="D131" s="213" t="s">
        <v>21</v>
      </c>
      <c r="E131" s="331" t="s">
        <v>2038</v>
      </c>
      <c r="F131" s="213" t="s">
        <v>259</v>
      </c>
      <c r="G131" s="177" t="s">
        <v>3304</v>
      </c>
      <c r="H131" s="177" t="s">
        <v>77</v>
      </c>
      <c r="I131" s="203">
        <v>76437988</v>
      </c>
      <c r="J131" s="177" t="s">
        <v>261</v>
      </c>
      <c r="K131" s="177" t="s">
        <v>263</v>
      </c>
      <c r="L131" s="203">
        <v>8</v>
      </c>
      <c r="M131" s="203">
        <v>46</v>
      </c>
      <c r="N131" s="333">
        <v>0.17391304347826086</v>
      </c>
      <c r="O131" s="203">
        <v>0</v>
      </c>
      <c r="P131" s="203">
        <v>62</v>
      </c>
      <c r="Q131" s="203" t="s">
        <v>12</v>
      </c>
      <c r="R131" s="203">
        <v>7</v>
      </c>
      <c r="S131" s="203">
        <v>53</v>
      </c>
      <c r="T131" s="333">
        <v>0.13207547169811321</v>
      </c>
      <c r="U131" s="203">
        <v>0</v>
      </c>
      <c r="V131" s="203">
        <v>66</v>
      </c>
      <c r="W131" s="203" t="s">
        <v>12</v>
      </c>
      <c r="X131" s="200">
        <v>1</v>
      </c>
      <c r="Y131" s="200">
        <v>1</v>
      </c>
      <c r="Z131" s="200" t="s">
        <v>12</v>
      </c>
      <c r="AA131" s="200">
        <v>1</v>
      </c>
    </row>
    <row r="132" spans="1:27" ht="14" customHeight="1">
      <c r="A132" s="213" t="s">
        <v>249</v>
      </c>
      <c r="B132" s="177" t="s">
        <v>498</v>
      </c>
      <c r="C132" s="177" t="s">
        <v>846</v>
      </c>
      <c r="D132" s="213" t="s">
        <v>21</v>
      </c>
      <c r="E132" s="331" t="s">
        <v>2039</v>
      </c>
      <c r="F132" s="213" t="s">
        <v>287</v>
      </c>
      <c r="G132" s="177" t="s">
        <v>3232</v>
      </c>
      <c r="H132" s="177" t="s">
        <v>77</v>
      </c>
      <c r="I132" s="203">
        <v>95999361</v>
      </c>
      <c r="J132" s="177" t="s">
        <v>263</v>
      </c>
      <c r="K132" s="177" t="s">
        <v>264</v>
      </c>
      <c r="L132" s="203">
        <v>0</v>
      </c>
      <c r="M132" s="203">
        <v>0</v>
      </c>
      <c r="N132" s="333" t="s">
        <v>12</v>
      </c>
      <c r="O132" s="203" t="s">
        <v>12</v>
      </c>
      <c r="P132" s="203" t="s">
        <v>12</v>
      </c>
      <c r="Q132" s="203" t="s">
        <v>12</v>
      </c>
      <c r="R132" s="203">
        <v>7</v>
      </c>
      <c r="S132" s="203">
        <v>65</v>
      </c>
      <c r="T132" s="333">
        <v>0.1076923076923077</v>
      </c>
      <c r="U132" s="203">
        <v>0</v>
      </c>
      <c r="V132" s="203">
        <v>42</v>
      </c>
      <c r="W132" s="203" t="s">
        <v>12</v>
      </c>
      <c r="X132" s="200">
        <v>0</v>
      </c>
      <c r="Y132" s="200">
        <v>1</v>
      </c>
      <c r="Z132" s="200" t="s">
        <v>12</v>
      </c>
      <c r="AA132" s="200">
        <v>0</v>
      </c>
    </row>
    <row r="133" spans="1:27" ht="14" customHeight="1">
      <c r="A133" s="213" t="s">
        <v>249</v>
      </c>
      <c r="B133" s="177" t="s">
        <v>498</v>
      </c>
      <c r="C133" s="177" t="s">
        <v>846</v>
      </c>
      <c r="D133" s="213" t="s">
        <v>21</v>
      </c>
      <c r="E133" s="331" t="s">
        <v>679</v>
      </c>
      <c r="F133" s="213" t="s">
        <v>259</v>
      </c>
      <c r="G133" s="177" t="s">
        <v>680</v>
      </c>
      <c r="H133" s="177" t="s">
        <v>77</v>
      </c>
      <c r="I133" s="203">
        <v>99976542</v>
      </c>
      <c r="J133" s="177" t="s">
        <v>262</v>
      </c>
      <c r="K133" s="177" t="s">
        <v>261</v>
      </c>
      <c r="L133" s="203">
        <v>5</v>
      </c>
      <c r="M133" s="203">
        <v>45</v>
      </c>
      <c r="N133" s="333">
        <v>0.1111111111111111</v>
      </c>
      <c r="O133" s="203">
        <v>0</v>
      </c>
      <c r="P133" s="203">
        <v>30</v>
      </c>
      <c r="Q133" s="203" t="s">
        <v>12</v>
      </c>
      <c r="R133" s="203">
        <v>8</v>
      </c>
      <c r="S133" s="203">
        <v>52</v>
      </c>
      <c r="T133" s="333">
        <v>0.15384615384615391</v>
      </c>
      <c r="U133" s="203">
        <v>0</v>
      </c>
      <c r="V133" s="203">
        <v>30</v>
      </c>
      <c r="W133" s="203" t="s">
        <v>12</v>
      </c>
      <c r="X133" s="200">
        <v>1</v>
      </c>
      <c r="Y133" s="200">
        <v>1</v>
      </c>
      <c r="Z133" s="200" t="s">
        <v>12</v>
      </c>
      <c r="AA133" s="200">
        <v>1</v>
      </c>
    </row>
    <row r="134" spans="1:27" ht="14" customHeight="1">
      <c r="A134" s="213" t="s">
        <v>249</v>
      </c>
      <c r="B134" s="177" t="s">
        <v>498</v>
      </c>
      <c r="C134" s="177" t="s">
        <v>846</v>
      </c>
      <c r="D134" s="213" t="s">
        <v>21</v>
      </c>
      <c r="E134" s="331" t="s">
        <v>2040</v>
      </c>
      <c r="F134" s="213" t="s">
        <v>675</v>
      </c>
      <c r="G134" s="177" t="s">
        <v>3305</v>
      </c>
      <c r="H134" s="177" t="s">
        <v>77</v>
      </c>
      <c r="I134" s="203">
        <v>105240264</v>
      </c>
      <c r="J134" s="177" t="s">
        <v>262</v>
      </c>
      <c r="K134" s="177" t="s">
        <v>261</v>
      </c>
      <c r="L134" s="203">
        <v>14</v>
      </c>
      <c r="M134" s="203">
        <v>50</v>
      </c>
      <c r="N134" s="333">
        <v>0.28000000000000003</v>
      </c>
      <c r="O134" s="203">
        <v>0</v>
      </c>
      <c r="P134" s="203">
        <v>19</v>
      </c>
      <c r="Q134" s="203" t="s">
        <v>12</v>
      </c>
      <c r="R134" s="203">
        <v>17</v>
      </c>
      <c r="S134" s="203">
        <v>93</v>
      </c>
      <c r="T134" s="333">
        <v>0.18279569892473119</v>
      </c>
      <c r="U134" s="203">
        <v>0</v>
      </c>
      <c r="V134" s="203">
        <v>19</v>
      </c>
      <c r="W134" s="203" t="s">
        <v>12</v>
      </c>
      <c r="X134" s="200">
        <v>1</v>
      </c>
      <c r="Y134" s="200">
        <v>1</v>
      </c>
      <c r="Z134" s="200" t="s">
        <v>12</v>
      </c>
      <c r="AA134" s="200">
        <v>0</v>
      </c>
    </row>
    <row r="135" spans="1:27" ht="14" customHeight="1">
      <c r="A135" s="213" t="s">
        <v>249</v>
      </c>
      <c r="B135" s="177" t="s">
        <v>498</v>
      </c>
      <c r="C135" s="177" t="s">
        <v>846</v>
      </c>
      <c r="D135" s="213" t="s">
        <v>21</v>
      </c>
      <c r="E135" s="331" t="s">
        <v>2041</v>
      </c>
      <c r="F135" s="213" t="s">
        <v>259</v>
      </c>
      <c r="G135" s="177" t="s">
        <v>3306</v>
      </c>
      <c r="H135" s="177" t="s">
        <v>103</v>
      </c>
      <c r="I135" s="203">
        <v>23811191</v>
      </c>
      <c r="J135" s="177" t="s">
        <v>264</v>
      </c>
      <c r="K135" s="177" t="s">
        <v>263</v>
      </c>
      <c r="L135" s="203">
        <v>0</v>
      </c>
      <c r="M135" s="203">
        <v>2</v>
      </c>
      <c r="N135" s="333">
        <v>0</v>
      </c>
      <c r="O135" s="203" t="s">
        <v>12</v>
      </c>
      <c r="P135" s="203" t="s">
        <v>12</v>
      </c>
      <c r="Q135" s="203" t="s">
        <v>12</v>
      </c>
      <c r="R135" s="203">
        <v>7</v>
      </c>
      <c r="S135" s="203">
        <v>28</v>
      </c>
      <c r="T135" s="333">
        <v>0.25</v>
      </c>
      <c r="U135" s="203">
        <v>0</v>
      </c>
      <c r="V135" s="203">
        <v>41</v>
      </c>
      <c r="W135" s="203" t="s">
        <v>12</v>
      </c>
      <c r="X135" s="200">
        <v>0</v>
      </c>
      <c r="Y135" s="200">
        <v>1</v>
      </c>
      <c r="Z135" s="200" t="s">
        <v>12</v>
      </c>
      <c r="AA135" s="200">
        <v>0</v>
      </c>
    </row>
    <row r="136" spans="1:27" ht="14" customHeight="1">
      <c r="A136" s="213" t="s">
        <v>249</v>
      </c>
      <c r="B136" s="177" t="s">
        <v>498</v>
      </c>
      <c r="C136" s="177" t="s">
        <v>846</v>
      </c>
      <c r="D136" s="213" t="s">
        <v>21</v>
      </c>
      <c r="E136" s="331" t="s">
        <v>2042</v>
      </c>
      <c r="F136" s="213" t="s">
        <v>675</v>
      </c>
      <c r="G136" s="177" t="s">
        <v>3307</v>
      </c>
      <c r="H136" s="177" t="s">
        <v>103</v>
      </c>
      <c r="I136" s="203">
        <v>27193365</v>
      </c>
      <c r="J136" s="177" t="s">
        <v>264</v>
      </c>
      <c r="K136" s="177" t="s">
        <v>263</v>
      </c>
      <c r="L136" s="203">
        <v>4</v>
      </c>
      <c r="M136" s="203">
        <v>18</v>
      </c>
      <c r="N136" s="333">
        <v>0.22222222222222221</v>
      </c>
      <c r="O136" s="203">
        <v>0</v>
      </c>
      <c r="P136" s="203">
        <v>50</v>
      </c>
      <c r="Q136" s="203" t="s">
        <v>12</v>
      </c>
      <c r="R136" s="203">
        <v>6</v>
      </c>
      <c r="S136" s="203">
        <v>40</v>
      </c>
      <c r="T136" s="333">
        <v>0.15</v>
      </c>
      <c r="U136" s="203">
        <v>0</v>
      </c>
      <c r="V136" s="203">
        <v>50</v>
      </c>
      <c r="W136" s="203" t="s">
        <v>12</v>
      </c>
      <c r="X136" s="200">
        <v>1</v>
      </c>
      <c r="Y136" s="200">
        <v>1</v>
      </c>
      <c r="Z136" s="200" t="s">
        <v>12</v>
      </c>
      <c r="AA136" s="200">
        <v>0</v>
      </c>
    </row>
    <row r="137" spans="1:27" ht="14" customHeight="1">
      <c r="A137" s="213" t="s">
        <v>249</v>
      </c>
      <c r="B137" s="177" t="s">
        <v>498</v>
      </c>
      <c r="C137" s="177" t="s">
        <v>846</v>
      </c>
      <c r="D137" s="213" t="s">
        <v>21</v>
      </c>
      <c r="E137" s="331" t="s">
        <v>2043</v>
      </c>
      <c r="F137" s="213" t="s">
        <v>259</v>
      </c>
      <c r="G137" s="177" t="s">
        <v>3308</v>
      </c>
      <c r="H137" s="177" t="s">
        <v>103</v>
      </c>
      <c r="I137" s="203">
        <v>31325062</v>
      </c>
      <c r="J137" s="177" t="s">
        <v>264</v>
      </c>
      <c r="K137" s="177" t="s">
        <v>263</v>
      </c>
      <c r="L137" s="203">
        <v>34</v>
      </c>
      <c r="M137" s="203">
        <v>63</v>
      </c>
      <c r="N137" s="333">
        <v>0.53968253968253965</v>
      </c>
      <c r="O137" s="203">
        <v>0</v>
      </c>
      <c r="P137" s="203">
        <v>53</v>
      </c>
      <c r="Q137" s="203" t="s">
        <v>12</v>
      </c>
      <c r="R137" s="203">
        <v>13</v>
      </c>
      <c r="S137" s="203">
        <v>18</v>
      </c>
      <c r="T137" s="333">
        <v>0.72222222222222199</v>
      </c>
      <c r="U137" s="203">
        <v>0</v>
      </c>
      <c r="V137" s="203">
        <v>53</v>
      </c>
      <c r="W137" s="203" t="s">
        <v>12</v>
      </c>
      <c r="X137" s="200">
        <v>1</v>
      </c>
      <c r="Y137" s="200">
        <v>1</v>
      </c>
      <c r="Z137" s="200" t="s">
        <v>12</v>
      </c>
      <c r="AA137" s="200">
        <v>0</v>
      </c>
    </row>
    <row r="138" spans="1:27" ht="14" customHeight="1">
      <c r="A138" s="213" t="s">
        <v>249</v>
      </c>
      <c r="B138" s="177" t="s">
        <v>498</v>
      </c>
      <c r="C138" s="177" t="s">
        <v>846</v>
      </c>
      <c r="D138" s="213" t="s">
        <v>21</v>
      </c>
      <c r="E138" s="331" t="s">
        <v>2044</v>
      </c>
      <c r="F138" s="213" t="s">
        <v>259</v>
      </c>
      <c r="G138" s="177" t="s">
        <v>3309</v>
      </c>
      <c r="H138" s="177" t="s">
        <v>103</v>
      </c>
      <c r="I138" s="203">
        <v>43446982</v>
      </c>
      <c r="J138" s="177" t="s">
        <v>264</v>
      </c>
      <c r="K138" s="177" t="s">
        <v>261</v>
      </c>
      <c r="L138" s="203">
        <v>12</v>
      </c>
      <c r="M138" s="203">
        <v>32</v>
      </c>
      <c r="N138" s="333">
        <v>0.375</v>
      </c>
      <c r="O138" s="203">
        <v>0</v>
      </c>
      <c r="P138" s="203">
        <v>49</v>
      </c>
      <c r="Q138" s="203" t="s">
        <v>12</v>
      </c>
      <c r="R138" s="203">
        <v>11</v>
      </c>
      <c r="S138" s="203">
        <v>33</v>
      </c>
      <c r="T138" s="333">
        <v>0.33333333333333326</v>
      </c>
      <c r="U138" s="203">
        <v>0</v>
      </c>
      <c r="V138" s="203">
        <v>49</v>
      </c>
      <c r="W138" s="203" t="s">
        <v>12</v>
      </c>
      <c r="X138" s="200">
        <v>1</v>
      </c>
      <c r="Y138" s="200">
        <v>1</v>
      </c>
      <c r="Z138" s="200" t="s">
        <v>12</v>
      </c>
      <c r="AA138" s="200">
        <v>0</v>
      </c>
    </row>
    <row r="139" spans="1:27" ht="14" customHeight="1">
      <c r="A139" s="213" t="s">
        <v>249</v>
      </c>
      <c r="B139" s="177" t="s">
        <v>498</v>
      </c>
      <c r="C139" s="177" t="s">
        <v>846</v>
      </c>
      <c r="D139" s="213" t="s">
        <v>21</v>
      </c>
      <c r="E139" s="331" t="s">
        <v>122</v>
      </c>
      <c r="F139" s="213" t="s">
        <v>675</v>
      </c>
      <c r="G139" s="177" t="s">
        <v>3310</v>
      </c>
      <c r="H139" s="177" t="s">
        <v>103</v>
      </c>
      <c r="I139" s="203">
        <v>45412356</v>
      </c>
      <c r="J139" s="177" t="s">
        <v>262</v>
      </c>
      <c r="K139" s="177" t="s">
        <v>261</v>
      </c>
      <c r="L139" s="203">
        <v>3</v>
      </c>
      <c r="M139" s="203">
        <v>36</v>
      </c>
      <c r="N139" s="333">
        <v>8.3333333333333329E-2</v>
      </c>
      <c r="O139" s="203" t="s">
        <v>12</v>
      </c>
      <c r="P139" s="203" t="s">
        <v>12</v>
      </c>
      <c r="Q139" s="203" t="s">
        <v>12</v>
      </c>
      <c r="R139" s="203">
        <v>10</v>
      </c>
      <c r="S139" s="203">
        <v>67</v>
      </c>
      <c r="T139" s="333">
        <v>0.1492537313432836</v>
      </c>
      <c r="U139" s="203">
        <v>0</v>
      </c>
      <c r="V139" s="203">
        <v>51</v>
      </c>
      <c r="W139" s="203" t="s">
        <v>12</v>
      </c>
      <c r="X139" s="200">
        <v>0</v>
      </c>
      <c r="Y139" s="200">
        <v>1</v>
      </c>
      <c r="Z139" s="200">
        <v>1</v>
      </c>
      <c r="AA139" s="200">
        <v>0</v>
      </c>
    </row>
    <row r="140" spans="1:27" ht="14" customHeight="1">
      <c r="A140" s="213" t="s">
        <v>249</v>
      </c>
      <c r="B140" s="177" t="s">
        <v>498</v>
      </c>
      <c r="C140" s="177" t="s">
        <v>846</v>
      </c>
      <c r="D140" s="213" t="s">
        <v>21</v>
      </c>
      <c r="E140" s="331" t="s">
        <v>2045</v>
      </c>
      <c r="F140" s="213" t="s">
        <v>675</v>
      </c>
      <c r="G140" s="177" t="s">
        <v>3311</v>
      </c>
      <c r="H140" s="177" t="s">
        <v>103</v>
      </c>
      <c r="I140" s="203">
        <v>63069013</v>
      </c>
      <c r="J140" s="177" t="s">
        <v>261</v>
      </c>
      <c r="K140" s="177" t="s">
        <v>262</v>
      </c>
      <c r="L140" s="203">
        <v>0</v>
      </c>
      <c r="M140" s="203">
        <v>0</v>
      </c>
      <c r="N140" s="333" t="s">
        <v>12</v>
      </c>
      <c r="O140" s="203" t="s">
        <v>12</v>
      </c>
      <c r="P140" s="203" t="s">
        <v>12</v>
      </c>
      <c r="Q140" s="203" t="s">
        <v>12</v>
      </c>
      <c r="R140" s="203">
        <v>6</v>
      </c>
      <c r="S140" s="203">
        <v>27</v>
      </c>
      <c r="T140" s="333">
        <v>0.22222222222222221</v>
      </c>
      <c r="U140" s="203">
        <v>0</v>
      </c>
      <c r="V140" s="203">
        <v>58</v>
      </c>
      <c r="W140" s="203" t="s">
        <v>12</v>
      </c>
      <c r="X140" s="200">
        <v>0</v>
      </c>
      <c r="Y140" s="200">
        <v>1</v>
      </c>
      <c r="Z140" s="200" t="s">
        <v>12</v>
      </c>
      <c r="AA140" s="200">
        <v>0</v>
      </c>
    </row>
    <row r="141" spans="1:27" ht="14" customHeight="1">
      <c r="A141" s="213" t="s">
        <v>249</v>
      </c>
      <c r="B141" s="177" t="s">
        <v>498</v>
      </c>
      <c r="C141" s="177" t="s">
        <v>846</v>
      </c>
      <c r="D141" s="213" t="s">
        <v>21</v>
      </c>
      <c r="E141" s="331" t="s">
        <v>2046</v>
      </c>
      <c r="F141" s="213" t="s">
        <v>675</v>
      </c>
      <c r="G141" s="177" t="s">
        <v>3312</v>
      </c>
      <c r="H141" s="177" t="s">
        <v>103</v>
      </c>
      <c r="I141" s="203">
        <v>70347445</v>
      </c>
      <c r="J141" s="177" t="s">
        <v>264</v>
      </c>
      <c r="K141" s="177" t="s">
        <v>263</v>
      </c>
      <c r="L141" s="203">
        <v>5</v>
      </c>
      <c r="M141" s="203">
        <v>34</v>
      </c>
      <c r="N141" s="333">
        <v>0.14705882352941177</v>
      </c>
      <c r="O141" s="203">
        <v>0</v>
      </c>
      <c r="P141" s="203">
        <v>43</v>
      </c>
      <c r="Q141" s="203" t="s">
        <v>12</v>
      </c>
      <c r="R141" s="203">
        <v>7</v>
      </c>
      <c r="S141" s="203">
        <v>47</v>
      </c>
      <c r="T141" s="333">
        <v>0.14893617021276601</v>
      </c>
      <c r="U141" s="203">
        <v>0</v>
      </c>
      <c r="V141" s="203">
        <v>43</v>
      </c>
      <c r="W141" s="203" t="s">
        <v>12</v>
      </c>
      <c r="X141" s="200">
        <v>1</v>
      </c>
      <c r="Y141" s="200">
        <v>1</v>
      </c>
      <c r="Z141" s="200" t="s">
        <v>12</v>
      </c>
      <c r="AA141" s="200">
        <v>0</v>
      </c>
    </row>
    <row r="142" spans="1:27" ht="14" customHeight="1">
      <c r="A142" s="213" t="s">
        <v>249</v>
      </c>
      <c r="B142" s="177" t="s">
        <v>498</v>
      </c>
      <c r="C142" s="177" t="s">
        <v>846</v>
      </c>
      <c r="D142" s="213" t="s">
        <v>21</v>
      </c>
      <c r="E142" s="331" t="s">
        <v>2047</v>
      </c>
      <c r="F142" s="213" t="s">
        <v>259</v>
      </c>
      <c r="G142" s="177" t="s">
        <v>3313</v>
      </c>
      <c r="H142" s="177" t="s">
        <v>103</v>
      </c>
      <c r="I142" s="203">
        <v>73884314</v>
      </c>
      <c r="J142" s="177" t="s">
        <v>264</v>
      </c>
      <c r="K142" s="177" t="s">
        <v>263</v>
      </c>
      <c r="L142" s="203">
        <v>0</v>
      </c>
      <c r="M142" s="203">
        <v>1</v>
      </c>
      <c r="N142" s="333">
        <v>0</v>
      </c>
      <c r="O142" s="203" t="s">
        <v>12</v>
      </c>
      <c r="P142" s="203" t="s">
        <v>12</v>
      </c>
      <c r="Q142" s="203" t="s">
        <v>12</v>
      </c>
      <c r="R142" s="203">
        <v>7</v>
      </c>
      <c r="S142" s="203">
        <v>19</v>
      </c>
      <c r="T142" s="333">
        <v>0.36842105263157893</v>
      </c>
      <c r="U142" s="203">
        <v>0</v>
      </c>
      <c r="V142" s="203">
        <v>51</v>
      </c>
      <c r="W142" s="203" t="s">
        <v>12</v>
      </c>
      <c r="X142" s="200">
        <v>0</v>
      </c>
      <c r="Y142" s="200">
        <v>1</v>
      </c>
      <c r="Z142" s="200" t="s">
        <v>12</v>
      </c>
      <c r="AA142" s="200">
        <v>0</v>
      </c>
    </row>
    <row r="143" spans="1:27" ht="14" customHeight="1">
      <c r="A143" s="213" t="s">
        <v>249</v>
      </c>
      <c r="B143" s="177" t="s">
        <v>498</v>
      </c>
      <c r="C143" s="177" t="s">
        <v>846</v>
      </c>
      <c r="D143" s="213" t="s">
        <v>21</v>
      </c>
      <c r="E143" s="331" t="s">
        <v>2048</v>
      </c>
      <c r="F143" s="213" t="s">
        <v>674</v>
      </c>
      <c r="G143" s="177" t="s">
        <v>3314</v>
      </c>
      <c r="H143" s="177" t="s">
        <v>103</v>
      </c>
      <c r="I143" s="203">
        <v>74923625</v>
      </c>
      <c r="J143" s="177" t="s">
        <v>264</v>
      </c>
      <c r="K143" s="177" t="s">
        <v>263</v>
      </c>
      <c r="L143" s="203">
        <v>0</v>
      </c>
      <c r="M143" s="203">
        <v>0</v>
      </c>
      <c r="N143" s="333" t="s">
        <v>12</v>
      </c>
      <c r="O143" s="203" t="s">
        <v>12</v>
      </c>
      <c r="P143" s="203" t="s">
        <v>12</v>
      </c>
      <c r="Q143" s="203" t="s">
        <v>12</v>
      </c>
      <c r="R143" s="203">
        <v>26</v>
      </c>
      <c r="S143" s="203">
        <v>45</v>
      </c>
      <c r="T143" s="333">
        <v>0.57777777777777783</v>
      </c>
      <c r="U143" s="203">
        <v>0</v>
      </c>
      <c r="V143" s="203">
        <v>53</v>
      </c>
      <c r="W143" s="203" t="s">
        <v>12</v>
      </c>
      <c r="X143" s="200">
        <v>0</v>
      </c>
      <c r="Y143" s="200">
        <v>1</v>
      </c>
      <c r="Z143" s="200" t="s">
        <v>12</v>
      </c>
      <c r="AA143" s="200">
        <v>0</v>
      </c>
    </row>
    <row r="144" spans="1:27" ht="14" customHeight="1">
      <c r="A144" s="213" t="s">
        <v>249</v>
      </c>
      <c r="B144" s="177" t="s">
        <v>498</v>
      </c>
      <c r="C144" s="177" t="s">
        <v>846</v>
      </c>
      <c r="D144" s="213" t="s">
        <v>21</v>
      </c>
      <c r="E144" s="331" t="s">
        <v>2049</v>
      </c>
      <c r="F144" s="213" t="s">
        <v>674</v>
      </c>
      <c r="G144" s="177" t="s">
        <v>3315</v>
      </c>
      <c r="H144" s="177" t="s">
        <v>103</v>
      </c>
      <c r="I144" s="203">
        <v>75565499</v>
      </c>
      <c r="J144" s="177" t="s">
        <v>261</v>
      </c>
      <c r="K144" s="177" t="s">
        <v>262</v>
      </c>
      <c r="L144" s="203">
        <v>0</v>
      </c>
      <c r="M144" s="203">
        <v>0</v>
      </c>
      <c r="N144" s="333" t="s">
        <v>12</v>
      </c>
      <c r="O144" s="203" t="s">
        <v>12</v>
      </c>
      <c r="P144" s="203" t="s">
        <v>12</v>
      </c>
      <c r="Q144" s="203" t="s">
        <v>12</v>
      </c>
      <c r="R144" s="203">
        <v>8</v>
      </c>
      <c r="S144" s="203">
        <v>133</v>
      </c>
      <c r="T144" s="333">
        <v>6.0150375939849628E-2</v>
      </c>
      <c r="U144" s="203">
        <v>0</v>
      </c>
      <c r="V144" s="203">
        <v>206</v>
      </c>
      <c r="W144" s="203" t="s">
        <v>12</v>
      </c>
      <c r="X144" s="200">
        <v>0</v>
      </c>
      <c r="Y144" s="200">
        <v>1</v>
      </c>
      <c r="Z144" s="200" t="s">
        <v>12</v>
      </c>
      <c r="AA144" s="200">
        <v>0</v>
      </c>
    </row>
    <row r="145" spans="1:27" ht="14" customHeight="1">
      <c r="A145" s="213" t="s">
        <v>249</v>
      </c>
      <c r="B145" s="177" t="s">
        <v>498</v>
      </c>
      <c r="C145" s="177" t="s">
        <v>846</v>
      </c>
      <c r="D145" s="213" t="s">
        <v>21</v>
      </c>
      <c r="E145" s="331" t="s">
        <v>2050</v>
      </c>
      <c r="F145" s="213" t="s">
        <v>674</v>
      </c>
      <c r="G145" s="177" t="s">
        <v>3239</v>
      </c>
      <c r="H145" s="177" t="s">
        <v>90</v>
      </c>
      <c r="I145" s="203">
        <v>678990</v>
      </c>
      <c r="J145" s="177" t="s">
        <v>263</v>
      </c>
      <c r="K145" s="177" t="s">
        <v>262</v>
      </c>
      <c r="L145" s="203">
        <v>0</v>
      </c>
      <c r="M145" s="203">
        <v>1</v>
      </c>
      <c r="N145" s="333">
        <v>0</v>
      </c>
      <c r="O145" s="203" t="s">
        <v>12</v>
      </c>
      <c r="P145" s="203" t="s">
        <v>12</v>
      </c>
      <c r="Q145" s="203" t="s">
        <v>12</v>
      </c>
      <c r="R145" s="203">
        <v>23</v>
      </c>
      <c r="S145" s="203">
        <v>103</v>
      </c>
      <c r="T145" s="333">
        <v>0.22330097087378639</v>
      </c>
      <c r="U145" s="203">
        <v>1</v>
      </c>
      <c r="V145" s="203">
        <v>43</v>
      </c>
      <c r="W145" s="203" t="s">
        <v>12</v>
      </c>
      <c r="X145" s="200">
        <v>0</v>
      </c>
      <c r="Y145" s="200">
        <v>1</v>
      </c>
      <c r="Z145" s="200" t="s">
        <v>12</v>
      </c>
      <c r="AA145" s="200">
        <v>0</v>
      </c>
    </row>
    <row r="146" spans="1:27" ht="14" customHeight="1">
      <c r="A146" s="213" t="s">
        <v>249</v>
      </c>
      <c r="B146" s="177" t="s">
        <v>498</v>
      </c>
      <c r="C146" s="177" t="s">
        <v>846</v>
      </c>
      <c r="D146" s="213" t="s">
        <v>21</v>
      </c>
      <c r="E146" s="331" t="s">
        <v>2051</v>
      </c>
      <c r="F146" s="213" t="s">
        <v>259</v>
      </c>
      <c r="G146" s="177" t="s">
        <v>3316</v>
      </c>
      <c r="H146" s="177" t="s">
        <v>90</v>
      </c>
      <c r="I146" s="203">
        <v>721193</v>
      </c>
      <c r="J146" s="177" t="s">
        <v>264</v>
      </c>
      <c r="K146" s="177" t="s">
        <v>263</v>
      </c>
      <c r="L146" s="203">
        <v>3</v>
      </c>
      <c r="M146" s="203">
        <v>7</v>
      </c>
      <c r="N146" s="333">
        <v>0.42857142857142855</v>
      </c>
      <c r="O146" s="203">
        <v>0</v>
      </c>
      <c r="P146" s="203">
        <v>29</v>
      </c>
      <c r="Q146" s="203" t="s">
        <v>12</v>
      </c>
      <c r="R146" s="203">
        <v>14</v>
      </c>
      <c r="S146" s="203">
        <v>84</v>
      </c>
      <c r="T146" s="333">
        <v>0.1666666666666666</v>
      </c>
      <c r="U146" s="203">
        <v>0</v>
      </c>
      <c r="V146" s="203">
        <v>29</v>
      </c>
      <c r="W146" s="203" t="s">
        <v>12</v>
      </c>
      <c r="X146" s="200">
        <v>1</v>
      </c>
      <c r="Y146" s="200">
        <v>1</v>
      </c>
      <c r="Z146" s="200" t="s">
        <v>12</v>
      </c>
      <c r="AA146" s="200">
        <v>0</v>
      </c>
    </row>
    <row r="147" spans="1:27" ht="14" customHeight="1">
      <c r="A147" s="213" t="s">
        <v>249</v>
      </c>
      <c r="B147" s="177" t="s">
        <v>498</v>
      </c>
      <c r="C147" s="177" t="s">
        <v>846</v>
      </c>
      <c r="D147" s="213" t="s">
        <v>21</v>
      </c>
      <c r="E147" s="331" t="s">
        <v>279</v>
      </c>
      <c r="F147" s="213" t="s">
        <v>4430</v>
      </c>
      <c r="G147" s="177" t="s">
        <v>280</v>
      </c>
      <c r="H147" s="177" t="s">
        <v>90</v>
      </c>
      <c r="I147" s="203">
        <v>3900739</v>
      </c>
      <c r="J147" s="177" t="s">
        <v>12</v>
      </c>
      <c r="K147" s="177" t="s">
        <v>263</v>
      </c>
      <c r="L147" s="203" t="s">
        <v>12</v>
      </c>
      <c r="M147" s="203" t="s">
        <v>12</v>
      </c>
      <c r="N147" s="333" t="s">
        <v>12</v>
      </c>
      <c r="O147" s="203" t="s">
        <v>12</v>
      </c>
      <c r="P147" s="203" t="s">
        <v>12</v>
      </c>
      <c r="Q147" s="203" t="s">
        <v>12</v>
      </c>
      <c r="R147" s="203">
        <v>11</v>
      </c>
      <c r="S147" s="203">
        <v>33</v>
      </c>
      <c r="T147" s="333">
        <v>0.33333333333333326</v>
      </c>
      <c r="U147" s="203">
        <v>0</v>
      </c>
      <c r="V147" s="203">
        <v>52</v>
      </c>
      <c r="W147" s="203" t="s">
        <v>12</v>
      </c>
      <c r="X147" s="200">
        <v>0</v>
      </c>
      <c r="Y147" s="200">
        <v>1</v>
      </c>
      <c r="Z147" s="200">
        <v>1</v>
      </c>
      <c r="AA147" s="200">
        <v>1</v>
      </c>
    </row>
    <row r="148" spans="1:27" ht="14" customHeight="1">
      <c r="A148" s="213" t="s">
        <v>249</v>
      </c>
      <c r="B148" s="177" t="s">
        <v>498</v>
      </c>
      <c r="C148" s="177" t="s">
        <v>846</v>
      </c>
      <c r="D148" s="213" t="s">
        <v>21</v>
      </c>
      <c r="E148" s="331" t="s">
        <v>2052</v>
      </c>
      <c r="F148" s="213" t="s">
        <v>259</v>
      </c>
      <c r="G148" s="177" t="s">
        <v>3317</v>
      </c>
      <c r="H148" s="177" t="s">
        <v>90</v>
      </c>
      <c r="I148" s="203">
        <v>11370013</v>
      </c>
      <c r="J148" s="177" t="s">
        <v>264</v>
      </c>
      <c r="K148" s="177" t="s">
        <v>263</v>
      </c>
      <c r="L148" s="203">
        <v>23</v>
      </c>
      <c r="M148" s="203">
        <v>47</v>
      </c>
      <c r="N148" s="333">
        <v>0.48936170212765956</v>
      </c>
      <c r="O148" s="203">
        <v>0</v>
      </c>
      <c r="P148" s="203">
        <v>48</v>
      </c>
      <c r="Q148" s="203" t="s">
        <v>12</v>
      </c>
      <c r="R148" s="203">
        <v>25</v>
      </c>
      <c r="S148" s="203">
        <v>51</v>
      </c>
      <c r="T148" s="333">
        <v>0.49019607843137253</v>
      </c>
      <c r="U148" s="203">
        <v>0</v>
      </c>
      <c r="V148" s="203">
        <v>48</v>
      </c>
      <c r="W148" s="203" t="s">
        <v>12</v>
      </c>
      <c r="X148" s="200">
        <v>1</v>
      </c>
      <c r="Y148" s="200">
        <v>1</v>
      </c>
      <c r="Z148" s="200">
        <v>0</v>
      </c>
      <c r="AA148" s="200">
        <v>0</v>
      </c>
    </row>
    <row r="149" spans="1:27" ht="14" customHeight="1">
      <c r="A149" s="213" t="s">
        <v>249</v>
      </c>
      <c r="B149" s="177" t="s">
        <v>498</v>
      </c>
      <c r="C149" s="177" t="s">
        <v>846</v>
      </c>
      <c r="D149" s="213" t="s">
        <v>21</v>
      </c>
      <c r="E149" s="331" t="s">
        <v>2053</v>
      </c>
      <c r="F149" s="213" t="s">
        <v>675</v>
      </c>
      <c r="G149" s="177" t="s">
        <v>3318</v>
      </c>
      <c r="H149" s="177" t="s">
        <v>90</v>
      </c>
      <c r="I149" s="203">
        <v>24808846</v>
      </c>
      <c r="J149" s="177" t="s">
        <v>262</v>
      </c>
      <c r="K149" s="177" t="s">
        <v>261</v>
      </c>
      <c r="L149" s="203">
        <v>0</v>
      </c>
      <c r="M149" s="203">
        <v>1</v>
      </c>
      <c r="N149" s="333">
        <v>0</v>
      </c>
      <c r="O149" s="203" t="s">
        <v>12</v>
      </c>
      <c r="P149" s="203" t="s">
        <v>12</v>
      </c>
      <c r="Q149" s="203" t="s">
        <v>12</v>
      </c>
      <c r="R149" s="203">
        <v>7</v>
      </c>
      <c r="S149" s="203">
        <v>24</v>
      </c>
      <c r="T149" s="333">
        <v>0.29166666666666674</v>
      </c>
      <c r="U149" s="203">
        <v>0</v>
      </c>
      <c r="V149" s="203">
        <v>37</v>
      </c>
      <c r="W149" s="203" t="s">
        <v>12</v>
      </c>
      <c r="X149" s="200">
        <v>0</v>
      </c>
      <c r="Y149" s="200">
        <v>1</v>
      </c>
      <c r="Z149" s="200" t="s">
        <v>12</v>
      </c>
      <c r="AA149" s="200">
        <v>0</v>
      </c>
    </row>
    <row r="150" spans="1:27" ht="14" customHeight="1">
      <c r="A150" s="213" t="s">
        <v>249</v>
      </c>
      <c r="B150" s="177" t="s">
        <v>498</v>
      </c>
      <c r="C150" s="177" t="s">
        <v>846</v>
      </c>
      <c r="D150" s="213" t="s">
        <v>21</v>
      </c>
      <c r="E150" s="331" t="s">
        <v>2054</v>
      </c>
      <c r="F150" s="213" t="s">
        <v>4430</v>
      </c>
      <c r="G150" s="177" t="s">
        <v>3319</v>
      </c>
      <c r="H150" s="177" t="s">
        <v>90</v>
      </c>
      <c r="I150" s="203">
        <v>27459968</v>
      </c>
      <c r="J150" s="177" t="s">
        <v>12</v>
      </c>
      <c r="K150" s="177" t="s">
        <v>261</v>
      </c>
      <c r="L150" s="203" t="s">
        <v>12</v>
      </c>
      <c r="M150" s="203" t="s">
        <v>12</v>
      </c>
      <c r="N150" s="333" t="s">
        <v>12</v>
      </c>
      <c r="O150" s="203" t="s">
        <v>12</v>
      </c>
      <c r="P150" s="203" t="s">
        <v>12</v>
      </c>
      <c r="Q150" s="203" t="s">
        <v>12</v>
      </c>
      <c r="R150" s="203">
        <v>6</v>
      </c>
      <c r="S150" s="203">
        <v>31</v>
      </c>
      <c r="T150" s="333">
        <v>0.19354838709677419</v>
      </c>
      <c r="U150" s="203">
        <v>0</v>
      </c>
      <c r="V150" s="203">
        <v>60</v>
      </c>
      <c r="W150" s="203" t="s">
        <v>12</v>
      </c>
      <c r="X150" s="200">
        <v>0</v>
      </c>
      <c r="Y150" s="200">
        <v>1</v>
      </c>
      <c r="Z150" s="200" t="s">
        <v>12</v>
      </c>
      <c r="AA150" s="200">
        <v>1</v>
      </c>
    </row>
    <row r="151" spans="1:27" ht="14" customHeight="1">
      <c r="A151" s="213" t="s">
        <v>249</v>
      </c>
      <c r="B151" s="177" t="s">
        <v>498</v>
      </c>
      <c r="C151" s="177" t="s">
        <v>846</v>
      </c>
      <c r="D151" s="213" t="s">
        <v>21</v>
      </c>
      <c r="E151" s="331" t="s">
        <v>2055</v>
      </c>
      <c r="F151" s="213" t="s">
        <v>675</v>
      </c>
      <c r="G151" s="177" t="s">
        <v>3320</v>
      </c>
      <c r="H151" s="177" t="s">
        <v>90</v>
      </c>
      <c r="I151" s="203">
        <v>29847056</v>
      </c>
      <c r="J151" s="177" t="s">
        <v>262</v>
      </c>
      <c r="K151" s="177" t="s">
        <v>261</v>
      </c>
      <c r="L151" s="203">
        <v>6</v>
      </c>
      <c r="M151" s="203">
        <v>40</v>
      </c>
      <c r="N151" s="333">
        <v>0.15</v>
      </c>
      <c r="O151" s="203">
        <v>0</v>
      </c>
      <c r="P151" s="203">
        <v>44</v>
      </c>
      <c r="Q151" s="203" t="s">
        <v>12</v>
      </c>
      <c r="R151" s="203">
        <v>18</v>
      </c>
      <c r="S151" s="203">
        <v>56</v>
      </c>
      <c r="T151" s="333">
        <v>0.32142857142857151</v>
      </c>
      <c r="U151" s="203">
        <v>0</v>
      </c>
      <c r="V151" s="203">
        <v>40</v>
      </c>
      <c r="W151" s="203" t="s">
        <v>12</v>
      </c>
      <c r="X151" s="200">
        <v>1</v>
      </c>
      <c r="Y151" s="200">
        <v>1</v>
      </c>
      <c r="Z151" s="200" t="s">
        <v>12</v>
      </c>
      <c r="AA151" s="200">
        <v>0</v>
      </c>
    </row>
    <row r="152" spans="1:27" ht="14" customHeight="1">
      <c r="A152" s="213" t="s">
        <v>249</v>
      </c>
      <c r="B152" s="177" t="s">
        <v>498</v>
      </c>
      <c r="C152" s="177" t="s">
        <v>846</v>
      </c>
      <c r="D152" s="213" t="s">
        <v>21</v>
      </c>
      <c r="E152" s="331" t="s">
        <v>2056</v>
      </c>
      <c r="F152" s="213" t="s">
        <v>259</v>
      </c>
      <c r="G152" s="177" t="s">
        <v>3321</v>
      </c>
      <c r="H152" s="177" t="s">
        <v>90</v>
      </c>
      <c r="I152" s="203">
        <v>30522232</v>
      </c>
      <c r="J152" s="177" t="s">
        <v>262</v>
      </c>
      <c r="K152" s="177" t="s">
        <v>261</v>
      </c>
      <c r="L152" s="203">
        <v>13</v>
      </c>
      <c r="M152" s="203">
        <v>31</v>
      </c>
      <c r="N152" s="333">
        <v>0.41935483870967744</v>
      </c>
      <c r="O152" s="203">
        <v>0</v>
      </c>
      <c r="P152" s="203">
        <v>56</v>
      </c>
      <c r="Q152" s="203" t="s">
        <v>12</v>
      </c>
      <c r="R152" s="203">
        <v>31</v>
      </c>
      <c r="S152" s="203">
        <v>59</v>
      </c>
      <c r="T152" s="333">
        <v>0.52542372881355925</v>
      </c>
      <c r="U152" s="203">
        <v>0</v>
      </c>
      <c r="V152" s="203">
        <v>56</v>
      </c>
      <c r="W152" s="203" t="s">
        <v>12</v>
      </c>
      <c r="X152" s="200">
        <v>1</v>
      </c>
      <c r="Y152" s="200">
        <v>1</v>
      </c>
      <c r="Z152" s="200" t="s">
        <v>12</v>
      </c>
      <c r="AA152" s="200">
        <v>0</v>
      </c>
    </row>
    <row r="153" spans="1:27" ht="14" customHeight="1">
      <c r="A153" s="213" t="s">
        <v>249</v>
      </c>
      <c r="B153" s="177" t="s">
        <v>498</v>
      </c>
      <c r="C153" s="177" t="s">
        <v>846</v>
      </c>
      <c r="D153" s="213" t="s">
        <v>21</v>
      </c>
      <c r="E153" s="331" t="s">
        <v>2057</v>
      </c>
      <c r="F153" s="213" t="s">
        <v>675</v>
      </c>
      <c r="G153" s="177" t="s">
        <v>3322</v>
      </c>
      <c r="H153" s="177" t="s">
        <v>90</v>
      </c>
      <c r="I153" s="203">
        <v>30615825</v>
      </c>
      <c r="J153" s="177" t="s">
        <v>262</v>
      </c>
      <c r="K153" s="177" t="s">
        <v>261</v>
      </c>
      <c r="L153" s="203">
        <v>0</v>
      </c>
      <c r="M153" s="203">
        <v>4</v>
      </c>
      <c r="N153" s="333">
        <v>0</v>
      </c>
      <c r="O153" s="203" t="s">
        <v>12</v>
      </c>
      <c r="P153" s="203" t="s">
        <v>12</v>
      </c>
      <c r="Q153" s="203" t="s">
        <v>12</v>
      </c>
      <c r="R153" s="203">
        <v>6</v>
      </c>
      <c r="S153" s="203">
        <v>41</v>
      </c>
      <c r="T153" s="333">
        <v>0.14634146341463411</v>
      </c>
      <c r="U153" s="203">
        <v>0</v>
      </c>
      <c r="V153" s="203">
        <v>23</v>
      </c>
      <c r="W153" s="203" t="s">
        <v>12</v>
      </c>
      <c r="X153" s="200">
        <v>0</v>
      </c>
      <c r="Y153" s="200">
        <v>1</v>
      </c>
      <c r="Z153" s="200" t="s">
        <v>12</v>
      </c>
      <c r="AA153" s="200">
        <v>0</v>
      </c>
    </row>
    <row r="154" spans="1:27" ht="14" customHeight="1">
      <c r="A154" s="213" t="s">
        <v>249</v>
      </c>
      <c r="B154" s="177" t="s">
        <v>498</v>
      </c>
      <c r="C154" s="177" t="s">
        <v>846</v>
      </c>
      <c r="D154" s="213" t="s">
        <v>21</v>
      </c>
      <c r="E154" s="331" t="s">
        <v>2058</v>
      </c>
      <c r="F154" s="213" t="s">
        <v>259</v>
      </c>
      <c r="G154" s="177" t="s">
        <v>3323</v>
      </c>
      <c r="H154" s="177" t="s">
        <v>90</v>
      </c>
      <c r="I154" s="203">
        <v>30745028</v>
      </c>
      <c r="J154" s="177" t="s">
        <v>263</v>
      </c>
      <c r="K154" s="177" t="s">
        <v>264</v>
      </c>
      <c r="L154" s="203">
        <v>6</v>
      </c>
      <c r="M154" s="203">
        <v>28</v>
      </c>
      <c r="N154" s="333">
        <v>0.21428571428571427</v>
      </c>
      <c r="O154" s="203">
        <v>0</v>
      </c>
      <c r="P154" s="203">
        <v>59</v>
      </c>
      <c r="Q154" s="203" t="s">
        <v>12</v>
      </c>
      <c r="R154" s="203">
        <v>13</v>
      </c>
      <c r="S154" s="203">
        <v>46</v>
      </c>
      <c r="T154" s="333">
        <v>0.28260869565217389</v>
      </c>
      <c r="U154" s="203">
        <v>0</v>
      </c>
      <c r="V154" s="203">
        <v>59</v>
      </c>
      <c r="W154" s="203" t="s">
        <v>12</v>
      </c>
      <c r="X154" s="200">
        <v>1</v>
      </c>
      <c r="Y154" s="200">
        <v>1</v>
      </c>
      <c r="Z154" s="200" t="s">
        <v>12</v>
      </c>
      <c r="AA154" s="335">
        <v>1</v>
      </c>
    </row>
    <row r="155" spans="1:27" ht="14" customHeight="1">
      <c r="A155" s="213" t="s">
        <v>249</v>
      </c>
      <c r="B155" s="177" t="s">
        <v>498</v>
      </c>
      <c r="C155" s="177" t="s">
        <v>846</v>
      </c>
      <c r="D155" s="213" t="s">
        <v>21</v>
      </c>
      <c r="E155" s="331" t="s">
        <v>116</v>
      </c>
      <c r="F155" s="213" t="s">
        <v>259</v>
      </c>
      <c r="G155" s="177" t="s">
        <v>3324</v>
      </c>
      <c r="H155" s="177" t="s">
        <v>90</v>
      </c>
      <c r="I155" s="203">
        <v>30794502</v>
      </c>
      <c r="J155" s="177" t="s">
        <v>261</v>
      </c>
      <c r="K155" s="177" t="s">
        <v>263</v>
      </c>
      <c r="L155" s="203">
        <v>4</v>
      </c>
      <c r="M155" s="203">
        <v>36</v>
      </c>
      <c r="N155" s="333">
        <v>0.1111111111111111</v>
      </c>
      <c r="O155" s="203">
        <v>0</v>
      </c>
      <c r="P155" s="203">
        <v>30</v>
      </c>
      <c r="Q155" s="203" t="s">
        <v>12</v>
      </c>
      <c r="R155" s="203">
        <v>6</v>
      </c>
      <c r="S155" s="203">
        <v>80</v>
      </c>
      <c r="T155" s="333">
        <v>7.4999999999999997E-2</v>
      </c>
      <c r="U155" s="203" t="s">
        <v>12</v>
      </c>
      <c r="V155" s="203" t="s">
        <v>12</v>
      </c>
      <c r="W155" s="203" t="s">
        <v>12</v>
      </c>
      <c r="X155" s="200">
        <v>1</v>
      </c>
      <c r="Y155" s="200">
        <v>0</v>
      </c>
      <c r="Z155" s="200">
        <v>1</v>
      </c>
      <c r="AA155" s="200">
        <v>0</v>
      </c>
    </row>
    <row r="156" spans="1:27" ht="14" customHeight="1">
      <c r="A156" s="213" t="s">
        <v>249</v>
      </c>
      <c r="B156" s="177" t="s">
        <v>498</v>
      </c>
      <c r="C156" s="177" t="s">
        <v>846</v>
      </c>
      <c r="D156" s="213" t="s">
        <v>21</v>
      </c>
      <c r="E156" s="331" t="s">
        <v>2059</v>
      </c>
      <c r="F156" s="213" t="s">
        <v>674</v>
      </c>
      <c r="G156" s="177" t="s">
        <v>3242</v>
      </c>
      <c r="H156" s="177" t="s">
        <v>90</v>
      </c>
      <c r="I156" s="203">
        <v>31003698</v>
      </c>
      <c r="J156" s="177" t="s">
        <v>262</v>
      </c>
      <c r="K156" s="177" t="s">
        <v>261</v>
      </c>
      <c r="L156" s="203">
        <v>0</v>
      </c>
      <c r="M156" s="203">
        <v>0</v>
      </c>
      <c r="N156" s="333" t="s">
        <v>12</v>
      </c>
      <c r="O156" s="203" t="s">
        <v>12</v>
      </c>
      <c r="P156" s="203" t="s">
        <v>12</v>
      </c>
      <c r="Q156" s="203" t="s">
        <v>12</v>
      </c>
      <c r="R156" s="203">
        <v>18</v>
      </c>
      <c r="S156" s="203">
        <v>69</v>
      </c>
      <c r="T156" s="333">
        <v>0.2608695652173913</v>
      </c>
      <c r="U156" s="203">
        <v>0</v>
      </c>
      <c r="V156" s="203">
        <v>66</v>
      </c>
      <c r="W156" s="203" t="s">
        <v>12</v>
      </c>
      <c r="X156" s="200">
        <v>0</v>
      </c>
      <c r="Y156" s="200">
        <v>1</v>
      </c>
      <c r="Z156" s="200" t="s">
        <v>12</v>
      </c>
      <c r="AA156" s="200">
        <v>0</v>
      </c>
    </row>
    <row r="157" spans="1:27" ht="14" customHeight="1">
      <c r="A157" s="213" t="s">
        <v>249</v>
      </c>
      <c r="B157" s="177" t="s">
        <v>498</v>
      </c>
      <c r="C157" s="177" t="s">
        <v>846</v>
      </c>
      <c r="D157" s="213" t="s">
        <v>21</v>
      </c>
      <c r="E157" s="331" t="s">
        <v>2060</v>
      </c>
      <c r="F157" s="213" t="s">
        <v>266</v>
      </c>
      <c r="G157" s="177" t="s">
        <v>3325</v>
      </c>
      <c r="H157" s="177" t="s">
        <v>90</v>
      </c>
      <c r="I157" s="203">
        <v>55523740</v>
      </c>
      <c r="J157" s="177" t="s">
        <v>264</v>
      </c>
      <c r="K157" s="177" t="s">
        <v>263</v>
      </c>
      <c r="L157" s="203">
        <v>15</v>
      </c>
      <c r="M157" s="203">
        <v>44</v>
      </c>
      <c r="N157" s="333">
        <v>0.34090909090909088</v>
      </c>
      <c r="O157" s="203">
        <v>0</v>
      </c>
      <c r="P157" s="203">
        <v>45</v>
      </c>
      <c r="Q157" s="203" t="s">
        <v>12</v>
      </c>
      <c r="R157" s="203">
        <v>15</v>
      </c>
      <c r="S157" s="203">
        <v>46</v>
      </c>
      <c r="T157" s="333">
        <v>0.32608695652173908</v>
      </c>
      <c r="U157" s="203">
        <v>0</v>
      </c>
      <c r="V157" s="203">
        <v>45</v>
      </c>
      <c r="W157" s="203" t="s">
        <v>12</v>
      </c>
      <c r="X157" s="200">
        <v>1</v>
      </c>
      <c r="Y157" s="200">
        <v>1</v>
      </c>
      <c r="Z157" s="200" t="s">
        <v>12</v>
      </c>
      <c r="AA157" s="200">
        <v>0</v>
      </c>
    </row>
    <row r="158" spans="1:27" ht="14" customHeight="1">
      <c r="A158" s="213" t="s">
        <v>249</v>
      </c>
      <c r="B158" s="177" t="s">
        <v>498</v>
      </c>
      <c r="C158" s="177" t="s">
        <v>846</v>
      </c>
      <c r="D158" s="213" t="s">
        <v>21</v>
      </c>
      <c r="E158" s="331" t="s">
        <v>2061</v>
      </c>
      <c r="F158" s="213" t="s">
        <v>259</v>
      </c>
      <c r="G158" s="177" t="s">
        <v>3326</v>
      </c>
      <c r="H158" s="177" t="s">
        <v>90</v>
      </c>
      <c r="I158" s="203">
        <v>58545371</v>
      </c>
      <c r="J158" s="177" t="s">
        <v>264</v>
      </c>
      <c r="K158" s="177" t="s">
        <v>261</v>
      </c>
      <c r="L158" s="203">
        <v>0</v>
      </c>
      <c r="M158" s="203">
        <v>2</v>
      </c>
      <c r="N158" s="333">
        <v>0</v>
      </c>
      <c r="O158" s="203" t="s">
        <v>12</v>
      </c>
      <c r="P158" s="203" t="s">
        <v>12</v>
      </c>
      <c r="Q158" s="203" t="s">
        <v>12</v>
      </c>
      <c r="R158" s="203">
        <v>7</v>
      </c>
      <c r="S158" s="203">
        <v>63</v>
      </c>
      <c r="T158" s="333">
        <v>0.1111111111111111</v>
      </c>
      <c r="U158" s="203">
        <v>0</v>
      </c>
      <c r="V158" s="203">
        <v>34</v>
      </c>
      <c r="W158" s="203" t="s">
        <v>12</v>
      </c>
      <c r="X158" s="200">
        <v>0</v>
      </c>
      <c r="Y158" s="200">
        <v>1</v>
      </c>
      <c r="Z158" s="200" t="s">
        <v>12</v>
      </c>
      <c r="AA158" s="200">
        <v>0</v>
      </c>
    </row>
    <row r="159" spans="1:27" ht="14" customHeight="1">
      <c r="A159" s="213" t="s">
        <v>249</v>
      </c>
      <c r="B159" s="177" t="s">
        <v>498</v>
      </c>
      <c r="C159" s="177" t="s">
        <v>846</v>
      </c>
      <c r="D159" s="213" t="s">
        <v>21</v>
      </c>
      <c r="E159" s="331" t="s">
        <v>2062</v>
      </c>
      <c r="F159" s="213" t="s">
        <v>675</v>
      </c>
      <c r="G159" s="177" t="s">
        <v>3327</v>
      </c>
      <c r="H159" s="177" t="s">
        <v>90</v>
      </c>
      <c r="I159" s="203">
        <v>67235943</v>
      </c>
      <c r="J159" s="177" t="s">
        <v>263</v>
      </c>
      <c r="K159" s="177" t="s">
        <v>264</v>
      </c>
      <c r="L159" s="203">
        <v>4</v>
      </c>
      <c r="M159" s="203">
        <v>26</v>
      </c>
      <c r="N159" s="333">
        <v>0.15384615384615385</v>
      </c>
      <c r="O159" s="203">
        <v>0</v>
      </c>
      <c r="P159" s="203">
        <v>56</v>
      </c>
      <c r="Q159" s="203" t="s">
        <v>12</v>
      </c>
      <c r="R159" s="203">
        <v>6</v>
      </c>
      <c r="S159" s="203">
        <v>90</v>
      </c>
      <c r="T159" s="333">
        <v>6.6666666666666666E-2</v>
      </c>
      <c r="U159" s="203" t="s">
        <v>12</v>
      </c>
      <c r="V159" s="203" t="s">
        <v>12</v>
      </c>
      <c r="W159" s="203" t="s">
        <v>12</v>
      </c>
      <c r="X159" s="200">
        <v>1</v>
      </c>
      <c r="Y159" s="200">
        <v>0</v>
      </c>
      <c r="Z159" s="200">
        <v>1</v>
      </c>
      <c r="AA159" s="200">
        <v>0</v>
      </c>
    </row>
    <row r="160" spans="1:27" ht="14" customHeight="1">
      <c r="A160" s="213" t="s">
        <v>249</v>
      </c>
      <c r="B160" s="177" t="s">
        <v>498</v>
      </c>
      <c r="C160" s="177" t="s">
        <v>846</v>
      </c>
      <c r="D160" s="213" t="s">
        <v>21</v>
      </c>
      <c r="E160" s="331" t="s">
        <v>2063</v>
      </c>
      <c r="F160" s="213" t="s">
        <v>266</v>
      </c>
      <c r="G160" s="177" t="s">
        <v>3328</v>
      </c>
      <c r="H160" s="177" t="s">
        <v>90</v>
      </c>
      <c r="I160" s="203">
        <v>67337046</v>
      </c>
      <c r="J160" s="177" t="s">
        <v>264</v>
      </c>
      <c r="K160" s="177" t="s">
        <v>263</v>
      </c>
      <c r="L160" s="203">
        <v>4</v>
      </c>
      <c r="M160" s="203">
        <v>27</v>
      </c>
      <c r="N160" s="333">
        <v>0.14814814814814814</v>
      </c>
      <c r="O160" s="203">
        <v>0</v>
      </c>
      <c r="P160" s="203">
        <v>53</v>
      </c>
      <c r="Q160" s="203" t="s">
        <v>12</v>
      </c>
      <c r="R160" s="203">
        <v>5</v>
      </c>
      <c r="S160" s="203">
        <v>30</v>
      </c>
      <c r="T160" s="333">
        <v>0.1666666666666666</v>
      </c>
      <c r="U160" s="203">
        <v>0</v>
      </c>
      <c r="V160" s="203">
        <v>53</v>
      </c>
      <c r="W160" s="203" t="s">
        <v>12</v>
      </c>
      <c r="X160" s="200">
        <v>1</v>
      </c>
      <c r="Y160" s="200">
        <v>1</v>
      </c>
      <c r="Z160" s="200" t="s">
        <v>12</v>
      </c>
      <c r="AA160" s="200">
        <v>0</v>
      </c>
    </row>
    <row r="161" spans="1:27" ht="14" customHeight="1">
      <c r="A161" s="213" t="s">
        <v>249</v>
      </c>
      <c r="B161" s="177" t="s">
        <v>498</v>
      </c>
      <c r="C161" s="177" t="s">
        <v>846</v>
      </c>
      <c r="D161" s="213" t="s">
        <v>21</v>
      </c>
      <c r="E161" s="331" t="s">
        <v>2064</v>
      </c>
      <c r="F161" s="213" t="s">
        <v>674</v>
      </c>
      <c r="G161" s="177" t="s">
        <v>3329</v>
      </c>
      <c r="H161" s="177" t="s">
        <v>90</v>
      </c>
      <c r="I161" s="203">
        <v>74442567</v>
      </c>
      <c r="J161" s="177" t="s">
        <v>262</v>
      </c>
      <c r="K161" s="177" t="s">
        <v>261</v>
      </c>
      <c r="L161" s="203">
        <v>0</v>
      </c>
      <c r="M161" s="203">
        <v>0</v>
      </c>
      <c r="N161" s="333" t="s">
        <v>12</v>
      </c>
      <c r="O161" s="203" t="s">
        <v>12</v>
      </c>
      <c r="P161" s="203" t="s">
        <v>12</v>
      </c>
      <c r="Q161" s="203" t="s">
        <v>12</v>
      </c>
      <c r="R161" s="203">
        <v>24</v>
      </c>
      <c r="S161" s="203">
        <v>162</v>
      </c>
      <c r="T161" s="333">
        <v>0.14814814814814808</v>
      </c>
      <c r="U161" s="203">
        <v>0</v>
      </c>
      <c r="V161" s="203">
        <v>146</v>
      </c>
      <c r="W161" s="203" t="s">
        <v>12</v>
      </c>
      <c r="X161" s="200">
        <v>0</v>
      </c>
      <c r="Y161" s="200">
        <v>1</v>
      </c>
      <c r="Z161" s="200" t="s">
        <v>12</v>
      </c>
      <c r="AA161" s="200">
        <v>0</v>
      </c>
    </row>
    <row r="162" spans="1:27" ht="14" customHeight="1">
      <c r="A162" s="213" t="s">
        <v>249</v>
      </c>
      <c r="B162" s="177" t="s">
        <v>498</v>
      </c>
      <c r="C162" s="177" t="s">
        <v>846</v>
      </c>
      <c r="D162" s="213" t="s">
        <v>21</v>
      </c>
      <c r="E162" s="331" t="s">
        <v>2065</v>
      </c>
      <c r="F162" s="213" t="s">
        <v>674</v>
      </c>
      <c r="G162" s="177" t="s">
        <v>3216</v>
      </c>
      <c r="H162" s="177" t="s">
        <v>90</v>
      </c>
      <c r="I162" s="203">
        <v>75481087</v>
      </c>
      <c r="J162" s="177" t="s">
        <v>263</v>
      </c>
      <c r="K162" s="177" t="s">
        <v>264</v>
      </c>
      <c r="L162" s="203">
        <v>0</v>
      </c>
      <c r="M162" s="203">
        <v>0</v>
      </c>
      <c r="N162" s="333" t="s">
        <v>12</v>
      </c>
      <c r="O162" s="203" t="s">
        <v>12</v>
      </c>
      <c r="P162" s="203" t="s">
        <v>12</v>
      </c>
      <c r="Q162" s="203" t="s">
        <v>12</v>
      </c>
      <c r="R162" s="203">
        <v>12</v>
      </c>
      <c r="S162" s="203">
        <v>35</v>
      </c>
      <c r="T162" s="333">
        <v>0.34285714285714275</v>
      </c>
      <c r="U162" s="203">
        <v>0</v>
      </c>
      <c r="V162" s="203">
        <v>54</v>
      </c>
      <c r="W162" s="203" t="s">
        <v>12</v>
      </c>
      <c r="X162" s="200">
        <v>0</v>
      </c>
      <c r="Y162" s="200">
        <v>1</v>
      </c>
      <c r="Z162" s="200" t="s">
        <v>12</v>
      </c>
      <c r="AA162" s="200">
        <v>0</v>
      </c>
    </row>
    <row r="163" spans="1:27" ht="14" customHeight="1">
      <c r="A163" s="213" t="s">
        <v>249</v>
      </c>
      <c r="B163" s="177" t="s">
        <v>498</v>
      </c>
      <c r="C163" s="177" t="s">
        <v>846</v>
      </c>
      <c r="D163" s="213" t="s">
        <v>21</v>
      </c>
      <c r="E163" s="331" t="s">
        <v>2066</v>
      </c>
      <c r="F163" s="213" t="s">
        <v>674</v>
      </c>
      <c r="G163" s="177" t="s">
        <v>3231</v>
      </c>
      <c r="H163" s="177" t="s">
        <v>90</v>
      </c>
      <c r="I163" s="203">
        <v>75572654</v>
      </c>
      <c r="J163" s="177" t="s">
        <v>263</v>
      </c>
      <c r="K163" s="177" t="s">
        <v>264</v>
      </c>
      <c r="L163" s="203">
        <v>0</v>
      </c>
      <c r="M163" s="203">
        <v>0</v>
      </c>
      <c r="N163" s="333" t="s">
        <v>12</v>
      </c>
      <c r="O163" s="203" t="s">
        <v>12</v>
      </c>
      <c r="P163" s="203" t="s">
        <v>12</v>
      </c>
      <c r="Q163" s="203" t="s">
        <v>12</v>
      </c>
      <c r="R163" s="203">
        <v>26</v>
      </c>
      <c r="S163" s="203">
        <v>52</v>
      </c>
      <c r="T163" s="333">
        <v>0.5</v>
      </c>
      <c r="U163" s="203">
        <v>0</v>
      </c>
      <c r="V163" s="203">
        <v>61</v>
      </c>
      <c r="W163" s="203" t="s">
        <v>12</v>
      </c>
      <c r="X163" s="200">
        <v>0</v>
      </c>
      <c r="Y163" s="200">
        <v>1</v>
      </c>
      <c r="Z163" s="200" t="s">
        <v>12</v>
      </c>
      <c r="AA163" s="200">
        <v>0</v>
      </c>
    </row>
    <row r="164" spans="1:27" ht="14" customHeight="1">
      <c r="A164" s="213" t="s">
        <v>249</v>
      </c>
      <c r="B164" s="177" t="s">
        <v>498</v>
      </c>
      <c r="C164" s="177" t="s">
        <v>846</v>
      </c>
      <c r="D164" s="213" t="s">
        <v>21</v>
      </c>
      <c r="E164" s="331" t="s">
        <v>2067</v>
      </c>
      <c r="F164" s="213" t="s">
        <v>259</v>
      </c>
      <c r="G164" s="177" t="s">
        <v>3330</v>
      </c>
      <c r="H164" s="177" t="s">
        <v>90</v>
      </c>
      <c r="I164" s="203">
        <v>81971464</v>
      </c>
      <c r="J164" s="177" t="s">
        <v>264</v>
      </c>
      <c r="K164" s="177" t="s">
        <v>263</v>
      </c>
      <c r="L164" s="203">
        <v>1</v>
      </c>
      <c r="M164" s="203">
        <v>2</v>
      </c>
      <c r="N164" s="333">
        <v>0.5</v>
      </c>
      <c r="O164" s="203" t="s">
        <v>12</v>
      </c>
      <c r="P164" s="203" t="s">
        <v>12</v>
      </c>
      <c r="Q164" s="203" t="s">
        <v>12</v>
      </c>
      <c r="R164" s="203">
        <v>8</v>
      </c>
      <c r="S164" s="203">
        <v>28</v>
      </c>
      <c r="T164" s="333">
        <v>0.2857142857142857</v>
      </c>
      <c r="U164" s="203">
        <v>0</v>
      </c>
      <c r="V164" s="203">
        <v>41</v>
      </c>
      <c r="W164" s="203" t="s">
        <v>12</v>
      </c>
      <c r="X164" s="200">
        <v>0</v>
      </c>
      <c r="Y164" s="200">
        <v>1</v>
      </c>
      <c r="Z164" s="200" t="s">
        <v>12</v>
      </c>
      <c r="AA164" s="200">
        <v>1</v>
      </c>
    </row>
    <row r="165" spans="1:27" ht="14" customHeight="1">
      <c r="A165" s="213" t="s">
        <v>249</v>
      </c>
      <c r="B165" s="177" t="s">
        <v>498</v>
      </c>
      <c r="C165" s="177" t="s">
        <v>846</v>
      </c>
      <c r="D165" s="213" t="s">
        <v>21</v>
      </c>
      <c r="E165" s="331" t="s">
        <v>2068</v>
      </c>
      <c r="F165" s="213" t="s">
        <v>259</v>
      </c>
      <c r="G165" s="177" t="s">
        <v>3331</v>
      </c>
      <c r="H165" s="177" t="s">
        <v>112</v>
      </c>
      <c r="I165" s="203">
        <v>4619865</v>
      </c>
      <c r="J165" s="177" t="s">
        <v>261</v>
      </c>
      <c r="K165" s="177" t="s">
        <v>263</v>
      </c>
      <c r="L165" s="203">
        <v>3</v>
      </c>
      <c r="M165" s="203">
        <v>17</v>
      </c>
      <c r="N165" s="333">
        <v>0.17647058823529413</v>
      </c>
      <c r="O165" s="203">
        <v>0</v>
      </c>
      <c r="P165" s="203">
        <v>37</v>
      </c>
      <c r="Q165" s="203" t="s">
        <v>12</v>
      </c>
      <c r="R165" s="203">
        <v>6</v>
      </c>
      <c r="S165" s="203">
        <v>51</v>
      </c>
      <c r="T165" s="333">
        <v>0.1176470588235294</v>
      </c>
      <c r="U165" s="203">
        <v>0</v>
      </c>
      <c r="V165" s="203">
        <v>37</v>
      </c>
      <c r="W165" s="203" t="s">
        <v>12</v>
      </c>
      <c r="X165" s="200">
        <v>1</v>
      </c>
      <c r="Y165" s="200">
        <v>1</v>
      </c>
      <c r="Z165" s="200" t="s">
        <v>12</v>
      </c>
      <c r="AA165" s="200">
        <v>1</v>
      </c>
    </row>
    <row r="166" spans="1:27" ht="14" customHeight="1">
      <c r="A166" s="213" t="s">
        <v>249</v>
      </c>
      <c r="B166" s="177" t="s">
        <v>498</v>
      </c>
      <c r="C166" s="177" t="s">
        <v>846</v>
      </c>
      <c r="D166" s="213" t="s">
        <v>21</v>
      </c>
      <c r="E166" s="331" t="s">
        <v>114</v>
      </c>
      <c r="F166" s="213" t="s">
        <v>675</v>
      </c>
      <c r="G166" s="177" t="s">
        <v>3332</v>
      </c>
      <c r="H166" s="177" t="s">
        <v>112</v>
      </c>
      <c r="I166" s="203">
        <v>4860336</v>
      </c>
      <c r="J166" s="177" t="s">
        <v>264</v>
      </c>
      <c r="K166" s="177" t="s">
        <v>262</v>
      </c>
      <c r="L166" s="203">
        <v>61</v>
      </c>
      <c r="M166" s="203">
        <v>139</v>
      </c>
      <c r="N166" s="333">
        <v>0.43884892086330934</v>
      </c>
      <c r="O166" s="203">
        <v>0</v>
      </c>
      <c r="P166" s="203">
        <v>51</v>
      </c>
      <c r="Q166" s="203" t="s">
        <v>12</v>
      </c>
      <c r="R166" s="203">
        <v>34</v>
      </c>
      <c r="S166" s="203">
        <v>62</v>
      </c>
      <c r="T166" s="333">
        <v>0.54838709677419351</v>
      </c>
      <c r="U166" s="203">
        <v>0</v>
      </c>
      <c r="V166" s="203">
        <v>51</v>
      </c>
      <c r="W166" s="203" t="s">
        <v>12</v>
      </c>
      <c r="X166" s="200">
        <v>1</v>
      </c>
      <c r="Y166" s="200">
        <v>1</v>
      </c>
      <c r="Z166" s="200">
        <v>1</v>
      </c>
      <c r="AA166" s="200">
        <v>0</v>
      </c>
    </row>
    <row r="167" spans="1:27" ht="14" customHeight="1">
      <c r="A167" s="213" t="s">
        <v>249</v>
      </c>
      <c r="B167" s="177" t="s">
        <v>498</v>
      </c>
      <c r="C167" s="177" t="s">
        <v>846</v>
      </c>
      <c r="D167" s="213" t="s">
        <v>21</v>
      </c>
      <c r="E167" s="331" t="s">
        <v>2069</v>
      </c>
      <c r="F167" s="213" t="s">
        <v>675</v>
      </c>
      <c r="G167" s="177" t="s">
        <v>3333</v>
      </c>
      <c r="H167" s="177" t="s">
        <v>112</v>
      </c>
      <c r="I167" s="203">
        <v>7129208</v>
      </c>
      <c r="J167" s="177" t="s">
        <v>262</v>
      </c>
      <c r="K167" s="177" t="s">
        <v>261</v>
      </c>
      <c r="L167" s="203">
        <v>18</v>
      </c>
      <c r="M167" s="203">
        <v>98</v>
      </c>
      <c r="N167" s="333">
        <v>0.18367346938775511</v>
      </c>
      <c r="O167" s="203">
        <v>0</v>
      </c>
      <c r="P167" s="203">
        <v>50</v>
      </c>
      <c r="Q167" s="203" t="s">
        <v>12</v>
      </c>
      <c r="R167" s="203">
        <v>13</v>
      </c>
      <c r="S167" s="203">
        <v>90</v>
      </c>
      <c r="T167" s="333">
        <v>0.1444444444444444</v>
      </c>
      <c r="U167" s="203">
        <v>0</v>
      </c>
      <c r="V167" s="203">
        <v>50</v>
      </c>
      <c r="W167" s="203" t="s">
        <v>12</v>
      </c>
      <c r="X167" s="200">
        <v>1</v>
      </c>
      <c r="Y167" s="200">
        <v>1</v>
      </c>
      <c r="Z167" s="200" t="s">
        <v>12</v>
      </c>
      <c r="AA167" s="200">
        <v>0</v>
      </c>
    </row>
    <row r="168" spans="1:27" ht="14" customHeight="1">
      <c r="A168" s="213" t="s">
        <v>249</v>
      </c>
      <c r="B168" s="177" t="s">
        <v>498</v>
      </c>
      <c r="C168" s="177" t="s">
        <v>846</v>
      </c>
      <c r="D168" s="213" t="s">
        <v>21</v>
      </c>
      <c r="E168" s="331" t="s">
        <v>38</v>
      </c>
      <c r="F168" s="213" t="s">
        <v>259</v>
      </c>
      <c r="G168" s="177" t="s">
        <v>273</v>
      </c>
      <c r="H168" s="177" t="s">
        <v>112</v>
      </c>
      <c r="I168" s="203">
        <v>7577590</v>
      </c>
      <c r="J168" s="177" t="s">
        <v>263</v>
      </c>
      <c r="K168" s="177" t="s">
        <v>264</v>
      </c>
      <c r="L168" s="203">
        <v>12</v>
      </c>
      <c r="M168" s="203">
        <v>92</v>
      </c>
      <c r="N168" s="333">
        <v>0.13043478260869565</v>
      </c>
      <c r="O168" s="203">
        <v>0</v>
      </c>
      <c r="P168" s="203">
        <v>56</v>
      </c>
      <c r="Q168" s="203" t="s">
        <v>12</v>
      </c>
      <c r="R168" s="203">
        <v>9</v>
      </c>
      <c r="S168" s="203">
        <v>61</v>
      </c>
      <c r="T168" s="333">
        <v>0.14754098360655737</v>
      </c>
      <c r="U168" s="203" t="s">
        <v>12</v>
      </c>
      <c r="V168" s="203" t="s">
        <v>12</v>
      </c>
      <c r="W168" s="203" t="s">
        <v>12</v>
      </c>
      <c r="X168" s="200">
        <v>1</v>
      </c>
      <c r="Y168" s="200">
        <v>0</v>
      </c>
      <c r="Z168" s="200">
        <v>1</v>
      </c>
      <c r="AA168" s="200">
        <v>0</v>
      </c>
    </row>
    <row r="169" spans="1:27" ht="14" customHeight="1">
      <c r="A169" s="213" t="s">
        <v>249</v>
      </c>
      <c r="B169" s="177" t="s">
        <v>498</v>
      </c>
      <c r="C169" s="177" t="s">
        <v>846</v>
      </c>
      <c r="D169" s="213" t="s">
        <v>21</v>
      </c>
      <c r="E169" s="331" t="s">
        <v>2070</v>
      </c>
      <c r="F169" s="213" t="s">
        <v>259</v>
      </c>
      <c r="G169" s="177" t="s">
        <v>3334</v>
      </c>
      <c r="H169" s="177" t="s">
        <v>112</v>
      </c>
      <c r="I169" s="203">
        <v>7919283</v>
      </c>
      <c r="J169" s="177" t="s">
        <v>264</v>
      </c>
      <c r="K169" s="177" t="s">
        <v>261</v>
      </c>
      <c r="L169" s="203">
        <v>14</v>
      </c>
      <c r="M169" s="203">
        <v>50</v>
      </c>
      <c r="N169" s="333">
        <v>0.28000000000000003</v>
      </c>
      <c r="O169" s="203">
        <v>0</v>
      </c>
      <c r="P169" s="203">
        <v>25</v>
      </c>
      <c r="Q169" s="203" t="s">
        <v>12</v>
      </c>
      <c r="R169" s="203">
        <v>12</v>
      </c>
      <c r="S169" s="203">
        <v>52</v>
      </c>
      <c r="T169" s="333">
        <v>0.23076923076923081</v>
      </c>
      <c r="U169" s="203">
        <v>0</v>
      </c>
      <c r="V169" s="203">
        <v>31</v>
      </c>
      <c r="W169" s="203" t="s">
        <v>12</v>
      </c>
      <c r="X169" s="200">
        <v>1</v>
      </c>
      <c r="Y169" s="200">
        <v>1</v>
      </c>
      <c r="Z169" s="200" t="s">
        <v>12</v>
      </c>
      <c r="AA169" s="200">
        <v>0</v>
      </c>
    </row>
    <row r="170" spans="1:27" ht="14" customHeight="1">
      <c r="A170" s="213" t="s">
        <v>249</v>
      </c>
      <c r="B170" s="177" t="s">
        <v>498</v>
      </c>
      <c r="C170" s="177" t="s">
        <v>846</v>
      </c>
      <c r="D170" s="213" t="s">
        <v>21</v>
      </c>
      <c r="E170" s="331" t="s">
        <v>2071</v>
      </c>
      <c r="F170" s="213" t="s">
        <v>259</v>
      </c>
      <c r="G170" s="177" t="s">
        <v>3335</v>
      </c>
      <c r="H170" s="177" t="s">
        <v>112</v>
      </c>
      <c r="I170" s="203">
        <v>15984035</v>
      </c>
      <c r="J170" s="177" t="s">
        <v>262</v>
      </c>
      <c r="K170" s="177" t="s">
        <v>261</v>
      </c>
      <c r="L170" s="203">
        <v>5</v>
      </c>
      <c r="M170" s="203">
        <v>11</v>
      </c>
      <c r="N170" s="333">
        <v>0.45454545454545453</v>
      </c>
      <c r="O170" s="203">
        <v>0</v>
      </c>
      <c r="P170" s="203">
        <v>73</v>
      </c>
      <c r="Q170" s="203" t="s">
        <v>12</v>
      </c>
      <c r="R170" s="203">
        <v>18</v>
      </c>
      <c r="S170" s="203">
        <v>34</v>
      </c>
      <c r="T170" s="333">
        <v>0.52941176470588258</v>
      </c>
      <c r="U170" s="203">
        <v>0</v>
      </c>
      <c r="V170" s="203">
        <v>65</v>
      </c>
      <c r="W170" s="203" t="s">
        <v>12</v>
      </c>
      <c r="X170" s="200">
        <v>1</v>
      </c>
      <c r="Y170" s="200">
        <v>1</v>
      </c>
      <c r="Z170" s="200" t="s">
        <v>12</v>
      </c>
      <c r="AA170" s="335">
        <v>1</v>
      </c>
    </row>
    <row r="171" spans="1:27" ht="14" customHeight="1">
      <c r="A171" s="213" t="s">
        <v>249</v>
      </c>
      <c r="B171" s="177" t="s">
        <v>498</v>
      </c>
      <c r="C171" s="177" t="s">
        <v>846</v>
      </c>
      <c r="D171" s="213" t="s">
        <v>21</v>
      </c>
      <c r="E171" s="331" t="s">
        <v>2072</v>
      </c>
      <c r="F171" s="213" t="s">
        <v>259</v>
      </c>
      <c r="G171" s="177" t="s">
        <v>3336</v>
      </c>
      <c r="H171" s="177" t="s">
        <v>112</v>
      </c>
      <c r="I171" s="203">
        <v>18882044</v>
      </c>
      <c r="J171" s="177" t="s">
        <v>261</v>
      </c>
      <c r="K171" s="177" t="s">
        <v>263</v>
      </c>
      <c r="L171" s="203">
        <v>12</v>
      </c>
      <c r="M171" s="203">
        <v>61</v>
      </c>
      <c r="N171" s="333">
        <v>0.19672131147540983</v>
      </c>
      <c r="O171" s="203">
        <v>0</v>
      </c>
      <c r="P171" s="203">
        <v>45</v>
      </c>
      <c r="Q171" s="203" t="s">
        <v>12</v>
      </c>
      <c r="R171" s="203">
        <v>4</v>
      </c>
      <c r="S171" s="203">
        <v>50</v>
      </c>
      <c r="T171" s="333">
        <v>0.08</v>
      </c>
      <c r="U171" s="203" t="s">
        <v>12</v>
      </c>
      <c r="V171" s="203" t="s">
        <v>12</v>
      </c>
      <c r="W171" s="203" t="s">
        <v>12</v>
      </c>
      <c r="X171" s="200">
        <v>1</v>
      </c>
      <c r="Y171" s="200">
        <v>0</v>
      </c>
      <c r="Z171" s="200">
        <v>1</v>
      </c>
      <c r="AA171" s="200">
        <v>0</v>
      </c>
    </row>
    <row r="172" spans="1:27" ht="14" customHeight="1">
      <c r="A172" s="213" t="s">
        <v>249</v>
      </c>
      <c r="B172" s="177" t="s">
        <v>498</v>
      </c>
      <c r="C172" s="177" t="s">
        <v>846</v>
      </c>
      <c r="D172" s="213" t="s">
        <v>21</v>
      </c>
      <c r="E172" s="331" t="s">
        <v>2073</v>
      </c>
      <c r="F172" s="213" t="s">
        <v>259</v>
      </c>
      <c r="G172" s="177" t="s">
        <v>3337</v>
      </c>
      <c r="H172" s="177" t="s">
        <v>112</v>
      </c>
      <c r="I172" s="203">
        <v>27958064</v>
      </c>
      <c r="J172" s="177" t="s">
        <v>263</v>
      </c>
      <c r="K172" s="177" t="s">
        <v>264</v>
      </c>
      <c r="L172" s="203">
        <v>1</v>
      </c>
      <c r="M172" s="203">
        <v>2</v>
      </c>
      <c r="N172" s="333">
        <v>0.5</v>
      </c>
      <c r="O172" s="203" t="s">
        <v>12</v>
      </c>
      <c r="P172" s="203" t="s">
        <v>12</v>
      </c>
      <c r="Q172" s="203" t="s">
        <v>12</v>
      </c>
      <c r="R172" s="203">
        <v>6</v>
      </c>
      <c r="S172" s="203">
        <v>34</v>
      </c>
      <c r="T172" s="333">
        <v>0.17647058823529421</v>
      </c>
      <c r="U172" s="203">
        <v>1</v>
      </c>
      <c r="V172" s="203">
        <v>53</v>
      </c>
      <c r="W172" s="203" t="s">
        <v>12</v>
      </c>
      <c r="X172" s="200">
        <v>0</v>
      </c>
      <c r="Y172" s="200">
        <v>1</v>
      </c>
      <c r="Z172" s="200" t="s">
        <v>12</v>
      </c>
      <c r="AA172" s="200">
        <v>0</v>
      </c>
    </row>
    <row r="173" spans="1:27" ht="14" customHeight="1">
      <c r="A173" s="213" t="s">
        <v>249</v>
      </c>
      <c r="B173" s="177" t="s">
        <v>498</v>
      </c>
      <c r="C173" s="177" t="s">
        <v>846</v>
      </c>
      <c r="D173" s="213" t="s">
        <v>21</v>
      </c>
      <c r="E173" s="331" t="s">
        <v>2074</v>
      </c>
      <c r="F173" s="213" t="s">
        <v>674</v>
      </c>
      <c r="G173" s="177" t="s">
        <v>3239</v>
      </c>
      <c r="H173" s="177" t="s">
        <v>112</v>
      </c>
      <c r="I173" s="203">
        <v>40962463</v>
      </c>
      <c r="J173" s="177" t="s">
        <v>261</v>
      </c>
      <c r="K173" s="177" t="s">
        <v>262</v>
      </c>
      <c r="L173" s="203">
        <v>0</v>
      </c>
      <c r="M173" s="203">
        <v>0</v>
      </c>
      <c r="N173" s="333" t="s">
        <v>12</v>
      </c>
      <c r="O173" s="203" t="s">
        <v>12</v>
      </c>
      <c r="P173" s="203" t="s">
        <v>12</v>
      </c>
      <c r="Q173" s="203" t="s">
        <v>12</v>
      </c>
      <c r="R173" s="203">
        <v>23</v>
      </c>
      <c r="S173" s="203">
        <v>41</v>
      </c>
      <c r="T173" s="333">
        <v>0.56097560975609762</v>
      </c>
      <c r="U173" s="203">
        <v>0</v>
      </c>
      <c r="V173" s="203">
        <v>48</v>
      </c>
      <c r="W173" s="203" t="s">
        <v>12</v>
      </c>
      <c r="X173" s="200">
        <v>0</v>
      </c>
      <c r="Y173" s="200">
        <v>1</v>
      </c>
      <c r="Z173" s="200" t="s">
        <v>12</v>
      </c>
      <c r="AA173" s="200">
        <v>0</v>
      </c>
    </row>
    <row r="174" spans="1:27" ht="14" customHeight="1">
      <c r="A174" s="213" t="s">
        <v>249</v>
      </c>
      <c r="B174" s="177" t="s">
        <v>498</v>
      </c>
      <c r="C174" s="177" t="s">
        <v>846</v>
      </c>
      <c r="D174" s="213" t="s">
        <v>21</v>
      </c>
      <c r="E174" s="331" t="s">
        <v>2075</v>
      </c>
      <c r="F174" s="213" t="s">
        <v>259</v>
      </c>
      <c r="G174" s="177" t="s">
        <v>3338</v>
      </c>
      <c r="H174" s="177" t="s">
        <v>112</v>
      </c>
      <c r="I174" s="203">
        <v>42398521</v>
      </c>
      <c r="J174" s="177" t="s">
        <v>261</v>
      </c>
      <c r="K174" s="177" t="s">
        <v>263</v>
      </c>
      <c r="L174" s="203">
        <v>0</v>
      </c>
      <c r="M174" s="203">
        <v>5</v>
      </c>
      <c r="N174" s="333">
        <v>0</v>
      </c>
      <c r="O174" s="203" t="s">
        <v>12</v>
      </c>
      <c r="P174" s="203" t="s">
        <v>12</v>
      </c>
      <c r="Q174" s="203" t="s">
        <v>12</v>
      </c>
      <c r="R174" s="203">
        <v>10</v>
      </c>
      <c r="S174" s="203">
        <v>78</v>
      </c>
      <c r="T174" s="333">
        <v>0.12820512820512819</v>
      </c>
      <c r="U174" s="203">
        <v>0</v>
      </c>
      <c r="V174" s="203">
        <v>66</v>
      </c>
      <c r="W174" s="203" t="s">
        <v>12</v>
      </c>
      <c r="X174" s="200">
        <v>0</v>
      </c>
      <c r="Y174" s="200">
        <v>1</v>
      </c>
      <c r="Z174" s="200" t="s">
        <v>12</v>
      </c>
      <c r="AA174" s="200">
        <v>0</v>
      </c>
    </row>
    <row r="175" spans="1:27" ht="14" customHeight="1">
      <c r="A175" s="213" t="s">
        <v>249</v>
      </c>
      <c r="B175" s="177" t="s">
        <v>498</v>
      </c>
      <c r="C175" s="177" t="s">
        <v>846</v>
      </c>
      <c r="D175" s="213" t="s">
        <v>21</v>
      </c>
      <c r="E175" s="331" t="s">
        <v>2076</v>
      </c>
      <c r="F175" s="213" t="s">
        <v>675</v>
      </c>
      <c r="G175" s="177" t="s">
        <v>3339</v>
      </c>
      <c r="H175" s="177" t="s">
        <v>112</v>
      </c>
      <c r="I175" s="203">
        <v>44827159</v>
      </c>
      <c r="J175" s="177" t="s">
        <v>263</v>
      </c>
      <c r="K175" s="177" t="s">
        <v>264</v>
      </c>
      <c r="L175" s="203">
        <v>0</v>
      </c>
      <c r="M175" s="203">
        <v>7</v>
      </c>
      <c r="N175" s="333">
        <v>0</v>
      </c>
      <c r="O175" s="203" t="s">
        <v>12</v>
      </c>
      <c r="P175" s="203" t="s">
        <v>12</v>
      </c>
      <c r="Q175" s="203" t="s">
        <v>12</v>
      </c>
      <c r="R175" s="203">
        <v>6</v>
      </c>
      <c r="S175" s="203">
        <v>23</v>
      </c>
      <c r="T175" s="333">
        <v>0.2608695652173913</v>
      </c>
      <c r="U175" s="203">
        <v>0</v>
      </c>
      <c r="V175" s="203">
        <v>42</v>
      </c>
      <c r="W175" s="203" t="s">
        <v>12</v>
      </c>
      <c r="X175" s="200">
        <v>0</v>
      </c>
      <c r="Y175" s="200">
        <v>1</v>
      </c>
      <c r="Z175" s="200" t="s">
        <v>12</v>
      </c>
      <c r="AA175" s="200">
        <v>0</v>
      </c>
    </row>
    <row r="176" spans="1:27" ht="14" customHeight="1">
      <c r="A176" s="213" t="s">
        <v>249</v>
      </c>
      <c r="B176" s="177" t="s">
        <v>498</v>
      </c>
      <c r="C176" s="177" t="s">
        <v>846</v>
      </c>
      <c r="D176" s="213" t="s">
        <v>21</v>
      </c>
      <c r="E176" s="331" t="s">
        <v>2077</v>
      </c>
      <c r="F176" s="213" t="s">
        <v>259</v>
      </c>
      <c r="G176" s="177" t="s">
        <v>3340</v>
      </c>
      <c r="H176" s="177" t="s">
        <v>112</v>
      </c>
      <c r="I176" s="203">
        <v>48627626</v>
      </c>
      <c r="J176" s="177" t="s">
        <v>264</v>
      </c>
      <c r="K176" s="177" t="s">
        <v>263</v>
      </c>
      <c r="L176" s="203">
        <v>0</v>
      </c>
      <c r="M176" s="203">
        <v>4</v>
      </c>
      <c r="N176" s="333">
        <v>0</v>
      </c>
      <c r="O176" s="203" t="s">
        <v>12</v>
      </c>
      <c r="P176" s="203" t="s">
        <v>12</v>
      </c>
      <c r="Q176" s="203" t="s">
        <v>12</v>
      </c>
      <c r="R176" s="203">
        <v>21</v>
      </c>
      <c r="S176" s="203">
        <v>93</v>
      </c>
      <c r="T176" s="333">
        <v>0.22580645161290319</v>
      </c>
      <c r="U176" s="203">
        <v>0</v>
      </c>
      <c r="V176" s="203">
        <v>52</v>
      </c>
      <c r="W176" s="203" t="s">
        <v>12</v>
      </c>
      <c r="X176" s="200">
        <v>0</v>
      </c>
      <c r="Y176" s="200">
        <v>1</v>
      </c>
      <c r="Z176" s="200" t="s">
        <v>12</v>
      </c>
      <c r="AA176" s="200">
        <v>0</v>
      </c>
    </row>
    <row r="177" spans="1:27" ht="14" customHeight="1">
      <c r="A177" s="213" t="s">
        <v>249</v>
      </c>
      <c r="B177" s="177" t="s">
        <v>498</v>
      </c>
      <c r="C177" s="177" t="s">
        <v>846</v>
      </c>
      <c r="D177" s="213" t="s">
        <v>21</v>
      </c>
      <c r="E177" s="331" t="s">
        <v>2078</v>
      </c>
      <c r="F177" s="213" t="s">
        <v>674</v>
      </c>
      <c r="G177" s="177" t="s">
        <v>3341</v>
      </c>
      <c r="H177" s="177" t="s">
        <v>112</v>
      </c>
      <c r="I177" s="203">
        <v>48768590</v>
      </c>
      <c r="J177" s="177" t="s">
        <v>263</v>
      </c>
      <c r="K177" s="177" t="s">
        <v>264</v>
      </c>
      <c r="L177" s="203">
        <v>2</v>
      </c>
      <c r="M177" s="203">
        <v>5</v>
      </c>
      <c r="N177" s="333">
        <v>0.4</v>
      </c>
      <c r="O177" s="203" t="s">
        <v>12</v>
      </c>
      <c r="P177" s="203" t="s">
        <v>12</v>
      </c>
      <c r="Q177" s="203" t="s">
        <v>12</v>
      </c>
      <c r="R177" s="203">
        <v>10</v>
      </c>
      <c r="S177" s="203">
        <v>44</v>
      </c>
      <c r="T177" s="333">
        <v>0.22727272727272729</v>
      </c>
      <c r="U177" s="203">
        <v>0</v>
      </c>
      <c r="V177" s="203">
        <v>48</v>
      </c>
      <c r="W177" s="203" t="s">
        <v>12</v>
      </c>
      <c r="X177" s="200">
        <v>0</v>
      </c>
      <c r="Y177" s="200">
        <v>1</v>
      </c>
      <c r="Z177" s="200" t="s">
        <v>12</v>
      </c>
      <c r="AA177" s="200">
        <v>0</v>
      </c>
    </row>
    <row r="178" spans="1:27" ht="14" customHeight="1">
      <c r="A178" s="213" t="s">
        <v>249</v>
      </c>
      <c r="B178" s="177" t="s">
        <v>498</v>
      </c>
      <c r="C178" s="177" t="s">
        <v>846</v>
      </c>
      <c r="D178" s="213" t="s">
        <v>21</v>
      </c>
      <c r="E178" s="331" t="s">
        <v>2079</v>
      </c>
      <c r="F178" s="213" t="s">
        <v>259</v>
      </c>
      <c r="G178" s="177" t="s">
        <v>3342</v>
      </c>
      <c r="H178" s="177" t="s">
        <v>112</v>
      </c>
      <c r="I178" s="203">
        <v>56233185</v>
      </c>
      <c r="J178" s="177" t="s">
        <v>263</v>
      </c>
      <c r="K178" s="177" t="s">
        <v>264</v>
      </c>
      <c r="L178" s="203">
        <v>18</v>
      </c>
      <c r="M178" s="203">
        <v>79</v>
      </c>
      <c r="N178" s="333">
        <v>0.22784810126582278</v>
      </c>
      <c r="O178" s="203">
        <v>0</v>
      </c>
      <c r="P178" s="203">
        <v>57</v>
      </c>
      <c r="Q178" s="203" t="s">
        <v>12</v>
      </c>
      <c r="R178" s="203">
        <v>6</v>
      </c>
      <c r="S178" s="203">
        <v>38</v>
      </c>
      <c r="T178" s="333">
        <v>0.1578947368421052</v>
      </c>
      <c r="U178" s="203">
        <v>0</v>
      </c>
      <c r="V178" s="203">
        <v>60</v>
      </c>
      <c r="W178" s="203" t="s">
        <v>12</v>
      </c>
      <c r="X178" s="200">
        <v>1</v>
      </c>
      <c r="Y178" s="200">
        <v>1</v>
      </c>
      <c r="Z178" s="200" t="s">
        <v>12</v>
      </c>
      <c r="AA178" s="200">
        <v>0</v>
      </c>
    </row>
    <row r="179" spans="1:27" ht="14" customHeight="1">
      <c r="A179" s="213" t="s">
        <v>249</v>
      </c>
      <c r="B179" s="177" t="s">
        <v>498</v>
      </c>
      <c r="C179" s="177" t="s">
        <v>846</v>
      </c>
      <c r="D179" s="213" t="s">
        <v>21</v>
      </c>
      <c r="E179" s="331" t="s">
        <v>2080</v>
      </c>
      <c r="F179" s="213" t="s">
        <v>287</v>
      </c>
      <c r="G179" s="177" t="s">
        <v>3232</v>
      </c>
      <c r="H179" s="177" t="s">
        <v>112</v>
      </c>
      <c r="I179" s="203">
        <v>56234325</v>
      </c>
      <c r="J179" s="177" t="s">
        <v>264</v>
      </c>
      <c r="K179" s="177" t="s">
        <v>263</v>
      </c>
      <c r="L179" s="203">
        <v>0</v>
      </c>
      <c r="M179" s="203">
        <v>0</v>
      </c>
      <c r="N179" s="333" t="s">
        <v>12</v>
      </c>
      <c r="O179" s="203" t="s">
        <v>12</v>
      </c>
      <c r="P179" s="203" t="s">
        <v>12</v>
      </c>
      <c r="Q179" s="203" t="s">
        <v>12</v>
      </c>
      <c r="R179" s="203">
        <v>12</v>
      </c>
      <c r="S179" s="203">
        <v>36</v>
      </c>
      <c r="T179" s="333">
        <v>0.33333333333333326</v>
      </c>
      <c r="U179" s="203">
        <v>0</v>
      </c>
      <c r="V179" s="203">
        <v>29</v>
      </c>
      <c r="W179" s="203" t="s">
        <v>12</v>
      </c>
      <c r="X179" s="200">
        <v>0</v>
      </c>
      <c r="Y179" s="200">
        <v>1</v>
      </c>
      <c r="Z179" s="200" t="s">
        <v>12</v>
      </c>
      <c r="AA179" s="200">
        <v>0</v>
      </c>
    </row>
    <row r="180" spans="1:27" ht="14" customHeight="1">
      <c r="A180" s="213" t="s">
        <v>249</v>
      </c>
      <c r="B180" s="177" t="s">
        <v>498</v>
      </c>
      <c r="C180" s="177" t="s">
        <v>846</v>
      </c>
      <c r="D180" s="213" t="s">
        <v>21</v>
      </c>
      <c r="E180" s="331" t="s">
        <v>2081</v>
      </c>
      <c r="F180" s="213" t="s">
        <v>259</v>
      </c>
      <c r="G180" s="177" t="s">
        <v>3343</v>
      </c>
      <c r="H180" s="177" t="s">
        <v>112</v>
      </c>
      <c r="I180" s="203">
        <v>60802340</v>
      </c>
      <c r="J180" s="177" t="s">
        <v>263</v>
      </c>
      <c r="K180" s="177" t="s">
        <v>264</v>
      </c>
      <c r="L180" s="203">
        <v>10</v>
      </c>
      <c r="M180" s="203">
        <v>91</v>
      </c>
      <c r="N180" s="333">
        <v>0.10989010989010989</v>
      </c>
      <c r="O180" s="203">
        <v>0</v>
      </c>
      <c r="P180" s="203">
        <v>58</v>
      </c>
      <c r="Q180" s="203" t="s">
        <v>12</v>
      </c>
      <c r="R180" s="203">
        <v>4</v>
      </c>
      <c r="S180" s="203">
        <v>40</v>
      </c>
      <c r="T180" s="333">
        <v>0.1</v>
      </c>
      <c r="U180" s="203">
        <v>0</v>
      </c>
      <c r="V180" s="203">
        <v>58</v>
      </c>
      <c r="W180" s="203" t="s">
        <v>12</v>
      </c>
      <c r="X180" s="200">
        <v>1</v>
      </c>
      <c r="Y180" s="200">
        <v>1</v>
      </c>
      <c r="Z180" s="200" t="s">
        <v>12</v>
      </c>
      <c r="AA180" s="200">
        <v>1</v>
      </c>
    </row>
    <row r="181" spans="1:27" ht="14" customHeight="1">
      <c r="A181" s="213" t="s">
        <v>249</v>
      </c>
      <c r="B181" s="177" t="s">
        <v>498</v>
      </c>
      <c r="C181" s="177" t="s">
        <v>846</v>
      </c>
      <c r="D181" s="213" t="s">
        <v>21</v>
      </c>
      <c r="E181" s="331" t="s">
        <v>2082</v>
      </c>
      <c r="F181" s="213" t="s">
        <v>259</v>
      </c>
      <c r="G181" s="177" t="s">
        <v>3344</v>
      </c>
      <c r="H181" s="177" t="s">
        <v>112</v>
      </c>
      <c r="I181" s="203">
        <v>61566113</v>
      </c>
      <c r="J181" s="177" t="s">
        <v>261</v>
      </c>
      <c r="K181" s="177" t="s">
        <v>262</v>
      </c>
      <c r="L181" s="203">
        <v>44</v>
      </c>
      <c r="M181" s="203">
        <v>123</v>
      </c>
      <c r="N181" s="333">
        <v>0.35772357723577236</v>
      </c>
      <c r="O181" s="203">
        <v>0</v>
      </c>
      <c r="P181" s="203">
        <v>53</v>
      </c>
      <c r="Q181" s="203" t="s">
        <v>12</v>
      </c>
      <c r="R181" s="203">
        <v>36</v>
      </c>
      <c r="S181" s="203">
        <v>79</v>
      </c>
      <c r="T181" s="333">
        <v>0.45569620253164556</v>
      </c>
      <c r="U181" s="203">
        <v>0</v>
      </c>
      <c r="V181" s="203">
        <v>53</v>
      </c>
      <c r="W181" s="203" t="s">
        <v>12</v>
      </c>
      <c r="X181" s="200">
        <v>1</v>
      </c>
      <c r="Y181" s="200">
        <v>1</v>
      </c>
      <c r="Z181" s="200" t="s">
        <v>12</v>
      </c>
      <c r="AA181" s="200">
        <v>0</v>
      </c>
    </row>
    <row r="182" spans="1:27" ht="14" customHeight="1">
      <c r="A182" s="213" t="s">
        <v>249</v>
      </c>
      <c r="B182" s="177" t="s">
        <v>498</v>
      </c>
      <c r="C182" s="177" t="s">
        <v>846</v>
      </c>
      <c r="D182" s="213" t="s">
        <v>21</v>
      </c>
      <c r="E182" s="331" t="s">
        <v>2083</v>
      </c>
      <c r="F182" s="213" t="s">
        <v>287</v>
      </c>
      <c r="G182" s="177" t="s">
        <v>3345</v>
      </c>
      <c r="H182" s="177" t="s">
        <v>112</v>
      </c>
      <c r="I182" s="203">
        <v>62754453</v>
      </c>
      <c r="J182" s="177" t="s">
        <v>263</v>
      </c>
      <c r="K182" s="177" t="s">
        <v>264</v>
      </c>
      <c r="L182" s="203">
        <v>5</v>
      </c>
      <c r="M182" s="203">
        <v>21</v>
      </c>
      <c r="N182" s="333">
        <v>0.23809523809523808</v>
      </c>
      <c r="O182" s="203">
        <v>0</v>
      </c>
      <c r="P182" s="203">
        <v>67</v>
      </c>
      <c r="Q182" s="203" t="s">
        <v>12</v>
      </c>
      <c r="R182" s="203">
        <v>10</v>
      </c>
      <c r="S182" s="203">
        <v>50</v>
      </c>
      <c r="T182" s="333">
        <v>0.2</v>
      </c>
      <c r="U182" s="203">
        <v>0</v>
      </c>
      <c r="V182" s="203">
        <v>62</v>
      </c>
      <c r="W182" s="203" t="s">
        <v>12</v>
      </c>
      <c r="X182" s="200">
        <v>1</v>
      </c>
      <c r="Y182" s="200">
        <v>1</v>
      </c>
      <c r="Z182" s="200" t="s">
        <v>12</v>
      </c>
      <c r="AA182" s="200">
        <v>0</v>
      </c>
    </row>
    <row r="183" spans="1:27" ht="14" customHeight="1">
      <c r="A183" s="213" t="s">
        <v>249</v>
      </c>
      <c r="B183" s="177" t="s">
        <v>498</v>
      </c>
      <c r="C183" s="177" t="s">
        <v>846</v>
      </c>
      <c r="D183" s="213" t="s">
        <v>21</v>
      </c>
      <c r="E183" s="331" t="s">
        <v>2084</v>
      </c>
      <c r="F183" s="213" t="s">
        <v>259</v>
      </c>
      <c r="G183" s="177" t="s">
        <v>3346</v>
      </c>
      <c r="H183" s="177" t="s">
        <v>112</v>
      </c>
      <c r="I183" s="203">
        <v>65850401</v>
      </c>
      <c r="J183" s="177" t="s">
        <v>263</v>
      </c>
      <c r="K183" s="177" t="s">
        <v>264</v>
      </c>
      <c r="L183" s="203">
        <v>3</v>
      </c>
      <c r="M183" s="203">
        <v>13</v>
      </c>
      <c r="N183" s="333">
        <v>0.23076923076923078</v>
      </c>
      <c r="O183" s="203">
        <v>0</v>
      </c>
      <c r="P183" s="203">
        <v>47</v>
      </c>
      <c r="Q183" s="203" t="s">
        <v>12</v>
      </c>
      <c r="R183" s="203">
        <v>3</v>
      </c>
      <c r="S183" s="203">
        <v>20</v>
      </c>
      <c r="T183" s="333">
        <v>0.15</v>
      </c>
      <c r="U183" s="203">
        <v>0</v>
      </c>
      <c r="V183" s="203">
        <v>47</v>
      </c>
      <c r="W183" s="203" t="s">
        <v>12</v>
      </c>
      <c r="X183" s="200">
        <v>1</v>
      </c>
      <c r="Y183" s="200">
        <v>1</v>
      </c>
      <c r="Z183" s="200" t="s">
        <v>12</v>
      </c>
      <c r="AA183" s="200">
        <v>1</v>
      </c>
    </row>
    <row r="184" spans="1:27" ht="14" customHeight="1">
      <c r="A184" s="213" t="s">
        <v>249</v>
      </c>
      <c r="B184" s="177" t="s">
        <v>498</v>
      </c>
      <c r="C184" s="177" t="s">
        <v>846</v>
      </c>
      <c r="D184" s="213" t="s">
        <v>21</v>
      </c>
      <c r="E184" s="331" t="s">
        <v>2085</v>
      </c>
      <c r="F184" s="213" t="s">
        <v>287</v>
      </c>
      <c r="G184" s="177" t="s">
        <v>3347</v>
      </c>
      <c r="H184" s="177" t="s">
        <v>112</v>
      </c>
      <c r="I184" s="203">
        <v>72206774</v>
      </c>
      <c r="J184" s="177" t="s">
        <v>261</v>
      </c>
      <c r="K184" s="177" t="s">
        <v>262</v>
      </c>
      <c r="L184" s="203">
        <v>0</v>
      </c>
      <c r="M184" s="203">
        <v>0</v>
      </c>
      <c r="N184" s="333" t="s">
        <v>12</v>
      </c>
      <c r="O184" s="203" t="s">
        <v>12</v>
      </c>
      <c r="P184" s="203" t="s">
        <v>12</v>
      </c>
      <c r="Q184" s="203" t="s">
        <v>12</v>
      </c>
      <c r="R184" s="203">
        <v>41</v>
      </c>
      <c r="S184" s="203">
        <v>91</v>
      </c>
      <c r="T184" s="333">
        <v>0.45054945054945056</v>
      </c>
      <c r="U184" s="203">
        <v>0</v>
      </c>
      <c r="V184" s="203">
        <v>59</v>
      </c>
      <c r="W184" s="203" t="s">
        <v>12</v>
      </c>
      <c r="X184" s="200">
        <v>0</v>
      </c>
      <c r="Y184" s="200">
        <v>1</v>
      </c>
      <c r="Z184" s="200" t="s">
        <v>12</v>
      </c>
      <c r="AA184" s="200">
        <v>0</v>
      </c>
    </row>
    <row r="185" spans="1:27" ht="14" customHeight="1">
      <c r="A185" s="213" t="s">
        <v>249</v>
      </c>
      <c r="B185" s="177" t="s">
        <v>498</v>
      </c>
      <c r="C185" s="177" t="s">
        <v>846</v>
      </c>
      <c r="D185" s="213" t="s">
        <v>21</v>
      </c>
      <c r="E185" s="331" t="s">
        <v>2086</v>
      </c>
      <c r="F185" s="213" t="s">
        <v>259</v>
      </c>
      <c r="G185" s="177" t="s">
        <v>3348</v>
      </c>
      <c r="H185" s="177" t="s">
        <v>112</v>
      </c>
      <c r="I185" s="203">
        <v>73500995</v>
      </c>
      <c r="J185" s="177" t="s">
        <v>262</v>
      </c>
      <c r="K185" s="177" t="s">
        <v>261</v>
      </c>
      <c r="L185" s="203">
        <v>4</v>
      </c>
      <c r="M185" s="203">
        <v>12</v>
      </c>
      <c r="N185" s="333">
        <v>0.33333333333333331</v>
      </c>
      <c r="O185" s="203">
        <v>0</v>
      </c>
      <c r="P185" s="203">
        <v>28</v>
      </c>
      <c r="Q185" s="203" t="s">
        <v>12</v>
      </c>
      <c r="R185" s="203">
        <v>21</v>
      </c>
      <c r="S185" s="203">
        <v>44</v>
      </c>
      <c r="T185" s="333">
        <v>0.47727272727272729</v>
      </c>
      <c r="U185" s="203">
        <v>0</v>
      </c>
      <c r="V185" s="203">
        <v>28</v>
      </c>
      <c r="W185" s="203" t="s">
        <v>12</v>
      </c>
      <c r="X185" s="200">
        <v>1</v>
      </c>
      <c r="Y185" s="200">
        <v>1</v>
      </c>
      <c r="Z185" s="200" t="s">
        <v>12</v>
      </c>
      <c r="AA185" s="200">
        <v>0</v>
      </c>
    </row>
    <row r="186" spans="1:27" ht="14" customHeight="1">
      <c r="A186" s="213" t="s">
        <v>249</v>
      </c>
      <c r="B186" s="177" t="s">
        <v>498</v>
      </c>
      <c r="C186" s="177" t="s">
        <v>846</v>
      </c>
      <c r="D186" s="213" t="s">
        <v>21</v>
      </c>
      <c r="E186" s="331" t="s">
        <v>2087</v>
      </c>
      <c r="F186" s="213" t="s">
        <v>287</v>
      </c>
      <c r="G186" s="177" t="s">
        <v>3349</v>
      </c>
      <c r="H186" s="177" t="s">
        <v>112</v>
      </c>
      <c r="I186" s="203">
        <v>73609804</v>
      </c>
      <c r="J186" s="177" t="s">
        <v>261</v>
      </c>
      <c r="K186" s="177" t="s">
        <v>264</v>
      </c>
      <c r="L186" s="203">
        <v>0</v>
      </c>
      <c r="M186" s="203">
        <v>4</v>
      </c>
      <c r="N186" s="333">
        <v>0</v>
      </c>
      <c r="O186" s="203" t="s">
        <v>12</v>
      </c>
      <c r="P186" s="203" t="s">
        <v>12</v>
      </c>
      <c r="Q186" s="203" t="s">
        <v>12</v>
      </c>
      <c r="R186" s="203">
        <v>7</v>
      </c>
      <c r="S186" s="203">
        <v>54</v>
      </c>
      <c r="T186" s="333">
        <v>0.12962962962962959</v>
      </c>
      <c r="U186" s="203">
        <v>0</v>
      </c>
      <c r="V186" s="203">
        <v>50</v>
      </c>
      <c r="W186" s="203" t="s">
        <v>12</v>
      </c>
      <c r="X186" s="200">
        <v>0</v>
      </c>
      <c r="Y186" s="200">
        <v>1</v>
      </c>
      <c r="Z186" s="200" t="s">
        <v>12</v>
      </c>
      <c r="AA186" s="200">
        <v>0</v>
      </c>
    </row>
    <row r="187" spans="1:27" ht="14" customHeight="1">
      <c r="A187" s="213" t="s">
        <v>249</v>
      </c>
      <c r="B187" s="177" t="s">
        <v>498</v>
      </c>
      <c r="C187" s="177" t="s">
        <v>846</v>
      </c>
      <c r="D187" s="213" t="s">
        <v>21</v>
      </c>
      <c r="E187" s="331" t="s">
        <v>2088</v>
      </c>
      <c r="F187" s="213" t="s">
        <v>259</v>
      </c>
      <c r="G187" s="177" t="s">
        <v>3350</v>
      </c>
      <c r="H187" s="177" t="s">
        <v>112</v>
      </c>
      <c r="I187" s="203">
        <v>77082089</v>
      </c>
      <c r="J187" s="177" t="s">
        <v>262</v>
      </c>
      <c r="K187" s="177" t="s">
        <v>263</v>
      </c>
      <c r="L187" s="203">
        <v>9</v>
      </c>
      <c r="M187" s="203">
        <v>21</v>
      </c>
      <c r="N187" s="333">
        <v>0.42857142857142855</v>
      </c>
      <c r="O187" s="203">
        <v>0</v>
      </c>
      <c r="P187" s="203">
        <v>47</v>
      </c>
      <c r="Q187" s="203" t="s">
        <v>12</v>
      </c>
      <c r="R187" s="203">
        <v>26</v>
      </c>
      <c r="S187" s="203">
        <v>77</v>
      </c>
      <c r="T187" s="333">
        <v>0.33766233766233766</v>
      </c>
      <c r="U187" s="203">
        <v>0</v>
      </c>
      <c r="V187" s="203">
        <v>47</v>
      </c>
      <c r="W187" s="203" t="s">
        <v>12</v>
      </c>
      <c r="X187" s="200">
        <v>1</v>
      </c>
      <c r="Y187" s="200">
        <v>1</v>
      </c>
      <c r="Z187" s="200" t="s">
        <v>12</v>
      </c>
      <c r="AA187" s="200">
        <v>0</v>
      </c>
    </row>
    <row r="188" spans="1:27" ht="14" customHeight="1">
      <c r="A188" s="213" t="s">
        <v>249</v>
      </c>
      <c r="B188" s="177" t="s">
        <v>498</v>
      </c>
      <c r="C188" s="177" t="s">
        <v>846</v>
      </c>
      <c r="D188" s="213" t="s">
        <v>21</v>
      </c>
      <c r="E188" s="331" t="s">
        <v>2089</v>
      </c>
      <c r="F188" s="213" t="s">
        <v>259</v>
      </c>
      <c r="G188" s="177" t="s">
        <v>3351</v>
      </c>
      <c r="H188" s="177" t="s">
        <v>112</v>
      </c>
      <c r="I188" s="203">
        <v>78086702</v>
      </c>
      <c r="J188" s="177" t="s">
        <v>263</v>
      </c>
      <c r="K188" s="177" t="s">
        <v>264</v>
      </c>
      <c r="L188" s="203">
        <v>7</v>
      </c>
      <c r="M188" s="203">
        <v>20</v>
      </c>
      <c r="N188" s="333">
        <v>0.35</v>
      </c>
      <c r="O188" s="203">
        <v>0</v>
      </c>
      <c r="P188" s="203">
        <v>42</v>
      </c>
      <c r="Q188" s="203" t="s">
        <v>12</v>
      </c>
      <c r="R188" s="203">
        <v>18</v>
      </c>
      <c r="S188" s="203">
        <v>69</v>
      </c>
      <c r="T188" s="333">
        <v>0.2608695652173913</v>
      </c>
      <c r="U188" s="203">
        <v>0</v>
      </c>
      <c r="V188" s="203">
        <v>42</v>
      </c>
      <c r="W188" s="203" t="s">
        <v>12</v>
      </c>
      <c r="X188" s="200">
        <v>1</v>
      </c>
      <c r="Y188" s="200">
        <v>1</v>
      </c>
      <c r="Z188" s="200" t="s">
        <v>12</v>
      </c>
      <c r="AA188" s="200">
        <v>0</v>
      </c>
    </row>
    <row r="189" spans="1:27" ht="14" customHeight="1">
      <c r="A189" s="213" t="s">
        <v>249</v>
      </c>
      <c r="B189" s="177" t="s">
        <v>498</v>
      </c>
      <c r="C189" s="177" t="s">
        <v>846</v>
      </c>
      <c r="D189" s="213" t="s">
        <v>21</v>
      </c>
      <c r="E189" s="331" t="s">
        <v>2090</v>
      </c>
      <c r="F189" s="213" t="s">
        <v>674</v>
      </c>
      <c r="G189" s="177" t="s">
        <v>3286</v>
      </c>
      <c r="H189" s="177" t="s">
        <v>112</v>
      </c>
      <c r="I189" s="203">
        <v>79525422</v>
      </c>
      <c r="J189" s="177" t="s">
        <v>263</v>
      </c>
      <c r="K189" s="177" t="s">
        <v>264</v>
      </c>
      <c r="L189" s="203">
        <v>0</v>
      </c>
      <c r="M189" s="203">
        <v>0</v>
      </c>
      <c r="N189" s="333" t="s">
        <v>12</v>
      </c>
      <c r="O189" s="203" t="s">
        <v>12</v>
      </c>
      <c r="P189" s="203" t="s">
        <v>12</v>
      </c>
      <c r="Q189" s="203" t="s">
        <v>12</v>
      </c>
      <c r="R189" s="203">
        <v>37</v>
      </c>
      <c r="S189" s="203">
        <v>74</v>
      </c>
      <c r="T189" s="333">
        <v>0.5</v>
      </c>
      <c r="U189" s="203">
        <v>0</v>
      </c>
      <c r="V189" s="203">
        <v>42</v>
      </c>
      <c r="W189" s="203" t="s">
        <v>12</v>
      </c>
      <c r="X189" s="200">
        <v>0</v>
      </c>
      <c r="Y189" s="200">
        <v>1</v>
      </c>
      <c r="Z189" s="200" t="s">
        <v>12</v>
      </c>
      <c r="AA189" s="200">
        <v>0</v>
      </c>
    </row>
    <row r="190" spans="1:27" ht="14" customHeight="1">
      <c r="A190" s="213" t="s">
        <v>249</v>
      </c>
      <c r="B190" s="177" t="s">
        <v>498</v>
      </c>
      <c r="C190" s="177" t="s">
        <v>846</v>
      </c>
      <c r="D190" s="213" t="s">
        <v>21</v>
      </c>
      <c r="E190" s="331" t="s">
        <v>2091</v>
      </c>
      <c r="F190" s="213" t="s">
        <v>674</v>
      </c>
      <c r="G190" s="177" t="s">
        <v>3231</v>
      </c>
      <c r="H190" s="177" t="s">
        <v>112</v>
      </c>
      <c r="I190" s="203">
        <v>79640638</v>
      </c>
      <c r="J190" s="177" t="s">
        <v>264</v>
      </c>
      <c r="K190" s="177" t="s">
        <v>263</v>
      </c>
      <c r="L190" s="203">
        <v>1</v>
      </c>
      <c r="M190" s="203">
        <v>2</v>
      </c>
      <c r="N190" s="333">
        <v>0.5</v>
      </c>
      <c r="O190" s="203" t="s">
        <v>12</v>
      </c>
      <c r="P190" s="203" t="s">
        <v>12</v>
      </c>
      <c r="Q190" s="203" t="s">
        <v>12</v>
      </c>
      <c r="R190" s="203">
        <v>43</v>
      </c>
      <c r="S190" s="203">
        <v>89</v>
      </c>
      <c r="T190" s="333">
        <v>0.48314606741573035</v>
      </c>
      <c r="U190" s="203">
        <v>0</v>
      </c>
      <c r="V190" s="203">
        <v>51</v>
      </c>
      <c r="W190" s="203" t="s">
        <v>12</v>
      </c>
      <c r="X190" s="200">
        <v>0</v>
      </c>
      <c r="Y190" s="200">
        <v>1</v>
      </c>
      <c r="Z190" s="200" t="s">
        <v>12</v>
      </c>
      <c r="AA190" s="200">
        <v>0</v>
      </c>
    </row>
    <row r="191" spans="1:27" ht="14" customHeight="1">
      <c r="A191" s="213" t="s">
        <v>249</v>
      </c>
      <c r="B191" s="177" t="s">
        <v>498</v>
      </c>
      <c r="C191" s="177" t="s">
        <v>846</v>
      </c>
      <c r="D191" s="213" t="s">
        <v>21</v>
      </c>
      <c r="E191" s="331" t="s">
        <v>123</v>
      </c>
      <c r="F191" s="213" t="s">
        <v>259</v>
      </c>
      <c r="G191" s="177" t="s">
        <v>3352</v>
      </c>
      <c r="H191" s="177" t="s">
        <v>112</v>
      </c>
      <c r="I191" s="203">
        <v>80210948</v>
      </c>
      <c r="J191" s="177" t="s">
        <v>263</v>
      </c>
      <c r="K191" s="177" t="s">
        <v>264</v>
      </c>
      <c r="L191" s="203">
        <v>40</v>
      </c>
      <c r="M191" s="203">
        <v>100</v>
      </c>
      <c r="N191" s="333">
        <v>0.4</v>
      </c>
      <c r="O191" s="203">
        <v>0</v>
      </c>
      <c r="P191" s="203">
        <v>63</v>
      </c>
      <c r="Q191" s="203" t="s">
        <v>12</v>
      </c>
      <c r="R191" s="203">
        <v>26</v>
      </c>
      <c r="S191" s="203">
        <v>56</v>
      </c>
      <c r="T191" s="333">
        <v>0.4642857142857143</v>
      </c>
      <c r="U191" s="203">
        <v>0</v>
      </c>
      <c r="V191" s="203">
        <v>63</v>
      </c>
      <c r="W191" s="203" t="s">
        <v>12</v>
      </c>
      <c r="X191" s="200">
        <v>1</v>
      </c>
      <c r="Y191" s="200">
        <v>1</v>
      </c>
      <c r="Z191" s="200">
        <v>1</v>
      </c>
      <c r="AA191" s="200">
        <v>0</v>
      </c>
    </row>
    <row r="192" spans="1:27" ht="14" customHeight="1">
      <c r="A192" s="213" t="s">
        <v>249</v>
      </c>
      <c r="B192" s="177" t="s">
        <v>498</v>
      </c>
      <c r="C192" s="177" t="s">
        <v>846</v>
      </c>
      <c r="D192" s="213" t="s">
        <v>21</v>
      </c>
      <c r="E192" s="331" t="s">
        <v>2092</v>
      </c>
      <c r="F192" s="213" t="s">
        <v>266</v>
      </c>
      <c r="G192" s="177" t="s">
        <v>3353</v>
      </c>
      <c r="H192" s="177" t="s">
        <v>113</v>
      </c>
      <c r="I192" s="203">
        <v>2928582</v>
      </c>
      <c r="J192" s="177" t="s">
        <v>262</v>
      </c>
      <c r="K192" s="177" t="s">
        <v>261</v>
      </c>
      <c r="L192" s="203">
        <v>38</v>
      </c>
      <c r="M192" s="203">
        <v>63</v>
      </c>
      <c r="N192" s="333">
        <v>0.60317460317460314</v>
      </c>
      <c r="O192" s="203">
        <v>0</v>
      </c>
      <c r="P192" s="203">
        <v>54</v>
      </c>
      <c r="Q192" s="203" t="s">
        <v>12</v>
      </c>
      <c r="R192" s="203">
        <v>17</v>
      </c>
      <c r="S192" s="203">
        <v>31</v>
      </c>
      <c r="T192" s="333">
        <v>0.54838709677419351</v>
      </c>
      <c r="U192" s="203">
        <v>0</v>
      </c>
      <c r="V192" s="203">
        <v>54</v>
      </c>
      <c r="W192" s="203" t="s">
        <v>12</v>
      </c>
      <c r="X192" s="200">
        <v>1</v>
      </c>
      <c r="Y192" s="200">
        <v>1</v>
      </c>
      <c r="Z192" s="200" t="s">
        <v>12</v>
      </c>
      <c r="AA192" s="200">
        <v>0</v>
      </c>
    </row>
    <row r="193" spans="1:27" ht="14" customHeight="1">
      <c r="A193" s="213" t="s">
        <v>249</v>
      </c>
      <c r="B193" s="177" t="s">
        <v>498</v>
      </c>
      <c r="C193" s="177" t="s">
        <v>846</v>
      </c>
      <c r="D193" s="213" t="s">
        <v>21</v>
      </c>
      <c r="E193" s="331" t="s">
        <v>2093</v>
      </c>
      <c r="F193" s="213" t="s">
        <v>259</v>
      </c>
      <c r="G193" s="177" t="s">
        <v>3354</v>
      </c>
      <c r="H193" s="177" t="s">
        <v>113</v>
      </c>
      <c r="I193" s="203">
        <v>11897010</v>
      </c>
      <c r="J193" s="177" t="s">
        <v>261</v>
      </c>
      <c r="K193" s="177" t="s">
        <v>262</v>
      </c>
      <c r="L193" s="203">
        <v>1</v>
      </c>
      <c r="M193" s="203">
        <v>2</v>
      </c>
      <c r="N193" s="333">
        <v>0.5</v>
      </c>
      <c r="O193" s="203" t="s">
        <v>12</v>
      </c>
      <c r="P193" s="203" t="s">
        <v>12</v>
      </c>
      <c r="Q193" s="203" t="s">
        <v>12</v>
      </c>
      <c r="R193" s="203">
        <v>15</v>
      </c>
      <c r="S193" s="203">
        <v>32</v>
      </c>
      <c r="T193" s="333">
        <v>0.46875</v>
      </c>
      <c r="U193" s="203">
        <v>0</v>
      </c>
      <c r="V193" s="203">
        <v>48</v>
      </c>
      <c r="W193" s="203" t="s">
        <v>12</v>
      </c>
      <c r="X193" s="200">
        <v>0</v>
      </c>
      <c r="Y193" s="200">
        <v>1</v>
      </c>
      <c r="Z193" s="200" t="s">
        <v>12</v>
      </c>
      <c r="AA193" s="200">
        <v>0</v>
      </c>
    </row>
    <row r="194" spans="1:27" ht="14" customHeight="1">
      <c r="A194" s="213" t="s">
        <v>249</v>
      </c>
      <c r="B194" s="177" t="s">
        <v>498</v>
      </c>
      <c r="C194" s="177" t="s">
        <v>846</v>
      </c>
      <c r="D194" s="213" t="s">
        <v>21</v>
      </c>
      <c r="E194" s="331" t="s">
        <v>121</v>
      </c>
      <c r="F194" s="213" t="s">
        <v>675</v>
      </c>
      <c r="G194" s="177" t="s">
        <v>3355</v>
      </c>
      <c r="H194" s="177" t="s">
        <v>113</v>
      </c>
      <c r="I194" s="203">
        <v>43462396</v>
      </c>
      <c r="J194" s="177" t="s">
        <v>264</v>
      </c>
      <c r="K194" s="177" t="s">
        <v>263</v>
      </c>
      <c r="L194" s="203">
        <v>3</v>
      </c>
      <c r="M194" s="203">
        <v>13</v>
      </c>
      <c r="N194" s="333">
        <v>0.23076923076923078</v>
      </c>
      <c r="O194" s="203" t="s">
        <v>12</v>
      </c>
      <c r="P194" s="203" t="s">
        <v>12</v>
      </c>
      <c r="Q194" s="203" t="s">
        <v>12</v>
      </c>
      <c r="R194" s="203">
        <v>5</v>
      </c>
      <c r="S194" s="203">
        <v>21</v>
      </c>
      <c r="T194" s="333">
        <v>0.23809523809523811</v>
      </c>
      <c r="U194" s="203">
        <v>0</v>
      </c>
      <c r="V194" s="203">
        <v>51</v>
      </c>
      <c r="W194" s="203" t="s">
        <v>12</v>
      </c>
      <c r="X194" s="200">
        <v>0</v>
      </c>
      <c r="Y194" s="200">
        <v>1</v>
      </c>
      <c r="Z194" s="200">
        <v>1</v>
      </c>
      <c r="AA194" s="200">
        <v>0</v>
      </c>
    </row>
    <row r="195" spans="1:27" ht="14" customHeight="1">
      <c r="A195" s="213" t="s">
        <v>249</v>
      </c>
      <c r="B195" s="177" t="s">
        <v>498</v>
      </c>
      <c r="C195" s="177" t="s">
        <v>846</v>
      </c>
      <c r="D195" s="213" t="s">
        <v>21</v>
      </c>
      <c r="E195" s="331" t="s">
        <v>2094</v>
      </c>
      <c r="F195" s="213" t="s">
        <v>674</v>
      </c>
      <c r="G195" s="177" t="s">
        <v>3253</v>
      </c>
      <c r="H195" s="177" t="s">
        <v>113</v>
      </c>
      <c r="I195" s="203">
        <v>55146349</v>
      </c>
      <c r="J195" s="177" t="s">
        <v>262</v>
      </c>
      <c r="K195" s="177" t="s">
        <v>263</v>
      </c>
      <c r="L195" s="203">
        <v>0</v>
      </c>
      <c r="M195" s="203">
        <v>0</v>
      </c>
      <c r="N195" s="333" t="s">
        <v>12</v>
      </c>
      <c r="O195" s="203" t="s">
        <v>12</v>
      </c>
      <c r="P195" s="203" t="s">
        <v>12</v>
      </c>
      <c r="Q195" s="203" t="s">
        <v>12</v>
      </c>
      <c r="R195" s="203">
        <v>16</v>
      </c>
      <c r="S195" s="203">
        <v>33</v>
      </c>
      <c r="T195" s="333">
        <v>0.48484848484848475</v>
      </c>
      <c r="U195" s="203">
        <v>0</v>
      </c>
      <c r="V195" s="203">
        <v>38</v>
      </c>
      <c r="W195" s="203" t="s">
        <v>12</v>
      </c>
      <c r="X195" s="200">
        <v>0</v>
      </c>
      <c r="Y195" s="200">
        <v>1</v>
      </c>
      <c r="Z195" s="200" t="s">
        <v>12</v>
      </c>
      <c r="AA195" s="200">
        <v>0</v>
      </c>
    </row>
    <row r="196" spans="1:27" ht="14" customHeight="1">
      <c r="A196" s="213" t="s">
        <v>249</v>
      </c>
      <c r="B196" s="177" t="s">
        <v>498</v>
      </c>
      <c r="C196" s="177" t="s">
        <v>846</v>
      </c>
      <c r="D196" s="213" t="s">
        <v>21</v>
      </c>
      <c r="E196" s="331" t="s">
        <v>2095</v>
      </c>
      <c r="F196" s="213" t="s">
        <v>675</v>
      </c>
      <c r="G196" s="177" t="s">
        <v>3356</v>
      </c>
      <c r="H196" s="177" t="s">
        <v>113</v>
      </c>
      <c r="I196" s="203">
        <v>74635093</v>
      </c>
      <c r="J196" s="177" t="s">
        <v>262</v>
      </c>
      <c r="K196" s="177" t="s">
        <v>261</v>
      </c>
      <c r="L196" s="203">
        <v>17</v>
      </c>
      <c r="M196" s="203">
        <v>40</v>
      </c>
      <c r="N196" s="333">
        <v>0.42499999999999999</v>
      </c>
      <c r="O196" s="203">
        <v>0</v>
      </c>
      <c r="P196" s="203">
        <v>50</v>
      </c>
      <c r="Q196" s="203" t="s">
        <v>12</v>
      </c>
      <c r="R196" s="203">
        <v>5</v>
      </c>
      <c r="S196" s="203">
        <v>27</v>
      </c>
      <c r="T196" s="333">
        <v>0.1851851851851852</v>
      </c>
      <c r="U196" s="203">
        <v>0</v>
      </c>
      <c r="V196" s="203">
        <v>58</v>
      </c>
      <c r="W196" s="203" t="s">
        <v>12</v>
      </c>
      <c r="X196" s="200">
        <v>1</v>
      </c>
      <c r="Y196" s="200">
        <v>1</v>
      </c>
      <c r="Z196" s="200" t="s">
        <v>12</v>
      </c>
      <c r="AA196" s="200">
        <v>0</v>
      </c>
    </row>
    <row r="197" spans="1:27" ht="14" customHeight="1">
      <c r="A197" s="213" t="s">
        <v>249</v>
      </c>
      <c r="B197" s="177" t="s">
        <v>498</v>
      </c>
      <c r="C197" s="177" t="s">
        <v>846</v>
      </c>
      <c r="D197" s="213" t="s">
        <v>21</v>
      </c>
      <c r="E197" s="331" t="s">
        <v>2096</v>
      </c>
      <c r="F197" s="213" t="s">
        <v>674</v>
      </c>
      <c r="G197" s="177" t="s">
        <v>3234</v>
      </c>
      <c r="H197" s="177" t="s">
        <v>88</v>
      </c>
      <c r="I197" s="203">
        <v>2854326</v>
      </c>
      <c r="J197" s="177" t="s">
        <v>263</v>
      </c>
      <c r="K197" s="177" t="s">
        <v>264</v>
      </c>
      <c r="L197" s="203">
        <v>0</v>
      </c>
      <c r="M197" s="203">
        <v>1</v>
      </c>
      <c r="N197" s="333">
        <v>0</v>
      </c>
      <c r="O197" s="203" t="s">
        <v>12</v>
      </c>
      <c r="P197" s="203" t="s">
        <v>12</v>
      </c>
      <c r="Q197" s="203" t="s">
        <v>12</v>
      </c>
      <c r="R197" s="203">
        <v>14</v>
      </c>
      <c r="S197" s="203">
        <v>61</v>
      </c>
      <c r="T197" s="333">
        <v>0.2295081967213114</v>
      </c>
      <c r="U197" s="203">
        <v>0</v>
      </c>
      <c r="V197" s="203">
        <v>56</v>
      </c>
      <c r="W197" s="203" t="s">
        <v>12</v>
      </c>
      <c r="X197" s="200">
        <v>0</v>
      </c>
      <c r="Y197" s="200">
        <v>1</v>
      </c>
      <c r="Z197" s="200" t="s">
        <v>12</v>
      </c>
      <c r="AA197" s="200">
        <v>0</v>
      </c>
    </row>
    <row r="198" spans="1:27" ht="14" customHeight="1">
      <c r="A198" s="213" t="s">
        <v>249</v>
      </c>
      <c r="B198" s="177" t="s">
        <v>498</v>
      </c>
      <c r="C198" s="177" t="s">
        <v>846</v>
      </c>
      <c r="D198" s="213" t="s">
        <v>21</v>
      </c>
      <c r="E198" s="331" t="s">
        <v>2096</v>
      </c>
      <c r="F198" s="213" t="s">
        <v>674</v>
      </c>
      <c r="G198" s="177" t="s">
        <v>3234</v>
      </c>
      <c r="H198" s="177" t="s">
        <v>88</v>
      </c>
      <c r="I198" s="203">
        <v>2857160</v>
      </c>
      <c r="J198" s="177" t="s">
        <v>263</v>
      </c>
      <c r="K198" s="177" t="s">
        <v>264</v>
      </c>
      <c r="L198" s="203">
        <v>0</v>
      </c>
      <c r="M198" s="203">
        <v>0</v>
      </c>
      <c r="N198" s="333" t="s">
        <v>12</v>
      </c>
      <c r="O198" s="203" t="s">
        <v>12</v>
      </c>
      <c r="P198" s="203" t="s">
        <v>12</v>
      </c>
      <c r="Q198" s="203" t="s">
        <v>12</v>
      </c>
      <c r="R198" s="203">
        <v>13</v>
      </c>
      <c r="S198" s="203">
        <v>55</v>
      </c>
      <c r="T198" s="333">
        <v>0.23636363636363641</v>
      </c>
      <c r="U198" s="203">
        <v>0</v>
      </c>
      <c r="V198" s="203">
        <v>64</v>
      </c>
      <c r="W198" s="203" t="s">
        <v>12</v>
      </c>
      <c r="X198" s="200">
        <v>0</v>
      </c>
      <c r="Y198" s="200">
        <v>1</v>
      </c>
      <c r="Z198" s="200" t="s">
        <v>12</v>
      </c>
      <c r="AA198" s="200">
        <v>0</v>
      </c>
    </row>
    <row r="199" spans="1:27" ht="14" customHeight="1">
      <c r="A199" s="213" t="s">
        <v>249</v>
      </c>
      <c r="B199" s="177" t="s">
        <v>498</v>
      </c>
      <c r="C199" s="177" t="s">
        <v>846</v>
      </c>
      <c r="D199" s="213" t="s">
        <v>21</v>
      </c>
      <c r="E199" s="331" t="s">
        <v>2097</v>
      </c>
      <c r="F199" s="213" t="s">
        <v>259</v>
      </c>
      <c r="G199" s="177" t="s">
        <v>3357</v>
      </c>
      <c r="H199" s="177" t="s">
        <v>88</v>
      </c>
      <c r="I199" s="203">
        <v>4552648</v>
      </c>
      <c r="J199" s="177" t="s">
        <v>264</v>
      </c>
      <c r="K199" s="177" t="s">
        <v>261</v>
      </c>
      <c r="L199" s="203">
        <v>1</v>
      </c>
      <c r="M199" s="203">
        <v>3</v>
      </c>
      <c r="N199" s="333">
        <v>0.33333333333333331</v>
      </c>
      <c r="O199" s="203" t="s">
        <v>12</v>
      </c>
      <c r="P199" s="203" t="s">
        <v>12</v>
      </c>
      <c r="Q199" s="203" t="s">
        <v>12</v>
      </c>
      <c r="R199" s="203">
        <v>19</v>
      </c>
      <c r="S199" s="203">
        <v>79</v>
      </c>
      <c r="T199" s="333">
        <v>0.24050632911392408</v>
      </c>
      <c r="U199" s="203">
        <v>0</v>
      </c>
      <c r="V199" s="203">
        <v>47</v>
      </c>
      <c r="W199" s="203" t="s">
        <v>12</v>
      </c>
      <c r="X199" s="200">
        <v>0</v>
      </c>
      <c r="Y199" s="200">
        <v>1</v>
      </c>
      <c r="Z199" s="200" t="s">
        <v>12</v>
      </c>
      <c r="AA199" s="200">
        <v>0</v>
      </c>
    </row>
    <row r="200" spans="1:27" ht="14" customHeight="1">
      <c r="A200" s="213" t="s">
        <v>249</v>
      </c>
      <c r="B200" s="177" t="s">
        <v>498</v>
      </c>
      <c r="C200" s="177" t="s">
        <v>846</v>
      </c>
      <c r="D200" s="213" t="s">
        <v>21</v>
      </c>
      <c r="E200" s="331" t="s">
        <v>2098</v>
      </c>
      <c r="F200" s="213" t="s">
        <v>675</v>
      </c>
      <c r="G200" s="177" t="s">
        <v>3358</v>
      </c>
      <c r="H200" s="177" t="s">
        <v>88</v>
      </c>
      <c r="I200" s="203">
        <v>4852212</v>
      </c>
      <c r="J200" s="177" t="s">
        <v>264</v>
      </c>
      <c r="K200" s="177" t="s">
        <v>263</v>
      </c>
      <c r="L200" s="203">
        <v>2</v>
      </c>
      <c r="M200" s="203">
        <v>5</v>
      </c>
      <c r="N200" s="333">
        <v>0.4</v>
      </c>
      <c r="O200" s="203" t="s">
        <v>12</v>
      </c>
      <c r="P200" s="203" t="s">
        <v>12</v>
      </c>
      <c r="Q200" s="203" t="s">
        <v>12</v>
      </c>
      <c r="R200" s="203">
        <v>24</v>
      </c>
      <c r="S200" s="203">
        <v>54</v>
      </c>
      <c r="T200" s="333">
        <v>0.44444444444444442</v>
      </c>
      <c r="U200" s="203">
        <v>0</v>
      </c>
      <c r="V200" s="203">
        <v>39</v>
      </c>
      <c r="W200" s="203" t="s">
        <v>12</v>
      </c>
      <c r="X200" s="200">
        <v>0</v>
      </c>
      <c r="Y200" s="200">
        <v>1</v>
      </c>
      <c r="Z200" s="200" t="s">
        <v>12</v>
      </c>
      <c r="AA200" s="200">
        <v>0</v>
      </c>
    </row>
    <row r="201" spans="1:27" ht="14" customHeight="1">
      <c r="A201" s="213" t="s">
        <v>249</v>
      </c>
      <c r="B201" s="177" t="s">
        <v>498</v>
      </c>
      <c r="C201" s="177" t="s">
        <v>846</v>
      </c>
      <c r="D201" s="213" t="s">
        <v>21</v>
      </c>
      <c r="E201" s="331" t="s">
        <v>2099</v>
      </c>
      <c r="F201" s="213" t="s">
        <v>259</v>
      </c>
      <c r="G201" s="177" t="s">
        <v>3359</v>
      </c>
      <c r="H201" s="177" t="s">
        <v>88</v>
      </c>
      <c r="I201" s="203">
        <v>7916338</v>
      </c>
      <c r="J201" s="177" t="s">
        <v>261</v>
      </c>
      <c r="K201" s="177" t="s">
        <v>262</v>
      </c>
      <c r="L201" s="203">
        <v>3</v>
      </c>
      <c r="M201" s="203">
        <v>16</v>
      </c>
      <c r="N201" s="333">
        <v>0.1875</v>
      </c>
      <c r="O201" s="203">
        <v>0</v>
      </c>
      <c r="P201" s="203">
        <v>36</v>
      </c>
      <c r="Q201" s="203" t="s">
        <v>12</v>
      </c>
      <c r="R201" s="203">
        <v>11</v>
      </c>
      <c r="S201" s="203">
        <v>56</v>
      </c>
      <c r="T201" s="333">
        <v>0.1964285714285714</v>
      </c>
      <c r="U201" s="203">
        <v>0</v>
      </c>
      <c r="V201" s="203">
        <v>36</v>
      </c>
      <c r="W201" s="203" t="s">
        <v>12</v>
      </c>
      <c r="X201" s="200">
        <v>1</v>
      </c>
      <c r="Y201" s="200">
        <v>1</v>
      </c>
      <c r="Z201" s="200" t="s">
        <v>12</v>
      </c>
      <c r="AA201" s="200">
        <v>0</v>
      </c>
    </row>
    <row r="202" spans="1:27" ht="14" customHeight="1">
      <c r="A202" s="213" t="s">
        <v>249</v>
      </c>
      <c r="B202" s="177" t="s">
        <v>498</v>
      </c>
      <c r="C202" s="177" t="s">
        <v>846</v>
      </c>
      <c r="D202" s="213" t="s">
        <v>21</v>
      </c>
      <c r="E202" s="331" t="s">
        <v>2100</v>
      </c>
      <c r="F202" s="213" t="s">
        <v>675</v>
      </c>
      <c r="G202" s="177" t="s">
        <v>3360</v>
      </c>
      <c r="H202" s="177" t="s">
        <v>88</v>
      </c>
      <c r="I202" s="203">
        <v>10334928</v>
      </c>
      <c r="J202" s="177" t="s">
        <v>263</v>
      </c>
      <c r="K202" s="177" t="s">
        <v>264</v>
      </c>
      <c r="L202" s="203">
        <v>11</v>
      </c>
      <c r="M202" s="203">
        <v>65</v>
      </c>
      <c r="N202" s="333">
        <v>0.16923076923076924</v>
      </c>
      <c r="O202" s="203">
        <v>0</v>
      </c>
      <c r="P202" s="203">
        <v>40</v>
      </c>
      <c r="Q202" s="203" t="s">
        <v>12</v>
      </c>
      <c r="R202" s="203">
        <v>18</v>
      </c>
      <c r="S202" s="203">
        <v>75</v>
      </c>
      <c r="T202" s="333">
        <v>0.24</v>
      </c>
      <c r="U202" s="203">
        <v>0</v>
      </c>
      <c r="V202" s="203">
        <v>37</v>
      </c>
      <c r="W202" s="203" t="s">
        <v>12</v>
      </c>
      <c r="X202" s="200">
        <v>1</v>
      </c>
      <c r="Y202" s="200">
        <v>1</v>
      </c>
      <c r="Z202" s="200" t="s">
        <v>12</v>
      </c>
      <c r="AA202" s="200">
        <v>0</v>
      </c>
    </row>
    <row r="203" spans="1:27" ht="14" customHeight="1">
      <c r="A203" s="213" t="s">
        <v>249</v>
      </c>
      <c r="B203" s="177" t="s">
        <v>498</v>
      </c>
      <c r="C203" s="177" t="s">
        <v>846</v>
      </c>
      <c r="D203" s="213" t="s">
        <v>21</v>
      </c>
      <c r="E203" s="331" t="s">
        <v>2101</v>
      </c>
      <c r="F203" s="213" t="s">
        <v>675</v>
      </c>
      <c r="G203" s="177" t="s">
        <v>3361</v>
      </c>
      <c r="H203" s="177" t="s">
        <v>88</v>
      </c>
      <c r="I203" s="203">
        <v>12256577</v>
      </c>
      <c r="J203" s="177" t="s">
        <v>263</v>
      </c>
      <c r="K203" s="177" t="s">
        <v>264</v>
      </c>
      <c r="L203" s="203">
        <v>3</v>
      </c>
      <c r="M203" s="203">
        <v>8</v>
      </c>
      <c r="N203" s="333">
        <v>0.375</v>
      </c>
      <c r="O203" s="203" t="s">
        <v>12</v>
      </c>
      <c r="P203" s="203" t="s">
        <v>12</v>
      </c>
      <c r="Q203" s="203" t="s">
        <v>12</v>
      </c>
      <c r="R203" s="203">
        <v>18</v>
      </c>
      <c r="S203" s="203">
        <v>32</v>
      </c>
      <c r="T203" s="333">
        <v>0.5625</v>
      </c>
      <c r="U203" s="203">
        <v>0</v>
      </c>
      <c r="V203" s="203">
        <v>54</v>
      </c>
      <c r="W203" s="203" t="s">
        <v>12</v>
      </c>
      <c r="X203" s="200">
        <v>0</v>
      </c>
      <c r="Y203" s="200">
        <v>1</v>
      </c>
      <c r="Z203" s="200" t="s">
        <v>12</v>
      </c>
      <c r="AA203" s="200">
        <v>0</v>
      </c>
    </row>
    <row r="204" spans="1:27" ht="14" customHeight="1">
      <c r="A204" s="213" t="s">
        <v>249</v>
      </c>
      <c r="B204" s="177" t="s">
        <v>498</v>
      </c>
      <c r="C204" s="177" t="s">
        <v>846</v>
      </c>
      <c r="D204" s="213" t="s">
        <v>21</v>
      </c>
      <c r="E204" s="331" t="s">
        <v>2102</v>
      </c>
      <c r="F204" s="213" t="s">
        <v>674</v>
      </c>
      <c r="G204" s="177" t="s">
        <v>3229</v>
      </c>
      <c r="H204" s="177" t="s">
        <v>88</v>
      </c>
      <c r="I204" s="203">
        <v>16926859</v>
      </c>
      <c r="J204" s="177" t="s">
        <v>263</v>
      </c>
      <c r="K204" s="177" t="s">
        <v>264</v>
      </c>
      <c r="L204" s="203">
        <v>0</v>
      </c>
      <c r="M204" s="203">
        <v>0</v>
      </c>
      <c r="N204" s="333" t="s">
        <v>12</v>
      </c>
      <c r="O204" s="203" t="s">
        <v>12</v>
      </c>
      <c r="P204" s="203" t="s">
        <v>12</v>
      </c>
      <c r="Q204" s="203" t="s">
        <v>12</v>
      </c>
      <c r="R204" s="203">
        <v>14</v>
      </c>
      <c r="S204" s="203">
        <v>40</v>
      </c>
      <c r="T204" s="333">
        <v>0.35</v>
      </c>
      <c r="U204" s="203">
        <v>0</v>
      </c>
      <c r="V204" s="203">
        <v>52</v>
      </c>
      <c r="W204" s="203" t="s">
        <v>12</v>
      </c>
      <c r="X204" s="200">
        <v>0</v>
      </c>
      <c r="Y204" s="200">
        <v>1</v>
      </c>
      <c r="Z204" s="200" t="s">
        <v>12</v>
      </c>
      <c r="AA204" s="200">
        <v>0</v>
      </c>
    </row>
    <row r="205" spans="1:27" ht="14" customHeight="1">
      <c r="A205" s="213" t="s">
        <v>249</v>
      </c>
      <c r="B205" s="177" t="s">
        <v>498</v>
      </c>
      <c r="C205" s="177" t="s">
        <v>846</v>
      </c>
      <c r="D205" s="213" t="s">
        <v>21</v>
      </c>
      <c r="E205" s="331" t="s">
        <v>115</v>
      </c>
      <c r="F205" s="213" t="s">
        <v>266</v>
      </c>
      <c r="G205" s="177" t="s">
        <v>3362</v>
      </c>
      <c r="H205" s="177" t="s">
        <v>88</v>
      </c>
      <c r="I205" s="203">
        <v>17294628</v>
      </c>
      <c r="J205" s="177" t="s">
        <v>261</v>
      </c>
      <c r="K205" s="177" t="s">
        <v>262</v>
      </c>
      <c r="L205" s="203">
        <v>3</v>
      </c>
      <c r="M205" s="203">
        <v>17</v>
      </c>
      <c r="N205" s="333">
        <v>0.17647058823529413</v>
      </c>
      <c r="O205" s="203">
        <v>0</v>
      </c>
      <c r="P205" s="203">
        <v>57</v>
      </c>
      <c r="Q205" s="203" t="s">
        <v>12</v>
      </c>
      <c r="R205" s="203">
        <v>6</v>
      </c>
      <c r="S205" s="203">
        <v>67</v>
      </c>
      <c r="T205" s="333">
        <v>8.9552238805970144E-2</v>
      </c>
      <c r="U205" s="203" t="s">
        <v>12</v>
      </c>
      <c r="V205" s="203" t="s">
        <v>12</v>
      </c>
      <c r="W205" s="203" t="s">
        <v>12</v>
      </c>
      <c r="X205" s="200">
        <v>1</v>
      </c>
      <c r="Y205" s="200">
        <v>0</v>
      </c>
      <c r="Z205" s="200">
        <v>1</v>
      </c>
      <c r="AA205" s="200">
        <v>0</v>
      </c>
    </row>
    <row r="206" spans="1:27" ht="14" customHeight="1">
      <c r="A206" s="213" t="s">
        <v>249</v>
      </c>
      <c r="B206" s="177" t="s">
        <v>498</v>
      </c>
      <c r="C206" s="177" t="s">
        <v>846</v>
      </c>
      <c r="D206" s="213" t="s">
        <v>21</v>
      </c>
      <c r="E206" s="331" t="s">
        <v>2103</v>
      </c>
      <c r="F206" s="213" t="s">
        <v>259</v>
      </c>
      <c r="G206" s="177" t="s">
        <v>3363</v>
      </c>
      <c r="H206" s="177" t="s">
        <v>88</v>
      </c>
      <c r="I206" s="203">
        <v>17440987</v>
      </c>
      <c r="J206" s="177" t="s">
        <v>261</v>
      </c>
      <c r="K206" s="177" t="s">
        <v>262</v>
      </c>
      <c r="L206" s="203">
        <v>1</v>
      </c>
      <c r="M206" s="203">
        <v>17</v>
      </c>
      <c r="N206" s="333">
        <v>5.8823529411764705E-2</v>
      </c>
      <c r="O206" s="203" t="s">
        <v>12</v>
      </c>
      <c r="P206" s="203" t="s">
        <v>12</v>
      </c>
      <c r="Q206" s="203" t="s">
        <v>12</v>
      </c>
      <c r="R206" s="203">
        <v>8</v>
      </c>
      <c r="S206" s="203">
        <v>70</v>
      </c>
      <c r="T206" s="333">
        <v>0.11428571428571431</v>
      </c>
      <c r="U206" s="203">
        <v>0</v>
      </c>
      <c r="V206" s="203">
        <v>73</v>
      </c>
      <c r="W206" s="203" t="s">
        <v>12</v>
      </c>
      <c r="X206" s="200">
        <v>0</v>
      </c>
      <c r="Y206" s="200">
        <v>1</v>
      </c>
      <c r="Z206" s="200" t="s">
        <v>12</v>
      </c>
      <c r="AA206" s="200">
        <v>0</v>
      </c>
    </row>
    <row r="207" spans="1:27" ht="14" customHeight="1">
      <c r="A207" s="213" t="s">
        <v>249</v>
      </c>
      <c r="B207" s="177" t="s">
        <v>498</v>
      </c>
      <c r="C207" s="177" t="s">
        <v>846</v>
      </c>
      <c r="D207" s="213" t="s">
        <v>21</v>
      </c>
      <c r="E207" s="331" t="s">
        <v>2104</v>
      </c>
      <c r="F207" s="213" t="s">
        <v>674</v>
      </c>
      <c r="G207" s="177" t="s">
        <v>3289</v>
      </c>
      <c r="H207" s="177" t="s">
        <v>88</v>
      </c>
      <c r="I207" s="203">
        <v>17936380</v>
      </c>
      <c r="J207" s="177" t="s">
        <v>261</v>
      </c>
      <c r="K207" s="177" t="s">
        <v>262</v>
      </c>
      <c r="L207" s="203">
        <v>0</v>
      </c>
      <c r="M207" s="203">
        <v>0</v>
      </c>
      <c r="N207" s="333" t="s">
        <v>12</v>
      </c>
      <c r="O207" s="203" t="s">
        <v>12</v>
      </c>
      <c r="P207" s="203" t="s">
        <v>12</v>
      </c>
      <c r="Q207" s="203" t="s">
        <v>12</v>
      </c>
      <c r="R207" s="203">
        <v>8</v>
      </c>
      <c r="S207" s="203">
        <v>63</v>
      </c>
      <c r="T207" s="333">
        <v>0.126984126984127</v>
      </c>
      <c r="U207" s="203">
        <v>0</v>
      </c>
      <c r="V207" s="203">
        <v>49</v>
      </c>
      <c r="W207" s="203" t="s">
        <v>12</v>
      </c>
      <c r="X207" s="200">
        <v>0</v>
      </c>
      <c r="Y207" s="200">
        <v>1</v>
      </c>
      <c r="Z207" s="200" t="s">
        <v>12</v>
      </c>
      <c r="AA207" s="200">
        <v>0</v>
      </c>
    </row>
    <row r="208" spans="1:27" ht="14" customHeight="1">
      <c r="A208" s="213" t="s">
        <v>249</v>
      </c>
      <c r="B208" s="177" t="s">
        <v>498</v>
      </c>
      <c r="C208" s="177" t="s">
        <v>846</v>
      </c>
      <c r="D208" s="213" t="s">
        <v>21</v>
      </c>
      <c r="E208" s="331" t="s">
        <v>2105</v>
      </c>
      <c r="F208" s="213" t="s">
        <v>675</v>
      </c>
      <c r="G208" s="177" t="s">
        <v>3364</v>
      </c>
      <c r="H208" s="177" t="s">
        <v>88</v>
      </c>
      <c r="I208" s="203">
        <v>33355066</v>
      </c>
      <c r="J208" s="177" t="s">
        <v>264</v>
      </c>
      <c r="K208" s="177" t="s">
        <v>263</v>
      </c>
      <c r="L208" s="203">
        <v>31</v>
      </c>
      <c r="M208" s="203">
        <v>58</v>
      </c>
      <c r="N208" s="333">
        <v>0.53448275862068961</v>
      </c>
      <c r="O208" s="203">
        <v>0</v>
      </c>
      <c r="P208" s="203">
        <v>40</v>
      </c>
      <c r="Q208" s="203" t="s">
        <v>12</v>
      </c>
      <c r="R208" s="203">
        <v>12</v>
      </c>
      <c r="S208" s="203">
        <v>22</v>
      </c>
      <c r="T208" s="333">
        <v>0.54545454545454541</v>
      </c>
      <c r="U208" s="203">
        <v>0</v>
      </c>
      <c r="V208" s="203">
        <v>40</v>
      </c>
      <c r="W208" s="203" t="s">
        <v>12</v>
      </c>
      <c r="X208" s="200">
        <v>1</v>
      </c>
      <c r="Y208" s="200">
        <v>1</v>
      </c>
      <c r="Z208" s="200" t="s">
        <v>12</v>
      </c>
      <c r="AA208" s="200">
        <v>0</v>
      </c>
    </row>
    <row r="209" spans="1:27" ht="14" customHeight="1">
      <c r="A209" s="213" t="s">
        <v>249</v>
      </c>
      <c r="B209" s="177" t="s">
        <v>498</v>
      </c>
      <c r="C209" s="177" t="s">
        <v>846</v>
      </c>
      <c r="D209" s="213" t="s">
        <v>21</v>
      </c>
      <c r="E209" s="331" t="s">
        <v>2106</v>
      </c>
      <c r="F209" s="213" t="s">
        <v>674</v>
      </c>
      <c r="G209" s="177" t="s">
        <v>3225</v>
      </c>
      <c r="H209" s="177" t="s">
        <v>88</v>
      </c>
      <c r="I209" s="203">
        <v>33470835</v>
      </c>
      <c r="J209" s="177" t="s">
        <v>262</v>
      </c>
      <c r="K209" s="177" t="s">
        <v>261</v>
      </c>
      <c r="L209" s="203">
        <v>0</v>
      </c>
      <c r="M209" s="203">
        <v>3</v>
      </c>
      <c r="N209" s="333">
        <v>0</v>
      </c>
      <c r="O209" s="203" t="s">
        <v>12</v>
      </c>
      <c r="P209" s="203" t="s">
        <v>12</v>
      </c>
      <c r="Q209" s="203" t="s">
        <v>12</v>
      </c>
      <c r="R209" s="203">
        <v>6</v>
      </c>
      <c r="S209" s="203">
        <v>26</v>
      </c>
      <c r="T209" s="333">
        <v>0.23076923076923081</v>
      </c>
      <c r="U209" s="203">
        <v>0</v>
      </c>
      <c r="V209" s="203">
        <v>46</v>
      </c>
      <c r="W209" s="203" t="s">
        <v>12</v>
      </c>
      <c r="X209" s="200">
        <v>0</v>
      </c>
      <c r="Y209" s="200">
        <v>1</v>
      </c>
      <c r="Z209" s="200" t="s">
        <v>12</v>
      </c>
      <c r="AA209" s="200">
        <v>0</v>
      </c>
    </row>
    <row r="210" spans="1:27" ht="14" customHeight="1">
      <c r="A210" s="213" t="s">
        <v>249</v>
      </c>
      <c r="B210" s="177" t="s">
        <v>498</v>
      </c>
      <c r="C210" s="177" t="s">
        <v>846</v>
      </c>
      <c r="D210" s="213" t="s">
        <v>21</v>
      </c>
      <c r="E210" s="331" t="s">
        <v>2107</v>
      </c>
      <c r="F210" s="213" t="s">
        <v>266</v>
      </c>
      <c r="G210" s="177" t="s">
        <v>3365</v>
      </c>
      <c r="H210" s="177" t="s">
        <v>88</v>
      </c>
      <c r="I210" s="203">
        <v>34884626</v>
      </c>
      <c r="J210" s="177" t="s">
        <v>262</v>
      </c>
      <c r="K210" s="177" t="s">
        <v>261</v>
      </c>
      <c r="L210" s="203">
        <v>23</v>
      </c>
      <c r="M210" s="203">
        <v>64</v>
      </c>
      <c r="N210" s="333">
        <v>0.359375</v>
      </c>
      <c r="O210" s="203">
        <v>0</v>
      </c>
      <c r="P210" s="203">
        <v>54</v>
      </c>
      <c r="Q210" s="203" t="s">
        <v>12</v>
      </c>
      <c r="R210" s="203">
        <v>11</v>
      </c>
      <c r="S210" s="203">
        <v>29</v>
      </c>
      <c r="T210" s="333">
        <v>0.37931034482758619</v>
      </c>
      <c r="U210" s="203">
        <v>0</v>
      </c>
      <c r="V210" s="203">
        <v>54</v>
      </c>
      <c r="W210" s="203" t="s">
        <v>12</v>
      </c>
      <c r="X210" s="200">
        <v>1</v>
      </c>
      <c r="Y210" s="200">
        <v>1</v>
      </c>
      <c r="Z210" s="200" t="s">
        <v>12</v>
      </c>
      <c r="AA210" s="200">
        <v>0</v>
      </c>
    </row>
    <row r="211" spans="1:27" ht="14" customHeight="1">
      <c r="A211" s="213" t="s">
        <v>249</v>
      </c>
      <c r="B211" s="177" t="s">
        <v>498</v>
      </c>
      <c r="C211" s="177" t="s">
        <v>846</v>
      </c>
      <c r="D211" s="213" t="s">
        <v>21</v>
      </c>
      <c r="E211" s="331" t="s">
        <v>2108</v>
      </c>
      <c r="F211" s="213" t="s">
        <v>674</v>
      </c>
      <c r="G211" s="177" t="s">
        <v>3366</v>
      </c>
      <c r="H211" s="177" t="s">
        <v>88</v>
      </c>
      <c r="I211" s="203">
        <v>36827431</v>
      </c>
      <c r="J211" s="177" t="s">
        <v>262</v>
      </c>
      <c r="K211" s="177" t="s">
        <v>261</v>
      </c>
      <c r="L211" s="203">
        <v>0</v>
      </c>
      <c r="M211" s="203">
        <v>0</v>
      </c>
      <c r="N211" s="333" t="s">
        <v>12</v>
      </c>
      <c r="O211" s="203" t="s">
        <v>12</v>
      </c>
      <c r="P211" s="203" t="s">
        <v>12</v>
      </c>
      <c r="Q211" s="203" t="s">
        <v>12</v>
      </c>
      <c r="R211" s="203">
        <v>7</v>
      </c>
      <c r="S211" s="203">
        <v>26</v>
      </c>
      <c r="T211" s="333">
        <v>0.26923076923076933</v>
      </c>
      <c r="U211" s="203">
        <v>0</v>
      </c>
      <c r="V211" s="203">
        <v>50</v>
      </c>
      <c r="W211" s="203" t="s">
        <v>12</v>
      </c>
      <c r="X211" s="200">
        <v>0</v>
      </c>
      <c r="Y211" s="200">
        <v>1</v>
      </c>
      <c r="Z211" s="200" t="s">
        <v>12</v>
      </c>
      <c r="AA211" s="200">
        <v>0</v>
      </c>
    </row>
    <row r="212" spans="1:27" ht="14" customHeight="1">
      <c r="A212" s="213" t="s">
        <v>249</v>
      </c>
      <c r="B212" s="177" t="s">
        <v>498</v>
      </c>
      <c r="C212" s="177" t="s">
        <v>846</v>
      </c>
      <c r="D212" s="213" t="s">
        <v>21</v>
      </c>
      <c r="E212" s="331" t="s">
        <v>2109</v>
      </c>
      <c r="F212" s="213" t="s">
        <v>259</v>
      </c>
      <c r="G212" s="177" t="s">
        <v>3367</v>
      </c>
      <c r="H212" s="177" t="s">
        <v>88</v>
      </c>
      <c r="I212" s="203">
        <v>38903421</v>
      </c>
      <c r="J212" s="177" t="s">
        <v>263</v>
      </c>
      <c r="K212" s="177" t="s">
        <v>264</v>
      </c>
      <c r="L212" s="203">
        <v>0</v>
      </c>
      <c r="M212" s="203">
        <v>3</v>
      </c>
      <c r="N212" s="333">
        <v>0</v>
      </c>
      <c r="O212" s="203" t="s">
        <v>12</v>
      </c>
      <c r="P212" s="203" t="s">
        <v>12</v>
      </c>
      <c r="Q212" s="203" t="s">
        <v>12</v>
      </c>
      <c r="R212" s="203">
        <v>8</v>
      </c>
      <c r="S212" s="203">
        <v>66</v>
      </c>
      <c r="T212" s="333">
        <v>0.12121212121212119</v>
      </c>
      <c r="U212" s="203">
        <v>0</v>
      </c>
      <c r="V212" s="203">
        <v>52</v>
      </c>
      <c r="W212" s="203" t="s">
        <v>12</v>
      </c>
      <c r="X212" s="200">
        <v>0</v>
      </c>
      <c r="Y212" s="200">
        <v>1</v>
      </c>
      <c r="Z212" s="200" t="s">
        <v>12</v>
      </c>
      <c r="AA212" s="200">
        <v>1</v>
      </c>
    </row>
    <row r="213" spans="1:27" ht="14" customHeight="1">
      <c r="A213" s="213" t="s">
        <v>249</v>
      </c>
      <c r="B213" s="177" t="s">
        <v>498</v>
      </c>
      <c r="C213" s="177" t="s">
        <v>846</v>
      </c>
      <c r="D213" s="213" t="s">
        <v>21</v>
      </c>
      <c r="E213" s="331" t="s">
        <v>119</v>
      </c>
      <c r="F213" s="213" t="s">
        <v>675</v>
      </c>
      <c r="G213" s="177" t="s">
        <v>3217</v>
      </c>
      <c r="H213" s="177" t="s">
        <v>88</v>
      </c>
      <c r="I213" s="203">
        <v>38987174</v>
      </c>
      <c r="J213" s="177" t="s">
        <v>264</v>
      </c>
      <c r="K213" s="177" t="s">
        <v>263</v>
      </c>
      <c r="L213" s="203">
        <v>40</v>
      </c>
      <c r="M213" s="203">
        <v>72</v>
      </c>
      <c r="N213" s="333">
        <v>0.55555555555555558</v>
      </c>
      <c r="O213" s="203">
        <v>0</v>
      </c>
      <c r="P213" s="203">
        <v>54</v>
      </c>
      <c r="Q213" s="203" t="s">
        <v>12</v>
      </c>
      <c r="R213" s="203">
        <v>29</v>
      </c>
      <c r="S213" s="203">
        <v>61</v>
      </c>
      <c r="T213" s="333">
        <v>0.47540983606557385</v>
      </c>
      <c r="U213" s="203">
        <v>0</v>
      </c>
      <c r="V213" s="203">
        <v>54</v>
      </c>
      <c r="W213" s="203" t="s">
        <v>12</v>
      </c>
      <c r="X213" s="200">
        <v>1</v>
      </c>
      <c r="Y213" s="200">
        <v>1</v>
      </c>
      <c r="Z213" s="200">
        <v>1</v>
      </c>
      <c r="AA213" s="200">
        <v>0</v>
      </c>
    </row>
    <row r="214" spans="1:27" ht="14" customHeight="1">
      <c r="A214" s="213" t="s">
        <v>249</v>
      </c>
      <c r="B214" s="177" t="s">
        <v>498</v>
      </c>
      <c r="C214" s="177" t="s">
        <v>846</v>
      </c>
      <c r="D214" s="213" t="s">
        <v>21</v>
      </c>
      <c r="E214" s="331" t="s">
        <v>2110</v>
      </c>
      <c r="F214" s="213" t="s">
        <v>675</v>
      </c>
      <c r="G214" s="177" t="s">
        <v>3368</v>
      </c>
      <c r="H214" s="177" t="s">
        <v>88</v>
      </c>
      <c r="I214" s="203">
        <v>41040049</v>
      </c>
      <c r="J214" s="177" t="s">
        <v>264</v>
      </c>
      <c r="K214" s="177" t="s">
        <v>263</v>
      </c>
      <c r="L214" s="203">
        <v>5</v>
      </c>
      <c r="M214" s="203">
        <v>11</v>
      </c>
      <c r="N214" s="333">
        <v>0.45454545454545453</v>
      </c>
      <c r="O214" s="203">
        <v>0</v>
      </c>
      <c r="P214" s="203">
        <v>75</v>
      </c>
      <c r="Q214" s="203" t="s">
        <v>12</v>
      </c>
      <c r="R214" s="203">
        <v>23</v>
      </c>
      <c r="S214" s="203">
        <v>70</v>
      </c>
      <c r="T214" s="333">
        <v>0.32857142857142846</v>
      </c>
      <c r="U214" s="203">
        <v>0</v>
      </c>
      <c r="V214" s="203">
        <v>60</v>
      </c>
      <c r="W214" s="203" t="s">
        <v>12</v>
      </c>
      <c r="X214" s="200">
        <v>1</v>
      </c>
      <c r="Y214" s="200">
        <v>1</v>
      </c>
      <c r="Z214" s="200" t="s">
        <v>12</v>
      </c>
      <c r="AA214" s="200">
        <v>0</v>
      </c>
    </row>
    <row r="215" spans="1:27" ht="14" customHeight="1">
      <c r="A215" s="213" t="s">
        <v>249</v>
      </c>
      <c r="B215" s="177" t="s">
        <v>498</v>
      </c>
      <c r="C215" s="177" t="s">
        <v>846</v>
      </c>
      <c r="D215" s="213" t="s">
        <v>21</v>
      </c>
      <c r="E215" s="331" t="s">
        <v>2111</v>
      </c>
      <c r="F215" s="213" t="s">
        <v>674</v>
      </c>
      <c r="G215" s="177" t="s">
        <v>3231</v>
      </c>
      <c r="H215" s="177" t="s">
        <v>88</v>
      </c>
      <c r="I215" s="203">
        <v>47504649</v>
      </c>
      <c r="J215" s="177" t="s">
        <v>261</v>
      </c>
      <c r="K215" s="177" t="s">
        <v>264</v>
      </c>
      <c r="L215" s="203">
        <v>1</v>
      </c>
      <c r="M215" s="203">
        <v>13</v>
      </c>
      <c r="N215" s="333">
        <v>7.6923076923076927E-2</v>
      </c>
      <c r="O215" s="203" t="s">
        <v>12</v>
      </c>
      <c r="P215" s="203" t="s">
        <v>12</v>
      </c>
      <c r="Q215" s="203" t="s">
        <v>12</v>
      </c>
      <c r="R215" s="203">
        <v>14</v>
      </c>
      <c r="S215" s="203">
        <v>61</v>
      </c>
      <c r="T215" s="333">
        <v>0.2295081967213114</v>
      </c>
      <c r="U215" s="203">
        <v>0</v>
      </c>
      <c r="V215" s="203">
        <v>43</v>
      </c>
      <c r="W215" s="203" t="s">
        <v>12</v>
      </c>
      <c r="X215" s="200">
        <v>0</v>
      </c>
      <c r="Y215" s="200">
        <v>1</v>
      </c>
      <c r="Z215" s="200" t="s">
        <v>12</v>
      </c>
      <c r="AA215" s="200">
        <v>0</v>
      </c>
    </row>
    <row r="216" spans="1:27" ht="14" customHeight="1">
      <c r="A216" s="213" t="s">
        <v>249</v>
      </c>
      <c r="B216" s="177" t="s">
        <v>498</v>
      </c>
      <c r="C216" s="177" t="s">
        <v>846</v>
      </c>
      <c r="D216" s="213" t="s">
        <v>21</v>
      </c>
      <c r="E216" s="331" t="s">
        <v>2112</v>
      </c>
      <c r="F216" s="213" t="s">
        <v>4430</v>
      </c>
      <c r="G216" s="177" t="s">
        <v>3369</v>
      </c>
      <c r="H216" s="177" t="s">
        <v>88</v>
      </c>
      <c r="I216" s="203">
        <v>48733693</v>
      </c>
      <c r="J216" s="177" t="s">
        <v>12</v>
      </c>
      <c r="K216" s="177" t="s">
        <v>263</v>
      </c>
      <c r="L216" s="203" t="s">
        <v>12</v>
      </c>
      <c r="M216" s="203" t="s">
        <v>12</v>
      </c>
      <c r="N216" s="333" t="s">
        <v>12</v>
      </c>
      <c r="O216" s="203" t="s">
        <v>12</v>
      </c>
      <c r="P216" s="203" t="s">
        <v>12</v>
      </c>
      <c r="Q216" s="203" t="s">
        <v>12</v>
      </c>
      <c r="R216" s="203">
        <v>8</v>
      </c>
      <c r="S216" s="203">
        <v>39</v>
      </c>
      <c r="T216" s="333">
        <v>0.20512820512820512</v>
      </c>
      <c r="U216" s="203">
        <v>0</v>
      </c>
      <c r="V216" s="203">
        <v>51</v>
      </c>
      <c r="W216" s="203" t="s">
        <v>12</v>
      </c>
      <c r="X216" s="200">
        <v>0</v>
      </c>
      <c r="Y216" s="200">
        <v>1</v>
      </c>
      <c r="Z216" s="200" t="s">
        <v>12</v>
      </c>
      <c r="AA216" s="200">
        <v>1</v>
      </c>
    </row>
    <row r="217" spans="1:27" ht="14" customHeight="1">
      <c r="A217" s="213" t="s">
        <v>249</v>
      </c>
      <c r="B217" s="177" t="s">
        <v>498</v>
      </c>
      <c r="C217" s="177" t="s">
        <v>846</v>
      </c>
      <c r="D217" s="213" t="s">
        <v>21</v>
      </c>
      <c r="E217" s="331" t="s">
        <v>2113</v>
      </c>
      <c r="F217" s="213" t="s">
        <v>675</v>
      </c>
      <c r="G217" s="177" t="s">
        <v>3370</v>
      </c>
      <c r="H217" s="177" t="s">
        <v>88</v>
      </c>
      <c r="I217" s="203">
        <v>53453843</v>
      </c>
      <c r="J217" s="177" t="s">
        <v>263</v>
      </c>
      <c r="K217" s="177" t="s">
        <v>264</v>
      </c>
      <c r="L217" s="203">
        <v>1</v>
      </c>
      <c r="M217" s="203">
        <v>6</v>
      </c>
      <c r="N217" s="333">
        <v>0.16666666666666666</v>
      </c>
      <c r="O217" s="203" t="s">
        <v>12</v>
      </c>
      <c r="P217" s="203" t="s">
        <v>12</v>
      </c>
      <c r="Q217" s="203" t="s">
        <v>12</v>
      </c>
      <c r="R217" s="203">
        <v>18</v>
      </c>
      <c r="S217" s="203">
        <v>41</v>
      </c>
      <c r="T217" s="333">
        <v>0.4390243902439025</v>
      </c>
      <c r="U217" s="203">
        <v>0</v>
      </c>
      <c r="V217" s="203">
        <v>48</v>
      </c>
      <c r="W217" s="203" t="s">
        <v>12</v>
      </c>
      <c r="X217" s="200">
        <v>0</v>
      </c>
      <c r="Y217" s="200">
        <v>1</v>
      </c>
      <c r="Z217" s="200" t="s">
        <v>12</v>
      </c>
      <c r="AA217" s="200">
        <v>0</v>
      </c>
    </row>
    <row r="218" spans="1:27" ht="14" customHeight="1">
      <c r="A218" s="213" t="s">
        <v>249</v>
      </c>
      <c r="B218" s="177" t="s">
        <v>498</v>
      </c>
      <c r="C218" s="177" t="s">
        <v>846</v>
      </c>
      <c r="D218" s="213" t="s">
        <v>21</v>
      </c>
      <c r="E218" s="331" t="s">
        <v>277</v>
      </c>
      <c r="F218" s="213" t="s">
        <v>4430</v>
      </c>
      <c r="G218" s="177" t="s">
        <v>3371</v>
      </c>
      <c r="H218" s="177" t="s">
        <v>88</v>
      </c>
      <c r="I218" s="203">
        <v>54656618</v>
      </c>
      <c r="J218" s="177" t="s">
        <v>12</v>
      </c>
      <c r="K218" s="177" t="s">
        <v>264</v>
      </c>
      <c r="L218" s="203" t="s">
        <v>12</v>
      </c>
      <c r="M218" s="203" t="s">
        <v>12</v>
      </c>
      <c r="N218" s="333" t="s">
        <v>12</v>
      </c>
      <c r="O218" s="203" t="s">
        <v>12</v>
      </c>
      <c r="P218" s="203" t="s">
        <v>12</v>
      </c>
      <c r="Q218" s="203" t="s">
        <v>12</v>
      </c>
      <c r="R218" s="203">
        <v>10</v>
      </c>
      <c r="S218" s="203">
        <v>62</v>
      </c>
      <c r="T218" s="333">
        <v>0.16129032258064518</v>
      </c>
      <c r="U218" s="203">
        <v>0</v>
      </c>
      <c r="V218" s="203">
        <v>25</v>
      </c>
      <c r="W218" s="203" t="s">
        <v>12</v>
      </c>
      <c r="X218" s="200">
        <v>0</v>
      </c>
      <c r="Y218" s="200">
        <v>1</v>
      </c>
      <c r="Z218" s="200">
        <v>1</v>
      </c>
      <c r="AA218" s="200">
        <v>1</v>
      </c>
    </row>
    <row r="219" spans="1:27" ht="14" customHeight="1">
      <c r="A219" s="213" t="s">
        <v>249</v>
      </c>
      <c r="B219" s="177" t="s">
        <v>498</v>
      </c>
      <c r="C219" s="177" t="s">
        <v>846</v>
      </c>
      <c r="D219" s="213" t="s">
        <v>21</v>
      </c>
      <c r="E219" s="331" t="s">
        <v>2114</v>
      </c>
      <c r="F219" s="213" t="s">
        <v>259</v>
      </c>
      <c r="G219" s="177" t="s">
        <v>3372</v>
      </c>
      <c r="H219" s="177" t="s">
        <v>88</v>
      </c>
      <c r="I219" s="203">
        <v>56490890</v>
      </c>
      <c r="J219" s="177" t="s">
        <v>262</v>
      </c>
      <c r="K219" s="177" t="s">
        <v>261</v>
      </c>
      <c r="L219" s="203">
        <v>0</v>
      </c>
      <c r="M219" s="203">
        <v>4</v>
      </c>
      <c r="N219" s="333">
        <v>0</v>
      </c>
      <c r="O219" s="203" t="s">
        <v>12</v>
      </c>
      <c r="P219" s="203" t="s">
        <v>12</v>
      </c>
      <c r="Q219" s="203" t="s">
        <v>12</v>
      </c>
      <c r="R219" s="203">
        <v>9</v>
      </c>
      <c r="S219" s="203">
        <v>34</v>
      </c>
      <c r="T219" s="333">
        <v>0.26470588235294118</v>
      </c>
      <c r="U219" s="203">
        <v>0</v>
      </c>
      <c r="V219" s="203">
        <v>43</v>
      </c>
      <c r="W219" s="203" t="s">
        <v>12</v>
      </c>
      <c r="X219" s="200">
        <v>0</v>
      </c>
      <c r="Y219" s="200">
        <v>1</v>
      </c>
      <c r="Z219" s="200" t="s">
        <v>12</v>
      </c>
      <c r="AA219" s="200">
        <v>0</v>
      </c>
    </row>
    <row r="220" spans="1:27" ht="14" customHeight="1">
      <c r="A220" s="213" t="s">
        <v>249</v>
      </c>
      <c r="B220" s="177" t="s">
        <v>498</v>
      </c>
      <c r="C220" s="177" t="s">
        <v>846</v>
      </c>
      <c r="D220" s="213" t="s">
        <v>21</v>
      </c>
      <c r="E220" s="331" t="s">
        <v>2115</v>
      </c>
      <c r="F220" s="213" t="s">
        <v>674</v>
      </c>
      <c r="G220" s="177" t="s">
        <v>3234</v>
      </c>
      <c r="H220" s="177" t="s">
        <v>88</v>
      </c>
      <c r="I220" s="203">
        <v>58231438</v>
      </c>
      <c r="J220" s="177" t="s">
        <v>263</v>
      </c>
      <c r="K220" s="177" t="s">
        <v>264</v>
      </c>
      <c r="L220" s="203">
        <v>0</v>
      </c>
      <c r="M220" s="203">
        <v>0</v>
      </c>
      <c r="N220" s="333" t="s">
        <v>12</v>
      </c>
      <c r="O220" s="203" t="s">
        <v>12</v>
      </c>
      <c r="P220" s="203" t="s">
        <v>12</v>
      </c>
      <c r="Q220" s="203" t="s">
        <v>12</v>
      </c>
      <c r="R220" s="203">
        <v>15</v>
      </c>
      <c r="S220" s="203">
        <v>30</v>
      </c>
      <c r="T220" s="333">
        <v>0.5</v>
      </c>
      <c r="U220" s="203">
        <v>0</v>
      </c>
      <c r="V220" s="203">
        <v>38</v>
      </c>
      <c r="W220" s="203" t="s">
        <v>12</v>
      </c>
      <c r="X220" s="200">
        <v>0</v>
      </c>
      <c r="Y220" s="200">
        <v>1</v>
      </c>
      <c r="Z220" s="200" t="s">
        <v>12</v>
      </c>
      <c r="AA220" s="200">
        <v>0</v>
      </c>
    </row>
    <row r="221" spans="1:27" ht="14" customHeight="1">
      <c r="A221" s="213" t="s">
        <v>249</v>
      </c>
      <c r="B221" s="177" t="s">
        <v>498</v>
      </c>
      <c r="C221" s="177" t="s">
        <v>846</v>
      </c>
      <c r="D221" s="213" t="s">
        <v>21</v>
      </c>
      <c r="E221" s="331" t="s">
        <v>2116</v>
      </c>
      <c r="F221" s="213" t="s">
        <v>259</v>
      </c>
      <c r="G221" s="177" t="s">
        <v>3373</v>
      </c>
      <c r="H221" s="177" t="s">
        <v>88</v>
      </c>
      <c r="I221" s="203">
        <v>58850367</v>
      </c>
      <c r="J221" s="177" t="s">
        <v>264</v>
      </c>
      <c r="K221" s="177" t="s">
        <v>263</v>
      </c>
      <c r="L221" s="203">
        <v>1</v>
      </c>
      <c r="M221" s="203">
        <v>11</v>
      </c>
      <c r="N221" s="333">
        <v>9.0909090909090912E-2</v>
      </c>
      <c r="O221" s="203" t="s">
        <v>12</v>
      </c>
      <c r="P221" s="203" t="s">
        <v>12</v>
      </c>
      <c r="Q221" s="203" t="s">
        <v>12</v>
      </c>
      <c r="R221" s="203">
        <v>13</v>
      </c>
      <c r="S221" s="203">
        <v>42</v>
      </c>
      <c r="T221" s="333">
        <v>0.30952380952380948</v>
      </c>
      <c r="U221" s="203">
        <v>0</v>
      </c>
      <c r="V221" s="203">
        <v>54</v>
      </c>
      <c r="W221" s="203" t="s">
        <v>12</v>
      </c>
      <c r="X221" s="200">
        <v>0</v>
      </c>
      <c r="Y221" s="200">
        <v>1</v>
      </c>
      <c r="Z221" s="200" t="s">
        <v>12</v>
      </c>
      <c r="AA221" s="200">
        <v>0</v>
      </c>
    </row>
    <row r="222" spans="1:27" ht="14" customHeight="1">
      <c r="A222" s="213" t="s">
        <v>249</v>
      </c>
      <c r="B222" s="177" t="s">
        <v>498</v>
      </c>
      <c r="C222" s="177" t="s">
        <v>846</v>
      </c>
      <c r="D222" s="213" t="s">
        <v>21</v>
      </c>
      <c r="E222" s="331" t="s">
        <v>2117</v>
      </c>
      <c r="F222" s="213" t="s">
        <v>674</v>
      </c>
      <c r="G222" s="177" t="s">
        <v>3239</v>
      </c>
      <c r="H222" s="177" t="s">
        <v>84</v>
      </c>
      <c r="I222" s="203">
        <v>25168637</v>
      </c>
      <c r="J222" s="177" t="s">
        <v>264</v>
      </c>
      <c r="K222" s="177" t="s">
        <v>263</v>
      </c>
      <c r="L222" s="203">
        <v>0</v>
      </c>
      <c r="M222" s="203">
        <v>0</v>
      </c>
      <c r="N222" s="333" t="s">
        <v>12</v>
      </c>
      <c r="O222" s="203" t="s">
        <v>12</v>
      </c>
      <c r="P222" s="203" t="s">
        <v>12</v>
      </c>
      <c r="Q222" s="203" t="s">
        <v>12</v>
      </c>
      <c r="R222" s="203">
        <v>9</v>
      </c>
      <c r="S222" s="203">
        <v>44</v>
      </c>
      <c r="T222" s="333">
        <v>0.2045454545454545</v>
      </c>
      <c r="U222" s="203">
        <v>0</v>
      </c>
      <c r="V222" s="203">
        <v>44</v>
      </c>
      <c r="W222" s="203" t="s">
        <v>12</v>
      </c>
      <c r="X222" s="200">
        <v>0</v>
      </c>
      <c r="Y222" s="200">
        <v>1</v>
      </c>
      <c r="Z222" s="200" t="s">
        <v>12</v>
      </c>
      <c r="AA222" s="200">
        <v>0</v>
      </c>
    </row>
    <row r="223" spans="1:27" ht="14" customHeight="1">
      <c r="A223" s="213" t="s">
        <v>249</v>
      </c>
      <c r="B223" s="177" t="s">
        <v>498</v>
      </c>
      <c r="C223" s="177" t="s">
        <v>846</v>
      </c>
      <c r="D223" s="213" t="s">
        <v>21</v>
      </c>
      <c r="E223" s="331" t="s">
        <v>258</v>
      </c>
      <c r="F223" s="213" t="s">
        <v>259</v>
      </c>
      <c r="G223" s="177" t="s">
        <v>3374</v>
      </c>
      <c r="H223" s="177" t="s">
        <v>84</v>
      </c>
      <c r="I223" s="203">
        <v>26101090</v>
      </c>
      <c r="J223" s="177" t="s">
        <v>261</v>
      </c>
      <c r="K223" s="177" t="s">
        <v>262</v>
      </c>
      <c r="L223" s="203">
        <v>12</v>
      </c>
      <c r="M223" s="203">
        <v>34</v>
      </c>
      <c r="N223" s="333">
        <v>0.35294117647058826</v>
      </c>
      <c r="O223" s="203">
        <v>0</v>
      </c>
      <c r="P223" s="203">
        <v>29</v>
      </c>
      <c r="Q223" s="203" t="s">
        <v>12</v>
      </c>
      <c r="R223" s="203">
        <v>9</v>
      </c>
      <c r="S223" s="203">
        <v>33</v>
      </c>
      <c r="T223" s="333">
        <v>0.27272727272727271</v>
      </c>
      <c r="U223" s="203">
        <v>0</v>
      </c>
      <c r="V223" s="203">
        <v>32</v>
      </c>
      <c r="W223" s="203" t="s">
        <v>12</v>
      </c>
      <c r="X223" s="200">
        <v>1</v>
      </c>
      <c r="Y223" s="200">
        <v>1</v>
      </c>
      <c r="Z223" s="200">
        <v>1</v>
      </c>
      <c r="AA223" s="335">
        <v>1</v>
      </c>
    </row>
    <row r="224" spans="1:27" ht="14" customHeight="1">
      <c r="A224" s="213" t="s">
        <v>249</v>
      </c>
      <c r="B224" s="177" t="s">
        <v>498</v>
      </c>
      <c r="C224" s="177" t="s">
        <v>846</v>
      </c>
      <c r="D224" s="213" t="s">
        <v>21</v>
      </c>
      <c r="E224" s="331" t="s">
        <v>2118</v>
      </c>
      <c r="F224" s="213" t="s">
        <v>259</v>
      </c>
      <c r="G224" s="177" t="s">
        <v>3375</v>
      </c>
      <c r="H224" s="177" t="s">
        <v>84</v>
      </c>
      <c r="I224" s="203">
        <v>38178405</v>
      </c>
      <c r="J224" s="177" t="s">
        <v>262</v>
      </c>
      <c r="K224" s="177" t="s">
        <v>261</v>
      </c>
      <c r="L224" s="203">
        <v>2</v>
      </c>
      <c r="M224" s="203">
        <v>7</v>
      </c>
      <c r="N224" s="333">
        <v>0.2857142857142857</v>
      </c>
      <c r="O224" s="203">
        <v>0</v>
      </c>
      <c r="P224" s="203">
        <v>53</v>
      </c>
      <c r="Q224" s="203" t="s">
        <v>12</v>
      </c>
      <c r="R224" s="203">
        <v>4</v>
      </c>
      <c r="S224" s="203">
        <v>37</v>
      </c>
      <c r="T224" s="333">
        <v>0.1081081081081081</v>
      </c>
      <c r="U224" s="203">
        <v>0</v>
      </c>
      <c r="V224" s="203">
        <v>53</v>
      </c>
      <c r="W224" s="203" t="s">
        <v>12</v>
      </c>
      <c r="X224" s="200">
        <v>1</v>
      </c>
      <c r="Y224" s="200">
        <v>1</v>
      </c>
      <c r="Z224" s="200" t="s">
        <v>12</v>
      </c>
      <c r="AA224" s="200">
        <v>1</v>
      </c>
    </row>
    <row r="225" spans="1:27" ht="14" customHeight="1">
      <c r="A225" s="213" t="s">
        <v>249</v>
      </c>
      <c r="B225" s="177" t="s">
        <v>498</v>
      </c>
      <c r="C225" s="177" t="s">
        <v>846</v>
      </c>
      <c r="D225" s="213" t="s">
        <v>21</v>
      </c>
      <c r="E225" s="331" t="s">
        <v>2119</v>
      </c>
      <c r="F225" s="213" t="s">
        <v>266</v>
      </c>
      <c r="G225" s="177" t="s">
        <v>3376</v>
      </c>
      <c r="H225" s="177" t="s">
        <v>84</v>
      </c>
      <c r="I225" s="203">
        <v>74749698</v>
      </c>
      <c r="J225" s="177" t="s">
        <v>262</v>
      </c>
      <c r="K225" s="177" t="s">
        <v>261</v>
      </c>
      <c r="L225" s="203">
        <v>3</v>
      </c>
      <c r="M225" s="203">
        <v>7</v>
      </c>
      <c r="N225" s="333">
        <v>0.42857142857142855</v>
      </c>
      <c r="O225" s="203">
        <v>0</v>
      </c>
      <c r="P225" s="203">
        <v>47</v>
      </c>
      <c r="Q225" s="203" t="s">
        <v>12</v>
      </c>
      <c r="R225" s="203">
        <v>29</v>
      </c>
      <c r="S225" s="203">
        <v>52</v>
      </c>
      <c r="T225" s="333">
        <v>0.55769230769230771</v>
      </c>
      <c r="U225" s="203">
        <v>0</v>
      </c>
      <c r="V225" s="203">
        <v>41</v>
      </c>
      <c r="W225" s="203" t="s">
        <v>12</v>
      </c>
      <c r="X225" s="200">
        <v>1</v>
      </c>
      <c r="Y225" s="200">
        <v>1</v>
      </c>
      <c r="Z225" s="200" t="s">
        <v>12</v>
      </c>
      <c r="AA225" s="200">
        <v>1</v>
      </c>
    </row>
    <row r="226" spans="1:27" ht="14" customHeight="1">
      <c r="A226" s="213" t="s">
        <v>249</v>
      </c>
      <c r="B226" s="177" t="s">
        <v>498</v>
      </c>
      <c r="C226" s="177" t="s">
        <v>846</v>
      </c>
      <c r="D226" s="213" t="s">
        <v>21</v>
      </c>
      <c r="E226" s="331" t="s">
        <v>681</v>
      </c>
      <c r="F226" s="213" t="s">
        <v>259</v>
      </c>
      <c r="G226" s="177" t="s">
        <v>3377</v>
      </c>
      <c r="H226" s="177" t="s">
        <v>84</v>
      </c>
      <c r="I226" s="203">
        <v>84936590</v>
      </c>
      <c r="J226" s="177" t="s">
        <v>264</v>
      </c>
      <c r="K226" s="177" t="s">
        <v>263</v>
      </c>
      <c r="L226" s="203">
        <v>14</v>
      </c>
      <c r="M226" s="203">
        <v>18</v>
      </c>
      <c r="N226" s="333">
        <v>0.77777777777777779</v>
      </c>
      <c r="O226" s="203">
        <v>0</v>
      </c>
      <c r="P226" s="203">
        <v>51</v>
      </c>
      <c r="Q226" s="203" t="s">
        <v>12</v>
      </c>
      <c r="R226" s="203">
        <v>3</v>
      </c>
      <c r="S226" s="203">
        <v>8</v>
      </c>
      <c r="T226" s="333">
        <v>0.375</v>
      </c>
      <c r="U226" s="203">
        <v>0</v>
      </c>
      <c r="V226" s="203">
        <v>64</v>
      </c>
      <c r="W226" s="203" t="s">
        <v>12</v>
      </c>
      <c r="X226" s="200">
        <v>1</v>
      </c>
      <c r="Y226" s="200">
        <v>1</v>
      </c>
      <c r="Z226" s="200" t="s">
        <v>12</v>
      </c>
      <c r="AA226" s="200">
        <v>1</v>
      </c>
    </row>
    <row r="227" spans="1:27" ht="14" customHeight="1">
      <c r="A227" s="213" t="s">
        <v>249</v>
      </c>
      <c r="B227" s="177" t="s">
        <v>498</v>
      </c>
      <c r="C227" s="177" t="s">
        <v>846</v>
      </c>
      <c r="D227" s="213" t="s">
        <v>21</v>
      </c>
      <c r="E227" s="331" t="s">
        <v>2120</v>
      </c>
      <c r="F227" s="213" t="s">
        <v>674</v>
      </c>
      <c r="G227" s="177" t="s">
        <v>3378</v>
      </c>
      <c r="H227" s="177" t="s">
        <v>84</v>
      </c>
      <c r="I227" s="203">
        <v>99235807</v>
      </c>
      <c r="J227" s="177" t="s">
        <v>261</v>
      </c>
      <c r="K227" s="177" t="s">
        <v>262</v>
      </c>
      <c r="L227" s="203">
        <v>0</v>
      </c>
      <c r="M227" s="203">
        <v>0</v>
      </c>
      <c r="N227" s="333" t="s">
        <v>12</v>
      </c>
      <c r="O227" s="203" t="s">
        <v>12</v>
      </c>
      <c r="P227" s="203" t="s">
        <v>12</v>
      </c>
      <c r="Q227" s="203" t="s">
        <v>12</v>
      </c>
      <c r="R227" s="203">
        <v>8</v>
      </c>
      <c r="S227" s="203">
        <v>33</v>
      </c>
      <c r="T227" s="333">
        <v>0.24242424242424238</v>
      </c>
      <c r="U227" s="203">
        <v>0</v>
      </c>
      <c r="V227" s="203">
        <v>49</v>
      </c>
      <c r="W227" s="203" t="s">
        <v>12</v>
      </c>
      <c r="X227" s="200">
        <v>0</v>
      </c>
      <c r="Y227" s="200">
        <v>1</v>
      </c>
      <c r="Z227" s="200" t="s">
        <v>12</v>
      </c>
      <c r="AA227" s="200">
        <v>0</v>
      </c>
    </row>
    <row r="228" spans="1:27" ht="14" customHeight="1">
      <c r="A228" s="213" t="s">
        <v>249</v>
      </c>
      <c r="B228" s="177" t="s">
        <v>498</v>
      </c>
      <c r="C228" s="177" t="s">
        <v>846</v>
      </c>
      <c r="D228" s="213" t="s">
        <v>21</v>
      </c>
      <c r="E228" s="331" t="s">
        <v>2121</v>
      </c>
      <c r="F228" s="213" t="s">
        <v>259</v>
      </c>
      <c r="G228" s="177" t="s">
        <v>3379</v>
      </c>
      <c r="H228" s="177" t="s">
        <v>84</v>
      </c>
      <c r="I228" s="203">
        <v>101654103</v>
      </c>
      <c r="J228" s="177" t="s">
        <v>262</v>
      </c>
      <c r="K228" s="177" t="s">
        <v>261</v>
      </c>
      <c r="L228" s="203">
        <v>5</v>
      </c>
      <c r="M228" s="203">
        <v>18</v>
      </c>
      <c r="N228" s="333">
        <v>0.27777777777777779</v>
      </c>
      <c r="O228" s="203">
        <v>0</v>
      </c>
      <c r="P228" s="203">
        <v>54</v>
      </c>
      <c r="Q228" s="203" t="s">
        <v>12</v>
      </c>
      <c r="R228" s="203">
        <v>9</v>
      </c>
      <c r="S228" s="203">
        <v>33</v>
      </c>
      <c r="T228" s="333">
        <v>0.27272727272727271</v>
      </c>
      <c r="U228" s="203">
        <v>0</v>
      </c>
      <c r="V228" s="203">
        <v>48</v>
      </c>
      <c r="W228" s="203" t="s">
        <v>12</v>
      </c>
      <c r="X228" s="200">
        <v>1</v>
      </c>
      <c r="Y228" s="200">
        <v>1</v>
      </c>
      <c r="Z228" s="200" t="s">
        <v>12</v>
      </c>
      <c r="AA228" s="200">
        <v>0</v>
      </c>
    </row>
    <row r="229" spans="1:27" ht="14" customHeight="1">
      <c r="A229" s="213" t="s">
        <v>249</v>
      </c>
      <c r="B229" s="177" t="s">
        <v>498</v>
      </c>
      <c r="C229" s="177" t="s">
        <v>846</v>
      </c>
      <c r="D229" s="213" t="s">
        <v>21</v>
      </c>
      <c r="E229" s="331" t="s">
        <v>2122</v>
      </c>
      <c r="F229" s="213" t="s">
        <v>266</v>
      </c>
      <c r="G229" s="177" t="s">
        <v>3380</v>
      </c>
      <c r="H229" s="177" t="s">
        <v>84</v>
      </c>
      <c r="I229" s="203">
        <v>110065617</v>
      </c>
      <c r="J229" s="177" t="s">
        <v>264</v>
      </c>
      <c r="K229" s="177" t="s">
        <v>263</v>
      </c>
      <c r="L229" s="203">
        <v>3</v>
      </c>
      <c r="M229" s="203">
        <v>9</v>
      </c>
      <c r="N229" s="333">
        <v>0.33333333333333331</v>
      </c>
      <c r="O229" s="203">
        <v>0</v>
      </c>
      <c r="P229" s="203">
        <v>37</v>
      </c>
      <c r="Q229" s="203" t="s">
        <v>12</v>
      </c>
      <c r="R229" s="203">
        <v>5</v>
      </c>
      <c r="S229" s="203">
        <v>31</v>
      </c>
      <c r="T229" s="333">
        <v>0.16129032258064518</v>
      </c>
      <c r="U229" s="203">
        <v>0</v>
      </c>
      <c r="V229" s="203">
        <v>37</v>
      </c>
      <c r="W229" s="203" t="s">
        <v>12</v>
      </c>
      <c r="X229" s="200">
        <v>1</v>
      </c>
      <c r="Y229" s="200">
        <v>1</v>
      </c>
      <c r="Z229" s="200" t="s">
        <v>12</v>
      </c>
      <c r="AA229" s="200">
        <v>0</v>
      </c>
    </row>
    <row r="230" spans="1:27" ht="14" customHeight="1">
      <c r="A230" s="213" t="s">
        <v>249</v>
      </c>
      <c r="B230" s="177" t="s">
        <v>498</v>
      </c>
      <c r="C230" s="177" t="s">
        <v>846</v>
      </c>
      <c r="D230" s="213" t="s">
        <v>21</v>
      </c>
      <c r="E230" s="331" t="s">
        <v>2123</v>
      </c>
      <c r="F230" s="213" t="s">
        <v>674</v>
      </c>
      <c r="G230" s="177" t="s">
        <v>3234</v>
      </c>
      <c r="H230" s="177" t="s">
        <v>84</v>
      </c>
      <c r="I230" s="203">
        <v>111923970</v>
      </c>
      <c r="J230" s="177" t="s">
        <v>261</v>
      </c>
      <c r="K230" s="177" t="s">
        <v>263</v>
      </c>
      <c r="L230" s="203">
        <v>0</v>
      </c>
      <c r="M230" s="203">
        <v>0</v>
      </c>
      <c r="N230" s="333" t="s">
        <v>12</v>
      </c>
      <c r="O230" s="203" t="s">
        <v>12</v>
      </c>
      <c r="P230" s="203" t="s">
        <v>12</v>
      </c>
      <c r="Q230" s="203" t="s">
        <v>12</v>
      </c>
      <c r="R230" s="203">
        <v>16</v>
      </c>
      <c r="S230" s="203">
        <v>29</v>
      </c>
      <c r="T230" s="333">
        <v>0.55172413793103459</v>
      </c>
      <c r="U230" s="203">
        <v>0</v>
      </c>
      <c r="V230" s="203">
        <v>52</v>
      </c>
      <c r="W230" s="203" t="s">
        <v>12</v>
      </c>
      <c r="X230" s="200">
        <v>0</v>
      </c>
      <c r="Y230" s="200">
        <v>1</v>
      </c>
      <c r="Z230" s="200" t="s">
        <v>12</v>
      </c>
      <c r="AA230" s="200">
        <v>0</v>
      </c>
    </row>
    <row r="231" spans="1:27" ht="14" customHeight="1">
      <c r="A231" s="213" t="s">
        <v>249</v>
      </c>
      <c r="B231" s="177" t="s">
        <v>498</v>
      </c>
      <c r="C231" s="177" t="s">
        <v>846</v>
      </c>
      <c r="D231" s="213" t="s">
        <v>21</v>
      </c>
      <c r="E231" s="331" t="s">
        <v>2124</v>
      </c>
      <c r="F231" s="213" t="s">
        <v>259</v>
      </c>
      <c r="G231" s="177" t="s">
        <v>3381</v>
      </c>
      <c r="H231" s="177" t="s">
        <v>84</v>
      </c>
      <c r="I231" s="203">
        <v>112705097</v>
      </c>
      <c r="J231" s="177" t="s">
        <v>262</v>
      </c>
      <c r="K231" s="177" t="s">
        <v>261</v>
      </c>
      <c r="L231" s="203">
        <v>9</v>
      </c>
      <c r="M231" s="203">
        <v>28</v>
      </c>
      <c r="N231" s="333">
        <v>0.32142857142857145</v>
      </c>
      <c r="O231" s="203">
        <v>0</v>
      </c>
      <c r="P231" s="203">
        <v>57</v>
      </c>
      <c r="Q231" s="203" t="s">
        <v>12</v>
      </c>
      <c r="R231" s="203">
        <v>4</v>
      </c>
      <c r="S231" s="203">
        <v>18</v>
      </c>
      <c r="T231" s="333">
        <v>0.22222222222222221</v>
      </c>
      <c r="U231" s="203">
        <v>0</v>
      </c>
      <c r="V231" s="203">
        <v>60</v>
      </c>
      <c r="W231" s="203" t="s">
        <v>12</v>
      </c>
      <c r="X231" s="200">
        <v>1</v>
      </c>
      <c r="Y231" s="200">
        <v>1</v>
      </c>
      <c r="Z231" s="200" t="s">
        <v>12</v>
      </c>
      <c r="AA231" s="200">
        <v>0</v>
      </c>
    </row>
    <row r="232" spans="1:27" ht="14" customHeight="1">
      <c r="A232" s="213" t="s">
        <v>249</v>
      </c>
      <c r="B232" s="177" t="s">
        <v>498</v>
      </c>
      <c r="C232" s="177" t="s">
        <v>846</v>
      </c>
      <c r="D232" s="213" t="s">
        <v>21</v>
      </c>
      <c r="E232" s="331" t="s">
        <v>237</v>
      </c>
      <c r="F232" s="213" t="s">
        <v>259</v>
      </c>
      <c r="G232" s="177" t="s">
        <v>3382</v>
      </c>
      <c r="H232" s="177" t="s">
        <v>84</v>
      </c>
      <c r="I232" s="203">
        <v>113820148</v>
      </c>
      <c r="J232" s="177" t="s">
        <v>263</v>
      </c>
      <c r="K232" s="177" t="s">
        <v>261</v>
      </c>
      <c r="L232" s="203">
        <v>7</v>
      </c>
      <c r="M232" s="203">
        <v>60</v>
      </c>
      <c r="N232" s="333">
        <v>0.11666666666666667</v>
      </c>
      <c r="O232" s="203">
        <v>0</v>
      </c>
      <c r="P232" s="203">
        <v>70</v>
      </c>
      <c r="Q232" s="203" t="s">
        <v>12</v>
      </c>
      <c r="R232" s="203">
        <v>7</v>
      </c>
      <c r="S232" s="203">
        <v>37</v>
      </c>
      <c r="T232" s="333">
        <v>0.1891891891891892</v>
      </c>
      <c r="U232" s="203">
        <v>0</v>
      </c>
      <c r="V232" s="203">
        <v>70</v>
      </c>
      <c r="W232" s="203" t="s">
        <v>12</v>
      </c>
      <c r="X232" s="200">
        <v>1</v>
      </c>
      <c r="Y232" s="200">
        <v>1</v>
      </c>
      <c r="Z232" s="200" t="s">
        <v>12</v>
      </c>
      <c r="AA232" s="200">
        <v>0</v>
      </c>
    </row>
    <row r="233" spans="1:27" ht="14" customHeight="1">
      <c r="A233" s="213" t="s">
        <v>249</v>
      </c>
      <c r="B233" s="177" t="s">
        <v>498</v>
      </c>
      <c r="C233" s="177" t="s">
        <v>846</v>
      </c>
      <c r="D233" s="213" t="s">
        <v>21</v>
      </c>
      <c r="E233" s="331" t="s">
        <v>2125</v>
      </c>
      <c r="F233" s="213" t="s">
        <v>259</v>
      </c>
      <c r="G233" s="177" t="s">
        <v>3383</v>
      </c>
      <c r="H233" s="177" t="s">
        <v>84</v>
      </c>
      <c r="I233" s="203">
        <v>113940166</v>
      </c>
      <c r="J233" s="177" t="s">
        <v>264</v>
      </c>
      <c r="K233" s="177" t="s">
        <v>261</v>
      </c>
      <c r="L233" s="203">
        <v>12</v>
      </c>
      <c r="M233" s="203">
        <v>33</v>
      </c>
      <c r="N233" s="333">
        <v>0.36363636363636365</v>
      </c>
      <c r="O233" s="203">
        <v>0</v>
      </c>
      <c r="P233" s="203">
        <v>60</v>
      </c>
      <c r="Q233" s="203" t="s">
        <v>12</v>
      </c>
      <c r="R233" s="203">
        <v>33</v>
      </c>
      <c r="S233" s="203">
        <v>74</v>
      </c>
      <c r="T233" s="333">
        <v>0.44594594594594594</v>
      </c>
      <c r="U233" s="203">
        <v>0</v>
      </c>
      <c r="V233" s="203">
        <v>60</v>
      </c>
      <c r="W233" s="203" t="s">
        <v>12</v>
      </c>
      <c r="X233" s="200">
        <v>1</v>
      </c>
      <c r="Y233" s="200">
        <v>1</v>
      </c>
      <c r="Z233" s="200" t="s">
        <v>12</v>
      </c>
      <c r="AA233" s="200">
        <v>0</v>
      </c>
    </row>
    <row r="234" spans="1:27" ht="14" customHeight="1">
      <c r="A234" s="213" t="s">
        <v>249</v>
      </c>
      <c r="B234" s="177" t="s">
        <v>498</v>
      </c>
      <c r="C234" s="177" t="s">
        <v>846</v>
      </c>
      <c r="D234" s="213" t="s">
        <v>21</v>
      </c>
      <c r="E234" s="331" t="s">
        <v>2126</v>
      </c>
      <c r="F234" s="213" t="s">
        <v>674</v>
      </c>
      <c r="G234" s="177" t="s">
        <v>3366</v>
      </c>
      <c r="H234" s="177" t="s">
        <v>84</v>
      </c>
      <c r="I234" s="203">
        <v>120129999</v>
      </c>
      <c r="J234" s="177" t="s">
        <v>261</v>
      </c>
      <c r="K234" s="177" t="s">
        <v>262</v>
      </c>
      <c r="L234" s="203">
        <v>0</v>
      </c>
      <c r="M234" s="203">
        <v>2</v>
      </c>
      <c r="N234" s="333">
        <v>0</v>
      </c>
      <c r="O234" s="203" t="s">
        <v>12</v>
      </c>
      <c r="P234" s="203" t="s">
        <v>12</v>
      </c>
      <c r="Q234" s="203" t="s">
        <v>12</v>
      </c>
      <c r="R234" s="203">
        <v>6</v>
      </c>
      <c r="S234" s="203">
        <v>34</v>
      </c>
      <c r="T234" s="333">
        <v>0.17647058823529421</v>
      </c>
      <c r="U234" s="203">
        <v>0</v>
      </c>
      <c r="V234" s="203">
        <v>49</v>
      </c>
      <c r="W234" s="203" t="s">
        <v>12</v>
      </c>
      <c r="X234" s="200">
        <v>0</v>
      </c>
      <c r="Y234" s="200">
        <v>1</v>
      </c>
      <c r="Z234" s="200" t="s">
        <v>12</v>
      </c>
      <c r="AA234" s="200">
        <v>0</v>
      </c>
    </row>
    <row r="235" spans="1:27" ht="14" customHeight="1">
      <c r="A235" s="213" t="s">
        <v>249</v>
      </c>
      <c r="B235" s="177" t="s">
        <v>498</v>
      </c>
      <c r="C235" s="177" t="s">
        <v>846</v>
      </c>
      <c r="D235" s="213" t="s">
        <v>21</v>
      </c>
      <c r="E235" s="331" t="s">
        <v>2127</v>
      </c>
      <c r="F235" s="213" t="s">
        <v>287</v>
      </c>
      <c r="G235" s="177" t="s">
        <v>3347</v>
      </c>
      <c r="H235" s="177" t="s">
        <v>84</v>
      </c>
      <c r="I235" s="203">
        <v>130892809</v>
      </c>
      <c r="J235" s="177" t="s">
        <v>262</v>
      </c>
      <c r="K235" s="177" t="s">
        <v>261</v>
      </c>
      <c r="L235" s="203">
        <v>0</v>
      </c>
      <c r="M235" s="203">
        <v>0</v>
      </c>
      <c r="N235" s="333" t="s">
        <v>12</v>
      </c>
      <c r="O235" s="203" t="s">
        <v>12</v>
      </c>
      <c r="P235" s="203" t="s">
        <v>12</v>
      </c>
      <c r="Q235" s="203" t="s">
        <v>12</v>
      </c>
      <c r="R235" s="203">
        <v>9</v>
      </c>
      <c r="S235" s="203">
        <v>42</v>
      </c>
      <c r="T235" s="333">
        <v>0.2142857142857143</v>
      </c>
      <c r="U235" s="203">
        <v>0</v>
      </c>
      <c r="V235" s="203">
        <v>56</v>
      </c>
      <c r="W235" s="203" t="s">
        <v>12</v>
      </c>
      <c r="X235" s="200">
        <v>0</v>
      </c>
      <c r="Y235" s="200">
        <v>1</v>
      </c>
      <c r="Z235" s="200" t="s">
        <v>12</v>
      </c>
      <c r="AA235" s="200">
        <v>0</v>
      </c>
    </row>
    <row r="236" spans="1:27" ht="14" customHeight="1">
      <c r="A236" s="213" t="s">
        <v>249</v>
      </c>
      <c r="B236" s="177" t="s">
        <v>498</v>
      </c>
      <c r="C236" s="177" t="s">
        <v>846</v>
      </c>
      <c r="D236" s="213" t="s">
        <v>21</v>
      </c>
      <c r="E236" s="331" t="s">
        <v>2128</v>
      </c>
      <c r="F236" s="213" t="s">
        <v>674</v>
      </c>
      <c r="G236" s="177" t="s">
        <v>3253</v>
      </c>
      <c r="H236" s="177" t="s">
        <v>84</v>
      </c>
      <c r="I236" s="203">
        <v>131523154</v>
      </c>
      <c r="J236" s="177" t="s">
        <v>261</v>
      </c>
      <c r="K236" s="177" t="s">
        <v>264</v>
      </c>
      <c r="L236" s="203">
        <v>0</v>
      </c>
      <c r="M236" s="203">
        <v>0</v>
      </c>
      <c r="N236" s="333" t="s">
        <v>12</v>
      </c>
      <c r="O236" s="203" t="s">
        <v>12</v>
      </c>
      <c r="P236" s="203" t="s">
        <v>12</v>
      </c>
      <c r="Q236" s="203" t="s">
        <v>12</v>
      </c>
      <c r="R236" s="203">
        <v>21</v>
      </c>
      <c r="S236" s="203">
        <v>64</v>
      </c>
      <c r="T236" s="333">
        <v>0.328125</v>
      </c>
      <c r="U236" s="203">
        <v>0</v>
      </c>
      <c r="V236" s="203">
        <v>43</v>
      </c>
      <c r="W236" s="203" t="s">
        <v>12</v>
      </c>
      <c r="X236" s="200">
        <v>0</v>
      </c>
      <c r="Y236" s="200">
        <v>1</v>
      </c>
      <c r="Z236" s="200" t="s">
        <v>12</v>
      </c>
      <c r="AA236" s="200">
        <v>0</v>
      </c>
    </row>
    <row r="237" spans="1:27" ht="14" customHeight="1">
      <c r="A237" s="213" t="s">
        <v>249</v>
      </c>
      <c r="B237" s="177" t="s">
        <v>498</v>
      </c>
      <c r="C237" s="177" t="s">
        <v>846</v>
      </c>
      <c r="D237" s="213" t="s">
        <v>21</v>
      </c>
      <c r="E237" s="331" t="s">
        <v>2129</v>
      </c>
      <c r="F237" s="213" t="s">
        <v>675</v>
      </c>
      <c r="G237" s="177" t="s">
        <v>3384</v>
      </c>
      <c r="H237" s="177" t="s">
        <v>84</v>
      </c>
      <c r="I237" s="203">
        <v>166799753</v>
      </c>
      <c r="J237" s="177" t="s">
        <v>261</v>
      </c>
      <c r="K237" s="177" t="s">
        <v>262</v>
      </c>
      <c r="L237" s="203">
        <v>0</v>
      </c>
      <c r="M237" s="203">
        <v>11</v>
      </c>
      <c r="N237" s="333">
        <v>0</v>
      </c>
      <c r="O237" s="203" t="s">
        <v>12</v>
      </c>
      <c r="P237" s="203" t="s">
        <v>12</v>
      </c>
      <c r="Q237" s="203" t="s">
        <v>12</v>
      </c>
      <c r="R237" s="203">
        <v>9</v>
      </c>
      <c r="S237" s="203">
        <v>28</v>
      </c>
      <c r="T237" s="333">
        <v>0.32142857142857151</v>
      </c>
      <c r="U237" s="203">
        <v>0</v>
      </c>
      <c r="V237" s="203">
        <v>50</v>
      </c>
      <c r="W237" s="203" t="s">
        <v>12</v>
      </c>
      <c r="X237" s="200">
        <v>0</v>
      </c>
      <c r="Y237" s="200">
        <v>1</v>
      </c>
      <c r="Z237" s="200" t="s">
        <v>12</v>
      </c>
      <c r="AA237" s="200">
        <v>0</v>
      </c>
    </row>
    <row r="238" spans="1:27" ht="14" customHeight="1">
      <c r="A238" s="213" t="s">
        <v>249</v>
      </c>
      <c r="B238" s="177" t="s">
        <v>498</v>
      </c>
      <c r="C238" s="177" t="s">
        <v>846</v>
      </c>
      <c r="D238" s="213" t="s">
        <v>21</v>
      </c>
      <c r="E238" s="331" t="s">
        <v>2130</v>
      </c>
      <c r="F238" s="213" t="s">
        <v>675</v>
      </c>
      <c r="G238" s="177" t="s">
        <v>3385</v>
      </c>
      <c r="H238" s="177" t="s">
        <v>84</v>
      </c>
      <c r="I238" s="203">
        <v>170471188</v>
      </c>
      <c r="J238" s="177" t="s">
        <v>262</v>
      </c>
      <c r="K238" s="177" t="s">
        <v>261</v>
      </c>
      <c r="L238" s="203">
        <v>5</v>
      </c>
      <c r="M238" s="203">
        <v>30</v>
      </c>
      <c r="N238" s="333">
        <v>0.16666666666666666</v>
      </c>
      <c r="O238" s="203">
        <v>0</v>
      </c>
      <c r="P238" s="203">
        <v>42</v>
      </c>
      <c r="Q238" s="203" t="s">
        <v>12</v>
      </c>
      <c r="R238" s="203">
        <v>4</v>
      </c>
      <c r="S238" s="203">
        <v>13</v>
      </c>
      <c r="T238" s="333">
        <v>0.30769230769230771</v>
      </c>
      <c r="U238" s="203">
        <v>0</v>
      </c>
      <c r="V238" s="203">
        <v>42</v>
      </c>
      <c r="W238" s="203" t="s">
        <v>12</v>
      </c>
      <c r="X238" s="200">
        <v>1</v>
      </c>
      <c r="Y238" s="200">
        <v>1</v>
      </c>
      <c r="Z238" s="200" t="s">
        <v>12</v>
      </c>
      <c r="AA238" s="200">
        <v>1</v>
      </c>
    </row>
    <row r="239" spans="1:27" ht="14" customHeight="1">
      <c r="A239" s="213" t="s">
        <v>249</v>
      </c>
      <c r="B239" s="177" t="s">
        <v>498</v>
      </c>
      <c r="C239" s="177" t="s">
        <v>846</v>
      </c>
      <c r="D239" s="213" t="s">
        <v>21</v>
      </c>
      <c r="E239" s="331" t="s">
        <v>2131</v>
      </c>
      <c r="F239" s="213" t="s">
        <v>675</v>
      </c>
      <c r="G239" s="177" t="s">
        <v>3386</v>
      </c>
      <c r="H239" s="177" t="s">
        <v>84</v>
      </c>
      <c r="I239" s="203">
        <v>216965055</v>
      </c>
      <c r="J239" s="177" t="s">
        <v>264</v>
      </c>
      <c r="K239" s="177" t="s">
        <v>263</v>
      </c>
      <c r="L239" s="203">
        <v>19</v>
      </c>
      <c r="M239" s="203">
        <v>31</v>
      </c>
      <c r="N239" s="333">
        <v>0.61290322580645162</v>
      </c>
      <c r="O239" s="203">
        <v>0</v>
      </c>
      <c r="P239" s="203">
        <v>61</v>
      </c>
      <c r="Q239" s="203" t="s">
        <v>12</v>
      </c>
      <c r="R239" s="203">
        <v>10</v>
      </c>
      <c r="S239" s="203">
        <v>17</v>
      </c>
      <c r="T239" s="333">
        <v>0.58823529411764708</v>
      </c>
      <c r="U239" s="203">
        <v>0</v>
      </c>
      <c r="V239" s="203">
        <v>61</v>
      </c>
      <c r="W239" s="203" t="s">
        <v>12</v>
      </c>
      <c r="X239" s="200">
        <v>1</v>
      </c>
      <c r="Y239" s="200">
        <v>1</v>
      </c>
      <c r="Z239" s="200" t="s">
        <v>12</v>
      </c>
      <c r="AA239" s="200">
        <v>0</v>
      </c>
    </row>
    <row r="240" spans="1:27" ht="14" customHeight="1">
      <c r="A240" s="213" t="s">
        <v>249</v>
      </c>
      <c r="B240" s="177" t="s">
        <v>498</v>
      </c>
      <c r="C240" s="177" t="s">
        <v>846</v>
      </c>
      <c r="D240" s="213" t="s">
        <v>21</v>
      </c>
      <c r="E240" s="331" t="s">
        <v>2132</v>
      </c>
      <c r="F240" s="213" t="s">
        <v>4430</v>
      </c>
      <c r="G240" s="177" t="s">
        <v>3387</v>
      </c>
      <c r="H240" s="177" t="s">
        <v>84</v>
      </c>
      <c r="I240" s="203">
        <v>219486241</v>
      </c>
      <c r="J240" s="177" t="s">
        <v>12</v>
      </c>
      <c r="K240" s="177" t="s">
        <v>261</v>
      </c>
      <c r="L240" s="203" t="s">
        <v>12</v>
      </c>
      <c r="M240" s="203" t="s">
        <v>12</v>
      </c>
      <c r="N240" s="333" t="s">
        <v>12</v>
      </c>
      <c r="O240" s="203" t="s">
        <v>12</v>
      </c>
      <c r="P240" s="203" t="s">
        <v>12</v>
      </c>
      <c r="Q240" s="203" t="s">
        <v>12</v>
      </c>
      <c r="R240" s="203">
        <v>7</v>
      </c>
      <c r="S240" s="203">
        <v>23</v>
      </c>
      <c r="T240" s="333">
        <v>0.3043478260869566</v>
      </c>
      <c r="U240" s="203">
        <v>0</v>
      </c>
      <c r="V240" s="203">
        <v>57</v>
      </c>
      <c r="W240" s="203" t="s">
        <v>12</v>
      </c>
      <c r="X240" s="200">
        <v>0</v>
      </c>
      <c r="Y240" s="200">
        <v>1</v>
      </c>
      <c r="Z240" s="200" t="s">
        <v>12</v>
      </c>
      <c r="AA240" s="200">
        <v>1</v>
      </c>
    </row>
    <row r="241" spans="1:27" ht="14" customHeight="1">
      <c r="A241" s="213" t="s">
        <v>249</v>
      </c>
      <c r="B241" s="177" t="s">
        <v>498</v>
      </c>
      <c r="C241" s="177" t="s">
        <v>846</v>
      </c>
      <c r="D241" s="213" t="s">
        <v>21</v>
      </c>
      <c r="E241" s="331" t="s">
        <v>2133</v>
      </c>
      <c r="F241" s="213" t="s">
        <v>675</v>
      </c>
      <c r="G241" s="177" t="s">
        <v>3388</v>
      </c>
      <c r="H241" s="177" t="s">
        <v>84</v>
      </c>
      <c r="I241" s="203">
        <v>220046766</v>
      </c>
      <c r="J241" s="177" t="s">
        <v>261</v>
      </c>
      <c r="K241" s="177" t="s">
        <v>262</v>
      </c>
      <c r="L241" s="203">
        <v>1</v>
      </c>
      <c r="M241" s="203">
        <v>12</v>
      </c>
      <c r="N241" s="333">
        <v>8.3333333333333329E-2</v>
      </c>
      <c r="O241" s="203" t="s">
        <v>12</v>
      </c>
      <c r="P241" s="203" t="s">
        <v>12</v>
      </c>
      <c r="Q241" s="203" t="s">
        <v>12</v>
      </c>
      <c r="R241" s="203">
        <v>8</v>
      </c>
      <c r="S241" s="203">
        <v>50</v>
      </c>
      <c r="T241" s="333">
        <v>0.16</v>
      </c>
      <c r="U241" s="203">
        <v>0</v>
      </c>
      <c r="V241" s="203">
        <v>60</v>
      </c>
      <c r="W241" s="203" t="s">
        <v>12</v>
      </c>
      <c r="X241" s="200">
        <v>0</v>
      </c>
      <c r="Y241" s="200">
        <v>1</v>
      </c>
      <c r="Z241" s="200" t="s">
        <v>12</v>
      </c>
      <c r="AA241" s="200">
        <v>0</v>
      </c>
    </row>
    <row r="242" spans="1:27" ht="14" customHeight="1">
      <c r="A242" s="213" t="s">
        <v>249</v>
      </c>
      <c r="B242" s="177" t="s">
        <v>498</v>
      </c>
      <c r="C242" s="177" t="s">
        <v>846</v>
      </c>
      <c r="D242" s="213" t="s">
        <v>21</v>
      </c>
      <c r="E242" s="331" t="s">
        <v>2134</v>
      </c>
      <c r="F242" s="213" t="s">
        <v>4430</v>
      </c>
      <c r="G242" s="177" t="s">
        <v>3389</v>
      </c>
      <c r="H242" s="177" t="s">
        <v>84</v>
      </c>
      <c r="I242" s="203">
        <v>220088979</v>
      </c>
      <c r="J242" s="177" t="s">
        <v>12</v>
      </c>
      <c r="K242" s="177" t="s">
        <v>261</v>
      </c>
      <c r="L242" s="203">
        <v>12</v>
      </c>
      <c r="M242" s="203">
        <v>90</v>
      </c>
      <c r="N242" s="333">
        <v>0.13333333333333333</v>
      </c>
      <c r="O242" s="203">
        <v>0</v>
      </c>
      <c r="P242" s="203">
        <v>47</v>
      </c>
      <c r="Q242" s="203" t="s">
        <v>12</v>
      </c>
      <c r="R242" s="203">
        <v>11</v>
      </c>
      <c r="S242" s="203">
        <v>78</v>
      </c>
      <c r="T242" s="333">
        <v>0.141025641025641</v>
      </c>
      <c r="U242" s="203">
        <v>0</v>
      </c>
      <c r="V242" s="203">
        <v>47</v>
      </c>
      <c r="W242" s="203" t="s">
        <v>12</v>
      </c>
      <c r="X242" s="200">
        <v>1</v>
      </c>
      <c r="Y242" s="200">
        <v>1</v>
      </c>
      <c r="Z242" s="200" t="s">
        <v>12</v>
      </c>
      <c r="AA242" s="200">
        <v>1</v>
      </c>
    </row>
    <row r="243" spans="1:27" ht="14" customHeight="1">
      <c r="A243" s="213" t="s">
        <v>249</v>
      </c>
      <c r="B243" s="177" t="s">
        <v>498</v>
      </c>
      <c r="C243" s="177" t="s">
        <v>846</v>
      </c>
      <c r="D243" s="213" t="s">
        <v>21</v>
      </c>
      <c r="E243" s="331" t="s">
        <v>2135</v>
      </c>
      <c r="F243" s="213" t="s">
        <v>674</v>
      </c>
      <c r="G243" s="177" t="s">
        <v>3216</v>
      </c>
      <c r="H243" s="177" t="s">
        <v>84</v>
      </c>
      <c r="I243" s="203">
        <v>228475056</v>
      </c>
      <c r="J243" s="177" t="s">
        <v>264</v>
      </c>
      <c r="K243" s="177" t="s">
        <v>263</v>
      </c>
      <c r="L243" s="203">
        <v>0</v>
      </c>
      <c r="M243" s="203">
        <v>0</v>
      </c>
      <c r="N243" s="333" t="s">
        <v>12</v>
      </c>
      <c r="O243" s="203" t="s">
        <v>12</v>
      </c>
      <c r="P243" s="203" t="s">
        <v>12</v>
      </c>
      <c r="Q243" s="203" t="s">
        <v>12</v>
      </c>
      <c r="R243" s="203">
        <v>6</v>
      </c>
      <c r="S243" s="203">
        <v>26</v>
      </c>
      <c r="T243" s="333">
        <v>0.23076923076923081</v>
      </c>
      <c r="U243" s="203">
        <v>0</v>
      </c>
      <c r="V243" s="203">
        <v>49</v>
      </c>
      <c r="W243" s="203" t="s">
        <v>12</v>
      </c>
      <c r="X243" s="200">
        <v>0</v>
      </c>
      <c r="Y243" s="200">
        <v>1</v>
      </c>
      <c r="Z243" s="200" t="s">
        <v>12</v>
      </c>
      <c r="AA243" s="200">
        <v>0</v>
      </c>
    </row>
    <row r="244" spans="1:27" ht="14" customHeight="1">
      <c r="A244" s="213" t="s">
        <v>249</v>
      </c>
      <c r="B244" s="177" t="s">
        <v>498</v>
      </c>
      <c r="C244" s="177" t="s">
        <v>846</v>
      </c>
      <c r="D244" s="213" t="s">
        <v>21</v>
      </c>
      <c r="E244" s="331" t="s">
        <v>2136</v>
      </c>
      <c r="F244" s="213" t="s">
        <v>259</v>
      </c>
      <c r="G244" s="177" t="s">
        <v>3390</v>
      </c>
      <c r="H244" s="177" t="s">
        <v>84</v>
      </c>
      <c r="I244" s="203">
        <v>234676535</v>
      </c>
      <c r="J244" s="177" t="s">
        <v>264</v>
      </c>
      <c r="K244" s="177" t="s">
        <v>263</v>
      </c>
      <c r="L244" s="203">
        <v>29</v>
      </c>
      <c r="M244" s="203">
        <v>64</v>
      </c>
      <c r="N244" s="333">
        <v>0.453125</v>
      </c>
      <c r="O244" s="203">
        <v>0</v>
      </c>
      <c r="P244" s="203">
        <v>52</v>
      </c>
      <c r="Q244" s="203" t="s">
        <v>12</v>
      </c>
      <c r="R244" s="203">
        <v>8</v>
      </c>
      <c r="S244" s="203">
        <v>30</v>
      </c>
      <c r="T244" s="333">
        <v>0.26666666666666672</v>
      </c>
      <c r="U244" s="203">
        <v>0</v>
      </c>
      <c r="V244" s="203">
        <v>52</v>
      </c>
      <c r="W244" s="203" t="s">
        <v>12</v>
      </c>
      <c r="X244" s="200">
        <v>1</v>
      </c>
      <c r="Y244" s="200">
        <v>1</v>
      </c>
      <c r="Z244" s="200" t="s">
        <v>12</v>
      </c>
      <c r="AA244" s="200">
        <v>0</v>
      </c>
    </row>
    <row r="245" spans="1:27" ht="14" customHeight="1">
      <c r="A245" s="213" t="s">
        <v>249</v>
      </c>
      <c r="B245" s="177" t="s">
        <v>498</v>
      </c>
      <c r="C245" s="177" t="s">
        <v>846</v>
      </c>
      <c r="D245" s="213" t="s">
        <v>21</v>
      </c>
      <c r="E245" s="331" t="s">
        <v>2137</v>
      </c>
      <c r="F245" s="213" t="s">
        <v>259</v>
      </c>
      <c r="G245" s="177" t="s">
        <v>3391</v>
      </c>
      <c r="H245" s="177" t="s">
        <v>84</v>
      </c>
      <c r="I245" s="203">
        <v>241685242</v>
      </c>
      <c r="J245" s="177" t="s">
        <v>264</v>
      </c>
      <c r="K245" s="177" t="s">
        <v>263</v>
      </c>
      <c r="L245" s="203">
        <v>0</v>
      </c>
      <c r="M245" s="203">
        <v>3</v>
      </c>
      <c r="N245" s="333">
        <v>0</v>
      </c>
      <c r="O245" s="203" t="s">
        <v>12</v>
      </c>
      <c r="P245" s="203" t="s">
        <v>12</v>
      </c>
      <c r="Q245" s="203" t="s">
        <v>12</v>
      </c>
      <c r="R245" s="203">
        <v>10</v>
      </c>
      <c r="S245" s="203">
        <v>80</v>
      </c>
      <c r="T245" s="333">
        <v>0.125</v>
      </c>
      <c r="U245" s="203">
        <v>0</v>
      </c>
      <c r="V245" s="203">
        <v>57</v>
      </c>
      <c r="W245" s="203" t="s">
        <v>12</v>
      </c>
      <c r="X245" s="200">
        <v>0</v>
      </c>
      <c r="Y245" s="200">
        <v>1</v>
      </c>
      <c r="Z245" s="200" t="s">
        <v>12</v>
      </c>
      <c r="AA245" s="200">
        <v>0</v>
      </c>
    </row>
    <row r="246" spans="1:27" ht="14" customHeight="1">
      <c r="A246" s="213" t="s">
        <v>249</v>
      </c>
      <c r="B246" s="177" t="s">
        <v>498</v>
      </c>
      <c r="C246" s="177" t="s">
        <v>846</v>
      </c>
      <c r="D246" s="213" t="s">
        <v>21</v>
      </c>
      <c r="E246" s="331" t="s">
        <v>2138</v>
      </c>
      <c r="F246" s="213" t="s">
        <v>675</v>
      </c>
      <c r="G246" s="177" t="s">
        <v>3392</v>
      </c>
      <c r="H246" s="177" t="s">
        <v>84</v>
      </c>
      <c r="I246" s="203">
        <v>241988503</v>
      </c>
      <c r="J246" s="177" t="s">
        <v>264</v>
      </c>
      <c r="K246" s="177" t="s">
        <v>263</v>
      </c>
      <c r="L246" s="203">
        <v>0</v>
      </c>
      <c r="M246" s="203">
        <v>7</v>
      </c>
      <c r="N246" s="333">
        <v>0</v>
      </c>
      <c r="O246" s="203" t="s">
        <v>12</v>
      </c>
      <c r="P246" s="203" t="s">
        <v>12</v>
      </c>
      <c r="Q246" s="203" t="s">
        <v>12</v>
      </c>
      <c r="R246" s="203">
        <v>9</v>
      </c>
      <c r="S246" s="203">
        <v>67</v>
      </c>
      <c r="T246" s="333">
        <v>0.13432835820895531</v>
      </c>
      <c r="U246" s="203">
        <v>0</v>
      </c>
      <c r="V246" s="203">
        <v>49</v>
      </c>
      <c r="W246" s="203" t="s">
        <v>12</v>
      </c>
      <c r="X246" s="200">
        <v>0</v>
      </c>
      <c r="Y246" s="200">
        <v>1</v>
      </c>
      <c r="Z246" s="200" t="s">
        <v>12</v>
      </c>
      <c r="AA246" s="200">
        <v>0</v>
      </c>
    </row>
    <row r="247" spans="1:27" ht="14" customHeight="1">
      <c r="A247" s="213" t="s">
        <v>249</v>
      </c>
      <c r="B247" s="177" t="s">
        <v>498</v>
      </c>
      <c r="C247" s="177" t="s">
        <v>846</v>
      </c>
      <c r="D247" s="213" t="s">
        <v>21</v>
      </c>
      <c r="E247" s="331" t="s">
        <v>2139</v>
      </c>
      <c r="F247" s="213" t="s">
        <v>259</v>
      </c>
      <c r="G247" s="177" t="s">
        <v>3393</v>
      </c>
      <c r="H247" s="177" t="s">
        <v>80</v>
      </c>
      <c r="I247" s="203">
        <v>279399</v>
      </c>
      <c r="J247" s="177" t="s">
        <v>261</v>
      </c>
      <c r="K247" s="177" t="s">
        <v>262</v>
      </c>
      <c r="L247" s="203">
        <v>2</v>
      </c>
      <c r="M247" s="203">
        <v>2</v>
      </c>
      <c r="N247" s="333">
        <v>1</v>
      </c>
      <c r="O247" s="203" t="s">
        <v>12</v>
      </c>
      <c r="P247" s="203" t="s">
        <v>12</v>
      </c>
      <c r="Q247" s="203" t="s">
        <v>12</v>
      </c>
      <c r="R247" s="203">
        <v>27</v>
      </c>
      <c r="S247" s="203">
        <v>60</v>
      </c>
      <c r="T247" s="333">
        <v>0.45</v>
      </c>
      <c r="U247" s="203">
        <v>0</v>
      </c>
      <c r="V247" s="203">
        <v>48</v>
      </c>
      <c r="W247" s="203" t="s">
        <v>12</v>
      </c>
      <c r="X247" s="200">
        <v>0</v>
      </c>
      <c r="Y247" s="200">
        <v>1</v>
      </c>
      <c r="Z247" s="200" t="s">
        <v>12</v>
      </c>
      <c r="AA247" s="200">
        <v>0</v>
      </c>
    </row>
    <row r="248" spans="1:27" ht="14" customHeight="1">
      <c r="A248" s="213" t="s">
        <v>249</v>
      </c>
      <c r="B248" s="177" t="s">
        <v>498</v>
      </c>
      <c r="C248" s="177" t="s">
        <v>846</v>
      </c>
      <c r="D248" s="213" t="s">
        <v>21</v>
      </c>
      <c r="E248" s="331" t="s">
        <v>2140</v>
      </c>
      <c r="F248" s="213" t="s">
        <v>675</v>
      </c>
      <c r="G248" s="177" t="s">
        <v>3394</v>
      </c>
      <c r="H248" s="177" t="s">
        <v>80</v>
      </c>
      <c r="I248" s="203">
        <v>2774992</v>
      </c>
      <c r="J248" s="177" t="s">
        <v>264</v>
      </c>
      <c r="K248" s="177" t="s">
        <v>261</v>
      </c>
      <c r="L248" s="203">
        <v>12</v>
      </c>
      <c r="M248" s="203">
        <v>50</v>
      </c>
      <c r="N248" s="333">
        <v>0.24</v>
      </c>
      <c r="O248" s="203">
        <v>0</v>
      </c>
      <c r="P248" s="203">
        <v>47</v>
      </c>
      <c r="Q248" s="203" t="s">
        <v>12</v>
      </c>
      <c r="R248" s="203">
        <v>8</v>
      </c>
      <c r="S248" s="203">
        <v>39</v>
      </c>
      <c r="T248" s="333">
        <v>0.20512820512820512</v>
      </c>
      <c r="U248" s="203">
        <v>0</v>
      </c>
      <c r="V248" s="203">
        <v>47</v>
      </c>
      <c r="W248" s="203" t="s">
        <v>12</v>
      </c>
      <c r="X248" s="200">
        <v>1</v>
      </c>
      <c r="Y248" s="200">
        <v>1</v>
      </c>
      <c r="Z248" s="200" t="s">
        <v>12</v>
      </c>
      <c r="AA248" s="200">
        <v>0</v>
      </c>
    </row>
    <row r="249" spans="1:27" ht="14" customHeight="1">
      <c r="A249" s="213" t="s">
        <v>249</v>
      </c>
      <c r="B249" s="177" t="s">
        <v>498</v>
      </c>
      <c r="C249" s="177" t="s">
        <v>846</v>
      </c>
      <c r="D249" s="213" t="s">
        <v>21</v>
      </c>
      <c r="E249" s="331" t="s">
        <v>2141</v>
      </c>
      <c r="F249" s="213" t="s">
        <v>674</v>
      </c>
      <c r="G249" s="177" t="s">
        <v>3366</v>
      </c>
      <c r="H249" s="177" t="s">
        <v>80</v>
      </c>
      <c r="I249" s="203">
        <v>3089856</v>
      </c>
      <c r="J249" s="177" t="s">
        <v>263</v>
      </c>
      <c r="K249" s="177" t="s">
        <v>264</v>
      </c>
      <c r="L249" s="203">
        <v>0</v>
      </c>
      <c r="M249" s="203">
        <v>0</v>
      </c>
      <c r="N249" s="333" t="s">
        <v>12</v>
      </c>
      <c r="O249" s="203" t="s">
        <v>12</v>
      </c>
      <c r="P249" s="203" t="s">
        <v>12</v>
      </c>
      <c r="Q249" s="203" t="s">
        <v>12</v>
      </c>
      <c r="R249" s="203">
        <v>14</v>
      </c>
      <c r="S249" s="203">
        <v>52</v>
      </c>
      <c r="T249" s="333">
        <v>0.26923076923076933</v>
      </c>
      <c r="U249" s="203">
        <v>0</v>
      </c>
      <c r="V249" s="203">
        <v>46</v>
      </c>
      <c r="W249" s="203" t="s">
        <v>12</v>
      </c>
      <c r="X249" s="200">
        <v>0</v>
      </c>
      <c r="Y249" s="200">
        <v>1</v>
      </c>
      <c r="Z249" s="200" t="s">
        <v>12</v>
      </c>
      <c r="AA249" s="200">
        <v>0</v>
      </c>
    </row>
    <row r="250" spans="1:27" ht="14" customHeight="1">
      <c r="A250" s="213" t="s">
        <v>249</v>
      </c>
      <c r="B250" s="177" t="s">
        <v>498</v>
      </c>
      <c r="C250" s="177" t="s">
        <v>846</v>
      </c>
      <c r="D250" s="213" t="s">
        <v>21</v>
      </c>
      <c r="E250" s="331" t="s">
        <v>2142</v>
      </c>
      <c r="F250" s="213" t="s">
        <v>259</v>
      </c>
      <c r="G250" s="177" t="s">
        <v>3395</v>
      </c>
      <c r="H250" s="177" t="s">
        <v>80</v>
      </c>
      <c r="I250" s="203">
        <v>4158175</v>
      </c>
      <c r="J250" s="177" t="s">
        <v>262</v>
      </c>
      <c r="K250" s="177" t="s">
        <v>261</v>
      </c>
      <c r="L250" s="203">
        <v>1</v>
      </c>
      <c r="M250" s="203">
        <v>28</v>
      </c>
      <c r="N250" s="333">
        <v>3.5714285714285712E-2</v>
      </c>
      <c r="O250" s="203" t="s">
        <v>12</v>
      </c>
      <c r="P250" s="203" t="s">
        <v>12</v>
      </c>
      <c r="Q250" s="203" t="s">
        <v>12</v>
      </c>
      <c r="R250" s="203">
        <v>16</v>
      </c>
      <c r="S250" s="203">
        <v>66</v>
      </c>
      <c r="T250" s="333">
        <v>0.24242424242424238</v>
      </c>
      <c r="U250" s="203">
        <v>0</v>
      </c>
      <c r="V250" s="203">
        <v>48</v>
      </c>
      <c r="W250" s="203" t="s">
        <v>12</v>
      </c>
      <c r="X250" s="200">
        <v>0</v>
      </c>
      <c r="Y250" s="200">
        <v>1</v>
      </c>
      <c r="Z250" s="200" t="s">
        <v>12</v>
      </c>
      <c r="AA250" s="200">
        <v>0</v>
      </c>
    </row>
    <row r="251" spans="1:27" ht="14" customHeight="1">
      <c r="A251" s="213" t="s">
        <v>249</v>
      </c>
      <c r="B251" s="177" t="s">
        <v>498</v>
      </c>
      <c r="C251" s="177" t="s">
        <v>846</v>
      </c>
      <c r="D251" s="213" t="s">
        <v>21</v>
      </c>
      <c r="E251" s="331" t="s">
        <v>2143</v>
      </c>
      <c r="F251" s="213" t="s">
        <v>674</v>
      </c>
      <c r="G251" s="177" t="s">
        <v>3253</v>
      </c>
      <c r="H251" s="177" t="s">
        <v>80</v>
      </c>
      <c r="I251" s="203">
        <v>4681278</v>
      </c>
      <c r="J251" s="177" t="s">
        <v>261</v>
      </c>
      <c r="K251" s="177" t="s">
        <v>263</v>
      </c>
      <c r="L251" s="203">
        <v>0</v>
      </c>
      <c r="M251" s="203">
        <v>0</v>
      </c>
      <c r="N251" s="333" t="s">
        <v>12</v>
      </c>
      <c r="O251" s="203" t="s">
        <v>12</v>
      </c>
      <c r="P251" s="203" t="s">
        <v>12</v>
      </c>
      <c r="Q251" s="203" t="s">
        <v>12</v>
      </c>
      <c r="R251" s="203">
        <v>17</v>
      </c>
      <c r="S251" s="203">
        <v>40</v>
      </c>
      <c r="T251" s="333">
        <v>0.42499999999999999</v>
      </c>
      <c r="U251" s="203">
        <v>0</v>
      </c>
      <c r="V251" s="203">
        <v>50</v>
      </c>
      <c r="W251" s="203" t="s">
        <v>12</v>
      </c>
      <c r="X251" s="200">
        <v>0</v>
      </c>
      <c r="Y251" s="200">
        <v>1</v>
      </c>
      <c r="Z251" s="200" t="s">
        <v>12</v>
      </c>
      <c r="AA251" s="200">
        <v>0</v>
      </c>
    </row>
    <row r="252" spans="1:27" ht="14" customHeight="1">
      <c r="A252" s="213" t="s">
        <v>249</v>
      </c>
      <c r="B252" s="177" t="s">
        <v>498</v>
      </c>
      <c r="C252" s="177" t="s">
        <v>846</v>
      </c>
      <c r="D252" s="213" t="s">
        <v>21</v>
      </c>
      <c r="E252" s="331" t="s">
        <v>2144</v>
      </c>
      <c r="F252" s="213" t="s">
        <v>674</v>
      </c>
      <c r="G252" s="177" t="s">
        <v>3253</v>
      </c>
      <c r="H252" s="177" t="s">
        <v>80</v>
      </c>
      <c r="I252" s="203">
        <v>23062840</v>
      </c>
      <c r="J252" s="177" t="s">
        <v>262</v>
      </c>
      <c r="K252" s="177" t="s">
        <v>264</v>
      </c>
      <c r="L252" s="203">
        <v>0</v>
      </c>
      <c r="M252" s="203">
        <v>0</v>
      </c>
      <c r="N252" s="333" t="s">
        <v>12</v>
      </c>
      <c r="O252" s="203" t="s">
        <v>12</v>
      </c>
      <c r="P252" s="203" t="s">
        <v>12</v>
      </c>
      <c r="Q252" s="203" t="s">
        <v>12</v>
      </c>
      <c r="R252" s="203">
        <v>6</v>
      </c>
      <c r="S252" s="203">
        <v>43</v>
      </c>
      <c r="T252" s="333">
        <v>0.1395348837209302</v>
      </c>
      <c r="U252" s="203">
        <v>0</v>
      </c>
      <c r="V252" s="203">
        <v>51</v>
      </c>
      <c r="W252" s="203" t="s">
        <v>12</v>
      </c>
      <c r="X252" s="200">
        <v>0</v>
      </c>
      <c r="Y252" s="200">
        <v>1</v>
      </c>
      <c r="Z252" s="200" t="s">
        <v>12</v>
      </c>
      <c r="AA252" s="200">
        <v>0</v>
      </c>
    </row>
    <row r="253" spans="1:27" ht="14" customHeight="1">
      <c r="A253" s="213" t="s">
        <v>249</v>
      </c>
      <c r="B253" s="177" t="s">
        <v>498</v>
      </c>
      <c r="C253" s="177" t="s">
        <v>846</v>
      </c>
      <c r="D253" s="213" t="s">
        <v>21</v>
      </c>
      <c r="E253" s="331" t="s">
        <v>2145</v>
      </c>
      <c r="F253" s="213" t="s">
        <v>259</v>
      </c>
      <c r="G253" s="177" t="s">
        <v>3396</v>
      </c>
      <c r="H253" s="177" t="s">
        <v>80</v>
      </c>
      <c r="I253" s="203">
        <v>25273209</v>
      </c>
      <c r="J253" s="177" t="s">
        <v>262</v>
      </c>
      <c r="K253" s="177" t="s">
        <v>261</v>
      </c>
      <c r="L253" s="203">
        <v>7</v>
      </c>
      <c r="M253" s="203">
        <v>37</v>
      </c>
      <c r="N253" s="333">
        <v>0.1891891891891892</v>
      </c>
      <c r="O253" s="203">
        <v>0</v>
      </c>
      <c r="P253" s="203">
        <v>34</v>
      </c>
      <c r="Q253" s="203" t="s">
        <v>12</v>
      </c>
      <c r="R253" s="203">
        <v>7</v>
      </c>
      <c r="S253" s="203">
        <v>59</v>
      </c>
      <c r="T253" s="333">
        <v>0.11864406779661021</v>
      </c>
      <c r="U253" s="203">
        <v>0</v>
      </c>
      <c r="V253" s="203">
        <v>34</v>
      </c>
      <c r="W253" s="203" t="s">
        <v>12</v>
      </c>
      <c r="X253" s="200">
        <v>1</v>
      </c>
      <c r="Y253" s="200">
        <v>1</v>
      </c>
      <c r="Z253" s="200" t="s">
        <v>12</v>
      </c>
      <c r="AA253" s="200">
        <v>0</v>
      </c>
    </row>
    <row r="254" spans="1:27" ht="14" customHeight="1">
      <c r="A254" s="213" t="s">
        <v>249</v>
      </c>
      <c r="B254" s="177" t="s">
        <v>498</v>
      </c>
      <c r="C254" s="177" t="s">
        <v>846</v>
      </c>
      <c r="D254" s="213" t="s">
        <v>21</v>
      </c>
      <c r="E254" s="331" t="s">
        <v>2146</v>
      </c>
      <c r="F254" s="213" t="s">
        <v>674</v>
      </c>
      <c r="G254" s="177" t="s">
        <v>3216</v>
      </c>
      <c r="H254" s="177" t="s">
        <v>80</v>
      </c>
      <c r="I254" s="203">
        <v>54941536</v>
      </c>
      <c r="J254" s="177" t="s">
        <v>262</v>
      </c>
      <c r="K254" s="177" t="s">
        <v>261</v>
      </c>
      <c r="L254" s="203">
        <v>0</v>
      </c>
      <c r="M254" s="203">
        <v>0</v>
      </c>
      <c r="N254" s="333" t="s">
        <v>12</v>
      </c>
      <c r="O254" s="203" t="s">
        <v>12</v>
      </c>
      <c r="P254" s="203" t="s">
        <v>12</v>
      </c>
      <c r="Q254" s="203" t="s">
        <v>12</v>
      </c>
      <c r="R254" s="203">
        <v>10</v>
      </c>
      <c r="S254" s="203">
        <v>43</v>
      </c>
      <c r="T254" s="333">
        <v>0.23255813953488372</v>
      </c>
      <c r="U254" s="203">
        <v>0</v>
      </c>
      <c r="V254" s="203">
        <v>49</v>
      </c>
      <c r="W254" s="203" t="s">
        <v>12</v>
      </c>
      <c r="X254" s="200">
        <v>0</v>
      </c>
      <c r="Y254" s="200">
        <v>1</v>
      </c>
      <c r="Z254" s="200" t="s">
        <v>12</v>
      </c>
      <c r="AA254" s="200">
        <v>0</v>
      </c>
    </row>
    <row r="255" spans="1:27" ht="14" customHeight="1">
      <c r="A255" s="213" t="s">
        <v>249</v>
      </c>
      <c r="B255" s="177" t="s">
        <v>498</v>
      </c>
      <c r="C255" s="177" t="s">
        <v>846</v>
      </c>
      <c r="D255" s="213" t="s">
        <v>21</v>
      </c>
      <c r="E255" s="331" t="s">
        <v>2147</v>
      </c>
      <c r="F255" s="213" t="s">
        <v>674</v>
      </c>
      <c r="G255" s="177" t="s">
        <v>3366</v>
      </c>
      <c r="H255" s="177" t="s">
        <v>80</v>
      </c>
      <c r="I255" s="203">
        <v>57832097</v>
      </c>
      <c r="J255" s="177" t="s">
        <v>262</v>
      </c>
      <c r="K255" s="177" t="s">
        <v>261</v>
      </c>
      <c r="L255" s="203">
        <v>0</v>
      </c>
      <c r="M255" s="203">
        <v>0</v>
      </c>
      <c r="N255" s="333" t="s">
        <v>12</v>
      </c>
      <c r="O255" s="203" t="s">
        <v>12</v>
      </c>
      <c r="P255" s="203" t="s">
        <v>12</v>
      </c>
      <c r="Q255" s="203" t="s">
        <v>12</v>
      </c>
      <c r="R255" s="203">
        <v>9</v>
      </c>
      <c r="S255" s="203">
        <v>29</v>
      </c>
      <c r="T255" s="333">
        <v>0.31034482758620691</v>
      </c>
      <c r="U255" s="203">
        <v>0</v>
      </c>
      <c r="V255" s="203">
        <v>45</v>
      </c>
      <c r="W255" s="203" t="s">
        <v>12</v>
      </c>
      <c r="X255" s="200">
        <v>0</v>
      </c>
      <c r="Y255" s="200">
        <v>1</v>
      </c>
      <c r="Z255" s="200" t="s">
        <v>12</v>
      </c>
      <c r="AA255" s="200">
        <v>0</v>
      </c>
    </row>
    <row r="256" spans="1:27" ht="14" customHeight="1">
      <c r="A256" s="213" t="s">
        <v>249</v>
      </c>
      <c r="B256" s="177" t="s">
        <v>498</v>
      </c>
      <c r="C256" s="177" t="s">
        <v>846</v>
      </c>
      <c r="D256" s="213" t="s">
        <v>21</v>
      </c>
      <c r="E256" s="331" t="s">
        <v>2148</v>
      </c>
      <c r="F256" s="213" t="s">
        <v>675</v>
      </c>
      <c r="G256" s="177" t="s">
        <v>3397</v>
      </c>
      <c r="H256" s="177" t="s">
        <v>80</v>
      </c>
      <c r="I256" s="203">
        <v>61834986</v>
      </c>
      <c r="J256" s="177" t="s">
        <v>261</v>
      </c>
      <c r="K256" s="177" t="s">
        <v>262</v>
      </c>
      <c r="L256" s="203">
        <v>8</v>
      </c>
      <c r="M256" s="203">
        <v>62</v>
      </c>
      <c r="N256" s="333">
        <v>0.12903225806451613</v>
      </c>
      <c r="O256" s="203">
        <v>0</v>
      </c>
      <c r="P256" s="203">
        <v>55</v>
      </c>
      <c r="Q256" s="203" t="s">
        <v>12</v>
      </c>
      <c r="R256" s="203">
        <v>13</v>
      </c>
      <c r="S256" s="203">
        <v>88</v>
      </c>
      <c r="T256" s="333">
        <v>0.14772727272727271</v>
      </c>
      <c r="U256" s="203">
        <v>0</v>
      </c>
      <c r="V256" s="203">
        <v>55</v>
      </c>
      <c r="W256" s="203" t="s">
        <v>12</v>
      </c>
      <c r="X256" s="200">
        <v>1</v>
      </c>
      <c r="Y256" s="200">
        <v>1</v>
      </c>
      <c r="Z256" s="200" t="s">
        <v>12</v>
      </c>
      <c r="AA256" s="200">
        <v>0</v>
      </c>
    </row>
    <row r="257" spans="1:27" ht="14" customHeight="1">
      <c r="A257" s="213" t="s">
        <v>249</v>
      </c>
      <c r="B257" s="177" t="s">
        <v>498</v>
      </c>
      <c r="C257" s="177" t="s">
        <v>846</v>
      </c>
      <c r="D257" s="213" t="s">
        <v>21</v>
      </c>
      <c r="E257" s="331" t="s">
        <v>2149</v>
      </c>
      <c r="F257" s="213" t="s">
        <v>4430</v>
      </c>
      <c r="G257" s="177" t="s">
        <v>3398</v>
      </c>
      <c r="H257" s="177" t="s">
        <v>117</v>
      </c>
      <c r="I257" s="203">
        <v>18981405</v>
      </c>
      <c r="J257" s="177" t="s">
        <v>323</v>
      </c>
      <c r="K257" s="177" t="s">
        <v>12</v>
      </c>
      <c r="L257" s="203" t="s">
        <v>12</v>
      </c>
      <c r="M257" s="203" t="s">
        <v>12</v>
      </c>
      <c r="N257" s="333" t="s">
        <v>12</v>
      </c>
      <c r="O257" s="203" t="s">
        <v>12</v>
      </c>
      <c r="P257" s="203" t="s">
        <v>12</v>
      </c>
      <c r="Q257" s="203" t="s">
        <v>12</v>
      </c>
      <c r="R257" s="203">
        <v>13</v>
      </c>
      <c r="S257" s="203">
        <v>49</v>
      </c>
      <c r="T257" s="333">
        <v>0.26530612244897961</v>
      </c>
      <c r="U257" s="203">
        <v>0</v>
      </c>
      <c r="V257" s="203">
        <v>53</v>
      </c>
      <c r="W257" s="203" t="s">
        <v>12</v>
      </c>
      <c r="X257" s="200">
        <v>0</v>
      </c>
      <c r="Y257" s="200">
        <v>1</v>
      </c>
      <c r="Z257" s="200">
        <v>1</v>
      </c>
      <c r="AA257" s="200">
        <v>0</v>
      </c>
    </row>
    <row r="258" spans="1:27" ht="14" customHeight="1">
      <c r="A258" s="213" t="s">
        <v>249</v>
      </c>
      <c r="B258" s="177" t="s">
        <v>498</v>
      </c>
      <c r="C258" s="177" t="s">
        <v>846</v>
      </c>
      <c r="D258" s="213" t="s">
        <v>21</v>
      </c>
      <c r="E258" s="331" t="s">
        <v>2150</v>
      </c>
      <c r="F258" s="213" t="s">
        <v>259</v>
      </c>
      <c r="G258" s="177" t="s">
        <v>3399</v>
      </c>
      <c r="H258" s="177" t="s">
        <v>117</v>
      </c>
      <c r="I258" s="203">
        <v>32638835</v>
      </c>
      <c r="J258" s="177" t="s">
        <v>261</v>
      </c>
      <c r="K258" s="177" t="s">
        <v>262</v>
      </c>
      <c r="L258" s="203">
        <v>2</v>
      </c>
      <c r="M258" s="203">
        <v>10</v>
      </c>
      <c r="N258" s="333">
        <v>0.2</v>
      </c>
      <c r="O258" s="203" t="s">
        <v>12</v>
      </c>
      <c r="P258" s="203" t="s">
        <v>12</v>
      </c>
      <c r="Q258" s="203" t="s">
        <v>12</v>
      </c>
      <c r="R258" s="203">
        <v>10</v>
      </c>
      <c r="S258" s="203">
        <v>21</v>
      </c>
      <c r="T258" s="333">
        <v>0.47619047619047611</v>
      </c>
      <c r="U258" s="203">
        <v>0</v>
      </c>
      <c r="V258" s="203">
        <v>53</v>
      </c>
      <c r="W258" s="203" t="s">
        <v>12</v>
      </c>
      <c r="X258" s="200">
        <v>0</v>
      </c>
      <c r="Y258" s="200">
        <v>1</v>
      </c>
      <c r="Z258" s="200" t="s">
        <v>12</v>
      </c>
      <c r="AA258" s="200">
        <v>1</v>
      </c>
    </row>
    <row r="259" spans="1:27" ht="14" customHeight="1">
      <c r="A259" s="213" t="s">
        <v>249</v>
      </c>
      <c r="B259" s="177" t="s">
        <v>498</v>
      </c>
      <c r="C259" s="177" t="s">
        <v>846</v>
      </c>
      <c r="D259" s="213" t="s">
        <v>21</v>
      </c>
      <c r="E259" s="331" t="s">
        <v>2151</v>
      </c>
      <c r="F259" s="213" t="s">
        <v>675</v>
      </c>
      <c r="G259" s="177" t="s">
        <v>3400</v>
      </c>
      <c r="H259" s="177" t="s">
        <v>117</v>
      </c>
      <c r="I259" s="203">
        <v>43864741</v>
      </c>
      <c r="J259" s="177" t="s">
        <v>261</v>
      </c>
      <c r="K259" s="177" t="s">
        <v>262</v>
      </c>
      <c r="L259" s="203">
        <v>13</v>
      </c>
      <c r="M259" s="203">
        <v>30</v>
      </c>
      <c r="N259" s="333">
        <v>0.43333333333333335</v>
      </c>
      <c r="O259" s="203">
        <v>0</v>
      </c>
      <c r="P259" s="203">
        <v>63</v>
      </c>
      <c r="Q259" s="203" t="s">
        <v>12</v>
      </c>
      <c r="R259" s="203">
        <v>7</v>
      </c>
      <c r="S259" s="203">
        <v>35</v>
      </c>
      <c r="T259" s="333">
        <v>0.2</v>
      </c>
      <c r="U259" s="203">
        <v>0</v>
      </c>
      <c r="V259" s="203">
        <v>63</v>
      </c>
      <c r="W259" s="203" t="s">
        <v>12</v>
      </c>
      <c r="X259" s="200">
        <v>1</v>
      </c>
      <c r="Y259" s="200">
        <v>1</v>
      </c>
      <c r="Z259" s="200" t="s">
        <v>12</v>
      </c>
      <c r="AA259" s="200">
        <v>0</v>
      </c>
    </row>
    <row r="260" spans="1:27" ht="14" customHeight="1">
      <c r="A260" s="213" t="s">
        <v>249</v>
      </c>
      <c r="B260" s="177" t="s">
        <v>498</v>
      </c>
      <c r="C260" s="177" t="s">
        <v>846</v>
      </c>
      <c r="D260" s="213" t="s">
        <v>21</v>
      </c>
      <c r="E260" s="331" t="s">
        <v>2152</v>
      </c>
      <c r="F260" s="213" t="s">
        <v>259</v>
      </c>
      <c r="G260" s="177" t="s">
        <v>3401</v>
      </c>
      <c r="H260" s="177" t="s">
        <v>83</v>
      </c>
      <c r="I260" s="203">
        <v>22049711</v>
      </c>
      <c r="J260" s="177" t="s">
        <v>261</v>
      </c>
      <c r="K260" s="177" t="s">
        <v>263</v>
      </c>
      <c r="L260" s="203">
        <v>42</v>
      </c>
      <c r="M260" s="203">
        <v>72</v>
      </c>
      <c r="N260" s="333">
        <v>0.58333333333333337</v>
      </c>
      <c r="O260" s="203">
        <v>0</v>
      </c>
      <c r="P260" s="203">
        <v>58</v>
      </c>
      <c r="Q260" s="203" t="s">
        <v>12</v>
      </c>
      <c r="R260" s="203">
        <v>23</v>
      </c>
      <c r="S260" s="203">
        <v>58</v>
      </c>
      <c r="T260" s="333">
        <v>0.39655172413793105</v>
      </c>
      <c r="U260" s="203">
        <v>0</v>
      </c>
      <c r="V260" s="203">
        <v>58</v>
      </c>
      <c r="W260" s="203" t="s">
        <v>12</v>
      </c>
      <c r="X260" s="200">
        <v>1</v>
      </c>
      <c r="Y260" s="200">
        <v>1</v>
      </c>
      <c r="Z260" s="200" t="s">
        <v>12</v>
      </c>
      <c r="AA260" s="200">
        <v>0</v>
      </c>
    </row>
    <row r="261" spans="1:27" ht="14" customHeight="1">
      <c r="A261" s="213" t="s">
        <v>249</v>
      </c>
      <c r="B261" s="177" t="s">
        <v>498</v>
      </c>
      <c r="C261" s="177" t="s">
        <v>846</v>
      </c>
      <c r="D261" s="213" t="s">
        <v>21</v>
      </c>
      <c r="E261" s="331" t="s">
        <v>2153</v>
      </c>
      <c r="F261" s="213" t="s">
        <v>674</v>
      </c>
      <c r="G261" s="177" t="s">
        <v>3366</v>
      </c>
      <c r="H261" s="177" t="s">
        <v>83</v>
      </c>
      <c r="I261" s="203">
        <v>24376258</v>
      </c>
      <c r="J261" s="177" t="s">
        <v>263</v>
      </c>
      <c r="K261" s="177" t="s">
        <v>264</v>
      </c>
      <c r="L261" s="203">
        <v>0</v>
      </c>
      <c r="M261" s="203">
        <v>0</v>
      </c>
      <c r="N261" s="333" t="s">
        <v>12</v>
      </c>
      <c r="O261" s="203" t="s">
        <v>12</v>
      </c>
      <c r="P261" s="203" t="s">
        <v>12</v>
      </c>
      <c r="Q261" s="203" t="s">
        <v>12</v>
      </c>
      <c r="R261" s="203">
        <v>18</v>
      </c>
      <c r="S261" s="203">
        <v>44</v>
      </c>
      <c r="T261" s="333">
        <v>0.40909090909090906</v>
      </c>
      <c r="U261" s="203">
        <v>0</v>
      </c>
      <c r="V261" s="203">
        <v>49</v>
      </c>
      <c r="W261" s="203" t="s">
        <v>12</v>
      </c>
      <c r="X261" s="200">
        <v>0</v>
      </c>
      <c r="Y261" s="200">
        <v>1</v>
      </c>
      <c r="Z261" s="200" t="s">
        <v>12</v>
      </c>
      <c r="AA261" s="200">
        <v>0</v>
      </c>
    </row>
    <row r="262" spans="1:27" ht="14" customHeight="1">
      <c r="A262" s="213" t="s">
        <v>249</v>
      </c>
      <c r="B262" s="177" t="s">
        <v>498</v>
      </c>
      <c r="C262" s="177" t="s">
        <v>846</v>
      </c>
      <c r="D262" s="213" t="s">
        <v>21</v>
      </c>
      <c r="E262" s="331" t="s">
        <v>2154</v>
      </c>
      <c r="F262" s="213" t="s">
        <v>4430</v>
      </c>
      <c r="G262" s="177" t="s">
        <v>3402</v>
      </c>
      <c r="H262" s="177" t="s">
        <v>83</v>
      </c>
      <c r="I262" s="203">
        <v>30683258</v>
      </c>
      <c r="J262" s="177" t="s">
        <v>261</v>
      </c>
      <c r="K262" s="177" t="s">
        <v>12</v>
      </c>
      <c r="L262" s="203" t="s">
        <v>12</v>
      </c>
      <c r="M262" s="203" t="s">
        <v>12</v>
      </c>
      <c r="N262" s="333" t="s">
        <v>12</v>
      </c>
      <c r="O262" s="203" t="s">
        <v>12</v>
      </c>
      <c r="P262" s="203" t="s">
        <v>12</v>
      </c>
      <c r="Q262" s="203" t="s">
        <v>12</v>
      </c>
      <c r="R262" s="203">
        <v>15</v>
      </c>
      <c r="S262" s="203">
        <v>85</v>
      </c>
      <c r="T262" s="333">
        <v>0.17647058823529421</v>
      </c>
      <c r="U262" s="203">
        <v>0</v>
      </c>
      <c r="V262" s="203">
        <v>73</v>
      </c>
      <c r="W262" s="203" t="s">
        <v>12</v>
      </c>
      <c r="X262" s="200">
        <v>0</v>
      </c>
      <c r="Y262" s="200">
        <v>1</v>
      </c>
      <c r="Z262" s="200">
        <v>1</v>
      </c>
      <c r="AA262" s="200">
        <v>0</v>
      </c>
    </row>
    <row r="263" spans="1:27" ht="14" customHeight="1">
      <c r="A263" s="213" t="s">
        <v>249</v>
      </c>
      <c r="B263" s="177" t="s">
        <v>498</v>
      </c>
      <c r="C263" s="177" t="s">
        <v>846</v>
      </c>
      <c r="D263" s="213" t="s">
        <v>21</v>
      </c>
      <c r="E263" s="331" t="s">
        <v>2155</v>
      </c>
      <c r="F263" s="213" t="s">
        <v>259</v>
      </c>
      <c r="G263" s="177" t="s">
        <v>3403</v>
      </c>
      <c r="H263" s="177" t="s">
        <v>83</v>
      </c>
      <c r="I263" s="203">
        <v>38147783</v>
      </c>
      <c r="J263" s="177" t="s">
        <v>261</v>
      </c>
      <c r="K263" s="177" t="s">
        <v>263</v>
      </c>
      <c r="L263" s="203">
        <v>13</v>
      </c>
      <c r="M263" s="203">
        <v>153</v>
      </c>
      <c r="N263" s="333">
        <v>8.4967320261437912E-2</v>
      </c>
      <c r="O263" s="203">
        <v>0</v>
      </c>
      <c r="P263" s="203">
        <v>49</v>
      </c>
      <c r="Q263" s="203" t="s">
        <v>12</v>
      </c>
      <c r="R263" s="203">
        <v>10</v>
      </c>
      <c r="S263" s="203">
        <v>104</v>
      </c>
      <c r="T263" s="333">
        <v>9.6153846153846159E-2</v>
      </c>
      <c r="U263" s="203" t="s">
        <v>12</v>
      </c>
      <c r="V263" s="203" t="s">
        <v>12</v>
      </c>
      <c r="W263" s="203" t="s">
        <v>12</v>
      </c>
      <c r="X263" s="200">
        <v>1</v>
      </c>
      <c r="Y263" s="200">
        <v>0</v>
      </c>
      <c r="Z263" s="200">
        <v>1</v>
      </c>
      <c r="AA263" s="200">
        <v>0</v>
      </c>
    </row>
    <row r="264" spans="1:27" ht="14" customHeight="1">
      <c r="A264" s="213" t="s">
        <v>249</v>
      </c>
      <c r="B264" s="177" t="s">
        <v>498</v>
      </c>
      <c r="C264" s="177" t="s">
        <v>846</v>
      </c>
      <c r="D264" s="213" t="s">
        <v>21</v>
      </c>
      <c r="E264" s="331" t="s">
        <v>2156</v>
      </c>
      <c r="F264" s="213" t="s">
        <v>674</v>
      </c>
      <c r="G264" s="177" t="s">
        <v>3253</v>
      </c>
      <c r="H264" s="177" t="s">
        <v>83</v>
      </c>
      <c r="I264" s="203">
        <v>39887637</v>
      </c>
      <c r="J264" s="177" t="s">
        <v>263</v>
      </c>
      <c r="K264" s="177" t="s">
        <v>264</v>
      </c>
      <c r="L264" s="203">
        <v>0</v>
      </c>
      <c r="M264" s="203">
        <v>0</v>
      </c>
      <c r="N264" s="333" t="s">
        <v>12</v>
      </c>
      <c r="O264" s="203" t="s">
        <v>12</v>
      </c>
      <c r="P264" s="203" t="s">
        <v>12</v>
      </c>
      <c r="Q264" s="203" t="s">
        <v>12</v>
      </c>
      <c r="R264" s="203">
        <v>20</v>
      </c>
      <c r="S264" s="203">
        <v>74</v>
      </c>
      <c r="T264" s="333">
        <v>0.27027027027027034</v>
      </c>
      <c r="U264" s="203">
        <v>0</v>
      </c>
      <c r="V264" s="203">
        <v>56</v>
      </c>
      <c r="W264" s="203" t="s">
        <v>12</v>
      </c>
      <c r="X264" s="200">
        <v>0</v>
      </c>
      <c r="Y264" s="200">
        <v>1</v>
      </c>
      <c r="Z264" s="200" t="s">
        <v>12</v>
      </c>
      <c r="AA264" s="200">
        <v>0</v>
      </c>
    </row>
    <row r="265" spans="1:27" ht="14" customHeight="1">
      <c r="A265" s="213" t="s">
        <v>249</v>
      </c>
      <c r="B265" s="177" t="s">
        <v>498</v>
      </c>
      <c r="C265" s="177" t="s">
        <v>846</v>
      </c>
      <c r="D265" s="213" t="s">
        <v>21</v>
      </c>
      <c r="E265" s="331" t="s">
        <v>2156</v>
      </c>
      <c r="F265" s="213" t="s">
        <v>674</v>
      </c>
      <c r="G265" s="177" t="s">
        <v>3253</v>
      </c>
      <c r="H265" s="177" t="s">
        <v>83</v>
      </c>
      <c r="I265" s="203">
        <v>39888133</v>
      </c>
      <c r="J265" s="177" t="s">
        <v>263</v>
      </c>
      <c r="K265" s="177" t="s">
        <v>264</v>
      </c>
      <c r="L265" s="203">
        <v>0</v>
      </c>
      <c r="M265" s="203">
        <v>0</v>
      </c>
      <c r="N265" s="333" t="s">
        <v>12</v>
      </c>
      <c r="O265" s="203" t="s">
        <v>12</v>
      </c>
      <c r="P265" s="203" t="s">
        <v>12</v>
      </c>
      <c r="Q265" s="203" t="s">
        <v>12</v>
      </c>
      <c r="R265" s="203">
        <v>16</v>
      </c>
      <c r="S265" s="203">
        <v>81</v>
      </c>
      <c r="T265" s="333">
        <v>0.19753086419753088</v>
      </c>
      <c r="U265" s="203">
        <v>0</v>
      </c>
      <c r="V265" s="203">
        <v>55</v>
      </c>
      <c r="W265" s="203" t="s">
        <v>12</v>
      </c>
      <c r="X265" s="200">
        <v>0</v>
      </c>
      <c r="Y265" s="200">
        <v>1</v>
      </c>
      <c r="Z265" s="200" t="s">
        <v>12</v>
      </c>
      <c r="AA265" s="200">
        <v>0</v>
      </c>
    </row>
    <row r="266" spans="1:27" ht="14" customHeight="1">
      <c r="A266" s="213" t="s">
        <v>249</v>
      </c>
      <c r="B266" s="177" t="s">
        <v>498</v>
      </c>
      <c r="C266" s="177" t="s">
        <v>846</v>
      </c>
      <c r="D266" s="213" t="s">
        <v>21</v>
      </c>
      <c r="E266" s="331" t="s">
        <v>2157</v>
      </c>
      <c r="F266" s="213" t="s">
        <v>674</v>
      </c>
      <c r="G266" s="177" t="s">
        <v>3239</v>
      </c>
      <c r="H266" s="177" t="s">
        <v>83</v>
      </c>
      <c r="I266" s="203">
        <v>41923770</v>
      </c>
      <c r="J266" s="177" t="s">
        <v>262</v>
      </c>
      <c r="K266" s="177" t="s">
        <v>263</v>
      </c>
      <c r="L266" s="203">
        <v>1</v>
      </c>
      <c r="M266" s="203">
        <v>2</v>
      </c>
      <c r="N266" s="333">
        <v>0.5</v>
      </c>
      <c r="O266" s="203" t="s">
        <v>12</v>
      </c>
      <c r="P266" s="203" t="s">
        <v>12</v>
      </c>
      <c r="Q266" s="203" t="s">
        <v>12</v>
      </c>
      <c r="R266" s="203">
        <v>9</v>
      </c>
      <c r="S266" s="203">
        <v>38</v>
      </c>
      <c r="T266" s="333">
        <v>0.23684210526315791</v>
      </c>
      <c r="U266" s="203">
        <v>0</v>
      </c>
      <c r="V266" s="203">
        <v>60</v>
      </c>
      <c r="W266" s="203" t="s">
        <v>12</v>
      </c>
      <c r="X266" s="200">
        <v>0</v>
      </c>
      <c r="Y266" s="200">
        <v>1</v>
      </c>
      <c r="Z266" s="200" t="s">
        <v>12</v>
      </c>
      <c r="AA266" s="200">
        <v>0</v>
      </c>
    </row>
    <row r="267" spans="1:27" ht="14" customHeight="1">
      <c r="A267" s="213" t="s">
        <v>249</v>
      </c>
      <c r="B267" s="177" t="s">
        <v>498</v>
      </c>
      <c r="C267" s="177" t="s">
        <v>846</v>
      </c>
      <c r="D267" s="213" t="s">
        <v>21</v>
      </c>
      <c r="E267" s="331" t="s">
        <v>2158</v>
      </c>
      <c r="F267" s="213" t="s">
        <v>287</v>
      </c>
      <c r="G267" s="177" t="s">
        <v>3404</v>
      </c>
      <c r="H267" s="177" t="s">
        <v>83</v>
      </c>
      <c r="I267" s="203">
        <v>42537330</v>
      </c>
      <c r="J267" s="177" t="s">
        <v>262</v>
      </c>
      <c r="K267" s="177" t="s">
        <v>261</v>
      </c>
      <c r="L267" s="203">
        <v>15</v>
      </c>
      <c r="M267" s="203">
        <v>80</v>
      </c>
      <c r="N267" s="333">
        <v>0.1875</v>
      </c>
      <c r="O267" s="203">
        <v>0</v>
      </c>
      <c r="P267" s="203">
        <v>60</v>
      </c>
      <c r="Q267" s="203" t="s">
        <v>12</v>
      </c>
      <c r="R267" s="203">
        <v>12</v>
      </c>
      <c r="S267" s="203">
        <v>51</v>
      </c>
      <c r="T267" s="333">
        <v>0.23529411764705879</v>
      </c>
      <c r="U267" s="203">
        <v>0</v>
      </c>
      <c r="V267" s="203">
        <v>60</v>
      </c>
      <c r="W267" s="203" t="s">
        <v>12</v>
      </c>
      <c r="X267" s="200">
        <v>1</v>
      </c>
      <c r="Y267" s="200">
        <v>1</v>
      </c>
      <c r="Z267" s="200" t="s">
        <v>12</v>
      </c>
      <c r="AA267" s="200">
        <v>0</v>
      </c>
    </row>
    <row r="268" spans="1:27" ht="14" customHeight="1">
      <c r="A268" s="213" t="s">
        <v>249</v>
      </c>
      <c r="B268" s="177" t="s">
        <v>498</v>
      </c>
      <c r="C268" s="177" t="s">
        <v>846</v>
      </c>
      <c r="D268" s="213" t="s">
        <v>21</v>
      </c>
      <c r="E268" s="331" t="s">
        <v>2159</v>
      </c>
      <c r="F268" s="213" t="s">
        <v>674</v>
      </c>
      <c r="G268" s="177" t="s">
        <v>3242</v>
      </c>
      <c r="H268" s="177" t="s">
        <v>83</v>
      </c>
      <c r="I268" s="203">
        <v>45588649</v>
      </c>
      <c r="J268" s="177" t="s">
        <v>264</v>
      </c>
      <c r="K268" s="177" t="s">
        <v>263</v>
      </c>
      <c r="L268" s="203">
        <v>0</v>
      </c>
      <c r="M268" s="203">
        <v>0</v>
      </c>
      <c r="N268" s="333" t="s">
        <v>12</v>
      </c>
      <c r="O268" s="203" t="s">
        <v>12</v>
      </c>
      <c r="P268" s="203" t="s">
        <v>12</v>
      </c>
      <c r="Q268" s="203" t="s">
        <v>12</v>
      </c>
      <c r="R268" s="203">
        <v>7</v>
      </c>
      <c r="S268" s="203">
        <v>59</v>
      </c>
      <c r="T268" s="333">
        <v>0.11864406779661021</v>
      </c>
      <c r="U268" s="203">
        <v>0</v>
      </c>
      <c r="V268" s="203">
        <v>54</v>
      </c>
      <c r="W268" s="203" t="s">
        <v>12</v>
      </c>
      <c r="X268" s="200">
        <v>0</v>
      </c>
      <c r="Y268" s="200">
        <v>1</v>
      </c>
      <c r="Z268" s="200" t="s">
        <v>12</v>
      </c>
      <c r="AA268" s="200">
        <v>0</v>
      </c>
    </row>
    <row r="269" spans="1:27" ht="14" customHeight="1">
      <c r="A269" s="213" t="s">
        <v>249</v>
      </c>
      <c r="B269" s="177" t="s">
        <v>498</v>
      </c>
      <c r="C269" s="177" t="s">
        <v>846</v>
      </c>
      <c r="D269" s="213" t="s">
        <v>21</v>
      </c>
      <c r="E269" s="331" t="s">
        <v>2159</v>
      </c>
      <c r="F269" s="213" t="s">
        <v>259</v>
      </c>
      <c r="G269" s="177" t="s">
        <v>3405</v>
      </c>
      <c r="H269" s="177" t="s">
        <v>83</v>
      </c>
      <c r="I269" s="203">
        <v>45593794</v>
      </c>
      <c r="J269" s="177" t="s">
        <v>261</v>
      </c>
      <c r="K269" s="177" t="s">
        <v>262</v>
      </c>
      <c r="L269" s="203">
        <v>0</v>
      </c>
      <c r="M269" s="203">
        <v>13</v>
      </c>
      <c r="N269" s="333">
        <v>0</v>
      </c>
      <c r="O269" s="203" t="s">
        <v>12</v>
      </c>
      <c r="P269" s="203" t="s">
        <v>12</v>
      </c>
      <c r="Q269" s="203" t="s">
        <v>12</v>
      </c>
      <c r="R269" s="203">
        <v>7</v>
      </c>
      <c r="S269" s="203">
        <v>61</v>
      </c>
      <c r="T269" s="333">
        <v>0.1147540983606557</v>
      </c>
      <c r="U269" s="203">
        <v>0</v>
      </c>
      <c r="V269" s="203">
        <v>73</v>
      </c>
      <c r="W269" s="203" t="s">
        <v>12</v>
      </c>
      <c r="X269" s="200">
        <v>0</v>
      </c>
      <c r="Y269" s="200">
        <v>1</v>
      </c>
      <c r="Z269" s="200" t="s">
        <v>12</v>
      </c>
      <c r="AA269" s="200">
        <v>0</v>
      </c>
    </row>
    <row r="270" spans="1:27" ht="14" customHeight="1">
      <c r="A270" s="213" t="s">
        <v>249</v>
      </c>
      <c r="B270" s="177" t="s">
        <v>498</v>
      </c>
      <c r="C270" s="177" t="s">
        <v>846</v>
      </c>
      <c r="D270" s="213" t="s">
        <v>21</v>
      </c>
      <c r="E270" s="331" t="s">
        <v>2160</v>
      </c>
      <c r="F270" s="213" t="s">
        <v>259</v>
      </c>
      <c r="G270" s="177" t="s">
        <v>3406</v>
      </c>
      <c r="H270" s="177" t="s">
        <v>83</v>
      </c>
      <c r="I270" s="203">
        <v>46859924</v>
      </c>
      <c r="J270" s="177" t="s">
        <v>264</v>
      </c>
      <c r="K270" s="177" t="s">
        <v>263</v>
      </c>
      <c r="L270" s="203">
        <v>7</v>
      </c>
      <c r="M270" s="203">
        <v>49</v>
      </c>
      <c r="N270" s="333">
        <v>0.14285714285714285</v>
      </c>
      <c r="O270" s="203">
        <v>0</v>
      </c>
      <c r="P270" s="203">
        <v>37</v>
      </c>
      <c r="Q270" s="203" t="s">
        <v>12</v>
      </c>
      <c r="R270" s="203">
        <v>13</v>
      </c>
      <c r="S270" s="203">
        <v>61</v>
      </c>
      <c r="T270" s="333">
        <v>0.2131147540983607</v>
      </c>
      <c r="U270" s="203">
        <v>0</v>
      </c>
      <c r="V270" s="203">
        <v>37</v>
      </c>
      <c r="W270" s="203" t="s">
        <v>12</v>
      </c>
      <c r="X270" s="200">
        <v>1</v>
      </c>
      <c r="Y270" s="200">
        <v>1</v>
      </c>
      <c r="Z270" s="200" t="s">
        <v>12</v>
      </c>
      <c r="AA270" s="200">
        <v>0</v>
      </c>
    </row>
    <row r="271" spans="1:27" ht="14" customHeight="1">
      <c r="A271" s="213" t="s">
        <v>249</v>
      </c>
      <c r="B271" s="177" t="s">
        <v>498</v>
      </c>
      <c r="C271" s="177" t="s">
        <v>846</v>
      </c>
      <c r="D271" s="213" t="s">
        <v>21</v>
      </c>
      <c r="E271" s="331" t="s">
        <v>2161</v>
      </c>
      <c r="F271" s="213" t="s">
        <v>259</v>
      </c>
      <c r="G271" s="177" t="s">
        <v>3407</v>
      </c>
      <c r="H271" s="177" t="s">
        <v>83</v>
      </c>
      <c r="I271" s="203">
        <v>50942272</v>
      </c>
      <c r="J271" s="177" t="s">
        <v>263</v>
      </c>
      <c r="K271" s="177" t="s">
        <v>264</v>
      </c>
      <c r="L271" s="203">
        <v>5</v>
      </c>
      <c r="M271" s="203">
        <v>25</v>
      </c>
      <c r="N271" s="333">
        <v>0.2</v>
      </c>
      <c r="O271" s="203">
        <v>0</v>
      </c>
      <c r="P271" s="203">
        <v>35</v>
      </c>
      <c r="Q271" s="203" t="s">
        <v>12</v>
      </c>
      <c r="R271" s="203">
        <v>13</v>
      </c>
      <c r="S271" s="203">
        <v>63</v>
      </c>
      <c r="T271" s="333">
        <v>0.20634920634920639</v>
      </c>
      <c r="U271" s="203">
        <v>0</v>
      </c>
      <c r="V271" s="203">
        <v>35</v>
      </c>
      <c r="W271" s="203" t="s">
        <v>12</v>
      </c>
      <c r="X271" s="200">
        <v>1</v>
      </c>
      <c r="Y271" s="200">
        <v>1</v>
      </c>
      <c r="Z271" s="200" t="s">
        <v>12</v>
      </c>
      <c r="AA271" s="200">
        <v>0</v>
      </c>
    </row>
    <row r="272" spans="1:27" ht="14" customHeight="1">
      <c r="A272" s="213" t="s">
        <v>249</v>
      </c>
      <c r="B272" s="177" t="s">
        <v>498</v>
      </c>
      <c r="C272" s="177" t="s">
        <v>846</v>
      </c>
      <c r="D272" s="213" t="s">
        <v>21</v>
      </c>
      <c r="E272" s="331" t="s">
        <v>2162</v>
      </c>
      <c r="F272" s="213" t="s">
        <v>259</v>
      </c>
      <c r="G272" s="177" t="s">
        <v>3408</v>
      </c>
      <c r="H272" s="177" t="s">
        <v>78</v>
      </c>
      <c r="I272" s="203">
        <v>13671412</v>
      </c>
      <c r="J272" s="177" t="s">
        <v>263</v>
      </c>
      <c r="K272" s="177" t="s">
        <v>264</v>
      </c>
      <c r="L272" s="203">
        <v>16</v>
      </c>
      <c r="M272" s="203">
        <v>93</v>
      </c>
      <c r="N272" s="333">
        <v>0.17204301075268819</v>
      </c>
      <c r="O272" s="203">
        <v>0</v>
      </c>
      <c r="P272" s="203">
        <v>62</v>
      </c>
      <c r="Q272" s="203" t="s">
        <v>12</v>
      </c>
      <c r="R272" s="203">
        <v>11</v>
      </c>
      <c r="S272" s="203">
        <v>70</v>
      </c>
      <c r="T272" s="333">
        <v>0.1571428571428572</v>
      </c>
      <c r="U272" s="203">
        <v>0</v>
      </c>
      <c r="V272" s="203">
        <v>62</v>
      </c>
      <c r="W272" s="203" t="s">
        <v>12</v>
      </c>
      <c r="X272" s="200">
        <v>1</v>
      </c>
      <c r="Y272" s="200">
        <v>1</v>
      </c>
      <c r="Z272" s="200" t="s">
        <v>12</v>
      </c>
      <c r="AA272" s="200">
        <v>0</v>
      </c>
    </row>
    <row r="273" spans="1:27" ht="14" customHeight="1">
      <c r="A273" s="213" t="s">
        <v>249</v>
      </c>
      <c r="B273" s="177" t="s">
        <v>498</v>
      </c>
      <c r="C273" s="177" t="s">
        <v>846</v>
      </c>
      <c r="D273" s="213" t="s">
        <v>21</v>
      </c>
      <c r="E273" s="331" t="s">
        <v>2163</v>
      </c>
      <c r="F273" s="213" t="s">
        <v>259</v>
      </c>
      <c r="G273" s="177" t="s">
        <v>3409</v>
      </c>
      <c r="H273" s="177" t="s">
        <v>78</v>
      </c>
      <c r="I273" s="203">
        <v>16343266</v>
      </c>
      <c r="J273" s="177" t="s">
        <v>262</v>
      </c>
      <c r="K273" s="177" t="s">
        <v>261</v>
      </c>
      <c r="L273" s="203">
        <v>9</v>
      </c>
      <c r="M273" s="203">
        <v>33</v>
      </c>
      <c r="N273" s="333">
        <v>0.27272727272727271</v>
      </c>
      <c r="O273" s="203">
        <v>1</v>
      </c>
      <c r="P273" s="203">
        <v>48</v>
      </c>
      <c r="Q273" s="203" t="s">
        <v>12</v>
      </c>
      <c r="R273" s="203">
        <v>8</v>
      </c>
      <c r="S273" s="203">
        <v>20</v>
      </c>
      <c r="T273" s="333">
        <v>0.4</v>
      </c>
      <c r="U273" s="203">
        <v>1</v>
      </c>
      <c r="V273" s="203">
        <v>47</v>
      </c>
      <c r="W273" s="203" t="s">
        <v>12</v>
      </c>
      <c r="X273" s="200">
        <v>1</v>
      </c>
      <c r="Y273" s="200">
        <v>1</v>
      </c>
      <c r="Z273" s="200" t="s">
        <v>12</v>
      </c>
      <c r="AA273" s="200">
        <v>0</v>
      </c>
    </row>
    <row r="274" spans="1:27" ht="14" customHeight="1">
      <c r="A274" s="213" t="s">
        <v>249</v>
      </c>
      <c r="B274" s="177" t="s">
        <v>498</v>
      </c>
      <c r="C274" s="177" t="s">
        <v>846</v>
      </c>
      <c r="D274" s="213" t="s">
        <v>21</v>
      </c>
      <c r="E274" s="331" t="s">
        <v>2164</v>
      </c>
      <c r="F274" s="213" t="s">
        <v>675</v>
      </c>
      <c r="G274" s="177" t="s">
        <v>3410</v>
      </c>
      <c r="H274" s="177" t="s">
        <v>78</v>
      </c>
      <c r="I274" s="203">
        <v>27761738</v>
      </c>
      <c r="J274" s="177" t="s">
        <v>264</v>
      </c>
      <c r="K274" s="177" t="s">
        <v>263</v>
      </c>
      <c r="L274" s="203">
        <v>7</v>
      </c>
      <c r="M274" s="203">
        <v>21</v>
      </c>
      <c r="N274" s="333">
        <v>0.33333333333333331</v>
      </c>
      <c r="O274" s="203">
        <v>0</v>
      </c>
      <c r="P274" s="203">
        <v>58</v>
      </c>
      <c r="Q274" s="203" t="s">
        <v>12</v>
      </c>
      <c r="R274" s="203">
        <v>4</v>
      </c>
      <c r="S274" s="203">
        <v>42</v>
      </c>
      <c r="T274" s="333">
        <v>9.5238095238095233E-2</v>
      </c>
      <c r="U274" s="203" t="s">
        <v>12</v>
      </c>
      <c r="V274" s="203" t="s">
        <v>12</v>
      </c>
      <c r="W274" s="203" t="s">
        <v>12</v>
      </c>
      <c r="X274" s="200">
        <v>1</v>
      </c>
      <c r="Y274" s="200">
        <v>0</v>
      </c>
      <c r="Z274" s="200" t="s">
        <v>12</v>
      </c>
      <c r="AA274" s="200">
        <v>0</v>
      </c>
    </row>
    <row r="275" spans="1:27" ht="14" customHeight="1">
      <c r="A275" s="213" t="s">
        <v>249</v>
      </c>
      <c r="B275" s="177" t="s">
        <v>498</v>
      </c>
      <c r="C275" s="177" t="s">
        <v>846</v>
      </c>
      <c r="D275" s="213" t="s">
        <v>21</v>
      </c>
      <c r="E275" s="331" t="s">
        <v>2165</v>
      </c>
      <c r="F275" s="213" t="s">
        <v>675</v>
      </c>
      <c r="G275" s="177" t="s">
        <v>3411</v>
      </c>
      <c r="H275" s="177" t="s">
        <v>78</v>
      </c>
      <c r="I275" s="203">
        <v>38622617</v>
      </c>
      <c r="J275" s="177" t="s">
        <v>264</v>
      </c>
      <c r="K275" s="177" t="s">
        <v>263</v>
      </c>
      <c r="L275" s="203">
        <v>2</v>
      </c>
      <c r="M275" s="203">
        <v>4</v>
      </c>
      <c r="N275" s="333">
        <v>0.5</v>
      </c>
      <c r="O275" s="203">
        <v>0</v>
      </c>
      <c r="P275" s="203">
        <v>37</v>
      </c>
      <c r="Q275" s="203" t="s">
        <v>12</v>
      </c>
      <c r="R275" s="203">
        <v>6</v>
      </c>
      <c r="S275" s="203">
        <v>23</v>
      </c>
      <c r="T275" s="333">
        <v>0.2608695652173913</v>
      </c>
      <c r="U275" s="203">
        <v>0</v>
      </c>
      <c r="V275" s="203">
        <v>37</v>
      </c>
      <c r="W275" s="203" t="s">
        <v>12</v>
      </c>
      <c r="X275" s="200">
        <v>1</v>
      </c>
      <c r="Y275" s="200">
        <v>1</v>
      </c>
      <c r="Z275" s="200" t="s">
        <v>12</v>
      </c>
      <c r="AA275" s="200">
        <v>1</v>
      </c>
    </row>
    <row r="276" spans="1:27" ht="14" customHeight="1">
      <c r="A276" s="213" t="s">
        <v>249</v>
      </c>
      <c r="B276" s="177" t="s">
        <v>498</v>
      </c>
      <c r="C276" s="177" t="s">
        <v>846</v>
      </c>
      <c r="D276" s="213" t="s">
        <v>21</v>
      </c>
      <c r="E276" s="331" t="s">
        <v>2166</v>
      </c>
      <c r="F276" s="213" t="s">
        <v>259</v>
      </c>
      <c r="G276" s="177" t="s">
        <v>3412</v>
      </c>
      <c r="H276" s="177" t="s">
        <v>78</v>
      </c>
      <c r="I276" s="203">
        <v>44763278</v>
      </c>
      <c r="J276" s="177" t="s">
        <v>263</v>
      </c>
      <c r="K276" s="177" t="s">
        <v>261</v>
      </c>
      <c r="L276" s="203">
        <v>4</v>
      </c>
      <c r="M276" s="203">
        <v>11</v>
      </c>
      <c r="N276" s="333">
        <v>0.36363636363636365</v>
      </c>
      <c r="O276" s="203">
        <v>0</v>
      </c>
      <c r="P276" s="203">
        <v>61</v>
      </c>
      <c r="Q276" s="203" t="s">
        <v>12</v>
      </c>
      <c r="R276" s="203">
        <v>4</v>
      </c>
      <c r="S276" s="203">
        <v>30</v>
      </c>
      <c r="T276" s="333">
        <v>0.13333333333333339</v>
      </c>
      <c r="U276" s="203">
        <v>0</v>
      </c>
      <c r="V276" s="203">
        <v>61</v>
      </c>
      <c r="W276" s="203" t="s">
        <v>12</v>
      </c>
      <c r="X276" s="200">
        <v>1</v>
      </c>
      <c r="Y276" s="200">
        <v>1</v>
      </c>
      <c r="Z276" s="200" t="s">
        <v>12</v>
      </c>
      <c r="AA276" s="200">
        <v>0</v>
      </c>
    </row>
    <row r="277" spans="1:27" ht="14" customHeight="1">
      <c r="A277" s="213" t="s">
        <v>249</v>
      </c>
      <c r="B277" s="177" t="s">
        <v>498</v>
      </c>
      <c r="C277" s="177" t="s">
        <v>846</v>
      </c>
      <c r="D277" s="213" t="s">
        <v>21</v>
      </c>
      <c r="E277" s="331" t="s">
        <v>2167</v>
      </c>
      <c r="F277" s="213" t="s">
        <v>259</v>
      </c>
      <c r="G277" s="177" t="s">
        <v>3413</v>
      </c>
      <c r="H277" s="177" t="s">
        <v>78</v>
      </c>
      <c r="I277" s="203">
        <v>49462395</v>
      </c>
      <c r="J277" s="177" t="s">
        <v>261</v>
      </c>
      <c r="K277" s="177" t="s">
        <v>262</v>
      </c>
      <c r="L277" s="203">
        <v>5</v>
      </c>
      <c r="M277" s="203">
        <v>13</v>
      </c>
      <c r="N277" s="333">
        <v>0.38461538461538464</v>
      </c>
      <c r="O277" s="203">
        <v>0</v>
      </c>
      <c r="P277" s="203">
        <v>55</v>
      </c>
      <c r="Q277" s="203" t="s">
        <v>12</v>
      </c>
      <c r="R277" s="203">
        <v>23</v>
      </c>
      <c r="S277" s="203">
        <v>38</v>
      </c>
      <c r="T277" s="333">
        <v>0.60526315789473673</v>
      </c>
      <c r="U277" s="203">
        <v>0</v>
      </c>
      <c r="V277" s="203">
        <v>50</v>
      </c>
      <c r="W277" s="203" t="s">
        <v>12</v>
      </c>
      <c r="X277" s="200">
        <v>1</v>
      </c>
      <c r="Y277" s="200">
        <v>1</v>
      </c>
      <c r="Z277" s="200" t="s">
        <v>12</v>
      </c>
      <c r="AA277" s="200">
        <v>0</v>
      </c>
    </row>
    <row r="278" spans="1:27" ht="14" customHeight="1">
      <c r="A278" s="213" t="s">
        <v>249</v>
      </c>
      <c r="B278" s="177" t="s">
        <v>498</v>
      </c>
      <c r="C278" s="177" t="s">
        <v>846</v>
      </c>
      <c r="D278" s="213" t="s">
        <v>21</v>
      </c>
      <c r="E278" s="331" t="s">
        <v>2168</v>
      </c>
      <c r="F278" s="213" t="s">
        <v>675</v>
      </c>
      <c r="G278" s="177" t="s">
        <v>3414</v>
      </c>
      <c r="H278" s="177" t="s">
        <v>78</v>
      </c>
      <c r="I278" s="203">
        <v>49765635</v>
      </c>
      <c r="J278" s="177" t="s">
        <v>264</v>
      </c>
      <c r="K278" s="177" t="s">
        <v>263</v>
      </c>
      <c r="L278" s="203">
        <v>4</v>
      </c>
      <c r="M278" s="203">
        <v>39</v>
      </c>
      <c r="N278" s="333">
        <v>0.10256410256410256</v>
      </c>
      <c r="O278" s="203">
        <v>0</v>
      </c>
      <c r="P278" s="203">
        <v>42</v>
      </c>
      <c r="Q278" s="203" t="s">
        <v>12</v>
      </c>
      <c r="R278" s="203">
        <v>8</v>
      </c>
      <c r="S278" s="203">
        <v>44</v>
      </c>
      <c r="T278" s="333">
        <v>0.1818181818181818</v>
      </c>
      <c r="U278" s="203">
        <v>0</v>
      </c>
      <c r="V278" s="203">
        <v>42</v>
      </c>
      <c r="W278" s="203" t="s">
        <v>12</v>
      </c>
      <c r="X278" s="200">
        <v>1</v>
      </c>
      <c r="Y278" s="200">
        <v>1</v>
      </c>
      <c r="Z278" s="200" t="s">
        <v>12</v>
      </c>
      <c r="AA278" s="200">
        <v>0</v>
      </c>
    </row>
    <row r="279" spans="1:27" ht="14" customHeight="1">
      <c r="A279" s="213" t="s">
        <v>249</v>
      </c>
      <c r="B279" s="177" t="s">
        <v>498</v>
      </c>
      <c r="C279" s="177" t="s">
        <v>846</v>
      </c>
      <c r="D279" s="213" t="s">
        <v>21</v>
      </c>
      <c r="E279" s="331" t="s">
        <v>2169</v>
      </c>
      <c r="F279" s="213" t="s">
        <v>271</v>
      </c>
      <c r="G279" s="177" t="s">
        <v>3415</v>
      </c>
      <c r="H279" s="177" t="s">
        <v>78</v>
      </c>
      <c r="I279" s="203">
        <v>52283685</v>
      </c>
      <c r="J279" s="177" t="s">
        <v>262</v>
      </c>
      <c r="K279" s="177" t="s">
        <v>263</v>
      </c>
      <c r="L279" s="203">
        <v>5</v>
      </c>
      <c r="M279" s="203">
        <v>17</v>
      </c>
      <c r="N279" s="333">
        <v>0.29411764705882354</v>
      </c>
      <c r="O279" s="203">
        <v>0</v>
      </c>
      <c r="P279" s="203">
        <v>50</v>
      </c>
      <c r="Q279" s="203" t="s">
        <v>12</v>
      </c>
      <c r="R279" s="203">
        <v>14</v>
      </c>
      <c r="S279" s="203">
        <v>75</v>
      </c>
      <c r="T279" s="333">
        <v>0.1866666666666667</v>
      </c>
      <c r="U279" s="203">
        <v>0</v>
      </c>
      <c r="V279" s="203">
        <v>47</v>
      </c>
      <c r="W279" s="203" t="s">
        <v>12</v>
      </c>
      <c r="X279" s="200">
        <v>1</v>
      </c>
      <c r="Y279" s="200">
        <v>1</v>
      </c>
      <c r="Z279" s="200" t="s">
        <v>12</v>
      </c>
      <c r="AA279" s="200">
        <v>0</v>
      </c>
    </row>
    <row r="280" spans="1:27" ht="14" customHeight="1">
      <c r="A280" s="213" t="s">
        <v>249</v>
      </c>
      <c r="B280" s="177" t="s">
        <v>498</v>
      </c>
      <c r="C280" s="177" t="s">
        <v>846</v>
      </c>
      <c r="D280" s="213" t="s">
        <v>21</v>
      </c>
      <c r="E280" s="331" t="s">
        <v>2170</v>
      </c>
      <c r="F280" s="213" t="s">
        <v>259</v>
      </c>
      <c r="G280" s="177" t="s">
        <v>3416</v>
      </c>
      <c r="H280" s="177" t="s">
        <v>78</v>
      </c>
      <c r="I280" s="203">
        <v>69435064</v>
      </c>
      <c r="J280" s="177" t="s">
        <v>262</v>
      </c>
      <c r="K280" s="177" t="s">
        <v>261</v>
      </c>
      <c r="L280" s="203">
        <v>0</v>
      </c>
      <c r="M280" s="203">
        <v>0</v>
      </c>
      <c r="N280" s="333" t="s">
        <v>12</v>
      </c>
      <c r="O280" s="203" t="s">
        <v>12</v>
      </c>
      <c r="P280" s="203" t="s">
        <v>12</v>
      </c>
      <c r="Q280" s="203" t="s">
        <v>12</v>
      </c>
      <c r="R280" s="203">
        <v>6</v>
      </c>
      <c r="S280" s="203">
        <v>22</v>
      </c>
      <c r="T280" s="333">
        <v>0.27272727272727271</v>
      </c>
      <c r="U280" s="203">
        <v>0</v>
      </c>
      <c r="V280" s="203">
        <v>22</v>
      </c>
      <c r="W280" s="203" t="s">
        <v>12</v>
      </c>
      <c r="X280" s="200">
        <v>0</v>
      </c>
      <c r="Y280" s="200">
        <v>1</v>
      </c>
      <c r="Z280" s="200" t="s">
        <v>12</v>
      </c>
      <c r="AA280" s="200">
        <v>0</v>
      </c>
    </row>
    <row r="281" spans="1:27" ht="14" customHeight="1">
      <c r="A281" s="213" t="s">
        <v>249</v>
      </c>
      <c r="B281" s="177" t="s">
        <v>498</v>
      </c>
      <c r="C281" s="177" t="s">
        <v>846</v>
      </c>
      <c r="D281" s="213" t="s">
        <v>21</v>
      </c>
      <c r="E281" s="331" t="s">
        <v>2171</v>
      </c>
      <c r="F281" s="213" t="s">
        <v>675</v>
      </c>
      <c r="G281" s="177" t="s">
        <v>3417</v>
      </c>
      <c r="H281" s="177" t="s">
        <v>78</v>
      </c>
      <c r="I281" s="203">
        <v>81698998</v>
      </c>
      <c r="J281" s="177" t="s">
        <v>261</v>
      </c>
      <c r="K281" s="177" t="s">
        <v>262</v>
      </c>
      <c r="L281" s="203">
        <v>3</v>
      </c>
      <c r="M281" s="203">
        <v>13</v>
      </c>
      <c r="N281" s="333">
        <v>0.23076923076923078</v>
      </c>
      <c r="O281" s="203">
        <v>0</v>
      </c>
      <c r="P281" s="203">
        <v>63</v>
      </c>
      <c r="Q281" s="203" t="s">
        <v>12</v>
      </c>
      <c r="R281" s="203">
        <v>3</v>
      </c>
      <c r="S281" s="203">
        <v>13</v>
      </c>
      <c r="T281" s="333">
        <v>0.23076923076923081</v>
      </c>
      <c r="U281" s="203">
        <v>0</v>
      </c>
      <c r="V281" s="203">
        <v>63</v>
      </c>
      <c r="W281" s="203" t="s">
        <v>12</v>
      </c>
      <c r="X281" s="200">
        <v>1</v>
      </c>
      <c r="Y281" s="200">
        <v>1</v>
      </c>
      <c r="Z281" s="200" t="s">
        <v>12</v>
      </c>
      <c r="AA281" s="200">
        <v>0</v>
      </c>
    </row>
    <row r="282" spans="1:27" ht="14" customHeight="1">
      <c r="A282" s="213" t="s">
        <v>249</v>
      </c>
      <c r="B282" s="177" t="s">
        <v>498</v>
      </c>
      <c r="C282" s="177" t="s">
        <v>846</v>
      </c>
      <c r="D282" s="213" t="s">
        <v>21</v>
      </c>
      <c r="E282" s="331" t="s">
        <v>2172</v>
      </c>
      <c r="F282" s="213" t="s">
        <v>676</v>
      </c>
      <c r="G282" s="177" t="s">
        <v>3220</v>
      </c>
      <c r="H282" s="177" t="s">
        <v>78</v>
      </c>
      <c r="I282" s="203">
        <v>100211512</v>
      </c>
      <c r="J282" s="177" t="s">
        <v>262</v>
      </c>
      <c r="K282" s="177" t="s">
        <v>261</v>
      </c>
      <c r="L282" s="203">
        <v>0</v>
      </c>
      <c r="M282" s="203">
        <v>0</v>
      </c>
      <c r="N282" s="333" t="s">
        <v>12</v>
      </c>
      <c r="O282" s="203" t="s">
        <v>12</v>
      </c>
      <c r="P282" s="203" t="s">
        <v>12</v>
      </c>
      <c r="Q282" s="203" t="s">
        <v>12</v>
      </c>
      <c r="R282" s="203">
        <v>7</v>
      </c>
      <c r="S282" s="203">
        <v>33</v>
      </c>
      <c r="T282" s="333">
        <v>0.2121212121212121</v>
      </c>
      <c r="U282" s="203">
        <v>0</v>
      </c>
      <c r="V282" s="203">
        <v>31</v>
      </c>
      <c r="W282" s="203" t="s">
        <v>12</v>
      </c>
      <c r="X282" s="200">
        <v>0</v>
      </c>
      <c r="Y282" s="200">
        <v>1</v>
      </c>
      <c r="Z282" s="200" t="s">
        <v>12</v>
      </c>
      <c r="AA282" s="200">
        <v>0</v>
      </c>
    </row>
    <row r="283" spans="1:27" ht="14" customHeight="1">
      <c r="A283" s="213" t="s">
        <v>249</v>
      </c>
      <c r="B283" s="177" t="s">
        <v>498</v>
      </c>
      <c r="C283" s="177" t="s">
        <v>846</v>
      </c>
      <c r="D283" s="213" t="s">
        <v>21</v>
      </c>
      <c r="E283" s="331" t="s">
        <v>2173</v>
      </c>
      <c r="F283" s="213" t="s">
        <v>259</v>
      </c>
      <c r="G283" s="177" t="s">
        <v>3418</v>
      </c>
      <c r="H283" s="177" t="s">
        <v>78</v>
      </c>
      <c r="I283" s="203">
        <v>113524265</v>
      </c>
      <c r="J283" s="177" t="s">
        <v>264</v>
      </c>
      <c r="K283" s="177" t="s">
        <v>263</v>
      </c>
      <c r="L283" s="203">
        <v>2</v>
      </c>
      <c r="M283" s="203">
        <v>9</v>
      </c>
      <c r="N283" s="333">
        <v>0.22222222222222221</v>
      </c>
      <c r="O283" s="203" t="s">
        <v>12</v>
      </c>
      <c r="P283" s="203" t="s">
        <v>12</v>
      </c>
      <c r="Q283" s="203" t="s">
        <v>12</v>
      </c>
      <c r="R283" s="203">
        <v>8</v>
      </c>
      <c r="S283" s="203">
        <v>26</v>
      </c>
      <c r="T283" s="333">
        <v>0.30769230769230771</v>
      </c>
      <c r="U283" s="203">
        <v>0</v>
      </c>
      <c r="V283" s="203">
        <v>46</v>
      </c>
      <c r="W283" s="203" t="s">
        <v>12</v>
      </c>
      <c r="X283" s="200">
        <v>0</v>
      </c>
      <c r="Y283" s="200">
        <v>1</v>
      </c>
      <c r="Z283" s="200" t="s">
        <v>12</v>
      </c>
      <c r="AA283" s="200">
        <v>0</v>
      </c>
    </row>
    <row r="284" spans="1:27" ht="14" customHeight="1">
      <c r="A284" s="213" t="s">
        <v>249</v>
      </c>
      <c r="B284" s="177" t="s">
        <v>498</v>
      </c>
      <c r="C284" s="177" t="s">
        <v>846</v>
      </c>
      <c r="D284" s="213" t="s">
        <v>21</v>
      </c>
      <c r="E284" s="331" t="s">
        <v>2174</v>
      </c>
      <c r="F284" s="213" t="s">
        <v>674</v>
      </c>
      <c r="G284" s="177" t="s">
        <v>3216</v>
      </c>
      <c r="H284" s="177" t="s">
        <v>78</v>
      </c>
      <c r="I284" s="203">
        <v>126062421</v>
      </c>
      <c r="J284" s="177" t="s">
        <v>264</v>
      </c>
      <c r="K284" s="177" t="s">
        <v>263</v>
      </c>
      <c r="L284" s="203">
        <v>0</v>
      </c>
      <c r="M284" s="203">
        <v>1</v>
      </c>
      <c r="N284" s="333">
        <v>0</v>
      </c>
      <c r="O284" s="203" t="s">
        <v>12</v>
      </c>
      <c r="P284" s="203" t="s">
        <v>12</v>
      </c>
      <c r="Q284" s="203" t="s">
        <v>12</v>
      </c>
      <c r="R284" s="203">
        <v>20</v>
      </c>
      <c r="S284" s="203">
        <v>76</v>
      </c>
      <c r="T284" s="333">
        <v>0.26315789473684209</v>
      </c>
      <c r="U284" s="203">
        <v>0</v>
      </c>
      <c r="V284" s="203">
        <v>24</v>
      </c>
      <c r="W284" s="203" t="s">
        <v>12</v>
      </c>
      <c r="X284" s="200">
        <v>0</v>
      </c>
      <c r="Y284" s="200">
        <v>1</v>
      </c>
      <c r="Z284" s="200" t="s">
        <v>12</v>
      </c>
      <c r="AA284" s="200">
        <v>0</v>
      </c>
    </row>
    <row r="285" spans="1:27" ht="14" customHeight="1">
      <c r="A285" s="213" t="s">
        <v>249</v>
      </c>
      <c r="B285" s="177" t="s">
        <v>498</v>
      </c>
      <c r="C285" s="177" t="s">
        <v>846</v>
      </c>
      <c r="D285" s="213" t="s">
        <v>21</v>
      </c>
      <c r="E285" s="331" t="s">
        <v>2175</v>
      </c>
      <c r="F285" s="213" t="s">
        <v>675</v>
      </c>
      <c r="G285" s="177" t="s">
        <v>3419</v>
      </c>
      <c r="H285" s="177" t="s">
        <v>78</v>
      </c>
      <c r="I285" s="203">
        <v>129286356</v>
      </c>
      <c r="J285" s="177" t="s">
        <v>264</v>
      </c>
      <c r="K285" s="177" t="s">
        <v>263</v>
      </c>
      <c r="L285" s="203">
        <v>2</v>
      </c>
      <c r="M285" s="203">
        <v>6</v>
      </c>
      <c r="N285" s="333">
        <v>0.33333333333333331</v>
      </c>
      <c r="O285" s="203" t="s">
        <v>12</v>
      </c>
      <c r="P285" s="203" t="s">
        <v>12</v>
      </c>
      <c r="Q285" s="203" t="s">
        <v>12</v>
      </c>
      <c r="R285" s="203">
        <v>8</v>
      </c>
      <c r="S285" s="203">
        <v>56</v>
      </c>
      <c r="T285" s="333">
        <v>0.14285714285714279</v>
      </c>
      <c r="U285" s="203">
        <v>0</v>
      </c>
      <c r="V285" s="203">
        <v>65</v>
      </c>
      <c r="W285" s="203" t="s">
        <v>12</v>
      </c>
      <c r="X285" s="200">
        <v>0</v>
      </c>
      <c r="Y285" s="200">
        <v>1</v>
      </c>
      <c r="Z285" s="200" t="s">
        <v>12</v>
      </c>
      <c r="AA285" s="200">
        <v>0</v>
      </c>
    </row>
    <row r="286" spans="1:27" ht="14" customHeight="1">
      <c r="A286" s="213" t="s">
        <v>249</v>
      </c>
      <c r="B286" s="177" t="s">
        <v>498</v>
      </c>
      <c r="C286" s="177" t="s">
        <v>846</v>
      </c>
      <c r="D286" s="213" t="s">
        <v>21</v>
      </c>
      <c r="E286" s="331" t="s">
        <v>2176</v>
      </c>
      <c r="F286" s="213" t="s">
        <v>266</v>
      </c>
      <c r="G286" s="177" t="s">
        <v>3420</v>
      </c>
      <c r="H286" s="177" t="s">
        <v>78</v>
      </c>
      <c r="I286" s="203">
        <v>136700993</v>
      </c>
      <c r="J286" s="177" t="s">
        <v>264</v>
      </c>
      <c r="K286" s="177" t="s">
        <v>262</v>
      </c>
      <c r="L286" s="203">
        <v>0</v>
      </c>
      <c r="M286" s="203">
        <v>0</v>
      </c>
      <c r="N286" s="333" t="s">
        <v>12</v>
      </c>
      <c r="O286" s="203" t="s">
        <v>12</v>
      </c>
      <c r="P286" s="203" t="s">
        <v>12</v>
      </c>
      <c r="Q286" s="203" t="s">
        <v>12</v>
      </c>
      <c r="R286" s="203">
        <v>11</v>
      </c>
      <c r="S286" s="203">
        <v>23</v>
      </c>
      <c r="T286" s="333">
        <v>0.47826086956521741</v>
      </c>
      <c r="U286" s="203">
        <v>0</v>
      </c>
      <c r="V286" s="203">
        <v>64</v>
      </c>
      <c r="W286" s="203" t="s">
        <v>12</v>
      </c>
      <c r="X286" s="200">
        <v>0</v>
      </c>
      <c r="Y286" s="200">
        <v>1</v>
      </c>
      <c r="Z286" s="200" t="s">
        <v>12</v>
      </c>
      <c r="AA286" s="200">
        <v>0</v>
      </c>
    </row>
    <row r="287" spans="1:27" ht="14" customHeight="1">
      <c r="A287" s="213" t="s">
        <v>249</v>
      </c>
      <c r="B287" s="177" t="s">
        <v>498</v>
      </c>
      <c r="C287" s="177" t="s">
        <v>846</v>
      </c>
      <c r="D287" s="213" t="s">
        <v>21</v>
      </c>
      <c r="E287" s="331" t="s">
        <v>2177</v>
      </c>
      <c r="F287" s="213" t="s">
        <v>259</v>
      </c>
      <c r="G287" s="177" t="s">
        <v>3421</v>
      </c>
      <c r="H287" s="177" t="s">
        <v>78</v>
      </c>
      <c r="I287" s="203">
        <v>137483759</v>
      </c>
      <c r="J287" s="177" t="s">
        <v>262</v>
      </c>
      <c r="K287" s="177" t="s">
        <v>261</v>
      </c>
      <c r="L287" s="203">
        <v>39</v>
      </c>
      <c r="M287" s="203">
        <v>89</v>
      </c>
      <c r="N287" s="333">
        <v>0.43820224719101125</v>
      </c>
      <c r="O287" s="203">
        <v>0</v>
      </c>
      <c r="P287" s="203">
        <v>34</v>
      </c>
      <c r="Q287" s="203" t="s">
        <v>12</v>
      </c>
      <c r="R287" s="203">
        <v>25</v>
      </c>
      <c r="S287" s="203">
        <v>54</v>
      </c>
      <c r="T287" s="333">
        <v>0.46296296296296297</v>
      </c>
      <c r="U287" s="203">
        <v>0</v>
      </c>
      <c r="V287" s="203">
        <v>34</v>
      </c>
      <c r="W287" s="203" t="s">
        <v>12</v>
      </c>
      <c r="X287" s="200">
        <v>1</v>
      </c>
      <c r="Y287" s="200">
        <v>1</v>
      </c>
      <c r="Z287" s="200" t="s">
        <v>12</v>
      </c>
      <c r="AA287" s="200">
        <v>0</v>
      </c>
    </row>
    <row r="288" spans="1:27" ht="14" customHeight="1">
      <c r="A288" s="213" t="s">
        <v>249</v>
      </c>
      <c r="B288" s="177" t="s">
        <v>498</v>
      </c>
      <c r="C288" s="177" t="s">
        <v>846</v>
      </c>
      <c r="D288" s="213" t="s">
        <v>21</v>
      </c>
      <c r="E288" s="331" t="s">
        <v>2178</v>
      </c>
      <c r="F288" s="213" t="s">
        <v>674</v>
      </c>
      <c r="G288" s="177" t="s">
        <v>3314</v>
      </c>
      <c r="H288" s="177" t="s">
        <v>78</v>
      </c>
      <c r="I288" s="203">
        <v>141166844</v>
      </c>
      <c r="J288" s="177" t="s">
        <v>261</v>
      </c>
      <c r="K288" s="177" t="s">
        <v>262</v>
      </c>
      <c r="L288" s="203">
        <v>0</v>
      </c>
      <c r="M288" s="203">
        <v>0</v>
      </c>
      <c r="N288" s="333" t="s">
        <v>12</v>
      </c>
      <c r="O288" s="203" t="s">
        <v>12</v>
      </c>
      <c r="P288" s="203" t="s">
        <v>12</v>
      </c>
      <c r="Q288" s="203" t="s">
        <v>12</v>
      </c>
      <c r="R288" s="203">
        <v>11</v>
      </c>
      <c r="S288" s="203">
        <v>25</v>
      </c>
      <c r="T288" s="333">
        <v>0.44</v>
      </c>
      <c r="U288" s="203">
        <v>0</v>
      </c>
      <c r="V288" s="203">
        <v>48</v>
      </c>
      <c r="W288" s="203" t="s">
        <v>12</v>
      </c>
      <c r="X288" s="200">
        <v>0</v>
      </c>
      <c r="Y288" s="200">
        <v>1</v>
      </c>
      <c r="Z288" s="200" t="s">
        <v>12</v>
      </c>
      <c r="AA288" s="200">
        <v>0</v>
      </c>
    </row>
    <row r="289" spans="1:27" ht="14" customHeight="1">
      <c r="A289" s="213" t="s">
        <v>249</v>
      </c>
      <c r="B289" s="177" t="s">
        <v>498</v>
      </c>
      <c r="C289" s="177" t="s">
        <v>846</v>
      </c>
      <c r="D289" s="213" t="s">
        <v>21</v>
      </c>
      <c r="E289" s="331" t="s">
        <v>2179</v>
      </c>
      <c r="F289" s="213" t="s">
        <v>259</v>
      </c>
      <c r="G289" s="177" t="s">
        <v>3422</v>
      </c>
      <c r="H289" s="177" t="s">
        <v>78</v>
      </c>
      <c r="I289" s="203">
        <v>160150216</v>
      </c>
      <c r="J289" s="177" t="s">
        <v>261</v>
      </c>
      <c r="K289" s="177" t="s">
        <v>262</v>
      </c>
      <c r="L289" s="203">
        <v>6</v>
      </c>
      <c r="M289" s="203">
        <v>35</v>
      </c>
      <c r="N289" s="333">
        <v>0.17142857142857143</v>
      </c>
      <c r="O289" s="203">
        <v>0</v>
      </c>
      <c r="P289" s="203">
        <v>50</v>
      </c>
      <c r="Q289" s="203" t="s">
        <v>12</v>
      </c>
      <c r="R289" s="203">
        <v>3</v>
      </c>
      <c r="S289" s="203">
        <v>14</v>
      </c>
      <c r="T289" s="333">
        <v>0.2142857142857143</v>
      </c>
      <c r="U289" s="203">
        <v>0</v>
      </c>
      <c r="V289" s="203">
        <v>50</v>
      </c>
      <c r="W289" s="203" t="s">
        <v>12</v>
      </c>
      <c r="X289" s="200">
        <v>1</v>
      </c>
      <c r="Y289" s="200">
        <v>1</v>
      </c>
      <c r="Z289" s="200" t="s">
        <v>12</v>
      </c>
      <c r="AA289" s="200">
        <v>0</v>
      </c>
    </row>
    <row r="290" spans="1:27" ht="14" customHeight="1">
      <c r="A290" s="213" t="s">
        <v>249</v>
      </c>
      <c r="B290" s="177" t="s">
        <v>498</v>
      </c>
      <c r="C290" s="177" t="s">
        <v>846</v>
      </c>
      <c r="D290" s="213" t="s">
        <v>21</v>
      </c>
      <c r="E290" s="331" t="s">
        <v>2180</v>
      </c>
      <c r="F290" s="213" t="s">
        <v>271</v>
      </c>
      <c r="G290" s="177" t="s">
        <v>3423</v>
      </c>
      <c r="H290" s="177" t="s">
        <v>85</v>
      </c>
      <c r="I290" s="203">
        <v>4276499</v>
      </c>
      <c r="J290" s="177" t="s">
        <v>263</v>
      </c>
      <c r="K290" s="177" t="s">
        <v>261</v>
      </c>
      <c r="L290" s="203">
        <v>6</v>
      </c>
      <c r="M290" s="203">
        <v>15</v>
      </c>
      <c r="N290" s="333">
        <v>0.4</v>
      </c>
      <c r="O290" s="203">
        <v>0</v>
      </c>
      <c r="P290" s="203">
        <v>50</v>
      </c>
      <c r="Q290" s="203" t="s">
        <v>12</v>
      </c>
      <c r="R290" s="203">
        <v>25</v>
      </c>
      <c r="S290" s="203">
        <v>46</v>
      </c>
      <c r="T290" s="333">
        <v>0.54347826086956519</v>
      </c>
      <c r="U290" s="203">
        <v>0</v>
      </c>
      <c r="V290" s="203">
        <v>48</v>
      </c>
      <c r="W290" s="203" t="s">
        <v>12</v>
      </c>
      <c r="X290" s="200">
        <v>1</v>
      </c>
      <c r="Y290" s="200">
        <v>1</v>
      </c>
      <c r="Z290" s="200" t="s">
        <v>12</v>
      </c>
      <c r="AA290" s="200">
        <v>1</v>
      </c>
    </row>
    <row r="291" spans="1:27" ht="14" customHeight="1">
      <c r="A291" s="213" t="s">
        <v>249</v>
      </c>
      <c r="B291" s="177" t="s">
        <v>498</v>
      </c>
      <c r="C291" s="177" t="s">
        <v>846</v>
      </c>
      <c r="D291" s="213" t="s">
        <v>21</v>
      </c>
      <c r="E291" s="331" t="s">
        <v>2181</v>
      </c>
      <c r="F291" s="213" t="s">
        <v>259</v>
      </c>
      <c r="G291" s="177" t="s">
        <v>3424</v>
      </c>
      <c r="H291" s="177" t="s">
        <v>85</v>
      </c>
      <c r="I291" s="203">
        <v>40752915</v>
      </c>
      <c r="J291" s="177" t="s">
        <v>261</v>
      </c>
      <c r="K291" s="177" t="s">
        <v>262</v>
      </c>
      <c r="L291" s="203">
        <v>14</v>
      </c>
      <c r="M291" s="203">
        <v>80</v>
      </c>
      <c r="N291" s="333">
        <v>0.17499999999999999</v>
      </c>
      <c r="O291" s="203">
        <v>0</v>
      </c>
      <c r="P291" s="203">
        <v>57</v>
      </c>
      <c r="Q291" s="203" t="s">
        <v>12</v>
      </c>
      <c r="R291" s="203">
        <v>4</v>
      </c>
      <c r="S291" s="203">
        <v>33</v>
      </c>
      <c r="T291" s="333">
        <v>0.12121212121212119</v>
      </c>
      <c r="U291" s="203">
        <v>0</v>
      </c>
      <c r="V291" s="203">
        <v>60</v>
      </c>
      <c r="W291" s="203" t="s">
        <v>12</v>
      </c>
      <c r="X291" s="200">
        <v>1</v>
      </c>
      <c r="Y291" s="200">
        <v>1</v>
      </c>
      <c r="Z291" s="200" t="s">
        <v>12</v>
      </c>
      <c r="AA291" s="200">
        <v>0</v>
      </c>
    </row>
    <row r="292" spans="1:27" ht="14" customHeight="1">
      <c r="A292" s="213" t="s">
        <v>249</v>
      </c>
      <c r="B292" s="177" t="s">
        <v>498</v>
      </c>
      <c r="C292" s="177" t="s">
        <v>846</v>
      </c>
      <c r="D292" s="213" t="s">
        <v>21</v>
      </c>
      <c r="E292" s="331" t="s">
        <v>2181</v>
      </c>
      <c r="F292" s="213" t="s">
        <v>674</v>
      </c>
      <c r="G292" s="177" t="s">
        <v>3303</v>
      </c>
      <c r="H292" s="177" t="s">
        <v>85</v>
      </c>
      <c r="I292" s="203">
        <v>40811478</v>
      </c>
      <c r="J292" s="177" t="s">
        <v>263</v>
      </c>
      <c r="K292" s="177" t="s">
        <v>264</v>
      </c>
      <c r="L292" s="203">
        <v>0</v>
      </c>
      <c r="M292" s="203">
        <v>0</v>
      </c>
      <c r="N292" s="333" t="s">
        <v>12</v>
      </c>
      <c r="O292" s="203" t="s">
        <v>12</v>
      </c>
      <c r="P292" s="203" t="s">
        <v>12</v>
      </c>
      <c r="Q292" s="203" t="s">
        <v>12</v>
      </c>
      <c r="R292" s="203">
        <v>15</v>
      </c>
      <c r="S292" s="203">
        <v>29</v>
      </c>
      <c r="T292" s="333">
        <v>0.51724137931034475</v>
      </c>
      <c r="U292" s="203">
        <v>0</v>
      </c>
      <c r="V292" s="203">
        <v>39</v>
      </c>
      <c r="W292" s="203" t="s">
        <v>12</v>
      </c>
      <c r="X292" s="200">
        <v>0</v>
      </c>
      <c r="Y292" s="200">
        <v>1</v>
      </c>
      <c r="Z292" s="200" t="s">
        <v>12</v>
      </c>
      <c r="AA292" s="200">
        <v>0</v>
      </c>
    </row>
    <row r="293" spans="1:27" ht="14" customHeight="1">
      <c r="A293" s="213" t="s">
        <v>249</v>
      </c>
      <c r="B293" s="177" t="s">
        <v>498</v>
      </c>
      <c r="C293" s="177" t="s">
        <v>846</v>
      </c>
      <c r="D293" s="213" t="s">
        <v>21</v>
      </c>
      <c r="E293" s="331" t="s">
        <v>2182</v>
      </c>
      <c r="F293" s="213" t="s">
        <v>674</v>
      </c>
      <c r="G293" s="177" t="s">
        <v>3425</v>
      </c>
      <c r="H293" s="177" t="s">
        <v>85</v>
      </c>
      <c r="I293" s="203">
        <v>77701065</v>
      </c>
      <c r="J293" s="177" t="s">
        <v>261</v>
      </c>
      <c r="K293" s="177" t="s">
        <v>262</v>
      </c>
      <c r="L293" s="203">
        <v>0</v>
      </c>
      <c r="M293" s="203">
        <v>0</v>
      </c>
      <c r="N293" s="333" t="s">
        <v>12</v>
      </c>
      <c r="O293" s="203" t="s">
        <v>12</v>
      </c>
      <c r="P293" s="203" t="s">
        <v>12</v>
      </c>
      <c r="Q293" s="203" t="s">
        <v>12</v>
      </c>
      <c r="R293" s="203">
        <v>16</v>
      </c>
      <c r="S293" s="203">
        <v>29</v>
      </c>
      <c r="T293" s="333">
        <v>0.55172413793103459</v>
      </c>
      <c r="U293" s="203">
        <v>0</v>
      </c>
      <c r="V293" s="203">
        <v>49</v>
      </c>
      <c r="W293" s="203" t="s">
        <v>12</v>
      </c>
      <c r="X293" s="200">
        <v>0</v>
      </c>
      <c r="Y293" s="200">
        <v>1</v>
      </c>
      <c r="Z293" s="200" t="s">
        <v>12</v>
      </c>
      <c r="AA293" s="200">
        <v>0</v>
      </c>
    </row>
    <row r="294" spans="1:27" ht="14" customHeight="1">
      <c r="A294" s="213" t="s">
        <v>249</v>
      </c>
      <c r="B294" s="177" t="s">
        <v>498</v>
      </c>
      <c r="C294" s="177" t="s">
        <v>846</v>
      </c>
      <c r="D294" s="213" t="s">
        <v>21</v>
      </c>
      <c r="E294" s="331" t="s">
        <v>2183</v>
      </c>
      <c r="F294" s="213" t="s">
        <v>674</v>
      </c>
      <c r="G294" s="177" t="s">
        <v>3329</v>
      </c>
      <c r="H294" s="177" t="s">
        <v>85</v>
      </c>
      <c r="I294" s="203">
        <v>106891690</v>
      </c>
      <c r="J294" s="177" t="s">
        <v>264</v>
      </c>
      <c r="K294" s="177" t="s">
        <v>263</v>
      </c>
      <c r="L294" s="203">
        <v>6</v>
      </c>
      <c r="M294" s="203">
        <v>14</v>
      </c>
      <c r="N294" s="333">
        <v>0.42857142857142855</v>
      </c>
      <c r="O294" s="203">
        <v>0</v>
      </c>
      <c r="P294" s="203">
        <v>54</v>
      </c>
      <c r="Q294" s="203" t="s">
        <v>12</v>
      </c>
      <c r="R294" s="203">
        <v>6</v>
      </c>
      <c r="S294" s="203">
        <v>19</v>
      </c>
      <c r="T294" s="333">
        <v>0.31578947368421051</v>
      </c>
      <c r="U294" s="203">
        <v>0</v>
      </c>
      <c r="V294" s="203">
        <v>54</v>
      </c>
      <c r="W294" s="203" t="s">
        <v>12</v>
      </c>
      <c r="X294" s="200">
        <v>1</v>
      </c>
      <c r="Y294" s="200">
        <v>1</v>
      </c>
      <c r="Z294" s="200" t="s">
        <v>12</v>
      </c>
      <c r="AA294" s="200">
        <v>0</v>
      </c>
    </row>
    <row r="295" spans="1:27" ht="14" customHeight="1">
      <c r="A295" s="213" t="s">
        <v>249</v>
      </c>
      <c r="B295" s="177" t="s">
        <v>498</v>
      </c>
      <c r="C295" s="177" t="s">
        <v>846</v>
      </c>
      <c r="D295" s="213" t="s">
        <v>21</v>
      </c>
      <c r="E295" s="331" t="s">
        <v>2184</v>
      </c>
      <c r="F295" s="213" t="s">
        <v>259</v>
      </c>
      <c r="G295" s="177" t="s">
        <v>3426</v>
      </c>
      <c r="H295" s="177" t="s">
        <v>85</v>
      </c>
      <c r="I295" s="203">
        <v>110865204</v>
      </c>
      <c r="J295" s="177" t="s">
        <v>261</v>
      </c>
      <c r="K295" s="177" t="s">
        <v>262</v>
      </c>
      <c r="L295" s="203">
        <v>4</v>
      </c>
      <c r="M295" s="203">
        <v>6</v>
      </c>
      <c r="N295" s="333">
        <v>0.66666666666666663</v>
      </c>
      <c r="O295" s="203" t="s">
        <v>12</v>
      </c>
      <c r="P295" s="203" t="s">
        <v>12</v>
      </c>
      <c r="Q295" s="203" t="s">
        <v>12</v>
      </c>
      <c r="R295" s="203">
        <v>9</v>
      </c>
      <c r="S295" s="203">
        <v>14</v>
      </c>
      <c r="T295" s="333">
        <v>0.6428571428571429</v>
      </c>
      <c r="U295" s="203">
        <v>0</v>
      </c>
      <c r="V295" s="203">
        <v>56</v>
      </c>
      <c r="W295" s="203" t="s">
        <v>12</v>
      </c>
      <c r="X295" s="200">
        <v>0</v>
      </c>
      <c r="Y295" s="200">
        <v>1</v>
      </c>
      <c r="Z295" s="200" t="s">
        <v>12</v>
      </c>
      <c r="AA295" s="200">
        <v>1</v>
      </c>
    </row>
    <row r="296" spans="1:27" ht="14" customHeight="1">
      <c r="A296" s="213" t="s">
        <v>249</v>
      </c>
      <c r="B296" s="177" t="s">
        <v>498</v>
      </c>
      <c r="C296" s="177" t="s">
        <v>846</v>
      </c>
      <c r="D296" s="213" t="s">
        <v>21</v>
      </c>
      <c r="E296" s="331" t="s">
        <v>2185</v>
      </c>
      <c r="F296" s="213" t="s">
        <v>676</v>
      </c>
      <c r="G296" s="177" t="s">
        <v>676</v>
      </c>
      <c r="H296" s="177" t="s">
        <v>85</v>
      </c>
      <c r="I296" s="203">
        <v>115543655</v>
      </c>
      <c r="J296" s="177" t="s">
        <v>263</v>
      </c>
      <c r="K296" s="177" t="s">
        <v>264</v>
      </c>
      <c r="L296" s="203">
        <v>0</v>
      </c>
      <c r="M296" s="203">
        <v>0</v>
      </c>
      <c r="N296" s="333" t="s">
        <v>12</v>
      </c>
      <c r="O296" s="203" t="s">
        <v>12</v>
      </c>
      <c r="P296" s="203" t="s">
        <v>12</v>
      </c>
      <c r="Q296" s="203" t="s">
        <v>12</v>
      </c>
      <c r="R296" s="203">
        <v>7</v>
      </c>
      <c r="S296" s="203">
        <v>19</v>
      </c>
      <c r="T296" s="333">
        <v>0.36842105263157893</v>
      </c>
      <c r="U296" s="203">
        <v>0</v>
      </c>
      <c r="V296" s="203">
        <v>35</v>
      </c>
      <c r="W296" s="203" t="s">
        <v>12</v>
      </c>
      <c r="X296" s="200">
        <v>0</v>
      </c>
      <c r="Y296" s="200">
        <v>1</v>
      </c>
      <c r="Z296" s="200" t="s">
        <v>12</v>
      </c>
      <c r="AA296" s="200">
        <v>0</v>
      </c>
    </row>
    <row r="297" spans="1:27" ht="14" customHeight="1">
      <c r="A297" s="213" t="s">
        <v>249</v>
      </c>
      <c r="B297" s="177" t="s">
        <v>498</v>
      </c>
      <c r="C297" s="177" t="s">
        <v>846</v>
      </c>
      <c r="D297" s="213" t="s">
        <v>21</v>
      </c>
      <c r="E297" s="331" t="s">
        <v>2186</v>
      </c>
      <c r="F297" s="213" t="s">
        <v>271</v>
      </c>
      <c r="G297" s="177" t="s">
        <v>3427</v>
      </c>
      <c r="H297" s="177" t="s">
        <v>85</v>
      </c>
      <c r="I297" s="203">
        <v>128861157</v>
      </c>
      <c r="J297" s="177" t="s">
        <v>263</v>
      </c>
      <c r="K297" s="177" t="s">
        <v>264</v>
      </c>
      <c r="L297" s="203">
        <v>3</v>
      </c>
      <c r="M297" s="203">
        <v>16</v>
      </c>
      <c r="N297" s="333">
        <v>0.1875</v>
      </c>
      <c r="O297" s="203">
        <v>0</v>
      </c>
      <c r="P297" s="203">
        <v>47</v>
      </c>
      <c r="Q297" s="203" t="s">
        <v>12</v>
      </c>
      <c r="R297" s="203">
        <v>4</v>
      </c>
      <c r="S297" s="203">
        <v>26</v>
      </c>
      <c r="T297" s="333">
        <v>0.15384615384615391</v>
      </c>
      <c r="U297" s="203">
        <v>0</v>
      </c>
      <c r="V297" s="203">
        <v>47</v>
      </c>
      <c r="W297" s="203" t="s">
        <v>12</v>
      </c>
      <c r="X297" s="200">
        <v>1</v>
      </c>
      <c r="Y297" s="200">
        <v>1</v>
      </c>
      <c r="Z297" s="200" t="s">
        <v>12</v>
      </c>
      <c r="AA297" s="200">
        <v>0</v>
      </c>
    </row>
    <row r="298" spans="1:27" ht="14" customHeight="1">
      <c r="A298" s="213" t="s">
        <v>249</v>
      </c>
      <c r="B298" s="177" t="s">
        <v>498</v>
      </c>
      <c r="C298" s="177" t="s">
        <v>846</v>
      </c>
      <c r="D298" s="213" t="s">
        <v>21</v>
      </c>
      <c r="E298" s="331" t="s">
        <v>2187</v>
      </c>
      <c r="F298" s="213" t="s">
        <v>674</v>
      </c>
      <c r="G298" s="177" t="s">
        <v>3222</v>
      </c>
      <c r="H298" s="177" t="s">
        <v>85</v>
      </c>
      <c r="I298" s="203">
        <v>134074153</v>
      </c>
      <c r="J298" s="177" t="s">
        <v>263</v>
      </c>
      <c r="K298" s="177" t="s">
        <v>264</v>
      </c>
      <c r="L298" s="203">
        <v>0</v>
      </c>
      <c r="M298" s="203">
        <v>0</v>
      </c>
      <c r="N298" s="333" t="s">
        <v>12</v>
      </c>
      <c r="O298" s="203" t="s">
        <v>12</v>
      </c>
      <c r="P298" s="203" t="s">
        <v>12</v>
      </c>
      <c r="Q298" s="203" t="s">
        <v>12</v>
      </c>
      <c r="R298" s="203">
        <v>11</v>
      </c>
      <c r="S298" s="203">
        <v>30</v>
      </c>
      <c r="T298" s="333">
        <v>0.36666666666666659</v>
      </c>
      <c r="U298" s="203">
        <v>0</v>
      </c>
      <c r="V298" s="203">
        <v>57</v>
      </c>
      <c r="W298" s="203" t="s">
        <v>12</v>
      </c>
      <c r="X298" s="200">
        <v>0</v>
      </c>
      <c r="Y298" s="200">
        <v>1</v>
      </c>
      <c r="Z298" s="200" t="s">
        <v>12</v>
      </c>
      <c r="AA298" s="200">
        <v>0</v>
      </c>
    </row>
    <row r="299" spans="1:27" ht="14" customHeight="1">
      <c r="A299" s="213" t="s">
        <v>249</v>
      </c>
      <c r="B299" s="177" t="s">
        <v>498</v>
      </c>
      <c r="C299" s="177" t="s">
        <v>846</v>
      </c>
      <c r="D299" s="213" t="s">
        <v>21</v>
      </c>
      <c r="E299" s="331" t="s">
        <v>132</v>
      </c>
      <c r="F299" s="213" t="s">
        <v>675</v>
      </c>
      <c r="G299" s="177" t="s">
        <v>3428</v>
      </c>
      <c r="H299" s="177" t="s">
        <v>85</v>
      </c>
      <c r="I299" s="203">
        <v>185689587</v>
      </c>
      <c r="J299" s="177" t="s">
        <v>261</v>
      </c>
      <c r="K299" s="177" t="s">
        <v>262</v>
      </c>
      <c r="L299" s="203">
        <v>7</v>
      </c>
      <c r="M299" s="203">
        <v>47</v>
      </c>
      <c r="N299" s="333">
        <v>0.14893617021276595</v>
      </c>
      <c r="O299" s="203">
        <v>0</v>
      </c>
      <c r="P299" s="203">
        <v>51</v>
      </c>
      <c r="Q299" s="203" t="s">
        <v>12</v>
      </c>
      <c r="R299" s="203">
        <v>6</v>
      </c>
      <c r="S299" s="203">
        <v>28</v>
      </c>
      <c r="T299" s="333">
        <v>0.21428571428571427</v>
      </c>
      <c r="U299" s="203" t="s">
        <v>12</v>
      </c>
      <c r="V299" s="203" t="s">
        <v>12</v>
      </c>
      <c r="W299" s="203" t="s">
        <v>12</v>
      </c>
      <c r="X299" s="200">
        <v>1</v>
      </c>
      <c r="Y299" s="200">
        <v>0</v>
      </c>
      <c r="Z299" s="200">
        <v>1</v>
      </c>
      <c r="AA299" s="200">
        <v>0</v>
      </c>
    </row>
    <row r="300" spans="1:27" ht="14" customHeight="1">
      <c r="A300" s="213" t="s">
        <v>249</v>
      </c>
      <c r="B300" s="177" t="s">
        <v>498</v>
      </c>
      <c r="C300" s="177" t="s">
        <v>846</v>
      </c>
      <c r="D300" s="213" t="s">
        <v>21</v>
      </c>
      <c r="E300" s="331" t="s">
        <v>2188</v>
      </c>
      <c r="F300" s="213" t="s">
        <v>675</v>
      </c>
      <c r="G300" s="177" t="s">
        <v>3429</v>
      </c>
      <c r="H300" s="177" t="s">
        <v>86</v>
      </c>
      <c r="I300" s="203">
        <v>16701618</v>
      </c>
      <c r="J300" s="177" t="s">
        <v>264</v>
      </c>
      <c r="K300" s="177" t="s">
        <v>263</v>
      </c>
      <c r="L300" s="203">
        <v>0</v>
      </c>
      <c r="M300" s="203">
        <v>6</v>
      </c>
      <c r="N300" s="333">
        <v>0</v>
      </c>
      <c r="O300" s="203" t="s">
        <v>12</v>
      </c>
      <c r="P300" s="203" t="s">
        <v>12</v>
      </c>
      <c r="Q300" s="203" t="s">
        <v>12</v>
      </c>
      <c r="R300" s="203">
        <v>8</v>
      </c>
      <c r="S300" s="203">
        <v>26</v>
      </c>
      <c r="T300" s="333">
        <v>0.30769230769230771</v>
      </c>
      <c r="U300" s="203">
        <v>0</v>
      </c>
      <c r="V300" s="203">
        <v>44</v>
      </c>
      <c r="W300" s="203" t="s">
        <v>12</v>
      </c>
      <c r="X300" s="200">
        <v>0</v>
      </c>
      <c r="Y300" s="200">
        <v>1</v>
      </c>
      <c r="Z300" s="200" t="s">
        <v>12</v>
      </c>
      <c r="AA300" s="200">
        <v>0</v>
      </c>
    </row>
    <row r="301" spans="1:27" ht="14" customHeight="1">
      <c r="A301" s="213" t="s">
        <v>249</v>
      </c>
      <c r="B301" s="177" t="s">
        <v>498</v>
      </c>
      <c r="C301" s="177" t="s">
        <v>846</v>
      </c>
      <c r="D301" s="213" t="s">
        <v>21</v>
      </c>
      <c r="E301" s="331" t="s">
        <v>2189</v>
      </c>
      <c r="F301" s="213" t="s">
        <v>675</v>
      </c>
      <c r="G301" s="177" t="s">
        <v>3430</v>
      </c>
      <c r="H301" s="177" t="s">
        <v>86</v>
      </c>
      <c r="I301" s="203">
        <v>33881335</v>
      </c>
      <c r="J301" s="177" t="s">
        <v>262</v>
      </c>
      <c r="K301" s="177" t="s">
        <v>261</v>
      </c>
      <c r="L301" s="203">
        <v>10</v>
      </c>
      <c r="M301" s="203">
        <v>48</v>
      </c>
      <c r="N301" s="333">
        <v>0.20833333333333334</v>
      </c>
      <c r="O301" s="203">
        <v>0</v>
      </c>
      <c r="P301" s="203">
        <v>45</v>
      </c>
      <c r="Q301" s="203" t="s">
        <v>12</v>
      </c>
      <c r="R301" s="203">
        <v>4</v>
      </c>
      <c r="S301" s="203">
        <v>38</v>
      </c>
      <c r="T301" s="333">
        <v>0.10526315789473679</v>
      </c>
      <c r="U301" s="203">
        <v>0</v>
      </c>
      <c r="V301" s="203">
        <v>45</v>
      </c>
      <c r="W301" s="203" t="s">
        <v>12</v>
      </c>
      <c r="X301" s="200">
        <v>1</v>
      </c>
      <c r="Y301" s="200">
        <v>1</v>
      </c>
      <c r="Z301" s="200" t="s">
        <v>12</v>
      </c>
      <c r="AA301" s="200">
        <v>0</v>
      </c>
    </row>
    <row r="302" spans="1:27" ht="14" customHeight="1">
      <c r="A302" s="213" t="s">
        <v>249</v>
      </c>
      <c r="B302" s="177" t="s">
        <v>498</v>
      </c>
      <c r="C302" s="177" t="s">
        <v>846</v>
      </c>
      <c r="D302" s="213" t="s">
        <v>21</v>
      </c>
      <c r="E302" s="331" t="s">
        <v>2190</v>
      </c>
      <c r="F302" s="213" t="s">
        <v>674</v>
      </c>
      <c r="G302" s="177" t="s">
        <v>3366</v>
      </c>
      <c r="H302" s="177" t="s">
        <v>86</v>
      </c>
      <c r="I302" s="203">
        <v>53181314</v>
      </c>
      <c r="J302" s="177" t="s">
        <v>262</v>
      </c>
      <c r="K302" s="177" t="s">
        <v>261</v>
      </c>
      <c r="L302" s="203">
        <v>0</v>
      </c>
      <c r="M302" s="203">
        <v>0</v>
      </c>
      <c r="N302" s="333" t="s">
        <v>12</v>
      </c>
      <c r="O302" s="203" t="s">
        <v>12</v>
      </c>
      <c r="P302" s="203" t="s">
        <v>12</v>
      </c>
      <c r="Q302" s="203" t="s">
        <v>12</v>
      </c>
      <c r="R302" s="203">
        <v>7</v>
      </c>
      <c r="S302" s="203">
        <v>17</v>
      </c>
      <c r="T302" s="333">
        <v>0.41176470588235292</v>
      </c>
      <c r="U302" s="203">
        <v>0</v>
      </c>
      <c r="V302" s="203">
        <v>36</v>
      </c>
      <c r="W302" s="203" t="s">
        <v>12</v>
      </c>
      <c r="X302" s="200">
        <v>0</v>
      </c>
      <c r="Y302" s="200">
        <v>1</v>
      </c>
      <c r="Z302" s="200" t="s">
        <v>12</v>
      </c>
      <c r="AA302" s="200">
        <v>0</v>
      </c>
    </row>
    <row r="303" spans="1:27" ht="14" customHeight="1">
      <c r="A303" s="213" t="s">
        <v>249</v>
      </c>
      <c r="B303" s="177" t="s">
        <v>498</v>
      </c>
      <c r="C303" s="177" t="s">
        <v>846</v>
      </c>
      <c r="D303" s="213" t="s">
        <v>21</v>
      </c>
      <c r="E303" s="331" t="s">
        <v>2191</v>
      </c>
      <c r="F303" s="213" t="s">
        <v>674</v>
      </c>
      <c r="G303" s="177" t="s">
        <v>3366</v>
      </c>
      <c r="H303" s="177" t="s">
        <v>86</v>
      </c>
      <c r="I303" s="203">
        <v>115140656</v>
      </c>
      <c r="J303" s="177" t="s">
        <v>263</v>
      </c>
      <c r="K303" s="177" t="s">
        <v>261</v>
      </c>
      <c r="L303" s="203">
        <v>0</v>
      </c>
      <c r="M303" s="203">
        <v>0</v>
      </c>
      <c r="N303" s="333" t="s">
        <v>12</v>
      </c>
      <c r="O303" s="203" t="s">
        <v>12</v>
      </c>
      <c r="P303" s="203" t="s">
        <v>12</v>
      </c>
      <c r="Q303" s="203" t="s">
        <v>12</v>
      </c>
      <c r="R303" s="203">
        <v>9</v>
      </c>
      <c r="S303" s="203">
        <v>29</v>
      </c>
      <c r="T303" s="333">
        <v>0.31034482758620691</v>
      </c>
      <c r="U303" s="203">
        <v>0</v>
      </c>
      <c r="V303" s="203">
        <v>60</v>
      </c>
      <c r="W303" s="203" t="s">
        <v>12</v>
      </c>
      <c r="X303" s="200">
        <v>0</v>
      </c>
      <c r="Y303" s="200">
        <v>1</v>
      </c>
      <c r="Z303" s="200" t="s">
        <v>12</v>
      </c>
      <c r="AA303" s="200">
        <v>0</v>
      </c>
    </row>
    <row r="304" spans="1:27" ht="14" customHeight="1">
      <c r="A304" s="213" t="s">
        <v>249</v>
      </c>
      <c r="B304" s="177" t="s">
        <v>498</v>
      </c>
      <c r="C304" s="177" t="s">
        <v>846</v>
      </c>
      <c r="D304" s="213" t="s">
        <v>21</v>
      </c>
      <c r="E304" s="331" t="s">
        <v>2192</v>
      </c>
      <c r="F304" s="213" t="s">
        <v>675</v>
      </c>
      <c r="G304" s="177" t="s">
        <v>3431</v>
      </c>
      <c r="H304" s="177" t="s">
        <v>86</v>
      </c>
      <c r="I304" s="203">
        <v>131039863</v>
      </c>
      <c r="J304" s="177" t="s">
        <v>263</v>
      </c>
      <c r="K304" s="177" t="s">
        <v>262</v>
      </c>
      <c r="L304" s="203">
        <v>4</v>
      </c>
      <c r="M304" s="203">
        <v>7</v>
      </c>
      <c r="N304" s="333">
        <v>0.5714285714285714</v>
      </c>
      <c r="O304" s="203" t="s">
        <v>12</v>
      </c>
      <c r="P304" s="203" t="s">
        <v>12</v>
      </c>
      <c r="Q304" s="203" t="s">
        <v>12</v>
      </c>
      <c r="R304" s="203">
        <v>7</v>
      </c>
      <c r="S304" s="203">
        <v>12</v>
      </c>
      <c r="T304" s="333">
        <v>0.58333333333333348</v>
      </c>
      <c r="U304" s="203">
        <v>0</v>
      </c>
      <c r="V304" s="203">
        <v>45</v>
      </c>
      <c r="W304" s="203" t="s">
        <v>12</v>
      </c>
      <c r="X304" s="200">
        <v>0</v>
      </c>
      <c r="Y304" s="200">
        <v>1</v>
      </c>
      <c r="Z304" s="200" t="s">
        <v>12</v>
      </c>
      <c r="AA304" s="200">
        <v>0</v>
      </c>
    </row>
    <row r="305" spans="1:27" ht="14" customHeight="1">
      <c r="A305" s="213" t="s">
        <v>249</v>
      </c>
      <c r="B305" s="177" t="s">
        <v>498</v>
      </c>
      <c r="C305" s="177" t="s">
        <v>846</v>
      </c>
      <c r="D305" s="213" t="s">
        <v>21</v>
      </c>
      <c r="E305" s="331" t="s">
        <v>2193</v>
      </c>
      <c r="F305" s="213" t="s">
        <v>675</v>
      </c>
      <c r="G305" s="177" t="s">
        <v>3432</v>
      </c>
      <c r="H305" s="177" t="s">
        <v>86</v>
      </c>
      <c r="I305" s="203">
        <v>140740503</v>
      </c>
      <c r="J305" s="177" t="s">
        <v>264</v>
      </c>
      <c r="K305" s="177" t="s">
        <v>263</v>
      </c>
      <c r="L305" s="203">
        <v>4</v>
      </c>
      <c r="M305" s="203">
        <v>22</v>
      </c>
      <c r="N305" s="333">
        <v>0.18181818181818182</v>
      </c>
      <c r="O305" s="203">
        <v>0</v>
      </c>
      <c r="P305" s="203">
        <v>46</v>
      </c>
      <c r="Q305" s="203" t="s">
        <v>12</v>
      </c>
      <c r="R305" s="203">
        <v>9</v>
      </c>
      <c r="S305" s="203">
        <v>31</v>
      </c>
      <c r="T305" s="333">
        <v>0.29032258064516131</v>
      </c>
      <c r="U305" s="203">
        <v>0</v>
      </c>
      <c r="V305" s="203">
        <v>41</v>
      </c>
      <c r="W305" s="203" t="s">
        <v>12</v>
      </c>
      <c r="X305" s="200">
        <v>1</v>
      </c>
      <c r="Y305" s="200">
        <v>1</v>
      </c>
      <c r="Z305" s="200" t="s">
        <v>12</v>
      </c>
      <c r="AA305" s="200">
        <v>0</v>
      </c>
    </row>
    <row r="306" spans="1:27" ht="14" customHeight="1">
      <c r="A306" s="213" t="s">
        <v>249</v>
      </c>
      <c r="B306" s="177" t="s">
        <v>498</v>
      </c>
      <c r="C306" s="177" t="s">
        <v>846</v>
      </c>
      <c r="D306" s="213" t="s">
        <v>21</v>
      </c>
      <c r="E306" s="331" t="s">
        <v>2194</v>
      </c>
      <c r="F306" s="213" t="s">
        <v>674</v>
      </c>
      <c r="G306" s="177" t="s">
        <v>3216</v>
      </c>
      <c r="H306" s="177" t="s">
        <v>86</v>
      </c>
      <c r="I306" s="203">
        <v>175112680</v>
      </c>
      <c r="J306" s="177" t="s">
        <v>262</v>
      </c>
      <c r="K306" s="177" t="s">
        <v>261</v>
      </c>
      <c r="L306" s="203">
        <v>0</v>
      </c>
      <c r="M306" s="203">
        <v>1</v>
      </c>
      <c r="N306" s="333">
        <v>0</v>
      </c>
      <c r="O306" s="203" t="s">
        <v>12</v>
      </c>
      <c r="P306" s="203" t="s">
        <v>12</v>
      </c>
      <c r="Q306" s="203" t="s">
        <v>12</v>
      </c>
      <c r="R306" s="203">
        <v>18</v>
      </c>
      <c r="S306" s="203">
        <v>34</v>
      </c>
      <c r="T306" s="333">
        <v>0.52941176470588258</v>
      </c>
      <c r="U306" s="203">
        <v>0</v>
      </c>
      <c r="V306" s="203">
        <v>48</v>
      </c>
      <c r="W306" s="203" t="s">
        <v>12</v>
      </c>
      <c r="X306" s="200">
        <v>0</v>
      </c>
      <c r="Y306" s="200">
        <v>1</v>
      </c>
      <c r="Z306" s="200" t="s">
        <v>12</v>
      </c>
      <c r="AA306" s="200">
        <v>0</v>
      </c>
    </row>
    <row r="307" spans="1:27" ht="14" customHeight="1">
      <c r="A307" s="213" t="s">
        <v>249</v>
      </c>
      <c r="B307" s="177" t="s">
        <v>498</v>
      </c>
      <c r="C307" s="177" t="s">
        <v>846</v>
      </c>
      <c r="D307" s="213" t="s">
        <v>21</v>
      </c>
      <c r="E307" s="331" t="s">
        <v>2195</v>
      </c>
      <c r="F307" s="213" t="s">
        <v>674</v>
      </c>
      <c r="G307" s="177" t="s">
        <v>3425</v>
      </c>
      <c r="H307" s="177" t="s">
        <v>86</v>
      </c>
      <c r="I307" s="203">
        <v>175954204</v>
      </c>
      <c r="J307" s="177" t="s">
        <v>262</v>
      </c>
      <c r="K307" s="177" t="s">
        <v>261</v>
      </c>
      <c r="L307" s="203">
        <v>0</v>
      </c>
      <c r="M307" s="203">
        <v>0</v>
      </c>
      <c r="N307" s="333" t="s">
        <v>12</v>
      </c>
      <c r="O307" s="203" t="s">
        <v>12</v>
      </c>
      <c r="P307" s="203" t="s">
        <v>12</v>
      </c>
      <c r="Q307" s="203" t="s">
        <v>12</v>
      </c>
      <c r="R307" s="203">
        <v>15</v>
      </c>
      <c r="S307" s="203">
        <v>67</v>
      </c>
      <c r="T307" s="333">
        <v>0.2238805970149253</v>
      </c>
      <c r="U307" s="203">
        <v>0</v>
      </c>
      <c r="V307" s="203">
        <v>59</v>
      </c>
      <c r="W307" s="203" t="s">
        <v>12</v>
      </c>
      <c r="X307" s="200">
        <v>0</v>
      </c>
      <c r="Y307" s="200">
        <v>1</v>
      </c>
      <c r="Z307" s="200" t="s">
        <v>12</v>
      </c>
      <c r="AA307" s="200">
        <v>0</v>
      </c>
    </row>
    <row r="308" spans="1:27" ht="14" customHeight="1">
      <c r="A308" s="213" t="s">
        <v>249</v>
      </c>
      <c r="B308" s="177" t="s">
        <v>498</v>
      </c>
      <c r="C308" s="177" t="s">
        <v>846</v>
      </c>
      <c r="D308" s="213" t="s">
        <v>21</v>
      </c>
      <c r="E308" s="331" t="s">
        <v>2196</v>
      </c>
      <c r="F308" s="213" t="s">
        <v>271</v>
      </c>
      <c r="G308" s="177" t="s">
        <v>3433</v>
      </c>
      <c r="H308" s="177" t="s">
        <v>86</v>
      </c>
      <c r="I308" s="203">
        <v>177690209</v>
      </c>
      <c r="J308" s="177" t="s">
        <v>264</v>
      </c>
      <c r="K308" s="177" t="s">
        <v>263</v>
      </c>
      <c r="L308" s="203">
        <v>1</v>
      </c>
      <c r="M308" s="203">
        <v>5</v>
      </c>
      <c r="N308" s="333">
        <v>0.2</v>
      </c>
      <c r="O308" s="203" t="s">
        <v>12</v>
      </c>
      <c r="P308" s="203" t="s">
        <v>12</v>
      </c>
      <c r="Q308" s="203" t="s">
        <v>12</v>
      </c>
      <c r="R308" s="203">
        <v>15</v>
      </c>
      <c r="S308" s="203">
        <v>54</v>
      </c>
      <c r="T308" s="333">
        <v>0.27777777777777779</v>
      </c>
      <c r="U308" s="203">
        <v>0</v>
      </c>
      <c r="V308" s="203">
        <v>49</v>
      </c>
      <c r="W308" s="203" t="s">
        <v>12</v>
      </c>
      <c r="X308" s="200">
        <v>0</v>
      </c>
      <c r="Y308" s="200">
        <v>1</v>
      </c>
      <c r="Z308" s="200" t="s">
        <v>12</v>
      </c>
      <c r="AA308" s="200">
        <v>0</v>
      </c>
    </row>
    <row r="309" spans="1:27" ht="14" customHeight="1">
      <c r="A309" s="213" t="s">
        <v>249</v>
      </c>
      <c r="B309" s="177" t="s">
        <v>498</v>
      </c>
      <c r="C309" s="177" t="s">
        <v>846</v>
      </c>
      <c r="D309" s="213" t="s">
        <v>21</v>
      </c>
      <c r="E309" s="331" t="s">
        <v>131</v>
      </c>
      <c r="F309" s="213" t="s">
        <v>675</v>
      </c>
      <c r="G309" s="177" t="s">
        <v>3434</v>
      </c>
      <c r="H309" s="177" t="s">
        <v>86</v>
      </c>
      <c r="I309" s="203">
        <v>178044409</v>
      </c>
      <c r="J309" s="177" t="s">
        <v>264</v>
      </c>
      <c r="K309" s="177" t="s">
        <v>263</v>
      </c>
      <c r="L309" s="203">
        <v>3</v>
      </c>
      <c r="M309" s="203">
        <v>10</v>
      </c>
      <c r="N309" s="333">
        <v>0.3</v>
      </c>
      <c r="O309" s="203" t="s">
        <v>12</v>
      </c>
      <c r="P309" s="203" t="s">
        <v>12</v>
      </c>
      <c r="Q309" s="203" t="s">
        <v>12</v>
      </c>
      <c r="R309" s="203">
        <v>5</v>
      </c>
      <c r="S309" s="203">
        <v>33</v>
      </c>
      <c r="T309" s="333">
        <v>0.15151515151515149</v>
      </c>
      <c r="U309" s="203">
        <v>0</v>
      </c>
      <c r="V309" s="203">
        <v>61</v>
      </c>
      <c r="W309" s="203" t="s">
        <v>12</v>
      </c>
      <c r="X309" s="200">
        <v>0</v>
      </c>
      <c r="Y309" s="200">
        <v>1</v>
      </c>
      <c r="Z309" s="200">
        <v>1</v>
      </c>
      <c r="AA309" s="200">
        <v>0</v>
      </c>
    </row>
    <row r="310" spans="1:27" ht="14" customHeight="1">
      <c r="A310" s="213" t="s">
        <v>249</v>
      </c>
      <c r="B310" s="177" t="s">
        <v>498</v>
      </c>
      <c r="C310" s="177" t="s">
        <v>846</v>
      </c>
      <c r="D310" s="213" t="s">
        <v>21</v>
      </c>
      <c r="E310" s="331" t="s">
        <v>2197</v>
      </c>
      <c r="F310" s="213" t="s">
        <v>674</v>
      </c>
      <c r="G310" s="177" t="s">
        <v>3314</v>
      </c>
      <c r="H310" s="177" t="s">
        <v>93</v>
      </c>
      <c r="I310" s="203">
        <v>351221</v>
      </c>
      <c r="J310" s="177" t="s">
        <v>264</v>
      </c>
      <c r="K310" s="177" t="s">
        <v>261</v>
      </c>
      <c r="L310" s="203">
        <v>0</v>
      </c>
      <c r="M310" s="203">
        <v>0</v>
      </c>
      <c r="N310" s="333" t="s">
        <v>12</v>
      </c>
      <c r="O310" s="203" t="s">
        <v>12</v>
      </c>
      <c r="P310" s="203" t="s">
        <v>12</v>
      </c>
      <c r="Q310" s="203" t="s">
        <v>12</v>
      </c>
      <c r="R310" s="203">
        <v>10</v>
      </c>
      <c r="S310" s="203">
        <v>61</v>
      </c>
      <c r="T310" s="333">
        <v>0.16393442622950818</v>
      </c>
      <c r="U310" s="203">
        <v>0</v>
      </c>
      <c r="V310" s="203">
        <v>104</v>
      </c>
      <c r="W310" s="203" t="s">
        <v>12</v>
      </c>
      <c r="X310" s="200">
        <v>0</v>
      </c>
      <c r="Y310" s="200">
        <v>1</v>
      </c>
      <c r="Z310" s="200" t="s">
        <v>12</v>
      </c>
      <c r="AA310" s="200">
        <v>0</v>
      </c>
    </row>
    <row r="311" spans="1:27" ht="14" customHeight="1">
      <c r="A311" s="213" t="s">
        <v>249</v>
      </c>
      <c r="B311" s="177" t="s">
        <v>498</v>
      </c>
      <c r="C311" s="177" t="s">
        <v>846</v>
      </c>
      <c r="D311" s="213" t="s">
        <v>21</v>
      </c>
      <c r="E311" s="331" t="s">
        <v>2198</v>
      </c>
      <c r="F311" s="213" t="s">
        <v>259</v>
      </c>
      <c r="G311" s="177" t="s">
        <v>3435</v>
      </c>
      <c r="H311" s="177" t="s">
        <v>93</v>
      </c>
      <c r="I311" s="203">
        <v>15487651</v>
      </c>
      <c r="J311" s="177" t="s">
        <v>264</v>
      </c>
      <c r="K311" s="177" t="s">
        <v>263</v>
      </c>
      <c r="L311" s="203">
        <v>11</v>
      </c>
      <c r="M311" s="203">
        <v>41</v>
      </c>
      <c r="N311" s="333">
        <v>0.26829268292682928</v>
      </c>
      <c r="O311" s="203">
        <v>0</v>
      </c>
      <c r="P311" s="203">
        <v>50</v>
      </c>
      <c r="Q311" s="203" t="s">
        <v>12</v>
      </c>
      <c r="R311" s="203">
        <v>8</v>
      </c>
      <c r="S311" s="203">
        <v>29</v>
      </c>
      <c r="T311" s="333">
        <v>0.27586206896551718</v>
      </c>
      <c r="U311" s="203">
        <v>0</v>
      </c>
      <c r="V311" s="203">
        <v>50</v>
      </c>
      <c r="W311" s="203" t="s">
        <v>12</v>
      </c>
      <c r="X311" s="200">
        <v>1</v>
      </c>
      <c r="Y311" s="200">
        <v>1</v>
      </c>
      <c r="Z311" s="200" t="s">
        <v>12</v>
      </c>
      <c r="AA311" s="200">
        <v>1</v>
      </c>
    </row>
    <row r="312" spans="1:27" ht="14" customHeight="1">
      <c r="A312" s="213" t="s">
        <v>249</v>
      </c>
      <c r="B312" s="177" t="s">
        <v>498</v>
      </c>
      <c r="C312" s="177" t="s">
        <v>846</v>
      </c>
      <c r="D312" s="213" t="s">
        <v>21</v>
      </c>
      <c r="E312" s="331" t="s">
        <v>1942</v>
      </c>
      <c r="F312" s="213" t="s">
        <v>676</v>
      </c>
      <c r="G312" s="177" t="s">
        <v>3220</v>
      </c>
      <c r="H312" s="177" t="s">
        <v>93</v>
      </c>
      <c r="I312" s="203">
        <v>27833113</v>
      </c>
      <c r="J312" s="177" t="s">
        <v>264</v>
      </c>
      <c r="K312" s="177" t="s">
        <v>262</v>
      </c>
      <c r="L312" s="203">
        <v>1</v>
      </c>
      <c r="M312" s="203">
        <v>1</v>
      </c>
      <c r="N312" s="333">
        <v>1</v>
      </c>
      <c r="O312" s="203" t="s">
        <v>12</v>
      </c>
      <c r="P312" s="203" t="s">
        <v>12</v>
      </c>
      <c r="Q312" s="203" t="s">
        <v>12</v>
      </c>
      <c r="R312" s="203">
        <v>9</v>
      </c>
      <c r="S312" s="203">
        <v>22</v>
      </c>
      <c r="T312" s="333">
        <v>0.40909090909090906</v>
      </c>
      <c r="U312" s="203">
        <v>0</v>
      </c>
      <c r="V312" s="203">
        <v>36</v>
      </c>
      <c r="W312" s="203" t="s">
        <v>12</v>
      </c>
      <c r="X312" s="200">
        <v>0</v>
      </c>
      <c r="Y312" s="200">
        <v>1</v>
      </c>
      <c r="Z312" s="200" t="s">
        <v>12</v>
      </c>
      <c r="AA312" s="200">
        <v>0</v>
      </c>
    </row>
    <row r="313" spans="1:27" ht="14" customHeight="1">
      <c r="A313" s="213" t="s">
        <v>249</v>
      </c>
      <c r="B313" s="177" t="s">
        <v>498</v>
      </c>
      <c r="C313" s="177" t="s">
        <v>846</v>
      </c>
      <c r="D313" s="213" t="s">
        <v>21</v>
      </c>
      <c r="E313" s="331" t="s">
        <v>2199</v>
      </c>
      <c r="F313" s="213" t="s">
        <v>287</v>
      </c>
      <c r="G313" s="177" t="s">
        <v>3232</v>
      </c>
      <c r="H313" s="177" t="s">
        <v>93</v>
      </c>
      <c r="I313" s="203">
        <v>29716748</v>
      </c>
      <c r="J313" s="177" t="s">
        <v>262</v>
      </c>
      <c r="K313" s="177" t="s">
        <v>263</v>
      </c>
      <c r="L313" s="203">
        <v>0</v>
      </c>
      <c r="M313" s="203">
        <v>0</v>
      </c>
      <c r="N313" s="333" t="s">
        <v>12</v>
      </c>
      <c r="O313" s="203" t="s">
        <v>12</v>
      </c>
      <c r="P313" s="203" t="s">
        <v>12</v>
      </c>
      <c r="Q313" s="203" t="s">
        <v>12</v>
      </c>
      <c r="R313" s="203">
        <v>27</v>
      </c>
      <c r="S313" s="203">
        <v>49</v>
      </c>
      <c r="T313" s="333">
        <v>0.55102040816326525</v>
      </c>
      <c r="U313" s="203">
        <v>0</v>
      </c>
      <c r="V313" s="203">
        <v>26</v>
      </c>
      <c r="W313" s="203" t="s">
        <v>12</v>
      </c>
      <c r="X313" s="200">
        <v>0</v>
      </c>
      <c r="Y313" s="200">
        <v>1</v>
      </c>
      <c r="Z313" s="200" t="s">
        <v>12</v>
      </c>
      <c r="AA313" s="200">
        <v>0</v>
      </c>
    </row>
    <row r="314" spans="1:27" ht="14" customHeight="1">
      <c r="A314" s="213" t="s">
        <v>249</v>
      </c>
      <c r="B314" s="177" t="s">
        <v>498</v>
      </c>
      <c r="C314" s="177" t="s">
        <v>846</v>
      </c>
      <c r="D314" s="213" t="s">
        <v>21</v>
      </c>
      <c r="E314" s="331" t="s">
        <v>2200</v>
      </c>
      <c r="F314" s="213" t="s">
        <v>674</v>
      </c>
      <c r="G314" s="177" t="s">
        <v>3234</v>
      </c>
      <c r="H314" s="177" t="s">
        <v>93</v>
      </c>
      <c r="I314" s="203">
        <v>30692380</v>
      </c>
      <c r="J314" s="177" t="s">
        <v>262</v>
      </c>
      <c r="K314" s="177" t="s">
        <v>263</v>
      </c>
      <c r="L314" s="203">
        <v>0</v>
      </c>
      <c r="M314" s="203">
        <v>0</v>
      </c>
      <c r="N314" s="333" t="s">
        <v>12</v>
      </c>
      <c r="O314" s="203" t="s">
        <v>12</v>
      </c>
      <c r="P314" s="203" t="s">
        <v>12</v>
      </c>
      <c r="Q314" s="203" t="s">
        <v>12</v>
      </c>
      <c r="R314" s="203">
        <v>9</v>
      </c>
      <c r="S314" s="203">
        <v>63</v>
      </c>
      <c r="T314" s="333">
        <v>0.14285714285714279</v>
      </c>
      <c r="U314" s="203">
        <v>0</v>
      </c>
      <c r="V314" s="203">
        <v>63</v>
      </c>
      <c r="W314" s="203" t="s">
        <v>12</v>
      </c>
      <c r="X314" s="200">
        <v>0</v>
      </c>
      <c r="Y314" s="200">
        <v>1</v>
      </c>
      <c r="Z314" s="200" t="s">
        <v>12</v>
      </c>
      <c r="AA314" s="200">
        <v>0</v>
      </c>
    </row>
    <row r="315" spans="1:27" ht="14" customHeight="1">
      <c r="A315" s="213" t="s">
        <v>249</v>
      </c>
      <c r="B315" s="177" t="s">
        <v>498</v>
      </c>
      <c r="C315" s="177" t="s">
        <v>846</v>
      </c>
      <c r="D315" s="213" t="s">
        <v>21</v>
      </c>
      <c r="E315" s="331" t="s">
        <v>2201</v>
      </c>
      <c r="F315" s="213" t="s">
        <v>259</v>
      </c>
      <c r="G315" s="177" t="s">
        <v>3436</v>
      </c>
      <c r="H315" s="177" t="s">
        <v>93</v>
      </c>
      <c r="I315" s="203">
        <v>35211842</v>
      </c>
      <c r="J315" s="177" t="s">
        <v>264</v>
      </c>
      <c r="K315" s="177" t="s">
        <v>263</v>
      </c>
      <c r="L315" s="203">
        <v>0</v>
      </c>
      <c r="M315" s="203">
        <v>5</v>
      </c>
      <c r="N315" s="333">
        <v>0</v>
      </c>
      <c r="O315" s="203" t="s">
        <v>12</v>
      </c>
      <c r="P315" s="203" t="s">
        <v>12</v>
      </c>
      <c r="Q315" s="203" t="s">
        <v>12</v>
      </c>
      <c r="R315" s="203">
        <v>9</v>
      </c>
      <c r="S315" s="203">
        <v>61</v>
      </c>
      <c r="T315" s="333">
        <v>0.14754098360655729</v>
      </c>
      <c r="U315" s="203">
        <v>0</v>
      </c>
      <c r="V315" s="203">
        <v>61</v>
      </c>
      <c r="W315" s="203" t="s">
        <v>12</v>
      </c>
      <c r="X315" s="200">
        <v>0</v>
      </c>
      <c r="Y315" s="200">
        <v>1</v>
      </c>
      <c r="Z315" s="200" t="s">
        <v>12</v>
      </c>
      <c r="AA315" s="200">
        <v>0</v>
      </c>
    </row>
    <row r="316" spans="1:27" ht="14" customHeight="1">
      <c r="A316" s="213" t="s">
        <v>249</v>
      </c>
      <c r="B316" s="177" t="s">
        <v>498</v>
      </c>
      <c r="C316" s="177" t="s">
        <v>846</v>
      </c>
      <c r="D316" s="213" t="s">
        <v>21</v>
      </c>
      <c r="E316" s="331" t="s">
        <v>2202</v>
      </c>
      <c r="F316" s="213" t="s">
        <v>674</v>
      </c>
      <c r="G316" s="177" t="s">
        <v>3329</v>
      </c>
      <c r="H316" s="177" t="s">
        <v>93</v>
      </c>
      <c r="I316" s="203">
        <v>36198640</v>
      </c>
      <c r="J316" s="177" t="s">
        <v>263</v>
      </c>
      <c r="K316" s="177" t="s">
        <v>264</v>
      </c>
      <c r="L316" s="203">
        <v>0</v>
      </c>
      <c r="M316" s="203">
        <v>0</v>
      </c>
      <c r="N316" s="333" t="s">
        <v>12</v>
      </c>
      <c r="O316" s="203" t="s">
        <v>12</v>
      </c>
      <c r="P316" s="203" t="s">
        <v>12</v>
      </c>
      <c r="Q316" s="203" t="s">
        <v>12</v>
      </c>
      <c r="R316" s="203">
        <v>8</v>
      </c>
      <c r="S316" s="203">
        <v>28</v>
      </c>
      <c r="T316" s="333">
        <v>0.2857142857142857</v>
      </c>
      <c r="U316" s="203">
        <v>0</v>
      </c>
      <c r="V316" s="203">
        <v>58</v>
      </c>
      <c r="W316" s="203" t="s">
        <v>12</v>
      </c>
      <c r="X316" s="200">
        <v>0</v>
      </c>
      <c r="Y316" s="200">
        <v>1</v>
      </c>
      <c r="Z316" s="200" t="s">
        <v>12</v>
      </c>
      <c r="AA316" s="200">
        <v>0</v>
      </c>
    </row>
    <row r="317" spans="1:27" ht="14" customHeight="1">
      <c r="A317" s="213" t="s">
        <v>249</v>
      </c>
      <c r="B317" s="177" t="s">
        <v>498</v>
      </c>
      <c r="C317" s="177" t="s">
        <v>846</v>
      </c>
      <c r="D317" s="213" t="s">
        <v>21</v>
      </c>
      <c r="E317" s="331" t="s">
        <v>2203</v>
      </c>
      <c r="F317" s="213" t="s">
        <v>266</v>
      </c>
      <c r="G317" s="177" t="s">
        <v>3437</v>
      </c>
      <c r="H317" s="177" t="s">
        <v>93</v>
      </c>
      <c r="I317" s="203">
        <v>52615504</v>
      </c>
      <c r="J317" s="177" t="s">
        <v>263</v>
      </c>
      <c r="K317" s="177" t="s">
        <v>261</v>
      </c>
      <c r="L317" s="203">
        <v>10</v>
      </c>
      <c r="M317" s="203">
        <v>26</v>
      </c>
      <c r="N317" s="333">
        <v>0.38461538461538464</v>
      </c>
      <c r="O317" s="203">
        <v>0</v>
      </c>
      <c r="P317" s="203">
        <v>42</v>
      </c>
      <c r="Q317" s="203" t="s">
        <v>12</v>
      </c>
      <c r="R317" s="203">
        <v>5</v>
      </c>
      <c r="S317" s="203">
        <v>14</v>
      </c>
      <c r="T317" s="333">
        <v>0.35714285714285721</v>
      </c>
      <c r="U317" s="203">
        <v>0</v>
      </c>
      <c r="V317" s="203">
        <v>47</v>
      </c>
      <c r="W317" s="203" t="s">
        <v>12</v>
      </c>
      <c r="X317" s="200">
        <v>1</v>
      </c>
      <c r="Y317" s="200">
        <v>1</v>
      </c>
      <c r="Z317" s="200" t="s">
        <v>12</v>
      </c>
      <c r="AA317" s="200">
        <v>0</v>
      </c>
    </row>
    <row r="318" spans="1:27" ht="14" customHeight="1">
      <c r="A318" s="213" t="s">
        <v>249</v>
      </c>
      <c r="B318" s="177" t="s">
        <v>498</v>
      </c>
      <c r="C318" s="177" t="s">
        <v>846</v>
      </c>
      <c r="D318" s="213" t="s">
        <v>21</v>
      </c>
      <c r="E318" s="331" t="s">
        <v>124</v>
      </c>
      <c r="F318" s="213" t="s">
        <v>675</v>
      </c>
      <c r="G318" s="177" t="s">
        <v>3438</v>
      </c>
      <c r="H318" s="177" t="s">
        <v>93</v>
      </c>
      <c r="I318" s="203">
        <v>87966047</v>
      </c>
      <c r="J318" s="177" t="s">
        <v>264</v>
      </c>
      <c r="K318" s="177" t="s">
        <v>261</v>
      </c>
      <c r="L318" s="203">
        <v>4</v>
      </c>
      <c r="M318" s="203">
        <v>11</v>
      </c>
      <c r="N318" s="333">
        <v>0.36363636363636365</v>
      </c>
      <c r="O318" s="203" t="s">
        <v>12</v>
      </c>
      <c r="P318" s="203" t="s">
        <v>12</v>
      </c>
      <c r="Q318" s="203" t="s">
        <v>12</v>
      </c>
      <c r="R318" s="203">
        <v>13</v>
      </c>
      <c r="S318" s="203">
        <v>27</v>
      </c>
      <c r="T318" s="333">
        <v>0.48148148148148151</v>
      </c>
      <c r="U318" s="203">
        <v>0</v>
      </c>
      <c r="V318" s="203">
        <v>59</v>
      </c>
      <c r="W318" s="203" t="s">
        <v>12</v>
      </c>
      <c r="X318" s="200">
        <v>0</v>
      </c>
      <c r="Y318" s="200">
        <v>1</v>
      </c>
      <c r="Z318" s="200">
        <v>1</v>
      </c>
      <c r="AA318" s="200">
        <v>0</v>
      </c>
    </row>
    <row r="319" spans="1:27" ht="14" customHeight="1">
      <c r="A319" s="213" t="s">
        <v>249</v>
      </c>
      <c r="B319" s="177" t="s">
        <v>498</v>
      </c>
      <c r="C319" s="177" t="s">
        <v>846</v>
      </c>
      <c r="D319" s="213" t="s">
        <v>21</v>
      </c>
      <c r="E319" s="331" t="s">
        <v>2204</v>
      </c>
      <c r="F319" s="213" t="s">
        <v>674</v>
      </c>
      <c r="G319" s="177" t="s">
        <v>3234</v>
      </c>
      <c r="H319" s="177" t="s">
        <v>93</v>
      </c>
      <c r="I319" s="203">
        <v>109004288</v>
      </c>
      <c r="J319" s="177" t="s">
        <v>263</v>
      </c>
      <c r="K319" s="177" t="s">
        <v>261</v>
      </c>
      <c r="L319" s="203">
        <v>0</v>
      </c>
      <c r="M319" s="203">
        <v>0</v>
      </c>
      <c r="N319" s="333" t="s">
        <v>12</v>
      </c>
      <c r="O319" s="203" t="s">
        <v>12</v>
      </c>
      <c r="P319" s="203" t="s">
        <v>12</v>
      </c>
      <c r="Q319" s="203" t="s">
        <v>12</v>
      </c>
      <c r="R319" s="203">
        <v>8</v>
      </c>
      <c r="S319" s="203">
        <v>18</v>
      </c>
      <c r="T319" s="333">
        <v>0.44444444444444442</v>
      </c>
      <c r="U319" s="203">
        <v>0</v>
      </c>
      <c r="V319" s="203">
        <v>53</v>
      </c>
      <c r="W319" s="203" t="s">
        <v>12</v>
      </c>
      <c r="X319" s="200">
        <v>0</v>
      </c>
      <c r="Y319" s="200">
        <v>1</v>
      </c>
      <c r="Z319" s="200" t="s">
        <v>12</v>
      </c>
      <c r="AA319" s="200">
        <v>0</v>
      </c>
    </row>
    <row r="320" spans="1:27" ht="14" customHeight="1">
      <c r="A320" s="213" t="s">
        <v>249</v>
      </c>
      <c r="B320" s="177" t="s">
        <v>498</v>
      </c>
      <c r="C320" s="177" t="s">
        <v>846</v>
      </c>
      <c r="D320" s="213" t="s">
        <v>21</v>
      </c>
      <c r="E320" s="331" t="s">
        <v>2205</v>
      </c>
      <c r="F320" s="213" t="s">
        <v>271</v>
      </c>
      <c r="G320" s="177" t="s">
        <v>3439</v>
      </c>
      <c r="H320" s="177" t="s">
        <v>93</v>
      </c>
      <c r="I320" s="203">
        <v>111281775</v>
      </c>
      <c r="J320" s="177" t="s">
        <v>261</v>
      </c>
      <c r="K320" s="177" t="s">
        <v>262</v>
      </c>
      <c r="L320" s="203">
        <v>8</v>
      </c>
      <c r="M320" s="203">
        <v>25</v>
      </c>
      <c r="N320" s="333">
        <v>0.32</v>
      </c>
      <c r="O320" s="203">
        <v>0</v>
      </c>
      <c r="P320" s="203">
        <v>49</v>
      </c>
      <c r="Q320" s="203" t="s">
        <v>12</v>
      </c>
      <c r="R320" s="203">
        <v>6</v>
      </c>
      <c r="S320" s="203">
        <v>22</v>
      </c>
      <c r="T320" s="333">
        <v>0.27272727272727271</v>
      </c>
      <c r="U320" s="203">
        <v>1</v>
      </c>
      <c r="V320" s="203">
        <v>54</v>
      </c>
      <c r="W320" s="203" t="s">
        <v>12</v>
      </c>
      <c r="X320" s="200">
        <v>1</v>
      </c>
      <c r="Y320" s="200">
        <v>1</v>
      </c>
      <c r="Z320" s="200" t="s">
        <v>12</v>
      </c>
      <c r="AA320" s="200">
        <v>0</v>
      </c>
    </row>
    <row r="321" spans="1:27" ht="14" customHeight="1">
      <c r="A321" s="213" t="s">
        <v>249</v>
      </c>
      <c r="B321" s="177" t="s">
        <v>498</v>
      </c>
      <c r="C321" s="177" t="s">
        <v>846</v>
      </c>
      <c r="D321" s="213" t="s">
        <v>21</v>
      </c>
      <c r="E321" s="331" t="s">
        <v>2206</v>
      </c>
      <c r="F321" s="213" t="s">
        <v>674</v>
      </c>
      <c r="G321" s="177" t="s">
        <v>3315</v>
      </c>
      <c r="H321" s="177" t="s">
        <v>93</v>
      </c>
      <c r="I321" s="203">
        <v>126251356</v>
      </c>
      <c r="J321" s="177" t="s">
        <v>263</v>
      </c>
      <c r="K321" s="177" t="s">
        <v>264</v>
      </c>
      <c r="L321" s="203">
        <v>0</v>
      </c>
      <c r="M321" s="203">
        <v>0</v>
      </c>
      <c r="N321" s="333" t="s">
        <v>12</v>
      </c>
      <c r="O321" s="203" t="s">
        <v>12</v>
      </c>
      <c r="P321" s="203" t="s">
        <v>12</v>
      </c>
      <c r="Q321" s="203" t="s">
        <v>12</v>
      </c>
      <c r="R321" s="203">
        <v>9</v>
      </c>
      <c r="S321" s="203">
        <v>26</v>
      </c>
      <c r="T321" s="333">
        <v>0.34615384615384615</v>
      </c>
      <c r="U321" s="203">
        <v>0</v>
      </c>
      <c r="V321" s="203">
        <v>38</v>
      </c>
      <c r="W321" s="203" t="s">
        <v>12</v>
      </c>
      <c r="X321" s="200">
        <v>0</v>
      </c>
      <c r="Y321" s="200">
        <v>1</v>
      </c>
      <c r="Z321" s="200" t="s">
        <v>12</v>
      </c>
      <c r="AA321" s="200">
        <v>0</v>
      </c>
    </row>
    <row r="322" spans="1:27" ht="14" customHeight="1">
      <c r="A322" s="213" t="s">
        <v>249</v>
      </c>
      <c r="B322" s="177" t="s">
        <v>498</v>
      </c>
      <c r="C322" s="177" t="s">
        <v>846</v>
      </c>
      <c r="D322" s="213" t="s">
        <v>21</v>
      </c>
      <c r="E322" s="331" t="s">
        <v>2207</v>
      </c>
      <c r="F322" s="213" t="s">
        <v>675</v>
      </c>
      <c r="G322" s="177" t="s">
        <v>3440</v>
      </c>
      <c r="H322" s="177" t="s">
        <v>93</v>
      </c>
      <c r="I322" s="203">
        <v>133105103</v>
      </c>
      <c r="J322" s="177" t="s">
        <v>263</v>
      </c>
      <c r="K322" s="177" t="s">
        <v>264</v>
      </c>
      <c r="L322" s="203">
        <v>4</v>
      </c>
      <c r="M322" s="203">
        <v>13</v>
      </c>
      <c r="N322" s="333">
        <v>0.30769230769230771</v>
      </c>
      <c r="O322" s="203">
        <v>0</v>
      </c>
      <c r="P322" s="203">
        <v>50</v>
      </c>
      <c r="Q322" s="203" t="s">
        <v>12</v>
      </c>
      <c r="R322" s="203">
        <v>3</v>
      </c>
      <c r="S322" s="203">
        <v>8</v>
      </c>
      <c r="T322" s="333">
        <v>0.375</v>
      </c>
      <c r="U322" s="203">
        <v>0</v>
      </c>
      <c r="V322" s="203">
        <v>50</v>
      </c>
      <c r="W322" s="203" t="s">
        <v>12</v>
      </c>
      <c r="X322" s="200">
        <v>1</v>
      </c>
      <c r="Y322" s="200">
        <v>1</v>
      </c>
      <c r="Z322" s="200" t="s">
        <v>12</v>
      </c>
      <c r="AA322" s="200">
        <v>1</v>
      </c>
    </row>
    <row r="323" spans="1:27" ht="14" customHeight="1">
      <c r="A323" s="213" t="s">
        <v>249</v>
      </c>
      <c r="B323" s="177" t="s">
        <v>498</v>
      </c>
      <c r="C323" s="177" t="s">
        <v>846</v>
      </c>
      <c r="D323" s="213" t="s">
        <v>21</v>
      </c>
      <c r="E323" s="331" t="s">
        <v>2208</v>
      </c>
      <c r="F323" s="213" t="s">
        <v>259</v>
      </c>
      <c r="G323" s="177" t="s">
        <v>3441</v>
      </c>
      <c r="H323" s="177" t="s">
        <v>93</v>
      </c>
      <c r="I323" s="203">
        <v>144768383</v>
      </c>
      <c r="J323" s="177" t="s">
        <v>262</v>
      </c>
      <c r="K323" s="177" t="s">
        <v>261</v>
      </c>
      <c r="L323" s="203">
        <v>13</v>
      </c>
      <c r="M323" s="203">
        <v>22</v>
      </c>
      <c r="N323" s="333">
        <v>0.59090909090909094</v>
      </c>
      <c r="O323" s="203">
        <v>0</v>
      </c>
      <c r="P323" s="203">
        <v>57</v>
      </c>
      <c r="Q323" s="203" t="s">
        <v>12</v>
      </c>
      <c r="R323" s="203">
        <v>8</v>
      </c>
      <c r="S323" s="203">
        <v>22</v>
      </c>
      <c r="T323" s="333">
        <v>0.36363636363636365</v>
      </c>
      <c r="U323" s="203">
        <v>0</v>
      </c>
      <c r="V323" s="203">
        <v>57</v>
      </c>
      <c r="W323" s="203" t="s">
        <v>12</v>
      </c>
      <c r="X323" s="200">
        <v>1</v>
      </c>
      <c r="Y323" s="200">
        <v>1</v>
      </c>
      <c r="Z323" s="200" t="s">
        <v>12</v>
      </c>
      <c r="AA323" s="200">
        <v>1</v>
      </c>
    </row>
    <row r="324" spans="1:27" ht="14" customHeight="1">
      <c r="A324" s="213" t="s">
        <v>249</v>
      </c>
      <c r="B324" s="177" t="s">
        <v>498</v>
      </c>
      <c r="C324" s="177" t="s">
        <v>846</v>
      </c>
      <c r="D324" s="213" t="s">
        <v>21</v>
      </c>
      <c r="E324" s="331" t="s">
        <v>2209</v>
      </c>
      <c r="F324" s="213" t="s">
        <v>259</v>
      </c>
      <c r="G324" s="177" t="s">
        <v>3442</v>
      </c>
      <c r="H324" s="177" t="s">
        <v>93</v>
      </c>
      <c r="I324" s="203">
        <v>151672686</v>
      </c>
      <c r="J324" s="177" t="s">
        <v>263</v>
      </c>
      <c r="K324" s="177" t="s">
        <v>264</v>
      </c>
      <c r="L324" s="203">
        <v>0</v>
      </c>
      <c r="M324" s="203">
        <v>5</v>
      </c>
      <c r="N324" s="333">
        <v>0</v>
      </c>
      <c r="O324" s="203" t="s">
        <v>12</v>
      </c>
      <c r="P324" s="203" t="s">
        <v>12</v>
      </c>
      <c r="Q324" s="203" t="s">
        <v>12</v>
      </c>
      <c r="R324" s="203">
        <v>9</v>
      </c>
      <c r="S324" s="203">
        <v>38</v>
      </c>
      <c r="T324" s="333">
        <v>0.23684210526315791</v>
      </c>
      <c r="U324" s="203">
        <v>0</v>
      </c>
      <c r="V324" s="203">
        <v>41</v>
      </c>
      <c r="W324" s="203" t="s">
        <v>12</v>
      </c>
      <c r="X324" s="200">
        <v>0</v>
      </c>
      <c r="Y324" s="200">
        <v>1</v>
      </c>
      <c r="Z324" s="200" t="s">
        <v>12</v>
      </c>
      <c r="AA324" s="200">
        <v>0</v>
      </c>
    </row>
    <row r="325" spans="1:27" ht="14" customHeight="1">
      <c r="A325" s="213" t="s">
        <v>249</v>
      </c>
      <c r="B325" s="177" t="s">
        <v>498</v>
      </c>
      <c r="C325" s="177" t="s">
        <v>846</v>
      </c>
      <c r="D325" s="213" t="s">
        <v>21</v>
      </c>
      <c r="E325" s="331" t="s">
        <v>2210</v>
      </c>
      <c r="F325" s="213" t="s">
        <v>259</v>
      </c>
      <c r="G325" s="177" t="s">
        <v>3443</v>
      </c>
      <c r="H325" s="177" t="s">
        <v>93</v>
      </c>
      <c r="I325" s="203">
        <v>162475158</v>
      </c>
      <c r="J325" s="177" t="s">
        <v>264</v>
      </c>
      <c r="K325" s="177" t="s">
        <v>263</v>
      </c>
      <c r="L325" s="203">
        <v>12</v>
      </c>
      <c r="M325" s="203">
        <v>25</v>
      </c>
      <c r="N325" s="333">
        <v>0.48</v>
      </c>
      <c r="O325" s="203">
        <v>0</v>
      </c>
      <c r="P325" s="203">
        <v>27</v>
      </c>
      <c r="Q325" s="203" t="s">
        <v>12</v>
      </c>
      <c r="R325" s="203">
        <v>8</v>
      </c>
      <c r="S325" s="203">
        <v>16</v>
      </c>
      <c r="T325" s="333">
        <v>0.5</v>
      </c>
      <c r="U325" s="203">
        <v>0</v>
      </c>
      <c r="V325" s="203">
        <v>27</v>
      </c>
      <c r="W325" s="203" t="s">
        <v>12</v>
      </c>
      <c r="X325" s="200">
        <v>1</v>
      </c>
      <c r="Y325" s="200">
        <v>1</v>
      </c>
      <c r="Z325" s="200" t="s">
        <v>12</v>
      </c>
      <c r="AA325" s="200">
        <v>0</v>
      </c>
    </row>
    <row r="326" spans="1:27" ht="14" customHeight="1">
      <c r="A326" s="213" t="s">
        <v>249</v>
      </c>
      <c r="B326" s="177" t="s">
        <v>498</v>
      </c>
      <c r="C326" s="177" t="s">
        <v>846</v>
      </c>
      <c r="D326" s="213" t="s">
        <v>21</v>
      </c>
      <c r="E326" s="331" t="s">
        <v>2211</v>
      </c>
      <c r="F326" s="213" t="s">
        <v>287</v>
      </c>
      <c r="G326" s="177" t="s">
        <v>3444</v>
      </c>
      <c r="H326" s="177" t="s">
        <v>93</v>
      </c>
      <c r="I326" s="203">
        <v>163763695</v>
      </c>
      <c r="J326" s="177" t="s">
        <v>263</v>
      </c>
      <c r="K326" s="177" t="s">
        <v>264</v>
      </c>
      <c r="L326" s="203">
        <v>0</v>
      </c>
      <c r="M326" s="203">
        <v>0</v>
      </c>
      <c r="N326" s="333" t="s">
        <v>12</v>
      </c>
      <c r="O326" s="203" t="s">
        <v>12</v>
      </c>
      <c r="P326" s="203" t="s">
        <v>12</v>
      </c>
      <c r="Q326" s="203" t="s">
        <v>12</v>
      </c>
      <c r="R326" s="203">
        <v>6</v>
      </c>
      <c r="S326" s="203">
        <v>21</v>
      </c>
      <c r="T326" s="333">
        <v>0.2857142857142857</v>
      </c>
      <c r="U326" s="203">
        <v>0</v>
      </c>
      <c r="V326" s="203">
        <v>53</v>
      </c>
      <c r="W326" s="203" t="s">
        <v>12</v>
      </c>
      <c r="X326" s="200">
        <v>0</v>
      </c>
      <c r="Y326" s="200">
        <v>1</v>
      </c>
      <c r="Z326" s="200" t="s">
        <v>12</v>
      </c>
      <c r="AA326" s="200">
        <v>0</v>
      </c>
    </row>
    <row r="327" spans="1:27" ht="14" customHeight="1">
      <c r="A327" s="213" t="s">
        <v>249</v>
      </c>
      <c r="B327" s="177" t="s">
        <v>498</v>
      </c>
      <c r="C327" s="177" t="s">
        <v>846</v>
      </c>
      <c r="D327" s="213" t="s">
        <v>21</v>
      </c>
      <c r="E327" s="331" t="s">
        <v>2212</v>
      </c>
      <c r="F327" s="213" t="s">
        <v>287</v>
      </c>
      <c r="G327" s="177" t="s">
        <v>3232</v>
      </c>
      <c r="H327" s="177" t="s">
        <v>93</v>
      </c>
      <c r="I327" s="203">
        <v>166401263</v>
      </c>
      <c r="J327" s="177" t="s">
        <v>263</v>
      </c>
      <c r="K327" s="177" t="s">
        <v>264</v>
      </c>
      <c r="L327" s="203">
        <v>1</v>
      </c>
      <c r="M327" s="203">
        <v>1</v>
      </c>
      <c r="N327" s="333">
        <v>1</v>
      </c>
      <c r="O327" s="203" t="s">
        <v>12</v>
      </c>
      <c r="P327" s="203" t="s">
        <v>12</v>
      </c>
      <c r="Q327" s="203" t="s">
        <v>12</v>
      </c>
      <c r="R327" s="203">
        <v>21</v>
      </c>
      <c r="S327" s="203">
        <v>38</v>
      </c>
      <c r="T327" s="333">
        <v>0.55263157894736847</v>
      </c>
      <c r="U327" s="203">
        <v>0</v>
      </c>
      <c r="V327" s="203">
        <v>50</v>
      </c>
      <c r="W327" s="203" t="s">
        <v>12</v>
      </c>
      <c r="X327" s="200">
        <v>0</v>
      </c>
      <c r="Y327" s="200">
        <v>1</v>
      </c>
      <c r="Z327" s="200" t="s">
        <v>12</v>
      </c>
      <c r="AA327" s="200">
        <v>0</v>
      </c>
    </row>
    <row r="328" spans="1:27" ht="14" customHeight="1">
      <c r="A328" s="213" t="s">
        <v>249</v>
      </c>
      <c r="B328" s="177" t="s">
        <v>498</v>
      </c>
      <c r="C328" s="177" t="s">
        <v>846</v>
      </c>
      <c r="D328" s="213" t="s">
        <v>21</v>
      </c>
      <c r="E328" s="331" t="s">
        <v>2213</v>
      </c>
      <c r="F328" s="213" t="s">
        <v>287</v>
      </c>
      <c r="G328" s="177" t="s">
        <v>3444</v>
      </c>
      <c r="H328" s="177" t="s">
        <v>94</v>
      </c>
      <c r="I328" s="203">
        <v>422216</v>
      </c>
      <c r="J328" s="177" t="s">
        <v>261</v>
      </c>
      <c r="K328" s="177" t="s">
        <v>262</v>
      </c>
      <c r="L328" s="203">
        <v>1</v>
      </c>
      <c r="M328" s="203">
        <v>1</v>
      </c>
      <c r="N328" s="333">
        <v>1</v>
      </c>
      <c r="O328" s="203" t="s">
        <v>12</v>
      </c>
      <c r="P328" s="203" t="s">
        <v>12</v>
      </c>
      <c r="Q328" s="203" t="s">
        <v>12</v>
      </c>
      <c r="R328" s="203">
        <v>28</v>
      </c>
      <c r="S328" s="203">
        <v>35</v>
      </c>
      <c r="T328" s="333">
        <v>0.8</v>
      </c>
      <c r="U328" s="203">
        <v>0</v>
      </c>
      <c r="V328" s="203">
        <v>52</v>
      </c>
      <c r="W328" s="203" t="s">
        <v>12</v>
      </c>
      <c r="X328" s="200">
        <v>0</v>
      </c>
      <c r="Y328" s="200">
        <v>1</v>
      </c>
      <c r="Z328" s="200" t="s">
        <v>12</v>
      </c>
      <c r="AA328" s="200">
        <v>0</v>
      </c>
    </row>
    <row r="329" spans="1:27" ht="14" customHeight="1">
      <c r="A329" s="213" t="s">
        <v>249</v>
      </c>
      <c r="B329" s="177" t="s">
        <v>498</v>
      </c>
      <c r="C329" s="177" t="s">
        <v>846</v>
      </c>
      <c r="D329" s="213" t="s">
        <v>21</v>
      </c>
      <c r="E329" s="331" t="s">
        <v>2214</v>
      </c>
      <c r="F329" s="213" t="s">
        <v>259</v>
      </c>
      <c r="G329" s="177" t="s">
        <v>3445</v>
      </c>
      <c r="H329" s="177" t="s">
        <v>94</v>
      </c>
      <c r="I329" s="203">
        <v>4794121</v>
      </c>
      <c r="J329" s="177" t="s">
        <v>262</v>
      </c>
      <c r="K329" s="177" t="s">
        <v>261</v>
      </c>
      <c r="L329" s="203">
        <v>6</v>
      </c>
      <c r="M329" s="203">
        <v>13</v>
      </c>
      <c r="N329" s="333">
        <v>0.46153846153846156</v>
      </c>
      <c r="O329" s="203">
        <v>0</v>
      </c>
      <c r="P329" s="203">
        <v>28</v>
      </c>
      <c r="Q329" s="203" t="s">
        <v>12</v>
      </c>
      <c r="R329" s="203">
        <v>13</v>
      </c>
      <c r="S329" s="203">
        <v>32</v>
      </c>
      <c r="T329" s="333">
        <v>0.40625</v>
      </c>
      <c r="U329" s="203">
        <v>0</v>
      </c>
      <c r="V329" s="203">
        <v>28</v>
      </c>
      <c r="W329" s="203" t="s">
        <v>12</v>
      </c>
      <c r="X329" s="200">
        <v>1</v>
      </c>
      <c r="Y329" s="200">
        <v>1</v>
      </c>
      <c r="Z329" s="200" t="s">
        <v>12</v>
      </c>
      <c r="AA329" s="200">
        <v>0</v>
      </c>
    </row>
    <row r="330" spans="1:27" ht="14" customHeight="1">
      <c r="A330" s="213" t="s">
        <v>249</v>
      </c>
      <c r="B330" s="177" t="s">
        <v>498</v>
      </c>
      <c r="C330" s="177" t="s">
        <v>846</v>
      </c>
      <c r="D330" s="213" t="s">
        <v>21</v>
      </c>
      <c r="E330" s="331" t="s">
        <v>2215</v>
      </c>
      <c r="F330" s="213" t="s">
        <v>259</v>
      </c>
      <c r="G330" s="177" t="s">
        <v>3446</v>
      </c>
      <c r="H330" s="177" t="s">
        <v>94</v>
      </c>
      <c r="I330" s="203">
        <v>5360237</v>
      </c>
      <c r="J330" s="177" t="s">
        <v>261</v>
      </c>
      <c r="K330" s="177" t="s">
        <v>263</v>
      </c>
      <c r="L330" s="203">
        <v>1</v>
      </c>
      <c r="M330" s="203">
        <v>2</v>
      </c>
      <c r="N330" s="333">
        <v>0.5</v>
      </c>
      <c r="O330" s="203" t="s">
        <v>12</v>
      </c>
      <c r="P330" s="203" t="s">
        <v>12</v>
      </c>
      <c r="Q330" s="203" t="s">
        <v>12</v>
      </c>
      <c r="R330" s="203">
        <v>9</v>
      </c>
      <c r="S330" s="203">
        <v>41</v>
      </c>
      <c r="T330" s="333">
        <v>0.21951219512195119</v>
      </c>
      <c r="U330" s="203">
        <v>0</v>
      </c>
      <c r="V330" s="203">
        <v>48</v>
      </c>
      <c r="W330" s="203" t="s">
        <v>12</v>
      </c>
      <c r="X330" s="200">
        <v>0</v>
      </c>
      <c r="Y330" s="200">
        <v>1</v>
      </c>
      <c r="Z330" s="200" t="s">
        <v>12</v>
      </c>
      <c r="AA330" s="200">
        <v>0</v>
      </c>
    </row>
    <row r="331" spans="1:27" ht="14" customHeight="1">
      <c r="A331" s="213" t="s">
        <v>249</v>
      </c>
      <c r="B331" s="177" t="s">
        <v>498</v>
      </c>
      <c r="C331" s="177" t="s">
        <v>846</v>
      </c>
      <c r="D331" s="213" t="s">
        <v>21</v>
      </c>
      <c r="E331" s="331" t="s">
        <v>2216</v>
      </c>
      <c r="F331" s="213" t="s">
        <v>674</v>
      </c>
      <c r="G331" s="177" t="s">
        <v>3222</v>
      </c>
      <c r="H331" s="177" t="s">
        <v>94</v>
      </c>
      <c r="I331" s="203">
        <v>44923415</v>
      </c>
      <c r="J331" s="177" t="s">
        <v>263</v>
      </c>
      <c r="K331" s="177" t="s">
        <v>264</v>
      </c>
      <c r="L331" s="203">
        <v>0</v>
      </c>
      <c r="M331" s="203">
        <v>0</v>
      </c>
      <c r="N331" s="333" t="s">
        <v>12</v>
      </c>
      <c r="O331" s="203" t="s">
        <v>12</v>
      </c>
      <c r="P331" s="203" t="s">
        <v>12</v>
      </c>
      <c r="Q331" s="203" t="s">
        <v>12</v>
      </c>
      <c r="R331" s="203">
        <v>15</v>
      </c>
      <c r="S331" s="203">
        <v>39</v>
      </c>
      <c r="T331" s="333">
        <v>0.38461538461538469</v>
      </c>
      <c r="U331" s="203">
        <v>0</v>
      </c>
      <c r="V331" s="203">
        <v>61</v>
      </c>
      <c r="W331" s="203" t="s">
        <v>12</v>
      </c>
      <c r="X331" s="200">
        <v>0</v>
      </c>
      <c r="Y331" s="200">
        <v>1</v>
      </c>
      <c r="Z331" s="200" t="s">
        <v>12</v>
      </c>
      <c r="AA331" s="200">
        <v>0</v>
      </c>
    </row>
    <row r="332" spans="1:27" ht="14" customHeight="1">
      <c r="A332" s="213" t="s">
        <v>249</v>
      </c>
      <c r="B332" s="177" t="s">
        <v>498</v>
      </c>
      <c r="C332" s="177" t="s">
        <v>846</v>
      </c>
      <c r="D332" s="213" t="s">
        <v>21</v>
      </c>
      <c r="E332" s="331" t="s">
        <v>2217</v>
      </c>
      <c r="F332" s="213" t="s">
        <v>675</v>
      </c>
      <c r="G332" s="177" t="s">
        <v>3447</v>
      </c>
      <c r="H332" s="177" t="s">
        <v>94</v>
      </c>
      <c r="I332" s="203">
        <v>73279924</v>
      </c>
      <c r="J332" s="177" t="s">
        <v>264</v>
      </c>
      <c r="K332" s="177" t="s">
        <v>263</v>
      </c>
      <c r="L332" s="203">
        <v>3</v>
      </c>
      <c r="M332" s="203">
        <v>13</v>
      </c>
      <c r="N332" s="333">
        <v>0.23076923076923078</v>
      </c>
      <c r="O332" s="203">
        <v>0</v>
      </c>
      <c r="P332" s="203">
        <v>82</v>
      </c>
      <c r="Q332" s="203" t="s">
        <v>12</v>
      </c>
      <c r="R332" s="203">
        <v>12</v>
      </c>
      <c r="S332" s="203">
        <v>57</v>
      </c>
      <c r="T332" s="333">
        <v>0.2105263157894737</v>
      </c>
      <c r="U332" s="203">
        <v>0</v>
      </c>
      <c r="V332" s="203">
        <v>72</v>
      </c>
      <c r="W332" s="203" t="s">
        <v>12</v>
      </c>
      <c r="X332" s="200">
        <v>1</v>
      </c>
      <c r="Y332" s="200">
        <v>1</v>
      </c>
      <c r="Z332" s="200" t="s">
        <v>12</v>
      </c>
      <c r="AA332" s="200">
        <v>0</v>
      </c>
    </row>
    <row r="333" spans="1:27" ht="14" customHeight="1">
      <c r="A333" s="213" t="s">
        <v>249</v>
      </c>
      <c r="B333" s="177" t="s">
        <v>498</v>
      </c>
      <c r="C333" s="177" t="s">
        <v>846</v>
      </c>
      <c r="D333" s="213" t="s">
        <v>21</v>
      </c>
      <c r="E333" s="331" t="s">
        <v>2218</v>
      </c>
      <c r="F333" s="213" t="s">
        <v>259</v>
      </c>
      <c r="G333" s="177" t="s">
        <v>3448</v>
      </c>
      <c r="H333" s="177" t="s">
        <v>94</v>
      </c>
      <c r="I333" s="203">
        <v>87838684</v>
      </c>
      <c r="J333" s="177" t="s">
        <v>264</v>
      </c>
      <c r="K333" s="177" t="s">
        <v>263</v>
      </c>
      <c r="L333" s="203">
        <v>6</v>
      </c>
      <c r="M333" s="203">
        <v>49</v>
      </c>
      <c r="N333" s="333">
        <v>0.12244897959183673</v>
      </c>
      <c r="O333" s="203">
        <v>0</v>
      </c>
      <c r="P333" s="203">
        <v>40</v>
      </c>
      <c r="Q333" s="203" t="s">
        <v>12</v>
      </c>
      <c r="R333" s="203">
        <v>5</v>
      </c>
      <c r="S333" s="203">
        <v>36</v>
      </c>
      <c r="T333" s="333">
        <v>0.1388888888888889</v>
      </c>
      <c r="U333" s="203">
        <v>0</v>
      </c>
      <c r="V333" s="203">
        <v>40</v>
      </c>
      <c r="W333" s="203" t="s">
        <v>12</v>
      </c>
      <c r="X333" s="200">
        <v>1</v>
      </c>
      <c r="Y333" s="200">
        <v>1</v>
      </c>
      <c r="Z333" s="200" t="s">
        <v>12</v>
      </c>
      <c r="AA333" s="200">
        <v>0</v>
      </c>
    </row>
    <row r="334" spans="1:27" ht="14" customHeight="1">
      <c r="A334" s="213" t="s">
        <v>249</v>
      </c>
      <c r="B334" s="177" t="s">
        <v>498</v>
      </c>
      <c r="C334" s="177" t="s">
        <v>846</v>
      </c>
      <c r="D334" s="213" t="s">
        <v>21</v>
      </c>
      <c r="E334" s="331" t="s">
        <v>2219</v>
      </c>
      <c r="F334" s="213" t="s">
        <v>674</v>
      </c>
      <c r="G334" s="177" t="s">
        <v>3425</v>
      </c>
      <c r="H334" s="177" t="s">
        <v>94</v>
      </c>
      <c r="I334" s="203">
        <v>106547242</v>
      </c>
      <c r="J334" s="177" t="s">
        <v>263</v>
      </c>
      <c r="K334" s="177" t="s">
        <v>261</v>
      </c>
      <c r="L334" s="203">
        <v>0</v>
      </c>
      <c r="M334" s="203">
        <v>0</v>
      </c>
      <c r="N334" s="333" t="s">
        <v>12</v>
      </c>
      <c r="O334" s="203" t="s">
        <v>12</v>
      </c>
      <c r="P334" s="203" t="s">
        <v>12</v>
      </c>
      <c r="Q334" s="203" t="s">
        <v>12</v>
      </c>
      <c r="R334" s="203">
        <v>10</v>
      </c>
      <c r="S334" s="203">
        <v>24</v>
      </c>
      <c r="T334" s="333">
        <v>0.41666666666666674</v>
      </c>
      <c r="U334" s="203">
        <v>0</v>
      </c>
      <c r="V334" s="203">
        <v>35</v>
      </c>
      <c r="W334" s="203" t="s">
        <v>12</v>
      </c>
      <c r="X334" s="200">
        <v>0</v>
      </c>
      <c r="Y334" s="200">
        <v>1</v>
      </c>
      <c r="Z334" s="200" t="s">
        <v>12</v>
      </c>
      <c r="AA334" s="200">
        <v>0</v>
      </c>
    </row>
    <row r="335" spans="1:27" ht="14" customHeight="1">
      <c r="A335" s="213" t="s">
        <v>249</v>
      </c>
      <c r="B335" s="177" t="s">
        <v>498</v>
      </c>
      <c r="C335" s="177" t="s">
        <v>846</v>
      </c>
      <c r="D335" s="213" t="s">
        <v>21</v>
      </c>
      <c r="E335" s="331" t="s">
        <v>2220</v>
      </c>
      <c r="F335" s="213" t="s">
        <v>675</v>
      </c>
      <c r="G335" s="177" t="s">
        <v>3449</v>
      </c>
      <c r="H335" s="177" t="s">
        <v>94</v>
      </c>
      <c r="I335" s="203">
        <v>117364647</v>
      </c>
      <c r="J335" s="177" t="s">
        <v>262</v>
      </c>
      <c r="K335" s="177" t="s">
        <v>261</v>
      </c>
      <c r="L335" s="203">
        <v>5</v>
      </c>
      <c r="M335" s="203">
        <v>13</v>
      </c>
      <c r="N335" s="333">
        <v>0.38461538461538464</v>
      </c>
      <c r="O335" s="203">
        <v>0</v>
      </c>
      <c r="P335" s="203">
        <v>51</v>
      </c>
      <c r="Q335" s="203" t="s">
        <v>12</v>
      </c>
      <c r="R335" s="203">
        <v>3</v>
      </c>
      <c r="S335" s="203">
        <v>16</v>
      </c>
      <c r="T335" s="333">
        <v>0.1875</v>
      </c>
      <c r="U335" s="203">
        <v>0</v>
      </c>
      <c r="V335" s="203">
        <v>51</v>
      </c>
      <c r="W335" s="203" t="s">
        <v>12</v>
      </c>
      <c r="X335" s="200">
        <v>1</v>
      </c>
      <c r="Y335" s="200">
        <v>1</v>
      </c>
      <c r="Z335" s="200" t="s">
        <v>12</v>
      </c>
      <c r="AA335" s="200">
        <v>0</v>
      </c>
    </row>
    <row r="336" spans="1:27" ht="14" customHeight="1">
      <c r="A336" s="213" t="s">
        <v>249</v>
      </c>
      <c r="B336" s="177" t="s">
        <v>498</v>
      </c>
      <c r="C336" s="177" t="s">
        <v>846</v>
      </c>
      <c r="D336" s="213" t="s">
        <v>21</v>
      </c>
      <c r="E336" s="331" t="s">
        <v>2221</v>
      </c>
      <c r="F336" s="213" t="s">
        <v>674</v>
      </c>
      <c r="G336" s="177" t="s">
        <v>3225</v>
      </c>
      <c r="H336" s="177" t="s">
        <v>94</v>
      </c>
      <c r="I336" s="203">
        <v>142569408</v>
      </c>
      <c r="J336" s="177" t="s">
        <v>263</v>
      </c>
      <c r="K336" s="177" t="s">
        <v>264</v>
      </c>
      <c r="L336" s="203">
        <v>0</v>
      </c>
      <c r="M336" s="203">
        <v>1</v>
      </c>
      <c r="N336" s="333">
        <v>0</v>
      </c>
      <c r="O336" s="203" t="s">
        <v>12</v>
      </c>
      <c r="P336" s="203" t="s">
        <v>12</v>
      </c>
      <c r="Q336" s="203" t="s">
        <v>12</v>
      </c>
      <c r="R336" s="203">
        <v>20</v>
      </c>
      <c r="S336" s="203">
        <v>63</v>
      </c>
      <c r="T336" s="333">
        <v>0.3174603174603175</v>
      </c>
      <c r="U336" s="203">
        <v>0</v>
      </c>
      <c r="V336" s="203">
        <v>44</v>
      </c>
      <c r="W336" s="203" t="s">
        <v>12</v>
      </c>
      <c r="X336" s="200">
        <v>0</v>
      </c>
      <c r="Y336" s="200">
        <v>1</v>
      </c>
      <c r="Z336" s="200" t="s">
        <v>12</v>
      </c>
      <c r="AA336" s="200">
        <v>0</v>
      </c>
    </row>
    <row r="337" spans="1:27" ht="14" customHeight="1">
      <c r="A337" s="213" t="s">
        <v>249</v>
      </c>
      <c r="B337" s="177" t="s">
        <v>498</v>
      </c>
      <c r="C337" s="177" t="s">
        <v>846</v>
      </c>
      <c r="D337" s="213" t="s">
        <v>21</v>
      </c>
      <c r="E337" s="331" t="s">
        <v>2222</v>
      </c>
      <c r="F337" s="213" t="s">
        <v>259</v>
      </c>
      <c r="G337" s="177" t="s">
        <v>3450</v>
      </c>
      <c r="H337" s="177" t="s">
        <v>94</v>
      </c>
      <c r="I337" s="203">
        <v>148427282</v>
      </c>
      <c r="J337" s="177" t="s">
        <v>261</v>
      </c>
      <c r="K337" s="177" t="s">
        <v>263</v>
      </c>
      <c r="L337" s="203">
        <v>0</v>
      </c>
      <c r="M337" s="203">
        <v>3</v>
      </c>
      <c r="N337" s="333">
        <v>0</v>
      </c>
      <c r="O337" s="203" t="s">
        <v>12</v>
      </c>
      <c r="P337" s="203" t="s">
        <v>12</v>
      </c>
      <c r="Q337" s="203" t="s">
        <v>12</v>
      </c>
      <c r="R337" s="203">
        <v>9</v>
      </c>
      <c r="S337" s="203">
        <v>29</v>
      </c>
      <c r="T337" s="333">
        <v>0.31034482758620691</v>
      </c>
      <c r="U337" s="203">
        <v>0</v>
      </c>
      <c r="V337" s="203">
        <v>47</v>
      </c>
      <c r="W337" s="203" t="s">
        <v>12</v>
      </c>
      <c r="X337" s="200">
        <v>0</v>
      </c>
      <c r="Y337" s="200">
        <v>1</v>
      </c>
      <c r="Z337" s="200" t="s">
        <v>12</v>
      </c>
      <c r="AA337" s="200">
        <v>1</v>
      </c>
    </row>
    <row r="338" spans="1:27" ht="14" customHeight="1">
      <c r="A338" s="213" t="s">
        <v>249</v>
      </c>
      <c r="B338" s="177" t="s">
        <v>498</v>
      </c>
      <c r="C338" s="177" t="s">
        <v>846</v>
      </c>
      <c r="D338" s="213" t="s">
        <v>21</v>
      </c>
      <c r="E338" s="331" t="s">
        <v>2223</v>
      </c>
      <c r="F338" s="213" t="s">
        <v>675</v>
      </c>
      <c r="G338" s="177" t="s">
        <v>3451</v>
      </c>
      <c r="H338" s="177" t="s">
        <v>94</v>
      </c>
      <c r="I338" s="203">
        <v>148767857</v>
      </c>
      <c r="J338" s="177" t="s">
        <v>264</v>
      </c>
      <c r="K338" s="177" t="s">
        <v>263</v>
      </c>
      <c r="L338" s="203">
        <v>0</v>
      </c>
      <c r="M338" s="203">
        <v>10</v>
      </c>
      <c r="N338" s="333">
        <v>0</v>
      </c>
      <c r="O338" s="203" t="s">
        <v>12</v>
      </c>
      <c r="P338" s="203" t="s">
        <v>12</v>
      </c>
      <c r="Q338" s="203" t="s">
        <v>12</v>
      </c>
      <c r="R338" s="203">
        <v>10</v>
      </c>
      <c r="S338" s="203">
        <v>64</v>
      </c>
      <c r="T338" s="333">
        <v>0.15625</v>
      </c>
      <c r="U338" s="203">
        <v>0</v>
      </c>
      <c r="V338" s="203">
        <v>60</v>
      </c>
      <c r="W338" s="203" t="s">
        <v>12</v>
      </c>
      <c r="X338" s="200">
        <v>0</v>
      </c>
      <c r="Y338" s="200">
        <v>1</v>
      </c>
      <c r="Z338" s="200" t="s">
        <v>12</v>
      </c>
      <c r="AA338" s="200">
        <v>0</v>
      </c>
    </row>
    <row r="339" spans="1:27" ht="14" customHeight="1">
      <c r="A339" s="213" t="s">
        <v>249</v>
      </c>
      <c r="B339" s="177" t="s">
        <v>498</v>
      </c>
      <c r="C339" s="177" t="s">
        <v>846</v>
      </c>
      <c r="D339" s="213" t="s">
        <v>21</v>
      </c>
      <c r="E339" s="331" t="s">
        <v>2224</v>
      </c>
      <c r="F339" s="213" t="s">
        <v>259</v>
      </c>
      <c r="G339" s="177" t="s">
        <v>3452</v>
      </c>
      <c r="H339" s="177" t="s">
        <v>94</v>
      </c>
      <c r="I339" s="203">
        <v>148800948</v>
      </c>
      <c r="J339" s="177" t="s">
        <v>263</v>
      </c>
      <c r="K339" s="177" t="s">
        <v>264</v>
      </c>
      <c r="L339" s="203">
        <v>1</v>
      </c>
      <c r="M339" s="203">
        <v>11</v>
      </c>
      <c r="N339" s="333">
        <v>9.0909090909090912E-2</v>
      </c>
      <c r="O339" s="203" t="s">
        <v>12</v>
      </c>
      <c r="P339" s="203" t="s">
        <v>12</v>
      </c>
      <c r="Q339" s="203" t="s">
        <v>12</v>
      </c>
      <c r="R339" s="203">
        <v>9</v>
      </c>
      <c r="S339" s="203">
        <v>59</v>
      </c>
      <c r="T339" s="333">
        <v>0.15254237288135589</v>
      </c>
      <c r="U339" s="203">
        <v>0</v>
      </c>
      <c r="V339" s="203">
        <v>52</v>
      </c>
      <c r="W339" s="203" t="s">
        <v>12</v>
      </c>
      <c r="X339" s="200">
        <v>0</v>
      </c>
      <c r="Y339" s="200">
        <v>1</v>
      </c>
      <c r="Z339" s="200" t="s">
        <v>12</v>
      </c>
      <c r="AA339" s="200">
        <v>0</v>
      </c>
    </row>
    <row r="340" spans="1:27" ht="14" customHeight="1">
      <c r="A340" s="213" t="s">
        <v>249</v>
      </c>
      <c r="B340" s="177" t="s">
        <v>498</v>
      </c>
      <c r="C340" s="177" t="s">
        <v>846</v>
      </c>
      <c r="D340" s="213" t="s">
        <v>21</v>
      </c>
      <c r="E340" s="331" t="s">
        <v>2225</v>
      </c>
      <c r="F340" s="213" t="s">
        <v>675</v>
      </c>
      <c r="G340" s="177" t="s">
        <v>3453</v>
      </c>
      <c r="H340" s="177" t="s">
        <v>94</v>
      </c>
      <c r="I340" s="203">
        <v>149462736</v>
      </c>
      <c r="J340" s="177" t="s">
        <v>264</v>
      </c>
      <c r="K340" s="177" t="s">
        <v>263</v>
      </c>
      <c r="L340" s="203">
        <v>12</v>
      </c>
      <c r="M340" s="203">
        <v>86</v>
      </c>
      <c r="N340" s="333">
        <v>0.13953488372093023</v>
      </c>
      <c r="O340" s="203">
        <v>0</v>
      </c>
      <c r="P340" s="203">
        <v>17</v>
      </c>
      <c r="Q340" s="203" t="s">
        <v>12</v>
      </c>
      <c r="R340" s="203">
        <v>23</v>
      </c>
      <c r="S340" s="203">
        <v>132</v>
      </c>
      <c r="T340" s="333">
        <v>0.17424242424242428</v>
      </c>
      <c r="U340" s="203">
        <v>0</v>
      </c>
      <c r="V340" s="203">
        <v>17</v>
      </c>
      <c r="W340" s="203" t="s">
        <v>12</v>
      </c>
      <c r="X340" s="200">
        <v>1</v>
      </c>
      <c r="Y340" s="200">
        <v>1</v>
      </c>
      <c r="Z340" s="200" t="s">
        <v>12</v>
      </c>
      <c r="AA340" s="200">
        <v>0</v>
      </c>
    </row>
    <row r="341" spans="1:27" ht="14" customHeight="1">
      <c r="A341" s="213" t="s">
        <v>249</v>
      </c>
      <c r="B341" s="177" t="s">
        <v>498</v>
      </c>
      <c r="C341" s="177" t="s">
        <v>846</v>
      </c>
      <c r="D341" s="213" t="s">
        <v>21</v>
      </c>
      <c r="E341" s="331" t="s">
        <v>2226</v>
      </c>
      <c r="F341" s="213" t="s">
        <v>675</v>
      </c>
      <c r="G341" s="177" t="s">
        <v>3454</v>
      </c>
      <c r="H341" s="177" t="s">
        <v>94</v>
      </c>
      <c r="I341" s="203">
        <v>149558607</v>
      </c>
      <c r="J341" s="177" t="s">
        <v>262</v>
      </c>
      <c r="K341" s="177" t="s">
        <v>261</v>
      </c>
      <c r="L341" s="203">
        <v>0</v>
      </c>
      <c r="M341" s="203">
        <v>16</v>
      </c>
      <c r="N341" s="333">
        <v>0</v>
      </c>
      <c r="O341" s="203" t="s">
        <v>12</v>
      </c>
      <c r="P341" s="203" t="s">
        <v>12</v>
      </c>
      <c r="Q341" s="203" t="s">
        <v>12</v>
      </c>
      <c r="R341" s="203">
        <v>24</v>
      </c>
      <c r="S341" s="203">
        <v>114</v>
      </c>
      <c r="T341" s="333">
        <v>0.2105263157894737</v>
      </c>
      <c r="U341" s="203">
        <v>0</v>
      </c>
      <c r="V341" s="203">
        <v>25</v>
      </c>
      <c r="W341" s="203" t="s">
        <v>12</v>
      </c>
      <c r="X341" s="200">
        <v>0</v>
      </c>
      <c r="Y341" s="200">
        <v>1</v>
      </c>
      <c r="Z341" s="200" t="s">
        <v>12</v>
      </c>
      <c r="AA341" s="200">
        <v>0</v>
      </c>
    </row>
    <row r="342" spans="1:27" ht="14" customHeight="1">
      <c r="A342" s="213" t="s">
        <v>249</v>
      </c>
      <c r="B342" s="177" t="s">
        <v>498</v>
      </c>
      <c r="C342" s="177" t="s">
        <v>846</v>
      </c>
      <c r="D342" s="213" t="s">
        <v>21</v>
      </c>
      <c r="E342" s="331" t="s">
        <v>2227</v>
      </c>
      <c r="F342" s="213" t="s">
        <v>675</v>
      </c>
      <c r="G342" s="177" t="s">
        <v>3455</v>
      </c>
      <c r="H342" s="177" t="s">
        <v>94</v>
      </c>
      <c r="I342" s="203">
        <v>150767328</v>
      </c>
      <c r="J342" s="177" t="s">
        <v>264</v>
      </c>
      <c r="K342" s="177" t="s">
        <v>263</v>
      </c>
      <c r="L342" s="203">
        <v>21</v>
      </c>
      <c r="M342" s="203">
        <v>142</v>
      </c>
      <c r="N342" s="333">
        <v>0.14788732394366197</v>
      </c>
      <c r="O342" s="203">
        <v>0</v>
      </c>
      <c r="P342" s="203">
        <v>56</v>
      </c>
      <c r="Q342" s="203" t="s">
        <v>12</v>
      </c>
      <c r="R342" s="203">
        <v>22</v>
      </c>
      <c r="S342" s="203">
        <v>157</v>
      </c>
      <c r="T342" s="333">
        <v>0.1401273885350319</v>
      </c>
      <c r="U342" s="203">
        <v>0</v>
      </c>
      <c r="V342" s="203">
        <v>56</v>
      </c>
      <c r="W342" s="203" t="s">
        <v>12</v>
      </c>
      <c r="X342" s="200">
        <v>1</v>
      </c>
      <c r="Y342" s="200">
        <v>1</v>
      </c>
      <c r="Z342" s="200" t="s">
        <v>12</v>
      </c>
      <c r="AA342" s="200">
        <v>0</v>
      </c>
    </row>
    <row r="343" spans="1:27" ht="14" customHeight="1">
      <c r="A343" s="213" t="s">
        <v>249</v>
      </c>
      <c r="B343" s="177" t="s">
        <v>498</v>
      </c>
      <c r="C343" s="177" t="s">
        <v>846</v>
      </c>
      <c r="D343" s="213" t="s">
        <v>21</v>
      </c>
      <c r="E343" s="331" t="s">
        <v>2228</v>
      </c>
      <c r="F343" s="213" t="s">
        <v>674</v>
      </c>
      <c r="G343" s="177" t="s">
        <v>3315</v>
      </c>
      <c r="H343" s="177" t="s">
        <v>94</v>
      </c>
      <c r="I343" s="203">
        <v>155567766</v>
      </c>
      <c r="J343" s="177" t="s">
        <v>263</v>
      </c>
      <c r="K343" s="177" t="s">
        <v>264</v>
      </c>
      <c r="L343" s="203">
        <v>0</v>
      </c>
      <c r="M343" s="203">
        <v>10</v>
      </c>
      <c r="N343" s="333">
        <v>0</v>
      </c>
      <c r="O343" s="203" t="s">
        <v>12</v>
      </c>
      <c r="P343" s="203" t="s">
        <v>12</v>
      </c>
      <c r="Q343" s="203" t="s">
        <v>12</v>
      </c>
      <c r="R343" s="203">
        <v>7</v>
      </c>
      <c r="S343" s="203">
        <v>58</v>
      </c>
      <c r="T343" s="333">
        <v>0.12068965517241381</v>
      </c>
      <c r="U343" s="203">
        <v>0</v>
      </c>
      <c r="V343" s="203">
        <v>57</v>
      </c>
      <c r="W343" s="203" t="s">
        <v>12</v>
      </c>
      <c r="X343" s="200">
        <v>0</v>
      </c>
      <c r="Y343" s="200">
        <v>1</v>
      </c>
      <c r="Z343" s="200" t="s">
        <v>12</v>
      </c>
      <c r="AA343" s="200">
        <v>0</v>
      </c>
    </row>
    <row r="344" spans="1:27" ht="14" customHeight="1">
      <c r="A344" s="213" t="s">
        <v>249</v>
      </c>
      <c r="B344" s="177" t="s">
        <v>498</v>
      </c>
      <c r="C344" s="177" t="s">
        <v>846</v>
      </c>
      <c r="D344" s="213" t="s">
        <v>21</v>
      </c>
      <c r="E344" s="331" t="s">
        <v>2229</v>
      </c>
      <c r="F344" s="213" t="s">
        <v>674</v>
      </c>
      <c r="G344" s="177" t="s">
        <v>3286</v>
      </c>
      <c r="H344" s="177" t="s">
        <v>94</v>
      </c>
      <c r="I344" s="203">
        <v>156474356</v>
      </c>
      <c r="J344" s="177" t="s">
        <v>263</v>
      </c>
      <c r="K344" s="177" t="s">
        <v>264</v>
      </c>
      <c r="L344" s="203">
        <v>0</v>
      </c>
      <c r="M344" s="203">
        <v>0</v>
      </c>
      <c r="N344" s="333" t="s">
        <v>12</v>
      </c>
      <c r="O344" s="203" t="s">
        <v>12</v>
      </c>
      <c r="P344" s="203" t="s">
        <v>12</v>
      </c>
      <c r="Q344" s="203" t="s">
        <v>12</v>
      </c>
      <c r="R344" s="203">
        <v>9</v>
      </c>
      <c r="S344" s="203">
        <v>36</v>
      </c>
      <c r="T344" s="333">
        <v>0.25</v>
      </c>
      <c r="U344" s="203">
        <v>0</v>
      </c>
      <c r="V344" s="203">
        <v>51</v>
      </c>
      <c r="W344" s="203" t="s">
        <v>12</v>
      </c>
      <c r="X344" s="200">
        <v>0</v>
      </c>
      <c r="Y344" s="200">
        <v>1</v>
      </c>
      <c r="Z344" s="200" t="s">
        <v>12</v>
      </c>
      <c r="AA344" s="200">
        <v>0</v>
      </c>
    </row>
    <row r="345" spans="1:27" ht="14" customHeight="1">
      <c r="A345" s="213" t="s">
        <v>249</v>
      </c>
      <c r="B345" s="177" t="s">
        <v>498</v>
      </c>
      <c r="C345" s="177" t="s">
        <v>846</v>
      </c>
      <c r="D345" s="213" t="s">
        <v>21</v>
      </c>
      <c r="E345" s="331" t="s">
        <v>2230</v>
      </c>
      <c r="F345" s="213" t="s">
        <v>259</v>
      </c>
      <c r="G345" s="177" t="s">
        <v>3456</v>
      </c>
      <c r="H345" s="177" t="s">
        <v>91</v>
      </c>
      <c r="I345" s="203">
        <v>10466998</v>
      </c>
      <c r="J345" s="177" t="s">
        <v>262</v>
      </c>
      <c r="K345" s="177" t="s">
        <v>261</v>
      </c>
      <c r="L345" s="203">
        <v>0</v>
      </c>
      <c r="M345" s="203">
        <v>2</v>
      </c>
      <c r="N345" s="333">
        <v>0</v>
      </c>
      <c r="O345" s="203" t="s">
        <v>12</v>
      </c>
      <c r="P345" s="203" t="s">
        <v>12</v>
      </c>
      <c r="Q345" s="203" t="s">
        <v>12</v>
      </c>
      <c r="R345" s="203">
        <v>7</v>
      </c>
      <c r="S345" s="203">
        <v>65</v>
      </c>
      <c r="T345" s="333">
        <v>0.1076923076923077</v>
      </c>
      <c r="U345" s="203">
        <v>0</v>
      </c>
      <c r="V345" s="203">
        <v>54</v>
      </c>
      <c r="W345" s="203" t="s">
        <v>12</v>
      </c>
      <c r="X345" s="200">
        <v>0</v>
      </c>
      <c r="Y345" s="200">
        <v>1</v>
      </c>
      <c r="Z345" s="200" t="s">
        <v>12</v>
      </c>
      <c r="AA345" s="200">
        <v>1</v>
      </c>
    </row>
    <row r="346" spans="1:27" ht="14" customHeight="1">
      <c r="A346" s="213" t="s">
        <v>249</v>
      </c>
      <c r="B346" s="177" t="s">
        <v>498</v>
      </c>
      <c r="C346" s="177" t="s">
        <v>846</v>
      </c>
      <c r="D346" s="213" t="s">
        <v>21</v>
      </c>
      <c r="E346" s="331" t="s">
        <v>2231</v>
      </c>
      <c r="F346" s="213" t="s">
        <v>674</v>
      </c>
      <c r="G346" s="177" t="s">
        <v>3315</v>
      </c>
      <c r="H346" s="177" t="s">
        <v>91</v>
      </c>
      <c r="I346" s="203">
        <v>12941341</v>
      </c>
      <c r="J346" s="177" t="s">
        <v>263</v>
      </c>
      <c r="K346" s="177" t="s">
        <v>264</v>
      </c>
      <c r="L346" s="203">
        <v>0</v>
      </c>
      <c r="M346" s="203">
        <v>0</v>
      </c>
      <c r="N346" s="333" t="s">
        <v>12</v>
      </c>
      <c r="O346" s="203" t="s">
        <v>12</v>
      </c>
      <c r="P346" s="203" t="s">
        <v>12</v>
      </c>
      <c r="Q346" s="203" t="s">
        <v>12</v>
      </c>
      <c r="R346" s="203">
        <v>9</v>
      </c>
      <c r="S346" s="203">
        <v>22</v>
      </c>
      <c r="T346" s="333">
        <v>0.40909090909090906</v>
      </c>
      <c r="U346" s="203">
        <v>0</v>
      </c>
      <c r="V346" s="203">
        <v>46</v>
      </c>
      <c r="W346" s="203" t="s">
        <v>12</v>
      </c>
      <c r="X346" s="200">
        <v>0</v>
      </c>
      <c r="Y346" s="200">
        <v>1</v>
      </c>
      <c r="Z346" s="200" t="s">
        <v>12</v>
      </c>
      <c r="AA346" s="200">
        <v>0</v>
      </c>
    </row>
    <row r="347" spans="1:27" ht="14" customHeight="1">
      <c r="A347" s="213" t="s">
        <v>249</v>
      </c>
      <c r="B347" s="177" t="s">
        <v>498</v>
      </c>
      <c r="C347" s="177" t="s">
        <v>846</v>
      </c>
      <c r="D347" s="213" t="s">
        <v>21</v>
      </c>
      <c r="E347" s="331" t="s">
        <v>2232</v>
      </c>
      <c r="F347" s="213" t="s">
        <v>259</v>
      </c>
      <c r="G347" s="177" t="s">
        <v>3457</v>
      </c>
      <c r="H347" s="177" t="s">
        <v>91</v>
      </c>
      <c r="I347" s="203">
        <v>21976734</v>
      </c>
      <c r="J347" s="177" t="s">
        <v>264</v>
      </c>
      <c r="K347" s="177" t="s">
        <v>263</v>
      </c>
      <c r="L347" s="203">
        <v>12</v>
      </c>
      <c r="M347" s="203">
        <v>136</v>
      </c>
      <c r="N347" s="333">
        <v>8.8235294117647065E-2</v>
      </c>
      <c r="O347" s="203">
        <v>0</v>
      </c>
      <c r="P347" s="203">
        <v>58</v>
      </c>
      <c r="Q347" s="203" t="s">
        <v>12</v>
      </c>
      <c r="R347" s="203">
        <v>16</v>
      </c>
      <c r="S347" s="203">
        <v>86</v>
      </c>
      <c r="T347" s="333">
        <v>0.18604651162790697</v>
      </c>
      <c r="U347" s="203">
        <v>0</v>
      </c>
      <c r="V347" s="203">
        <v>52</v>
      </c>
      <c r="W347" s="203" t="s">
        <v>12</v>
      </c>
      <c r="X347" s="200">
        <v>1</v>
      </c>
      <c r="Y347" s="200">
        <v>1</v>
      </c>
      <c r="Z347" s="200" t="s">
        <v>12</v>
      </c>
      <c r="AA347" s="200">
        <v>1</v>
      </c>
    </row>
    <row r="348" spans="1:27" ht="14" customHeight="1">
      <c r="A348" s="213" t="s">
        <v>249</v>
      </c>
      <c r="B348" s="177" t="s">
        <v>498</v>
      </c>
      <c r="C348" s="177" t="s">
        <v>846</v>
      </c>
      <c r="D348" s="213" t="s">
        <v>21</v>
      </c>
      <c r="E348" s="331" t="s">
        <v>2233</v>
      </c>
      <c r="F348" s="213" t="s">
        <v>259</v>
      </c>
      <c r="G348" s="177" t="s">
        <v>3458</v>
      </c>
      <c r="H348" s="177" t="s">
        <v>91</v>
      </c>
      <c r="I348" s="203">
        <v>26439516</v>
      </c>
      <c r="J348" s="177" t="s">
        <v>263</v>
      </c>
      <c r="K348" s="177" t="s">
        <v>261</v>
      </c>
      <c r="L348" s="203">
        <v>29</v>
      </c>
      <c r="M348" s="203">
        <v>65</v>
      </c>
      <c r="N348" s="333">
        <v>0.44615384615384618</v>
      </c>
      <c r="O348" s="203">
        <v>0</v>
      </c>
      <c r="P348" s="203">
        <v>54</v>
      </c>
      <c r="Q348" s="203" t="s">
        <v>12</v>
      </c>
      <c r="R348" s="203">
        <v>29</v>
      </c>
      <c r="S348" s="203">
        <v>54</v>
      </c>
      <c r="T348" s="333">
        <v>0.53703703703703709</v>
      </c>
      <c r="U348" s="203">
        <v>0</v>
      </c>
      <c r="V348" s="203">
        <v>54</v>
      </c>
      <c r="W348" s="203" t="s">
        <v>12</v>
      </c>
      <c r="X348" s="200">
        <v>1</v>
      </c>
      <c r="Y348" s="200">
        <v>1</v>
      </c>
      <c r="Z348" s="200" t="s">
        <v>12</v>
      </c>
      <c r="AA348" s="200">
        <v>0</v>
      </c>
    </row>
    <row r="349" spans="1:27" ht="14" customHeight="1">
      <c r="A349" s="213" t="s">
        <v>249</v>
      </c>
      <c r="B349" s="177" t="s">
        <v>498</v>
      </c>
      <c r="C349" s="177" t="s">
        <v>846</v>
      </c>
      <c r="D349" s="213" t="s">
        <v>21</v>
      </c>
      <c r="E349" s="331" t="s">
        <v>2234</v>
      </c>
      <c r="F349" s="213" t="s">
        <v>259</v>
      </c>
      <c r="G349" s="177" t="s">
        <v>3459</v>
      </c>
      <c r="H349" s="177" t="s">
        <v>91</v>
      </c>
      <c r="I349" s="203">
        <v>42146216</v>
      </c>
      <c r="J349" s="177" t="s">
        <v>262</v>
      </c>
      <c r="K349" s="177" t="s">
        <v>261</v>
      </c>
      <c r="L349" s="203">
        <v>0</v>
      </c>
      <c r="M349" s="203">
        <v>3</v>
      </c>
      <c r="N349" s="333">
        <v>0</v>
      </c>
      <c r="O349" s="203" t="s">
        <v>12</v>
      </c>
      <c r="P349" s="203" t="s">
        <v>12</v>
      </c>
      <c r="Q349" s="203" t="s">
        <v>12</v>
      </c>
      <c r="R349" s="203">
        <v>10</v>
      </c>
      <c r="S349" s="203">
        <v>29</v>
      </c>
      <c r="T349" s="333">
        <v>0.34482758620689657</v>
      </c>
      <c r="U349" s="203">
        <v>0</v>
      </c>
      <c r="V349" s="203">
        <v>56</v>
      </c>
      <c r="W349" s="203" t="s">
        <v>12</v>
      </c>
      <c r="X349" s="200">
        <v>0</v>
      </c>
      <c r="Y349" s="200">
        <v>1</v>
      </c>
      <c r="Z349" s="200" t="s">
        <v>12</v>
      </c>
      <c r="AA349" s="200">
        <v>1</v>
      </c>
    </row>
    <row r="350" spans="1:27" ht="14" customHeight="1">
      <c r="A350" s="213" t="s">
        <v>249</v>
      </c>
      <c r="B350" s="177" t="s">
        <v>498</v>
      </c>
      <c r="C350" s="177" t="s">
        <v>846</v>
      </c>
      <c r="D350" s="213" t="s">
        <v>21</v>
      </c>
      <c r="E350" s="331" t="s">
        <v>2235</v>
      </c>
      <c r="F350" s="213" t="s">
        <v>674</v>
      </c>
      <c r="G350" s="177" t="s">
        <v>3231</v>
      </c>
      <c r="H350" s="177" t="s">
        <v>91</v>
      </c>
      <c r="I350" s="203">
        <v>42705039</v>
      </c>
      <c r="J350" s="177" t="s">
        <v>263</v>
      </c>
      <c r="K350" s="177" t="s">
        <v>264</v>
      </c>
      <c r="L350" s="203">
        <v>0</v>
      </c>
      <c r="M350" s="203">
        <v>0</v>
      </c>
      <c r="N350" s="333" t="s">
        <v>12</v>
      </c>
      <c r="O350" s="203" t="s">
        <v>12</v>
      </c>
      <c r="P350" s="203" t="s">
        <v>12</v>
      </c>
      <c r="Q350" s="203" t="s">
        <v>12</v>
      </c>
      <c r="R350" s="203">
        <v>7</v>
      </c>
      <c r="S350" s="203">
        <v>50</v>
      </c>
      <c r="T350" s="333">
        <v>0.14000000000000001</v>
      </c>
      <c r="U350" s="203">
        <v>0</v>
      </c>
      <c r="V350" s="203">
        <v>59</v>
      </c>
      <c r="W350" s="203" t="s">
        <v>12</v>
      </c>
      <c r="X350" s="200">
        <v>0</v>
      </c>
      <c r="Y350" s="200">
        <v>1</v>
      </c>
      <c r="Z350" s="200" t="s">
        <v>12</v>
      </c>
      <c r="AA350" s="200">
        <v>0</v>
      </c>
    </row>
    <row r="351" spans="1:27" ht="14" customHeight="1">
      <c r="A351" s="213" t="s">
        <v>249</v>
      </c>
      <c r="B351" s="177" t="s">
        <v>498</v>
      </c>
      <c r="C351" s="177" t="s">
        <v>846</v>
      </c>
      <c r="D351" s="213" t="s">
        <v>21</v>
      </c>
      <c r="E351" s="331" t="s">
        <v>2236</v>
      </c>
      <c r="F351" s="213" t="s">
        <v>674</v>
      </c>
      <c r="G351" s="177" t="s">
        <v>3301</v>
      </c>
      <c r="H351" s="177" t="s">
        <v>91</v>
      </c>
      <c r="I351" s="203">
        <v>42940867</v>
      </c>
      <c r="J351" s="177" t="s">
        <v>264</v>
      </c>
      <c r="K351" s="177" t="s">
        <v>261</v>
      </c>
      <c r="L351" s="203">
        <v>0</v>
      </c>
      <c r="M351" s="203">
        <v>0</v>
      </c>
      <c r="N351" s="333" t="s">
        <v>12</v>
      </c>
      <c r="O351" s="203" t="s">
        <v>12</v>
      </c>
      <c r="P351" s="203" t="s">
        <v>12</v>
      </c>
      <c r="Q351" s="203" t="s">
        <v>12</v>
      </c>
      <c r="R351" s="203">
        <v>8</v>
      </c>
      <c r="S351" s="203">
        <v>33</v>
      </c>
      <c r="T351" s="333">
        <v>0.24242424242424238</v>
      </c>
      <c r="U351" s="203">
        <v>0</v>
      </c>
      <c r="V351" s="203">
        <v>42</v>
      </c>
      <c r="W351" s="203" t="s">
        <v>12</v>
      </c>
      <c r="X351" s="200">
        <v>0</v>
      </c>
      <c r="Y351" s="200">
        <v>1</v>
      </c>
      <c r="Z351" s="200" t="s">
        <v>12</v>
      </c>
      <c r="AA351" s="200">
        <v>0</v>
      </c>
    </row>
    <row r="352" spans="1:27" ht="14" customHeight="1">
      <c r="A352" s="213" t="s">
        <v>249</v>
      </c>
      <c r="B352" s="177" t="s">
        <v>498</v>
      </c>
      <c r="C352" s="177" t="s">
        <v>846</v>
      </c>
      <c r="D352" s="213" t="s">
        <v>21</v>
      </c>
      <c r="E352" s="331" t="s">
        <v>2237</v>
      </c>
      <c r="F352" s="213" t="s">
        <v>674</v>
      </c>
      <c r="G352" s="177" t="s">
        <v>3234</v>
      </c>
      <c r="H352" s="177" t="s">
        <v>91</v>
      </c>
      <c r="I352" s="203">
        <v>82390757</v>
      </c>
      <c r="J352" s="177" t="s">
        <v>263</v>
      </c>
      <c r="K352" s="177" t="s">
        <v>264</v>
      </c>
      <c r="L352" s="203">
        <v>0</v>
      </c>
      <c r="M352" s="203">
        <v>0</v>
      </c>
      <c r="N352" s="333" t="s">
        <v>12</v>
      </c>
      <c r="O352" s="203" t="s">
        <v>12</v>
      </c>
      <c r="P352" s="203" t="s">
        <v>12</v>
      </c>
      <c r="Q352" s="203" t="s">
        <v>12</v>
      </c>
      <c r="R352" s="203">
        <v>8</v>
      </c>
      <c r="S352" s="203">
        <v>18</v>
      </c>
      <c r="T352" s="333">
        <v>0.44444444444444442</v>
      </c>
      <c r="U352" s="203">
        <v>0</v>
      </c>
      <c r="V352" s="203">
        <v>38</v>
      </c>
      <c r="W352" s="203" t="s">
        <v>12</v>
      </c>
      <c r="X352" s="200">
        <v>0</v>
      </c>
      <c r="Y352" s="200">
        <v>1</v>
      </c>
      <c r="Z352" s="200" t="s">
        <v>12</v>
      </c>
      <c r="AA352" s="200">
        <v>0</v>
      </c>
    </row>
    <row r="353" spans="1:27" ht="14" customHeight="1">
      <c r="A353" s="213" t="s">
        <v>249</v>
      </c>
      <c r="B353" s="177" t="s">
        <v>498</v>
      </c>
      <c r="C353" s="177" t="s">
        <v>846</v>
      </c>
      <c r="D353" s="213" t="s">
        <v>21</v>
      </c>
      <c r="E353" s="331" t="s">
        <v>2238</v>
      </c>
      <c r="F353" s="213" t="s">
        <v>675</v>
      </c>
      <c r="G353" s="177" t="s">
        <v>3460</v>
      </c>
      <c r="H353" s="177" t="s">
        <v>91</v>
      </c>
      <c r="I353" s="203">
        <v>144919250</v>
      </c>
      <c r="J353" s="177" t="s">
        <v>264</v>
      </c>
      <c r="K353" s="177" t="s">
        <v>263</v>
      </c>
      <c r="L353" s="203">
        <v>5</v>
      </c>
      <c r="M353" s="203">
        <v>25</v>
      </c>
      <c r="N353" s="333">
        <v>0.2</v>
      </c>
      <c r="O353" s="203">
        <v>0</v>
      </c>
      <c r="P353" s="203">
        <v>48</v>
      </c>
      <c r="Q353" s="203" t="s">
        <v>12</v>
      </c>
      <c r="R353" s="203">
        <v>11</v>
      </c>
      <c r="S353" s="203">
        <v>79</v>
      </c>
      <c r="T353" s="333">
        <v>0.13924050632911389</v>
      </c>
      <c r="U353" s="203">
        <v>0</v>
      </c>
      <c r="V353" s="203">
        <v>48</v>
      </c>
      <c r="W353" s="203" t="s">
        <v>12</v>
      </c>
      <c r="X353" s="200">
        <v>1</v>
      </c>
      <c r="Y353" s="200">
        <v>1</v>
      </c>
      <c r="Z353" s="200" t="s">
        <v>12</v>
      </c>
      <c r="AA353" s="200">
        <v>1</v>
      </c>
    </row>
    <row r="354" spans="1:27" ht="14" customHeight="1">
      <c r="A354" s="213" t="s">
        <v>249</v>
      </c>
      <c r="B354" s="177" t="s">
        <v>498</v>
      </c>
      <c r="C354" s="177" t="s">
        <v>846</v>
      </c>
      <c r="D354" s="213" t="s">
        <v>21</v>
      </c>
      <c r="E354" s="331" t="s">
        <v>2239</v>
      </c>
      <c r="F354" s="213" t="s">
        <v>259</v>
      </c>
      <c r="G354" s="177" t="s">
        <v>3461</v>
      </c>
      <c r="H354" s="177" t="s">
        <v>91</v>
      </c>
      <c r="I354" s="203">
        <v>144996752</v>
      </c>
      <c r="J354" s="177" t="s">
        <v>262</v>
      </c>
      <c r="K354" s="177" t="s">
        <v>261</v>
      </c>
      <c r="L354" s="203">
        <v>2</v>
      </c>
      <c r="M354" s="203">
        <v>29</v>
      </c>
      <c r="N354" s="333">
        <v>6.8965517241379309E-2</v>
      </c>
      <c r="O354" s="203" t="s">
        <v>12</v>
      </c>
      <c r="P354" s="203" t="s">
        <v>12</v>
      </c>
      <c r="Q354" s="203" t="s">
        <v>12</v>
      </c>
      <c r="R354" s="203">
        <v>10</v>
      </c>
      <c r="S354" s="203">
        <v>103</v>
      </c>
      <c r="T354" s="333">
        <v>9.7087378640776698E-2</v>
      </c>
      <c r="U354" s="203">
        <v>0</v>
      </c>
      <c r="V354" s="203">
        <v>38</v>
      </c>
      <c r="W354" s="203" t="s">
        <v>12</v>
      </c>
      <c r="X354" s="200">
        <v>0</v>
      </c>
      <c r="Y354" s="200">
        <v>1</v>
      </c>
      <c r="Z354" s="200" t="s">
        <v>12</v>
      </c>
      <c r="AA354" s="200">
        <v>0</v>
      </c>
    </row>
    <row r="355" spans="1:27" ht="14" customHeight="1">
      <c r="A355" s="213" t="s">
        <v>249</v>
      </c>
      <c r="B355" s="177" t="s">
        <v>498</v>
      </c>
      <c r="C355" s="177" t="s">
        <v>846</v>
      </c>
      <c r="D355" s="213" t="s">
        <v>21</v>
      </c>
      <c r="E355" s="331" t="s">
        <v>2240</v>
      </c>
      <c r="F355" s="213" t="s">
        <v>287</v>
      </c>
      <c r="G355" s="177" t="s">
        <v>3227</v>
      </c>
      <c r="H355" s="177" t="s">
        <v>91</v>
      </c>
      <c r="I355" s="203">
        <v>146203106</v>
      </c>
      <c r="J355" s="177" t="s">
        <v>263</v>
      </c>
      <c r="K355" s="177" t="s">
        <v>264</v>
      </c>
      <c r="L355" s="203">
        <v>5</v>
      </c>
      <c r="M355" s="203">
        <v>31</v>
      </c>
      <c r="N355" s="333">
        <v>0.16129032258064516</v>
      </c>
      <c r="O355" s="203">
        <v>0</v>
      </c>
      <c r="P355" s="203">
        <v>45</v>
      </c>
      <c r="Q355" s="203" t="s">
        <v>12</v>
      </c>
      <c r="R355" s="203">
        <v>6</v>
      </c>
      <c r="S355" s="203">
        <v>34</v>
      </c>
      <c r="T355" s="333">
        <v>0.17647058823529421</v>
      </c>
      <c r="U355" s="203">
        <v>0</v>
      </c>
      <c r="V355" s="203">
        <v>45</v>
      </c>
      <c r="W355" s="203" t="s">
        <v>12</v>
      </c>
      <c r="X355" s="200">
        <v>1</v>
      </c>
      <c r="Y355" s="200">
        <v>1</v>
      </c>
      <c r="Z355" s="200" t="s">
        <v>12</v>
      </c>
      <c r="AA355" s="200">
        <v>0</v>
      </c>
    </row>
    <row r="356" spans="1:27" ht="14" customHeight="1">
      <c r="A356" s="213" t="s">
        <v>249</v>
      </c>
      <c r="B356" s="177" t="s">
        <v>498</v>
      </c>
      <c r="C356" s="177" t="s">
        <v>846</v>
      </c>
      <c r="D356" s="213" t="s">
        <v>21</v>
      </c>
      <c r="E356" s="331" t="s">
        <v>2241</v>
      </c>
      <c r="F356" s="213" t="s">
        <v>674</v>
      </c>
      <c r="G356" s="177" t="s">
        <v>3239</v>
      </c>
      <c r="H356" s="177" t="s">
        <v>95</v>
      </c>
      <c r="I356" s="203">
        <v>16412590</v>
      </c>
      <c r="J356" s="177" t="s">
        <v>263</v>
      </c>
      <c r="K356" s="177" t="s">
        <v>264</v>
      </c>
      <c r="L356" s="203">
        <v>0</v>
      </c>
      <c r="M356" s="203">
        <v>0</v>
      </c>
      <c r="N356" s="333" t="s">
        <v>12</v>
      </c>
      <c r="O356" s="203" t="s">
        <v>12</v>
      </c>
      <c r="P356" s="203" t="s">
        <v>12</v>
      </c>
      <c r="Q356" s="203" t="s">
        <v>12</v>
      </c>
      <c r="R356" s="203">
        <v>10</v>
      </c>
      <c r="S356" s="203">
        <v>22</v>
      </c>
      <c r="T356" s="333">
        <v>0.45454545454545453</v>
      </c>
      <c r="U356" s="203">
        <v>0</v>
      </c>
      <c r="V356" s="203">
        <v>43</v>
      </c>
      <c r="W356" s="203" t="s">
        <v>12</v>
      </c>
      <c r="X356" s="200">
        <v>0</v>
      </c>
      <c r="Y356" s="200">
        <v>1</v>
      </c>
      <c r="Z356" s="200" t="s">
        <v>12</v>
      </c>
      <c r="AA356" s="200">
        <v>0</v>
      </c>
    </row>
    <row r="357" spans="1:27" ht="14" customHeight="1">
      <c r="A357" s="213" t="s">
        <v>249</v>
      </c>
      <c r="B357" s="177" t="s">
        <v>498</v>
      </c>
      <c r="C357" s="177" t="s">
        <v>846</v>
      </c>
      <c r="D357" s="213" t="s">
        <v>21</v>
      </c>
      <c r="E357" s="331" t="s">
        <v>2242</v>
      </c>
      <c r="F357" s="213" t="s">
        <v>275</v>
      </c>
      <c r="G357" s="177" t="s">
        <v>3462</v>
      </c>
      <c r="H357" s="177" t="s">
        <v>95</v>
      </c>
      <c r="I357" s="203">
        <v>19786147</v>
      </c>
      <c r="J357" s="177" t="s">
        <v>262</v>
      </c>
      <c r="K357" s="177" t="s">
        <v>261</v>
      </c>
      <c r="L357" s="203">
        <v>52</v>
      </c>
      <c r="M357" s="203">
        <v>103</v>
      </c>
      <c r="N357" s="333">
        <v>0.50485436893203883</v>
      </c>
      <c r="O357" s="203">
        <v>0</v>
      </c>
      <c r="P357" s="203">
        <v>45</v>
      </c>
      <c r="Q357" s="203" t="s">
        <v>12</v>
      </c>
      <c r="R357" s="203">
        <v>16</v>
      </c>
      <c r="S357" s="203">
        <v>37</v>
      </c>
      <c r="T357" s="333">
        <v>0.43243243243243251</v>
      </c>
      <c r="U357" s="203">
        <v>0</v>
      </c>
      <c r="V357" s="203">
        <v>45</v>
      </c>
      <c r="W357" s="203" t="s">
        <v>12</v>
      </c>
      <c r="X357" s="200">
        <v>1</v>
      </c>
      <c r="Y357" s="200">
        <v>1</v>
      </c>
      <c r="Z357" s="200" t="s">
        <v>12</v>
      </c>
      <c r="AA357" s="200">
        <v>0</v>
      </c>
    </row>
    <row r="358" spans="1:27" ht="14" customHeight="1">
      <c r="A358" s="213" t="s">
        <v>249</v>
      </c>
      <c r="B358" s="177" t="s">
        <v>498</v>
      </c>
      <c r="C358" s="177" t="s">
        <v>846</v>
      </c>
      <c r="D358" s="213" t="s">
        <v>21</v>
      </c>
      <c r="E358" s="331" t="s">
        <v>2243</v>
      </c>
      <c r="F358" s="213" t="s">
        <v>259</v>
      </c>
      <c r="G358" s="177" t="s">
        <v>3463</v>
      </c>
      <c r="H358" s="177" t="s">
        <v>95</v>
      </c>
      <c r="I358" s="203">
        <v>27556718</v>
      </c>
      <c r="J358" s="177" t="s">
        <v>263</v>
      </c>
      <c r="K358" s="177" t="s">
        <v>264</v>
      </c>
      <c r="L358" s="203">
        <v>13</v>
      </c>
      <c r="M358" s="203">
        <v>42</v>
      </c>
      <c r="N358" s="333">
        <v>0.30952380952380953</v>
      </c>
      <c r="O358" s="203">
        <v>0</v>
      </c>
      <c r="P358" s="203">
        <v>50</v>
      </c>
      <c r="Q358" s="203" t="s">
        <v>12</v>
      </c>
      <c r="R358" s="203">
        <v>15</v>
      </c>
      <c r="S358" s="203">
        <v>36</v>
      </c>
      <c r="T358" s="333">
        <v>0.41666666666666674</v>
      </c>
      <c r="U358" s="203">
        <v>0</v>
      </c>
      <c r="V358" s="203">
        <v>50</v>
      </c>
      <c r="W358" s="203" t="s">
        <v>12</v>
      </c>
      <c r="X358" s="200">
        <v>1</v>
      </c>
      <c r="Y358" s="200">
        <v>1</v>
      </c>
      <c r="Z358" s="200" t="s">
        <v>12</v>
      </c>
      <c r="AA358" s="200">
        <v>0</v>
      </c>
    </row>
    <row r="359" spans="1:27" ht="14" customHeight="1">
      <c r="A359" s="213" t="s">
        <v>249</v>
      </c>
      <c r="B359" s="177" t="s">
        <v>498</v>
      </c>
      <c r="C359" s="177" t="s">
        <v>846</v>
      </c>
      <c r="D359" s="213" t="s">
        <v>21</v>
      </c>
      <c r="E359" s="331" t="s">
        <v>2244</v>
      </c>
      <c r="F359" s="213" t="s">
        <v>675</v>
      </c>
      <c r="G359" s="177" t="s">
        <v>3464</v>
      </c>
      <c r="H359" s="177" t="s">
        <v>95</v>
      </c>
      <c r="I359" s="203">
        <v>32407329</v>
      </c>
      <c r="J359" s="177" t="s">
        <v>262</v>
      </c>
      <c r="K359" s="177" t="s">
        <v>261</v>
      </c>
      <c r="L359" s="203">
        <v>2</v>
      </c>
      <c r="M359" s="203">
        <v>3</v>
      </c>
      <c r="N359" s="333">
        <v>0.66666666666666663</v>
      </c>
      <c r="O359" s="203" t="s">
        <v>12</v>
      </c>
      <c r="P359" s="203" t="s">
        <v>12</v>
      </c>
      <c r="Q359" s="203" t="s">
        <v>12</v>
      </c>
      <c r="R359" s="203">
        <v>12</v>
      </c>
      <c r="S359" s="203">
        <v>30</v>
      </c>
      <c r="T359" s="333">
        <v>0.4</v>
      </c>
      <c r="U359" s="203">
        <v>0</v>
      </c>
      <c r="V359" s="203">
        <v>46</v>
      </c>
      <c r="W359" s="203" t="s">
        <v>12</v>
      </c>
      <c r="X359" s="200">
        <v>0</v>
      </c>
      <c r="Y359" s="200">
        <v>1</v>
      </c>
      <c r="Z359" s="200" t="s">
        <v>12</v>
      </c>
      <c r="AA359" s="200">
        <v>0</v>
      </c>
    </row>
    <row r="360" spans="1:27" ht="14" customHeight="1">
      <c r="A360" s="213" t="s">
        <v>249</v>
      </c>
      <c r="B360" s="177" t="s">
        <v>498</v>
      </c>
      <c r="C360" s="177" t="s">
        <v>846</v>
      </c>
      <c r="D360" s="213" t="s">
        <v>21</v>
      </c>
      <c r="E360" s="331" t="s">
        <v>2245</v>
      </c>
      <c r="F360" s="213" t="s">
        <v>674</v>
      </c>
      <c r="G360" s="177" t="s">
        <v>3239</v>
      </c>
      <c r="H360" s="177" t="s">
        <v>95</v>
      </c>
      <c r="I360" s="203">
        <v>33254890</v>
      </c>
      <c r="J360" s="177" t="s">
        <v>262</v>
      </c>
      <c r="K360" s="177" t="s">
        <v>261</v>
      </c>
      <c r="L360" s="203">
        <v>0</v>
      </c>
      <c r="M360" s="203">
        <v>0</v>
      </c>
      <c r="N360" s="333" t="s">
        <v>12</v>
      </c>
      <c r="O360" s="203" t="s">
        <v>12</v>
      </c>
      <c r="P360" s="203" t="s">
        <v>12</v>
      </c>
      <c r="Q360" s="203" t="s">
        <v>12</v>
      </c>
      <c r="R360" s="203">
        <v>16</v>
      </c>
      <c r="S360" s="203">
        <v>29</v>
      </c>
      <c r="T360" s="333">
        <v>0.55172413793103459</v>
      </c>
      <c r="U360" s="203">
        <v>0</v>
      </c>
      <c r="V360" s="203">
        <v>50</v>
      </c>
      <c r="W360" s="203" t="s">
        <v>12</v>
      </c>
      <c r="X360" s="200">
        <v>0</v>
      </c>
      <c r="Y360" s="200">
        <v>1</v>
      </c>
      <c r="Z360" s="200" t="s">
        <v>12</v>
      </c>
      <c r="AA360" s="200">
        <v>0</v>
      </c>
    </row>
    <row r="361" spans="1:27" ht="14" customHeight="1">
      <c r="A361" s="213" t="s">
        <v>249</v>
      </c>
      <c r="B361" s="177" t="s">
        <v>498</v>
      </c>
      <c r="C361" s="177" t="s">
        <v>846</v>
      </c>
      <c r="D361" s="213" t="s">
        <v>21</v>
      </c>
      <c r="E361" s="331" t="s">
        <v>2246</v>
      </c>
      <c r="F361" s="213" t="s">
        <v>259</v>
      </c>
      <c r="G361" s="177" t="s">
        <v>3465</v>
      </c>
      <c r="H361" s="177" t="s">
        <v>95</v>
      </c>
      <c r="I361" s="203">
        <v>34370924</v>
      </c>
      <c r="J361" s="177" t="s">
        <v>264</v>
      </c>
      <c r="K361" s="177" t="s">
        <v>263</v>
      </c>
      <c r="L361" s="203">
        <v>0</v>
      </c>
      <c r="M361" s="203">
        <v>3</v>
      </c>
      <c r="N361" s="333">
        <v>0</v>
      </c>
      <c r="O361" s="203" t="s">
        <v>12</v>
      </c>
      <c r="P361" s="203" t="s">
        <v>12</v>
      </c>
      <c r="Q361" s="203" t="s">
        <v>12</v>
      </c>
      <c r="R361" s="203">
        <v>11</v>
      </c>
      <c r="S361" s="203">
        <v>49</v>
      </c>
      <c r="T361" s="333">
        <v>0.22448979591836729</v>
      </c>
      <c r="U361" s="203">
        <v>0</v>
      </c>
      <c r="V361" s="203">
        <v>34</v>
      </c>
      <c r="W361" s="203" t="s">
        <v>12</v>
      </c>
      <c r="X361" s="200">
        <v>0</v>
      </c>
      <c r="Y361" s="200">
        <v>1</v>
      </c>
      <c r="Z361" s="200" t="s">
        <v>12</v>
      </c>
      <c r="AA361" s="200">
        <v>0</v>
      </c>
    </row>
    <row r="362" spans="1:27" ht="14" customHeight="1">
      <c r="A362" s="213" t="s">
        <v>249</v>
      </c>
      <c r="B362" s="177" t="s">
        <v>498</v>
      </c>
      <c r="C362" s="177" t="s">
        <v>846</v>
      </c>
      <c r="D362" s="213" t="s">
        <v>21</v>
      </c>
      <c r="E362" s="331" t="s">
        <v>2247</v>
      </c>
      <c r="F362" s="213" t="s">
        <v>259</v>
      </c>
      <c r="G362" s="177" t="s">
        <v>3466</v>
      </c>
      <c r="H362" s="177" t="s">
        <v>95</v>
      </c>
      <c r="I362" s="203">
        <v>34723447</v>
      </c>
      <c r="J362" s="177" t="s">
        <v>263</v>
      </c>
      <c r="K362" s="177" t="s">
        <v>262</v>
      </c>
      <c r="L362" s="203">
        <v>0</v>
      </c>
      <c r="M362" s="203">
        <v>18</v>
      </c>
      <c r="N362" s="333">
        <v>0</v>
      </c>
      <c r="O362" s="203" t="s">
        <v>12</v>
      </c>
      <c r="P362" s="203" t="s">
        <v>12</v>
      </c>
      <c r="Q362" s="203" t="s">
        <v>12</v>
      </c>
      <c r="R362" s="203">
        <v>6</v>
      </c>
      <c r="S362" s="203">
        <v>42</v>
      </c>
      <c r="T362" s="333">
        <v>0.14285714285714279</v>
      </c>
      <c r="U362" s="203">
        <v>0</v>
      </c>
      <c r="V362" s="203">
        <v>48</v>
      </c>
      <c r="W362" s="203" t="s">
        <v>12</v>
      </c>
      <c r="X362" s="200">
        <v>0</v>
      </c>
      <c r="Y362" s="200">
        <v>1</v>
      </c>
      <c r="Z362" s="200" t="s">
        <v>12</v>
      </c>
      <c r="AA362" s="200">
        <v>0</v>
      </c>
    </row>
    <row r="363" spans="1:27" ht="14" customHeight="1">
      <c r="A363" s="213" t="s">
        <v>249</v>
      </c>
      <c r="B363" s="177" t="s">
        <v>498</v>
      </c>
      <c r="C363" s="177" t="s">
        <v>846</v>
      </c>
      <c r="D363" s="213" t="s">
        <v>21</v>
      </c>
      <c r="E363" s="331" t="s">
        <v>2248</v>
      </c>
      <c r="F363" s="213" t="s">
        <v>674</v>
      </c>
      <c r="G363" s="177" t="s">
        <v>3238</v>
      </c>
      <c r="H363" s="177" t="s">
        <v>95</v>
      </c>
      <c r="I363" s="203">
        <v>35854444</v>
      </c>
      <c r="J363" s="177" t="s">
        <v>263</v>
      </c>
      <c r="K363" s="177" t="s">
        <v>264</v>
      </c>
      <c r="L363" s="203">
        <v>0</v>
      </c>
      <c r="M363" s="203">
        <v>0</v>
      </c>
      <c r="N363" s="333" t="s">
        <v>12</v>
      </c>
      <c r="O363" s="203" t="s">
        <v>12</v>
      </c>
      <c r="P363" s="203" t="s">
        <v>12</v>
      </c>
      <c r="Q363" s="203" t="s">
        <v>12</v>
      </c>
      <c r="R363" s="203">
        <v>7</v>
      </c>
      <c r="S363" s="203">
        <v>49</v>
      </c>
      <c r="T363" s="333">
        <v>0.14285714285714279</v>
      </c>
      <c r="U363" s="203">
        <v>0</v>
      </c>
      <c r="V363" s="203">
        <v>42</v>
      </c>
      <c r="W363" s="203" t="s">
        <v>12</v>
      </c>
      <c r="X363" s="200">
        <v>0</v>
      </c>
      <c r="Y363" s="200">
        <v>1</v>
      </c>
      <c r="Z363" s="200" t="s">
        <v>12</v>
      </c>
      <c r="AA363" s="200">
        <v>0</v>
      </c>
    </row>
    <row r="364" spans="1:27" ht="14" customHeight="1">
      <c r="A364" s="213" t="s">
        <v>249</v>
      </c>
      <c r="B364" s="177" t="s">
        <v>498</v>
      </c>
      <c r="C364" s="177" t="s">
        <v>846</v>
      </c>
      <c r="D364" s="213" t="s">
        <v>21</v>
      </c>
      <c r="E364" s="331" t="s">
        <v>2249</v>
      </c>
      <c r="F364" s="213" t="s">
        <v>674</v>
      </c>
      <c r="G364" s="177" t="s">
        <v>3253</v>
      </c>
      <c r="H364" s="177" t="s">
        <v>95</v>
      </c>
      <c r="I364" s="203">
        <v>38398453</v>
      </c>
      <c r="J364" s="177" t="s">
        <v>261</v>
      </c>
      <c r="K364" s="177" t="s">
        <v>263</v>
      </c>
      <c r="L364" s="203">
        <v>0</v>
      </c>
      <c r="M364" s="203">
        <v>0</v>
      </c>
      <c r="N364" s="333" t="s">
        <v>12</v>
      </c>
      <c r="O364" s="203" t="s">
        <v>12</v>
      </c>
      <c r="P364" s="203" t="s">
        <v>12</v>
      </c>
      <c r="Q364" s="203" t="s">
        <v>12</v>
      </c>
      <c r="R364" s="203">
        <v>11</v>
      </c>
      <c r="S364" s="203">
        <v>50</v>
      </c>
      <c r="T364" s="333">
        <v>0.22</v>
      </c>
      <c r="U364" s="203">
        <v>0</v>
      </c>
      <c r="V364" s="203">
        <v>40</v>
      </c>
      <c r="W364" s="203" t="s">
        <v>12</v>
      </c>
      <c r="X364" s="200">
        <v>0</v>
      </c>
      <c r="Y364" s="200">
        <v>1</v>
      </c>
      <c r="Z364" s="200" t="s">
        <v>12</v>
      </c>
      <c r="AA364" s="200">
        <v>0</v>
      </c>
    </row>
    <row r="365" spans="1:27" ht="14" customHeight="1">
      <c r="A365" s="213" t="s">
        <v>249</v>
      </c>
      <c r="B365" s="177" t="s">
        <v>498</v>
      </c>
      <c r="C365" s="177" t="s">
        <v>846</v>
      </c>
      <c r="D365" s="213" t="s">
        <v>21</v>
      </c>
      <c r="E365" s="331" t="s">
        <v>2250</v>
      </c>
      <c r="F365" s="213" t="s">
        <v>259</v>
      </c>
      <c r="G365" s="177" t="s">
        <v>3467</v>
      </c>
      <c r="H365" s="177" t="s">
        <v>95</v>
      </c>
      <c r="I365" s="203">
        <v>72879309</v>
      </c>
      <c r="J365" s="177" t="s">
        <v>264</v>
      </c>
      <c r="K365" s="177" t="s">
        <v>263</v>
      </c>
      <c r="L365" s="203">
        <v>2</v>
      </c>
      <c r="M365" s="203">
        <v>7</v>
      </c>
      <c r="N365" s="333">
        <v>0.2857142857142857</v>
      </c>
      <c r="O365" s="203" t="s">
        <v>12</v>
      </c>
      <c r="P365" s="203" t="s">
        <v>12</v>
      </c>
      <c r="Q365" s="203" t="s">
        <v>12</v>
      </c>
      <c r="R365" s="203">
        <v>15</v>
      </c>
      <c r="S365" s="203">
        <v>24</v>
      </c>
      <c r="T365" s="333">
        <v>0.625</v>
      </c>
      <c r="U365" s="203">
        <v>0</v>
      </c>
      <c r="V365" s="203">
        <v>52</v>
      </c>
      <c r="W365" s="203" t="s">
        <v>12</v>
      </c>
      <c r="X365" s="200">
        <v>0</v>
      </c>
      <c r="Y365" s="200">
        <v>1</v>
      </c>
      <c r="Z365" s="200" t="s">
        <v>12</v>
      </c>
      <c r="AA365" s="200">
        <v>0</v>
      </c>
    </row>
    <row r="366" spans="1:27" ht="14" customHeight="1">
      <c r="A366" s="213" t="s">
        <v>249</v>
      </c>
      <c r="B366" s="177" t="s">
        <v>498</v>
      </c>
      <c r="C366" s="177" t="s">
        <v>846</v>
      </c>
      <c r="D366" s="213" t="s">
        <v>21</v>
      </c>
      <c r="E366" s="331" t="s">
        <v>2251</v>
      </c>
      <c r="F366" s="213" t="s">
        <v>259</v>
      </c>
      <c r="G366" s="177" t="s">
        <v>3468</v>
      </c>
      <c r="H366" s="177" t="s">
        <v>95</v>
      </c>
      <c r="I366" s="203">
        <v>94486600</v>
      </c>
      <c r="J366" s="177" t="s">
        <v>263</v>
      </c>
      <c r="K366" s="177" t="s">
        <v>261</v>
      </c>
      <c r="L366" s="203">
        <v>6</v>
      </c>
      <c r="M366" s="203">
        <v>20</v>
      </c>
      <c r="N366" s="333">
        <v>0.3</v>
      </c>
      <c r="O366" s="203">
        <v>0</v>
      </c>
      <c r="P366" s="203">
        <v>35</v>
      </c>
      <c r="Q366" s="203" t="s">
        <v>12</v>
      </c>
      <c r="R366" s="203">
        <v>20</v>
      </c>
      <c r="S366" s="203">
        <v>45</v>
      </c>
      <c r="T366" s="333">
        <v>0.44444444444444442</v>
      </c>
      <c r="U366" s="203">
        <v>0</v>
      </c>
      <c r="V366" s="203">
        <v>35</v>
      </c>
      <c r="W366" s="203" t="s">
        <v>12</v>
      </c>
      <c r="X366" s="200">
        <v>1</v>
      </c>
      <c r="Y366" s="200">
        <v>1</v>
      </c>
      <c r="Z366" s="200" t="s">
        <v>12</v>
      </c>
      <c r="AA366" s="200">
        <v>0</v>
      </c>
    </row>
    <row r="367" spans="1:27" ht="14" customHeight="1">
      <c r="A367" s="213" t="s">
        <v>249</v>
      </c>
      <c r="B367" s="177" t="s">
        <v>498</v>
      </c>
      <c r="C367" s="177" t="s">
        <v>846</v>
      </c>
      <c r="D367" s="213" t="s">
        <v>21</v>
      </c>
      <c r="E367" s="331" t="s">
        <v>2251</v>
      </c>
      <c r="F367" s="213" t="s">
        <v>259</v>
      </c>
      <c r="G367" s="177" t="s">
        <v>3469</v>
      </c>
      <c r="H367" s="177" t="s">
        <v>95</v>
      </c>
      <c r="I367" s="203">
        <v>94538074</v>
      </c>
      <c r="J367" s="177" t="s">
        <v>264</v>
      </c>
      <c r="K367" s="177" t="s">
        <v>263</v>
      </c>
      <c r="L367" s="203">
        <v>17</v>
      </c>
      <c r="M367" s="203">
        <v>73</v>
      </c>
      <c r="N367" s="333">
        <v>0.23287671232876711</v>
      </c>
      <c r="O367" s="203">
        <v>0</v>
      </c>
      <c r="P367" s="203">
        <v>47</v>
      </c>
      <c r="Q367" s="203" t="s">
        <v>12</v>
      </c>
      <c r="R367" s="203">
        <v>12</v>
      </c>
      <c r="S367" s="203">
        <v>26</v>
      </c>
      <c r="T367" s="333">
        <v>0.46153846153846151</v>
      </c>
      <c r="U367" s="203">
        <v>0</v>
      </c>
      <c r="V367" s="203">
        <v>47</v>
      </c>
      <c r="W367" s="203" t="s">
        <v>12</v>
      </c>
      <c r="X367" s="200">
        <v>1</v>
      </c>
      <c r="Y367" s="200">
        <v>1</v>
      </c>
      <c r="Z367" s="200" t="s">
        <v>12</v>
      </c>
      <c r="AA367" s="200">
        <v>0</v>
      </c>
    </row>
    <row r="368" spans="1:27" ht="14" customHeight="1">
      <c r="A368" s="213" t="s">
        <v>249</v>
      </c>
      <c r="B368" s="177" t="s">
        <v>498</v>
      </c>
      <c r="C368" s="177" t="s">
        <v>846</v>
      </c>
      <c r="D368" s="213" t="s">
        <v>21</v>
      </c>
      <c r="E368" s="331" t="s">
        <v>2252</v>
      </c>
      <c r="F368" s="213" t="s">
        <v>259</v>
      </c>
      <c r="G368" s="177" t="s">
        <v>3470</v>
      </c>
      <c r="H368" s="177" t="s">
        <v>95</v>
      </c>
      <c r="I368" s="203">
        <v>99220750</v>
      </c>
      <c r="J368" s="177" t="s">
        <v>263</v>
      </c>
      <c r="K368" s="177" t="s">
        <v>261</v>
      </c>
      <c r="L368" s="203">
        <v>3</v>
      </c>
      <c r="M368" s="203">
        <v>14</v>
      </c>
      <c r="N368" s="333">
        <v>0.21428571428571427</v>
      </c>
      <c r="O368" s="203" t="s">
        <v>12</v>
      </c>
      <c r="P368" s="203" t="s">
        <v>12</v>
      </c>
      <c r="Q368" s="203" t="s">
        <v>12</v>
      </c>
      <c r="R368" s="203">
        <v>7</v>
      </c>
      <c r="S368" s="203">
        <v>41</v>
      </c>
      <c r="T368" s="333">
        <v>0.17073170731707321</v>
      </c>
      <c r="U368" s="203">
        <v>0</v>
      </c>
      <c r="V368" s="203">
        <v>57</v>
      </c>
      <c r="W368" s="203" t="s">
        <v>12</v>
      </c>
      <c r="X368" s="200">
        <v>0</v>
      </c>
      <c r="Y368" s="200">
        <v>1</v>
      </c>
      <c r="Z368" s="200">
        <v>1</v>
      </c>
      <c r="AA368" s="200">
        <v>0</v>
      </c>
    </row>
    <row r="369" spans="1:27" ht="14" customHeight="1">
      <c r="A369" s="213" t="s">
        <v>249</v>
      </c>
      <c r="B369" s="177" t="s">
        <v>498</v>
      </c>
      <c r="C369" s="177" t="s">
        <v>846</v>
      </c>
      <c r="D369" s="213" t="s">
        <v>21</v>
      </c>
      <c r="E369" s="331" t="s">
        <v>2253</v>
      </c>
      <c r="F369" s="213" t="s">
        <v>675</v>
      </c>
      <c r="G369" s="177" t="s">
        <v>3471</v>
      </c>
      <c r="H369" s="177" t="s">
        <v>95</v>
      </c>
      <c r="I369" s="203">
        <v>100407994</v>
      </c>
      <c r="J369" s="177" t="s">
        <v>264</v>
      </c>
      <c r="K369" s="177" t="s">
        <v>261</v>
      </c>
      <c r="L369" s="203">
        <v>2</v>
      </c>
      <c r="M369" s="203">
        <v>9</v>
      </c>
      <c r="N369" s="333">
        <v>0.22222222222222221</v>
      </c>
      <c r="O369" s="203" t="s">
        <v>12</v>
      </c>
      <c r="P369" s="203" t="s">
        <v>12</v>
      </c>
      <c r="Q369" s="203" t="s">
        <v>12</v>
      </c>
      <c r="R369" s="203">
        <v>7</v>
      </c>
      <c r="S369" s="203">
        <v>26</v>
      </c>
      <c r="T369" s="333">
        <v>0.26923076923076933</v>
      </c>
      <c r="U369" s="203">
        <v>0</v>
      </c>
      <c r="V369" s="203">
        <v>57</v>
      </c>
      <c r="W369" s="203" t="s">
        <v>12</v>
      </c>
      <c r="X369" s="200">
        <v>0</v>
      </c>
      <c r="Y369" s="200">
        <v>1</v>
      </c>
      <c r="Z369" s="200" t="s">
        <v>12</v>
      </c>
      <c r="AA369" s="200">
        <v>0</v>
      </c>
    </row>
    <row r="370" spans="1:27" ht="14" customHeight="1">
      <c r="A370" s="213" t="s">
        <v>249</v>
      </c>
      <c r="B370" s="177" t="s">
        <v>498</v>
      </c>
      <c r="C370" s="177" t="s">
        <v>846</v>
      </c>
      <c r="D370" s="213" t="s">
        <v>21</v>
      </c>
      <c r="E370" s="331" t="s">
        <v>2254</v>
      </c>
      <c r="F370" s="213" t="s">
        <v>674</v>
      </c>
      <c r="G370" s="177" t="s">
        <v>3425</v>
      </c>
      <c r="H370" s="177" t="s">
        <v>95</v>
      </c>
      <c r="I370" s="203">
        <v>108401261</v>
      </c>
      <c r="J370" s="177" t="s">
        <v>261</v>
      </c>
      <c r="K370" s="177" t="s">
        <v>264</v>
      </c>
      <c r="L370" s="203">
        <v>0</v>
      </c>
      <c r="M370" s="203">
        <v>0</v>
      </c>
      <c r="N370" s="333" t="s">
        <v>12</v>
      </c>
      <c r="O370" s="203" t="s">
        <v>12</v>
      </c>
      <c r="P370" s="203" t="s">
        <v>12</v>
      </c>
      <c r="Q370" s="203" t="s">
        <v>12</v>
      </c>
      <c r="R370" s="203">
        <v>12</v>
      </c>
      <c r="S370" s="203">
        <v>25</v>
      </c>
      <c r="T370" s="333">
        <v>0.48</v>
      </c>
      <c r="U370" s="203">
        <v>0</v>
      </c>
      <c r="V370" s="203">
        <v>33</v>
      </c>
      <c r="W370" s="203" t="s">
        <v>12</v>
      </c>
      <c r="X370" s="200">
        <v>0</v>
      </c>
      <c r="Y370" s="200">
        <v>1</v>
      </c>
      <c r="Z370" s="200" t="s">
        <v>12</v>
      </c>
      <c r="AA370" s="200">
        <v>0</v>
      </c>
    </row>
    <row r="371" spans="1:27" ht="14" customHeight="1">
      <c r="A371" s="213" t="s">
        <v>249</v>
      </c>
      <c r="B371" s="177" t="s">
        <v>498</v>
      </c>
      <c r="C371" s="177" t="s">
        <v>846</v>
      </c>
      <c r="D371" s="213" t="s">
        <v>21</v>
      </c>
      <c r="E371" s="331" t="s">
        <v>2255</v>
      </c>
      <c r="F371" s="213" t="s">
        <v>259</v>
      </c>
      <c r="G371" s="177" t="s">
        <v>3472</v>
      </c>
      <c r="H371" s="177" t="s">
        <v>95</v>
      </c>
      <c r="I371" s="203">
        <v>116823280</v>
      </c>
      <c r="J371" s="177" t="s">
        <v>264</v>
      </c>
      <c r="K371" s="177" t="s">
        <v>263</v>
      </c>
      <c r="L371" s="203">
        <v>6</v>
      </c>
      <c r="M371" s="203">
        <v>9</v>
      </c>
      <c r="N371" s="333">
        <v>0.66666666666666663</v>
      </c>
      <c r="O371" s="203" t="s">
        <v>12</v>
      </c>
      <c r="P371" s="203" t="s">
        <v>12</v>
      </c>
      <c r="Q371" s="203" t="s">
        <v>12</v>
      </c>
      <c r="R371" s="203">
        <v>23</v>
      </c>
      <c r="S371" s="203">
        <v>49</v>
      </c>
      <c r="T371" s="333">
        <v>0.46938775510204067</v>
      </c>
      <c r="U371" s="203">
        <v>0</v>
      </c>
      <c r="V371" s="203">
        <v>37</v>
      </c>
      <c r="W371" s="203" t="s">
        <v>12</v>
      </c>
      <c r="X371" s="200">
        <v>0</v>
      </c>
      <c r="Y371" s="200">
        <v>1</v>
      </c>
      <c r="Z371" s="200" t="s">
        <v>12</v>
      </c>
      <c r="AA371" s="200">
        <v>0</v>
      </c>
    </row>
    <row r="372" spans="1:27" ht="14" customHeight="1">
      <c r="A372" s="213" t="s">
        <v>249</v>
      </c>
      <c r="B372" s="177" t="s">
        <v>498</v>
      </c>
      <c r="C372" s="177" t="s">
        <v>846</v>
      </c>
      <c r="D372" s="213" t="s">
        <v>21</v>
      </c>
      <c r="E372" s="331" t="s">
        <v>2256</v>
      </c>
      <c r="F372" s="213" t="s">
        <v>675</v>
      </c>
      <c r="G372" s="177" t="s">
        <v>3473</v>
      </c>
      <c r="H372" s="177" t="s">
        <v>95</v>
      </c>
      <c r="I372" s="203">
        <v>117188625</v>
      </c>
      <c r="J372" s="177" t="s">
        <v>264</v>
      </c>
      <c r="K372" s="177" t="s">
        <v>263</v>
      </c>
      <c r="L372" s="203">
        <v>37</v>
      </c>
      <c r="M372" s="203">
        <v>74</v>
      </c>
      <c r="N372" s="333">
        <v>0.5</v>
      </c>
      <c r="O372" s="203">
        <v>0</v>
      </c>
      <c r="P372" s="203">
        <v>61</v>
      </c>
      <c r="Q372" s="203" t="s">
        <v>12</v>
      </c>
      <c r="R372" s="203">
        <v>15</v>
      </c>
      <c r="S372" s="203">
        <v>31</v>
      </c>
      <c r="T372" s="333">
        <v>0.48387096774193539</v>
      </c>
      <c r="U372" s="203">
        <v>0</v>
      </c>
      <c r="V372" s="203">
        <v>61</v>
      </c>
      <c r="W372" s="203" t="s">
        <v>12</v>
      </c>
      <c r="X372" s="200">
        <v>1</v>
      </c>
      <c r="Y372" s="200">
        <v>1</v>
      </c>
      <c r="Z372" s="200" t="s">
        <v>12</v>
      </c>
      <c r="AA372" s="200">
        <v>0</v>
      </c>
    </row>
    <row r="373" spans="1:27" ht="14" customHeight="1">
      <c r="A373" s="213" t="s">
        <v>249</v>
      </c>
      <c r="B373" s="177" t="s">
        <v>498</v>
      </c>
      <c r="C373" s="177" t="s">
        <v>846</v>
      </c>
      <c r="D373" s="213" t="s">
        <v>21</v>
      </c>
      <c r="E373" s="331" t="s">
        <v>682</v>
      </c>
      <c r="F373" s="213" t="s">
        <v>675</v>
      </c>
      <c r="G373" s="177" t="s">
        <v>3474</v>
      </c>
      <c r="H373" s="177" t="s">
        <v>95</v>
      </c>
      <c r="I373" s="203">
        <v>124522328</v>
      </c>
      <c r="J373" s="177" t="s">
        <v>264</v>
      </c>
      <c r="K373" s="177" t="s">
        <v>263</v>
      </c>
      <c r="L373" s="203">
        <v>16</v>
      </c>
      <c r="M373" s="203">
        <v>76</v>
      </c>
      <c r="N373" s="333">
        <v>0.21052631578947367</v>
      </c>
      <c r="O373" s="203">
        <v>0</v>
      </c>
      <c r="P373" s="203">
        <v>53</v>
      </c>
      <c r="Q373" s="203" t="s">
        <v>12</v>
      </c>
      <c r="R373" s="203">
        <v>13</v>
      </c>
      <c r="S373" s="203">
        <v>72</v>
      </c>
      <c r="T373" s="333">
        <v>0.18055555555555561</v>
      </c>
      <c r="U373" s="203">
        <v>0</v>
      </c>
      <c r="V373" s="203">
        <v>53</v>
      </c>
      <c r="W373" s="203" t="s">
        <v>12</v>
      </c>
      <c r="X373" s="200">
        <v>1</v>
      </c>
      <c r="Y373" s="200">
        <v>1</v>
      </c>
      <c r="Z373" s="200" t="s">
        <v>12</v>
      </c>
      <c r="AA373" s="200">
        <v>0</v>
      </c>
    </row>
    <row r="374" spans="1:27" ht="14" customHeight="1">
      <c r="A374" s="213" t="s">
        <v>249</v>
      </c>
      <c r="B374" s="177" t="s">
        <v>498</v>
      </c>
      <c r="C374" s="177" t="s">
        <v>846</v>
      </c>
      <c r="D374" s="213" t="s">
        <v>21</v>
      </c>
      <c r="E374" s="331" t="s">
        <v>2257</v>
      </c>
      <c r="F374" s="213" t="s">
        <v>259</v>
      </c>
      <c r="G374" s="177" t="s">
        <v>3475</v>
      </c>
      <c r="H374" s="177" t="s">
        <v>95</v>
      </c>
      <c r="I374" s="203">
        <v>129870800</v>
      </c>
      <c r="J374" s="177" t="s">
        <v>264</v>
      </c>
      <c r="K374" s="177" t="s">
        <v>263</v>
      </c>
      <c r="L374" s="203">
        <v>10</v>
      </c>
      <c r="M374" s="203">
        <v>15</v>
      </c>
      <c r="N374" s="333">
        <v>0.66666666666666663</v>
      </c>
      <c r="O374" s="203">
        <v>0</v>
      </c>
      <c r="P374" s="203">
        <v>46</v>
      </c>
      <c r="Q374" s="203" t="s">
        <v>12</v>
      </c>
      <c r="R374" s="203">
        <v>22</v>
      </c>
      <c r="S374" s="203">
        <v>40</v>
      </c>
      <c r="T374" s="333">
        <v>0.55000000000000004</v>
      </c>
      <c r="U374" s="203">
        <v>0</v>
      </c>
      <c r="V374" s="203">
        <v>46</v>
      </c>
      <c r="W374" s="203" t="s">
        <v>12</v>
      </c>
      <c r="X374" s="200">
        <v>1</v>
      </c>
      <c r="Y374" s="200">
        <v>1</v>
      </c>
      <c r="Z374" s="200" t="s">
        <v>12</v>
      </c>
      <c r="AA374" s="200">
        <v>0</v>
      </c>
    </row>
    <row r="375" spans="1:27" ht="14" customHeight="1">
      <c r="A375" s="213" t="s">
        <v>249</v>
      </c>
      <c r="B375" s="177" t="s">
        <v>498</v>
      </c>
      <c r="C375" s="177" t="s">
        <v>846</v>
      </c>
      <c r="D375" s="213" t="s">
        <v>21</v>
      </c>
      <c r="E375" s="331" t="s">
        <v>2258</v>
      </c>
      <c r="F375" s="213" t="s">
        <v>259</v>
      </c>
      <c r="G375" s="177" t="s">
        <v>3476</v>
      </c>
      <c r="H375" s="177" t="s">
        <v>95</v>
      </c>
      <c r="I375" s="203">
        <v>134330487</v>
      </c>
      <c r="J375" s="177" t="s">
        <v>264</v>
      </c>
      <c r="K375" s="177" t="s">
        <v>261</v>
      </c>
      <c r="L375" s="203">
        <v>21</v>
      </c>
      <c r="M375" s="203">
        <v>51</v>
      </c>
      <c r="N375" s="333">
        <v>0.41176470588235292</v>
      </c>
      <c r="O375" s="203">
        <v>0</v>
      </c>
      <c r="P375" s="203">
        <v>46</v>
      </c>
      <c r="Q375" s="203" t="s">
        <v>12</v>
      </c>
      <c r="R375" s="203">
        <v>18</v>
      </c>
      <c r="S375" s="203">
        <v>39</v>
      </c>
      <c r="T375" s="333">
        <v>0.46153846153846151</v>
      </c>
      <c r="U375" s="203">
        <v>0</v>
      </c>
      <c r="V375" s="203">
        <v>46</v>
      </c>
      <c r="W375" s="203" t="s">
        <v>12</v>
      </c>
      <c r="X375" s="200">
        <v>1</v>
      </c>
      <c r="Y375" s="200">
        <v>1</v>
      </c>
      <c r="Z375" s="200" t="s">
        <v>12</v>
      </c>
      <c r="AA375" s="200">
        <v>0</v>
      </c>
    </row>
    <row r="376" spans="1:27" ht="14" customHeight="1">
      <c r="A376" s="213" t="s">
        <v>249</v>
      </c>
      <c r="B376" s="177" t="s">
        <v>498</v>
      </c>
      <c r="C376" s="177" t="s">
        <v>846</v>
      </c>
      <c r="D376" s="213" t="s">
        <v>21</v>
      </c>
      <c r="E376" s="331" t="s">
        <v>2258</v>
      </c>
      <c r="F376" s="213" t="s">
        <v>259</v>
      </c>
      <c r="G376" s="177" t="s">
        <v>3477</v>
      </c>
      <c r="H376" s="177" t="s">
        <v>95</v>
      </c>
      <c r="I376" s="203">
        <v>134366899</v>
      </c>
      <c r="J376" s="177" t="s">
        <v>263</v>
      </c>
      <c r="K376" s="177" t="s">
        <v>262</v>
      </c>
      <c r="L376" s="203">
        <v>23</v>
      </c>
      <c r="M376" s="203">
        <v>45</v>
      </c>
      <c r="N376" s="333">
        <v>0.51111111111111107</v>
      </c>
      <c r="O376" s="203">
        <v>0</v>
      </c>
      <c r="P376" s="203">
        <v>44</v>
      </c>
      <c r="Q376" s="203" t="s">
        <v>12</v>
      </c>
      <c r="R376" s="203">
        <v>18</v>
      </c>
      <c r="S376" s="203">
        <v>41</v>
      </c>
      <c r="T376" s="333">
        <v>0.4390243902439025</v>
      </c>
      <c r="U376" s="203">
        <v>0</v>
      </c>
      <c r="V376" s="203">
        <v>44</v>
      </c>
      <c r="W376" s="203" t="s">
        <v>12</v>
      </c>
      <c r="X376" s="200">
        <v>1</v>
      </c>
      <c r="Y376" s="200">
        <v>1</v>
      </c>
      <c r="Z376" s="200" t="s">
        <v>12</v>
      </c>
      <c r="AA376" s="200">
        <v>0</v>
      </c>
    </row>
    <row r="377" spans="1:27" ht="14" customHeight="1">
      <c r="A377" s="213" t="s">
        <v>249</v>
      </c>
      <c r="B377" s="177" t="s">
        <v>498</v>
      </c>
      <c r="C377" s="177" t="s">
        <v>846</v>
      </c>
      <c r="D377" s="213" t="s">
        <v>21</v>
      </c>
      <c r="E377" s="331" t="s">
        <v>2259</v>
      </c>
      <c r="F377" s="213" t="s">
        <v>287</v>
      </c>
      <c r="G377" s="177" t="s">
        <v>3232</v>
      </c>
      <c r="H377" s="177" t="s">
        <v>95</v>
      </c>
      <c r="I377" s="203">
        <v>136279619</v>
      </c>
      <c r="J377" s="177" t="s">
        <v>264</v>
      </c>
      <c r="K377" s="177" t="s">
        <v>263</v>
      </c>
      <c r="L377" s="203">
        <v>42</v>
      </c>
      <c r="M377" s="203">
        <v>173</v>
      </c>
      <c r="N377" s="333">
        <v>0.24277456647398843</v>
      </c>
      <c r="O377" s="203">
        <v>0</v>
      </c>
      <c r="P377" s="203">
        <v>58</v>
      </c>
      <c r="Q377" s="203" t="s">
        <v>12</v>
      </c>
      <c r="R377" s="203">
        <v>13</v>
      </c>
      <c r="S377" s="203">
        <v>75</v>
      </c>
      <c r="T377" s="333">
        <v>0.17333333333333339</v>
      </c>
      <c r="U377" s="203">
        <v>0</v>
      </c>
      <c r="V377" s="203">
        <v>58</v>
      </c>
      <c r="W377" s="203" t="s">
        <v>12</v>
      </c>
      <c r="X377" s="200">
        <v>1</v>
      </c>
      <c r="Y377" s="200">
        <v>1</v>
      </c>
      <c r="Z377" s="200" t="s">
        <v>12</v>
      </c>
      <c r="AA377" s="200">
        <v>0</v>
      </c>
    </row>
    <row r="378" spans="1:27" ht="14" customHeight="1">
      <c r="A378" s="213" t="s">
        <v>249</v>
      </c>
      <c r="B378" s="177" t="s">
        <v>498</v>
      </c>
      <c r="C378" s="177" t="s">
        <v>846</v>
      </c>
      <c r="D378" s="213" t="s">
        <v>21</v>
      </c>
      <c r="E378" s="331" t="s">
        <v>2260</v>
      </c>
      <c r="F378" s="213" t="s">
        <v>259</v>
      </c>
      <c r="G378" s="177" t="s">
        <v>3478</v>
      </c>
      <c r="H378" s="177" t="s">
        <v>95</v>
      </c>
      <c r="I378" s="203">
        <v>136595269</v>
      </c>
      <c r="J378" s="177" t="s">
        <v>262</v>
      </c>
      <c r="K378" s="177" t="s">
        <v>261</v>
      </c>
      <c r="L378" s="203">
        <v>19</v>
      </c>
      <c r="M378" s="203">
        <v>85</v>
      </c>
      <c r="N378" s="333">
        <v>0.22352941176470589</v>
      </c>
      <c r="O378" s="203">
        <v>0</v>
      </c>
      <c r="P378" s="203">
        <v>35</v>
      </c>
      <c r="Q378" s="203" t="s">
        <v>12</v>
      </c>
      <c r="R378" s="203">
        <v>7</v>
      </c>
      <c r="S378" s="203">
        <v>47</v>
      </c>
      <c r="T378" s="333">
        <v>0.14893617021276601</v>
      </c>
      <c r="U378" s="203">
        <v>0</v>
      </c>
      <c r="V378" s="203">
        <v>42</v>
      </c>
      <c r="W378" s="203" t="s">
        <v>12</v>
      </c>
      <c r="X378" s="200">
        <v>1</v>
      </c>
      <c r="Y378" s="200">
        <v>1</v>
      </c>
      <c r="Z378" s="200" t="s">
        <v>12</v>
      </c>
      <c r="AA378" s="200">
        <v>0</v>
      </c>
    </row>
    <row r="379" spans="1:27" ht="14" customHeight="1">
      <c r="A379" s="213" t="s">
        <v>249</v>
      </c>
      <c r="B379" s="177" t="s">
        <v>498</v>
      </c>
      <c r="C379" s="177" t="s">
        <v>846</v>
      </c>
      <c r="D379" s="213" t="s">
        <v>21</v>
      </c>
      <c r="E379" s="331" t="s">
        <v>2261</v>
      </c>
      <c r="F379" s="213" t="s">
        <v>675</v>
      </c>
      <c r="G379" s="177" t="s">
        <v>3479</v>
      </c>
      <c r="H379" s="177" t="s">
        <v>95</v>
      </c>
      <c r="I379" s="203">
        <v>140109031</v>
      </c>
      <c r="J379" s="177" t="s">
        <v>263</v>
      </c>
      <c r="K379" s="177" t="s">
        <v>261</v>
      </c>
      <c r="L379" s="203">
        <v>1</v>
      </c>
      <c r="M379" s="203">
        <v>18</v>
      </c>
      <c r="N379" s="333">
        <v>5.5555555555555552E-2</v>
      </c>
      <c r="O379" s="203" t="s">
        <v>12</v>
      </c>
      <c r="P379" s="203" t="s">
        <v>12</v>
      </c>
      <c r="Q379" s="203" t="s">
        <v>12</v>
      </c>
      <c r="R379" s="203">
        <v>18</v>
      </c>
      <c r="S379" s="203">
        <v>120</v>
      </c>
      <c r="T379" s="333">
        <v>0.15</v>
      </c>
      <c r="U379" s="203">
        <v>0</v>
      </c>
      <c r="V379" s="203">
        <v>37</v>
      </c>
      <c r="W379" s="203" t="s">
        <v>12</v>
      </c>
      <c r="X379" s="200">
        <v>0</v>
      </c>
      <c r="Y379" s="200">
        <v>1</v>
      </c>
      <c r="Z379" s="200" t="s">
        <v>12</v>
      </c>
      <c r="AA379" s="200">
        <v>0</v>
      </c>
    </row>
    <row r="380" spans="1:27" ht="14" customHeight="1">
      <c r="A380" s="213" t="s">
        <v>249</v>
      </c>
      <c r="B380" s="177" t="s">
        <v>498</v>
      </c>
      <c r="C380" s="177" t="s">
        <v>846</v>
      </c>
      <c r="D380" s="213" t="s">
        <v>21</v>
      </c>
      <c r="E380" s="331" t="s">
        <v>2262</v>
      </c>
      <c r="F380" s="213" t="s">
        <v>676</v>
      </c>
      <c r="G380" s="177" t="s">
        <v>3480</v>
      </c>
      <c r="H380" s="177" t="s">
        <v>95</v>
      </c>
      <c r="I380" s="203">
        <v>140512444</v>
      </c>
      <c r="J380" s="177" t="s">
        <v>261</v>
      </c>
      <c r="K380" s="177" t="s">
        <v>262</v>
      </c>
      <c r="L380" s="203">
        <v>0</v>
      </c>
      <c r="M380" s="203">
        <v>0</v>
      </c>
      <c r="N380" s="333" t="s">
        <v>12</v>
      </c>
      <c r="O380" s="203" t="s">
        <v>12</v>
      </c>
      <c r="P380" s="203" t="s">
        <v>12</v>
      </c>
      <c r="Q380" s="203" t="s">
        <v>12</v>
      </c>
      <c r="R380" s="203">
        <v>20</v>
      </c>
      <c r="S380" s="203">
        <v>92</v>
      </c>
      <c r="T380" s="333">
        <v>0.21739130434782608</v>
      </c>
      <c r="U380" s="203">
        <v>0</v>
      </c>
      <c r="V380" s="203">
        <v>38</v>
      </c>
      <c r="W380" s="203" t="s">
        <v>12</v>
      </c>
      <c r="X380" s="200">
        <v>0</v>
      </c>
      <c r="Y380" s="200">
        <v>1</v>
      </c>
      <c r="Z380" s="200" t="s">
        <v>12</v>
      </c>
      <c r="AA380" s="200">
        <v>0</v>
      </c>
    </row>
    <row r="381" spans="1:27" ht="14" customHeight="1">
      <c r="A381" s="213" t="s">
        <v>249</v>
      </c>
      <c r="B381" s="177" t="s">
        <v>498</v>
      </c>
      <c r="C381" s="177" t="s">
        <v>846</v>
      </c>
      <c r="D381" s="213" t="s">
        <v>21</v>
      </c>
      <c r="E381" s="331" t="s">
        <v>2263</v>
      </c>
      <c r="F381" s="213" t="s">
        <v>259</v>
      </c>
      <c r="G381" s="177" t="s">
        <v>3481</v>
      </c>
      <c r="H381" s="177" t="s">
        <v>87</v>
      </c>
      <c r="I381" s="203">
        <v>2407407</v>
      </c>
      <c r="J381" s="177" t="s">
        <v>264</v>
      </c>
      <c r="K381" s="177" t="s">
        <v>263</v>
      </c>
      <c r="L381" s="203">
        <v>20</v>
      </c>
      <c r="M381" s="203">
        <v>92</v>
      </c>
      <c r="N381" s="333">
        <v>0.21739130434782608</v>
      </c>
      <c r="O381" s="203">
        <v>0</v>
      </c>
      <c r="P381" s="203">
        <v>37</v>
      </c>
      <c r="Q381" s="203" t="s">
        <v>12</v>
      </c>
      <c r="R381" s="203">
        <v>9</v>
      </c>
      <c r="S381" s="203">
        <v>38</v>
      </c>
      <c r="T381" s="333">
        <v>0.23684210526315791</v>
      </c>
      <c r="U381" s="203">
        <v>0</v>
      </c>
      <c r="V381" s="203">
        <v>37</v>
      </c>
      <c r="W381" s="203" t="s">
        <v>12</v>
      </c>
      <c r="X381" s="200">
        <v>1</v>
      </c>
      <c r="Y381" s="200">
        <v>1</v>
      </c>
      <c r="Z381" s="200" t="s">
        <v>12</v>
      </c>
      <c r="AA381" s="200">
        <v>0</v>
      </c>
    </row>
    <row r="382" spans="1:27" ht="14" customHeight="1">
      <c r="A382" s="213" t="s">
        <v>249</v>
      </c>
      <c r="B382" s="177" t="s">
        <v>498</v>
      </c>
      <c r="C382" s="177" t="s">
        <v>846</v>
      </c>
      <c r="D382" s="213" t="s">
        <v>21</v>
      </c>
      <c r="E382" s="331" t="s">
        <v>2264</v>
      </c>
      <c r="F382" s="213" t="s">
        <v>675</v>
      </c>
      <c r="G382" s="177" t="s">
        <v>3482</v>
      </c>
      <c r="H382" s="177" t="s">
        <v>87</v>
      </c>
      <c r="I382" s="203">
        <v>9862617</v>
      </c>
      <c r="J382" s="177" t="s">
        <v>264</v>
      </c>
      <c r="K382" s="177" t="s">
        <v>261</v>
      </c>
      <c r="L382" s="203">
        <v>30</v>
      </c>
      <c r="M382" s="203">
        <v>82</v>
      </c>
      <c r="N382" s="333">
        <v>0.36585365853658536</v>
      </c>
      <c r="O382" s="203">
        <v>0</v>
      </c>
      <c r="P382" s="203">
        <v>35</v>
      </c>
      <c r="Q382" s="203" t="s">
        <v>12</v>
      </c>
      <c r="R382" s="203">
        <v>16</v>
      </c>
      <c r="S382" s="203">
        <v>36</v>
      </c>
      <c r="T382" s="333">
        <v>0.44444444444444442</v>
      </c>
      <c r="U382" s="203">
        <v>0</v>
      </c>
      <c r="V382" s="203">
        <v>35</v>
      </c>
      <c r="W382" s="203" t="s">
        <v>12</v>
      </c>
      <c r="X382" s="200">
        <v>1</v>
      </c>
      <c r="Y382" s="200">
        <v>1</v>
      </c>
      <c r="Z382" s="200" t="s">
        <v>12</v>
      </c>
      <c r="AA382" s="200">
        <v>0</v>
      </c>
    </row>
    <row r="383" spans="1:27" ht="14" customHeight="1">
      <c r="A383" s="213" t="s">
        <v>249</v>
      </c>
      <c r="B383" s="177" t="s">
        <v>498</v>
      </c>
      <c r="C383" s="177" t="s">
        <v>846</v>
      </c>
      <c r="D383" s="213" t="s">
        <v>21</v>
      </c>
      <c r="E383" s="331" t="s">
        <v>2265</v>
      </c>
      <c r="F383" s="213" t="s">
        <v>259</v>
      </c>
      <c r="G383" s="177" t="s">
        <v>3483</v>
      </c>
      <c r="H383" s="177" t="s">
        <v>87</v>
      </c>
      <c r="I383" s="203">
        <v>16720901</v>
      </c>
      <c r="J383" s="177" t="s">
        <v>263</v>
      </c>
      <c r="K383" s="177" t="s">
        <v>264</v>
      </c>
      <c r="L383" s="203">
        <v>19</v>
      </c>
      <c r="M383" s="203">
        <v>34</v>
      </c>
      <c r="N383" s="333">
        <v>0.55882352941176472</v>
      </c>
      <c r="O383" s="203">
        <v>0</v>
      </c>
      <c r="P383" s="203">
        <v>42</v>
      </c>
      <c r="Q383" s="203" t="s">
        <v>12</v>
      </c>
      <c r="R383" s="203">
        <v>14</v>
      </c>
      <c r="S383" s="203">
        <v>26</v>
      </c>
      <c r="T383" s="333">
        <v>0.53846153846153844</v>
      </c>
      <c r="U383" s="203">
        <v>0</v>
      </c>
      <c r="V383" s="203">
        <v>42</v>
      </c>
      <c r="W383" s="203" t="s">
        <v>12</v>
      </c>
      <c r="X383" s="200">
        <v>1</v>
      </c>
      <c r="Y383" s="200">
        <v>1</v>
      </c>
      <c r="Z383" s="200" t="s">
        <v>12</v>
      </c>
      <c r="AA383" s="200">
        <v>0</v>
      </c>
    </row>
    <row r="384" spans="1:27" ht="14" customHeight="1">
      <c r="A384" s="213" t="s">
        <v>249</v>
      </c>
      <c r="B384" s="177" t="s">
        <v>498</v>
      </c>
      <c r="C384" s="177" t="s">
        <v>846</v>
      </c>
      <c r="D384" s="213" t="s">
        <v>21</v>
      </c>
      <c r="E384" s="331" t="s">
        <v>2266</v>
      </c>
      <c r="F384" s="213" t="s">
        <v>259</v>
      </c>
      <c r="G384" s="177" t="s">
        <v>3484</v>
      </c>
      <c r="H384" s="177" t="s">
        <v>87</v>
      </c>
      <c r="I384" s="203">
        <v>37026557</v>
      </c>
      <c r="J384" s="177" t="s">
        <v>264</v>
      </c>
      <c r="K384" s="177" t="s">
        <v>263</v>
      </c>
      <c r="L384" s="203">
        <v>0</v>
      </c>
      <c r="M384" s="203">
        <v>2</v>
      </c>
      <c r="N384" s="333">
        <v>0</v>
      </c>
      <c r="O384" s="203" t="s">
        <v>12</v>
      </c>
      <c r="P384" s="203" t="s">
        <v>12</v>
      </c>
      <c r="Q384" s="203" t="s">
        <v>12</v>
      </c>
      <c r="R384" s="203">
        <v>8</v>
      </c>
      <c r="S384" s="203">
        <v>25</v>
      </c>
      <c r="T384" s="333">
        <v>0.32</v>
      </c>
      <c r="U384" s="203">
        <v>0</v>
      </c>
      <c r="V384" s="203">
        <v>34</v>
      </c>
      <c r="W384" s="203" t="s">
        <v>12</v>
      </c>
      <c r="X384" s="200">
        <v>0</v>
      </c>
      <c r="Y384" s="200">
        <v>1</v>
      </c>
      <c r="Z384" s="200" t="s">
        <v>12</v>
      </c>
      <c r="AA384" s="200">
        <v>0</v>
      </c>
    </row>
    <row r="385" spans="1:27" ht="14" customHeight="1">
      <c r="A385" s="213" t="s">
        <v>249</v>
      </c>
      <c r="B385" s="177" t="s">
        <v>498</v>
      </c>
      <c r="C385" s="177" t="s">
        <v>846</v>
      </c>
      <c r="D385" s="213" t="s">
        <v>21</v>
      </c>
      <c r="E385" s="331" t="s">
        <v>2267</v>
      </c>
      <c r="F385" s="213" t="s">
        <v>259</v>
      </c>
      <c r="G385" s="177" t="s">
        <v>3485</v>
      </c>
      <c r="H385" s="177" t="s">
        <v>87</v>
      </c>
      <c r="I385" s="203">
        <v>48896766</v>
      </c>
      <c r="J385" s="177" t="s">
        <v>262</v>
      </c>
      <c r="K385" s="177" t="s">
        <v>261</v>
      </c>
      <c r="L385" s="203">
        <v>4</v>
      </c>
      <c r="M385" s="203">
        <v>13</v>
      </c>
      <c r="N385" s="333">
        <v>0.30769230769230771</v>
      </c>
      <c r="O385" s="203">
        <v>0</v>
      </c>
      <c r="P385" s="203">
        <v>54</v>
      </c>
      <c r="Q385" s="203" t="s">
        <v>12</v>
      </c>
      <c r="R385" s="203">
        <v>8</v>
      </c>
      <c r="S385" s="203">
        <v>89</v>
      </c>
      <c r="T385" s="333">
        <v>8.98876404494382E-2</v>
      </c>
      <c r="U385" s="203" t="s">
        <v>12</v>
      </c>
      <c r="V385" s="203" t="s">
        <v>12</v>
      </c>
      <c r="W385" s="203" t="s">
        <v>12</v>
      </c>
      <c r="X385" s="200">
        <v>1</v>
      </c>
      <c r="Y385" s="200">
        <v>0</v>
      </c>
      <c r="Z385" s="200" t="s">
        <v>12</v>
      </c>
      <c r="AA385" s="200">
        <v>0</v>
      </c>
    </row>
    <row r="386" spans="1:27" ht="14" customHeight="1">
      <c r="A386" s="213" t="s">
        <v>249</v>
      </c>
      <c r="B386" s="177" t="s">
        <v>498</v>
      </c>
      <c r="C386" s="177" t="s">
        <v>846</v>
      </c>
      <c r="D386" s="213" t="s">
        <v>21</v>
      </c>
      <c r="E386" s="331" t="s">
        <v>2268</v>
      </c>
      <c r="F386" s="213" t="s">
        <v>675</v>
      </c>
      <c r="G386" s="177" t="s">
        <v>3486</v>
      </c>
      <c r="H386" s="177" t="s">
        <v>87</v>
      </c>
      <c r="I386" s="203">
        <v>54475651</v>
      </c>
      <c r="J386" s="177" t="s">
        <v>262</v>
      </c>
      <c r="K386" s="177" t="s">
        <v>261</v>
      </c>
      <c r="L386" s="203">
        <v>20</v>
      </c>
      <c r="M386" s="203">
        <v>49</v>
      </c>
      <c r="N386" s="333">
        <v>0.40816326530612246</v>
      </c>
      <c r="O386" s="203">
        <v>0</v>
      </c>
      <c r="P386" s="203">
        <v>56</v>
      </c>
      <c r="Q386" s="203" t="s">
        <v>12</v>
      </c>
      <c r="R386" s="203">
        <v>11</v>
      </c>
      <c r="S386" s="203">
        <v>30</v>
      </c>
      <c r="T386" s="333">
        <v>0.36666666666666659</v>
      </c>
      <c r="U386" s="203">
        <v>0</v>
      </c>
      <c r="V386" s="203">
        <v>56</v>
      </c>
      <c r="W386" s="203" t="s">
        <v>12</v>
      </c>
      <c r="X386" s="200">
        <v>1</v>
      </c>
      <c r="Y386" s="200">
        <v>1</v>
      </c>
      <c r="Z386" s="200" t="s">
        <v>12</v>
      </c>
      <c r="AA386" s="200">
        <v>0</v>
      </c>
    </row>
    <row r="387" spans="1:27" ht="14" customHeight="1">
      <c r="A387" s="213" t="s">
        <v>249</v>
      </c>
      <c r="B387" s="177" t="s">
        <v>498</v>
      </c>
      <c r="C387" s="177" t="s">
        <v>846</v>
      </c>
      <c r="D387" s="213" t="s">
        <v>21</v>
      </c>
      <c r="E387" s="331" t="s">
        <v>2269</v>
      </c>
      <c r="F387" s="213" t="s">
        <v>675</v>
      </c>
      <c r="G387" s="177" t="s">
        <v>3487</v>
      </c>
      <c r="H387" s="177" t="s">
        <v>87</v>
      </c>
      <c r="I387" s="203">
        <v>69902642</v>
      </c>
      <c r="J387" s="177" t="s">
        <v>261</v>
      </c>
      <c r="K387" s="177" t="s">
        <v>262</v>
      </c>
      <c r="L387" s="203">
        <v>1</v>
      </c>
      <c r="M387" s="203">
        <v>12</v>
      </c>
      <c r="N387" s="333">
        <v>8.3333333333333329E-2</v>
      </c>
      <c r="O387" s="203" t="s">
        <v>12</v>
      </c>
      <c r="P387" s="203" t="s">
        <v>12</v>
      </c>
      <c r="Q387" s="203" t="s">
        <v>12</v>
      </c>
      <c r="R387" s="203">
        <v>8</v>
      </c>
      <c r="S387" s="203">
        <v>52</v>
      </c>
      <c r="T387" s="333">
        <v>0.15384615384615391</v>
      </c>
      <c r="U387" s="203">
        <v>0</v>
      </c>
      <c r="V387" s="203">
        <v>55</v>
      </c>
      <c r="W387" s="203" t="s">
        <v>12</v>
      </c>
      <c r="X387" s="200">
        <v>0</v>
      </c>
      <c r="Y387" s="200">
        <v>1</v>
      </c>
      <c r="Z387" s="200" t="s">
        <v>12</v>
      </c>
      <c r="AA387" s="200">
        <v>0</v>
      </c>
    </row>
    <row r="388" spans="1:27" ht="14" customHeight="1">
      <c r="A388" s="213" t="s">
        <v>249</v>
      </c>
      <c r="B388" s="177" t="s">
        <v>498</v>
      </c>
      <c r="C388" s="177" t="s">
        <v>846</v>
      </c>
      <c r="D388" s="213" t="s">
        <v>21</v>
      </c>
      <c r="E388" s="331" t="s">
        <v>2270</v>
      </c>
      <c r="F388" s="213" t="s">
        <v>676</v>
      </c>
      <c r="G388" s="177" t="s">
        <v>3480</v>
      </c>
      <c r="H388" s="177" t="s">
        <v>87</v>
      </c>
      <c r="I388" s="203">
        <v>71525235</v>
      </c>
      <c r="J388" s="177" t="s">
        <v>262</v>
      </c>
      <c r="K388" s="177" t="s">
        <v>261</v>
      </c>
      <c r="L388" s="203">
        <v>0</v>
      </c>
      <c r="M388" s="203">
        <v>7</v>
      </c>
      <c r="N388" s="333">
        <v>0</v>
      </c>
      <c r="O388" s="203" t="s">
        <v>12</v>
      </c>
      <c r="P388" s="203" t="s">
        <v>12</v>
      </c>
      <c r="Q388" s="203" t="s">
        <v>12</v>
      </c>
      <c r="R388" s="203">
        <v>17</v>
      </c>
      <c r="S388" s="203">
        <v>74</v>
      </c>
      <c r="T388" s="333">
        <v>0.22972972972972969</v>
      </c>
      <c r="U388" s="203">
        <v>0</v>
      </c>
      <c r="V388" s="203">
        <v>30</v>
      </c>
      <c r="W388" s="203" t="s">
        <v>12</v>
      </c>
      <c r="X388" s="200">
        <v>0</v>
      </c>
      <c r="Y388" s="200">
        <v>1</v>
      </c>
      <c r="Z388" s="200" t="s">
        <v>12</v>
      </c>
      <c r="AA388" s="200">
        <v>0</v>
      </c>
    </row>
    <row r="389" spans="1:27" ht="14" customHeight="1">
      <c r="A389" s="213" t="s">
        <v>249</v>
      </c>
      <c r="B389" s="177" t="s">
        <v>498</v>
      </c>
      <c r="C389" s="177" t="s">
        <v>846</v>
      </c>
      <c r="D389" s="213" t="s">
        <v>21</v>
      </c>
      <c r="E389" s="331" t="s">
        <v>2271</v>
      </c>
      <c r="F389" s="213" t="s">
        <v>676</v>
      </c>
      <c r="G389" s="177" t="s">
        <v>3480</v>
      </c>
      <c r="H389" s="177" t="s">
        <v>87</v>
      </c>
      <c r="I389" s="203">
        <v>79277768</v>
      </c>
      <c r="J389" s="177" t="s">
        <v>262</v>
      </c>
      <c r="K389" s="177" t="s">
        <v>261</v>
      </c>
      <c r="L389" s="203">
        <v>5</v>
      </c>
      <c r="M389" s="203">
        <v>12</v>
      </c>
      <c r="N389" s="333">
        <v>0.41666666666666669</v>
      </c>
      <c r="O389" s="203">
        <v>0</v>
      </c>
      <c r="P389" s="203">
        <v>47</v>
      </c>
      <c r="Q389" s="203" t="s">
        <v>12</v>
      </c>
      <c r="R389" s="203">
        <v>6</v>
      </c>
      <c r="S389" s="203">
        <v>9</v>
      </c>
      <c r="T389" s="333">
        <v>0.66666666666666652</v>
      </c>
      <c r="U389" s="203">
        <v>0</v>
      </c>
      <c r="V389" s="203">
        <v>41</v>
      </c>
      <c r="W389" s="203" t="s">
        <v>12</v>
      </c>
      <c r="X389" s="200">
        <v>1</v>
      </c>
      <c r="Y389" s="200">
        <v>1</v>
      </c>
      <c r="Z389" s="200" t="s">
        <v>12</v>
      </c>
      <c r="AA389" s="200">
        <v>0</v>
      </c>
    </row>
    <row r="390" spans="1:27" ht="14" customHeight="1">
      <c r="A390" s="213" t="s">
        <v>249</v>
      </c>
      <c r="B390" s="177" t="s">
        <v>498</v>
      </c>
      <c r="C390" s="177" t="s">
        <v>846</v>
      </c>
      <c r="D390" s="213" t="s">
        <v>21</v>
      </c>
      <c r="E390" s="331" t="s">
        <v>2272</v>
      </c>
      <c r="F390" s="213" t="s">
        <v>675</v>
      </c>
      <c r="G390" s="177" t="s">
        <v>3488</v>
      </c>
      <c r="H390" s="177" t="s">
        <v>87</v>
      </c>
      <c r="I390" s="203">
        <v>101770068</v>
      </c>
      <c r="J390" s="177" t="s">
        <v>264</v>
      </c>
      <c r="K390" s="177" t="s">
        <v>263</v>
      </c>
      <c r="L390" s="203">
        <v>1</v>
      </c>
      <c r="M390" s="203">
        <v>6</v>
      </c>
      <c r="N390" s="333">
        <v>0.16666666666666666</v>
      </c>
      <c r="O390" s="203" t="s">
        <v>12</v>
      </c>
      <c r="P390" s="203" t="s">
        <v>12</v>
      </c>
      <c r="Q390" s="203" t="s">
        <v>12</v>
      </c>
      <c r="R390" s="203">
        <v>7</v>
      </c>
      <c r="S390" s="203">
        <v>33</v>
      </c>
      <c r="T390" s="333">
        <v>0.2121212121212121</v>
      </c>
      <c r="U390" s="203">
        <v>0</v>
      </c>
      <c r="V390" s="203">
        <v>39</v>
      </c>
      <c r="W390" s="203" t="s">
        <v>12</v>
      </c>
      <c r="X390" s="200">
        <v>0</v>
      </c>
      <c r="Y390" s="200">
        <v>1</v>
      </c>
      <c r="Z390" s="200" t="s">
        <v>12</v>
      </c>
      <c r="AA390" s="200">
        <v>0</v>
      </c>
    </row>
    <row r="391" spans="1:27" ht="14" customHeight="1">
      <c r="A391" s="213" t="s">
        <v>249</v>
      </c>
      <c r="B391" s="177" t="s">
        <v>498</v>
      </c>
      <c r="C391" s="177" t="s">
        <v>846</v>
      </c>
      <c r="D391" s="213" t="s">
        <v>21</v>
      </c>
      <c r="E391" s="331" t="s">
        <v>2273</v>
      </c>
      <c r="F391" s="213" t="s">
        <v>259</v>
      </c>
      <c r="G391" s="177" t="s">
        <v>3489</v>
      </c>
      <c r="H391" s="177" t="s">
        <v>87</v>
      </c>
      <c r="I391" s="203">
        <v>102317980</v>
      </c>
      <c r="J391" s="177" t="s">
        <v>264</v>
      </c>
      <c r="K391" s="177" t="s">
        <v>263</v>
      </c>
      <c r="L391" s="203">
        <v>25</v>
      </c>
      <c r="M391" s="203">
        <v>62</v>
      </c>
      <c r="N391" s="333">
        <v>0.40322580645161288</v>
      </c>
      <c r="O391" s="203">
        <v>0</v>
      </c>
      <c r="P391" s="203">
        <v>47</v>
      </c>
      <c r="Q391" s="203" t="s">
        <v>12</v>
      </c>
      <c r="R391" s="203">
        <v>12</v>
      </c>
      <c r="S391" s="203">
        <v>31</v>
      </c>
      <c r="T391" s="333">
        <v>0.38709677419354849</v>
      </c>
      <c r="U391" s="203">
        <v>0</v>
      </c>
      <c r="V391" s="203">
        <v>47</v>
      </c>
      <c r="W391" s="203" t="s">
        <v>12</v>
      </c>
      <c r="X391" s="200">
        <v>1</v>
      </c>
      <c r="Y391" s="200">
        <v>1</v>
      </c>
      <c r="Z391" s="200" t="s">
        <v>12</v>
      </c>
      <c r="AA391" s="200">
        <v>0</v>
      </c>
    </row>
    <row r="392" spans="1:27" ht="14" customHeight="1">
      <c r="A392" s="213" t="s">
        <v>249</v>
      </c>
      <c r="B392" s="177" t="s">
        <v>498</v>
      </c>
      <c r="C392" s="177" t="s">
        <v>846</v>
      </c>
      <c r="D392" s="213" t="s">
        <v>21</v>
      </c>
      <c r="E392" s="331" t="s">
        <v>2274</v>
      </c>
      <c r="F392" s="213" t="s">
        <v>674</v>
      </c>
      <c r="G392" s="177" t="s">
        <v>3242</v>
      </c>
      <c r="H392" s="177" t="s">
        <v>87</v>
      </c>
      <c r="I392" s="203">
        <v>107172864</v>
      </c>
      <c r="J392" s="177" t="s">
        <v>264</v>
      </c>
      <c r="K392" s="177" t="s">
        <v>263</v>
      </c>
      <c r="L392" s="203">
        <v>0</v>
      </c>
      <c r="M392" s="203">
        <v>0</v>
      </c>
      <c r="N392" s="333" t="s">
        <v>12</v>
      </c>
      <c r="O392" s="203" t="s">
        <v>12</v>
      </c>
      <c r="P392" s="203" t="s">
        <v>12</v>
      </c>
      <c r="Q392" s="203" t="s">
        <v>12</v>
      </c>
      <c r="R392" s="203">
        <v>9</v>
      </c>
      <c r="S392" s="203">
        <v>25</v>
      </c>
      <c r="T392" s="333">
        <v>0.36</v>
      </c>
      <c r="U392" s="203">
        <v>0</v>
      </c>
      <c r="V392" s="203">
        <v>41</v>
      </c>
      <c r="W392" s="203" t="s">
        <v>12</v>
      </c>
      <c r="X392" s="200">
        <v>0</v>
      </c>
      <c r="Y392" s="200">
        <v>1</v>
      </c>
      <c r="Z392" s="200" t="s">
        <v>12</v>
      </c>
      <c r="AA392" s="200">
        <v>0</v>
      </c>
    </row>
    <row r="393" spans="1:27" ht="14" customHeight="1">
      <c r="A393" s="213" t="s">
        <v>249</v>
      </c>
      <c r="B393" s="177" t="s">
        <v>498</v>
      </c>
      <c r="C393" s="177" t="s">
        <v>846</v>
      </c>
      <c r="D393" s="213" t="s">
        <v>21</v>
      </c>
      <c r="E393" s="331" t="s">
        <v>2275</v>
      </c>
      <c r="F393" s="213" t="s">
        <v>4430</v>
      </c>
      <c r="G393" s="177" t="s">
        <v>3490</v>
      </c>
      <c r="H393" s="177" t="s">
        <v>87</v>
      </c>
      <c r="I393" s="203">
        <v>118979254</v>
      </c>
      <c r="J393" s="177" t="s">
        <v>12</v>
      </c>
      <c r="K393" s="177" t="s">
        <v>263</v>
      </c>
      <c r="L393" s="203">
        <v>32</v>
      </c>
      <c r="M393" s="203">
        <v>75</v>
      </c>
      <c r="N393" s="333">
        <v>0.42666666666666669</v>
      </c>
      <c r="O393" s="203">
        <v>0</v>
      </c>
      <c r="P393" s="203">
        <v>49</v>
      </c>
      <c r="Q393" s="203" t="s">
        <v>12</v>
      </c>
      <c r="R393" s="203">
        <v>6</v>
      </c>
      <c r="S393" s="203">
        <v>23</v>
      </c>
      <c r="T393" s="333">
        <v>0.2608695652173913</v>
      </c>
      <c r="U393" s="203">
        <v>0</v>
      </c>
      <c r="V393" s="203">
        <v>49</v>
      </c>
      <c r="W393" s="203" t="s">
        <v>12</v>
      </c>
      <c r="X393" s="200">
        <v>1</v>
      </c>
      <c r="Y393" s="200">
        <v>1</v>
      </c>
      <c r="Z393" s="200" t="s">
        <v>12</v>
      </c>
      <c r="AA393" s="200">
        <v>1</v>
      </c>
    </row>
    <row r="394" spans="1:27" ht="14" customHeight="1">
      <c r="A394" s="213" t="s">
        <v>249</v>
      </c>
      <c r="B394" s="177" t="s">
        <v>498</v>
      </c>
      <c r="C394" s="177" t="s">
        <v>846</v>
      </c>
      <c r="D394" s="213" t="s">
        <v>21</v>
      </c>
      <c r="E394" s="331" t="s">
        <v>126</v>
      </c>
      <c r="F394" s="213" t="s">
        <v>259</v>
      </c>
      <c r="G394" s="177" t="s">
        <v>3491</v>
      </c>
      <c r="H394" s="177" t="s">
        <v>87</v>
      </c>
      <c r="I394" s="203">
        <v>123224544</v>
      </c>
      <c r="J394" s="177" t="s">
        <v>264</v>
      </c>
      <c r="K394" s="177" t="s">
        <v>263</v>
      </c>
      <c r="L394" s="203">
        <v>10</v>
      </c>
      <c r="M394" s="203">
        <v>22</v>
      </c>
      <c r="N394" s="333">
        <v>0.45454545454545453</v>
      </c>
      <c r="O394" s="203">
        <v>0</v>
      </c>
      <c r="P394" s="203">
        <v>42</v>
      </c>
      <c r="Q394" s="203" t="s">
        <v>12</v>
      </c>
      <c r="R394" s="203">
        <v>4</v>
      </c>
      <c r="S394" s="203">
        <v>19</v>
      </c>
      <c r="T394" s="333">
        <v>0.21052631578947367</v>
      </c>
      <c r="U394" s="203" t="s">
        <v>12</v>
      </c>
      <c r="V394" s="203" t="s">
        <v>12</v>
      </c>
      <c r="W394" s="203" t="s">
        <v>12</v>
      </c>
      <c r="X394" s="200">
        <v>1</v>
      </c>
      <c r="Y394" s="200">
        <v>0</v>
      </c>
      <c r="Z394" s="200">
        <v>1</v>
      </c>
      <c r="AA394" s="200">
        <v>1</v>
      </c>
    </row>
    <row r="395" spans="1:27" ht="14" customHeight="1">
      <c r="A395" s="213" t="s">
        <v>249</v>
      </c>
      <c r="B395" s="177" t="s">
        <v>498</v>
      </c>
      <c r="C395" s="177" t="s">
        <v>846</v>
      </c>
      <c r="D395" s="213" t="s">
        <v>21</v>
      </c>
      <c r="E395" s="331" t="s">
        <v>2276</v>
      </c>
      <c r="F395" s="213" t="s">
        <v>675</v>
      </c>
      <c r="G395" s="177" t="s">
        <v>3492</v>
      </c>
      <c r="H395" s="177" t="s">
        <v>87</v>
      </c>
      <c r="I395" s="203">
        <v>153052268</v>
      </c>
      <c r="J395" s="177" t="s">
        <v>264</v>
      </c>
      <c r="K395" s="177" t="s">
        <v>263</v>
      </c>
      <c r="L395" s="203">
        <v>0</v>
      </c>
      <c r="M395" s="203">
        <v>2</v>
      </c>
      <c r="N395" s="333">
        <v>0</v>
      </c>
      <c r="O395" s="203" t="s">
        <v>12</v>
      </c>
      <c r="P395" s="203" t="s">
        <v>12</v>
      </c>
      <c r="Q395" s="203" t="s">
        <v>12</v>
      </c>
      <c r="R395" s="203">
        <v>27</v>
      </c>
      <c r="S395" s="203">
        <v>114</v>
      </c>
      <c r="T395" s="333">
        <v>0.23684210526315791</v>
      </c>
      <c r="U395" s="203">
        <v>0</v>
      </c>
      <c r="V395" s="203">
        <v>50</v>
      </c>
      <c r="W395" s="203" t="s">
        <v>12</v>
      </c>
      <c r="X395" s="200">
        <v>0</v>
      </c>
      <c r="Y395" s="200">
        <v>1</v>
      </c>
      <c r="Z395" s="200" t="s">
        <v>12</v>
      </c>
      <c r="AA395" s="200">
        <v>0</v>
      </c>
    </row>
    <row r="396" spans="1:27" ht="14" customHeight="1">
      <c r="A396" s="213" t="s">
        <v>249</v>
      </c>
      <c r="B396" s="177" t="s">
        <v>498</v>
      </c>
      <c r="C396" s="177" t="s">
        <v>846</v>
      </c>
      <c r="D396" s="213" t="s">
        <v>21</v>
      </c>
      <c r="E396" s="331" t="s">
        <v>129</v>
      </c>
      <c r="F396" s="213" t="s">
        <v>675</v>
      </c>
      <c r="G396" s="177" t="s">
        <v>3493</v>
      </c>
      <c r="H396" s="177" t="s">
        <v>87</v>
      </c>
      <c r="I396" s="203">
        <v>153184693</v>
      </c>
      <c r="J396" s="177" t="s">
        <v>264</v>
      </c>
      <c r="K396" s="177" t="s">
        <v>263</v>
      </c>
      <c r="L396" s="203">
        <v>10</v>
      </c>
      <c r="M396" s="203">
        <v>180</v>
      </c>
      <c r="N396" s="333">
        <v>5.5555555555555552E-2</v>
      </c>
      <c r="O396" s="203">
        <v>0</v>
      </c>
      <c r="P396" s="203">
        <v>58</v>
      </c>
      <c r="Q396" s="203" t="s">
        <v>12</v>
      </c>
      <c r="R396" s="203">
        <v>5</v>
      </c>
      <c r="S396" s="203">
        <v>100</v>
      </c>
      <c r="T396" s="333">
        <v>0.05</v>
      </c>
      <c r="U396" s="203" t="s">
        <v>12</v>
      </c>
      <c r="V396" s="203" t="s">
        <v>12</v>
      </c>
      <c r="W396" s="203" t="s">
        <v>12</v>
      </c>
      <c r="X396" s="200">
        <v>1</v>
      </c>
      <c r="Y396" s="200">
        <v>0</v>
      </c>
      <c r="Z396" s="200">
        <v>1</v>
      </c>
      <c r="AA396" s="200">
        <v>0</v>
      </c>
    </row>
    <row r="397" spans="1:27" ht="14" customHeight="1">
      <c r="A397" s="213" t="s">
        <v>249</v>
      </c>
      <c r="B397" s="177" t="s">
        <v>498</v>
      </c>
      <c r="C397" s="177" t="s">
        <v>846</v>
      </c>
      <c r="D397" s="213" t="s">
        <v>21</v>
      </c>
      <c r="E397" s="331" t="s">
        <v>2277</v>
      </c>
      <c r="F397" s="213" t="s">
        <v>4430</v>
      </c>
      <c r="G397" s="177" t="s">
        <v>3494</v>
      </c>
      <c r="H397" s="177" t="s">
        <v>87</v>
      </c>
      <c r="I397" s="203">
        <v>154158848</v>
      </c>
      <c r="J397" s="177" t="s">
        <v>263</v>
      </c>
      <c r="K397" s="177" t="s">
        <v>12</v>
      </c>
      <c r="L397" s="203" t="s">
        <v>12</v>
      </c>
      <c r="M397" s="203" t="s">
        <v>12</v>
      </c>
      <c r="N397" s="333" t="s">
        <v>12</v>
      </c>
      <c r="O397" s="203" t="s">
        <v>12</v>
      </c>
      <c r="P397" s="203" t="s">
        <v>12</v>
      </c>
      <c r="Q397" s="203" t="s">
        <v>12</v>
      </c>
      <c r="R397" s="203">
        <v>8</v>
      </c>
      <c r="S397" s="203">
        <v>40</v>
      </c>
      <c r="T397" s="333">
        <v>0.2</v>
      </c>
      <c r="U397" s="203">
        <v>0</v>
      </c>
      <c r="V397" s="203">
        <v>52</v>
      </c>
      <c r="W397" s="203" t="s">
        <v>12</v>
      </c>
      <c r="X397" s="200">
        <v>0</v>
      </c>
      <c r="Y397" s="200">
        <v>1</v>
      </c>
      <c r="Z397" s="200" t="s">
        <v>12</v>
      </c>
      <c r="AA397" s="200">
        <v>1</v>
      </c>
    </row>
    <row r="398" spans="1:27" ht="14" customHeight="1">
      <c r="A398" s="213" t="s">
        <v>643</v>
      </c>
      <c r="B398" s="177" t="s">
        <v>912</v>
      </c>
      <c r="C398" s="177" t="s">
        <v>670</v>
      </c>
      <c r="D398" s="213" t="s">
        <v>21</v>
      </c>
      <c r="E398" s="331" t="s">
        <v>66</v>
      </c>
      <c r="F398" s="213" t="s">
        <v>259</v>
      </c>
      <c r="G398" s="177" t="s">
        <v>268</v>
      </c>
      <c r="H398" s="177" t="s">
        <v>82</v>
      </c>
      <c r="I398" s="203">
        <v>25398284</v>
      </c>
      <c r="J398" s="177" t="s">
        <v>264</v>
      </c>
      <c r="K398" s="177" t="s">
        <v>263</v>
      </c>
      <c r="L398" s="332">
        <v>10</v>
      </c>
      <c r="M398" s="332">
        <v>103</v>
      </c>
      <c r="N398" s="333">
        <v>9.7087378640776698E-2</v>
      </c>
      <c r="O398" s="332">
        <v>0</v>
      </c>
      <c r="P398" s="332">
        <v>172</v>
      </c>
      <c r="Q398" s="203" t="s">
        <v>12</v>
      </c>
      <c r="R398" s="332">
        <v>17</v>
      </c>
      <c r="S398" s="332">
        <v>123</v>
      </c>
      <c r="T398" s="333">
        <v>0.13821138211382114</v>
      </c>
      <c r="U398" s="332">
        <v>0</v>
      </c>
      <c r="V398" s="332">
        <v>49</v>
      </c>
      <c r="W398" s="203" t="s">
        <v>12</v>
      </c>
      <c r="X398" s="200">
        <v>1</v>
      </c>
      <c r="Y398" s="200">
        <v>1</v>
      </c>
      <c r="Z398" s="334">
        <v>1</v>
      </c>
      <c r="AA398" s="336">
        <v>1</v>
      </c>
    </row>
    <row r="399" spans="1:27" ht="14" customHeight="1">
      <c r="A399" s="213" t="s">
        <v>643</v>
      </c>
      <c r="B399" s="177" t="s">
        <v>912</v>
      </c>
      <c r="C399" s="177" t="s">
        <v>670</v>
      </c>
      <c r="D399" s="213" t="s">
        <v>21</v>
      </c>
      <c r="E399" s="331" t="s">
        <v>53</v>
      </c>
      <c r="F399" s="213" t="s">
        <v>259</v>
      </c>
      <c r="G399" s="177" t="s">
        <v>648</v>
      </c>
      <c r="H399" s="177" t="s">
        <v>89</v>
      </c>
      <c r="I399" s="203">
        <v>28609758</v>
      </c>
      <c r="J399" s="177" t="s">
        <v>264</v>
      </c>
      <c r="K399" s="177" t="s">
        <v>262</v>
      </c>
      <c r="L399" s="332">
        <v>17</v>
      </c>
      <c r="M399" s="332">
        <v>40</v>
      </c>
      <c r="N399" s="333">
        <v>0.42499999999999999</v>
      </c>
      <c r="O399" s="332">
        <v>0</v>
      </c>
      <c r="P399" s="332">
        <v>47</v>
      </c>
      <c r="Q399" s="203" t="s">
        <v>12</v>
      </c>
      <c r="R399" s="332">
        <v>33</v>
      </c>
      <c r="S399" s="332">
        <v>114</v>
      </c>
      <c r="T399" s="333">
        <v>0.28947368421052633</v>
      </c>
      <c r="U399" s="332">
        <v>0</v>
      </c>
      <c r="V399" s="332">
        <v>36</v>
      </c>
      <c r="W399" s="203" t="s">
        <v>12</v>
      </c>
      <c r="X399" s="200">
        <v>1</v>
      </c>
      <c r="Y399" s="200">
        <v>1</v>
      </c>
      <c r="Z399" s="334">
        <v>1</v>
      </c>
      <c r="AA399" s="200">
        <v>1</v>
      </c>
    </row>
    <row r="400" spans="1:27" ht="14" customHeight="1">
      <c r="A400" s="213" t="s">
        <v>643</v>
      </c>
      <c r="B400" s="177" t="s">
        <v>912</v>
      </c>
      <c r="C400" s="177" t="s">
        <v>670</v>
      </c>
      <c r="D400" s="213" t="s">
        <v>21</v>
      </c>
      <c r="E400" s="331" t="s">
        <v>2278</v>
      </c>
      <c r="F400" s="213" t="s">
        <v>674</v>
      </c>
      <c r="G400" s="177" t="s">
        <v>3258</v>
      </c>
      <c r="H400" s="177" t="s">
        <v>89</v>
      </c>
      <c r="I400" s="203">
        <v>96233066</v>
      </c>
      <c r="J400" s="177" t="s">
        <v>264</v>
      </c>
      <c r="K400" s="177" t="s">
        <v>261</v>
      </c>
      <c r="L400" s="203">
        <v>0</v>
      </c>
      <c r="M400" s="203">
        <v>1</v>
      </c>
      <c r="N400" s="333">
        <v>0</v>
      </c>
      <c r="O400" s="203" t="s">
        <v>12</v>
      </c>
      <c r="P400" s="203" t="s">
        <v>12</v>
      </c>
      <c r="Q400" s="203" t="s">
        <v>12</v>
      </c>
      <c r="R400" s="332">
        <v>33</v>
      </c>
      <c r="S400" s="332">
        <v>137</v>
      </c>
      <c r="T400" s="333">
        <v>0.24087591240875914</v>
      </c>
      <c r="U400" s="332">
        <v>0</v>
      </c>
      <c r="V400" s="332">
        <v>50</v>
      </c>
      <c r="W400" s="203" t="s">
        <v>12</v>
      </c>
      <c r="X400" s="200">
        <v>0</v>
      </c>
      <c r="Y400" s="200">
        <v>1</v>
      </c>
      <c r="Z400" s="334">
        <v>1</v>
      </c>
      <c r="AA400" s="336">
        <v>1</v>
      </c>
    </row>
    <row r="401" spans="1:27" ht="14" customHeight="1">
      <c r="A401" s="213" t="s">
        <v>643</v>
      </c>
      <c r="B401" s="177" t="s">
        <v>912</v>
      </c>
      <c r="C401" s="177" t="s">
        <v>670</v>
      </c>
      <c r="D401" s="213" t="s">
        <v>21</v>
      </c>
      <c r="E401" s="331" t="s">
        <v>2279</v>
      </c>
      <c r="F401" s="213" t="s">
        <v>259</v>
      </c>
      <c r="G401" s="177" t="s">
        <v>3495</v>
      </c>
      <c r="H401" s="177" t="s">
        <v>84</v>
      </c>
      <c r="I401" s="203">
        <v>20647693</v>
      </c>
      <c r="J401" s="177" t="s">
        <v>261</v>
      </c>
      <c r="K401" s="177" t="s">
        <v>262</v>
      </c>
      <c r="L401" s="332">
        <v>22</v>
      </c>
      <c r="M401" s="332">
        <v>54</v>
      </c>
      <c r="N401" s="333">
        <v>0.40740740740740738</v>
      </c>
      <c r="O401" s="332">
        <v>0</v>
      </c>
      <c r="P401" s="332">
        <v>127</v>
      </c>
      <c r="Q401" s="203" t="s">
        <v>12</v>
      </c>
      <c r="R401" s="332">
        <v>22</v>
      </c>
      <c r="S401" s="332">
        <v>45</v>
      </c>
      <c r="T401" s="333">
        <v>0.48888888888888887</v>
      </c>
      <c r="U401" s="332">
        <v>0</v>
      </c>
      <c r="V401" s="332">
        <v>9</v>
      </c>
      <c r="W401" s="203" t="s">
        <v>12</v>
      </c>
      <c r="X401" s="200">
        <v>1</v>
      </c>
      <c r="Y401" s="200">
        <v>1</v>
      </c>
      <c r="Z401" s="334">
        <v>0</v>
      </c>
      <c r="AA401" s="200">
        <v>1</v>
      </c>
    </row>
    <row r="402" spans="1:27" ht="14" customHeight="1">
      <c r="A402" s="213" t="s">
        <v>643</v>
      </c>
      <c r="B402" s="177" t="s">
        <v>912</v>
      </c>
      <c r="C402" s="177" t="s">
        <v>670</v>
      </c>
      <c r="D402" s="213" t="s">
        <v>21</v>
      </c>
      <c r="E402" s="331" t="s">
        <v>2134</v>
      </c>
      <c r="F402" s="213" t="s">
        <v>259</v>
      </c>
      <c r="G402" s="177" t="s">
        <v>3496</v>
      </c>
      <c r="H402" s="177" t="s">
        <v>84</v>
      </c>
      <c r="I402" s="203">
        <v>220087130</v>
      </c>
      <c r="J402" s="177" t="s">
        <v>262</v>
      </c>
      <c r="K402" s="177" t="s">
        <v>261</v>
      </c>
      <c r="L402" s="332">
        <v>10</v>
      </c>
      <c r="M402" s="332">
        <v>67</v>
      </c>
      <c r="N402" s="333">
        <v>0.14925373134328357</v>
      </c>
      <c r="O402" s="332">
        <v>0</v>
      </c>
      <c r="P402" s="332">
        <v>21</v>
      </c>
      <c r="Q402" s="203" t="s">
        <v>12</v>
      </c>
      <c r="R402" s="332">
        <v>15</v>
      </c>
      <c r="S402" s="332">
        <v>125</v>
      </c>
      <c r="T402" s="333">
        <v>0.12</v>
      </c>
      <c r="U402" s="332">
        <v>0</v>
      </c>
      <c r="V402" s="332">
        <v>21</v>
      </c>
      <c r="W402" s="203" t="s">
        <v>12</v>
      </c>
      <c r="X402" s="200">
        <v>1</v>
      </c>
      <c r="Y402" s="200">
        <v>1</v>
      </c>
      <c r="Z402" s="334" t="s">
        <v>12</v>
      </c>
      <c r="AA402" s="200">
        <v>1</v>
      </c>
    </row>
    <row r="403" spans="1:27" ht="14" customHeight="1">
      <c r="A403" s="213" t="s">
        <v>643</v>
      </c>
      <c r="B403" s="177" t="s">
        <v>943</v>
      </c>
      <c r="C403" s="177" t="s">
        <v>846</v>
      </c>
      <c r="D403" s="213" t="s">
        <v>21</v>
      </c>
      <c r="E403" s="331" t="s">
        <v>34</v>
      </c>
      <c r="F403" s="213" t="s">
        <v>259</v>
      </c>
      <c r="G403" s="177" t="s">
        <v>285</v>
      </c>
      <c r="H403" s="177" t="s">
        <v>76</v>
      </c>
      <c r="I403" s="203">
        <v>115258744</v>
      </c>
      <c r="J403" s="177" t="s">
        <v>264</v>
      </c>
      <c r="K403" s="177" t="s">
        <v>263</v>
      </c>
      <c r="L403" s="332">
        <v>115</v>
      </c>
      <c r="M403" s="332">
        <v>206</v>
      </c>
      <c r="N403" s="333">
        <v>0.55825242718446599</v>
      </c>
      <c r="O403" s="332">
        <v>0</v>
      </c>
      <c r="P403" s="332">
        <v>165</v>
      </c>
      <c r="Q403" s="203" t="s">
        <v>12</v>
      </c>
      <c r="R403" s="332">
        <v>8</v>
      </c>
      <c r="S403" s="332">
        <v>16</v>
      </c>
      <c r="T403" s="333">
        <v>0.5</v>
      </c>
      <c r="U403" s="332">
        <v>0</v>
      </c>
      <c r="V403" s="332">
        <v>26</v>
      </c>
      <c r="W403" s="203" t="s">
        <v>12</v>
      </c>
      <c r="X403" s="200">
        <v>1</v>
      </c>
      <c r="Y403" s="200">
        <v>1</v>
      </c>
      <c r="Z403" s="200" t="s">
        <v>12</v>
      </c>
      <c r="AA403" s="200">
        <v>1</v>
      </c>
    </row>
    <row r="404" spans="1:27" ht="14" customHeight="1">
      <c r="A404" s="213" t="s">
        <v>643</v>
      </c>
      <c r="B404" s="177" t="s">
        <v>943</v>
      </c>
      <c r="C404" s="177" t="s">
        <v>846</v>
      </c>
      <c r="D404" s="213" t="s">
        <v>21</v>
      </c>
      <c r="E404" s="331" t="s">
        <v>294</v>
      </c>
      <c r="F404" s="213" t="s">
        <v>259</v>
      </c>
      <c r="G404" s="177" t="s">
        <v>649</v>
      </c>
      <c r="H404" s="177" t="s">
        <v>92</v>
      </c>
      <c r="I404" s="203">
        <v>104852955</v>
      </c>
      <c r="J404" s="177" t="s">
        <v>264</v>
      </c>
      <c r="K404" s="177" t="s">
        <v>263</v>
      </c>
      <c r="L404" s="332">
        <v>30</v>
      </c>
      <c r="M404" s="332">
        <v>91</v>
      </c>
      <c r="N404" s="333">
        <v>0.32967032967032966</v>
      </c>
      <c r="O404" s="332">
        <v>0</v>
      </c>
      <c r="P404" s="332">
        <v>120</v>
      </c>
      <c r="Q404" s="203" t="s">
        <v>12</v>
      </c>
      <c r="R404" s="332">
        <v>6</v>
      </c>
      <c r="S404" s="332">
        <v>27</v>
      </c>
      <c r="T404" s="333">
        <v>0.22222222222222221</v>
      </c>
      <c r="U404" s="332">
        <v>0</v>
      </c>
      <c r="V404" s="332">
        <v>52</v>
      </c>
      <c r="W404" s="203" t="s">
        <v>12</v>
      </c>
      <c r="X404" s="200">
        <v>1</v>
      </c>
      <c r="Y404" s="200">
        <v>1</v>
      </c>
      <c r="Z404" s="200" t="s">
        <v>12</v>
      </c>
      <c r="AA404" s="200">
        <v>1</v>
      </c>
    </row>
    <row r="405" spans="1:27" ht="14" customHeight="1">
      <c r="A405" s="213" t="s">
        <v>643</v>
      </c>
      <c r="B405" s="177" t="s">
        <v>943</v>
      </c>
      <c r="C405" s="177" t="s">
        <v>846</v>
      </c>
      <c r="D405" s="213" t="s">
        <v>21</v>
      </c>
      <c r="E405" s="331" t="s">
        <v>2280</v>
      </c>
      <c r="F405" s="213" t="s">
        <v>287</v>
      </c>
      <c r="G405" s="177" t="s">
        <v>3232</v>
      </c>
      <c r="H405" s="177" t="s">
        <v>81</v>
      </c>
      <c r="I405" s="203">
        <v>133769124</v>
      </c>
      <c r="J405" s="177" t="s">
        <v>264</v>
      </c>
      <c r="K405" s="177" t="s">
        <v>263</v>
      </c>
      <c r="L405" s="332">
        <v>0</v>
      </c>
      <c r="M405" s="332">
        <v>0</v>
      </c>
      <c r="N405" s="333" t="s">
        <v>12</v>
      </c>
      <c r="O405" s="332" t="s">
        <v>12</v>
      </c>
      <c r="P405" s="332" t="s">
        <v>12</v>
      </c>
      <c r="Q405" s="203" t="s">
        <v>12</v>
      </c>
      <c r="R405" s="332">
        <v>18</v>
      </c>
      <c r="S405" s="332">
        <v>30</v>
      </c>
      <c r="T405" s="333">
        <v>0.6</v>
      </c>
      <c r="U405" s="332">
        <v>0</v>
      </c>
      <c r="V405" s="332">
        <v>33</v>
      </c>
      <c r="W405" s="203" t="s">
        <v>12</v>
      </c>
      <c r="X405" s="200">
        <v>0</v>
      </c>
      <c r="Y405" s="200">
        <v>1</v>
      </c>
      <c r="Z405" s="200" t="s">
        <v>12</v>
      </c>
      <c r="AA405" s="200">
        <v>0</v>
      </c>
    </row>
    <row r="406" spans="1:27" ht="14" customHeight="1">
      <c r="A406" s="213" t="s">
        <v>643</v>
      </c>
      <c r="B406" s="177" t="s">
        <v>943</v>
      </c>
      <c r="C406" s="177" t="s">
        <v>846</v>
      </c>
      <c r="D406" s="213" t="s">
        <v>21</v>
      </c>
      <c r="E406" s="331" t="s">
        <v>2281</v>
      </c>
      <c r="F406" s="213" t="s">
        <v>259</v>
      </c>
      <c r="G406" s="177" t="s">
        <v>3497</v>
      </c>
      <c r="H406" s="177" t="s">
        <v>82</v>
      </c>
      <c r="I406" s="203">
        <v>21689985</v>
      </c>
      <c r="J406" s="177" t="s">
        <v>263</v>
      </c>
      <c r="K406" s="177" t="s">
        <v>261</v>
      </c>
      <c r="L406" s="332">
        <v>76</v>
      </c>
      <c r="M406" s="332">
        <v>169</v>
      </c>
      <c r="N406" s="333">
        <v>0.44970414201183434</v>
      </c>
      <c r="O406" s="332">
        <v>0</v>
      </c>
      <c r="P406" s="332">
        <v>158</v>
      </c>
      <c r="Q406" s="203" t="s">
        <v>12</v>
      </c>
      <c r="R406" s="332">
        <v>14</v>
      </c>
      <c r="S406" s="332">
        <v>30</v>
      </c>
      <c r="T406" s="333">
        <v>0.46666666666666667</v>
      </c>
      <c r="U406" s="332">
        <v>0</v>
      </c>
      <c r="V406" s="332">
        <v>36</v>
      </c>
      <c r="W406" s="203" t="s">
        <v>12</v>
      </c>
      <c r="X406" s="200">
        <v>1</v>
      </c>
      <c r="Y406" s="200">
        <v>1</v>
      </c>
      <c r="Z406" s="200" t="s">
        <v>12</v>
      </c>
      <c r="AA406" s="200">
        <v>1</v>
      </c>
    </row>
    <row r="407" spans="1:27" ht="14" customHeight="1">
      <c r="A407" s="213" t="s">
        <v>643</v>
      </c>
      <c r="B407" s="177" t="s">
        <v>943</v>
      </c>
      <c r="C407" s="177" t="s">
        <v>846</v>
      </c>
      <c r="D407" s="213" t="s">
        <v>21</v>
      </c>
      <c r="E407" s="331" t="s">
        <v>2282</v>
      </c>
      <c r="F407" s="213" t="s">
        <v>674</v>
      </c>
      <c r="G407" s="177" t="s">
        <v>3366</v>
      </c>
      <c r="H407" s="177" t="s">
        <v>89</v>
      </c>
      <c r="I407" s="203">
        <v>107144418</v>
      </c>
      <c r="J407" s="177" t="s">
        <v>264</v>
      </c>
      <c r="K407" s="177" t="s">
        <v>263</v>
      </c>
      <c r="L407" s="332">
        <v>0</v>
      </c>
      <c r="M407" s="332">
        <v>0</v>
      </c>
      <c r="N407" s="333" t="s">
        <v>12</v>
      </c>
      <c r="O407" s="332" t="s">
        <v>12</v>
      </c>
      <c r="P407" s="332" t="s">
        <v>12</v>
      </c>
      <c r="Q407" s="203" t="s">
        <v>12</v>
      </c>
      <c r="R407" s="332">
        <v>17</v>
      </c>
      <c r="S407" s="332">
        <v>29</v>
      </c>
      <c r="T407" s="333">
        <v>0.58620689655172409</v>
      </c>
      <c r="U407" s="332">
        <v>0</v>
      </c>
      <c r="V407" s="332">
        <v>31</v>
      </c>
      <c r="W407" s="203" t="s">
        <v>12</v>
      </c>
      <c r="X407" s="200">
        <v>0</v>
      </c>
      <c r="Y407" s="200">
        <v>1</v>
      </c>
      <c r="Z407" s="200" t="s">
        <v>12</v>
      </c>
      <c r="AA407" s="200">
        <v>0</v>
      </c>
    </row>
    <row r="408" spans="1:27" ht="14" customHeight="1">
      <c r="A408" s="213" t="s">
        <v>643</v>
      </c>
      <c r="B408" s="177" t="s">
        <v>943</v>
      </c>
      <c r="C408" s="177" t="s">
        <v>846</v>
      </c>
      <c r="D408" s="213" t="s">
        <v>21</v>
      </c>
      <c r="E408" s="331" t="s">
        <v>2283</v>
      </c>
      <c r="F408" s="213" t="s">
        <v>675</v>
      </c>
      <c r="G408" s="177" t="s">
        <v>3498</v>
      </c>
      <c r="H408" s="177" t="s">
        <v>77</v>
      </c>
      <c r="I408" s="203">
        <v>45537806</v>
      </c>
      <c r="J408" s="177" t="s">
        <v>262</v>
      </c>
      <c r="K408" s="177" t="s">
        <v>264</v>
      </c>
      <c r="L408" s="332">
        <v>23</v>
      </c>
      <c r="M408" s="332">
        <v>86</v>
      </c>
      <c r="N408" s="333">
        <v>0.26744186046511625</v>
      </c>
      <c r="O408" s="332">
        <v>0</v>
      </c>
      <c r="P408" s="332">
        <v>100</v>
      </c>
      <c r="Q408" s="203" t="s">
        <v>12</v>
      </c>
      <c r="R408" s="332">
        <v>5</v>
      </c>
      <c r="S408" s="332">
        <v>27</v>
      </c>
      <c r="T408" s="333">
        <v>0.18518518518518517</v>
      </c>
      <c r="U408" s="332">
        <v>0</v>
      </c>
      <c r="V408" s="332">
        <v>41</v>
      </c>
      <c r="W408" s="203" t="s">
        <v>12</v>
      </c>
      <c r="X408" s="200">
        <v>1</v>
      </c>
      <c r="Y408" s="200">
        <v>1</v>
      </c>
      <c r="Z408" s="200" t="s">
        <v>12</v>
      </c>
      <c r="AA408" s="200">
        <v>0</v>
      </c>
    </row>
    <row r="409" spans="1:27" ht="14" customHeight="1">
      <c r="A409" s="213" t="s">
        <v>643</v>
      </c>
      <c r="B409" s="177" t="s">
        <v>943</v>
      </c>
      <c r="C409" s="177" t="s">
        <v>846</v>
      </c>
      <c r="D409" s="213" t="s">
        <v>21</v>
      </c>
      <c r="E409" s="331" t="s">
        <v>2284</v>
      </c>
      <c r="F409" s="213" t="s">
        <v>259</v>
      </c>
      <c r="G409" s="177" t="s">
        <v>3499</v>
      </c>
      <c r="H409" s="177" t="s">
        <v>90</v>
      </c>
      <c r="I409" s="203">
        <v>25266694</v>
      </c>
      <c r="J409" s="177" t="s">
        <v>264</v>
      </c>
      <c r="K409" s="177" t="s">
        <v>262</v>
      </c>
      <c r="L409" s="332">
        <v>21</v>
      </c>
      <c r="M409" s="332">
        <v>75</v>
      </c>
      <c r="N409" s="333">
        <v>0.28000000000000003</v>
      </c>
      <c r="O409" s="332">
        <v>0</v>
      </c>
      <c r="P409" s="332">
        <v>163</v>
      </c>
      <c r="Q409" s="203" t="s">
        <v>12</v>
      </c>
      <c r="R409" s="332">
        <v>8</v>
      </c>
      <c r="S409" s="332">
        <v>34</v>
      </c>
      <c r="T409" s="333">
        <v>0.23529411764705882</v>
      </c>
      <c r="U409" s="332">
        <v>0</v>
      </c>
      <c r="V409" s="332">
        <v>39</v>
      </c>
      <c r="W409" s="203" t="s">
        <v>12</v>
      </c>
      <c r="X409" s="200">
        <v>1</v>
      </c>
      <c r="Y409" s="200">
        <v>1</v>
      </c>
      <c r="Z409" s="200" t="s">
        <v>12</v>
      </c>
      <c r="AA409" s="200">
        <v>0</v>
      </c>
    </row>
    <row r="410" spans="1:27" ht="14" customHeight="1">
      <c r="A410" s="213" t="s">
        <v>643</v>
      </c>
      <c r="B410" s="177" t="s">
        <v>943</v>
      </c>
      <c r="C410" s="177" t="s">
        <v>846</v>
      </c>
      <c r="D410" s="213" t="s">
        <v>21</v>
      </c>
      <c r="E410" s="331" t="s">
        <v>2285</v>
      </c>
      <c r="F410" s="213" t="s">
        <v>259</v>
      </c>
      <c r="G410" s="177" t="s">
        <v>3500</v>
      </c>
      <c r="H410" s="177" t="s">
        <v>90</v>
      </c>
      <c r="I410" s="203">
        <v>88781097</v>
      </c>
      <c r="J410" s="177" t="s">
        <v>264</v>
      </c>
      <c r="K410" s="177" t="s">
        <v>261</v>
      </c>
      <c r="L410" s="332">
        <v>25</v>
      </c>
      <c r="M410" s="332">
        <v>40</v>
      </c>
      <c r="N410" s="333">
        <v>0.625</v>
      </c>
      <c r="O410" s="332">
        <v>0</v>
      </c>
      <c r="P410" s="332">
        <v>18</v>
      </c>
      <c r="Q410" s="203" t="s">
        <v>12</v>
      </c>
      <c r="R410" s="332">
        <v>21</v>
      </c>
      <c r="S410" s="332">
        <v>38</v>
      </c>
      <c r="T410" s="333">
        <v>0.55263157894736847</v>
      </c>
      <c r="U410" s="332">
        <v>0</v>
      </c>
      <c r="V410" s="332">
        <v>11</v>
      </c>
      <c r="W410" s="203" t="s">
        <v>12</v>
      </c>
      <c r="X410" s="200">
        <v>1</v>
      </c>
      <c r="Y410" s="200">
        <v>1</v>
      </c>
      <c r="Z410" s="200" t="s">
        <v>12</v>
      </c>
      <c r="AA410" s="200">
        <v>1</v>
      </c>
    </row>
    <row r="411" spans="1:27" ht="14" customHeight="1">
      <c r="A411" s="213" t="s">
        <v>643</v>
      </c>
      <c r="B411" s="177" t="s">
        <v>943</v>
      </c>
      <c r="C411" s="177" t="s">
        <v>846</v>
      </c>
      <c r="D411" s="213" t="s">
        <v>21</v>
      </c>
      <c r="E411" s="331" t="s">
        <v>2286</v>
      </c>
      <c r="F411" s="213" t="s">
        <v>675</v>
      </c>
      <c r="G411" s="177" t="s">
        <v>3501</v>
      </c>
      <c r="H411" s="177" t="s">
        <v>112</v>
      </c>
      <c r="I411" s="203">
        <v>70943928</v>
      </c>
      <c r="J411" s="177" t="s">
        <v>264</v>
      </c>
      <c r="K411" s="177" t="s">
        <v>261</v>
      </c>
      <c r="L411" s="332">
        <v>37</v>
      </c>
      <c r="M411" s="332">
        <v>89</v>
      </c>
      <c r="N411" s="333">
        <v>0.4157303370786517</v>
      </c>
      <c r="O411" s="332">
        <v>0</v>
      </c>
      <c r="P411" s="332">
        <v>103</v>
      </c>
      <c r="Q411" s="203" t="s">
        <v>12</v>
      </c>
      <c r="R411" s="332">
        <v>6</v>
      </c>
      <c r="S411" s="332">
        <v>14</v>
      </c>
      <c r="T411" s="333">
        <v>0.42857142857142855</v>
      </c>
      <c r="U411" s="332">
        <v>0</v>
      </c>
      <c r="V411" s="332">
        <v>29</v>
      </c>
      <c r="W411" s="203" t="s">
        <v>12</v>
      </c>
      <c r="X411" s="200">
        <v>1</v>
      </c>
      <c r="Y411" s="200">
        <v>1</v>
      </c>
      <c r="Z411" s="200" t="s">
        <v>12</v>
      </c>
      <c r="AA411" s="200">
        <v>0</v>
      </c>
    </row>
    <row r="412" spans="1:27" ht="14" customHeight="1">
      <c r="A412" s="213" t="s">
        <v>643</v>
      </c>
      <c r="B412" s="177" t="s">
        <v>943</v>
      </c>
      <c r="C412" s="177" t="s">
        <v>846</v>
      </c>
      <c r="D412" s="213" t="s">
        <v>21</v>
      </c>
      <c r="E412" s="331" t="s">
        <v>2287</v>
      </c>
      <c r="F412" s="213" t="s">
        <v>674</v>
      </c>
      <c r="G412" s="177" t="s">
        <v>3286</v>
      </c>
      <c r="H412" s="177" t="s">
        <v>113</v>
      </c>
      <c r="I412" s="203">
        <v>12446591</v>
      </c>
      <c r="J412" s="177" t="s">
        <v>264</v>
      </c>
      <c r="K412" s="177" t="s">
        <v>263</v>
      </c>
      <c r="L412" s="332">
        <v>0</v>
      </c>
      <c r="M412" s="332">
        <v>0</v>
      </c>
      <c r="N412" s="333" t="s">
        <v>12</v>
      </c>
      <c r="O412" s="332" t="s">
        <v>12</v>
      </c>
      <c r="P412" s="332" t="s">
        <v>12</v>
      </c>
      <c r="Q412" s="203" t="s">
        <v>12</v>
      </c>
      <c r="R412" s="332">
        <v>13</v>
      </c>
      <c r="S412" s="332">
        <v>30</v>
      </c>
      <c r="T412" s="333">
        <v>0.43333333333333335</v>
      </c>
      <c r="U412" s="332">
        <v>0</v>
      </c>
      <c r="V412" s="332">
        <v>40</v>
      </c>
      <c r="W412" s="203" t="s">
        <v>12</v>
      </c>
      <c r="X412" s="200">
        <v>0</v>
      </c>
      <c r="Y412" s="200">
        <v>1</v>
      </c>
      <c r="Z412" s="200" t="s">
        <v>12</v>
      </c>
      <c r="AA412" s="200">
        <v>0</v>
      </c>
    </row>
    <row r="413" spans="1:27" ht="14" customHeight="1">
      <c r="A413" s="213" t="s">
        <v>643</v>
      </c>
      <c r="B413" s="177" t="s">
        <v>943</v>
      </c>
      <c r="C413" s="177" t="s">
        <v>846</v>
      </c>
      <c r="D413" s="213" t="s">
        <v>21</v>
      </c>
      <c r="E413" s="331" t="s">
        <v>2288</v>
      </c>
      <c r="F413" s="213" t="s">
        <v>287</v>
      </c>
      <c r="G413" s="177" t="s">
        <v>3502</v>
      </c>
      <c r="H413" s="177" t="s">
        <v>84</v>
      </c>
      <c r="I413" s="203">
        <v>8148358</v>
      </c>
      <c r="J413" s="177" t="s">
        <v>264</v>
      </c>
      <c r="K413" s="177" t="s">
        <v>263</v>
      </c>
      <c r="L413" s="332">
        <v>0</v>
      </c>
      <c r="M413" s="332">
        <v>1</v>
      </c>
      <c r="N413" s="333">
        <v>0</v>
      </c>
      <c r="O413" s="332" t="s">
        <v>12</v>
      </c>
      <c r="P413" s="332" t="s">
        <v>12</v>
      </c>
      <c r="Q413" s="203" t="s">
        <v>12</v>
      </c>
      <c r="R413" s="332">
        <v>8</v>
      </c>
      <c r="S413" s="332">
        <v>18</v>
      </c>
      <c r="T413" s="333">
        <v>0.44444444444444442</v>
      </c>
      <c r="U413" s="332">
        <v>0</v>
      </c>
      <c r="V413" s="332">
        <v>35</v>
      </c>
      <c r="W413" s="203" t="s">
        <v>12</v>
      </c>
      <c r="X413" s="200">
        <v>0</v>
      </c>
      <c r="Y413" s="200">
        <v>1</v>
      </c>
      <c r="Z413" s="200" t="s">
        <v>12</v>
      </c>
      <c r="AA413" s="200">
        <v>0</v>
      </c>
    </row>
    <row r="414" spans="1:27" ht="14" customHeight="1">
      <c r="A414" s="213" t="s">
        <v>643</v>
      </c>
      <c r="B414" s="177" t="s">
        <v>943</v>
      </c>
      <c r="C414" s="177" t="s">
        <v>846</v>
      </c>
      <c r="D414" s="213" t="s">
        <v>21</v>
      </c>
      <c r="E414" s="331" t="s">
        <v>2279</v>
      </c>
      <c r="F414" s="213" t="s">
        <v>259</v>
      </c>
      <c r="G414" s="177" t="s">
        <v>3495</v>
      </c>
      <c r="H414" s="177" t="s">
        <v>84</v>
      </c>
      <c r="I414" s="203">
        <v>20647693</v>
      </c>
      <c r="J414" s="177" t="s">
        <v>261</v>
      </c>
      <c r="K414" s="177" t="s">
        <v>262</v>
      </c>
      <c r="L414" s="332">
        <v>35</v>
      </c>
      <c r="M414" s="332">
        <v>83</v>
      </c>
      <c r="N414" s="333">
        <v>0.42168674698795183</v>
      </c>
      <c r="O414" s="332">
        <v>0</v>
      </c>
      <c r="P414" s="332">
        <v>127</v>
      </c>
      <c r="Q414" s="203" t="s">
        <v>12</v>
      </c>
      <c r="R414" s="332">
        <v>12</v>
      </c>
      <c r="S414" s="332">
        <v>33</v>
      </c>
      <c r="T414" s="333">
        <v>0.36363636363636365</v>
      </c>
      <c r="U414" s="332">
        <v>0</v>
      </c>
      <c r="V414" s="332">
        <v>9</v>
      </c>
      <c r="W414" s="203" t="s">
        <v>12</v>
      </c>
      <c r="X414" s="200">
        <v>1</v>
      </c>
      <c r="Y414" s="200">
        <v>1</v>
      </c>
      <c r="Z414" s="200">
        <v>0</v>
      </c>
      <c r="AA414" s="200">
        <v>1</v>
      </c>
    </row>
    <row r="415" spans="1:27" ht="14" customHeight="1">
      <c r="A415" s="213" t="s">
        <v>643</v>
      </c>
      <c r="B415" s="177" t="s">
        <v>943</v>
      </c>
      <c r="C415" s="177" t="s">
        <v>846</v>
      </c>
      <c r="D415" s="213" t="s">
        <v>21</v>
      </c>
      <c r="E415" s="331" t="s">
        <v>2289</v>
      </c>
      <c r="F415" s="213" t="s">
        <v>259</v>
      </c>
      <c r="G415" s="177" t="s">
        <v>3503</v>
      </c>
      <c r="H415" s="177" t="s">
        <v>84</v>
      </c>
      <c r="I415" s="203">
        <v>61719472</v>
      </c>
      <c r="J415" s="177" t="s">
        <v>264</v>
      </c>
      <c r="K415" s="177" t="s">
        <v>263</v>
      </c>
      <c r="L415" s="332">
        <v>24</v>
      </c>
      <c r="M415" s="332">
        <v>82</v>
      </c>
      <c r="N415" s="333">
        <v>0.29268292682926828</v>
      </c>
      <c r="O415" s="332">
        <v>0</v>
      </c>
      <c r="P415" s="332">
        <v>49</v>
      </c>
      <c r="Q415" s="203" t="s">
        <v>12</v>
      </c>
      <c r="R415" s="332">
        <v>7</v>
      </c>
      <c r="S415" s="332">
        <v>30</v>
      </c>
      <c r="T415" s="333">
        <v>0.23333333333333334</v>
      </c>
      <c r="U415" s="332">
        <v>0</v>
      </c>
      <c r="V415" s="332">
        <v>53</v>
      </c>
      <c r="W415" s="203" t="s">
        <v>12</v>
      </c>
      <c r="X415" s="200">
        <v>1</v>
      </c>
      <c r="Y415" s="200">
        <v>1</v>
      </c>
      <c r="Z415" s="200" t="s">
        <v>12</v>
      </c>
      <c r="AA415" s="200">
        <v>1</v>
      </c>
    </row>
    <row r="416" spans="1:27" ht="14" customHeight="1">
      <c r="A416" s="213" t="s">
        <v>643</v>
      </c>
      <c r="B416" s="177" t="s">
        <v>943</v>
      </c>
      <c r="C416" s="177" t="s">
        <v>846</v>
      </c>
      <c r="D416" s="213" t="s">
        <v>21</v>
      </c>
      <c r="E416" s="331" t="s">
        <v>2290</v>
      </c>
      <c r="F416" s="213" t="s">
        <v>674</v>
      </c>
      <c r="G416" s="177" t="s">
        <v>3239</v>
      </c>
      <c r="H416" s="177" t="s">
        <v>84</v>
      </c>
      <c r="I416" s="203">
        <v>113286682</v>
      </c>
      <c r="J416" s="177" t="s">
        <v>262</v>
      </c>
      <c r="K416" s="177" t="s">
        <v>264</v>
      </c>
      <c r="L416" s="332">
        <v>0</v>
      </c>
      <c r="M416" s="332">
        <v>0</v>
      </c>
      <c r="N416" s="333" t="s">
        <v>12</v>
      </c>
      <c r="O416" s="332" t="s">
        <v>12</v>
      </c>
      <c r="P416" s="332" t="s">
        <v>12</v>
      </c>
      <c r="Q416" s="203" t="s">
        <v>12</v>
      </c>
      <c r="R416" s="332">
        <v>14</v>
      </c>
      <c r="S416" s="332">
        <v>30</v>
      </c>
      <c r="T416" s="333">
        <v>0.46666666666666667</v>
      </c>
      <c r="U416" s="332">
        <v>0</v>
      </c>
      <c r="V416" s="332">
        <v>34</v>
      </c>
      <c r="W416" s="203" t="s">
        <v>12</v>
      </c>
      <c r="X416" s="200">
        <v>0</v>
      </c>
      <c r="Y416" s="200">
        <v>1</v>
      </c>
      <c r="Z416" s="200" t="s">
        <v>12</v>
      </c>
      <c r="AA416" s="200">
        <v>0</v>
      </c>
    </row>
    <row r="417" spans="1:27" ht="14" customHeight="1">
      <c r="A417" s="213" t="s">
        <v>643</v>
      </c>
      <c r="B417" s="177" t="s">
        <v>943</v>
      </c>
      <c r="C417" s="177" t="s">
        <v>846</v>
      </c>
      <c r="D417" s="213" t="s">
        <v>21</v>
      </c>
      <c r="E417" s="331" t="s">
        <v>234</v>
      </c>
      <c r="F417" s="213" t="s">
        <v>259</v>
      </c>
      <c r="G417" s="177" t="s">
        <v>3504</v>
      </c>
      <c r="H417" s="177" t="s">
        <v>84</v>
      </c>
      <c r="I417" s="203">
        <v>179638281</v>
      </c>
      <c r="J417" s="177" t="s">
        <v>264</v>
      </c>
      <c r="K417" s="177" t="s">
        <v>262</v>
      </c>
      <c r="L417" s="332">
        <v>50</v>
      </c>
      <c r="M417" s="332">
        <v>98</v>
      </c>
      <c r="N417" s="333">
        <v>0.51020408163265307</v>
      </c>
      <c r="O417" s="332">
        <v>0</v>
      </c>
      <c r="P417" s="332">
        <v>117</v>
      </c>
      <c r="Q417" s="203" t="s">
        <v>12</v>
      </c>
      <c r="R417" s="332">
        <v>7</v>
      </c>
      <c r="S417" s="332">
        <v>16</v>
      </c>
      <c r="T417" s="333">
        <v>0.4375</v>
      </c>
      <c r="U417" s="332">
        <v>0</v>
      </c>
      <c r="V417" s="332">
        <v>28</v>
      </c>
      <c r="W417" s="203" t="s">
        <v>12</v>
      </c>
      <c r="X417" s="200">
        <v>1</v>
      </c>
      <c r="Y417" s="200">
        <v>1</v>
      </c>
      <c r="Z417" s="200" t="s">
        <v>12</v>
      </c>
      <c r="AA417" s="200">
        <v>1</v>
      </c>
    </row>
    <row r="418" spans="1:27" ht="14" customHeight="1">
      <c r="A418" s="213" t="s">
        <v>643</v>
      </c>
      <c r="B418" s="177" t="s">
        <v>943</v>
      </c>
      <c r="C418" s="177" t="s">
        <v>846</v>
      </c>
      <c r="D418" s="213" t="s">
        <v>21</v>
      </c>
      <c r="E418" s="331" t="s">
        <v>2291</v>
      </c>
      <c r="F418" s="213" t="s">
        <v>674</v>
      </c>
      <c r="G418" s="177" t="s">
        <v>3314</v>
      </c>
      <c r="H418" s="177" t="s">
        <v>84</v>
      </c>
      <c r="I418" s="203">
        <v>187628466</v>
      </c>
      <c r="J418" s="177" t="s">
        <v>262</v>
      </c>
      <c r="K418" s="177" t="s">
        <v>261</v>
      </c>
      <c r="L418" s="332">
        <v>0</v>
      </c>
      <c r="M418" s="332">
        <v>0</v>
      </c>
      <c r="N418" s="333" t="s">
        <v>12</v>
      </c>
      <c r="O418" s="332" t="s">
        <v>12</v>
      </c>
      <c r="P418" s="332" t="s">
        <v>12</v>
      </c>
      <c r="Q418" s="203" t="s">
        <v>12</v>
      </c>
      <c r="R418" s="332">
        <v>21</v>
      </c>
      <c r="S418" s="332">
        <v>36</v>
      </c>
      <c r="T418" s="333">
        <v>0.58333333333333337</v>
      </c>
      <c r="U418" s="332">
        <v>0</v>
      </c>
      <c r="V418" s="332">
        <v>30</v>
      </c>
      <c r="W418" s="203" t="s">
        <v>12</v>
      </c>
      <c r="X418" s="200">
        <v>0</v>
      </c>
      <c r="Y418" s="200">
        <v>1</v>
      </c>
      <c r="Z418" s="200" t="s">
        <v>12</v>
      </c>
      <c r="AA418" s="200">
        <v>1</v>
      </c>
    </row>
    <row r="419" spans="1:27" ht="14" customHeight="1">
      <c r="A419" s="213" t="s">
        <v>643</v>
      </c>
      <c r="B419" s="177" t="s">
        <v>943</v>
      </c>
      <c r="C419" s="177" t="s">
        <v>846</v>
      </c>
      <c r="D419" s="213" t="s">
        <v>21</v>
      </c>
      <c r="E419" s="331" t="s">
        <v>2292</v>
      </c>
      <c r="F419" s="213" t="s">
        <v>275</v>
      </c>
      <c r="G419" s="177" t="s">
        <v>3505</v>
      </c>
      <c r="H419" s="177" t="s">
        <v>84</v>
      </c>
      <c r="I419" s="203">
        <v>210658516</v>
      </c>
      <c r="J419" s="177" t="s">
        <v>264</v>
      </c>
      <c r="K419" s="177" t="s">
        <v>263</v>
      </c>
      <c r="L419" s="332">
        <v>29</v>
      </c>
      <c r="M419" s="332">
        <v>74</v>
      </c>
      <c r="N419" s="333">
        <v>0.39189189189189189</v>
      </c>
      <c r="O419" s="332">
        <v>0</v>
      </c>
      <c r="P419" s="332">
        <v>112</v>
      </c>
      <c r="Q419" s="203" t="s">
        <v>12</v>
      </c>
      <c r="R419" s="332">
        <v>22</v>
      </c>
      <c r="S419" s="332">
        <v>30</v>
      </c>
      <c r="T419" s="333">
        <v>0.73333333333333328</v>
      </c>
      <c r="U419" s="332">
        <v>0</v>
      </c>
      <c r="V419" s="332">
        <v>34</v>
      </c>
      <c r="W419" s="203" t="s">
        <v>12</v>
      </c>
      <c r="X419" s="200">
        <v>1</v>
      </c>
      <c r="Y419" s="200">
        <v>1</v>
      </c>
      <c r="Z419" s="200" t="s">
        <v>12</v>
      </c>
      <c r="AA419" s="200">
        <v>0</v>
      </c>
    </row>
    <row r="420" spans="1:27" ht="14" customHeight="1">
      <c r="A420" s="213" t="s">
        <v>643</v>
      </c>
      <c r="B420" s="177" t="s">
        <v>943</v>
      </c>
      <c r="C420" s="177" t="s">
        <v>846</v>
      </c>
      <c r="D420" s="213" t="s">
        <v>21</v>
      </c>
      <c r="E420" s="331" t="s">
        <v>222</v>
      </c>
      <c r="F420" s="213" t="s">
        <v>675</v>
      </c>
      <c r="G420" s="177" t="s">
        <v>3506</v>
      </c>
      <c r="H420" s="177" t="s">
        <v>83</v>
      </c>
      <c r="I420" s="203">
        <v>42383662</v>
      </c>
      <c r="J420" s="177" t="s">
        <v>264</v>
      </c>
      <c r="K420" s="177" t="s">
        <v>263</v>
      </c>
      <c r="L420" s="332">
        <v>10</v>
      </c>
      <c r="M420" s="332">
        <v>71</v>
      </c>
      <c r="N420" s="333">
        <v>0.14084507042253522</v>
      </c>
      <c r="O420" s="332">
        <v>0</v>
      </c>
      <c r="P420" s="332">
        <v>106</v>
      </c>
      <c r="Q420" s="203" t="s">
        <v>12</v>
      </c>
      <c r="R420" s="332">
        <v>4</v>
      </c>
      <c r="S420" s="332">
        <v>23</v>
      </c>
      <c r="T420" s="333">
        <v>0.17391304347826086</v>
      </c>
      <c r="U420" s="332">
        <v>0</v>
      </c>
      <c r="V420" s="332">
        <v>56</v>
      </c>
      <c r="W420" s="203" t="s">
        <v>12</v>
      </c>
      <c r="X420" s="200">
        <v>1</v>
      </c>
      <c r="Y420" s="200">
        <v>1</v>
      </c>
      <c r="Z420" s="200" t="s">
        <v>12</v>
      </c>
      <c r="AA420" s="200">
        <v>0</v>
      </c>
    </row>
    <row r="421" spans="1:27" ht="14" customHeight="1">
      <c r="A421" s="213" t="s">
        <v>643</v>
      </c>
      <c r="B421" s="177" t="s">
        <v>943</v>
      </c>
      <c r="C421" s="177" t="s">
        <v>846</v>
      </c>
      <c r="D421" s="213" t="s">
        <v>21</v>
      </c>
      <c r="E421" s="331" t="s">
        <v>2293</v>
      </c>
      <c r="F421" s="213" t="s">
        <v>674</v>
      </c>
      <c r="G421" s="177" t="s">
        <v>3507</v>
      </c>
      <c r="H421" s="177" t="s">
        <v>78</v>
      </c>
      <c r="I421" s="203">
        <v>44894235</v>
      </c>
      <c r="J421" s="177" t="s">
        <v>262</v>
      </c>
      <c r="K421" s="177" t="s">
        <v>261</v>
      </c>
      <c r="L421" s="332">
        <v>20</v>
      </c>
      <c r="M421" s="332">
        <v>71</v>
      </c>
      <c r="N421" s="333">
        <v>0.28169014084507044</v>
      </c>
      <c r="O421" s="332">
        <v>0</v>
      </c>
      <c r="P421" s="332">
        <v>126</v>
      </c>
      <c r="Q421" s="203" t="s">
        <v>12</v>
      </c>
      <c r="R421" s="332">
        <v>7</v>
      </c>
      <c r="S421" s="332">
        <v>42</v>
      </c>
      <c r="T421" s="333">
        <v>0.16666666666666666</v>
      </c>
      <c r="U421" s="332" t="s">
        <v>12</v>
      </c>
      <c r="V421" s="332" t="s">
        <v>12</v>
      </c>
      <c r="W421" s="203" t="s">
        <v>12</v>
      </c>
      <c r="X421" s="200">
        <v>1</v>
      </c>
      <c r="Y421" s="200">
        <v>0</v>
      </c>
      <c r="Z421" s="200" t="s">
        <v>12</v>
      </c>
      <c r="AA421" s="200">
        <v>0</v>
      </c>
    </row>
    <row r="422" spans="1:27" ht="14" customHeight="1">
      <c r="A422" s="213" t="s">
        <v>643</v>
      </c>
      <c r="B422" s="177" t="s">
        <v>943</v>
      </c>
      <c r="C422" s="177" t="s">
        <v>846</v>
      </c>
      <c r="D422" s="213" t="s">
        <v>21</v>
      </c>
      <c r="E422" s="331" t="s">
        <v>2294</v>
      </c>
      <c r="F422" s="213" t="s">
        <v>266</v>
      </c>
      <c r="G422" s="177" t="s">
        <v>3508</v>
      </c>
      <c r="H422" s="177" t="s">
        <v>78</v>
      </c>
      <c r="I422" s="203">
        <v>179046142</v>
      </c>
      <c r="J422" s="177" t="s">
        <v>264</v>
      </c>
      <c r="K422" s="177" t="s">
        <v>262</v>
      </c>
      <c r="L422" s="332">
        <v>23</v>
      </c>
      <c r="M422" s="332">
        <v>57</v>
      </c>
      <c r="N422" s="333">
        <v>0.40350877192982454</v>
      </c>
      <c r="O422" s="332">
        <v>0</v>
      </c>
      <c r="P422" s="332">
        <v>150</v>
      </c>
      <c r="Q422" s="203" t="s">
        <v>12</v>
      </c>
      <c r="R422" s="332">
        <v>16</v>
      </c>
      <c r="S422" s="332">
        <v>43</v>
      </c>
      <c r="T422" s="333">
        <v>0.37209302325581395</v>
      </c>
      <c r="U422" s="332">
        <v>0</v>
      </c>
      <c r="V422" s="332">
        <v>58</v>
      </c>
      <c r="W422" s="203" t="s">
        <v>12</v>
      </c>
      <c r="X422" s="200">
        <v>1</v>
      </c>
      <c r="Y422" s="200">
        <v>1</v>
      </c>
      <c r="Z422" s="200" t="s">
        <v>12</v>
      </c>
      <c r="AA422" s="200">
        <v>0</v>
      </c>
    </row>
    <row r="423" spans="1:27" ht="14" customHeight="1">
      <c r="A423" s="213" t="s">
        <v>643</v>
      </c>
      <c r="B423" s="177" t="s">
        <v>943</v>
      </c>
      <c r="C423" s="177" t="s">
        <v>846</v>
      </c>
      <c r="D423" s="213" t="s">
        <v>21</v>
      </c>
      <c r="E423" s="331" t="s">
        <v>2295</v>
      </c>
      <c r="F423" s="213" t="s">
        <v>674</v>
      </c>
      <c r="G423" s="177" t="s">
        <v>3289</v>
      </c>
      <c r="H423" s="177" t="s">
        <v>85</v>
      </c>
      <c r="I423" s="203">
        <v>89649176</v>
      </c>
      <c r="J423" s="177" t="s">
        <v>262</v>
      </c>
      <c r="K423" s="177" t="s">
        <v>261</v>
      </c>
      <c r="L423" s="332">
        <v>0</v>
      </c>
      <c r="M423" s="332">
        <v>0</v>
      </c>
      <c r="N423" s="333" t="s">
        <v>12</v>
      </c>
      <c r="O423" s="332" t="s">
        <v>12</v>
      </c>
      <c r="P423" s="332" t="s">
        <v>12</v>
      </c>
      <c r="Q423" s="203" t="s">
        <v>12</v>
      </c>
      <c r="R423" s="332">
        <v>19</v>
      </c>
      <c r="S423" s="332">
        <v>32</v>
      </c>
      <c r="T423" s="333">
        <v>0.59375</v>
      </c>
      <c r="U423" s="332">
        <v>0</v>
      </c>
      <c r="V423" s="332">
        <v>37</v>
      </c>
      <c r="W423" s="203" t="s">
        <v>12</v>
      </c>
      <c r="X423" s="200">
        <v>0</v>
      </c>
      <c r="Y423" s="200">
        <v>1</v>
      </c>
      <c r="Z423" s="200" t="s">
        <v>12</v>
      </c>
      <c r="AA423" s="200">
        <v>0</v>
      </c>
    </row>
    <row r="424" spans="1:27" ht="14" customHeight="1">
      <c r="A424" s="213" t="s">
        <v>643</v>
      </c>
      <c r="B424" s="177" t="s">
        <v>943</v>
      </c>
      <c r="C424" s="177" t="s">
        <v>846</v>
      </c>
      <c r="D424" s="213" t="s">
        <v>21</v>
      </c>
      <c r="E424" s="331" t="s">
        <v>2296</v>
      </c>
      <c r="F424" s="213" t="s">
        <v>259</v>
      </c>
      <c r="G424" s="177" t="s">
        <v>3509</v>
      </c>
      <c r="H424" s="177" t="s">
        <v>86</v>
      </c>
      <c r="I424" s="203">
        <v>102353113</v>
      </c>
      <c r="J424" s="177" t="s">
        <v>262</v>
      </c>
      <c r="K424" s="177" t="s">
        <v>261</v>
      </c>
      <c r="L424" s="332">
        <v>9</v>
      </c>
      <c r="M424" s="332">
        <v>46</v>
      </c>
      <c r="N424" s="333">
        <v>0.19565217391304349</v>
      </c>
      <c r="O424" s="332">
        <v>0</v>
      </c>
      <c r="P424" s="332">
        <v>40</v>
      </c>
      <c r="Q424" s="203" t="s">
        <v>12</v>
      </c>
      <c r="R424" s="332">
        <v>4</v>
      </c>
      <c r="S424" s="332">
        <v>24</v>
      </c>
      <c r="T424" s="333">
        <v>0.16666666666666666</v>
      </c>
      <c r="U424" s="332">
        <v>0</v>
      </c>
      <c r="V424" s="332">
        <v>36</v>
      </c>
      <c r="W424" s="203" t="s">
        <v>12</v>
      </c>
      <c r="X424" s="200">
        <v>1</v>
      </c>
      <c r="Y424" s="200">
        <v>1</v>
      </c>
      <c r="Z424" s="200" t="s">
        <v>12</v>
      </c>
      <c r="AA424" s="200">
        <v>0</v>
      </c>
    </row>
    <row r="425" spans="1:27" ht="14" customHeight="1">
      <c r="A425" s="213" t="s">
        <v>643</v>
      </c>
      <c r="B425" s="177" t="s">
        <v>943</v>
      </c>
      <c r="C425" s="177" t="s">
        <v>846</v>
      </c>
      <c r="D425" s="213" t="s">
        <v>21</v>
      </c>
      <c r="E425" s="331" t="s">
        <v>2297</v>
      </c>
      <c r="F425" s="213" t="s">
        <v>275</v>
      </c>
      <c r="G425" s="177" t="s">
        <v>3510</v>
      </c>
      <c r="H425" s="177" t="s">
        <v>86</v>
      </c>
      <c r="I425" s="203">
        <v>141524237</v>
      </c>
      <c r="J425" s="177" t="s">
        <v>263</v>
      </c>
      <c r="K425" s="177" t="s">
        <v>264</v>
      </c>
      <c r="L425" s="332">
        <v>24</v>
      </c>
      <c r="M425" s="332">
        <v>52</v>
      </c>
      <c r="N425" s="333">
        <v>0.46153846153846156</v>
      </c>
      <c r="O425" s="332">
        <v>0</v>
      </c>
      <c r="P425" s="332">
        <v>58</v>
      </c>
      <c r="Q425" s="203" t="s">
        <v>12</v>
      </c>
      <c r="R425" s="332">
        <v>12</v>
      </c>
      <c r="S425" s="332">
        <v>24</v>
      </c>
      <c r="T425" s="333">
        <v>0.5</v>
      </c>
      <c r="U425" s="332">
        <v>0</v>
      </c>
      <c r="V425" s="332">
        <v>40</v>
      </c>
      <c r="W425" s="203" t="s">
        <v>12</v>
      </c>
      <c r="X425" s="200">
        <v>1</v>
      </c>
      <c r="Y425" s="200">
        <v>1</v>
      </c>
      <c r="Z425" s="200" t="s">
        <v>12</v>
      </c>
      <c r="AA425" s="200">
        <v>0</v>
      </c>
    </row>
    <row r="426" spans="1:27" ht="14" customHeight="1">
      <c r="A426" s="213" t="s">
        <v>643</v>
      </c>
      <c r="B426" s="177" t="s">
        <v>943</v>
      </c>
      <c r="C426" s="177" t="s">
        <v>846</v>
      </c>
      <c r="D426" s="213" t="s">
        <v>21</v>
      </c>
      <c r="E426" s="331" t="s">
        <v>2298</v>
      </c>
      <c r="F426" s="213" t="s">
        <v>4430</v>
      </c>
      <c r="G426" s="177" t="s">
        <v>3511</v>
      </c>
      <c r="H426" s="177" t="s">
        <v>86</v>
      </c>
      <c r="I426" s="203">
        <v>178409915</v>
      </c>
      <c r="J426" s="177" t="s">
        <v>263</v>
      </c>
      <c r="K426" s="177" t="s">
        <v>12</v>
      </c>
      <c r="L426" s="332" t="s">
        <v>12</v>
      </c>
      <c r="M426" s="332" t="s">
        <v>12</v>
      </c>
      <c r="N426" s="333" t="s">
        <v>12</v>
      </c>
      <c r="O426" s="332" t="s">
        <v>12</v>
      </c>
      <c r="P426" s="332" t="s">
        <v>12</v>
      </c>
      <c r="Q426" s="203" t="s">
        <v>12</v>
      </c>
      <c r="R426" s="332">
        <v>7</v>
      </c>
      <c r="S426" s="332">
        <v>46</v>
      </c>
      <c r="T426" s="333">
        <v>0.15217391304347827</v>
      </c>
      <c r="U426" s="332">
        <v>0</v>
      </c>
      <c r="V426" s="332">
        <v>44</v>
      </c>
      <c r="W426" s="203" t="s">
        <v>12</v>
      </c>
      <c r="X426" s="200">
        <v>0</v>
      </c>
      <c r="Y426" s="200">
        <v>1</v>
      </c>
      <c r="Z426" s="200" t="s">
        <v>12</v>
      </c>
      <c r="AA426" s="200">
        <v>1</v>
      </c>
    </row>
    <row r="427" spans="1:27" ht="14" customHeight="1">
      <c r="A427" s="213" t="s">
        <v>643</v>
      </c>
      <c r="B427" s="177" t="s">
        <v>943</v>
      </c>
      <c r="C427" s="177" t="s">
        <v>846</v>
      </c>
      <c r="D427" s="213" t="s">
        <v>21</v>
      </c>
      <c r="E427" s="331" t="s">
        <v>2299</v>
      </c>
      <c r="F427" s="213" t="s">
        <v>259</v>
      </c>
      <c r="G427" s="177" t="s">
        <v>3512</v>
      </c>
      <c r="H427" s="177" t="s">
        <v>93</v>
      </c>
      <c r="I427" s="203">
        <v>112440483</v>
      </c>
      <c r="J427" s="177" t="s">
        <v>264</v>
      </c>
      <c r="K427" s="177" t="s">
        <v>263</v>
      </c>
      <c r="L427" s="332">
        <v>30</v>
      </c>
      <c r="M427" s="332">
        <v>65</v>
      </c>
      <c r="N427" s="333">
        <v>0.46153846153846156</v>
      </c>
      <c r="O427" s="332">
        <v>0</v>
      </c>
      <c r="P427" s="332">
        <v>101</v>
      </c>
      <c r="Q427" s="203" t="s">
        <v>12</v>
      </c>
      <c r="R427" s="332">
        <v>17</v>
      </c>
      <c r="S427" s="332">
        <v>32</v>
      </c>
      <c r="T427" s="333">
        <v>0.53125</v>
      </c>
      <c r="U427" s="332">
        <v>0</v>
      </c>
      <c r="V427" s="332">
        <v>21</v>
      </c>
      <c r="W427" s="203" t="s">
        <v>12</v>
      </c>
      <c r="X427" s="200">
        <v>1</v>
      </c>
      <c r="Y427" s="200">
        <v>1</v>
      </c>
      <c r="Z427" s="200" t="s">
        <v>12</v>
      </c>
      <c r="AA427" s="200">
        <v>1</v>
      </c>
    </row>
    <row r="428" spans="1:27" ht="14" customHeight="1">
      <c r="A428" s="213" t="s">
        <v>643</v>
      </c>
      <c r="B428" s="177" t="s">
        <v>943</v>
      </c>
      <c r="C428" s="177" t="s">
        <v>846</v>
      </c>
      <c r="D428" s="213" t="s">
        <v>21</v>
      </c>
      <c r="E428" s="331" t="s">
        <v>2208</v>
      </c>
      <c r="F428" s="213" t="s">
        <v>259</v>
      </c>
      <c r="G428" s="177" t="s">
        <v>3513</v>
      </c>
      <c r="H428" s="177" t="s">
        <v>93</v>
      </c>
      <c r="I428" s="203">
        <v>145119051</v>
      </c>
      <c r="J428" s="177" t="s">
        <v>262</v>
      </c>
      <c r="K428" s="177" t="s">
        <v>261</v>
      </c>
      <c r="L428" s="332">
        <v>15</v>
      </c>
      <c r="M428" s="332">
        <v>58</v>
      </c>
      <c r="N428" s="333">
        <v>0.25862068965517243</v>
      </c>
      <c r="O428" s="332">
        <v>0</v>
      </c>
      <c r="P428" s="332">
        <v>106</v>
      </c>
      <c r="Q428" s="203" t="s">
        <v>12</v>
      </c>
      <c r="R428" s="332">
        <v>6</v>
      </c>
      <c r="S428" s="332">
        <v>18</v>
      </c>
      <c r="T428" s="333">
        <v>0.33333333333333331</v>
      </c>
      <c r="U428" s="332">
        <v>0</v>
      </c>
      <c r="V428" s="332">
        <v>28</v>
      </c>
      <c r="W428" s="203" t="s">
        <v>12</v>
      </c>
      <c r="X428" s="200">
        <v>1</v>
      </c>
      <c r="Y428" s="200">
        <v>1</v>
      </c>
      <c r="Z428" s="200" t="s">
        <v>12</v>
      </c>
      <c r="AA428" s="200">
        <v>1</v>
      </c>
    </row>
    <row r="429" spans="1:27" ht="14" customHeight="1">
      <c r="A429" s="213" t="s">
        <v>643</v>
      </c>
      <c r="B429" s="177" t="s">
        <v>943</v>
      </c>
      <c r="C429" s="177" t="s">
        <v>846</v>
      </c>
      <c r="D429" s="213" t="s">
        <v>21</v>
      </c>
      <c r="E429" s="331" t="s">
        <v>2300</v>
      </c>
      <c r="F429" s="213" t="s">
        <v>674</v>
      </c>
      <c r="G429" s="177" t="s">
        <v>3329</v>
      </c>
      <c r="H429" s="177" t="s">
        <v>93</v>
      </c>
      <c r="I429" s="203">
        <v>154480095</v>
      </c>
      <c r="J429" s="177" t="s">
        <v>262</v>
      </c>
      <c r="K429" s="177" t="s">
        <v>261</v>
      </c>
      <c r="L429" s="332">
        <v>0</v>
      </c>
      <c r="M429" s="332">
        <v>0</v>
      </c>
      <c r="N429" s="333" t="s">
        <v>12</v>
      </c>
      <c r="O429" s="332" t="s">
        <v>12</v>
      </c>
      <c r="P429" s="332" t="s">
        <v>12</v>
      </c>
      <c r="Q429" s="203" t="s">
        <v>12</v>
      </c>
      <c r="R429" s="332">
        <v>7</v>
      </c>
      <c r="S429" s="332">
        <v>19</v>
      </c>
      <c r="T429" s="333">
        <v>0.36842105263157893</v>
      </c>
      <c r="U429" s="332">
        <v>0</v>
      </c>
      <c r="V429" s="332">
        <v>23</v>
      </c>
      <c r="W429" s="203" t="s">
        <v>12</v>
      </c>
      <c r="X429" s="200">
        <v>0</v>
      </c>
      <c r="Y429" s="200">
        <v>1</v>
      </c>
      <c r="Z429" s="200" t="s">
        <v>12</v>
      </c>
      <c r="AA429" s="200">
        <v>0</v>
      </c>
    </row>
    <row r="430" spans="1:27" ht="14" customHeight="1">
      <c r="A430" s="213" t="s">
        <v>643</v>
      </c>
      <c r="B430" s="177" t="s">
        <v>943</v>
      </c>
      <c r="C430" s="177" t="s">
        <v>846</v>
      </c>
      <c r="D430" s="213" t="s">
        <v>21</v>
      </c>
      <c r="E430" s="331" t="s">
        <v>2301</v>
      </c>
      <c r="F430" s="213" t="s">
        <v>674</v>
      </c>
      <c r="G430" s="177" t="s">
        <v>3514</v>
      </c>
      <c r="H430" s="177" t="s">
        <v>93</v>
      </c>
      <c r="I430" s="203">
        <v>158518184</v>
      </c>
      <c r="J430" s="177" t="s">
        <v>264</v>
      </c>
      <c r="K430" s="177" t="s">
        <v>263</v>
      </c>
      <c r="L430" s="332">
        <v>0</v>
      </c>
      <c r="M430" s="332">
        <v>0</v>
      </c>
      <c r="N430" s="333" t="s">
        <v>12</v>
      </c>
      <c r="O430" s="332" t="s">
        <v>12</v>
      </c>
      <c r="P430" s="332" t="s">
        <v>12</v>
      </c>
      <c r="Q430" s="203" t="s">
        <v>12</v>
      </c>
      <c r="R430" s="332">
        <v>13</v>
      </c>
      <c r="S430" s="332">
        <v>26</v>
      </c>
      <c r="T430" s="333">
        <v>0.5</v>
      </c>
      <c r="U430" s="332">
        <v>0</v>
      </c>
      <c r="V430" s="332">
        <v>42</v>
      </c>
      <c r="W430" s="203" t="s">
        <v>12</v>
      </c>
      <c r="X430" s="200">
        <v>0</v>
      </c>
      <c r="Y430" s="200">
        <v>1</v>
      </c>
      <c r="Z430" s="200" t="s">
        <v>12</v>
      </c>
      <c r="AA430" s="200">
        <v>0</v>
      </c>
    </row>
    <row r="431" spans="1:27" ht="14" customHeight="1">
      <c r="A431" s="213" t="s">
        <v>643</v>
      </c>
      <c r="B431" s="177" t="s">
        <v>943</v>
      </c>
      <c r="C431" s="177" t="s">
        <v>846</v>
      </c>
      <c r="D431" s="213" t="s">
        <v>21</v>
      </c>
      <c r="E431" s="331" t="s">
        <v>2302</v>
      </c>
      <c r="F431" s="213" t="s">
        <v>676</v>
      </c>
      <c r="G431" s="177" t="s">
        <v>3480</v>
      </c>
      <c r="H431" s="177" t="s">
        <v>94</v>
      </c>
      <c r="I431" s="203">
        <v>26678322</v>
      </c>
      <c r="J431" s="177" t="s">
        <v>264</v>
      </c>
      <c r="K431" s="177" t="s">
        <v>263</v>
      </c>
      <c r="L431" s="332">
        <v>0</v>
      </c>
      <c r="M431" s="332">
        <v>0</v>
      </c>
      <c r="N431" s="333" t="s">
        <v>12</v>
      </c>
      <c r="O431" s="332" t="s">
        <v>12</v>
      </c>
      <c r="P431" s="332" t="s">
        <v>12</v>
      </c>
      <c r="Q431" s="203" t="s">
        <v>12</v>
      </c>
      <c r="R431" s="332">
        <v>10</v>
      </c>
      <c r="S431" s="332">
        <v>19</v>
      </c>
      <c r="T431" s="333">
        <v>0.52631578947368418</v>
      </c>
      <c r="U431" s="332">
        <v>0</v>
      </c>
      <c r="V431" s="332">
        <v>25</v>
      </c>
      <c r="W431" s="203" t="s">
        <v>12</v>
      </c>
      <c r="X431" s="200">
        <v>0</v>
      </c>
      <c r="Y431" s="200">
        <v>1</v>
      </c>
      <c r="Z431" s="200" t="s">
        <v>12</v>
      </c>
      <c r="AA431" s="200">
        <v>0</v>
      </c>
    </row>
    <row r="432" spans="1:27" ht="14" customHeight="1">
      <c r="A432" s="213" t="s">
        <v>643</v>
      </c>
      <c r="B432" s="177" t="s">
        <v>943</v>
      </c>
      <c r="C432" s="177" t="s">
        <v>846</v>
      </c>
      <c r="D432" s="213" t="s">
        <v>21</v>
      </c>
      <c r="E432" s="331" t="s">
        <v>2303</v>
      </c>
      <c r="F432" s="213" t="s">
        <v>259</v>
      </c>
      <c r="G432" s="177" t="s">
        <v>3515</v>
      </c>
      <c r="H432" s="177" t="s">
        <v>95</v>
      </c>
      <c r="I432" s="203">
        <v>15777805</v>
      </c>
      <c r="J432" s="177" t="s">
        <v>262</v>
      </c>
      <c r="K432" s="177" t="s">
        <v>261</v>
      </c>
      <c r="L432" s="332">
        <v>24</v>
      </c>
      <c r="M432" s="332">
        <v>37</v>
      </c>
      <c r="N432" s="333">
        <v>0.64864864864864868</v>
      </c>
      <c r="O432" s="332">
        <v>0</v>
      </c>
      <c r="P432" s="332">
        <v>19</v>
      </c>
      <c r="Q432" s="203" t="s">
        <v>12</v>
      </c>
      <c r="R432" s="332">
        <v>17</v>
      </c>
      <c r="S432" s="332">
        <v>30</v>
      </c>
      <c r="T432" s="333">
        <v>0.56666666666666665</v>
      </c>
      <c r="U432" s="332">
        <v>0</v>
      </c>
      <c r="V432" s="332">
        <v>41</v>
      </c>
      <c r="W432" s="203" t="s">
        <v>12</v>
      </c>
      <c r="X432" s="200">
        <v>1</v>
      </c>
      <c r="Y432" s="200">
        <v>1</v>
      </c>
      <c r="Z432" s="200" t="s">
        <v>12</v>
      </c>
      <c r="AA432" s="200">
        <v>0</v>
      </c>
    </row>
    <row r="433" spans="1:27" ht="14" customHeight="1">
      <c r="A433" s="213" t="s">
        <v>643</v>
      </c>
      <c r="B433" s="177" t="s">
        <v>943</v>
      </c>
      <c r="C433" s="177" t="s">
        <v>846</v>
      </c>
      <c r="D433" s="213" t="s">
        <v>21</v>
      </c>
      <c r="E433" s="331" t="s">
        <v>2304</v>
      </c>
      <c r="F433" s="213" t="s">
        <v>674</v>
      </c>
      <c r="G433" s="177" t="s">
        <v>3216</v>
      </c>
      <c r="H433" s="177" t="s">
        <v>87</v>
      </c>
      <c r="I433" s="203">
        <v>68751433</v>
      </c>
      <c r="J433" s="177" t="s">
        <v>262</v>
      </c>
      <c r="K433" s="177" t="s">
        <v>264</v>
      </c>
      <c r="L433" s="332">
        <v>1</v>
      </c>
      <c r="M433" s="332">
        <v>2</v>
      </c>
      <c r="N433" s="333">
        <v>0.5</v>
      </c>
      <c r="O433" s="332" t="s">
        <v>12</v>
      </c>
      <c r="P433" s="332" t="s">
        <v>12</v>
      </c>
      <c r="Q433" s="203" t="s">
        <v>12</v>
      </c>
      <c r="R433" s="332">
        <v>16</v>
      </c>
      <c r="S433" s="332">
        <v>27</v>
      </c>
      <c r="T433" s="333">
        <v>0.59259259259259256</v>
      </c>
      <c r="U433" s="332">
        <v>0</v>
      </c>
      <c r="V433" s="332">
        <v>25</v>
      </c>
      <c r="W433" s="203" t="s">
        <v>12</v>
      </c>
      <c r="X433" s="200">
        <v>0</v>
      </c>
      <c r="Y433" s="200">
        <v>1</v>
      </c>
      <c r="Z433" s="200" t="s">
        <v>12</v>
      </c>
      <c r="AA433" s="200">
        <v>0</v>
      </c>
    </row>
    <row r="434" spans="1:27" ht="14" customHeight="1">
      <c r="A434" s="213" t="s">
        <v>643</v>
      </c>
      <c r="B434" s="177" t="s">
        <v>943</v>
      </c>
      <c r="C434" s="177" t="s">
        <v>846</v>
      </c>
      <c r="D434" s="213" t="s">
        <v>21</v>
      </c>
      <c r="E434" s="331" t="s">
        <v>2305</v>
      </c>
      <c r="F434" s="213" t="s">
        <v>674</v>
      </c>
      <c r="G434" s="177" t="s">
        <v>3216</v>
      </c>
      <c r="H434" s="177" t="s">
        <v>87</v>
      </c>
      <c r="I434" s="203">
        <v>100168799</v>
      </c>
      <c r="J434" s="177" t="s">
        <v>263</v>
      </c>
      <c r="K434" s="177" t="s">
        <v>261</v>
      </c>
      <c r="L434" s="332">
        <v>0</v>
      </c>
      <c r="M434" s="332">
        <v>0</v>
      </c>
      <c r="N434" s="333" t="s">
        <v>12</v>
      </c>
      <c r="O434" s="332" t="s">
        <v>12</v>
      </c>
      <c r="P434" s="332" t="s">
        <v>12</v>
      </c>
      <c r="Q434" s="203" t="s">
        <v>12</v>
      </c>
      <c r="R434" s="332">
        <v>11</v>
      </c>
      <c r="S434" s="332">
        <v>27</v>
      </c>
      <c r="T434" s="333">
        <v>0.40740740740740738</v>
      </c>
      <c r="U434" s="332">
        <v>0</v>
      </c>
      <c r="V434" s="332">
        <v>30</v>
      </c>
      <c r="W434" s="203" t="s">
        <v>12</v>
      </c>
      <c r="X434" s="200">
        <v>0</v>
      </c>
      <c r="Y434" s="200">
        <v>1</v>
      </c>
      <c r="Z434" s="200" t="s">
        <v>12</v>
      </c>
      <c r="AA434" s="200">
        <v>0</v>
      </c>
    </row>
    <row r="435" spans="1:27" ht="14" customHeight="1">
      <c r="A435" s="213" t="s">
        <v>643</v>
      </c>
      <c r="B435" s="177" t="s">
        <v>943</v>
      </c>
      <c r="C435" s="177" t="s">
        <v>846</v>
      </c>
      <c r="D435" s="213" t="s">
        <v>21</v>
      </c>
      <c r="E435" s="331" t="s">
        <v>2306</v>
      </c>
      <c r="F435" s="213" t="s">
        <v>4430</v>
      </c>
      <c r="G435" s="177" t="s">
        <v>3516</v>
      </c>
      <c r="H435" s="177" t="s">
        <v>87</v>
      </c>
      <c r="I435" s="203">
        <v>109931834</v>
      </c>
      <c r="J435" s="177" t="s">
        <v>263</v>
      </c>
      <c r="K435" s="177" t="s">
        <v>12</v>
      </c>
      <c r="L435" s="332">
        <v>51</v>
      </c>
      <c r="M435" s="332">
        <v>115</v>
      </c>
      <c r="N435" s="333">
        <v>0.44347826086956521</v>
      </c>
      <c r="O435" s="332">
        <v>0</v>
      </c>
      <c r="P435" s="332">
        <v>52</v>
      </c>
      <c r="Q435" s="203" t="s">
        <v>12</v>
      </c>
      <c r="R435" s="332">
        <v>8</v>
      </c>
      <c r="S435" s="332">
        <v>26</v>
      </c>
      <c r="T435" s="333">
        <v>0.30769230769230771</v>
      </c>
      <c r="U435" s="332">
        <v>0</v>
      </c>
      <c r="V435" s="332">
        <v>39</v>
      </c>
      <c r="W435" s="203" t="s">
        <v>12</v>
      </c>
      <c r="X435" s="200">
        <v>1</v>
      </c>
      <c r="Y435" s="200">
        <v>1</v>
      </c>
      <c r="Z435" s="200" t="s">
        <v>12</v>
      </c>
      <c r="AA435" s="200">
        <v>1</v>
      </c>
    </row>
    <row r="436" spans="1:27" ht="14" customHeight="1">
      <c r="A436" s="213" t="s">
        <v>853</v>
      </c>
      <c r="B436" s="177" t="s">
        <v>437</v>
      </c>
      <c r="C436" s="177" t="s">
        <v>670</v>
      </c>
      <c r="D436" s="213" t="s">
        <v>21</v>
      </c>
      <c r="E436" s="331" t="s">
        <v>193</v>
      </c>
      <c r="F436" s="213" t="s">
        <v>287</v>
      </c>
      <c r="G436" s="177" t="s">
        <v>3227</v>
      </c>
      <c r="H436" s="177" t="s">
        <v>113</v>
      </c>
      <c r="I436" s="203">
        <v>15316522</v>
      </c>
      <c r="J436" s="177" t="s">
        <v>262</v>
      </c>
      <c r="K436" s="177" t="s">
        <v>261</v>
      </c>
      <c r="L436" s="332">
        <v>0</v>
      </c>
      <c r="M436" s="332">
        <v>15</v>
      </c>
      <c r="N436" s="333">
        <v>0</v>
      </c>
      <c r="O436" s="332" t="s">
        <v>12</v>
      </c>
      <c r="P436" s="332" t="s">
        <v>12</v>
      </c>
      <c r="Q436" s="203" t="s">
        <v>12</v>
      </c>
      <c r="R436" s="332">
        <v>11</v>
      </c>
      <c r="S436" s="332">
        <v>47</v>
      </c>
      <c r="T436" s="333">
        <v>0.23404255319148937</v>
      </c>
      <c r="U436" s="332">
        <v>0</v>
      </c>
      <c r="V436" s="332">
        <v>36</v>
      </c>
      <c r="W436" s="203" t="s">
        <v>12</v>
      </c>
      <c r="X436" s="200">
        <v>0</v>
      </c>
      <c r="Y436" s="200">
        <v>1</v>
      </c>
      <c r="Z436" s="334">
        <v>1</v>
      </c>
      <c r="AA436" s="200">
        <v>0</v>
      </c>
    </row>
    <row r="437" spans="1:27" ht="14" customHeight="1">
      <c r="A437" s="213" t="s">
        <v>853</v>
      </c>
      <c r="B437" s="177" t="s">
        <v>437</v>
      </c>
      <c r="C437" s="177" t="s">
        <v>670</v>
      </c>
      <c r="D437" s="213" t="s">
        <v>21</v>
      </c>
      <c r="E437" s="331" t="s">
        <v>194</v>
      </c>
      <c r="F437" s="213" t="s">
        <v>675</v>
      </c>
      <c r="G437" s="177" t="s">
        <v>3522</v>
      </c>
      <c r="H437" s="177" t="s">
        <v>88</v>
      </c>
      <c r="I437" s="203">
        <v>6230722</v>
      </c>
      <c r="J437" s="177" t="s">
        <v>264</v>
      </c>
      <c r="K437" s="177" t="s">
        <v>263</v>
      </c>
      <c r="L437" s="332">
        <v>15</v>
      </c>
      <c r="M437" s="332">
        <v>39</v>
      </c>
      <c r="N437" s="333">
        <v>0.38461538461538464</v>
      </c>
      <c r="O437" s="332">
        <v>0</v>
      </c>
      <c r="P437" s="332">
        <v>104</v>
      </c>
      <c r="Q437" s="203" t="s">
        <v>12</v>
      </c>
      <c r="R437" s="332">
        <v>12</v>
      </c>
      <c r="S437" s="332">
        <v>21</v>
      </c>
      <c r="T437" s="333">
        <v>0.5714285714285714</v>
      </c>
      <c r="U437" s="332">
        <v>0</v>
      </c>
      <c r="V437" s="332">
        <v>21</v>
      </c>
      <c r="W437" s="203" t="s">
        <v>12</v>
      </c>
      <c r="X437" s="200">
        <v>1</v>
      </c>
      <c r="Y437" s="200">
        <v>1</v>
      </c>
      <c r="Z437" s="334">
        <v>1</v>
      </c>
      <c r="AA437" s="200">
        <v>0</v>
      </c>
    </row>
    <row r="438" spans="1:27" ht="14" customHeight="1">
      <c r="A438" s="213" t="s">
        <v>853</v>
      </c>
      <c r="B438" s="177" t="s">
        <v>437</v>
      </c>
      <c r="C438" s="177" t="s">
        <v>670</v>
      </c>
      <c r="D438" s="213" t="s">
        <v>21</v>
      </c>
      <c r="E438" s="331" t="s">
        <v>195</v>
      </c>
      <c r="F438" s="213" t="s">
        <v>259</v>
      </c>
      <c r="G438" s="177" t="s">
        <v>3523</v>
      </c>
      <c r="H438" s="177" t="s">
        <v>87</v>
      </c>
      <c r="I438" s="203">
        <v>67943559</v>
      </c>
      <c r="J438" s="177" t="s">
        <v>262</v>
      </c>
      <c r="K438" s="177" t="s">
        <v>261</v>
      </c>
      <c r="L438" s="332">
        <v>14</v>
      </c>
      <c r="M438" s="332">
        <v>118</v>
      </c>
      <c r="N438" s="333">
        <v>0.11864406779661017</v>
      </c>
      <c r="O438" s="332">
        <v>0</v>
      </c>
      <c r="P438" s="332">
        <v>74</v>
      </c>
      <c r="Q438" s="203" t="s">
        <v>12</v>
      </c>
      <c r="R438" s="332">
        <v>10</v>
      </c>
      <c r="S438" s="332">
        <v>43</v>
      </c>
      <c r="T438" s="333">
        <v>0.23255813953488372</v>
      </c>
      <c r="U438" s="332">
        <v>0</v>
      </c>
      <c r="V438" s="332">
        <v>42</v>
      </c>
      <c r="W438" s="203" t="s">
        <v>12</v>
      </c>
      <c r="X438" s="200">
        <v>1</v>
      </c>
      <c r="Y438" s="200">
        <v>1</v>
      </c>
      <c r="Z438" s="334">
        <v>1</v>
      </c>
      <c r="AA438" s="200">
        <v>1</v>
      </c>
    </row>
    <row r="439" spans="1:27" ht="14" customHeight="1">
      <c r="A439" s="213" t="s">
        <v>853</v>
      </c>
      <c r="B439" s="177" t="s">
        <v>437</v>
      </c>
      <c r="C439" s="177" t="s">
        <v>670</v>
      </c>
      <c r="D439" s="213" t="s">
        <v>21</v>
      </c>
      <c r="E439" s="331" t="s">
        <v>2308</v>
      </c>
      <c r="F439" s="213" t="s">
        <v>674</v>
      </c>
      <c r="G439" s="177" t="s">
        <v>3303</v>
      </c>
      <c r="H439" s="177" t="s">
        <v>87</v>
      </c>
      <c r="I439" s="203">
        <v>74588686</v>
      </c>
      <c r="J439" s="177" t="s">
        <v>262</v>
      </c>
      <c r="K439" s="177" t="s">
        <v>263</v>
      </c>
      <c r="L439" s="332">
        <v>1</v>
      </c>
      <c r="M439" s="332">
        <v>2</v>
      </c>
      <c r="N439" s="333">
        <v>0.5</v>
      </c>
      <c r="O439" s="332" t="s">
        <v>12</v>
      </c>
      <c r="P439" s="332" t="s">
        <v>12</v>
      </c>
      <c r="Q439" s="203" t="s">
        <v>12</v>
      </c>
      <c r="R439" s="332">
        <v>14</v>
      </c>
      <c r="S439" s="332">
        <v>33</v>
      </c>
      <c r="T439" s="333">
        <v>0.42424242424242425</v>
      </c>
      <c r="U439" s="332">
        <v>0</v>
      </c>
      <c r="V439" s="332">
        <v>33</v>
      </c>
      <c r="W439" s="203" t="s">
        <v>12</v>
      </c>
      <c r="X439" s="200">
        <v>0</v>
      </c>
      <c r="Y439" s="200">
        <v>1</v>
      </c>
      <c r="Z439" s="334">
        <v>1</v>
      </c>
      <c r="AA439" s="200">
        <v>0</v>
      </c>
    </row>
    <row r="440" spans="1:27" ht="14" customHeight="1">
      <c r="A440" s="213" t="s">
        <v>242</v>
      </c>
      <c r="B440" s="177" t="s">
        <v>446</v>
      </c>
      <c r="C440" s="177" t="s">
        <v>670</v>
      </c>
      <c r="D440" s="213" t="s">
        <v>21</v>
      </c>
      <c r="E440" s="331" t="s">
        <v>2309</v>
      </c>
      <c r="F440" s="213" t="s">
        <v>675</v>
      </c>
      <c r="G440" s="177" t="s">
        <v>3524</v>
      </c>
      <c r="H440" s="177" t="s">
        <v>88</v>
      </c>
      <c r="I440" s="203">
        <v>46915744</v>
      </c>
      <c r="J440" s="177" t="s">
        <v>262</v>
      </c>
      <c r="K440" s="177" t="s">
        <v>261</v>
      </c>
      <c r="L440" s="332">
        <v>3</v>
      </c>
      <c r="M440" s="332">
        <v>66</v>
      </c>
      <c r="N440" s="333">
        <v>4.5454545454545456E-2</v>
      </c>
      <c r="O440" s="332" t="s">
        <v>12</v>
      </c>
      <c r="P440" s="332" t="s">
        <v>12</v>
      </c>
      <c r="Q440" s="203" t="s">
        <v>12</v>
      </c>
      <c r="R440" s="332">
        <v>4</v>
      </c>
      <c r="S440" s="332">
        <v>34</v>
      </c>
      <c r="T440" s="333">
        <v>0.11764705882352941</v>
      </c>
      <c r="U440" s="332">
        <v>0</v>
      </c>
      <c r="V440" s="332">
        <v>36</v>
      </c>
      <c r="W440" s="203" t="s">
        <v>12</v>
      </c>
      <c r="X440" s="200">
        <v>0</v>
      </c>
      <c r="Y440" s="200">
        <v>1</v>
      </c>
      <c r="Z440" s="334">
        <v>1</v>
      </c>
      <c r="AA440" s="200">
        <v>0</v>
      </c>
    </row>
    <row r="441" spans="1:27" ht="14" customHeight="1">
      <c r="A441" s="213" t="s">
        <v>242</v>
      </c>
      <c r="B441" s="177" t="s">
        <v>446</v>
      </c>
      <c r="C441" s="177" t="s">
        <v>670</v>
      </c>
      <c r="D441" s="213" t="s">
        <v>21</v>
      </c>
      <c r="E441" s="331" t="s">
        <v>2310</v>
      </c>
      <c r="F441" s="213" t="s">
        <v>674</v>
      </c>
      <c r="G441" s="177" t="s">
        <v>3231</v>
      </c>
      <c r="H441" s="177" t="s">
        <v>84</v>
      </c>
      <c r="I441" s="203">
        <v>62052962</v>
      </c>
      <c r="J441" s="177" t="s">
        <v>264</v>
      </c>
      <c r="K441" s="177" t="s">
        <v>263</v>
      </c>
      <c r="L441" s="332">
        <v>4</v>
      </c>
      <c r="M441" s="332">
        <v>25</v>
      </c>
      <c r="N441" s="333">
        <v>0.16</v>
      </c>
      <c r="O441" s="332" t="s">
        <v>12</v>
      </c>
      <c r="P441" s="332" t="s">
        <v>12</v>
      </c>
      <c r="Q441" s="203" t="s">
        <v>12</v>
      </c>
      <c r="R441" s="332">
        <v>7</v>
      </c>
      <c r="S441" s="332">
        <v>38</v>
      </c>
      <c r="T441" s="333">
        <v>0.18421052631578946</v>
      </c>
      <c r="U441" s="332">
        <v>0</v>
      </c>
      <c r="V441" s="332">
        <v>34</v>
      </c>
      <c r="W441" s="203" t="s">
        <v>12</v>
      </c>
      <c r="X441" s="200">
        <v>0</v>
      </c>
      <c r="Y441" s="200">
        <v>1</v>
      </c>
      <c r="Z441" s="334">
        <v>1</v>
      </c>
      <c r="AA441" s="200">
        <v>0</v>
      </c>
    </row>
    <row r="442" spans="1:27" ht="14" customHeight="1">
      <c r="A442" s="213" t="s">
        <v>242</v>
      </c>
      <c r="B442" s="177" t="s">
        <v>446</v>
      </c>
      <c r="C442" s="177" t="s">
        <v>670</v>
      </c>
      <c r="D442" s="213" t="s">
        <v>21</v>
      </c>
      <c r="E442" s="331" t="s">
        <v>2311</v>
      </c>
      <c r="F442" s="213" t="s">
        <v>259</v>
      </c>
      <c r="G442" s="177" t="s">
        <v>3525</v>
      </c>
      <c r="H442" s="177" t="s">
        <v>80</v>
      </c>
      <c r="I442" s="203">
        <v>3682285</v>
      </c>
      <c r="J442" s="177" t="s">
        <v>262</v>
      </c>
      <c r="K442" s="177" t="s">
        <v>261</v>
      </c>
      <c r="L442" s="332">
        <v>6</v>
      </c>
      <c r="M442" s="332">
        <v>11</v>
      </c>
      <c r="N442" s="333">
        <v>0.54545454545454541</v>
      </c>
      <c r="O442" s="332" t="s">
        <v>12</v>
      </c>
      <c r="P442" s="332" t="s">
        <v>12</v>
      </c>
      <c r="Q442" s="203" t="s">
        <v>12</v>
      </c>
      <c r="R442" s="332">
        <v>10</v>
      </c>
      <c r="S442" s="332">
        <v>38</v>
      </c>
      <c r="T442" s="333">
        <v>0.26315789473684209</v>
      </c>
      <c r="U442" s="332">
        <v>0</v>
      </c>
      <c r="V442" s="332">
        <v>34</v>
      </c>
      <c r="W442" s="203" t="s">
        <v>12</v>
      </c>
      <c r="X442" s="200">
        <v>0</v>
      </c>
      <c r="Y442" s="200">
        <v>1</v>
      </c>
      <c r="Z442" s="334">
        <v>1</v>
      </c>
      <c r="AA442" s="200">
        <v>0</v>
      </c>
    </row>
    <row r="443" spans="1:27" ht="14" customHeight="1">
      <c r="A443" s="213" t="s">
        <v>242</v>
      </c>
      <c r="B443" s="177" t="s">
        <v>446</v>
      </c>
      <c r="C443" s="177" t="s">
        <v>670</v>
      </c>
      <c r="D443" s="213" t="s">
        <v>21</v>
      </c>
      <c r="E443" s="331" t="s">
        <v>2312</v>
      </c>
      <c r="F443" s="213" t="s">
        <v>676</v>
      </c>
      <c r="G443" s="177" t="s">
        <v>3220</v>
      </c>
      <c r="H443" s="177" t="s">
        <v>80</v>
      </c>
      <c r="I443" s="203">
        <v>61147949</v>
      </c>
      <c r="J443" s="177" t="s">
        <v>264</v>
      </c>
      <c r="K443" s="177" t="s">
        <v>262</v>
      </c>
      <c r="L443" s="332">
        <v>0</v>
      </c>
      <c r="M443" s="332">
        <v>0</v>
      </c>
      <c r="N443" s="333" t="s">
        <v>12</v>
      </c>
      <c r="O443" s="332" t="s">
        <v>12</v>
      </c>
      <c r="P443" s="332" t="s">
        <v>12</v>
      </c>
      <c r="Q443" s="203" t="s">
        <v>12</v>
      </c>
      <c r="R443" s="332">
        <v>9</v>
      </c>
      <c r="S443" s="332">
        <v>26</v>
      </c>
      <c r="T443" s="333">
        <v>0.34615384615384615</v>
      </c>
      <c r="U443" s="332">
        <v>0</v>
      </c>
      <c r="V443" s="332">
        <v>34</v>
      </c>
      <c r="W443" s="203" t="s">
        <v>12</v>
      </c>
      <c r="X443" s="200">
        <v>0</v>
      </c>
      <c r="Y443" s="200">
        <v>1</v>
      </c>
      <c r="Z443" s="334">
        <v>1</v>
      </c>
      <c r="AA443" s="200">
        <v>0</v>
      </c>
    </row>
    <row r="444" spans="1:27" ht="14" customHeight="1">
      <c r="A444" s="213" t="s">
        <v>242</v>
      </c>
      <c r="B444" s="177" t="s">
        <v>446</v>
      </c>
      <c r="C444" s="177" t="s">
        <v>670</v>
      </c>
      <c r="D444" s="213" t="s">
        <v>21</v>
      </c>
      <c r="E444" s="331" t="s">
        <v>2313</v>
      </c>
      <c r="F444" s="213" t="s">
        <v>675</v>
      </c>
      <c r="G444" s="177" t="s">
        <v>3233</v>
      </c>
      <c r="H444" s="177" t="s">
        <v>83</v>
      </c>
      <c r="I444" s="203">
        <v>50989779</v>
      </c>
      <c r="J444" s="177" t="s">
        <v>264</v>
      </c>
      <c r="K444" s="177" t="s">
        <v>263</v>
      </c>
      <c r="L444" s="332">
        <v>13</v>
      </c>
      <c r="M444" s="332">
        <v>30</v>
      </c>
      <c r="N444" s="333">
        <v>0.43333333333333335</v>
      </c>
      <c r="O444" s="332" t="s">
        <v>12</v>
      </c>
      <c r="P444" s="332" t="s">
        <v>12</v>
      </c>
      <c r="Q444" s="203" t="s">
        <v>12</v>
      </c>
      <c r="R444" s="332">
        <v>13</v>
      </c>
      <c r="S444" s="332">
        <v>36</v>
      </c>
      <c r="T444" s="333">
        <v>0.3611111111111111</v>
      </c>
      <c r="U444" s="332">
        <v>1</v>
      </c>
      <c r="V444" s="332">
        <v>49</v>
      </c>
      <c r="W444" s="203" t="s">
        <v>12</v>
      </c>
      <c r="X444" s="200">
        <v>0</v>
      </c>
      <c r="Y444" s="200">
        <v>1</v>
      </c>
      <c r="Z444" s="334">
        <v>1</v>
      </c>
      <c r="AA444" s="200">
        <v>0</v>
      </c>
    </row>
    <row r="445" spans="1:27" ht="14" customHeight="1">
      <c r="A445" s="213" t="s">
        <v>242</v>
      </c>
      <c r="B445" s="177" t="s">
        <v>446</v>
      </c>
      <c r="C445" s="177" t="s">
        <v>670</v>
      </c>
      <c r="D445" s="213" t="s">
        <v>21</v>
      </c>
      <c r="E445" s="331" t="s">
        <v>2314</v>
      </c>
      <c r="F445" s="213" t="s">
        <v>675</v>
      </c>
      <c r="G445" s="177" t="s">
        <v>3526</v>
      </c>
      <c r="H445" s="177" t="s">
        <v>85</v>
      </c>
      <c r="I445" s="203">
        <v>119951292</v>
      </c>
      <c r="J445" s="177" t="s">
        <v>264</v>
      </c>
      <c r="K445" s="177" t="s">
        <v>263</v>
      </c>
      <c r="L445" s="332">
        <v>14</v>
      </c>
      <c r="M445" s="332">
        <v>84</v>
      </c>
      <c r="N445" s="333">
        <v>0.16666666666666666</v>
      </c>
      <c r="O445" s="332" t="s">
        <v>12</v>
      </c>
      <c r="P445" s="332" t="s">
        <v>12</v>
      </c>
      <c r="Q445" s="203" t="s">
        <v>12</v>
      </c>
      <c r="R445" s="332">
        <v>6</v>
      </c>
      <c r="S445" s="332">
        <v>25</v>
      </c>
      <c r="T445" s="333">
        <v>0.24</v>
      </c>
      <c r="U445" s="332">
        <v>0</v>
      </c>
      <c r="V445" s="332">
        <v>39</v>
      </c>
      <c r="W445" s="203" t="s">
        <v>12</v>
      </c>
      <c r="X445" s="200">
        <v>0</v>
      </c>
      <c r="Y445" s="200">
        <v>1</v>
      </c>
      <c r="Z445" s="334">
        <v>1</v>
      </c>
      <c r="AA445" s="200">
        <v>0</v>
      </c>
    </row>
    <row r="446" spans="1:27" ht="14" customHeight="1">
      <c r="A446" s="213" t="s">
        <v>242</v>
      </c>
      <c r="B446" s="177" t="s">
        <v>446</v>
      </c>
      <c r="C446" s="177" t="s">
        <v>670</v>
      </c>
      <c r="D446" s="213" t="s">
        <v>21</v>
      </c>
      <c r="E446" s="331" t="s">
        <v>2315</v>
      </c>
      <c r="F446" s="213" t="s">
        <v>674</v>
      </c>
      <c r="G446" s="177" t="s">
        <v>3225</v>
      </c>
      <c r="H446" s="177" t="s">
        <v>94</v>
      </c>
      <c r="I446" s="203">
        <v>139247313</v>
      </c>
      <c r="J446" s="177" t="s">
        <v>262</v>
      </c>
      <c r="K446" s="177" t="s">
        <v>261</v>
      </c>
      <c r="L446" s="332">
        <v>0</v>
      </c>
      <c r="M446" s="332">
        <v>0</v>
      </c>
      <c r="N446" s="333" t="s">
        <v>12</v>
      </c>
      <c r="O446" s="332" t="s">
        <v>12</v>
      </c>
      <c r="P446" s="332" t="s">
        <v>12</v>
      </c>
      <c r="Q446" s="203" t="s">
        <v>12</v>
      </c>
      <c r="R446" s="332">
        <v>8</v>
      </c>
      <c r="S446" s="332">
        <v>34</v>
      </c>
      <c r="T446" s="333">
        <v>0.23529411764705882</v>
      </c>
      <c r="U446" s="332">
        <v>0</v>
      </c>
      <c r="V446" s="332">
        <v>39</v>
      </c>
      <c r="W446" s="203" t="s">
        <v>12</v>
      </c>
      <c r="X446" s="200">
        <v>0</v>
      </c>
      <c r="Y446" s="200">
        <v>1</v>
      </c>
      <c r="Z446" s="334">
        <v>1</v>
      </c>
      <c r="AA446" s="200">
        <v>0</v>
      </c>
    </row>
    <row r="447" spans="1:27" ht="14" customHeight="1">
      <c r="A447" s="213" t="s">
        <v>242</v>
      </c>
      <c r="B447" s="177" t="s">
        <v>454</v>
      </c>
      <c r="C447" s="177" t="s">
        <v>846</v>
      </c>
      <c r="D447" s="213" t="s">
        <v>21</v>
      </c>
      <c r="E447" s="331" t="s">
        <v>2316</v>
      </c>
      <c r="F447" s="213" t="s">
        <v>674</v>
      </c>
      <c r="G447" s="177" t="s">
        <v>3527</v>
      </c>
      <c r="H447" s="177" t="s">
        <v>76</v>
      </c>
      <c r="I447" s="203">
        <v>12569950</v>
      </c>
      <c r="J447" s="177" t="s">
        <v>261</v>
      </c>
      <c r="K447" s="177" t="s">
        <v>262</v>
      </c>
      <c r="L447" s="332">
        <v>0</v>
      </c>
      <c r="M447" s="332">
        <v>1</v>
      </c>
      <c r="N447" s="333">
        <v>0</v>
      </c>
      <c r="O447" s="332" t="s">
        <v>12</v>
      </c>
      <c r="P447" s="332" t="s">
        <v>12</v>
      </c>
      <c r="Q447" s="203" t="s">
        <v>12</v>
      </c>
      <c r="R447" s="332">
        <v>17</v>
      </c>
      <c r="S447" s="332">
        <v>37</v>
      </c>
      <c r="T447" s="333">
        <v>0.45945945945945948</v>
      </c>
      <c r="U447" s="332">
        <v>0</v>
      </c>
      <c r="V447" s="332">
        <v>40</v>
      </c>
      <c r="W447" s="203" t="s">
        <v>12</v>
      </c>
      <c r="X447" s="200">
        <v>0</v>
      </c>
      <c r="Y447" s="200">
        <v>1</v>
      </c>
      <c r="Z447" s="200" t="s">
        <v>12</v>
      </c>
      <c r="AA447" s="200">
        <v>0</v>
      </c>
    </row>
    <row r="448" spans="1:27" ht="14" customHeight="1">
      <c r="A448" s="213" t="s">
        <v>242</v>
      </c>
      <c r="B448" s="177" t="s">
        <v>454</v>
      </c>
      <c r="C448" s="177" t="s">
        <v>846</v>
      </c>
      <c r="D448" s="213" t="s">
        <v>21</v>
      </c>
      <c r="E448" s="331" t="s">
        <v>34</v>
      </c>
      <c r="F448" s="213" t="s">
        <v>259</v>
      </c>
      <c r="G448" s="177" t="s">
        <v>269</v>
      </c>
      <c r="H448" s="177" t="s">
        <v>76</v>
      </c>
      <c r="I448" s="203">
        <v>115258748</v>
      </c>
      <c r="J448" s="177" t="s">
        <v>264</v>
      </c>
      <c r="K448" s="177" t="s">
        <v>263</v>
      </c>
      <c r="L448" s="332">
        <v>6</v>
      </c>
      <c r="M448" s="332">
        <v>18</v>
      </c>
      <c r="N448" s="333">
        <v>0.33333333333333331</v>
      </c>
      <c r="O448" s="332" t="s">
        <v>12</v>
      </c>
      <c r="P448" s="332" t="s">
        <v>12</v>
      </c>
      <c r="Q448" s="203" t="s">
        <v>12</v>
      </c>
      <c r="R448" s="332">
        <v>9</v>
      </c>
      <c r="S448" s="332">
        <v>24</v>
      </c>
      <c r="T448" s="333">
        <v>0.375</v>
      </c>
      <c r="U448" s="332">
        <v>0</v>
      </c>
      <c r="V448" s="332">
        <v>34</v>
      </c>
      <c r="W448" s="203" t="s">
        <v>12</v>
      </c>
      <c r="X448" s="200">
        <v>0</v>
      </c>
      <c r="Y448" s="200">
        <v>1</v>
      </c>
      <c r="Z448" s="200">
        <v>1</v>
      </c>
      <c r="AA448" s="200">
        <v>0</v>
      </c>
    </row>
    <row r="449" spans="1:27" ht="14" customHeight="1">
      <c r="A449" s="213" t="s">
        <v>242</v>
      </c>
      <c r="B449" s="177" t="s">
        <v>454</v>
      </c>
      <c r="C449" s="177" t="s">
        <v>846</v>
      </c>
      <c r="D449" s="213" t="s">
        <v>21</v>
      </c>
      <c r="E449" s="331" t="s">
        <v>2317</v>
      </c>
      <c r="F449" s="213" t="s">
        <v>675</v>
      </c>
      <c r="G449" s="177" t="s">
        <v>3528</v>
      </c>
      <c r="H449" s="177" t="s">
        <v>81</v>
      </c>
      <c r="I449" s="203">
        <v>55861593</v>
      </c>
      <c r="J449" s="177" t="s">
        <v>262</v>
      </c>
      <c r="K449" s="177" t="s">
        <v>261</v>
      </c>
      <c r="L449" s="332">
        <v>6</v>
      </c>
      <c r="M449" s="332">
        <v>39</v>
      </c>
      <c r="N449" s="333">
        <v>0.15384615384615385</v>
      </c>
      <c r="O449" s="332" t="s">
        <v>12</v>
      </c>
      <c r="P449" s="332" t="s">
        <v>12</v>
      </c>
      <c r="Q449" s="203" t="s">
        <v>12</v>
      </c>
      <c r="R449" s="332">
        <v>4</v>
      </c>
      <c r="S449" s="332">
        <v>31</v>
      </c>
      <c r="T449" s="333">
        <v>0.12903225806451613</v>
      </c>
      <c r="U449" s="332">
        <v>0</v>
      </c>
      <c r="V449" s="332">
        <v>44</v>
      </c>
      <c r="W449" s="203" t="s">
        <v>12</v>
      </c>
      <c r="X449" s="200">
        <v>0</v>
      </c>
      <c r="Y449" s="200">
        <v>1</v>
      </c>
      <c r="Z449" s="200" t="s">
        <v>12</v>
      </c>
      <c r="AA449" s="200">
        <v>0</v>
      </c>
    </row>
    <row r="450" spans="1:27" ht="14" customHeight="1">
      <c r="A450" s="213" t="s">
        <v>242</v>
      </c>
      <c r="B450" s="177" t="s">
        <v>454</v>
      </c>
      <c r="C450" s="177" t="s">
        <v>846</v>
      </c>
      <c r="D450" s="213" t="s">
        <v>21</v>
      </c>
      <c r="E450" s="331" t="s">
        <v>198</v>
      </c>
      <c r="F450" s="213" t="s">
        <v>675</v>
      </c>
      <c r="G450" s="177" t="s">
        <v>3529</v>
      </c>
      <c r="H450" s="177" t="s">
        <v>82</v>
      </c>
      <c r="I450" s="203">
        <v>56397968</v>
      </c>
      <c r="J450" s="177" t="s">
        <v>264</v>
      </c>
      <c r="K450" s="177" t="s">
        <v>263</v>
      </c>
      <c r="L450" s="332">
        <v>9</v>
      </c>
      <c r="M450" s="332">
        <v>37</v>
      </c>
      <c r="N450" s="333">
        <v>0.24324324324324326</v>
      </c>
      <c r="O450" s="332" t="s">
        <v>12</v>
      </c>
      <c r="P450" s="332" t="s">
        <v>12</v>
      </c>
      <c r="Q450" s="203" t="s">
        <v>12</v>
      </c>
      <c r="R450" s="332">
        <v>16</v>
      </c>
      <c r="S450" s="332">
        <v>48</v>
      </c>
      <c r="T450" s="333">
        <v>0.33333333333333331</v>
      </c>
      <c r="U450" s="332">
        <v>0</v>
      </c>
      <c r="V450" s="332">
        <v>36</v>
      </c>
      <c r="W450" s="203" t="s">
        <v>12</v>
      </c>
      <c r="X450" s="200">
        <v>0</v>
      </c>
      <c r="Y450" s="200">
        <v>1</v>
      </c>
      <c r="Z450" s="200">
        <v>1</v>
      </c>
      <c r="AA450" s="200">
        <v>0</v>
      </c>
    </row>
    <row r="451" spans="1:27" ht="14" customHeight="1">
      <c r="A451" s="213" t="s">
        <v>242</v>
      </c>
      <c r="B451" s="177" t="s">
        <v>454</v>
      </c>
      <c r="C451" s="177" t="s">
        <v>846</v>
      </c>
      <c r="D451" s="213" t="s">
        <v>21</v>
      </c>
      <c r="E451" s="331" t="s">
        <v>2318</v>
      </c>
      <c r="F451" s="213" t="s">
        <v>674</v>
      </c>
      <c r="G451" s="177" t="s">
        <v>3253</v>
      </c>
      <c r="H451" s="177" t="s">
        <v>77</v>
      </c>
      <c r="I451" s="203">
        <v>64937045</v>
      </c>
      <c r="J451" s="177" t="s">
        <v>264</v>
      </c>
      <c r="K451" s="177" t="s">
        <v>263</v>
      </c>
      <c r="L451" s="332">
        <v>0</v>
      </c>
      <c r="M451" s="332">
        <v>0</v>
      </c>
      <c r="N451" s="333" t="s">
        <v>12</v>
      </c>
      <c r="O451" s="332" t="s">
        <v>12</v>
      </c>
      <c r="P451" s="332" t="s">
        <v>12</v>
      </c>
      <c r="Q451" s="203" t="s">
        <v>12</v>
      </c>
      <c r="R451" s="332">
        <v>6</v>
      </c>
      <c r="S451" s="332">
        <v>46</v>
      </c>
      <c r="T451" s="333">
        <v>0.13043478260869565</v>
      </c>
      <c r="U451" s="332">
        <v>0</v>
      </c>
      <c r="V451" s="332">
        <v>37</v>
      </c>
      <c r="W451" s="203" t="s">
        <v>12</v>
      </c>
      <c r="X451" s="200">
        <v>0</v>
      </c>
      <c r="Y451" s="200">
        <v>1</v>
      </c>
      <c r="Z451" s="200" t="s">
        <v>12</v>
      </c>
      <c r="AA451" s="200">
        <v>0</v>
      </c>
    </row>
    <row r="452" spans="1:27" ht="14" customHeight="1">
      <c r="A452" s="213" t="s">
        <v>242</v>
      </c>
      <c r="B452" s="177" t="s">
        <v>454</v>
      </c>
      <c r="C452" s="177" t="s">
        <v>846</v>
      </c>
      <c r="D452" s="213" t="s">
        <v>21</v>
      </c>
      <c r="E452" s="331" t="s">
        <v>196</v>
      </c>
      <c r="F452" s="213" t="s">
        <v>259</v>
      </c>
      <c r="G452" s="177" t="s">
        <v>3530</v>
      </c>
      <c r="H452" s="177" t="s">
        <v>90</v>
      </c>
      <c r="I452" s="203">
        <v>69167390</v>
      </c>
      <c r="J452" s="177" t="s">
        <v>264</v>
      </c>
      <c r="K452" s="177" t="s">
        <v>261</v>
      </c>
      <c r="L452" s="332">
        <v>23</v>
      </c>
      <c r="M452" s="332">
        <v>48</v>
      </c>
      <c r="N452" s="333">
        <v>0.47916666666666669</v>
      </c>
      <c r="O452" s="332" t="s">
        <v>12</v>
      </c>
      <c r="P452" s="332" t="s">
        <v>12</v>
      </c>
      <c r="Q452" s="203" t="s">
        <v>12</v>
      </c>
      <c r="R452" s="332">
        <v>20</v>
      </c>
      <c r="S452" s="332">
        <v>54</v>
      </c>
      <c r="T452" s="333">
        <v>0.37037037037037035</v>
      </c>
      <c r="U452" s="332">
        <v>0</v>
      </c>
      <c r="V452" s="332">
        <v>30</v>
      </c>
      <c r="W452" s="203" t="s">
        <v>12</v>
      </c>
      <c r="X452" s="200">
        <v>0</v>
      </c>
      <c r="Y452" s="200">
        <v>1</v>
      </c>
      <c r="Z452" s="200">
        <v>1</v>
      </c>
      <c r="AA452" s="200">
        <v>0</v>
      </c>
    </row>
    <row r="453" spans="1:27" ht="14" customHeight="1">
      <c r="A453" s="213" t="s">
        <v>242</v>
      </c>
      <c r="B453" s="177" t="s">
        <v>454</v>
      </c>
      <c r="C453" s="177" t="s">
        <v>846</v>
      </c>
      <c r="D453" s="213" t="s">
        <v>21</v>
      </c>
      <c r="E453" s="331" t="s">
        <v>2319</v>
      </c>
      <c r="F453" s="213" t="s">
        <v>4430</v>
      </c>
      <c r="G453" s="177" t="s">
        <v>3531</v>
      </c>
      <c r="H453" s="177" t="s">
        <v>112</v>
      </c>
      <c r="I453" s="203">
        <v>29857420</v>
      </c>
      <c r="J453" s="177" t="s">
        <v>261</v>
      </c>
      <c r="K453" s="177" t="s">
        <v>12</v>
      </c>
      <c r="L453" s="332" t="s">
        <v>12</v>
      </c>
      <c r="M453" s="332" t="s">
        <v>12</v>
      </c>
      <c r="N453" s="333" t="s">
        <v>12</v>
      </c>
      <c r="O453" s="332" t="s">
        <v>12</v>
      </c>
      <c r="P453" s="332" t="s">
        <v>12</v>
      </c>
      <c r="Q453" s="203" t="s">
        <v>12</v>
      </c>
      <c r="R453" s="332">
        <v>21</v>
      </c>
      <c r="S453" s="332">
        <v>92</v>
      </c>
      <c r="T453" s="333">
        <v>0.22826086956521738</v>
      </c>
      <c r="U453" s="332">
        <v>0</v>
      </c>
      <c r="V453" s="332">
        <v>26</v>
      </c>
      <c r="W453" s="203" t="s">
        <v>12</v>
      </c>
      <c r="X453" s="200">
        <v>0</v>
      </c>
      <c r="Y453" s="200">
        <v>1</v>
      </c>
      <c r="Z453" s="200" t="s">
        <v>12</v>
      </c>
      <c r="AA453" s="200">
        <v>1</v>
      </c>
    </row>
    <row r="454" spans="1:27" ht="14" customHeight="1">
      <c r="A454" s="213" t="s">
        <v>242</v>
      </c>
      <c r="B454" s="177" t="s">
        <v>454</v>
      </c>
      <c r="C454" s="177" t="s">
        <v>846</v>
      </c>
      <c r="D454" s="213" t="s">
        <v>21</v>
      </c>
      <c r="E454" s="331" t="s">
        <v>2313</v>
      </c>
      <c r="F454" s="213" t="s">
        <v>675</v>
      </c>
      <c r="G454" s="177" t="s">
        <v>3233</v>
      </c>
      <c r="H454" s="177" t="s">
        <v>83</v>
      </c>
      <c r="I454" s="203">
        <v>50989779</v>
      </c>
      <c r="J454" s="177" t="s">
        <v>264</v>
      </c>
      <c r="K454" s="177" t="s">
        <v>263</v>
      </c>
      <c r="L454" s="332">
        <v>14</v>
      </c>
      <c r="M454" s="332">
        <v>26</v>
      </c>
      <c r="N454" s="333">
        <v>0.53846153846153844</v>
      </c>
      <c r="O454" s="332" t="s">
        <v>12</v>
      </c>
      <c r="P454" s="332" t="s">
        <v>12</v>
      </c>
      <c r="Q454" s="203" t="s">
        <v>12</v>
      </c>
      <c r="R454" s="332">
        <v>49</v>
      </c>
      <c r="S454" s="332">
        <v>107</v>
      </c>
      <c r="T454" s="333">
        <v>0.45794392523364486</v>
      </c>
      <c r="U454" s="332">
        <v>1</v>
      </c>
      <c r="V454" s="332">
        <v>49</v>
      </c>
      <c r="W454" s="203" t="s">
        <v>12</v>
      </c>
      <c r="X454" s="200">
        <v>0</v>
      </c>
      <c r="Y454" s="200">
        <v>1</v>
      </c>
      <c r="Z454" s="200">
        <v>1</v>
      </c>
      <c r="AA454" s="200">
        <v>0</v>
      </c>
    </row>
    <row r="455" spans="1:27" ht="14" customHeight="1">
      <c r="A455" s="213" t="s">
        <v>242</v>
      </c>
      <c r="B455" s="177" t="s">
        <v>454</v>
      </c>
      <c r="C455" s="177" t="s">
        <v>846</v>
      </c>
      <c r="D455" s="213" t="s">
        <v>21</v>
      </c>
      <c r="E455" s="331" t="s">
        <v>2320</v>
      </c>
      <c r="F455" s="213" t="s">
        <v>266</v>
      </c>
      <c r="G455" s="177" t="s">
        <v>3532</v>
      </c>
      <c r="H455" s="177" t="s">
        <v>78</v>
      </c>
      <c r="I455" s="203">
        <v>423858</v>
      </c>
      <c r="J455" s="177" t="s">
        <v>263</v>
      </c>
      <c r="K455" s="177" t="s">
        <v>264</v>
      </c>
      <c r="L455" s="332">
        <v>7</v>
      </c>
      <c r="M455" s="332">
        <v>18</v>
      </c>
      <c r="N455" s="333">
        <v>0.3888888888888889</v>
      </c>
      <c r="O455" s="332" t="s">
        <v>12</v>
      </c>
      <c r="P455" s="332" t="s">
        <v>12</v>
      </c>
      <c r="Q455" s="203" t="s">
        <v>12</v>
      </c>
      <c r="R455" s="332">
        <v>7</v>
      </c>
      <c r="S455" s="332">
        <v>26</v>
      </c>
      <c r="T455" s="333">
        <v>0.26923076923076922</v>
      </c>
      <c r="U455" s="332">
        <v>0</v>
      </c>
      <c r="V455" s="332">
        <v>35</v>
      </c>
      <c r="W455" s="203" t="s">
        <v>12</v>
      </c>
      <c r="X455" s="200">
        <v>0</v>
      </c>
      <c r="Y455" s="200">
        <v>1</v>
      </c>
      <c r="Z455" s="200" t="s">
        <v>12</v>
      </c>
      <c r="AA455" s="200">
        <v>0</v>
      </c>
    </row>
    <row r="456" spans="1:27" ht="14" customHeight="1">
      <c r="A456" s="213" t="s">
        <v>242</v>
      </c>
      <c r="B456" s="177" t="s">
        <v>454</v>
      </c>
      <c r="C456" s="177" t="s">
        <v>846</v>
      </c>
      <c r="D456" s="213" t="s">
        <v>21</v>
      </c>
      <c r="E456" s="331" t="s">
        <v>2321</v>
      </c>
      <c r="F456" s="213" t="s">
        <v>674</v>
      </c>
      <c r="G456" s="177" t="s">
        <v>3239</v>
      </c>
      <c r="H456" s="177" t="s">
        <v>78</v>
      </c>
      <c r="I456" s="203">
        <v>149238371</v>
      </c>
      <c r="J456" s="177" t="s">
        <v>262</v>
      </c>
      <c r="K456" s="177" t="s">
        <v>261</v>
      </c>
      <c r="L456" s="332">
        <v>0</v>
      </c>
      <c r="M456" s="332">
        <v>0</v>
      </c>
      <c r="N456" s="333" t="s">
        <v>12</v>
      </c>
      <c r="O456" s="332" t="s">
        <v>12</v>
      </c>
      <c r="P456" s="332" t="s">
        <v>12</v>
      </c>
      <c r="Q456" s="203" t="s">
        <v>12</v>
      </c>
      <c r="R456" s="332">
        <v>10</v>
      </c>
      <c r="S456" s="332">
        <v>32</v>
      </c>
      <c r="T456" s="333">
        <v>0.3125</v>
      </c>
      <c r="U456" s="332">
        <v>0</v>
      </c>
      <c r="V456" s="332">
        <v>32</v>
      </c>
      <c r="W456" s="203" t="s">
        <v>12</v>
      </c>
      <c r="X456" s="200">
        <v>0</v>
      </c>
      <c r="Y456" s="200">
        <v>1</v>
      </c>
      <c r="Z456" s="200" t="s">
        <v>12</v>
      </c>
      <c r="AA456" s="200">
        <v>0</v>
      </c>
    </row>
    <row r="457" spans="1:27" ht="14" customHeight="1">
      <c r="A457" s="213" t="s">
        <v>242</v>
      </c>
      <c r="B457" s="177" t="s">
        <v>454</v>
      </c>
      <c r="C457" s="177" t="s">
        <v>846</v>
      </c>
      <c r="D457" s="213" t="s">
        <v>21</v>
      </c>
      <c r="E457" s="331" t="s">
        <v>2322</v>
      </c>
      <c r="F457" s="213" t="s">
        <v>674</v>
      </c>
      <c r="G457" s="177" t="s">
        <v>3229</v>
      </c>
      <c r="H457" s="177" t="s">
        <v>86</v>
      </c>
      <c r="I457" s="203">
        <v>154194809</v>
      </c>
      <c r="J457" s="177" t="s">
        <v>264</v>
      </c>
      <c r="K457" s="177" t="s">
        <v>263</v>
      </c>
      <c r="L457" s="332">
        <v>0</v>
      </c>
      <c r="M457" s="332">
        <v>0</v>
      </c>
      <c r="N457" s="333" t="s">
        <v>12</v>
      </c>
      <c r="O457" s="332" t="s">
        <v>12</v>
      </c>
      <c r="P457" s="332" t="s">
        <v>12</v>
      </c>
      <c r="Q457" s="203" t="s">
        <v>12</v>
      </c>
      <c r="R457" s="332">
        <v>23</v>
      </c>
      <c r="S457" s="332">
        <v>56</v>
      </c>
      <c r="T457" s="333">
        <v>0.4107142857142857</v>
      </c>
      <c r="U457" s="332">
        <v>0</v>
      </c>
      <c r="V457" s="332">
        <v>28</v>
      </c>
      <c r="W457" s="203" t="s">
        <v>12</v>
      </c>
      <c r="X457" s="200">
        <v>0</v>
      </c>
      <c r="Y457" s="200">
        <v>1</v>
      </c>
      <c r="Z457" s="200" t="s">
        <v>12</v>
      </c>
      <c r="AA457" s="200">
        <v>0</v>
      </c>
    </row>
    <row r="458" spans="1:27" ht="14" customHeight="1">
      <c r="A458" s="213" t="s">
        <v>242</v>
      </c>
      <c r="B458" s="177" t="s">
        <v>454</v>
      </c>
      <c r="C458" s="177" t="s">
        <v>846</v>
      </c>
      <c r="D458" s="213" t="s">
        <v>21</v>
      </c>
      <c r="E458" s="331" t="s">
        <v>2323</v>
      </c>
      <c r="F458" s="213" t="s">
        <v>259</v>
      </c>
      <c r="G458" s="177" t="s">
        <v>3533</v>
      </c>
      <c r="H458" s="177" t="s">
        <v>93</v>
      </c>
      <c r="I458" s="203">
        <v>90340433</v>
      </c>
      <c r="J458" s="177" t="s">
        <v>264</v>
      </c>
      <c r="K458" s="177" t="s">
        <v>263</v>
      </c>
      <c r="L458" s="332">
        <v>3</v>
      </c>
      <c r="M458" s="332">
        <v>15</v>
      </c>
      <c r="N458" s="333">
        <v>0.2</v>
      </c>
      <c r="O458" s="332" t="s">
        <v>12</v>
      </c>
      <c r="P458" s="332" t="s">
        <v>12</v>
      </c>
      <c r="Q458" s="203" t="s">
        <v>12</v>
      </c>
      <c r="R458" s="332">
        <v>4</v>
      </c>
      <c r="S458" s="332">
        <v>25</v>
      </c>
      <c r="T458" s="333">
        <v>0.16</v>
      </c>
      <c r="U458" s="332">
        <v>0</v>
      </c>
      <c r="V458" s="332">
        <v>55</v>
      </c>
      <c r="W458" s="203" t="s">
        <v>12</v>
      </c>
      <c r="X458" s="200">
        <v>0</v>
      </c>
      <c r="Y458" s="200">
        <v>1</v>
      </c>
      <c r="Z458" s="200" t="s">
        <v>12</v>
      </c>
      <c r="AA458" s="200">
        <v>0</v>
      </c>
    </row>
    <row r="459" spans="1:27" ht="14" customHeight="1">
      <c r="A459" s="213" t="s">
        <v>242</v>
      </c>
      <c r="B459" s="177" t="s">
        <v>454</v>
      </c>
      <c r="C459" s="177" t="s">
        <v>846</v>
      </c>
      <c r="D459" s="213" t="s">
        <v>21</v>
      </c>
      <c r="E459" s="331" t="s">
        <v>2324</v>
      </c>
      <c r="F459" s="213" t="s">
        <v>676</v>
      </c>
      <c r="G459" s="177" t="s">
        <v>3220</v>
      </c>
      <c r="H459" s="177" t="s">
        <v>94</v>
      </c>
      <c r="I459" s="203">
        <v>94024227</v>
      </c>
      <c r="J459" s="177" t="s">
        <v>263</v>
      </c>
      <c r="K459" s="177" t="s">
        <v>264</v>
      </c>
      <c r="L459" s="332">
        <v>0</v>
      </c>
      <c r="M459" s="332">
        <v>0</v>
      </c>
      <c r="N459" s="333" t="s">
        <v>12</v>
      </c>
      <c r="O459" s="332" t="s">
        <v>12</v>
      </c>
      <c r="P459" s="332" t="s">
        <v>12</v>
      </c>
      <c r="Q459" s="203" t="s">
        <v>12</v>
      </c>
      <c r="R459" s="332">
        <v>13</v>
      </c>
      <c r="S459" s="332">
        <v>39</v>
      </c>
      <c r="T459" s="333">
        <v>0.33333333333333331</v>
      </c>
      <c r="U459" s="332">
        <v>1</v>
      </c>
      <c r="V459" s="332">
        <v>37</v>
      </c>
      <c r="W459" s="203" t="s">
        <v>12</v>
      </c>
      <c r="X459" s="200">
        <v>0</v>
      </c>
      <c r="Y459" s="200">
        <v>1</v>
      </c>
      <c r="Z459" s="200" t="s">
        <v>12</v>
      </c>
      <c r="AA459" s="200">
        <v>0</v>
      </c>
    </row>
    <row r="460" spans="1:27" ht="14" customHeight="1">
      <c r="A460" s="213" t="s">
        <v>242</v>
      </c>
      <c r="B460" s="177" t="s">
        <v>454</v>
      </c>
      <c r="C460" s="177" t="s">
        <v>846</v>
      </c>
      <c r="D460" s="213" t="s">
        <v>21</v>
      </c>
      <c r="E460" s="331" t="s">
        <v>2325</v>
      </c>
      <c r="F460" s="213" t="s">
        <v>675</v>
      </c>
      <c r="G460" s="177" t="s">
        <v>3534</v>
      </c>
      <c r="H460" s="177" t="s">
        <v>94</v>
      </c>
      <c r="I460" s="203">
        <v>150883960</v>
      </c>
      <c r="J460" s="177" t="s">
        <v>262</v>
      </c>
      <c r="K460" s="177" t="s">
        <v>261</v>
      </c>
      <c r="L460" s="332">
        <v>2</v>
      </c>
      <c r="M460" s="332">
        <v>8</v>
      </c>
      <c r="N460" s="333">
        <v>0.25</v>
      </c>
      <c r="O460" s="332" t="s">
        <v>12</v>
      </c>
      <c r="P460" s="332" t="s">
        <v>12</v>
      </c>
      <c r="Q460" s="203" t="s">
        <v>12</v>
      </c>
      <c r="R460" s="332">
        <v>23</v>
      </c>
      <c r="S460" s="332">
        <v>109</v>
      </c>
      <c r="T460" s="333">
        <v>0.21100917431192662</v>
      </c>
      <c r="U460" s="332">
        <v>0</v>
      </c>
      <c r="V460" s="332">
        <v>36</v>
      </c>
      <c r="W460" s="203" t="s">
        <v>12</v>
      </c>
      <c r="X460" s="200">
        <v>0</v>
      </c>
      <c r="Y460" s="200">
        <v>1</v>
      </c>
      <c r="Z460" s="200" t="s">
        <v>12</v>
      </c>
      <c r="AA460" s="200">
        <v>0</v>
      </c>
    </row>
    <row r="461" spans="1:27" ht="14" customHeight="1">
      <c r="A461" s="213" t="s">
        <v>242</v>
      </c>
      <c r="B461" s="177" t="s">
        <v>454</v>
      </c>
      <c r="C461" s="177" t="s">
        <v>846</v>
      </c>
      <c r="D461" s="213" t="s">
        <v>21</v>
      </c>
      <c r="E461" s="331" t="s">
        <v>2326</v>
      </c>
      <c r="F461" s="213" t="s">
        <v>259</v>
      </c>
      <c r="G461" s="177" t="s">
        <v>3535</v>
      </c>
      <c r="H461" s="177" t="s">
        <v>95</v>
      </c>
      <c r="I461" s="203">
        <v>130828989</v>
      </c>
      <c r="J461" s="177" t="s">
        <v>264</v>
      </c>
      <c r="K461" s="177" t="s">
        <v>263</v>
      </c>
      <c r="L461" s="332">
        <v>1</v>
      </c>
      <c r="M461" s="332">
        <v>3</v>
      </c>
      <c r="N461" s="333">
        <v>0.33333333333333331</v>
      </c>
      <c r="O461" s="332" t="s">
        <v>12</v>
      </c>
      <c r="P461" s="332" t="s">
        <v>12</v>
      </c>
      <c r="Q461" s="203" t="s">
        <v>12</v>
      </c>
      <c r="R461" s="332">
        <v>12</v>
      </c>
      <c r="S461" s="332">
        <v>37</v>
      </c>
      <c r="T461" s="333">
        <v>0.32432432432432434</v>
      </c>
      <c r="U461" s="332">
        <v>0</v>
      </c>
      <c r="V461" s="332">
        <v>24</v>
      </c>
      <c r="W461" s="203" t="s">
        <v>12</v>
      </c>
      <c r="X461" s="200">
        <v>0</v>
      </c>
      <c r="Y461" s="200">
        <v>1</v>
      </c>
      <c r="Z461" s="200" t="s">
        <v>12</v>
      </c>
      <c r="AA461" s="200">
        <v>0</v>
      </c>
    </row>
    <row r="462" spans="1:27" ht="14" customHeight="1">
      <c r="A462" s="213" t="s">
        <v>242</v>
      </c>
      <c r="B462" s="177" t="s">
        <v>454</v>
      </c>
      <c r="C462" s="177" t="s">
        <v>846</v>
      </c>
      <c r="D462" s="213" t="s">
        <v>21</v>
      </c>
      <c r="E462" s="331" t="s">
        <v>2327</v>
      </c>
      <c r="F462" s="213" t="s">
        <v>259</v>
      </c>
      <c r="G462" s="177" t="s">
        <v>3536</v>
      </c>
      <c r="H462" s="177" t="s">
        <v>87</v>
      </c>
      <c r="I462" s="203">
        <v>3235891</v>
      </c>
      <c r="J462" s="177" t="s">
        <v>262</v>
      </c>
      <c r="K462" s="177" t="s">
        <v>261</v>
      </c>
      <c r="L462" s="332">
        <v>3</v>
      </c>
      <c r="M462" s="332">
        <v>7</v>
      </c>
      <c r="N462" s="333">
        <v>0.42857142857142855</v>
      </c>
      <c r="O462" s="332" t="s">
        <v>12</v>
      </c>
      <c r="P462" s="332" t="s">
        <v>12</v>
      </c>
      <c r="Q462" s="203" t="s">
        <v>12</v>
      </c>
      <c r="R462" s="332">
        <v>15</v>
      </c>
      <c r="S462" s="332">
        <v>36</v>
      </c>
      <c r="T462" s="333">
        <v>0.41666666666666669</v>
      </c>
      <c r="U462" s="332">
        <v>0</v>
      </c>
      <c r="V462" s="332">
        <v>32</v>
      </c>
      <c r="W462" s="203" t="s">
        <v>12</v>
      </c>
      <c r="X462" s="200">
        <v>0</v>
      </c>
      <c r="Y462" s="200">
        <v>1</v>
      </c>
      <c r="Z462" s="200" t="s">
        <v>12</v>
      </c>
      <c r="AA462" s="200">
        <v>0</v>
      </c>
    </row>
    <row r="463" spans="1:27" ht="14" customHeight="1">
      <c r="A463" s="213" t="s">
        <v>242</v>
      </c>
      <c r="B463" s="177" t="s">
        <v>454</v>
      </c>
      <c r="C463" s="177" t="s">
        <v>846</v>
      </c>
      <c r="D463" s="213" t="s">
        <v>21</v>
      </c>
      <c r="E463" s="331" t="s">
        <v>2328</v>
      </c>
      <c r="F463" s="213" t="s">
        <v>675</v>
      </c>
      <c r="G463" s="177" t="s">
        <v>3537</v>
      </c>
      <c r="H463" s="177" t="s">
        <v>87</v>
      </c>
      <c r="I463" s="203">
        <v>54785349</v>
      </c>
      <c r="J463" s="177" t="s">
        <v>264</v>
      </c>
      <c r="K463" s="177" t="s">
        <v>261</v>
      </c>
      <c r="L463" s="332">
        <v>2</v>
      </c>
      <c r="M463" s="332">
        <v>5</v>
      </c>
      <c r="N463" s="333">
        <v>0.4</v>
      </c>
      <c r="O463" s="332" t="s">
        <v>12</v>
      </c>
      <c r="P463" s="332" t="s">
        <v>12</v>
      </c>
      <c r="Q463" s="203" t="s">
        <v>12</v>
      </c>
      <c r="R463" s="332">
        <v>12</v>
      </c>
      <c r="S463" s="332">
        <v>28</v>
      </c>
      <c r="T463" s="333">
        <v>0.42857142857142855</v>
      </c>
      <c r="U463" s="332">
        <v>0</v>
      </c>
      <c r="V463" s="332">
        <v>35</v>
      </c>
      <c r="W463" s="203" t="s">
        <v>12</v>
      </c>
      <c r="X463" s="200">
        <v>0</v>
      </c>
      <c r="Y463" s="200">
        <v>1</v>
      </c>
      <c r="Z463" s="200" t="s">
        <v>12</v>
      </c>
      <c r="AA463" s="200">
        <v>0</v>
      </c>
    </row>
    <row r="464" spans="1:27" ht="14" customHeight="1">
      <c r="A464" s="213" t="s">
        <v>242</v>
      </c>
      <c r="B464" s="177" t="s">
        <v>454</v>
      </c>
      <c r="C464" s="177" t="s">
        <v>846</v>
      </c>
      <c r="D464" s="213" t="s">
        <v>21</v>
      </c>
      <c r="E464" s="331" t="s">
        <v>2329</v>
      </c>
      <c r="F464" s="213" t="s">
        <v>674</v>
      </c>
      <c r="G464" s="177" t="s">
        <v>3231</v>
      </c>
      <c r="H464" s="177" t="s">
        <v>87</v>
      </c>
      <c r="I464" s="203">
        <v>133956107</v>
      </c>
      <c r="J464" s="177" t="s">
        <v>264</v>
      </c>
      <c r="K464" s="177" t="s">
        <v>262</v>
      </c>
      <c r="L464" s="332">
        <v>0</v>
      </c>
      <c r="M464" s="332">
        <v>0</v>
      </c>
      <c r="N464" s="333" t="s">
        <v>12</v>
      </c>
      <c r="O464" s="332" t="s">
        <v>12</v>
      </c>
      <c r="P464" s="332" t="s">
        <v>12</v>
      </c>
      <c r="Q464" s="203" t="s">
        <v>12</v>
      </c>
      <c r="R464" s="332">
        <v>11</v>
      </c>
      <c r="S464" s="332">
        <v>35</v>
      </c>
      <c r="T464" s="333">
        <v>0.31428571428571428</v>
      </c>
      <c r="U464" s="332">
        <v>0</v>
      </c>
      <c r="V464" s="332">
        <v>30</v>
      </c>
      <c r="W464" s="203" t="s">
        <v>12</v>
      </c>
      <c r="X464" s="200">
        <v>0</v>
      </c>
      <c r="Y464" s="200">
        <v>1</v>
      </c>
      <c r="Z464" s="200" t="s">
        <v>12</v>
      </c>
      <c r="AA464" s="200">
        <v>0</v>
      </c>
    </row>
    <row r="465" spans="1:27" ht="14" customHeight="1">
      <c r="A465" s="213" t="s">
        <v>251</v>
      </c>
      <c r="B465" s="177" t="s">
        <v>468</v>
      </c>
      <c r="C465" s="177" t="s">
        <v>846</v>
      </c>
      <c r="D465" s="213" t="s">
        <v>21</v>
      </c>
      <c r="E465" s="331" t="s">
        <v>101</v>
      </c>
      <c r="F465" s="213" t="s">
        <v>674</v>
      </c>
      <c r="G465" s="177" t="s">
        <v>3314</v>
      </c>
      <c r="H465" s="177" t="s">
        <v>76</v>
      </c>
      <c r="I465" s="203">
        <v>15392605</v>
      </c>
      <c r="J465" s="177" t="s">
        <v>263</v>
      </c>
      <c r="K465" s="177" t="s">
        <v>261</v>
      </c>
      <c r="L465" s="203">
        <v>1</v>
      </c>
      <c r="M465" s="203">
        <v>1</v>
      </c>
      <c r="N465" s="333">
        <v>1</v>
      </c>
      <c r="O465" s="203" t="s">
        <v>12</v>
      </c>
      <c r="P465" s="203" t="s">
        <v>12</v>
      </c>
      <c r="Q465" s="203" t="s">
        <v>12</v>
      </c>
      <c r="R465" s="203">
        <v>21</v>
      </c>
      <c r="S465" s="203">
        <v>45</v>
      </c>
      <c r="T465" s="333">
        <v>0.46666666666666656</v>
      </c>
      <c r="U465" s="203">
        <v>0</v>
      </c>
      <c r="V465" s="203">
        <v>29</v>
      </c>
      <c r="W465" s="203" t="s">
        <v>12</v>
      </c>
      <c r="X465" s="200">
        <v>0</v>
      </c>
      <c r="Y465" s="200">
        <v>1</v>
      </c>
      <c r="Z465" s="200">
        <v>1</v>
      </c>
      <c r="AA465" s="200">
        <v>0</v>
      </c>
    </row>
    <row r="466" spans="1:27" ht="14" customHeight="1">
      <c r="A466" s="213" t="s">
        <v>251</v>
      </c>
      <c r="B466" s="177" t="s">
        <v>468</v>
      </c>
      <c r="C466" s="177" t="s">
        <v>846</v>
      </c>
      <c r="D466" s="213" t="s">
        <v>21</v>
      </c>
      <c r="E466" s="331" t="s">
        <v>102</v>
      </c>
      <c r="F466" s="213" t="s">
        <v>674</v>
      </c>
      <c r="G466" s="177" t="s">
        <v>3425</v>
      </c>
      <c r="H466" s="177" t="s">
        <v>76</v>
      </c>
      <c r="I466" s="203">
        <v>47141845</v>
      </c>
      <c r="J466" s="177" t="s">
        <v>262</v>
      </c>
      <c r="K466" s="177" t="s">
        <v>261</v>
      </c>
      <c r="L466" s="203">
        <v>0</v>
      </c>
      <c r="M466" s="203">
        <v>0</v>
      </c>
      <c r="N466" s="333" t="s">
        <v>12</v>
      </c>
      <c r="O466" s="203" t="s">
        <v>12</v>
      </c>
      <c r="P466" s="203" t="s">
        <v>12</v>
      </c>
      <c r="Q466" s="203" t="s">
        <v>12</v>
      </c>
      <c r="R466" s="203">
        <v>24</v>
      </c>
      <c r="S466" s="203">
        <v>49</v>
      </c>
      <c r="T466" s="333">
        <v>0.48979591836734676</v>
      </c>
      <c r="U466" s="203">
        <v>0</v>
      </c>
      <c r="V466" s="203">
        <v>35</v>
      </c>
      <c r="W466" s="203" t="s">
        <v>12</v>
      </c>
      <c r="X466" s="200">
        <v>0</v>
      </c>
      <c r="Y466" s="200">
        <v>1</v>
      </c>
      <c r="Z466" s="200">
        <v>1</v>
      </c>
      <c r="AA466" s="200">
        <v>0</v>
      </c>
    </row>
    <row r="467" spans="1:27" ht="14" customHeight="1">
      <c r="A467" s="213" t="s">
        <v>251</v>
      </c>
      <c r="B467" s="177" t="s">
        <v>468</v>
      </c>
      <c r="C467" s="177" t="s">
        <v>846</v>
      </c>
      <c r="D467" s="213" t="s">
        <v>21</v>
      </c>
      <c r="E467" s="331" t="s">
        <v>99</v>
      </c>
      <c r="F467" s="213" t="s">
        <v>675</v>
      </c>
      <c r="G467" s="177" t="s">
        <v>3538</v>
      </c>
      <c r="H467" s="177" t="s">
        <v>76</v>
      </c>
      <c r="I467" s="203">
        <v>186134268</v>
      </c>
      <c r="J467" s="177" t="s">
        <v>264</v>
      </c>
      <c r="K467" s="177" t="s">
        <v>263</v>
      </c>
      <c r="L467" s="203">
        <v>46</v>
      </c>
      <c r="M467" s="203">
        <v>96</v>
      </c>
      <c r="N467" s="333">
        <v>0.47916666666666669</v>
      </c>
      <c r="O467" s="203">
        <v>0</v>
      </c>
      <c r="P467" s="203">
        <v>28</v>
      </c>
      <c r="Q467" s="203" t="s">
        <v>12</v>
      </c>
      <c r="R467" s="203">
        <v>20</v>
      </c>
      <c r="S467" s="203">
        <v>49</v>
      </c>
      <c r="T467" s="333">
        <v>0.40816326530612235</v>
      </c>
      <c r="U467" s="203">
        <v>0</v>
      </c>
      <c r="V467" s="203">
        <v>28</v>
      </c>
      <c r="W467" s="203" t="s">
        <v>12</v>
      </c>
      <c r="X467" s="200">
        <v>1</v>
      </c>
      <c r="Y467" s="200">
        <v>1</v>
      </c>
      <c r="Z467" s="200">
        <v>1</v>
      </c>
      <c r="AA467" s="200">
        <v>0</v>
      </c>
    </row>
    <row r="468" spans="1:27" ht="14" customHeight="1">
      <c r="A468" s="213" t="s">
        <v>251</v>
      </c>
      <c r="B468" s="177" t="s">
        <v>468</v>
      </c>
      <c r="C468" s="177" t="s">
        <v>846</v>
      </c>
      <c r="D468" s="213" t="s">
        <v>21</v>
      </c>
      <c r="E468" s="331" t="s">
        <v>100</v>
      </c>
      <c r="F468" s="213" t="s">
        <v>271</v>
      </c>
      <c r="G468" s="177" t="s">
        <v>3539</v>
      </c>
      <c r="H468" s="177" t="s">
        <v>92</v>
      </c>
      <c r="I468" s="203">
        <v>15647723</v>
      </c>
      <c r="J468" s="177" t="s">
        <v>262</v>
      </c>
      <c r="K468" s="177" t="s">
        <v>261</v>
      </c>
      <c r="L468" s="203">
        <v>2</v>
      </c>
      <c r="M468" s="203">
        <v>10</v>
      </c>
      <c r="N468" s="333">
        <v>0.2</v>
      </c>
      <c r="O468" s="203" t="s">
        <v>12</v>
      </c>
      <c r="P468" s="203" t="s">
        <v>12</v>
      </c>
      <c r="Q468" s="203" t="s">
        <v>12</v>
      </c>
      <c r="R468" s="203">
        <v>28</v>
      </c>
      <c r="S468" s="203">
        <v>58</v>
      </c>
      <c r="T468" s="333">
        <v>0.48275862068965525</v>
      </c>
      <c r="U468" s="203">
        <v>0</v>
      </c>
      <c r="V468" s="203">
        <v>25</v>
      </c>
      <c r="W468" s="203" t="s">
        <v>12</v>
      </c>
      <c r="X468" s="200">
        <v>0</v>
      </c>
      <c r="Y468" s="200">
        <v>1</v>
      </c>
      <c r="Z468" s="200">
        <v>1</v>
      </c>
      <c r="AA468" s="200">
        <v>1</v>
      </c>
    </row>
    <row r="469" spans="1:27" ht="14" customHeight="1">
      <c r="A469" s="213" t="s">
        <v>251</v>
      </c>
      <c r="B469" s="177" t="s">
        <v>468</v>
      </c>
      <c r="C469" s="177" t="s">
        <v>846</v>
      </c>
      <c r="D469" s="213" t="s">
        <v>21</v>
      </c>
      <c r="E469" s="331" t="s">
        <v>98</v>
      </c>
      <c r="F469" s="213" t="s">
        <v>259</v>
      </c>
      <c r="G469" s="177" t="s">
        <v>3540</v>
      </c>
      <c r="H469" s="177" t="s">
        <v>82</v>
      </c>
      <c r="I469" s="203">
        <v>48723735</v>
      </c>
      <c r="J469" s="177" t="s">
        <v>262</v>
      </c>
      <c r="K469" s="177" t="s">
        <v>261</v>
      </c>
      <c r="L469" s="203">
        <v>30</v>
      </c>
      <c r="M469" s="203">
        <v>63</v>
      </c>
      <c r="N469" s="333">
        <v>0.47619047619047616</v>
      </c>
      <c r="O469" s="203">
        <v>0</v>
      </c>
      <c r="P469" s="203">
        <v>29</v>
      </c>
      <c r="Q469" s="203" t="s">
        <v>12</v>
      </c>
      <c r="R469" s="203">
        <v>12</v>
      </c>
      <c r="S469" s="203">
        <v>25</v>
      </c>
      <c r="T469" s="333">
        <v>0.48</v>
      </c>
      <c r="U469" s="203">
        <v>0</v>
      </c>
      <c r="V469" s="203">
        <v>29</v>
      </c>
      <c r="W469" s="203" t="s">
        <v>12</v>
      </c>
      <c r="X469" s="200">
        <v>1</v>
      </c>
      <c r="Y469" s="200">
        <v>1</v>
      </c>
      <c r="Z469" s="200">
        <v>1</v>
      </c>
      <c r="AA469" s="200">
        <v>0</v>
      </c>
    </row>
    <row r="470" spans="1:27" ht="14" customHeight="1">
      <c r="A470" s="213" t="s">
        <v>251</v>
      </c>
      <c r="B470" s="177" t="s">
        <v>468</v>
      </c>
      <c r="C470" s="177" t="s">
        <v>846</v>
      </c>
      <c r="D470" s="213" t="s">
        <v>21</v>
      </c>
      <c r="E470" s="331" t="s">
        <v>2330</v>
      </c>
      <c r="F470" s="213" t="s">
        <v>259</v>
      </c>
      <c r="G470" s="177" t="s">
        <v>3541</v>
      </c>
      <c r="H470" s="177" t="s">
        <v>82</v>
      </c>
      <c r="I470" s="203">
        <v>49333512</v>
      </c>
      <c r="J470" s="177" t="s">
        <v>262</v>
      </c>
      <c r="K470" s="177" t="s">
        <v>261</v>
      </c>
      <c r="L470" s="203">
        <v>15</v>
      </c>
      <c r="M470" s="203">
        <v>30</v>
      </c>
      <c r="N470" s="333">
        <v>0.5</v>
      </c>
      <c r="O470" s="203">
        <v>0</v>
      </c>
      <c r="P470" s="203">
        <v>27</v>
      </c>
      <c r="Q470" s="203" t="s">
        <v>12</v>
      </c>
      <c r="R470" s="203">
        <v>13</v>
      </c>
      <c r="S470" s="203">
        <v>40</v>
      </c>
      <c r="T470" s="333">
        <v>0.32500000000000001</v>
      </c>
      <c r="U470" s="203">
        <v>0</v>
      </c>
      <c r="V470" s="203">
        <v>27</v>
      </c>
      <c r="W470" s="203" t="s">
        <v>12</v>
      </c>
      <c r="X470" s="200">
        <v>1</v>
      </c>
      <c r="Y470" s="200">
        <v>1</v>
      </c>
      <c r="Z470" s="200" t="s">
        <v>12</v>
      </c>
      <c r="AA470" s="200">
        <v>0</v>
      </c>
    </row>
    <row r="471" spans="1:27" ht="14" customHeight="1">
      <c r="A471" s="213" t="s">
        <v>251</v>
      </c>
      <c r="B471" s="177" t="s">
        <v>468</v>
      </c>
      <c r="C471" s="177" t="s">
        <v>846</v>
      </c>
      <c r="D471" s="213" t="s">
        <v>21</v>
      </c>
      <c r="E471" s="331" t="s">
        <v>109</v>
      </c>
      <c r="F471" s="213" t="s">
        <v>259</v>
      </c>
      <c r="G471" s="177" t="s">
        <v>3542</v>
      </c>
      <c r="H471" s="177" t="s">
        <v>89</v>
      </c>
      <c r="I471" s="203">
        <v>26620737</v>
      </c>
      <c r="J471" s="177" t="s">
        <v>264</v>
      </c>
      <c r="K471" s="177" t="s">
        <v>263</v>
      </c>
      <c r="L471" s="203">
        <v>0</v>
      </c>
      <c r="M471" s="203">
        <v>10</v>
      </c>
      <c r="N471" s="333">
        <v>0</v>
      </c>
      <c r="O471" s="203" t="s">
        <v>12</v>
      </c>
      <c r="P471" s="203" t="s">
        <v>12</v>
      </c>
      <c r="Q471" s="203" t="s">
        <v>12</v>
      </c>
      <c r="R471" s="203">
        <v>9</v>
      </c>
      <c r="S471" s="203">
        <v>38</v>
      </c>
      <c r="T471" s="333">
        <v>0.23684210526315791</v>
      </c>
      <c r="U471" s="203">
        <v>0</v>
      </c>
      <c r="V471" s="203">
        <v>24</v>
      </c>
      <c r="W471" s="203" t="s">
        <v>12</v>
      </c>
      <c r="X471" s="200">
        <v>0</v>
      </c>
      <c r="Y471" s="200">
        <v>1</v>
      </c>
      <c r="Z471" s="200">
        <v>1</v>
      </c>
      <c r="AA471" s="200">
        <v>0</v>
      </c>
    </row>
    <row r="472" spans="1:27" ht="14" customHeight="1">
      <c r="A472" s="213" t="s">
        <v>251</v>
      </c>
      <c r="B472" s="177" t="s">
        <v>468</v>
      </c>
      <c r="C472" s="177" t="s">
        <v>846</v>
      </c>
      <c r="D472" s="213" t="s">
        <v>21</v>
      </c>
      <c r="E472" s="331" t="s">
        <v>110</v>
      </c>
      <c r="F472" s="213" t="s">
        <v>259</v>
      </c>
      <c r="G472" s="177" t="s">
        <v>3543</v>
      </c>
      <c r="H472" s="177" t="s">
        <v>89</v>
      </c>
      <c r="I472" s="203">
        <v>103718242</v>
      </c>
      <c r="J472" s="177" t="s">
        <v>264</v>
      </c>
      <c r="K472" s="177" t="s">
        <v>263</v>
      </c>
      <c r="L472" s="203">
        <v>17</v>
      </c>
      <c r="M472" s="203">
        <v>57</v>
      </c>
      <c r="N472" s="333">
        <v>0.2982456140350877</v>
      </c>
      <c r="O472" s="203">
        <v>0</v>
      </c>
      <c r="P472" s="203">
        <v>29</v>
      </c>
      <c r="Q472" s="203" t="s">
        <v>12</v>
      </c>
      <c r="R472" s="203">
        <v>12</v>
      </c>
      <c r="S472" s="203">
        <v>37</v>
      </c>
      <c r="T472" s="333">
        <v>0.3243243243243244</v>
      </c>
      <c r="U472" s="203">
        <v>0</v>
      </c>
      <c r="V472" s="203">
        <v>29</v>
      </c>
      <c r="W472" s="203" t="s">
        <v>12</v>
      </c>
      <c r="X472" s="200">
        <v>1</v>
      </c>
      <c r="Y472" s="200">
        <v>1</v>
      </c>
      <c r="Z472" s="200">
        <v>1</v>
      </c>
      <c r="AA472" s="200">
        <v>1</v>
      </c>
    </row>
    <row r="473" spans="1:27" ht="14" customHeight="1">
      <c r="A473" s="213" t="s">
        <v>251</v>
      </c>
      <c r="B473" s="177" t="s">
        <v>468</v>
      </c>
      <c r="C473" s="177" t="s">
        <v>846</v>
      </c>
      <c r="D473" s="213" t="s">
        <v>21</v>
      </c>
      <c r="E473" s="331" t="s">
        <v>2331</v>
      </c>
      <c r="F473" s="213" t="s">
        <v>275</v>
      </c>
      <c r="G473" s="177" t="s">
        <v>3544</v>
      </c>
      <c r="H473" s="177" t="s">
        <v>77</v>
      </c>
      <c r="I473" s="203">
        <v>70925356</v>
      </c>
      <c r="J473" s="177" t="s">
        <v>264</v>
      </c>
      <c r="K473" s="177" t="s">
        <v>262</v>
      </c>
      <c r="L473" s="203">
        <v>33</v>
      </c>
      <c r="M473" s="203">
        <v>57</v>
      </c>
      <c r="N473" s="333">
        <v>0.57894736842105265</v>
      </c>
      <c r="O473" s="203">
        <v>0</v>
      </c>
      <c r="P473" s="203">
        <v>29</v>
      </c>
      <c r="Q473" s="203" t="s">
        <v>12</v>
      </c>
      <c r="R473" s="203">
        <v>29</v>
      </c>
      <c r="S473" s="203">
        <v>47</v>
      </c>
      <c r="T473" s="333">
        <v>0.61702127659574468</v>
      </c>
      <c r="U473" s="203">
        <v>0</v>
      </c>
      <c r="V473" s="203">
        <v>29</v>
      </c>
      <c r="W473" s="203" t="s">
        <v>12</v>
      </c>
      <c r="X473" s="200">
        <v>1</v>
      </c>
      <c r="Y473" s="200">
        <v>1</v>
      </c>
      <c r="Z473" s="200">
        <v>0</v>
      </c>
      <c r="AA473" s="200">
        <v>0</v>
      </c>
    </row>
    <row r="474" spans="1:27" ht="14" customHeight="1">
      <c r="A474" s="213" t="s">
        <v>251</v>
      </c>
      <c r="B474" s="177" t="s">
        <v>468</v>
      </c>
      <c r="C474" s="177" t="s">
        <v>846</v>
      </c>
      <c r="D474" s="213" t="s">
        <v>21</v>
      </c>
      <c r="E474" s="331" t="s">
        <v>2332</v>
      </c>
      <c r="F474" s="213" t="s">
        <v>266</v>
      </c>
      <c r="G474" s="177" t="s">
        <v>3545</v>
      </c>
      <c r="H474" s="177" t="s">
        <v>103</v>
      </c>
      <c r="I474" s="203">
        <v>72543177</v>
      </c>
      <c r="J474" s="177" t="s">
        <v>264</v>
      </c>
      <c r="K474" s="177" t="s">
        <v>263</v>
      </c>
      <c r="L474" s="203">
        <v>10</v>
      </c>
      <c r="M474" s="203">
        <v>11</v>
      </c>
      <c r="N474" s="333">
        <v>0.90909090909090906</v>
      </c>
      <c r="O474" s="203">
        <v>0</v>
      </c>
      <c r="P474" s="203">
        <v>28</v>
      </c>
      <c r="Q474" s="203" t="s">
        <v>12</v>
      </c>
      <c r="R474" s="203">
        <v>5</v>
      </c>
      <c r="S474" s="203">
        <v>15</v>
      </c>
      <c r="T474" s="333">
        <v>0.33333333333333326</v>
      </c>
      <c r="U474" s="203">
        <v>0</v>
      </c>
      <c r="V474" s="203">
        <v>28</v>
      </c>
      <c r="W474" s="203" t="s">
        <v>12</v>
      </c>
      <c r="X474" s="200">
        <v>1</v>
      </c>
      <c r="Y474" s="200">
        <v>1</v>
      </c>
      <c r="Z474" s="200" t="s">
        <v>12</v>
      </c>
      <c r="AA474" s="200">
        <v>0</v>
      </c>
    </row>
    <row r="475" spans="1:27" ht="14" customHeight="1">
      <c r="A475" s="213" t="s">
        <v>251</v>
      </c>
      <c r="B475" s="177" t="s">
        <v>468</v>
      </c>
      <c r="C475" s="177" t="s">
        <v>846</v>
      </c>
      <c r="D475" s="213" t="s">
        <v>21</v>
      </c>
      <c r="E475" s="331" t="s">
        <v>104</v>
      </c>
      <c r="F475" s="213" t="s">
        <v>287</v>
      </c>
      <c r="G475" s="177" t="s">
        <v>3444</v>
      </c>
      <c r="H475" s="177" t="s">
        <v>103</v>
      </c>
      <c r="I475" s="203">
        <v>80556029</v>
      </c>
      <c r="J475" s="177" t="s">
        <v>264</v>
      </c>
      <c r="K475" s="177" t="s">
        <v>262</v>
      </c>
      <c r="L475" s="203">
        <v>0</v>
      </c>
      <c r="M475" s="203">
        <v>0</v>
      </c>
      <c r="N475" s="333" t="s">
        <v>12</v>
      </c>
      <c r="O475" s="203" t="s">
        <v>12</v>
      </c>
      <c r="P475" s="203" t="s">
        <v>12</v>
      </c>
      <c r="Q475" s="203" t="s">
        <v>12</v>
      </c>
      <c r="R475" s="203">
        <v>11</v>
      </c>
      <c r="S475" s="203">
        <v>38</v>
      </c>
      <c r="T475" s="333">
        <v>0.28947368421052638</v>
      </c>
      <c r="U475" s="203">
        <v>0</v>
      </c>
      <c r="V475" s="203">
        <v>29</v>
      </c>
      <c r="W475" s="203" t="s">
        <v>12</v>
      </c>
      <c r="X475" s="200">
        <v>0</v>
      </c>
      <c r="Y475" s="200">
        <v>1</v>
      </c>
      <c r="Z475" s="200">
        <v>1</v>
      </c>
      <c r="AA475" s="200">
        <v>0</v>
      </c>
    </row>
    <row r="476" spans="1:27" ht="14" customHeight="1">
      <c r="A476" s="213" t="s">
        <v>251</v>
      </c>
      <c r="B476" s="177" t="s">
        <v>468</v>
      </c>
      <c r="C476" s="177" t="s">
        <v>846</v>
      </c>
      <c r="D476" s="213" t="s">
        <v>21</v>
      </c>
      <c r="E476" s="331" t="s">
        <v>111</v>
      </c>
      <c r="F476" s="213" t="s">
        <v>259</v>
      </c>
      <c r="G476" s="177" t="s">
        <v>3546</v>
      </c>
      <c r="H476" s="177" t="s">
        <v>90</v>
      </c>
      <c r="I476" s="203">
        <v>3645628</v>
      </c>
      <c r="J476" s="177" t="s">
        <v>262</v>
      </c>
      <c r="K476" s="177" t="s">
        <v>261</v>
      </c>
      <c r="L476" s="203">
        <v>30</v>
      </c>
      <c r="M476" s="203">
        <v>70</v>
      </c>
      <c r="N476" s="333">
        <v>0.42857142857142855</v>
      </c>
      <c r="O476" s="203">
        <v>0</v>
      </c>
      <c r="P476" s="203">
        <v>28</v>
      </c>
      <c r="Q476" s="203" t="s">
        <v>12</v>
      </c>
      <c r="R476" s="203">
        <v>22</v>
      </c>
      <c r="S476" s="203">
        <v>41</v>
      </c>
      <c r="T476" s="333">
        <v>0.53658536585365857</v>
      </c>
      <c r="U476" s="203">
        <v>0</v>
      </c>
      <c r="V476" s="203">
        <v>28</v>
      </c>
      <c r="W476" s="203" t="s">
        <v>12</v>
      </c>
      <c r="X476" s="200">
        <v>1</v>
      </c>
      <c r="Y476" s="200">
        <v>1</v>
      </c>
      <c r="Z476" s="200">
        <v>1</v>
      </c>
      <c r="AA476" s="200">
        <v>0</v>
      </c>
    </row>
    <row r="477" spans="1:27" ht="14" customHeight="1">
      <c r="A477" s="213" t="s">
        <v>251</v>
      </c>
      <c r="B477" s="177" t="s">
        <v>468</v>
      </c>
      <c r="C477" s="177" t="s">
        <v>846</v>
      </c>
      <c r="D477" s="213" t="s">
        <v>21</v>
      </c>
      <c r="E477" s="331" t="s">
        <v>2333</v>
      </c>
      <c r="F477" s="213" t="s">
        <v>674</v>
      </c>
      <c r="G477" s="177" t="s">
        <v>3253</v>
      </c>
      <c r="H477" s="177" t="s">
        <v>112</v>
      </c>
      <c r="I477" s="203">
        <v>4998601</v>
      </c>
      <c r="J477" s="177" t="s">
        <v>262</v>
      </c>
      <c r="K477" s="177" t="s">
        <v>261</v>
      </c>
      <c r="L477" s="203">
        <v>0</v>
      </c>
      <c r="M477" s="203">
        <v>0</v>
      </c>
      <c r="N477" s="333" t="s">
        <v>12</v>
      </c>
      <c r="O477" s="203" t="s">
        <v>12</v>
      </c>
      <c r="P477" s="203" t="s">
        <v>12</v>
      </c>
      <c r="Q477" s="203" t="s">
        <v>12</v>
      </c>
      <c r="R477" s="203">
        <v>20</v>
      </c>
      <c r="S477" s="203">
        <v>41</v>
      </c>
      <c r="T477" s="333">
        <v>0.48780487804878042</v>
      </c>
      <c r="U477" s="203">
        <v>0</v>
      </c>
      <c r="V477" s="203">
        <v>37</v>
      </c>
      <c r="W477" s="203" t="s">
        <v>12</v>
      </c>
      <c r="X477" s="200">
        <v>0</v>
      </c>
      <c r="Y477" s="200">
        <v>1</v>
      </c>
      <c r="Z477" s="200">
        <v>0</v>
      </c>
      <c r="AA477" s="200">
        <v>0</v>
      </c>
    </row>
    <row r="478" spans="1:27" ht="14" customHeight="1">
      <c r="A478" s="213" t="s">
        <v>251</v>
      </c>
      <c r="B478" s="177" t="s">
        <v>468</v>
      </c>
      <c r="C478" s="177" t="s">
        <v>846</v>
      </c>
      <c r="D478" s="213" t="s">
        <v>21</v>
      </c>
      <c r="E478" s="331" t="s">
        <v>38</v>
      </c>
      <c r="F478" s="213" t="s">
        <v>4430</v>
      </c>
      <c r="G478" s="177" t="s">
        <v>3547</v>
      </c>
      <c r="H478" s="177" t="s">
        <v>112</v>
      </c>
      <c r="I478" s="203">
        <v>7577092</v>
      </c>
      <c r="J478" s="177" t="s">
        <v>12</v>
      </c>
      <c r="K478" s="177" t="s">
        <v>297</v>
      </c>
      <c r="L478" s="203">
        <v>5</v>
      </c>
      <c r="M478" s="203">
        <v>73</v>
      </c>
      <c r="N478" s="333">
        <v>6.8493150684931503E-2</v>
      </c>
      <c r="O478" s="203">
        <v>0</v>
      </c>
      <c r="P478" s="203">
        <v>50</v>
      </c>
      <c r="Q478" s="203" t="s">
        <v>12</v>
      </c>
      <c r="R478" s="203">
        <v>19</v>
      </c>
      <c r="S478" s="203">
        <v>42</v>
      </c>
      <c r="T478" s="333">
        <v>0.45238095238095249</v>
      </c>
      <c r="U478" s="203">
        <v>0</v>
      </c>
      <c r="V478" s="203">
        <v>50</v>
      </c>
      <c r="W478" s="203" t="s">
        <v>12</v>
      </c>
      <c r="X478" s="200">
        <v>1</v>
      </c>
      <c r="Y478" s="200">
        <v>1</v>
      </c>
      <c r="Z478" s="200">
        <v>1</v>
      </c>
      <c r="AA478" s="200">
        <v>0</v>
      </c>
    </row>
    <row r="479" spans="1:27" ht="14" customHeight="1">
      <c r="A479" s="213" t="s">
        <v>251</v>
      </c>
      <c r="B479" s="177" t="s">
        <v>468</v>
      </c>
      <c r="C479" s="177" t="s">
        <v>846</v>
      </c>
      <c r="D479" s="213" t="s">
        <v>21</v>
      </c>
      <c r="E479" s="331" t="s">
        <v>38</v>
      </c>
      <c r="F479" s="213" t="s">
        <v>259</v>
      </c>
      <c r="G479" s="177" t="s">
        <v>291</v>
      </c>
      <c r="H479" s="177" t="s">
        <v>112</v>
      </c>
      <c r="I479" s="203">
        <v>7579313</v>
      </c>
      <c r="J479" s="177" t="s">
        <v>262</v>
      </c>
      <c r="K479" s="177" t="s">
        <v>261</v>
      </c>
      <c r="L479" s="203">
        <v>16</v>
      </c>
      <c r="M479" s="203">
        <v>30</v>
      </c>
      <c r="N479" s="333">
        <v>0.53333333333333333</v>
      </c>
      <c r="O479" s="203">
        <v>0</v>
      </c>
      <c r="P479" s="203">
        <v>28</v>
      </c>
      <c r="Q479" s="203" t="s">
        <v>12</v>
      </c>
      <c r="R479" s="203">
        <v>24</v>
      </c>
      <c r="S479" s="203">
        <v>49</v>
      </c>
      <c r="T479" s="333">
        <v>0.48979591836734676</v>
      </c>
      <c r="U479" s="203">
        <v>0</v>
      </c>
      <c r="V479" s="203">
        <v>28</v>
      </c>
      <c r="W479" s="203" t="s">
        <v>12</v>
      </c>
      <c r="X479" s="200">
        <v>1</v>
      </c>
      <c r="Y479" s="200">
        <v>1</v>
      </c>
      <c r="Z479" s="200">
        <v>1</v>
      </c>
      <c r="AA479" s="200">
        <v>1</v>
      </c>
    </row>
    <row r="480" spans="1:27" ht="14" customHeight="1">
      <c r="A480" s="213" t="s">
        <v>251</v>
      </c>
      <c r="B480" s="177" t="s">
        <v>468</v>
      </c>
      <c r="C480" s="177" t="s">
        <v>846</v>
      </c>
      <c r="D480" s="213" t="s">
        <v>21</v>
      </c>
      <c r="E480" s="331" t="s">
        <v>683</v>
      </c>
      <c r="F480" s="213" t="s">
        <v>259</v>
      </c>
      <c r="G480" s="177" t="s">
        <v>3548</v>
      </c>
      <c r="H480" s="177" t="s">
        <v>112</v>
      </c>
      <c r="I480" s="203">
        <v>58003880</v>
      </c>
      <c r="J480" s="177" t="s">
        <v>262</v>
      </c>
      <c r="K480" s="177" t="s">
        <v>261</v>
      </c>
      <c r="L480" s="203">
        <v>0</v>
      </c>
      <c r="M480" s="203">
        <v>19</v>
      </c>
      <c r="N480" s="333">
        <v>0</v>
      </c>
      <c r="O480" s="203" t="s">
        <v>12</v>
      </c>
      <c r="P480" s="203" t="s">
        <v>12</v>
      </c>
      <c r="Q480" s="203" t="s">
        <v>12</v>
      </c>
      <c r="R480" s="203">
        <v>7</v>
      </c>
      <c r="S480" s="203">
        <v>46</v>
      </c>
      <c r="T480" s="333">
        <v>0.1521739130434783</v>
      </c>
      <c r="U480" s="203">
        <v>0</v>
      </c>
      <c r="V480" s="203">
        <v>24</v>
      </c>
      <c r="W480" s="203" t="s">
        <v>12</v>
      </c>
      <c r="X480" s="200">
        <v>0</v>
      </c>
      <c r="Y480" s="200">
        <v>1</v>
      </c>
      <c r="Z480" s="200">
        <v>1</v>
      </c>
      <c r="AA480" s="200">
        <v>1</v>
      </c>
    </row>
    <row r="481" spans="1:27" ht="14" customHeight="1">
      <c r="A481" s="213" t="s">
        <v>251</v>
      </c>
      <c r="B481" s="177" t="s">
        <v>468</v>
      </c>
      <c r="C481" s="177" t="s">
        <v>846</v>
      </c>
      <c r="D481" s="213" t="s">
        <v>21</v>
      </c>
      <c r="E481" s="331" t="s">
        <v>2334</v>
      </c>
      <c r="F481" s="213" t="s">
        <v>675</v>
      </c>
      <c r="G481" s="177" t="s">
        <v>3549</v>
      </c>
      <c r="H481" s="177" t="s">
        <v>88</v>
      </c>
      <c r="I481" s="203">
        <v>9406499</v>
      </c>
      <c r="J481" s="177" t="s">
        <v>263</v>
      </c>
      <c r="K481" s="177" t="s">
        <v>264</v>
      </c>
      <c r="L481" s="203">
        <v>14</v>
      </c>
      <c r="M481" s="203">
        <v>30</v>
      </c>
      <c r="N481" s="333">
        <v>0.46666666666666667</v>
      </c>
      <c r="O481" s="203">
        <v>0</v>
      </c>
      <c r="P481" s="203">
        <v>28</v>
      </c>
      <c r="Q481" s="203" t="s">
        <v>12</v>
      </c>
      <c r="R481" s="203">
        <v>20</v>
      </c>
      <c r="S481" s="203">
        <v>38</v>
      </c>
      <c r="T481" s="333">
        <v>0.52631578947368418</v>
      </c>
      <c r="U481" s="203">
        <v>0</v>
      </c>
      <c r="V481" s="203">
        <v>28</v>
      </c>
      <c r="W481" s="203" t="s">
        <v>12</v>
      </c>
      <c r="X481" s="200">
        <v>1</v>
      </c>
      <c r="Y481" s="200">
        <v>1</v>
      </c>
      <c r="Z481" s="200">
        <v>1</v>
      </c>
      <c r="AA481" s="200">
        <v>1</v>
      </c>
    </row>
    <row r="482" spans="1:27" ht="14" customHeight="1">
      <c r="A482" s="213" t="s">
        <v>251</v>
      </c>
      <c r="B482" s="177" t="s">
        <v>468</v>
      </c>
      <c r="C482" s="177" t="s">
        <v>846</v>
      </c>
      <c r="D482" s="213" t="s">
        <v>21</v>
      </c>
      <c r="E482" s="331" t="s">
        <v>2335</v>
      </c>
      <c r="F482" s="213" t="s">
        <v>259</v>
      </c>
      <c r="G482" s="177" t="s">
        <v>3550</v>
      </c>
      <c r="H482" s="177" t="s">
        <v>88</v>
      </c>
      <c r="I482" s="203">
        <v>19638154</v>
      </c>
      <c r="J482" s="177" t="s">
        <v>262</v>
      </c>
      <c r="K482" s="177" t="s">
        <v>261</v>
      </c>
      <c r="L482" s="203">
        <v>28</v>
      </c>
      <c r="M482" s="203">
        <v>64</v>
      </c>
      <c r="N482" s="333">
        <v>0.4375</v>
      </c>
      <c r="O482" s="203">
        <v>0</v>
      </c>
      <c r="P482" s="203">
        <v>23</v>
      </c>
      <c r="Q482" s="203" t="s">
        <v>12</v>
      </c>
      <c r="R482" s="203">
        <v>20</v>
      </c>
      <c r="S482" s="203">
        <v>40</v>
      </c>
      <c r="T482" s="333">
        <v>0.5</v>
      </c>
      <c r="U482" s="203">
        <v>0</v>
      </c>
      <c r="V482" s="203">
        <v>23</v>
      </c>
      <c r="W482" s="203" t="s">
        <v>12</v>
      </c>
      <c r="X482" s="200">
        <v>1</v>
      </c>
      <c r="Y482" s="200">
        <v>1</v>
      </c>
      <c r="Z482" s="200">
        <v>0</v>
      </c>
      <c r="AA482" s="200">
        <v>0</v>
      </c>
    </row>
    <row r="483" spans="1:27" ht="14" customHeight="1">
      <c r="A483" s="213" t="s">
        <v>251</v>
      </c>
      <c r="B483" s="177" t="s">
        <v>468</v>
      </c>
      <c r="C483" s="177" t="s">
        <v>846</v>
      </c>
      <c r="D483" s="213" t="s">
        <v>21</v>
      </c>
      <c r="E483" s="331" t="s">
        <v>2336</v>
      </c>
      <c r="F483" s="213" t="s">
        <v>675</v>
      </c>
      <c r="G483" s="177" t="s">
        <v>3551</v>
      </c>
      <c r="H483" s="177" t="s">
        <v>84</v>
      </c>
      <c r="I483" s="203">
        <v>220097231</v>
      </c>
      <c r="J483" s="177" t="s">
        <v>262</v>
      </c>
      <c r="K483" s="177" t="s">
        <v>261</v>
      </c>
      <c r="L483" s="203">
        <v>7</v>
      </c>
      <c r="M483" s="203">
        <v>9</v>
      </c>
      <c r="N483" s="333">
        <v>0.77777777777777779</v>
      </c>
      <c r="O483" s="203">
        <v>0</v>
      </c>
      <c r="P483" s="203">
        <v>32</v>
      </c>
      <c r="Q483" s="203" t="s">
        <v>12</v>
      </c>
      <c r="R483" s="203">
        <v>18</v>
      </c>
      <c r="S483" s="203">
        <v>35</v>
      </c>
      <c r="T483" s="333">
        <v>0.51428571428571423</v>
      </c>
      <c r="U483" s="203">
        <v>0</v>
      </c>
      <c r="V483" s="203">
        <v>32</v>
      </c>
      <c r="W483" s="203" t="s">
        <v>12</v>
      </c>
      <c r="X483" s="200">
        <v>1</v>
      </c>
      <c r="Y483" s="200">
        <v>1</v>
      </c>
      <c r="Z483" s="200">
        <v>1</v>
      </c>
      <c r="AA483" s="200">
        <v>1</v>
      </c>
    </row>
    <row r="484" spans="1:27" ht="14" customHeight="1">
      <c r="A484" s="213" t="s">
        <v>251</v>
      </c>
      <c r="B484" s="177" t="s">
        <v>468</v>
      </c>
      <c r="C484" s="177" t="s">
        <v>846</v>
      </c>
      <c r="D484" s="213" t="s">
        <v>21</v>
      </c>
      <c r="E484" s="331" t="s">
        <v>2337</v>
      </c>
      <c r="F484" s="213" t="s">
        <v>674</v>
      </c>
      <c r="G484" s="177" t="s">
        <v>3253</v>
      </c>
      <c r="H484" s="177" t="s">
        <v>83</v>
      </c>
      <c r="I484" s="203">
        <v>50282462</v>
      </c>
      <c r="J484" s="177" t="s">
        <v>262</v>
      </c>
      <c r="K484" s="177" t="s">
        <v>261</v>
      </c>
      <c r="L484" s="203">
        <v>0</v>
      </c>
      <c r="M484" s="203">
        <v>0</v>
      </c>
      <c r="N484" s="333" t="s">
        <v>12</v>
      </c>
      <c r="O484" s="203" t="s">
        <v>12</v>
      </c>
      <c r="P484" s="203" t="s">
        <v>12</v>
      </c>
      <c r="Q484" s="203" t="s">
        <v>12</v>
      </c>
      <c r="R484" s="203">
        <v>26</v>
      </c>
      <c r="S484" s="203">
        <v>54</v>
      </c>
      <c r="T484" s="333">
        <v>0.48148148148148151</v>
      </c>
      <c r="U484" s="203">
        <v>0</v>
      </c>
      <c r="V484" s="203">
        <v>26</v>
      </c>
      <c r="W484" s="203" t="s">
        <v>12</v>
      </c>
      <c r="X484" s="200">
        <v>0</v>
      </c>
      <c r="Y484" s="200">
        <v>1</v>
      </c>
      <c r="Z484" s="200">
        <v>0</v>
      </c>
      <c r="AA484" s="200">
        <v>0</v>
      </c>
    </row>
    <row r="485" spans="1:27" ht="14" customHeight="1">
      <c r="A485" s="213" t="s">
        <v>251</v>
      </c>
      <c r="B485" s="177" t="s">
        <v>468</v>
      </c>
      <c r="C485" s="177" t="s">
        <v>846</v>
      </c>
      <c r="D485" s="213" t="s">
        <v>21</v>
      </c>
      <c r="E485" s="331" t="s">
        <v>105</v>
      </c>
      <c r="F485" s="213" t="s">
        <v>259</v>
      </c>
      <c r="G485" s="177" t="s">
        <v>3552</v>
      </c>
      <c r="H485" s="177" t="s">
        <v>78</v>
      </c>
      <c r="I485" s="203">
        <v>9731824</v>
      </c>
      <c r="J485" s="177" t="s">
        <v>264</v>
      </c>
      <c r="K485" s="177" t="s">
        <v>263</v>
      </c>
      <c r="L485" s="203">
        <v>22</v>
      </c>
      <c r="M485" s="203">
        <v>40</v>
      </c>
      <c r="N485" s="333">
        <v>0.55000000000000004</v>
      </c>
      <c r="O485" s="203">
        <v>0</v>
      </c>
      <c r="P485" s="203">
        <v>28</v>
      </c>
      <c r="Q485" s="203" t="s">
        <v>12</v>
      </c>
      <c r="R485" s="203">
        <v>35</v>
      </c>
      <c r="S485" s="203">
        <v>67</v>
      </c>
      <c r="T485" s="333">
        <v>0.52238805970149249</v>
      </c>
      <c r="U485" s="203">
        <v>0</v>
      </c>
      <c r="V485" s="203">
        <v>28</v>
      </c>
      <c r="W485" s="203" t="s">
        <v>12</v>
      </c>
      <c r="X485" s="200">
        <v>1</v>
      </c>
      <c r="Y485" s="200">
        <v>1</v>
      </c>
      <c r="Z485" s="200">
        <v>1</v>
      </c>
      <c r="AA485" s="200">
        <v>0</v>
      </c>
    </row>
    <row r="486" spans="1:27" ht="14" customHeight="1">
      <c r="A486" s="213" t="s">
        <v>251</v>
      </c>
      <c r="B486" s="177" t="s">
        <v>468</v>
      </c>
      <c r="C486" s="177" t="s">
        <v>846</v>
      </c>
      <c r="D486" s="213" t="s">
        <v>21</v>
      </c>
      <c r="E486" s="331" t="s">
        <v>107</v>
      </c>
      <c r="F486" s="213" t="s">
        <v>674</v>
      </c>
      <c r="G486" s="177" t="s">
        <v>3216</v>
      </c>
      <c r="H486" s="177" t="s">
        <v>85</v>
      </c>
      <c r="I486" s="203">
        <v>31148373</v>
      </c>
      <c r="J486" s="177" t="s">
        <v>262</v>
      </c>
      <c r="K486" s="177" t="s">
        <v>264</v>
      </c>
      <c r="L486" s="203">
        <v>0</v>
      </c>
      <c r="M486" s="203">
        <v>0</v>
      </c>
      <c r="N486" s="333" t="s">
        <v>12</v>
      </c>
      <c r="O486" s="203" t="s">
        <v>12</v>
      </c>
      <c r="P486" s="203" t="s">
        <v>12</v>
      </c>
      <c r="Q486" s="203" t="s">
        <v>12</v>
      </c>
      <c r="R486" s="203">
        <v>20</v>
      </c>
      <c r="S486" s="203">
        <v>41</v>
      </c>
      <c r="T486" s="333">
        <v>0.48780487804878042</v>
      </c>
      <c r="U486" s="203">
        <v>0</v>
      </c>
      <c r="V486" s="203">
        <v>26</v>
      </c>
      <c r="W486" s="203" t="s">
        <v>12</v>
      </c>
      <c r="X486" s="200">
        <v>0</v>
      </c>
      <c r="Y486" s="200">
        <v>1</v>
      </c>
      <c r="Z486" s="200">
        <v>1</v>
      </c>
      <c r="AA486" s="200">
        <v>0</v>
      </c>
    </row>
    <row r="487" spans="1:27" ht="14" customHeight="1">
      <c r="A487" s="213" t="s">
        <v>251</v>
      </c>
      <c r="B487" s="177" t="s">
        <v>468</v>
      </c>
      <c r="C487" s="177" t="s">
        <v>846</v>
      </c>
      <c r="D487" s="213" t="s">
        <v>21</v>
      </c>
      <c r="E487" s="331" t="s">
        <v>97</v>
      </c>
      <c r="F487" s="213" t="s">
        <v>675</v>
      </c>
      <c r="G487" s="177" t="s">
        <v>3553</v>
      </c>
      <c r="H487" s="177" t="s">
        <v>85</v>
      </c>
      <c r="I487" s="203">
        <v>169213037</v>
      </c>
      <c r="J487" s="177" t="s">
        <v>262</v>
      </c>
      <c r="K487" s="177" t="s">
        <v>261</v>
      </c>
      <c r="L487" s="203">
        <v>7</v>
      </c>
      <c r="M487" s="203">
        <v>17</v>
      </c>
      <c r="N487" s="333">
        <v>0.41176470588235292</v>
      </c>
      <c r="O487" s="203">
        <v>0</v>
      </c>
      <c r="P487" s="203">
        <v>35</v>
      </c>
      <c r="Q487" s="203" t="s">
        <v>12</v>
      </c>
      <c r="R487" s="203">
        <v>14</v>
      </c>
      <c r="S487" s="203">
        <v>28</v>
      </c>
      <c r="T487" s="333">
        <v>0.5</v>
      </c>
      <c r="U487" s="203">
        <v>0</v>
      </c>
      <c r="V487" s="203">
        <v>35</v>
      </c>
      <c r="W487" s="203" t="s">
        <v>12</v>
      </c>
      <c r="X487" s="200">
        <v>1</v>
      </c>
      <c r="Y487" s="200">
        <v>1</v>
      </c>
      <c r="Z487" s="200">
        <v>1</v>
      </c>
      <c r="AA487" s="200">
        <v>0</v>
      </c>
    </row>
    <row r="488" spans="1:27" ht="14" customHeight="1">
      <c r="A488" s="213" t="s">
        <v>251</v>
      </c>
      <c r="B488" s="177" t="s">
        <v>468</v>
      </c>
      <c r="C488" s="177" t="s">
        <v>846</v>
      </c>
      <c r="D488" s="213" t="s">
        <v>21</v>
      </c>
      <c r="E488" s="331" t="s">
        <v>2338</v>
      </c>
      <c r="F488" s="213" t="s">
        <v>675</v>
      </c>
      <c r="G488" s="177" t="s">
        <v>3554</v>
      </c>
      <c r="H488" s="177" t="s">
        <v>93</v>
      </c>
      <c r="I488" s="203">
        <v>127836073</v>
      </c>
      <c r="J488" s="177" t="s">
        <v>264</v>
      </c>
      <c r="K488" s="177" t="s">
        <v>261</v>
      </c>
      <c r="L488" s="203">
        <v>24</v>
      </c>
      <c r="M488" s="203">
        <v>51</v>
      </c>
      <c r="N488" s="333">
        <v>0.47058823529411764</v>
      </c>
      <c r="O488" s="203">
        <v>0</v>
      </c>
      <c r="P488" s="203">
        <v>32</v>
      </c>
      <c r="Q488" s="203" t="s">
        <v>12</v>
      </c>
      <c r="R488" s="203">
        <v>17</v>
      </c>
      <c r="S488" s="203">
        <v>37</v>
      </c>
      <c r="T488" s="333">
        <v>0.45945945945945948</v>
      </c>
      <c r="U488" s="203">
        <v>0</v>
      </c>
      <c r="V488" s="203">
        <v>32</v>
      </c>
      <c r="W488" s="203" t="s">
        <v>12</v>
      </c>
      <c r="X488" s="200">
        <v>1</v>
      </c>
      <c r="Y488" s="200">
        <v>1</v>
      </c>
      <c r="Z488" s="200">
        <v>0</v>
      </c>
      <c r="AA488" s="200">
        <v>0</v>
      </c>
    </row>
    <row r="489" spans="1:27" ht="14" customHeight="1">
      <c r="A489" s="213" t="s">
        <v>251</v>
      </c>
      <c r="B489" s="177" t="s">
        <v>468</v>
      </c>
      <c r="C489" s="177" t="s">
        <v>846</v>
      </c>
      <c r="D489" s="213" t="s">
        <v>21</v>
      </c>
      <c r="E489" s="331" t="s">
        <v>108</v>
      </c>
      <c r="F489" s="213" t="s">
        <v>271</v>
      </c>
      <c r="G489" s="177" t="s">
        <v>3555</v>
      </c>
      <c r="H489" s="177" t="s">
        <v>94</v>
      </c>
      <c r="I489" s="203">
        <v>131866955</v>
      </c>
      <c r="J489" s="177" t="s">
        <v>264</v>
      </c>
      <c r="K489" s="177" t="s">
        <v>261</v>
      </c>
      <c r="L489" s="203">
        <v>4</v>
      </c>
      <c r="M489" s="203">
        <v>13</v>
      </c>
      <c r="N489" s="333">
        <v>0.30769230769230771</v>
      </c>
      <c r="O489" s="203" t="s">
        <v>12</v>
      </c>
      <c r="P489" s="203" t="s">
        <v>12</v>
      </c>
      <c r="Q489" s="203" t="s">
        <v>12</v>
      </c>
      <c r="R489" s="203">
        <v>23</v>
      </c>
      <c r="S489" s="203">
        <v>69</v>
      </c>
      <c r="T489" s="333">
        <v>0.33333333333333326</v>
      </c>
      <c r="U489" s="203">
        <v>0</v>
      </c>
      <c r="V489" s="203">
        <v>35</v>
      </c>
      <c r="W489" s="203" t="s">
        <v>12</v>
      </c>
      <c r="X489" s="200">
        <v>0</v>
      </c>
      <c r="Y489" s="200">
        <v>1</v>
      </c>
      <c r="Z489" s="200">
        <v>1</v>
      </c>
      <c r="AA489" s="200">
        <v>0</v>
      </c>
    </row>
    <row r="490" spans="1:27" ht="14" customHeight="1">
      <c r="A490" s="213" t="s">
        <v>251</v>
      </c>
      <c r="B490" s="177" t="s">
        <v>468</v>
      </c>
      <c r="C490" s="177" t="s">
        <v>846</v>
      </c>
      <c r="D490" s="213" t="s">
        <v>21</v>
      </c>
      <c r="E490" s="331" t="s">
        <v>96</v>
      </c>
      <c r="F490" s="213" t="s">
        <v>674</v>
      </c>
      <c r="G490" s="177" t="s">
        <v>3253</v>
      </c>
      <c r="H490" s="177" t="s">
        <v>91</v>
      </c>
      <c r="I490" s="203">
        <v>117954981</v>
      </c>
      <c r="J490" s="177" t="s">
        <v>263</v>
      </c>
      <c r="K490" s="177" t="s">
        <v>262</v>
      </c>
      <c r="L490" s="203">
        <v>3</v>
      </c>
      <c r="M490" s="203">
        <v>5</v>
      </c>
      <c r="N490" s="333">
        <v>0.6</v>
      </c>
      <c r="O490" s="203">
        <v>0</v>
      </c>
      <c r="P490" s="203">
        <v>22</v>
      </c>
      <c r="Q490" s="203" t="s">
        <v>12</v>
      </c>
      <c r="R490" s="203">
        <v>16</v>
      </c>
      <c r="S490" s="203">
        <v>30</v>
      </c>
      <c r="T490" s="333">
        <v>0.53333333333333344</v>
      </c>
      <c r="U490" s="203">
        <v>0</v>
      </c>
      <c r="V490" s="203">
        <v>22</v>
      </c>
      <c r="W490" s="203" t="s">
        <v>12</v>
      </c>
      <c r="X490" s="200">
        <v>1</v>
      </c>
      <c r="Y490" s="200">
        <v>1</v>
      </c>
      <c r="Z490" s="200">
        <v>1</v>
      </c>
      <c r="AA490" s="200">
        <v>0</v>
      </c>
    </row>
    <row r="491" spans="1:27" ht="14" customHeight="1">
      <c r="A491" s="213" t="s">
        <v>251</v>
      </c>
      <c r="B491" s="177" t="s">
        <v>468</v>
      </c>
      <c r="C491" s="177" t="s">
        <v>846</v>
      </c>
      <c r="D491" s="213" t="s">
        <v>21</v>
      </c>
      <c r="E491" s="331" t="s">
        <v>106</v>
      </c>
      <c r="F491" s="213" t="s">
        <v>287</v>
      </c>
      <c r="G491" s="177" t="s">
        <v>3556</v>
      </c>
      <c r="H491" s="177" t="s">
        <v>95</v>
      </c>
      <c r="I491" s="203">
        <v>27247433</v>
      </c>
      <c r="J491" s="177" t="s">
        <v>263</v>
      </c>
      <c r="K491" s="177" t="s">
        <v>261</v>
      </c>
      <c r="L491" s="203">
        <v>0</v>
      </c>
      <c r="M491" s="203">
        <v>0</v>
      </c>
      <c r="N491" s="333" t="s">
        <v>12</v>
      </c>
      <c r="O491" s="203" t="s">
        <v>12</v>
      </c>
      <c r="P491" s="203" t="s">
        <v>12</v>
      </c>
      <c r="Q491" s="203" t="s">
        <v>12</v>
      </c>
      <c r="R491" s="203">
        <v>17</v>
      </c>
      <c r="S491" s="203">
        <v>38</v>
      </c>
      <c r="T491" s="333">
        <v>0.44736842105263158</v>
      </c>
      <c r="U491" s="203">
        <v>0</v>
      </c>
      <c r="V491" s="203">
        <v>26</v>
      </c>
      <c r="W491" s="203" t="s">
        <v>12</v>
      </c>
      <c r="X491" s="200">
        <v>0</v>
      </c>
      <c r="Y491" s="200">
        <v>1</v>
      </c>
      <c r="Z491" s="200">
        <v>1</v>
      </c>
      <c r="AA491" s="200">
        <v>0</v>
      </c>
    </row>
    <row r="492" spans="1:27" ht="14" customHeight="1">
      <c r="A492" s="213" t="s">
        <v>251</v>
      </c>
      <c r="B492" s="177" t="s">
        <v>468</v>
      </c>
      <c r="C492" s="177" t="s">
        <v>846</v>
      </c>
      <c r="D492" s="213" t="s">
        <v>21</v>
      </c>
      <c r="E492" s="331" t="s">
        <v>2339</v>
      </c>
      <c r="F492" s="213" t="s">
        <v>674</v>
      </c>
      <c r="G492" s="177" t="s">
        <v>3425</v>
      </c>
      <c r="H492" s="177" t="s">
        <v>87</v>
      </c>
      <c r="I492" s="203">
        <v>21902326</v>
      </c>
      <c r="J492" s="177" t="s">
        <v>261</v>
      </c>
      <c r="K492" s="177" t="s">
        <v>262</v>
      </c>
      <c r="L492" s="203">
        <v>0</v>
      </c>
      <c r="M492" s="203">
        <v>0</v>
      </c>
      <c r="N492" s="333" t="s">
        <v>12</v>
      </c>
      <c r="O492" s="203" t="s">
        <v>12</v>
      </c>
      <c r="P492" s="203" t="s">
        <v>12</v>
      </c>
      <c r="Q492" s="203" t="s">
        <v>12</v>
      </c>
      <c r="R492" s="203">
        <v>15</v>
      </c>
      <c r="S492" s="203">
        <v>47</v>
      </c>
      <c r="T492" s="333">
        <v>0.31914893617021284</v>
      </c>
      <c r="U492" s="203">
        <v>0</v>
      </c>
      <c r="V492" s="203">
        <v>46</v>
      </c>
      <c r="W492" s="203" t="s">
        <v>12</v>
      </c>
      <c r="X492" s="200">
        <v>0</v>
      </c>
      <c r="Y492" s="200">
        <v>1</v>
      </c>
      <c r="Z492" s="200" t="s">
        <v>12</v>
      </c>
      <c r="AA492" s="200">
        <v>0</v>
      </c>
    </row>
    <row r="493" spans="1:27" ht="14" customHeight="1">
      <c r="A493" s="213" t="s">
        <v>247</v>
      </c>
      <c r="B493" s="177" t="s">
        <v>469</v>
      </c>
      <c r="C493" s="177" t="s">
        <v>670</v>
      </c>
      <c r="D493" s="213" t="s">
        <v>21</v>
      </c>
      <c r="E493" s="331" t="s">
        <v>2340</v>
      </c>
      <c r="F493" s="213" t="s">
        <v>675</v>
      </c>
      <c r="G493" s="177" t="s">
        <v>3557</v>
      </c>
      <c r="H493" s="177" t="s">
        <v>93</v>
      </c>
      <c r="I493" s="203">
        <v>89891646</v>
      </c>
      <c r="J493" s="177" t="s">
        <v>262</v>
      </c>
      <c r="K493" s="177" t="s">
        <v>261</v>
      </c>
      <c r="L493" s="332">
        <v>11</v>
      </c>
      <c r="M493" s="332">
        <v>35</v>
      </c>
      <c r="N493" s="333">
        <v>0.31428571428571428</v>
      </c>
      <c r="O493" s="332">
        <v>0</v>
      </c>
      <c r="P493" s="332">
        <v>41</v>
      </c>
      <c r="Q493" s="203" t="s">
        <v>12</v>
      </c>
      <c r="R493" s="332">
        <v>6</v>
      </c>
      <c r="S493" s="332">
        <v>21</v>
      </c>
      <c r="T493" s="333">
        <v>0.2857142857142857</v>
      </c>
      <c r="U493" s="332">
        <v>0</v>
      </c>
      <c r="V493" s="332">
        <v>41</v>
      </c>
      <c r="W493" s="203" t="s">
        <v>12</v>
      </c>
      <c r="X493" s="200">
        <v>1</v>
      </c>
      <c r="Y493" s="200">
        <v>1</v>
      </c>
      <c r="Z493" s="200" t="s">
        <v>12</v>
      </c>
      <c r="AA493" s="200">
        <v>0</v>
      </c>
    </row>
    <row r="494" spans="1:27" ht="14" customHeight="1">
      <c r="A494" s="213" t="s">
        <v>247</v>
      </c>
      <c r="B494" s="177" t="s">
        <v>472</v>
      </c>
      <c r="C494" s="177" t="s">
        <v>846</v>
      </c>
      <c r="D494" s="213" t="s">
        <v>21</v>
      </c>
      <c r="E494" s="331" t="s">
        <v>2341</v>
      </c>
      <c r="F494" s="213" t="s">
        <v>675</v>
      </c>
      <c r="G494" s="177" t="s">
        <v>3558</v>
      </c>
      <c r="H494" s="177" t="s">
        <v>76</v>
      </c>
      <c r="I494" s="203">
        <v>6378568</v>
      </c>
      <c r="J494" s="177" t="s">
        <v>262</v>
      </c>
      <c r="K494" s="177" t="s">
        <v>261</v>
      </c>
      <c r="L494" s="203">
        <v>36</v>
      </c>
      <c r="M494" s="203">
        <v>135</v>
      </c>
      <c r="N494" s="333">
        <v>0.26666666666666672</v>
      </c>
      <c r="O494" s="203">
        <v>0</v>
      </c>
      <c r="P494" s="203">
        <v>43</v>
      </c>
      <c r="Q494" s="203" t="s">
        <v>12</v>
      </c>
      <c r="R494" s="203">
        <v>8</v>
      </c>
      <c r="S494" s="203">
        <v>34</v>
      </c>
      <c r="T494" s="333">
        <v>0.23529411764705879</v>
      </c>
      <c r="U494" s="203">
        <v>0</v>
      </c>
      <c r="V494" s="203">
        <v>43</v>
      </c>
      <c r="W494" s="203" t="s">
        <v>12</v>
      </c>
      <c r="X494" s="200">
        <v>1</v>
      </c>
      <c r="Y494" s="200">
        <v>1</v>
      </c>
      <c r="Z494" s="200" t="s">
        <v>12</v>
      </c>
      <c r="AA494" s="200">
        <v>0</v>
      </c>
    </row>
    <row r="495" spans="1:27" ht="14" customHeight="1">
      <c r="A495" s="213" t="s">
        <v>247</v>
      </c>
      <c r="B495" s="177" t="s">
        <v>472</v>
      </c>
      <c r="C495" s="177" t="s">
        <v>846</v>
      </c>
      <c r="D495" s="213" t="s">
        <v>21</v>
      </c>
      <c r="E495" s="331" t="s">
        <v>2342</v>
      </c>
      <c r="F495" s="213" t="s">
        <v>259</v>
      </c>
      <c r="G495" s="177" t="s">
        <v>3559</v>
      </c>
      <c r="H495" s="177" t="s">
        <v>76</v>
      </c>
      <c r="I495" s="203">
        <v>21011456</v>
      </c>
      <c r="J495" s="177" t="s">
        <v>264</v>
      </c>
      <c r="K495" s="177" t="s">
        <v>263</v>
      </c>
      <c r="L495" s="203">
        <v>69</v>
      </c>
      <c r="M495" s="203">
        <v>204</v>
      </c>
      <c r="N495" s="333">
        <v>0.33823529411764708</v>
      </c>
      <c r="O495" s="203">
        <v>0</v>
      </c>
      <c r="P495" s="203">
        <v>20</v>
      </c>
      <c r="Q495" s="203" t="s">
        <v>12</v>
      </c>
      <c r="R495" s="203">
        <v>17</v>
      </c>
      <c r="S495" s="203">
        <v>41</v>
      </c>
      <c r="T495" s="333">
        <v>0.41463414634146339</v>
      </c>
      <c r="U495" s="203">
        <v>0</v>
      </c>
      <c r="V495" s="203">
        <v>20</v>
      </c>
      <c r="W495" s="203" t="s">
        <v>12</v>
      </c>
      <c r="X495" s="200">
        <v>1</v>
      </c>
      <c r="Y495" s="200">
        <v>1</v>
      </c>
      <c r="Z495" s="200" t="s">
        <v>12</v>
      </c>
      <c r="AA495" s="200">
        <v>0</v>
      </c>
    </row>
    <row r="496" spans="1:27" ht="14" customHeight="1">
      <c r="A496" s="213" t="s">
        <v>247</v>
      </c>
      <c r="B496" s="177" t="s">
        <v>472</v>
      </c>
      <c r="C496" s="177" t="s">
        <v>846</v>
      </c>
      <c r="D496" s="213" t="s">
        <v>21</v>
      </c>
      <c r="E496" s="331" t="s">
        <v>2343</v>
      </c>
      <c r="F496" s="213" t="s">
        <v>259</v>
      </c>
      <c r="G496" s="177" t="s">
        <v>3560</v>
      </c>
      <c r="H496" s="177" t="s">
        <v>76</v>
      </c>
      <c r="I496" s="203">
        <v>28477135</v>
      </c>
      <c r="J496" s="177" t="s">
        <v>264</v>
      </c>
      <c r="K496" s="177" t="s">
        <v>263</v>
      </c>
      <c r="L496" s="203">
        <v>23</v>
      </c>
      <c r="M496" s="203">
        <v>89</v>
      </c>
      <c r="N496" s="333">
        <v>0.2584269662921348</v>
      </c>
      <c r="O496" s="203">
        <v>0</v>
      </c>
      <c r="P496" s="203">
        <v>39</v>
      </c>
      <c r="Q496" s="203" t="s">
        <v>12</v>
      </c>
      <c r="R496" s="203">
        <v>9</v>
      </c>
      <c r="S496" s="203">
        <v>36</v>
      </c>
      <c r="T496" s="333">
        <v>0.25</v>
      </c>
      <c r="U496" s="203">
        <v>0</v>
      </c>
      <c r="V496" s="203">
        <v>39</v>
      </c>
      <c r="W496" s="203" t="s">
        <v>12</v>
      </c>
      <c r="X496" s="200">
        <v>1</v>
      </c>
      <c r="Y496" s="200">
        <v>1</v>
      </c>
      <c r="Z496" s="200" t="s">
        <v>12</v>
      </c>
      <c r="AA496" s="200">
        <v>0</v>
      </c>
    </row>
    <row r="497" spans="1:27" ht="14" customHeight="1">
      <c r="A497" s="213" t="s">
        <v>247</v>
      </c>
      <c r="B497" s="177" t="s">
        <v>472</v>
      </c>
      <c r="C497" s="177" t="s">
        <v>846</v>
      </c>
      <c r="D497" s="213" t="s">
        <v>21</v>
      </c>
      <c r="E497" s="331" t="s">
        <v>102</v>
      </c>
      <c r="F497" s="213" t="s">
        <v>259</v>
      </c>
      <c r="G497" s="177" t="s">
        <v>3561</v>
      </c>
      <c r="H497" s="177" t="s">
        <v>76</v>
      </c>
      <c r="I497" s="203">
        <v>47183708</v>
      </c>
      <c r="J497" s="177" t="s">
        <v>262</v>
      </c>
      <c r="K497" s="177" t="s">
        <v>261</v>
      </c>
      <c r="L497" s="203">
        <v>30</v>
      </c>
      <c r="M497" s="203">
        <v>85</v>
      </c>
      <c r="N497" s="333">
        <v>0.35294117647058831</v>
      </c>
      <c r="O497" s="203">
        <v>0</v>
      </c>
      <c r="P497" s="203">
        <v>39</v>
      </c>
      <c r="Q497" s="203" t="s">
        <v>12</v>
      </c>
      <c r="R497" s="203">
        <v>6</v>
      </c>
      <c r="S497" s="203">
        <v>35</v>
      </c>
      <c r="T497" s="333">
        <v>0.17142857142857137</v>
      </c>
      <c r="U497" s="203">
        <v>0</v>
      </c>
      <c r="V497" s="203">
        <v>43</v>
      </c>
      <c r="W497" s="203" t="s">
        <v>12</v>
      </c>
      <c r="X497" s="200">
        <v>1</v>
      </c>
      <c r="Y497" s="200">
        <v>1</v>
      </c>
      <c r="Z497" s="200" t="s">
        <v>12</v>
      </c>
      <c r="AA497" s="200">
        <v>0</v>
      </c>
    </row>
    <row r="498" spans="1:27" ht="14" customHeight="1">
      <c r="A498" s="213" t="s">
        <v>247</v>
      </c>
      <c r="B498" s="177" t="s">
        <v>472</v>
      </c>
      <c r="C498" s="177" t="s">
        <v>846</v>
      </c>
      <c r="D498" s="213" t="s">
        <v>21</v>
      </c>
      <c r="E498" s="331" t="s">
        <v>207</v>
      </c>
      <c r="F498" s="213" t="s">
        <v>676</v>
      </c>
      <c r="G498" s="177" t="s">
        <v>3220</v>
      </c>
      <c r="H498" s="177" t="s">
        <v>76</v>
      </c>
      <c r="I498" s="203">
        <v>55089183</v>
      </c>
      <c r="J498" s="177" t="s">
        <v>262</v>
      </c>
      <c r="K498" s="177" t="s">
        <v>264</v>
      </c>
      <c r="L498" s="203">
        <v>1</v>
      </c>
      <c r="M498" s="203">
        <v>5</v>
      </c>
      <c r="N498" s="333">
        <v>0.2</v>
      </c>
      <c r="O498" s="203" t="s">
        <v>12</v>
      </c>
      <c r="P498" s="203" t="s">
        <v>12</v>
      </c>
      <c r="Q498" s="203" t="s">
        <v>12</v>
      </c>
      <c r="R498" s="203">
        <v>6</v>
      </c>
      <c r="S498" s="203">
        <v>46</v>
      </c>
      <c r="T498" s="333">
        <v>0.13043478260869559</v>
      </c>
      <c r="U498" s="203">
        <v>0</v>
      </c>
      <c r="V498" s="203">
        <v>43</v>
      </c>
      <c r="W498" s="203" t="s">
        <v>12</v>
      </c>
      <c r="X498" s="200">
        <v>0</v>
      </c>
      <c r="Y498" s="200">
        <v>1</v>
      </c>
      <c r="Z498" s="200">
        <v>1</v>
      </c>
      <c r="AA498" s="200">
        <v>0</v>
      </c>
    </row>
    <row r="499" spans="1:27" ht="14" customHeight="1">
      <c r="A499" s="213" t="s">
        <v>247</v>
      </c>
      <c r="B499" s="177" t="s">
        <v>472</v>
      </c>
      <c r="C499" s="177" t="s">
        <v>846</v>
      </c>
      <c r="D499" s="213" t="s">
        <v>21</v>
      </c>
      <c r="E499" s="331" t="s">
        <v>2344</v>
      </c>
      <c r="F499" s="213" t="s">
        <v>259</v>
      </c>
      <c r="G499" s="177" t="s">
        <v>3562</v>
      </c>
      <c r="H499" s="177" t="s">
        <v>76</v>
      </c>
      <c r="I499" s="203">
        <v>79121173</v>
      </c>
      <c r="J499" s="177" t="s">
        <v>262</v>
      </c>
      <c r="K499" s="177" t="s">
        <v>261</v>
      </c>
      <c r="L499" s="203">
        <v>13</v>
      </c>
      <c r="M499" s="203">
        <v>20</v>
      </c>
      <c r="N499" s="333">
        <v>0.65</v>
      </c>
      <c r="O499" s="203">
        <v>0</v>
      </c>
      <c r="P499" s="203">
        <v>40</v>
      </c>
      <c r="Q499" s="203" t="s">
        <v>12</v>
      </c>
      <c r="R499" s="203">
        <v>11</v>
      </c>
      <c r="S499" s="203">
        <v>37</v>
      </c>
      <c r="T499" s="333">
        <v>0.29729729729729731</v>
      </c>
      <c r="U499" s="203">
        <v>0</v>
      </c>
      <c r="V499" s="203">
        <v>40</v>
      </c>
      <c r="W499" s="203" t="s">
        <v>12</v>
      </c>
      <c r="X499" s="200">
        <v>1</v>
      </c>
      <c r="Y499" s="200">
        <v>1</v>
      </c>
      <c r="Z499" s="200" t="s">
        <v>12</v>
      </c>
      <c r="AA499" s="200">
        <v>0</v>
      </c>
    </row>
    <row r="500" spans="1:27" ht="14" customHeight="1">
      <c r="A500" s="213" t="s">
        <v>247</v>
      </c>
      <c r="B500" s="177" t="s">
        <v>472</v>
      </c>
      <c r="C500" s="177" t="s">
        <v>846</v>
      </c>
      <c r="D500" s="213" t="s">
        <v>21</v>
      </c>
      <c r="E500" s="331" t="s">
        <v>216</v>
      </c>
      <c r="F500" s="213" t="s">
        <v>674</v>
      </c>
      <c r="G500" s="177" t="s">
        <v>3303</v>
      </c>
      <c r="H500" s="177" t="s">
        <v>76</v>
      </c>
      <c r="I500" s="203">
        <v>179071303</v>
      </c>
      <c r="J500" s="177" t="s">
        <v>264</v>
      </c>
      <c r="K500" s="177" t="s">
        <v>263</v>
      </c>
      <c r="L500" s="203">
        <v>0</v>
      </c>
      <c r="M500" s="203">
        <v>1</v>
      </c>
      <c r="N500" s="333">
        <v>0</v>
      </c>
      <c r="O500" s="203" t="s">
        <v>12</v>
      </c>
      <c r="P500" s="203" t="s">
        <v>12</v>
      </c>
      <c r="Q500" s="203" t="s">
        <v>12</v>
      </c>
      <c r="R500" s="203">
        <v>8</v>
      </c>
      <c r="S500" s="203">
        <v>35</v>
      </c>
      <c r="T500" s="333">
        <v>0.22857142857142851</v>
      </c>
      <c r="U500" s="203">
        <v>0</v>
      </c>
      <c r="V500" s="203">
        <v>37</v>
      </c>
      <c r="W500" s="203" t="s">
        <v>12</v>
      </c>
      <c r="X500" s="200">
        <v>0</v>
      </c>
      <c r="Y500" s="200">
        <v>1</v>
      </c>
      <c r="Z500" s="200">
        <v>1</v>
      </c>
      <c r="AA500" s="200">
        <v>0</v>
      </c>
    </row>
    <row r="501" spans="1:27" ht="14" customHeight="1">
      <c r="A501" s="213" t="s">
        <v>247</v>
      </c>
      <c r="B501" s="177" t="s">
        <v>472</v>
      </c>
      <c r="C501" s="177" t="s">
        <v>846</v>
      </c>
      <c r="D501" s="213" t="s">
        <v>21</v>
      </c>
      <c r="E501" s="331" t="s">
        <v>2345</v>
      </c>
      <c r="F501" s="213" t="s">
        <v>275</v>
      </c>
      <c r="G501" s="177" t="s">
        <v>3563</v>
      </c>
      <c r="H501" s="177" t="s">
        <v>92</v>
      </c>
      <c r="I501" s="203">
        <v>75855578</v>
      </c>
      <c r="J501" s="177" t="s">
        <v>264</v>
      </c>
      <c r="K501" s="177" t="s">
        <v>263</v>
      </c>
      <c r="L501" s="203">
        <v>19</v>
      </c>
      <c r="M501" s="203">
        <v>58</v>
      </c>
      <c r="N501" s="333">
        <v>0.32758620689655166</v>
      </c>
      <c r="O501" s="203">
        <v>0</v>
      </c>
      <c r="P501" s="203">
        <v>50</v>
      </c>
      <c r="Q501" s="203" t="s">
        <v>12</v>
      </c>
      <c r="R501" s="203">
        <v>14</v>
      </c>
      <c r="S501" s="203">
        <v>35</v>
      </c>
      <c r="T501" s="333">
        <v>0.4</v>
      </c>
      <c r="U501" s="203">
        <v>0</v>
      </c>
      <c r="V501" s="203">
        <v>50</v>
      </c>
      <c r="W501" s="203" t="s">
        <v>12</v>
      </c>
      <c r="X501" s="200">
        <v>1</v>
      </c>
      <c r="Y501" s="200">
        <v>1</v>
      </c>
      <c r="Z501" s="200" t="s">
        <v>12</v>
      </c>
      <c r="AA501" s="200">
        <v>1</v>
      </c>
    </row>
    <row r="502" spans="1:27" ht="14" customHeight="1">
      <c r="A502" s="213" t="s">
        <v>247</v>
      </c>
      <c r="B502" s="177" t="s">
        <v>472</v>
      </c>
      <c r="C502" s="177" t="s">
        <v>846</v>
      </c>
      <c r="D502" s="213" t="s">
        <v>21</v>
      </c>
      <c r="E502" s="331" t="s">
        <v>211</v>
      </c>
      <c r="F502" s="213" t="s">
        <v>674</v>
      </c>
      <c r="G502" s="177" t="s">
        <v>3329</v>
      </c>
      <c r="H502" s="177" t="s">
        <v>92</v>
      </c>
      <c r="I502" s="203">
        <v>115349125</v>
      </c>
      <c r="J502" s="177" t="s">
        <v>264</v>
      </c>
      <c r="K502" s="177" t="s">
        <v>263</v>
      </c>
      <c r="L502" s="203">
        <v>0</v>
      </c>
      <c r="M502" s="203">
        <v>0</v>
      </c>
      <c r="N502" s="333" t="s">
        <v>12</v>
      </c>
      <c r="O502" s="203" t="s">
        <v>12</v>
      </c>
      <c r="P502" s="203" t="s">
        <v>12</v>
      </c>
      <c r="Q502" s="203" t="s">
        <v>12</v>
      </c>
      <c r="R502" s="203">
        <v>9</v>
      </c>
      <c r="S502" s="203">
        <v>44</v>
      </c>
      <c r="T502" s="333">
        <v>0.2045454545454545</v>
      </c>
      <c r="U502" s="203">
        <v>0</v>
      </c>
      <c r="V502" s="203">
        <v>34</v>
      </c>
      <c r="W502" s="203" t="s">
        <v>12</v>
      </c>
      <c r="X502" s="200">
        <v>0</v>
      </c>
      <c r="Y502" s="200">
        <v>1</v>
      </c>
      <c r="Z502" s="200">
        <v>1</v>
      </c>
      <c r="AA502" s="200">
        <v>0</v>
      </c>
    </row>
    <row r="503" spans="1:27" ht="14" customHeight="1">
      <c r="A503" s="213" t="s">
        <v>247</v>
      </c>
      <c r="B503" s="177" t="s">
        <v>472</v>
      </c>
      <c r="C503" s="177" t="s">
        <v>846</v>
      </c>
      <c r="D503" s="213" t="s">
        <v>21</v>
      </c>
      <c r="E503" s="331" t="s">
        <v>2346</v>
      </c>
      <c r="F503" s="213" t="s">
        <v>675</v>
      </c>
      <c r="G503" s="177" t="s">
        <v>3564</v>
      </c>
      <c r="H503" s="177" t="s">
        <v>92</v>
      </c>
      <c r="I503" s="203">
        <v>119001231</v>
      </c>
      <c r="J503" s="177" t="s">
        <v>264</v>
      </c>
      <c r="K503" s="177" t="s">
        <v>263</v>
      </c>
      <c r="L503" s="203">
        <v>35</v>
      </c>
      <c r="M503" s="203">
        <v>92</v>
      </c>
      <c r="N503" s="333">
        <v>0.38043478260869568</v>
      </c>
      <c r="O503" s="203">
        <v>0</v>
      </c>
      <c r="P503" s="203">
        <v>5</v>
      </c>
      <c r="Q503" s="203" t="s">
        <v>12</v>
      </c>
      <c r="R503" s="203">
        <v>21</v>
      </c>
      <c r="S503" s="203">
        <v>43</v>
      </c>
      <c r="T503" s="333">
        <v>0.48837209302325585</v>
      </c>
      <c r="U503" s="203">
        <v>0</v>
      </c>
      <c r="V503" s="203">
        <v>5</v>
      </c>
      <c r="W503" s="203" t="s">
        <v>12</v>
      </c>
      <c r="X503" s="200">
        <v>1</v>
      </c>
      <c r="Y503" s="200">
        <v>1</v>
      </c>
      <c r="Z503" s="200" t="s">
        <v>12</v>
      </c>
      <c r="AA503" s="200">
        <v>0</v>
      </c>
    </row>
    <row r="504" spans="1:27" ht="14" customHeight="1">
      <c r="A504" s="213" t="s">
        <v>247</v>
      </c>
      <c r="B504" s="177" t="s">
        <v>472</v>
      </c>
      <c r="C504" s="177" t="s">
        <v>846</v>
      </c>
      <c r="D504" s="213" t="s">
        <v>21</v>
      </c>
      <c r="E504" s="331" t="s">
        <v>208</v>
      </c>
      <c r="F504" s="213" t="s">
        <v>259</v>
      </c>
      <c r="G504" s="177" t="s">
        <v>3565</v>
      </c>
      <c r="H504" s="177" t="s">
        <v>81</v>
      </c>
      <c r="I504" s="203">
        <v>57102013</v>
      </c>
      <c r="J504" s="177" t="s">
        <v>264</v>
      </c>
      <c r="K504" s="177" t="s">
        <v>263</v>
      </c>
      <c r="L504" s="203">
        <v>11</v>
      </c>
      <c r="M504" s="203">
        <v>80</v>
      </c>
      <c r="N504" s="333">
        <v>0.13750000000000001</v>
      </c>
      <c r="O504" s="203">
        <v>0</v>
      </c>
      <c r="P504" s="203">
        <v>46</v>
      </c>
      <c r="Q504" s="203" t="s">
        <v>12</v>
      </c>
      <c r="R504" s="203">
        <v>5</v>
      </c>
      <c r="S504" s="203">
        <v>36</v>
      </c>
      <c r="T504" s="333">
        <v>0.1388888888888889</v>
      </c>
      <c r="U504" s="203">
        <v>0</v>
      </c>
      <c r="V504" s="203">
        <v>46</v>
      </c>
      <c r="W504" s="203" t="s">
        <v>12</v>
      </c>
      <c r="X504" s="200">
        <v>1</v>
      </c>
      <c r="Y504" s="200">
        <v>1</v>
      </c>
      <c r="Z504" s="200">
        <v>1</v>
      </c>
      <c r="AA504" s="200">
        <v>1</v>
      </c>
    </row>
    <row r="505" spans="1:27" ht="14" customHeight="1">
      <c r="A505" s="213" t="s">
        <v>247</v>
      </c>
      <c r="B505" s="177" t="s">
        <v>472</v>
      </c>
      <c r="C505" s="177" t="s">
        <v>846</v>
      </c>
      <c r="D505" s="213" t="s">
        <v>21</v>
      </c>
      <c r="E505" s="331" t="s">
        <v>2347</v>
      </c>
      <c r="F505" s="213" t="s">
        <v>259</v>
      </c>
      <c r="G505" s="177" t="s">
        <v>3566</v>
      </c>
      <c r="H505" s="177" t="s">
        <v>81</v>
      </c>
      <c r="I505" s="203">
        <v>78383364</v>
      </c>
      <c r="J505" s="177" t="s">
        <v>264</v>
      </c>
      <c r="K505" s="177" t="s">
        <v>261</v>
      </c>
      <c r="L505" s="203">
        <v>4</v>
      </c>
      <c r="M505" s="203">
        <v>13</v>
      </c>
      <c r="N505" s="333">
        <v>0.30769230769230771</v>
      </c>
      <c r="O505" s="203">
        <v>0</v>
      </c>
      <c r="P505" s="203">
        <v>47</v>
      </c>
      <c r="Q505" s="203" t="s">
        <v>12</v>
      </c>
      <c r="R505" s="203">
        <v>10</v>
      </c>
      <c r="S505" s="203">
        <v>42</v>
      </c>
      <c r="T505" s="333">
        <v>0.23809523809523811</v>
      </c>
      <c r="U505" s="203">
        <v>0</v>
      </c>
      <c r="V505" s="203">
        <v>42</v>
      </c>
      <c r="W505" s="203" t="s">
        <v>12</v>
      </c>
      <c r="X505" s="200">
        <v>1</v>
      </c>
      <c r="Y505" s="200">
        <v>1</v>
      </c>
      <c r="Z505" s="200" t="s">
        <v>12</v>
      </c>
      <c r="AA505" s="200">
        <v>0</v>
      </c>
    </row>
    <row r="506" spans="1:27" ht="14" customHeight="1">
      <c r="A506" s="213" t="s">
        <v>247</v>
      </c>
      <c r="B506" s="177" t="s">
        <v>472</v>
      </c>
      <c r="C506" s="177" t="s">
        <v>846</v>
      </c>
      <c r="D506" s="213" t="s">
        <v>21</v>
      </c>
      <c r="E506" s="331" t="s">
        <v>236</v>
      </c>
      <c r="F506" s="213" t="s">
        <v>259</v>
      </c>
      <c r="G506" s="177" t="s">
        <v>3567</v>
      </c>
      <c r="H506" s="177" t="s">
        <v>81</v>
      </c>
      <c r="I506" s="203">
        <v>113126622</v>
      </c>
      <c r="J506" s="177" t="s">
        <v>262</v>
      </c>
      <c r="K506" s="177" t="s">
        <v>261</v>
      </c>
      <c r="L506" s="203">
        <v>0</v>
      </c>
      <c r="M506" s="203">
        <v>16</v>
      </c>
      <c r="N506" s="333">
        <v>0</v>
      </c>
      <c r="O506" s="203" t="s">
        <v>12</v>
      </c>
      <c r="P506" s="203" t="s">
        <v>12</v>
      </c>
      <c r="Q506" s="203" t="s">
        <v>12</v>
      </c>
      <c r="R506" s="203">
        <v>6</v>
      </c>
      <c r="S506" s="203">
        <v>40</v>
      </c>
      <c r="T506" s="333">
        <v>0.15</v>
      </c>
      <c r="U506" s="203">
        <v>0</v>
      </c>
      <c r="V506" s="203">
        <v>46</v>
      </c>
      <c r="W506" s="203" t="s">
        <v>12</v>
      </c>
      <c r="X506" s="200">
        <v>0</v>
      </c>
      <c r="Y506" s="200">
        <v>1</v>
      </c>
      <c r="Z506" s="200">
        <v>1</v>
      </c>
      <c r="AA506" s="200">
        <v>0</v>
      </c>
    </row>
    <row r="507" spans="1:27" ht="14" customHeight="1">
      <c r="A507" s="213" t="s">
        <v>247</v>
      </c>
      <c r="B507" s="177" t="s">
        <v>472</v>
      </c>
      <c r="C507" s="177" t="s">
        <v>846</v>
      </c>
      <c r="D507" s="213" t="s">
        <v>21</v>
      </c>
      <c r="E507" s="331" t="s">
        <v>2348</v>
      </c>
      <c r="F507" s="213" t="s">
        <v>259</v>
      </c>
      <c r="G507" s="177" t="s">
        <v>3568</v>
      </c>
      <c r="H507" s="177" t="s">
        <v>81</v>
      </c>
      <c r="I507" s="203">
        <v>128781956</v>
      </c>
      <c r="J507" s="177" t="s">
        <v>264</v>
      </c>
      <c r="K507" s="177" t="s">
        <v>263</v>
      </c>
      <c r="L507" s="203">
        <v>11</v>
      </c>
      <c r="M507" s="203">
        <v>26</v>
      </c>
      <c r="N507" s="333">
        <v>0.42307692307692307</v>
      </c>
      <c r="O507" s="203">
        <v>0</v>
      </c>
      <c r="P507" s="203">
        <v>48</v>
      </c>
      <c r="Q507" s="203" t="s">
        <v>12</v>
      </c>
      <c r="R507" s="203">
        <v>13</v>
      </c>
      <c r="S507" s="203">
        <v>41</v>
      </c>
      <c r="T507" s="333">
        <v>0.31707317073170732</v>
      </c>
      <c r="U507" s="203">
        <v>0</v>
      </c>
      <c r="V507" s="203">
        <v>48</v>
      </c>
      <c r="W507" s="203" t="s">
        <v>12</v>
      </c>
      <c r="X507" s="200">
        <v>1</v>
      </c>
      <c r="Y507" s="200">
        <v>1</v>
      </c>
      <c r="Z507" s="200" t="s">
        <v>12</v>
      </c>
      <c r="AA507" s="200">
        <v>0</v>
      </c>
    </row>
    <row r="508" spans="1:27" ht="14" customHeight="1">
      <c r="A508" s="213" t="s">
        <v>247</v>
      </c>
      <c r="B508" s="177" t="s">
        <v>472</v>
      </c>
      <c r="C508" s="177" t="s">
        <v>846</v>
      </c>
      <c r="D508" s="213" t="s">
        <v>21</v>
      </c>
      <c r="E508" s="331" t="s">
        <v>2349</v>
      </c>
      <c r="F508" s="213" t="s">
        <v>674</v>
      </c>
      <c r="G508" s="177" t="s">
        <v>3378</v>
      </c>
      <c r="H508" s="177" t="s">
        <v>82</v>
      </c>
      <c r="I508" s="203">
        <v>51381991</v>
      </c>
      <c r="J508" s="177" t="s">
        <v>262</v>
      </c>
      <c r="K508" s="177" t="s">
        <v>261</v>
      </c>
      <c r="L508" s="203">
        <v>4</v>
      </c>
      <c r="M508" s="203">
        <v>25</v>
      </c>
      <c r="N508" s="333">
        <v>0.16</v>
      </c>
      <c r="O508" s="203">
        <v>0</v>
      </c>
      <c r="P508" s="203">
        <v>57</v>
      </c>
      <c r="Q508" s="203" t="s">
        <v>12</v>
      </c>
      <c r="R508" s="203">
        <v>7</v>
      </c>
      <c r="S508" s="203">
        <v>38</v>
      </c>
      <c r="T508" s="333">
        <v>0.18421052631578949</v>
      </c>
      <c r="U508" s="203">
        <v>0</v>
      </c>
      <c r="V508" s="203">
        <v>57</v>
      </c>
      <c r="W508" s="203" t="s">
        <v>12</v>
      </c>
      <c r="X508" s="200">
        <v>1</v>
      </c>
      <c r="Y508" s="200">
        <v>1</v>
      </c>
      <c r="Z508" s="200" t="s">
        <v>12</v>
      </c>
      <c r="AA508" s="200">
        <v>0</v>
      </c>
    </row>
    <row r="509" spans="1:27" ht="14" customHeight="1">
      <c r="A509" s="213" t="s">
        <v>247</v>
      </c>
      <c r="B509" s="177" t="s">
        <v>472</v>
      </c>
      <c r="C509" s="177" t="s">
        <v>846</v>
      </c>
      <c r="D509" s="213" t="s">
        <v>21</v>
      </c>
      <c r="E509" s="331" t="s">
        <v>2350</v>
      </c>
      <c r="F509" s="213" t="s">
        <v>259</v>
      </c>
      <c r="G509" s="177" t="s">
        <v>3569</v>
      </c>
      <c r="H509" s="177" t="s">
        <v>82</v>
      </c>
      <c r="I509" s="203">
        <v>53918499</v>
      </c>
      <c r="J509" s="177" t="s">
        <v>264</v>
      </c>
      <c r="K509" s="177" t="s">
        <v>263</v>
      </c>
      <c r="L509" s="203">
        <v>4</v>
      </c>
      <c r="M509" s="203">
        <v>33</v>
      </c>
      <c r="N509" s="333">
        <v>0.12121212121212119</v>
      </c>
      <c r="O509" s="203">
        <v>0</v>
      </c>
      <c r="P509" s="203">
        <v>57</v>
      </c>
      <c r="Q509" s="203" t="s">
        <v>12</v>
      </c>
      <c r="R509" s="203">
        <v>4</v>
      </c>
      <c r="S509" s="203">
        <v>37</v>
      </c>
      <c r="T509" s="333">
        <v>0.1081081081081081</v>
      </c>
      <c r="U509" s="203">
        <v>0</v>
      </c>
      <c r="V509" s="203">
        <v>57</v>
      </c>
      <c r="W509" s="203" t="s">
        <v>12</v>
      </c>
      <c r="X509" s="200">
        <v>1</v>
      </c>
      <c r="Y509" s="200">
        <v>1</v>
      </c>
      <c r="Z509" s="200" t="s">
        <v>12</v>
      </c>
      <c r="AA509" s="200">
        <v>0</v>
      </c>
    </row>
    <row r="510" spans="1:27" ht="14" customHeight="1">
      <c r="A510" s="213" t="s">
        <v>247</v>
      </c>
      <c r="B510" s="177" t="s">
        <v>472</v>
      </c>
      <c r="C510" s="177" t="s">
        <v>846</v>
      </c>
      <c r="D510" s="213" t="s">
        <v>21</v>
      </c>
      <c r="E510" s="331" t="s">
        <v>2351</v>
      </c>
      <c r="F510" s="213" t="s">
        <v>259</v>
      </c>
      <c r="G510" s="177" t="s">
        <v>3570</v>
      </c>
      <c r="H510" s="177" t="s">
        <v>82</v>
      </c>
      <c r="I510" s="203">
        <v>123351997</v>
      </c>
      <c r="J510" s="177" t="s">
        <v>262</v>
      </c>
      <c r="K510" s="177" t="s">
        <v>264</v>
      </c>
      <c r="L510" s="203">
        <v>14</v>
      </c>
      <c r="M510" s="203">
        <v>68</v>
      </c>
      <c r="N510" s="333">
        <v>0.20588235294117641</v>
      </c>
      <c r="O510" s="203">
        <v>0</v>
      </c>
      <c r="P510" s="203">
        <v>20</v>
      </c>
      <c r="Q510" s="203" t="s">
        <v>12</v>
      </c>
      <c r="R510" s="203">
        <v>7</v>
      </c>
      <c r="S510" s="203">
        <v>48</v>
      </c>
      <c r="T510" s="333">
        <v>0.1458333333333334</v>
      </c>
      <c r="U510" s="203">
        <v>0</v>
      </c>
      <c r="V510" s="203">
        <v>20</v>
      </c>
      <c r="W510" s="203" t="s">
        <v>12</v>
      </c>
      <c r="X510" s="200">
        <v>1</v>
      </c>
      <c r="Y510" s="200">
        <v>1</v>
      </c>
      <c r="Z510" s="200" t="s">
        <v>12</v>
      </c>
      <c r="AA510" s="200">
        <v>0</v>
      </c>
    </row>
    <row r="511" spans="1:27" ht="14" customHeight="1">
      <c r="A511" s="213" t="s">
        <v>247</v>
      </c>
      <c r="B511" s="177" t="s">
        <v>472</v>
      </c>
      <c r="C511" s="177" t="s">
        <v>846</v>
      </c>
      <c r="D511" s="213" t="s">
        <v>21</v>
      </c>
      <c r="E511" s="331" t="s">
        <v>53</v>
      </c>
      <c r="F511" s="213" t="s">
        <v>259</v>
      </c>
      <c r="G511" s="177" t="s">
        <v>289</v>
      </c>
      <c r="H511" s="177" t="s">
        <v>89</v>
      </c>
      <c r="I511" s="203">
        <v>28592642</v>
      </c>
      <c r="J511" s="177" t="s">
        <v>264</v>
      </c>
      <c r="K511" s="177" t="s">
        <v>262</v>
      </c>
      <c r="L511" s="203">
        <v>13</v>
      </c>
      <c r="M511" s="203">
        <v>38</v>
      </c>
      <c r="N511" s="333">
        <v>0.34210526315789475</v>
      </c>
      <c r="O511" s="203">
        <v>0</v>
      </c>
      <c r="P511" s="203">
        <v>38</v>
      </c>
      <c r="Q511" s="203" t="s">
        <v>12</v>
      </c>
      <c r="R511" s="203">
        <v>4</v>
      </c>
      <c r="S511" s="203">
        <v>44</v>
      </c>
      <c r="T511" s="333">
        <v>9.0909090909090912E-2</v>
      </c>
      <c r="U511" s="203" t="s">
        <v>12</v>
      </c>
      <c r="V511" s="203" t="s">
        <v>12</v>
      </c>
      <c r="W511" s="203" t="s">
        <v>12</v>
      </c>
      <c r="X511" s="200">
        <v>1</v>
      </c>
      <c r="Y511" s="200">
        <v>0</v>
      </c>
      <c r="Z511" s="200">
        <v>1</v>
      </c>
      <c r="AA511" s="200">
        <v>1</v>
      </c>
    </row>
    <row r="512" spans="1:27" ht="14" customHeight="1">
      <c r="A512" s="213" t="s">
        <v>247</v>
      </c>
      <c r="B512" s="177" t="s">
        <v>472</v>
      </c>
      <c r="C512" s="177" t="s">
        <v>846</v>
      </c>
      <c r="D512" s="213" t="s">
        <v>21</v>
      </c>
      <c r="E512" s="331" t="s">
        <v>110</v>
      </c>
      <c r="F512" s="213" t="s">
        <v>259</v>
      </c>
      <c r="G512" s="177" t="s">
        <v>3571</v>
      </c>
      <c r="H512" s="177" t="s">
        <v>89</v>
      </c>
      <c r="I512" s="203">
        <v>103710658</v>
      </c>
      <c r="J512" s="177" t="s">
        <v>261</v>
      </c>
      <c r="K512" s="177" t="s">
        <v>263</v>
      </c>
      <c r="L512" s="203">
        <v>19</v>
      </c>
      <c r="M512" s="203">
        <v>131</v>
      </c>
      <c r="N512" s="333">
        <v>0.14503816793893129</v>
      </c>
      <c r="O512" s="203">
        <v>0</v>
      </c>
      <c r="P512" s="203">
        <v>49</v>
      </c>
      <c r="Q512" s="203" t="s">
        <v>12</v>
      </c>
      <c r="R512" s="203">
        <v>8</v>
      </c>
      <c r="S512" s="203">
        <v>32</v>
      </c>
      <c r="T512" s="333">
        <v>0.25</v>
      </c>
      <c r="U512" s="203">
        <v>0</v>
      </c>
      <c r="V512" s="203">
        <v>48</v>
      </c>
      <c r="W512" s="203" t="s">
        <v>12</v>
      </c>
      <c r="X512" s="200">
        <v>1</v>
      </c>
      <c r="Y512" s="200">
        <v>1</v>
      </c>
      <c r="Z512" s="200" t="s">
        <v>12</v>
      </c>
      <c r="AA512" s="200">
        <v>1</v>
      </c>
    </row>
    <row r="513" spans="1:27" ht="14" customHeight="1">
      <c r="A513" s="213" t="s">
        <v>247</v>
      </c>
      <c r="B513" s="177" t="s">
        <v>472</v>
      </c>
      <c r="C513" s="177" t="s">
        <v>846</v>
      </c>
      <c r="D513" s="213" t="s">
        <v>21</v>
      </c>
      <c r="E513" s="331" t="s">
        <v>2352</v>
      </c>
      <c r="F513" s="213" t="s">
        <v>674</v>
      </c>
      <c r="G513" s="177" t="s">
        <v>3425</v>
      </c>
      <c r="H513" s="177" t="s">
        <v>77</v>
      </c>
      <c r="I513" s="203">
        <v>20915344</v>
      </c>
      <c r="J513" s="177" t="s">
        <v>264</v>
      </c>
      <c r="K513" s="177" t="s">
        <v>263</v>
      </c>
      <c r="L513" s="203">
        <v>3</v>
      </c>
      <c r="M513" s="203">
        <v>11</v>
      </c>
      <c r="N513" s="333">
        <v>0.27272727272727271</v>
      </c>
      <c r="O513" s="203">
        <v>0</v>
      </c>
      <c r="P513" s="203">
        <v>26</v>
      </c>
      <c r="Q513" s="203" t="s">
        <v>12</v>
      </c>
      <c r="R513" s="203">
        <v>12</v>
      </c>
      <c r="S513" s="203">
        <v>40</v>
      </c>
      <c r="T513" s="333">
        <v>0.3</v>
      </c>
      <c r="U513" s="203">
        <v>0</v>
      </c>
      <c r="V513" s="203">
        <v>26</v>
      </c>
      <c r="W513" s="203" t="s">
        <v>12</v>
      </c>
      <c r="X513" s="200">
        <v>1</v>
      </c>
      <c r="Y513" s="200">
        <v>1</v>
      </c>
      <c r="Z513" s="200" t="s">
        <v>12</v>
      </c>
      <c r="AA513" s="200">
        <v>0</v>
      </c>
    </row>
    <row r="514" spans="1:27" ht="14" customHeight="1">
      <c r="A514" s="213" t="s">
        <v>247</v>
      </c>
      <c r="B514" s="177" t="s">
        <v>472</v>
      </c>
      <c r="C514" s="177" t="s">
        <v>846</v>
      </c>
      <c r="D514" s="213" t="s">
        <v>21</v>
      </c>
      <c r="E514" s="331" t="s">
        <v>679</v>
      </c>
      <c r="F514" s="213" t="s">
        <v>275</v>
      </c>
      <c r="G514" s="177" t="s">
        <v>684</v>
      </c>
      <c r="H514" s="177" t="s">
        <v>77</v>
      </c>
      <c r="I514" s="203">
        <v>99959085</v>
      </c>
      <c r="J514" s="177" t="s">
        <v>262</v>
      </c>
      <c r="K514" s="177" t="s">
        <v>261</v>
      </c>
      <c r="L514" s="203">
        <v>8</v>
      </c>
      <c r="M514" s="203">
        <v>38</v>
      </c>
      <c r="N514" s="333">
        <v>0.2105263157894737</v>
      </c>
      <c r="O514" s="203">
        <v>0</v>
      </c>
      <c r="P514" s="203">
        <v>41</v>
      </c>
      <c r="Q514" s="203" t="s">
        <v>12</v>
      </c>
      <c r="R514" s="203">
        <v>8</v>
      </c>
      <c r="S514" s="203">
        <v>29</v>
      </c>
      <c r="T514" s="333">
        <v>0.27586206896551718</v>
      </c>
      <c r="U514" s="203">
        <v>0</v>
      </c>
      <c r="V514" s="203">
        <v>39</v>
      </c>
      <c r="W514" s="203" t="s">
        <v>12</v>
      </c>
      <c r="X514" s="200">
        <v>1</v>
      </c>
      <c r="Y514" s="200">
        <v>1</v>
      </c>
      <c r="Z514" s="200" t="s">
        <v>12</v>
      </c>
      <c r="AA514" s="200">
        <v>1</v>
      </c>
    </row>
    <row r="515" spans="1:27" ht="14" customHeight="1">
      <c r="A515" s="213" t="s">
        <v>247</v>
      </c>
      <c r="B515" s="177" t="s">
        <v>472</v>
      </c>
      <c r="C515" s="177" t="s">
        <v>846</v>
      </c>
      <c r="D515" s="213" t="s">
        <v>21</v>
      </c>
      <c r="E515" s="331" t="s">
        <v>2353</v>
      </c>
      <c r="F515" s="213" t="s">
        <v>259</v>
      </c>
      <c r="G515" s="177" t="s">
        <v>3572</v>
      </c>
      <c r="H515" s="177" t="s">
        <v>103</v>
      </c>
      <c r="I515" s="203">
        <v>34151797</v>
      </c>
      <c r="J515" s="177" t="s">
        <v>262</v>
      </c>
      <c r="K515" s="177" t="s">
        <v>261</v>
      </c>
      <c r="L515" s="203">
        <v>13</v>
      </c>
      <c r="M515" s="203">
        <v>44</v>
      </c>
      <c r="N515" s="333">
        <v>0.29545454545454553</v>
      </c>
      <c r="O515" s="203">
        <v>0</v>
      </c>
      <c r="P515" s="203">
        <v>38</v>
      </c>
      <c r="Q515" s="203" t="s">
        <v>12</v>
      </c>
      <c r="R515" s="203">
        <v>5</v>
      </c>
      <c r="S515" s="203">
        <v>36</v>
      </c>
      <c r="T515" s="333">
        <v>0.1388888888888889</v>
      </c>
      <c r="U515" s="203">
        <v>0</v>
      </c>
      <c r="V515" s="203">
        <v>39</v>
      </c>
      <c r="W515" s="203" t="s">
        <v>12</v>
      </c>
      <c r="X515" s="200">
        <v>1</v>
      </c>
      <c r="Y515" s="200">
        <v>1</v>
      </c>
      <c r="Z515" s="200" t="s">
        <v>12</v>
      </c>
      <c r="AA515" s="200">
        <v>0</v>
      </c>
    </row>
    <row r="516" spans="1:27" ht="14" customHeight="1">
      <c r="A516" s="213" t="s">
        <v>247</v>
      </c>
      <c r="B516" s="177" t="s">
        <v>472</v>
      </c>
      <c r="C516" s="177" t="s">
        <v>846</v>
      </c>
      <c r="D516" s="213" t="s">
        <v>21</v>
      </c>
      <c r="E516" s="331" t="s">
        <v>204</v>
      </c>
      <c r="F516" s="213" t="s">
        <v>259</v>
      </c>
      <c r="G516" s="177" t="s">
        <v>3573</v>
      </c>
      <c r="H516" s="177" t="s">
        <v>103</v>
      </c>
      <c r="I516" s="203">
        <v>41862248</v>
      </c>
      <c r="J516" s="177" t="s">
        <v>264</v>
      </c>
      <c r="K516" s="177" t="s">
        <v>263</v>
      </c>
      <c r="L516" s="203">
        <v>1</v>
      </c>
      <c r="M516" s="203">
        <v>18</v>
      </c>
      <c r="N516" s="333">
        <v>5.5555555555555552E-2</v>
      </c>
      <c r="O516" s="203" t="s">
        <v>12</v>
      </c>
      <c r="P516" s="203" t="s">
        <v>12</v>
      </c>
      <c r="Q516" s="203" t="s">
        <v>12</v>
      </c>
      <c r="R516" s="203">
        <v>9</v>
      </c>
      <c r="S516" s="203">
        <v>45</v>
      </c>
      <c r="T516" s="333">
        <v>0.2</v>
      </c>
      <c r="U516" s="203">
        <v>0</v>
      </c>
      <c r="V516" s="203">
        <v>54</v>
      </c>
      <c r="W516" s="203" t="s">
        <v>12</v>
      </c>
      <c r="X516" s="200">
        <v>0</v>
      </c>
      <c r="Y516" s="200">
        <v>1</v>
      </c>
      <c r="Z516" s="200">
        <v>1</v>
      </c>
      <c r="AA516" s="200">
        <v>0</v>
      </c>
    </row>
    <row r="517" spans="1:27" ht="14" customHeight="1">
      <c r="A517" s="213" t="s">
        <v>247</v>
      </c>
      <c r="B517" s="177" t="s">
        <v>472</v>
      </c>
      <c r="C517" s="177" t="s">
        <v>846</v>
      </c>
      <c r="D517" s="213" t="s">
        <v>21</v>
      </c>
      <c r="E517" s="331" t="s">
        <v>206</v>
      </c>
      <c r="F517" s="213" t="s">
        <v>675</v>
      </c>
      <c r="G517" s="177" t="s">
        <v>3574</v>
      </c>
      <c r="H517" s="177" t="s">
        <v>103</v>
      </c>
      <c r="I517" s="203">
        <v>42632087</v>
      </c>
      <c r="J517" s="177" t="s">
        <v>264</v>
      </c>
      <c r="K517" s="177" t="s">
        <v>263</v>
      </c>
      <c r="L517" s="203">
        <v>2</v>
      </c>
      <c r="M517" s="203">
        <v>7</v>
      </c>
      <c r="N517" s="333">
        <v>0.2857142857142857</v>
      </c>
      <c r="O517" s="203" t="s">
        <v>12</v>
      </c>
      <c r="P517" s="203" t="s">
        <v>12</v>
      </c>
      <c r="Q517" s="203" t="s">
        <v>12</v>
      </c>
      <c r="R517" s="203">
        <v>18</v>
      </c>
      <c r="S517" s="203">
        <v>47</v>
      </c>
      <c r="T517" s="333">
        <v>0.38297872340425526</v>
      </c>
      <c r="U517" s="203">
        <v>0</v>
      </c>
      <c r="V517" s="203">
        <v>41</v>
      </c>
      <c r="W517" s="203" t="s">
        <v>12</v>
      </c>
      <c r="X517" s="200">
        <v>0</v>
      </c>
      <c r="Y517" s="200">
        <v>1</v>
      </c>
      <c r="Z517" s="200">
        <v>1</v>
      </c>
      <c r="AA517" s="200">
        <v>0</v>
      </c>
    </row>
    <row r="518" spans="1:27" ht="14" customHeight="1">
      <c r="A518" s="213" t="s">
        <v>247</v>
      </c>
      <c r="B518" s="177" t="s">
        <v>472</v>
      </c>
      <c r="C518" s="177" t="s">
        <v>846</v>
      </c>
      <c r="D518" s="213" t="s">
        <v>21</v>
      </c>
      <c r="E518" s="331" t="s">
        <v>2354</v>
      </c>
      <c r="F518" s="213" t="s">
        <v>259</v>
      </c>
      <c r="G518" s="177" t="s">
        <v>3575</v>
      </c>
      <c r="H518" s="177" t="s">
        <v>103</v>
      </c>
      <c r="I518" s="203">
        <v>65114492</v>
      </c>
      <c r="J518" s="177" t="s">
        <v>264</v>
      </c>
      <c r="K518" s="177" t="s">
        <v>263</v>
      </c>
      <c r="L518" s="203">
        <v>15</v>
      </c>
      <c r="M518" s="203">
        <v>59</v>
      </c>
      <c r="N518" s="333">
        <v>0.25423728813559321</v>
      </c>
      <c r="O518" s="203">
        <v>0</v>
      </c>
      <c r="P518" s="203">
        <v>52</v>
      </c>
      <c r="Q518" s="203" t="s">
        <v>12</v>
      </c>
      <c r="R518" s="203">
        <v>13</v>
      </c>
      <c r="S518" s="203">
        <v>38</v>
      </c>
      <c r="T518" s="333">
        <v>0.34210526315789475</v>
      </c>
      <c r="U518" s="203">
        <v>0</v>
      </c>
      <c r="V518" s="203">
        <v>52</v>
      </c>
      <c r="W518" s="203" t="s">
        <v>12</v>
      </c>
      <c r="X518" s="200">
        <v>1</v>
      </c>
      <c r="Y518" s="200">
        <v>1</v>
      </c>
      <c r="Z518" s="200" t="s">
        <v>12</v>
      </c>
      <c r="AA518" s="200">
        <v>0</v>
      </c>
    </row>
    <row r="519" spans="1:27" ht="14" customHeight="1">
      <c r="A519" s="213" t="s">
        <v>247</v>
      </c>
      <c r="B519" s="177" t="s">
        <v>472</v>
      </c>
      <c r="C519" s="177" t="s">
        <v>846</v>
      </c>
      <c r="D519" s="213" t="s">
        <v>21</v>
      </c>
      <c r="E519" s="331" t="s">
        <v>200</v>
      </c>
      <c r="F519" s="213" t="s">
        <v>675</v>
      </c>
      <c r="G519" s="177" t="s">
        <v>3576</v>
      </c>
      <c r="H519" s="177" t="s">
        <v>90</v>
      </c>
      <c r="I519" s="203">
        <v>3142180</v>
      </c>
      <c r="J519" s="177" t="s">
        <v>264</v>
      </c>
      <c r="K519" s="177" t="s">
        <v>261</v>
      </c>
      <c r="L519" s="203">
        <v>2</v>
      </c>
      <c r="M519" s="203">
        <v>16</v>
      </c>
      <c r="N519" s="333">
        <v>0.125</v>
      </c>
      <c r="O519" s="203" t="s">
        <v>12</v>
      </c>
      <c r="P519" s="203" t="s">
        <v>12</v>
      </c>
      <c r="Q519" s="203" t="s">
        <v>12</v>
      </c>
      <c r="R519" s="203">
        <v>9</v>
      </c>
      <c r="S519" s="203">
        <v>50</v>
      </c>
      <c r="T519" s="333">
        <v>0.18</v>
      </c>
      <c r="U519" s="203">
        <v>0</v>
      </c>
      <c r="V519" s="203">
        <v>46</v>
      </c>
      <c r="W519" s="203" t="s">
        <v>12</v>
      </c>
      <c r="X519" s="200">
        <v>0</v>
      </c>
      <c r="Y519" s="200">
        <v>1</v>
      </c>
      <c r="Z519" s="200">
        <v>1</v>
      </c>
      <c r="AA519" s="200">
        <v>0</v>
      </c>
    </row>
    <row r="520" spans="1:27" ht="14" customHeight="1">
      <c r="A520" s="213" t="s">
        <v>247</v>
      </c>
      <c r="B520" s="177" t="s">
        <v>472</v>
      </c>
      <c r="C520" s="177" t="s">
        <v>846</v>
      </c>
      <c r="D520" s="213" t="s">
        <v>21</v>
      </c>
      <c r="E520" s="331" t="s">
        <v>2355</v>
      </c>
      <c r="F520" s="213" t="s">
        <v>259</v>
      </c>
      <c r="G520" s="177" t="s">
        <v>3577</v>
      </c>
      <c r="H520" s="177" t="s">
        <v>90</v>
      </c>
      <c r="I520" s="203">
        <v>57921800</v>
      </c>
      <c r="J520" s="177" t="s">
        <v>264</v>
      </c>
      <c r="K520" s="177" t="s">
        <v>263</v>
      </c>
      <c r="L520" s="203">
        <v>14</v>
      </c>
      <c r="M520" s="203">
        <v>122</v>
      </c>
      <c r="N520" s="333">
        <v>0.1147540983606557</v>
      </c>
      <c r="O520" s="203">
        <v>0</v>
      </c>
      <c r="P520" s="203">
        <v>53</v>
      </c>
      <c r="Q520" s="203" t="s">
        <v>12</v>
      </c>
      <c r="R520" s="203">
        <v>2</v>
      </c>
      <c r="S520" s="203">
        <v>41</v>
      </c>
      <c r="T520" s="333">
        <v>4.878048780487805E-2</v>
      </c>
      <c r="U520" s="203" t="s">
        <v>12</v>
      </c>
      <c r="V520" s="203" t="s">
        <v>12</v>
      </c>
      <c r="W520" s="203" t="s">
        <v>12</v>
      </c>
      <c r="X520" s="200">
        <v>1</v>
      </c>
      <c r="Y520" s="200">
        <v>0</v>
      </c>
      <c r="Z520" s="200" t="s">
        <v>12</v>
      </c>
      <c r="AA520" s="200">
        <v>0</v>
      </c>
    </row>
    <row r="521" spans="1:27" ht="14" customHeight="1">
      <c r="A521" s="213" t="s">
        <v>247</v>
      </c>
      <c r="B521" s="177" t="s">
        <v>472</v>
      </c>
      <c r="C521" s="177" t="s">
        <v>846</v>
      </c>
      <c r="D521" s="213" t="s">
        <v>21</v>
      </c>
      <c r="E521" s="331" t="s">
        <v>2356</v>
      </c>
      <c r="F521" s="213" t="s">
        <v>675</v>
      </c>
      <c r="G521" s="177" t="s">
        <v>3578</v>
      </c>
      <c r="H521" s="177" t="s">
        <v>90</v>
      </c>
      <c r="I521" s="203">
        <v>68389739</v>
      </c>
      <c r="J521" s="177" t="s">
        <v>262</v>
      </c>
      <c r="K521" s="177" t="s">
        <v>261</v>
      </c>
      <c r="L521" s="203">
        <v>0</v>
      </c>
      <c r="M521" s="203">
        <v>12</v>
      </c>
      <c r="N521" s="333">
        <v>0</v>
      </c>
      <c r="O521" s="203" t="s">
        <v>12</v>
      </c>
      <c r="P521" s="203" t="s">
        <v>12</v>
      </c>
      <c r="Q521" s="203" t="s">
        <v>12</v>
      </c>
      <c r="R521" s="203">
        <v>7</v>
      </c>
      <c r="S521" s="203">
        <v>43</v>
      </c>
      <c r="T521" s="333">
        <v>0.16279069767441862</v>
      </c>
      <c r="U521" s="203">
        <v>0</v>
      </c>
      <c r="V521" s="203">
        <v>40</v>
      </c>
      <c r="W521" s="203" t="s">
        <v>12</v>
      </c>
      <c r="X521" s="200">
        <v>0</v>
      </c>
      <c r="Y521" s="200">
        <v>1</v>
      </c>
      <c r="Z521" s="200">
        <v>0</v>
      </c>
      <c r="AA521" s="200">
        <v>0</v>
      </c>
    </row>
    <row r="522" spans="1:27" ht="14" customHeight="1">
      <c r="A522" s="213" t="s">
        <v>247</v>
      </c>
      <c r="B522" s="177" t="s">
        <v>472</v>
      </c>
      <c r="C522" s="177" t="s">
        <v>846</v>
      </c>
      <c r="D522" s="213" t="s">
        <v>21</v>
      </c>
      <c r="E522" s="331" t="s">
        <v>38</v>
      </c>
      <c r="F522" s="213" t="s">
        <v>4430</v>
      </c>
      <c r="G522" s="177" t="s">
        <v>327</v>
      </c>
      <c r="H522" s="177" t="s">
        <v>112</v>
      </c>
      <c r="I522" s="203">
        <v>7577094</v>
      </c>
      <c r="J522" s="177" t="s">
        <v>12</v>
      </c>
      <c r="K522" s="177" t="s">
        <v>264</v>
      </c>
      <c r="L522" s="203">
        <v>29</v>
      </c>
      <c r="M522" s="203">
        <v>271</v>
      </c>
      <c r="N522" s="333">
        <v>0.1070110701107011</v>
      </c>
      <c r="O522" s="203">
        <v>0</v>
      </c>
      <c r="P522" s="203">
        <v>47</v>
      </c>
      <c r="Q522" s="203" t="s">
        <v>12</v>
      </c>
      <c r="R522" s="203" t="s">
        <v>12</v>
      </c>
      <c r="S522" s="203" t="s">
        <v>12</v>
      </c>
      <c r="T522" s="333" t="s">
        <v>12</v>
      </c>
      <c r="U522" s="203" t="s">
        <v>12</v>
      </c>
      <c r="V522" s="203" t="s">
        <v>12</v>
      </c>
      <c r="W522" s="203" t="s">
        <v>12</v>
      </c>
      <c r="X522" s="200">
        <v>1</v>
      </c>
      <c r="Y522" s="200">
        <v>0</v>
      </c>
      <c r="Z522" s="200">
        <v>1</v>
      </c>
      <c r="AA522" s="200">
        <v>1</v>
      </c>
    </row>
    <row r="523" spans="1:27" ht="14" customHeight="1">
      <c r="A523" s="213" t="s">
        <v>247</v>
      </c>
      <c r="B523" s="177" t="s">
        <v>472</v>
      </c>
      <c r="C523" s="177" t="s">
        <v>846</v>
      </c>
      <c r="D523" s="213" t="s">
        <v>21</v>
      </c>
      <c r="E523" s="331" t="s">
        <v>38</v>
      </c>
      <c r="F523" s="213" t="s">
        <v>259</v>
      </c>
      <c r="G523" s="177" t="s">
        <v>326</v>
      </c>
      <c r="H523" s="177" t="s">
        <v>112</v>
      </c>
      <c r="I523" s="203">
        <v>7577547</v>
      </c>
      <c r="J523" s="177" t="s">
        <v>264</v>
      </c>
      <c r="K523" s="177" t="s">
        <v>261</v>
      </c>
      <c r="L523" s="203">
        <v>86</v>
      </c>
      <c r="M523" s="203">
        <v>110</v>
      </c>
      <c r="N523" s="333">
        <v>0.78181818181818186</v>
      </c>
      <c r="O523" s="203">
        <v>0</v>
      </c>
      <c r="P523" s="203">
        <v>49</v>
      </c>
      <c r="Q523" s="203" t="s">
        <v>12</v>
      </c>
      <c r="R523" s="203">
        <v>25</v>
      </c>
      <c r="S523" s="203">
        <v>39</v>
      </c>
      <c r="T523" s="333">
        <v>0.64102564102564097</v>
      </c>
      <c r="U523" s="203">
        <v>0</v>
      </c>
      <c r="V523" s="203">
        <v>49</v>
      </c>
      <c r="W523" s="203" t="s">
        <v>12</v>
      </c>
      <c r="X523" s="200">
        <v>1</v>
      </c>
      <c r="Y523" s="200">
        <v>1</v>
      </c>
      <c r="Z523" s="200">
        <v>1</v>
      </c>
      <c r="AA523" s="200">
        <v>0</v>
      </c>
    </row>
    <row r="524" spans="1:27" ht="14" customHeight="1">
      <c r="A524" s="213" t="s">
        <v>247</v>
      </c>
      <c r="B524" s="177" t="s">
        <v>472</v>
      </c>
      <c r="C524" s="177" t="s">
        <v>846</v>
      </c>
      <c r="D524" s="213" t="s">
        <v>21</v>
      </c>
      <c r="E524" s="331" t="s">
        <v>2357</v>
      </c>
      <c r="F524" s="213" t="s">
        <v>259</v>
      </c>
      <c r="G524" s="177" t="s">
        <v>3579</v>
      </c>
      <c r="H524" s="177" t="s">
        <v>112</v>
      </c>
      <c r="I524" s="203">
        <v>10403961</v>
      </c>
      <c r="J524" s="177" t="s">
        <v>262</v>
      </c>
      <c r="K524" s="177" t="s">
        <v>261</v>
      </c>
      <c r="L524" s="203">
        <v>13</v>
      </c>
      <c r="M524" s="203">
        <v>90</v>
      </c>
      <c r="N524" s="333">
        <v>0.1444444444444444</v>
      </c>
      <c r="O524" s="203">
        <v>0</v>
      </c>
      <c r="P524" s="203">
        <v>42</v>
      </c>
      <c r="Q524" s="203" t="s">
        <v>12</v>
      </c>
      <c r="R524" s="203">
        <v>4</v>
      </c>
      <c r="S524" s="203">
        <v>27</v>
      </c>
      <c r="T524" s="333">
        <v>0.14814814814814808</v>
      </c>
      <c r="U524" s="203">
        <v>0</v>
      </c>
      <c r="V524" s="203">
        <v>42</v>
      </c>
      <c r="W524" s="203" t="s">
        <v>12</v>
      </c>
      <c r="X524" s="200">
        <v>1</v>
      </c>
      <c r="Y524" s="200">
        <v>1</v>
      </c>
      <c r="Z524" s="200" t="s">
        <v>12</v>
      </c>
      <c r="AA524" s="200">
        <v>0</v>
      </c>
    </row>
    <row r="525" spans="1:27" ht="14" customHeight="1">
      <c r="A525" s="213" t="s">
        <v>247</v>
      </c>
      <c r="B525" s="177" t="s">
        <v>472</v>
      </c>
      <c r="C525" s="177" t="s">
        <v>846</v>
      </c>
      <c r="D525" s="213" t="s">
        <v>21</v>
      </c>
      <c r="E525" s="331" t="s">
        <v>2358</v>
      </c>
      <c r="F525" s="213" t="s">
        <v>674</v>
      </c>
      <c r="G525" s="177" t="s">
        <v>3238</v>
      </c>
      <c r="H525" s="177" t="s">
        <v>112</v>
      </c>
      <c r="I525" s="203">
        <v>37221957</v>
      </c>
      <c r="J525" s="177" t="s">
        <v>263</v>
      </c>
      <c r="K525" s="177" t="s">
        <v>262</v>
      </c>
      <c r="L525" s="203">
        <v>0</v>
      </c>
      <c r="M525" s="203">
        <v>0</v>
      </c>
      <c r="N525" s="333" t="s">
        <v>12</v>
      </c>
      <c r="O525" s="203" t="s">
        <v>12</v>
      </c>
      <c r="P525" s="203" t="s">
        <v>12</v>
      </c>
      <c r="Q525" s="203" t="s">
        <v>12</v>
      </c>
      <c r="R525" s="203">
        <v>15</v>
      </c>
      <c r="S525" s="203">
        <v>48</v>
      </c>
      <c r="T525" s="333">
        <v>0.3125</v>
      </c>
      <c r="U525" s="203">
        <v>0</v>
      </c>
      <c r="V525" s="203">
        <v>58</v>
      </c>
      <c r="W525" s="203" t="s">
        <v>12</v>
      </c>
      <c r="X525" s="200">
        <v>0</v>
      </c>
      <c r="Y525" s="200">
        <v>1</v>
      </c>
      <c r="Z525" s="200">
        <v>1</v>
      </c>
      <c r="AA525" s="200">
        <v>0</v>
      </c>
    </row>
    <row r="526" spans="1:27" ht="14" customHeight="1">
      <c r="A526" s="213" t="s">
        <v>247</v>
      </c>
      <c r="B526" s="177" t="s">
        <v>472</v>
      </c>
      <c r="C526" s="177" t="s">
        <v>846</v>
      </c>
      <c r="D526" s="213" t="s">
        <v>21</v>
      </c>
      <c r="E526" s="331" t="s">
        <v>2359</v>
      </c>
      <c r="F526" s="213" t="s">
        <v>259</v>
      </c>
      <c r="G526" s="177" t="s">
        <v>3580</v>
      </c>
      <c r="H526" s="177" t="s">
        <v>112</v>
      </c>
      <c r="I526" s="203">
        <v>39580435</v>
      </c>
      <c r="J526" s="177" t="s">
        <v>264</v>
      </c>
      <c r="K526" s="177" t="s">
        <v>263</v>
      </c>
      <c r="L526" s="203">
        <v>5</v>
      </c>
      <c r="M526" s="203">
        <v>93</v>
      </c>
      <c r="N526" s="333">
        <v>5.3763440860215055E-2</v>
      </c>
      <c r="O526" s="203" t="s">
        <v>12</v>
      </c>
      <c r="P526" s="203" t="s">
        <v>12</v>
      </c>
      <c r="Q526" s="203" t="s">
        <v>12</v>
      </c>
      <c r="R526" s="203">
        <v>5</v>
      </c>
      <c r="S526" s="203">
        <v>46</v>
      </c>
      <c r="T526" s="333">
        <v>0.108695652173913</v>
      </c>
      <c r="U526" s="203">
        <v>0</v>
      </c>
      <c r="V526" s="203">
        <v>39</v>
      </c>
      <c r="W526" s="203" t="s">
        <v>12</v>
      </c>
      <c r="X526" s="200">
        <v>0</v>
      </c>
      <c r="Y526" s="200">
        <v>1</v>
      </c>
      <c r="Z526" s="200">
        <v>1</v>
      </c>
      <c r="AA526" s="200">
        <v>0</v>
      </c>
    </row>
    <row r="527" spans="1:27" ht="14" customHeight="1">
      <c r="A527" s="213" t="s">
        <v>247</v>
      </c>
      <c r="B527" s="177" t="s">
        <v>472</v>
      </c>
      <c r="C527" s="177" t="s">
        <v>846</v>
      </c>
      <c r="D527" s="213" t="s">
        <v>21</v>
      </c>
      <c r="E527" s="331" t="s">
        <v>2360</v>
      </c>
      <c r="F527" s="213" t="s">
        <v>266</v>
      </c>
      <c r="G527" s="177" t="s">
        <v>3581</v>
      </c>
      <c r="H527" s="177" t="s">
        <v>112</v>
      </c>
      <c r="I527" s="203">
        <v>73492163</v>
      </c>
      <c r="J527" s="177" t="s">
        <v>264</v>
      </c>
      <c r="K527" s="177" t="s">
        <v>261</v>
      </c>
      <c r="L527" s="203">
        <v>13</v>
      </c>
      <c r="M527" s="203">
        <v>36</v>
      </c>
      <c r="N527" s="333">
        <v>0.36111111111111105</v>
      </c>
      <c r="O527" s="203">
        <v>0</v>
      </c>
      <c r="P527" s="203">
        <v>49</v>
      </c>
      <c r="Q527" s="203" t="s">
        <v>12</v>
      </c>
      <c r="R527" s="203">
        <v>20</v>
      </c>
      <c r="S527" s="203">
        <v>63</v>
      </c>
      <c r="T527" s="333">
        <v>0.3174603174603175</v>
      </c>
      <c r="U527" s="203">
        <v>0</v>
      </c>
      <c r="V527" s="203">
        <v>49</v>
      </c>
      <c r="W527" s="203" t="s">
        <v>12</v>
      </c>
      <c r="X527" s="200">
        <v>1</v>
      </c>
      <c r="Y527" s="200">
        <v>1</v>
      </c>
      <c r="Z527" s="200" t="s">
        <v>12</v>
      </c>
      <c r="AA527" s="200">
        <v>0</v>
      </c>
    </row>
    <row r="528" spans="1:27" ht="14" customHeight="1">
      <c r="A528" s="213" t="s">
        <v>247</v>
      </c>
      <c r="B528" s="177" t="s">
        <v>472</v>
      </c>
      <c r="C528" s="177" t="s">
        <v>846</v>
      </c>
      <c r="D528" s="213" t="s">
        <v>21</v>
      </c>
      <c r="E528" s="331" t="s">
        <v>2361</v>
      </c>
      <c r="F528" s="213" t="s">
        <v>266</v>
      </c>
      <c r="G528" s="177" t="s">
        <v>3582</v>
      </c>
      <c r="H528" s="177" t="s">
        <v>112</v>
      </c>
      <c r="I528" s="203">
        <v>73726594</v>
      </c>
      <c r="J528" s="177" t="s">
        <v>264</v>
      </c>
      <c r="K528" s="177" t="s">
        <v>263</v>
      </c>
      <c r="L528" s="203">
        <v>12</v>
      </c>
      <c r="M528" s="203">
        <v>36</v>
      </c>
      <c r="N528" s="333">
        <v>0.33333333333333326</v>
      </c>
      <c r="O528" s="203">
        <v>0</v>
      </c>
      <c r="P528" s="203">
        <v>34</v>
      </c>
      <c r="Q528" s="203" t="s">
        <v>12</v>
      </c>
      <c r="R528" s="203">
        <v>17</v>
      </c>
      <c r="S528" s="203">
        <v>33</v>
      </c>
      <c r="T528" s="333">
        <v>0.51515151515151525</v>
      </c>
      <c r="U528" s="203">
        <v>0</v>
      </c>
      <c r="V528" s="203">
        <v>34</v>
      </c>
      <c r="W528" s="203" t="s">
        <v>12</v>
      </c>
      <c r="X528" s="200">
        <v>1</v>
      </c>
      <c r="Y528" s="200">
        <v>1</v>
      </c>
      <c r="Z528" s="200" t="s">
        <v>12</v>
      </c>
      <c r="AA528" s="200">
        <v>1</v>
      </c>
    </row>
    <row r="529" spans="1:27" ht="14" customHeight="1">
      <c r="A529" s="213" t="s">
        <v>247</v>
      </c>
      <c r="B529" s="177" t="s">
        <v>472</v>
      </c>
      <c r="C529" s="177" t="s">
        <v>846</v>
      </c>
      <c r="D529" s="213" t="s">
        <v>21</v>
      </c>
      <c r="E529" s="331" t="s">
        <v>2362</v>
      </c>
      <c r="F529" s="213" t="s">
        <v>259</v>
      </c>
      <c r="G529" s="177" t="s">
        <v>3583</v>
      </c>
      <c r="H529" s="177" t="s">
        <v>88</v>
      </c>
      <c r="I529" s="203">
        <v>19389558</v>
      </c>
      <c r="J529" s="177" t="s">
        <v>264</v>
      </c>
      <c r="K529" s="177" t="s">
        <v>263</v>
      </c>
      <c r="L529" s="203">
        <v>10</v>
      </c>
      <c r="M529" s="203">
        <v>180</v>
      </c>
      <c r="N529" s="333">
        <v>5.5555555555555539E-2</v>
      </c>
      <c r="O529" s="203">
        <v>0</v>
      </c>
      <c r="P529" s="203">
        <v>57</v>
      </c>
      <c r="Q529" s="203" t="s">
        <v>12</v>
      </c>
      <c r="R529" s="203">
        <v>5</v>
      </c>
      <c r="S529" s="203">
        <v>37</v>
      </c>
      <c r="T529" s="333">
        <v>0.1351351351351352</v>
      </c>
      <c r="U529" s="203">
        <v>0</v>
      </c>
      <c r="V529" s="203">
        <v>57</v>
      </c>
      <c r="W529" s="203" t="s">
        <v>12</v>
      </c>
      <c r="X529" s="200">
        <v>1</v>
      </c>
      <c r="Y529" s="200">
        <v>1</v>
      </c>
      <c r="Z529" s="200" t="s">
        <v>12</v>
      </c>
      <c r="AA529" s="200">
        <v>0</v>
      </c>
    </row>
    <row r="530" spans="1:27" ht="14" customHeight="1">
      <c r="A530" s="213" t="s">
        <v>247</v>
      </c>
      <c r="B530" s="177" t="s">
        <v>472</v>
      </c>
      <c r="C530" s="177" t="s">
        <v>846</v>
      </c>
      <c r="D530" s="213" t="s">
        <v>21</v>
      </c>
      <c r="E530" s="331" t="s">
        <v>203</v>
      </c>
      <c r="F530" s="213" t="s">
        <v>674</v>
      </c>
      <c r="G530" s="177" t="s">
        <v>3314</v>
      </c>
      <c r="H530" s="177" t="s">
        <v>88</v>
      </c>
      <c r="I530" s="203">
        <v>36494038</v>
      </c>
      <c r="J530" s="177" t="s">
        <v>264</v>
      </c>
      <c r="K530" s="177" t="s">
        <v>263</v>
      </c>
      <c r="L530" s="203">
        <v>0</v>
      </c>
      <c r="M530" s="203">
        <v>1</v>
      </c>
      <c r="N530" s="333">
        <v>0</v>
      </c>
      <c r="O530" s="203" t="s">
        <v>12</v>
      </c>
      <c r="P530" s="203" t="s">
        <v>12</v>
      </c>
      <c r="Q530" s="203" t="s">
        <v>12</v>
      </c>
      <c r="R530" s="203">
        <v>6</v>
      </c>
      <c r="S530" s="203">
        <v>48</v>
      </c>
      <c r="T530" s="333">
        <v>0.125</v>
      </c>
      <c r="U530" s="203">
        <v>0</v>
      </c>
      <c r="V530" s="203">
        <v>32</v>
      </c>
      <c r="W530" s="203" t="s">
        <v>12</v>
      </c>
      <c r="X530" s="200">
        <v>0</v>
      </c>
      <c r="Y530" s="200">
        <v>1</v>
      </c>
      <c r="Z530" s="200">
        <v>1</v>
      </c>
      <c r="AA530" s="200">
        <v>0</v>
      </c>
    </row>
    <row r="531" spans="1:27" ht="14" customHeight="1">
      <c r="A531" s="213" t="s">
        <v>247</v>
      </c>
      <c r="B531" s="177" t="s">
        <v>472</v>
      </c>
      <c r="C531" s="177" t="s">
        <v>846</v>
      </c>
      <c r="D531" s="213" t="s">
        <v>21</v>
      </c>
      <c r="E531" s="331" t="s">
        <v>2363</v>
      </c>
      <c r="F531" s="213" t="s">
        <v>259</v>
      </c>
      <c r="G531" s="177" t="s">
        <v>3584</v>
      </c>
      <c r="H531" s="177" t="s">
        <v>88</v>
      </c>
      <c r="I531" s="203">
        <v>54697041</v>
      </c>
      <c r="J531" s="177" t="s">
        <v>264</v>
      </c>
      <c r="K531" s="177" t="s">
        <v>263</v>
      </c>
      <c r="L531" s="203">
        <v>44</v>
      </c>
      <c r="M531" s="203">
        <v>75</v>
      </c>
      <c r="N531" s="333">
        <v>0.58666666666666656</v>
      </c>
      <c r="O531" s="203">
        <v>0</v>
      </c>
      <c r="P531" s="203">
        <v>47</v>
      </c>
      <c r="Q531" s="203" t="s">
        <v>12</v>
      </c>
      <c r="R531" s="203">
        <v>6</v>
      </c>
      <c r="S531" s="203">
        <v>29</v>
      </c>
      <c r="T531" s="333">
        <v>0.20689655172413801</v>
      </c>
      <c r="U531" s="203">
        <v>0</v>
      </c>
      <c r="V531" s="203">
        <v>48</v>
      </c>
      <c r="W531" s="203" t="s">
        <v>12</v>
      </c>
      <c r="X531" s="200">
        <v>1</v>
      </c>
      <c r="Y531" s="200">
        <v>1</v>
      </c>
      <c r="Z531" s="200">
        <v>1</v>
      </c>
      <c r="AA531" s="200">
        <v>0</v>
      </c>
    </row>
    <row r="532" spans="1:27" ht="14" customHeight="1">
      <c r="A532" s="213" t="s">
        <v>247</v>
      </c>
      <c r="B532" s="177" t="s">
        <v>472</v>
      </c>
      <c r="C532" s="177" t="s">
        <v>846</v>
      </c>
      <c r="D532" s="213" t="s">
        <v>21</v>
      </c>
      <c r="E532" s="331" t="s">
        <v>233</v>
      </c>
      <c r="F532" s="213" t="s">
        <v>259</v>
      </c>
      <c r="G532" s="177" t="s">
        <v>3585</v>
      </c>
      <c r="H532" s="177" t="s">
        <v>84</v>
      </c>
      <c r="I532" s="203">
        <v>61258786</v>
      </c>
      <c r="J532" s="177" t="s">
        <v>264</v>
      </c>
      <c r="K532" s="177" t="s">
        <v>263</v>
      </c>
      <c r="L532" s="203">
        <v>5</v>
      </c>
      <c r="M532" s="203">
        <v>16</v>
      </c>
      <c r="N532" s="333">
        <v>0.3125</v>
      </c>
      <c r="O532" s="203">
        <v>0</v>
      </c>
      <c r="P532" s="203">
        <v>30</v>
      </c>
      <c r="Q532" s="203" t="s">
        <v>12</v>
      </c>
      <c r="R532" s="203">
        <v>14</v>
      </c>
      <c r="S532" s="203">
        <v>30</v>
      </c>
      <c r="T532" s="333">
        <v>0.46666666666666656</v>
      </c>
      <c r="U532" s="203">
        <v>0</v>
      </c>
      <c r="V532" s="203">
        <v>29</v>
      </c>
      <c r="W532" s="203" t="s">
        <v>12</v>
      </c>
      <c r="X532" s="200">
        <v>1</v>
      </c>
      <c r="Y532" s="200">
        <v>1</v>
      </c>
      <c r="Z532" s="200" t="s">
        <v>12</v>
      </c>
      <c r="AA532" s="200">
        <v>0</v>
      </c>
    </row>
    <row r="533" spans="1:27" ht="14" customHeight="1">
      <c r="A533" s="213" t="s">
        <v>247</v>
      </c>
      <c r="B533" s="177" t="s">
        <v>472</v>
      </c>
      <c r="C533" s="177" t="s">
        <v>846</v>
      </c>
      <c r="D533" s="213" t="s">
        <v>21</v>
      </c>
      <c r="E533" s="331" t="s">
        <v>2364</v>
      </c>
      <c r="F533" s="213" t="s">
        <v>4430</v>
      </c>
      <c r="G533" s="177" t="s">
        <v>3586</v>
      </c>
      <c r="H533" s="177" t="s">
        <v>84</v>
      </c>
      <c r="I533" s="203">
        <v>74642291</v>
      </c>
      <c r="J533" s="177" t="s">
        <v>12</v>
      </c>
      <c r="K533" s="177" t="s">
        <v>4359</v>
      </c>
      <c r="L533" s="203" t="s">
        <v>12</v>
      </c>
      <c r="M533" s="203" t="s">
        <v>12</v>
      </c>
      <c r="N533" s="333" t="s">
        <v>12</v>
      </c>
      <c r="O533" s="203" t="s">
        <v>12</v>
      </c>
      <c r="P533" s="203" t="s">
        <v>12</v>
      </c>
      <c r="Q533" s="203" t="s">
        <v>12</v>
      </c>
      <c r="R533" s="203">
        <v>26</v>
      </c>
      <c r="S533" s="203">
        <v>41</v>
      </c>
      <c r="T533" s="333">
        <v>0.63414634146341464</v>
      </c>
      <c r="U533" s="203">
        <v>0</v>
      </c>
      <c r="V533" s="203">
        <v>10</v>
      </c>
      <c r="W533" s="203" t="s">
        <v>12</v>
      </c>
      <c r="X533" s="200">
        <v>0</v>
      </c>
      <c r="Y533" s="200">
        <v>1</v>
      </c>
      <c r="Z533" s="200">
        <v>0</v>
      </c>
      <c r="AA533" s="200">
        <v>1</v>
      </c>
    </row>
    <row r="534" spans="1:27" ht="14" customHeight="1">
      <c r="A534" s="213" t="s">
        <v>247</v>
      </c>
      <c r="B534" s="177" t="s">
        <v>472</v>
      </c>
      <c r="C534" s="177" t="s">
        <v>846</v>
      </c>
      <c r="D534" s="213" t="s">
        <v>21</v>
      </c>
      <c r="E534" s="331" t="s">
        <v>212</v>
      </c>
      <c r="F534" s="213" t="s">
        <v>259</v>
      </c>
      <c r="G534" s="177" t="s">
        <v>3587</v>
      </c>
      <c r="H534" s="177" t="s">
        <v>84</v>
      </c>
      <c r="I534" s="203">
        <v>128408445</v>
      </c>
      <c r="J534" s="177" t="s">
        <v>263</v>
      </c>
      <c r="K534" s="177" t="s">
        <v>261</v>
      </c>
      <c r="L534" s="203">
        <v>25</v>
      </c>
      <c r="M534" s="203">
        <v>58</v>
      </c>
      <c r="N534" s="333">
        <v>0.43103448275862055</v>
      </c>
      <c r="O534" s="203">
        <v>0</v>
      </c>
      <c r="P534" s="203">
        <v>43</v>
      </c>
      <c r="Q534" s="203" t="s">
        <v>12</v>
      </c>
      <c r="R534" s="203">
        <v>9</v>
      </c>
      <c r="S534" s="203">
        <v>30</v>
      </c>
      <c r="T534" s="333">
        <v>0.3</v>
      </c>
      <c r="U534" s="203">
        <v>0</v>
      </c>
      <c r="V534" s="203">
        <v>43</v>
      </c>
      <c r="W534" s="203" t="s">
        <v>12</v>
      </c>
      <c r="X534" s="200">
        <v>1</v>
      </c>
      <c r="Y534" s="200">
        <v>1</v>
      </c>
      <c r="Z534" s="200">
        <v>1</v>
      </c>
      <c r="AA534" s="200">
        <v>0</v>
      </c>
    </row>
    <row r="535" spans="1:27" ht="14" customHeight="1">
      <c r="A535" s="213" t="s">
        <v>247</v>
      </c>
      <c r="B535" s="177" t="s">
        <v>472</v>
      </c>
      <c r="C535" s="177" t="s">
        <v>846</v>
      </c>
      <c r="D535" s="213" t="s">
        <v>21</v>
      </c>
      <c r="E535" s="331" t="s">
        <v>2365</v>
      </c>
      <c r="F535" s="213" t="s">
        <v>259</v>
      </c>
      <c r="G535" s="177" t="s">
        <v>3588</v>
      </c>
      <c r="H535" s="177" t="s">
        <v>84</v>
      </c>
      <c r="I535" s="203">
        <v>131884311</v>
      </c>
      <c r="J535" s="177" t="s">
        <v>262</v>
      </c>
      <c r="K535" s="177" t="s">
        <v>261</v>
      </c>
      <c r="L535" s="203">
        <v>6</v>
      </c>
      <c r="M535" s="203">
        <v>22</v>
      </c>
      <c r="N535" s="333">
        <v>0.27272727272727271</v>
      </c>
      <c r="O535" s="203">
        <v>0</v>
      </c>
      <c r="P535" s="203">
        <v>45</v>
      </c>
      <c r="Q535" s="203" t="s">
        <v>12</v>
      </c>
      <c r="R535" s="203">
        <v>4</v>
      </c>
      <c r="S535" s="203">
        <v>38</v>
      </c>
      <c r="T535" s="333">
        <v>0.10526315789473679</v>
      </c>
      <c r="U535" s="203">
        <v>0</v>
      </c>
      <c r="V535" s="203">
        <v>49</v>
      </c>
      <c r="W535" s="203" t="s">
        <v>12</v>
      </c>
      <c r="X535" s="200">
        <v>1</v>
      </c>
      <c r="Y535" s="200">
        <v>1</v>
      </c>
      <c r="Z535" s="200" t="s">
        <v>12</v>
      </c>
      <c r="AA535" s="200">
        <v>0</v>
      </c>
    </row>
    <row r="536" spans="1:27" ht="14" customHeight="1">
      <c r="A536" s="213" t="s">
        <v>247</v>
      </c>
      <c r="B536" s="177" t="s">
        <v>472</v>
      </c>
      <c r="C536" s="177" t="s">
        <v>846</v>
      </c>
      <c r="D536" s="213" t="s">
        <v>21</v>
      </c>
      <c r="E536" s="331" t="s">
        <v>214</v>
      </c>
      <c r="F536" s="213" t="s">
        <v>259</v>
      </c>
      <c r="G536" s="177" t="s">
        <v>3589</v>
      </c>
      <c r="H536" s="177" t="s">
        <v>84</v>
      </c>
      <c r="I536" s="203">
        <v>168115725</v>
      </c>
      <c r="J536" s="177" t="s">
        <v>264</v>
      </c>
      <c r="K536" s="177" t="s">
        <v>261</v>
      </c>
      <c r="L536" s="203">
        <v>1</v>
      </c>
      <c r="M536" s="203">
        <v>7</v>
      </c>
      <c r="N536" s="333">
        <v>0.14285714285714285</v>
      </c>
      <c r="O536" s="203" t="s">
        <v>12</v>
      </c>
      <c r="P536" s="203" t="s">
        <v>12</v>
      </c>
      <c r="Q536" s="203" t="s">
        <v>12</v>
      </c>
      <c r="R536" s="203">
        <v>9</v>
      </c>
      <c r="S536" s="203">
        <v>41</v>
      </c>
      <c r="T536" s="333">
        <v>0.21951219512195119</v>
      </c>
      <c r="U536" s="203">
        <v>0</v>
      </c>
      <c r="V536" s="203">
        <v>44</v>
      </c>
      <c r="W536" s="203" t="s">
        <v>12</v>
      </c>
      <c r="X536" s="200">
        <v>0</v>
      </c>
      <c r="Y536" s="200">
        <v>1</v>
      </c>
      <c r="Z536" s="200">
        <v>1</v>
      </c>
      <c r="AA536" s="200">
        <v>0</v>
      </c>
    </row>
    <row r="537" spans="1:27" ht="14" customHeight="1">
      <c r="A537" s="213" t="s">
        <v>247</v>
      </c>
      <c r="B537" s="177" t="s">
        <v>472</v>
      </c>
      <c r="C537" s="177" t="s">
        <v>846</v>
      </c>
      <c r="D537" s="213" t="s">
        <v>21</v>
      </c>
      <c r="E537" s="331" t="s">
        <v>2366</v>
      </c>
      <c r="F537" s="213" t="s">
        <v>675</v>
      </c>
      <c r="G537" s="177" t="s">
        <v>3590</v>
      </c>
      <c r="H537" s="177" t="s">
        <v>117</v>
      </c>
      <c r="I537" s="203">
        <v>33690204</v>
      </c>
      <c r="J537" s="177" t="s">
        <v>264</v>
      </c>
      <c r="K537" s="177" t="s">
        <v>262</v>
      </c>
      <c r="L537" s="203">
        <v>31</v>
      </c>
      <c r="M537" s="203">
        <v>63</v>
      </c>
      <c r="N537" s="333">
        <v>0.49206349206349204</v>
      </c>
      <c r="O537" s="203">
        <v>0</v>
      </c>
      <c r="P537" s="203">
        <v>36</v>
      </c>
      <c r="Q537" s="203" t="s">
        <v>12</v>
      </c>
      <c r="R537" s="203">
        <v>7</v>
      </c>
      <c r="S537" s="203">
        <v>30</v>
      </c>
      <c r="T537" s="333">
        <v>0.23333333333333328</v>
      </c>
      <c r="U537" s="203">
        <v>0</v>
      </c>
      <c r="V537" s="203">
        <v>39</v>
      </c>
      <c r="W537" s="203" t="s">
        <v>12</v>
      </c>
      <c r="X537" s="200">
        <v>1</v>
      </c>
      <c r="Y537" s="200">
        <v>1</v>
      </c>
      <c r="Z537" s="200">
        <v>0</v>
      </c>
      <c r="AA537" s="200">
        <v>0</v>
      </c>
    </row>
    <row r="538" spans="1:27" ht="14" customHeight="1">
      <c r="A538" s="213" t="s">
        <v>247</v>
      </c>
      <c r="B538" s="177" t="s">
        <v>472</v>
      </c>
      <c r="C538" s="177" t="s">
        <v>846</v>
      </c>
      <c r="D538" s="213" t="s">
        <v>21</v>
      </c>
      <c r="E538" s="331" t="s">
        <v>2366</v>
      </c>
      <c r="F538" s="213" t="s">
        <v>675</v>
      </c>
      <c r="G538" s="177" t="s">
        <v>3591</v>
      </c>
      <c r="H538" s="177" t="s">
        <v>117</v>
      </c>
      <c r="I538" s="203">
        <v>33690213</v>
      </c>
      <c r="J538" s="177" t="s">
        <v>262</v>
      </c>
      <c r="K538" s="177" t="s">
        <v>261</v>
      </c>
      <c r="L538" s="203">
        <v>33</v>
      </c>
      <c r="M538" s="203">
        <v>68</v>
      </c>
      <c r="N538" s="333">
        <v>0.48529411764705876</v>
      </c>
      <c r="O538" s="203">
        <v>0</v>
      </c>
      <c r="P538" s="203">
        <v>32</v>
      </c>
      <c r="Q538" s="203" t="s">
        <v>12</v>
      </c>
      <c r="R538" s="203">
        <v>7</v>
      </c>
      <c r="S538" s="203">
        <v>30</v>
      </c>
      <c r="T538" s="333">
        <v>0.23333333333333328</v>
      </c>
      <c r="U538" s="203">
        <v>0</v>
      </c>
      <c r="V538" s="203">
        <v>37</v>
      </c>
      <c r="W538" s="203" t="s">
        <v>12</v>
      </c>
      <c r="X538" s="200">
        <v>1</v>
      </c>
      <c r="Y538" s="200">
        <v>1</v>
      </c>
      <c r="Z538" s="200" t="s">
        <v>12</v>
      </c>
      <c r="AA538" s="200">
        <v>0</v>
      </c>
    </row>
    <row r="539" spans="1:27" ht="14" customHeight="1">
      <c r="A539" s="213" t="s">
        <v>247</v>
      </c>
      <c r="B539" s="177" t="s">
        <v>472</v>
      </c>
      <c r="C539" s="177" t="s">
        <v>846</v>
      </c>
      <c r="D539" s="213" t="s">
        <v>21</v>
      </c>
      <c r="E539" s="331" t="s">
        <v>2367</v>
      </c>
      <c r="F539" s="213" t="s">
        <v>675</v>
      </c>
      <c r="G539" s="177" t="s">
        <v>3592</v>
      </c>
      <c r="H539" s="177" t="s">
        <v>117</v>
      </c>
      <c r="I539" s="203">
        <v>46596042</v>
      </c>
      <c r="J539" s="177" t="s">
        <v>264</v>
      </c>
      <c r="K539" s="177" t="s">
        <v>263</v>
      </c>
      <c r="L539" s="203">
        <v>12</v>
      </c>
      <c r="M539" s="203">
        <v>52</v>
      </c>
      <c r="N539" s="333">
        <v>0.23076923076923081</v>
      </c>
      <c r="O539" s="203">
        <v>0</v>
      </c>
      <c r="P539" s="203">
        <v>43</v>
      </c>
      <c r="Q539" s="203" t="s">
        <v>12</v>
      </c>
      <c r="R539" s="203">
        <v>11</v>
      </c>
      <c r="S539" s="203">
        <v>41</v>
      </c>
      <c r="T539" s="333">
        <v>0.26829268292682928</v>
      </c>
      <c r="U539" s="203">
        <v>0</v>
      </c>
      <c r="V539" s="203">
        <v>43</v>
      </c>
      <c r="W539" s="203" t="s">
        <v>12</v>
      </c>
      <c r="X539" s="200">
        <v>1</v>
      </c>
      <c r="Y539" s="200">
        <v>1</v>
      </c>
      <c r="Z539" s="200" t="s">
        <v>12</v>
      </c>
      <c r="AA539" s="200">
        <v>0</v>
      </c>
    </row>
    <row r="540" spans="1:27" ht="14" customHeight="1">
      <c r="A540" s="213" t="s">
        <v>247</v>
      </c>
      <c r="B540" s="177" t="s">
        <v>472</v>
      </c>
      <c r="C540" s="177" t="s">
        <v>846</v>
      </c>
      <c r="D540" s="213" t="s">
        <v>21</v>
      </c>
      <c r="E540" s="331" t="s">
        <v>2368</v>
      </c>
      <c r="F540" s="213" t="s">
        <v>675</v>
      </c>
      <c r="G540" s="177" t="s">
        <v>3593</v>
      </c>
      <c r="H540" s="177" t="s">
        <v>83</v>
      </c>
      <c r="I540" s="203">
        <v>23655090</v>
      </c>
      <c r="J540" s="177" t="s">
        <v>262</v>
      </c>
      <c r="K540" s="177" t="s">
        <v>264</v>
      </c>
      <c r="L540" s="203">
        <v>14</v>
      </c>
      <c r="M540" s="203">
        <v>36</v>
      </c>
      <c r="N540" s="333">
        <v>0.38888888888888895</v>
      </c>
      <c r="O540" s="203">
        <v>0</v>
      </c>
      <c r="P540" s="203">
        <v>17</v>
      </c>
      <c r="Q540" s="203" t="s">
        <v>12</v>
      </c>
      <c r="R540" s="203">
        <v>20</v>
      </c>
      <c r="S540" s="203">
        <v>38</v>
      </c>
      <c r="T540" s="333">
        <v>0.52631578947368418</v>
      </c>
      <c r="U540" s="203">
        <v>0</v>
      </c>
      <c r="V540" s="203">
        <v>17</v>
      </c>
      <c r="W540" s="203" t="s">
        <v>12</v>
      </c>
      <c r="X540" s="200">
        <v>1</v>
      </c>
      <c r="Y540" s="200">
        <v>1</v>
      </c>
      <c r="Z540" s="200" t="s">
        <v>12</v>
      </c>
      <c r="AA540" s="200">
        <v>0</v>
      </c>
    </row>
    <row r="541" spans="1:27" ht="14" customHeight="1">
      <c r="A541" s="213" t="s">
        <v>247</v>
      </c>
      <c r="B541" s="177" t="s">
        <v>472</v>
      </c>
      <c r="C541" s="177" t="s">
        <v>846</v>
      </c>
      <c r="D541" s="213" t="s">
        <v>21</v>
      </c>
      <c r="E541" s="331" t="s">
        <v>2369</v>
      </c>
      <c r="F541" s="213" t="s">
        <v>271</v>
      </c>
      <c r="G541" s="177" t="s">
        <v>3594</v>
      </c>
      <c r="H541" s="177" t="s">
        <v>78</v>
      </c>
      <c r="I541" s="203">
        <v>49062476</v>
      </c>
      <c r="J541" s="177" t="s">
        <v>262</v>
      </c>
      <c r="K541" s="177" t="s">
        <v>261</v>
      </c>
      <c r="L541" s="203">
        <v>12</v>
      </c>
      <c r="M541" s="203">
        <v>47</v>
      </c>
      <c r="N541" s="333">
        <v>0.25531914893617019</v>
      </c>
      <c r="O541" s="203">
        <v>0</v>
      </c>
      <c r="P541" s="203">
        <v>51</v>
      </c>
      <c r="Q541" s="203" t="s">
        <v>12</v>
      </c>
      <c r="R541" s="203">
        <v>15</v>
      </c>
      <c r="S541" s="203">
        <v>52</v>
      </c>
      <c r="T541" s="333">
        <v>0.28846153846153849</v>
      </c>
      <c r="U541" s="203">
        <v>0</v>
      </c>
      <c r="V541" s="203">
        <v>51</v>
      </c>
      <c r="W541" s="203" t="s">
        <v>12</v>
      </c>
      <c r="X541" s="200">
        <v>1</v>
      </c>
      <c r="Y541" s="200">
        <v>1</v>
      </c>
      <c r="Z541" s="200" t="s">
        <v>12</v>
      </c>
      <c r="AA541" s="200">
        <v>1</v>
      </c>
    </row>
    <row r="542" spans="1:27" ht="14" customHeight="1">
      <c r="A542" s="213" t="s">
        <v>247</v>
      </c>
      <c r="B542" s="177" t="s">
        <v>472</v>
      </c>
      <c r="C542" s="177" t="s">
        <v>846</v>
      </c>
      <c r="D542" s="213" t="s">
        <v>21</v>
      </c>
      <c r="E542" s="331" t="s">
        <v>2370</v>
      </c>
      <c r="F542" s="213" t="s">
        <v>675</v>
      </c>
      <c r="G542" s="177" t="s">
        <v>3595</v>
      </c>
      <c r="H542" s="177" t="s">
        <v>78</v>
      </c>
      <c r="I542" s="203">
        <v>49692050</v>
      </c>
      <c r="J542" s="177" t="s">
        <v>264</v>
      </c>
      <c r="K542" s="177" t="s">
        <v>262</v>
      </c>
      <c r="L542" s="203">
        <v>4</v>
      </c>
      <c r="M542" s="203">
        <v>18</v>
      </c>
      <c r="N542" s="333">
        <v>0.22222222222222221</v>
      </c>
      <c r="O542" s="203" t="s">
        <v>12</v>
      </c>
      <c r="P542" s="203" t="s">
        <v>12</v>
      </c>
      <c r="Q542" s="203" t="s">
        <v>12</v>
      </c>
      <c r="R542" s="203">
        <v>13</v>
      </c>
      <c r="S542" s="203">
        <v>50</v>
      </c>
      <c r="T542" s="333">
        <v>0.26</v>
      </c>
      <c r="U542" s="203">
        <v>0</v>
      </c>
      <c r="V542" s="203">
        <v>52</v>
      </c>
      <c r="W542" s="203" t="s">
        <v>12</v>
      </c>
      <c r="X542" s="200">
        <v>0</v>
      </c>
      <c r="Y542" s="200">
        <v>1</v>
      </c>
      <c r="Z542" s="200">
        <v>0</v>
      </c>
      <c r="AA542" s="200">
        <v>0</v>
      </c>
    </row>
    <row r="543" spans="1:27" ht="14" customHeight="1">
      <c r="A543" s="213" t="s">
        <v>247</v>
      </c>
      <c r="B543" s="177" t="s">
        <v>472</v>
      </c>
      <c r="C543" s="177" t="s">
        <v>846</v>
      </c>
      <c r="D543" s="213" t="s">
        <v>21</v>
      </c>
      <c r="E543" s="331" t="s">
        <v>215</v>
      </c>
      <c r="F543" s="213" t="s">
        <v>287</v>
      </c>
      <c r="G543" s="177" t="s">
        <v>3596</v>
      </c>
      <c r="H543" s="177" t="s">
        <v>78</v>
      </c>
      <c r="I543" s="203">
        <v>168427064</v>
      </c>
      <c r="J543" s="177" t="s">
        <v>262</v>
      </c>
      <c r="K543" s="177" t="s">
        <v>261</v>
      </c>
      <c r="L543" s="203">
        <v>0</v>
      </c>
      <c r="M543" s="203">
        <v>0</v>
      </c>
      <c r="N543" s="333" t="s">
        <v>12</v>
      </c>
      <c r="O543" s="203" t="s">
        <v>12</v>
      </c>
      <c r="P543" s="203" t="s">
        <v>12</v>
      </c>
      <c r="Q543" s="203" t="s">
        <v>12</v>
      </c>
      <c r="R543" s="203">
        <v>10</v>
      </c>
      <c r="S543" s="203">
        <v>38</v>
      </c>
      <c r="T543" s="333">
        <v>0.26315789473684209</v>
      </c>
      <c r="U543" s="203">
        <v>0</v>
      </c>
      <c r="V543" s="203">
        <v>46</v>
      </c>
      <c r="W543" s="203" t="s">
        <v>12</v>
      </c>
      <c r="X543" s="200">
        <v>0</v>
      </c>
      <c r="Y543" s="200">
        <v>1</v>
      </c>
      <c r="Z543" s="200">
        <v>1</v>
      </c>
      <c r="AA543" s="200">
        <v>1</v>
      </c>
    </row>
    <row r="544" spans="1:27" ht="14" customHeight="1">
      <c r="A544" s="213" t="s">
        <v>247</v>
      </c>
      <c r="B544" s="177" t="s">
        <v>472</v>
      </c>
      <c r="C544" s="177" t="s">
        <v>846</v>
      </c>
      <c r="D544" s="213" t="s">
        <v>21</v>
      </c>
      <c r="E544" s="331" t="s">
        <v>2371</v>
      </c>
      <c r="F544" s="213" t="s">
        <v>266</v>
      </c>
      <c r="G544" s="177" t="s">
        <v>3597</v>
      </c>
      <c r="H544" s="177" t="s">
        <v>78</v>
      </c>
      <c r="I544" s="203">
        <v>183643338</v>
      </c>
      <c r="J544" s="177" t="s">
        <v>262</v>
      </c>
      <c r="K544" s="177" t="s">
        <v>261</v>
      </c>
      <c r="L544" s="203">
        <v>8</v>
      </c>
      <c r="M544" s="203">
        <v>23</v>
      </c>
      <c r="N544" s="333">
        <v>0.34782608695652173</v>
      </c>
      <c r="O544" s="203">
        <v>0</v>
      </c>
      <c r="P544" s="203">
        <v>34</v>
      </c>
      <c r="Q544" s="203" t="s">
        <v>12</v>
      </c>
      <c r="R544" s="203">
        <v>8</v>
      </c>
      <c r="S544" s="203">
        <v>34</v>
      </c>
      <c r="T544" s="333">
        <v>0.23529411764705879</v>
      </c>
      <c r="U544" s="203">
        <v>0</v>
      </c>
      <c r="V544" s="203">
        <v>39</v>
      </c>
      <c r="W544" s="203" t="s">
        <v>12</v>
      </c>
      <c r="X544" s="200">
        <v>1</v>
      </c>
      <c r="Y544" s="200">
        <v>1</v>
      </c>
      <c r="Z544" s="200" t="s">
        <v>12</v>
      </c>
      <c r="AA544" s="200">
        <v>0</v>
      </c>
    </row>
    <row r="545" spans="1:27" ht="14" customHeight="1">
      <c r="A545" s="213" t="s">
        <v>247</v>
      </c>
      <c r="B545" s="177" t="s">
        <v>472</v>
      </c>
      <c r="C545" s="177" t="s">
        <v>846</v>
      </c>
      <c r="D545" s="213" t="s">
        <v>21</v>
      </c>
      <c r="E545" s="331" t="s">
        <v>2372</v>
      </c>
      <c r="F545" s="213" t="s">
        <v>259</v>
      </c>
      <c r="G545" s="177" t="s">
        <v>3598</v>
      </c>
      <c r="H545" s="177" t="s">
        <v>85</v>
      </c>
      <c r="I545" s="203">
        <v>175598340</v>
      </c>
      <c r="J545" s="177" t="s">
        <v>264</v>
      </c>
      <c r="K545" s="177" t="s">
        <v>262</v>
      </c>
      <c r="L545" s="203">
        <v>19</v>
      </c>
      <c r="M545" s="203">
        <v>45</v>
      </c>
      <c r="N545" s="333">
        <v>0.42222222222222222</v>
      </c>
      <c r="O545" s="203">
        <v>0</v>
      </c>
      <c r="P545" s="203">
        <v>33</v>
      </c>
      <c r="Q545" s="203" t="s">
        <v>12</v>
      </c>
      <c r="R545" s="203">
        <v>17</v>
      </c>
      <c r="S545" s="203">
        <v>33</v>
      </c>
      <c r="T545" s="333">
        <v>0.51515151515151525</v>
      </c>
      <c r="U545" s="203">
        <v>0</v>
      </c>
      <c r="V545" s="203">
        <v>33</v>
      </c>
      <c r="W545" s="203" t="s">
        <v>12</v>
      </c>
      <c r="X545" s="200">
        <v>1</v>
      </c>
      <c r="Y545" s="200">
        <v>1</v>
      </c>
      <c r="Z545" s="200" t="s">
        <v>12</v>
      </c>
      <c r="AA545" s="200">
        <v>0</v>
      </c>
    </row>
    <row r="546" spans="1:27" ht="14" customHeight="1">
      <c r="A546" s="213" t="s">
        <v>247</v>
      </c>
      <c r="B546" s="177" t="s">
        <v>472</v>
      </c>
      <c r="C546" s="177" t="s">
        <v>846</v>
      </c>
      <c r="D546" s="213" t="s">
        <v>21</v>
      </c>
      <c r="E546" s="331" t="s">
        <v>217</v>
      </c>
      <c r="F546" s="213" t="s">
        <v>259</v>
      </c>
      <c r="G546" s="177" t="s">
        <v>3599</v>
      </c>
      <c r="H546" s="177" t="s">
        <v>85</v>
      </c>
      <c r="I546" s="203">
        <v>183714516</v>
      </c>
      <c r="J546" s="177" t="s">
        <v>262</v>
      </c>
      <c r="K546" s="177" t="s">
        <v>261</v>
      </c>
      <c r="L546" s="203">
        <v>0</v>
      </c>
      <c r="M546" s="203">
        <v>0</v>
      </c>
      <c r="N546" s="333" t="s">
        <v>12</v>
      </c>
      <c r="O546" s="203" t="s">
        <v>12</v>
      </c>
      <c r="P546" s="203" t="s">
        <v>12</v>
      </c>
      <c r="Q546" s="203" t="s">
        <v>12</v>
      </c>
      <c r="R546" s="203">
        <v>7</v>
      </c>
      <c r="S546" s="203">
        <v>31</v>
      </c>
      <c r="T546" s="333">
        <v>0.22580645161290319</v>
      </c>
      <c r="U546" s="203">
        <v>0</v>
      </c>
      <c r="V546" s="203">
        <v>31</v>
      </c>
      <c r="W546" s="203" t="s">
        <v>12</v>
      </c>
      <c r="X546" s="200">
        <v>0</v>
      </c>
      <c r="Y546" s="200">
        <v>1</v>
      </c>
      <c r="Z546" s="200">
        <v>1</v>
      </c>
      <c r="AA546" s="200">
        <v>0</v>
      </c>
    </row>
    <row r="547" spans="1:27" ht="14" customHeight="1">
      <c r="A547" s="213" t="s">
        <v>247</v>
      </c>
      <c r="B547" s="177" t="s">
        <v>472</v>
      </c>
      <c r="C547" s="177" t="s">
        <v>846</v>
      </c>
      <c r="D547" s="213" t="s">
        <v>21</v>
      </c>
      <c r="E547" s="331" t="s">
        <v>217</v>
      </c>
      <c r="F547" s="213" t="s">
        <v>259</v>
      </c>
      <c r="G547" s="177" t="s">
        <v>3600</v>
      </c>
      <c r="H547" s="177" t="s">
        <v>85</v>
      </c>
      <c r="I547" s="203">
        <v>183715020</v>
      </c>
      <c r="J547" s="177" t="s">
        <v>262</v>
      </c>
      <c r="K547" s="177" t="s">
        <v>261</v>
      </c>
      <c r="L547" s="203">
        <v>1</v>
      </c>
      <c r="M547" s="203">
        <v>3</v>
      </c>
      <c r="N547" s="333">
        <v>0.33333333333333331</v>
      </c>
      <c r="O547" s="203" t="s">
        <v>12</v>
      </c>
      <c r="P547" s="203" t="s">
        <v>12</v>
      </c>
      <c r="Q547" s="203" t="s">
        <v>12</v>
      </c>
      <c r="R547" s="203">
        <v>6</v>
      </c>
      <c r="S547" s="203">
        <v>33</v>
      </c>
      <c r="T547" s="333">
        <v>0.1818181818181818</v>
      </c>
      <c r="U547" s="203">
        <v>0</v>
      </c>
      <c r="V547" s="203">
        <v>44</v>
      </c>
      <c r="W547" s="203" t="s">
        <v>12</v>
      </c>
      <c r="X547" s="200">
        <v>0</v>
      </c>
      <c r="Y547" s="200">
        <v>1</v>
      </c>
      <c r="Z547" s="200">
        <v>1</v>
      </c>
      <c r="AA547" s="200">
        <v>0</v>
      </c>
    </row>
    <row r="548" spans="1:27" ht="14" customHeight="1">
      <c r="A548" s="213" t="s">
        <v>247</v>
      </c>
      <c r="B548" s="177" t="s">
        <v>472</v>
      </c>
      <c r="C548" s="177" t="s">
        <v>846</v>
      </c>
      <c r="D548" s="213" t="s">
        <v>21</v>
      </c>
      <c r="E548" s="331" t="s">
        <v>2373</v>
      </c>
      <c r="F548" s="213" t="s">
        <v>259</v>
      </c>
      <c r="G548" s="177" t="s">
        <v>3601</v>
      </c>
      <c r="H548" s="177" t="s">
        <v>86</v>
      </c>
      <c r="I548" s="203">
        <v>140215941</v>
      </c>
      <c r="J548" s="177" t="s">
        <v>264</v>
      </c>
      <c r="K548" s="177" t="s">
        <v>262</v>
      </c>
      <c r="L548" s="203">
        <v>28</v>
      </c>
      <c r="M548" s="203">
        <v>162</v>
      </c>
      <c r="N548" s="333">
        <v>0.1728395061728395</v>
      </c>
      <c r="O548" s="203">
        <v>0</v>
      </c>
      <c r="P548" s="203">
        <v>21</v>
      </c>
      <c r="Q548" s="203" t="s">
        <v>12</v>
      </c>
      <c r="R548" s="203">
        <v>6</v>
      </c>
      <c r="S548" s="203">
        <v>58</v>
      </c>
      <c r="T548" s="333">
        <v>0.10344827586206901</v>
      </c>
      <c r="U548" s="203">
        <v>0</v>
      </c>
      <c r="V548" s="203">
        <v>21</v>
      </c>
      <c r="W548" s="203" t="s">
        <v>12</v>
      </c>
      <c r="X548" s="200">
        <v>1</v>
      </c>
      <c r="Y548" s="200">
        <v>1</v>
      </c>
      <c r="Z548" s="200" t="s">
        <v>12</v>
      </c>
      <c r="AA548" s="200">
        <v>0</v>
      </c>
    </row>
    <row r="549" spans="1:27" ht="14" customHeight="1">
      <c r="A549" s="213" t="s">
        <v>247</v>
      </c>
      <c r="B549" s="177" t="s">
        <v>472</v>
      </c>
      <c r="C549" s="177" t="s">
        <v>846</v>
      </c>
      <c r="D549" s="213" t="s">
        <v>21</v>
      </c>
      <c r="E549" s="331" t="s">
        <v>2374</v>
      </c>
      <c r="F549" s="213" t="s">
        <v>675</v>
      </c>
      <c r="G549" s="177" t="s">
        <v>3602</v>
      </c>
      <c r="H549" s="177" t="s">
        <v>93</v>
      </c>
      <c r="I549" s="203">
        <v>65149208</v>
      </c>
      <c r="J549" s="177" t="s">
        <v>263</v>
      </c>
      <c r="K549" s="177" t="s">
        <v>261</v>
      </c>
      <c r="L549" s="203">
        <v>3</v>
      </c>
      <c r="M549" s="203">
        <v>11</v>
      </c>
      <c r="N549" s="333">
        <v>0.27272727272727271</v>
      </c>
      <c r="O549" s="203">
        <v>0</v>
      </c>
      <c r="P549" s="203">
        <v>40</v>
      </c>
      <c r="Q549" s="203" t="s">
        <v>12</v>
      </c>
      <c r="R549" s="203">
        <v>12</v>
      </c>
      <c r="S549" s="203">
        <v>33</v>
      </c>
      <c r="T549" s="333">
        <v>0.36363636363636365</v>
      </c>
      <c r="U549" s="203">
        <v>0</v>
      </c>
      <c r="V549" s="203">
        <v>38</v>
      </c>
      <c r="W549" s="203" t="s">
        <v>12</v>
      </c>
      <c r="X549" s="200">
        <v>1</v>
      </c>
      <c r="Y549" s="200">
        <v>1</v>
      </c>
      <c r="Z549" s="200" t="s">
        <v>12</v>
      </c>
      <c r="AA549" s="200">
        <v>0</v>
      </c>
    </row>
    <row r="550" spans="1:27" ht="14" customHeight="1">
      <c r="A550" s="213" t="s">
        <v>247</v>
      </c>
      <c r="B550" s="177" t="s">
        <v>472</v>
      </c>
      <c r="C550" s="177" t="s">
        <v>846</v>
      </c>
      <c r="D550" s="213" t="s">
        <v>21</v>
      </c>
      <c r="E550" s="331" t="s">
        <v>2375</v>
      </c>
      <c r="F550" s="213" t="s">
        <v>259</v>
      </c>
      <c r="G550" s="177" t="s">
        <v>3603</v>
      </c>
      <c r="H550" s="177" t="s">
        <v>93</v>
      </c>
      <c r="I550" s="203">
        <v>155153684</v>
      </c>
      <c r="J550" s="177" t="s">
        <v>262</v>
      </c>
      <c r="K550" s="177" t="s">
        <v>261</v>
      </c>
      <c r="L550" s="203">
        <v>6</v>
      </c>
      <c r="M550" s="203">
        <v>49</v>
      </c>
      <c r="N550" s="333">
        <v>0.12244897959183669</v>
      </c>
      <c r="O550" s="203">
        <v>0</v>
      </c>
      <c r="P550" s="203">
        <v>41</v>
      </c>
      <c r="Q550" s="203" t="s">
        <v>12</v>
      </c>
      <c r="R550" s="203">
        <v>5</v>
      </c>
      <c r="S550" s="203">
        <v>43</v>
      </c>
      <c r="T550" s="333">
        <v>0.1162790697674418</v>
      </c>
      <c r="U550" s="203">
        <v>0</v>
      </c>
      <c r="V550" s="203">
        <v>41</v>
      </c>
      <c r="W550" s="203" t="s">
        <v>12</v>
      </c>
      <c r="X550" s="200">
        <v>1</v>
      </c>
      <c r="Y550" s="200">
        <v>1</v>
      </c>
      <c r="Z550" s="200" t="s">
        <v>12</v>
      </c>
      <c r="AA550" s="200">
        <v>0</v>
      </c>
    </row>
    <row r="551" spans="1:27" ht="14" customHeight="1">
      <c r="A551" s="213" t="s">
        <v>247</v>
      </c>
      <c r="B551" s="177" t="s">
        <v>472</v>
      </c>
      <c r="C551" s="177" t="s">
        <v>846</v>
      </c>
      <c r="D551" s="213" t="s">
        <v>21</v>
      </c>
      <c r="E551" s="331" t="s">
        <v>213</v>
      </c>
      <c r="F551" s="213" t="s">
        <v>259</v>
      </c>
      <c r="G551" s="177" t="s">
        <v>3604</v>
      </c>
      <c r="H551" s="177" t="s">
        <v>93</v>
      </c>
      <c r="I551" s="203">
        <v>159398721</v>
      </c>
      <c r="J551" s="177" t="s">
        <v>264</v>
      </c>
      <c r="K551" s="177" t="s">
        <v>263</v>
      </c>
      <c r="L551" s="203">
        <v>3</v>
      </c>
      <c r="M551" s="203">
        <v>59</v>
      </c>
      <c r="N551" s="333">
        <v>5.0847457627118647E-2</v>
      </c>
      <c r="O551" s="203" t="s">
        <v>12</v>
      </c>
      <c r="P551" s="203" t="s">
        <v>12</v>
      </c>
      <c r="Q551" s="203" t="s">
        <v>12</v>
      </c>
      <c r="R551" s="203">
        <v>4</v>
      </c>
      <c r="S551" s="203">
        <v>40</v>
      </c>
      <c r="T551" s="333">
        <v>0.1</v>
      </c>
      <c r="U551" s="203">
        <v>0</v>
      </c>
      <c r="V551" s="203">
        <v>30</v>
      </c>
      <c r="W551" s="203" t="s">
        <v>12</v>
      </c>
      <c r="X551" s="200">
        <v>0</v>
      </c>
      <c r="Y551" s="200">
        <v>1</v>
      </c>
      <c r="Z551" s="200">
        <v>1</v>
      </c>
      <c r="AA551" s="200">
        <v>1</v>
      </c>
    </row>
    <row r="552" spans="1:27" ht="14" customHeight="1">
      <c r="A552" s="213" t="s">
        <v>247</v>
      </c>
      <c r="B552" s="177" t="s">
        <v>472</v>
      </c>
      <c r="C552" s="177" t="s">
        <v>846</v>
      </c>
      <c r="D552" s="213" t="s">
        <v>21</v>
      </c>
      <c r="E552" s="331" t="s">
        <v>2376</v>
      </c>
      <c r="F552" s="213" t="s">
        <v>266</v>
      </c>
      <c r="G552" s="177" t="s">
        <v>3605</v>
      </c>
      <c r="H552" s="177" t="s">
        <v>93</v>
      </c>
      <c r="I552" s="203">
        <v>166579189</v>
      </c>
      <c r="J552" s="177" t="s">
        <v>264</v>
      </c>
      <c r="K552" s="177" t="s">
        <v>261</v>
      </c>
      <c r="L552" s="203">
        <v>10</v>
      </c>
      <c r="M552" s="203">
        <v>170</v>
      </c>
      <c r="N552" s="333">
        <v>5.8823529411764691E-2</v>
      </c>
      <c r="O552" s="203">
        <v>0</v>
      </c>
      <c r="P552" s="203">
        <v>41</v>
      </c>
      <c r="Q552" s="203" t="s">
        <v>12</v>
      </c>
      <c r="R552" s="203">
        <v>4</v>
      </c>
      <c r="S552" s="203">
        <v>35</v>
      </c>
      <c r="T552" s="333">
        <v>0.11428571428571431</v>
      </c>
      <c r="U552" s="203">
        <v>0</v>
      </c>
      <c r="V552" s="203">
        <v>41</v>
      </c>
      <c r="W552" s="203" t="s">
        <v>12</v>
      </c>
      <c r="X552" s="200">
        <v>1</v>
      </c>
      <c r="Y552" s="200">
        <v>1</v>
      </c>
      <c r="Z552" s="200" t="s">
        <v>12</v>
      </c>
      <c r="AA552" s="200">
        <v>0</v>
      </c>
    </row>
    <row r="553" spans="1:27" ht="14" customHeight="1">
      <c r="A553" s="213" t="s">
        <v>247</v>
      </c>
      <c r="B553" s="177" t="s">
        <v>472</v>
      </c>
      <c r="C553" s="177" t="s">
        <v>846</v>
      </c>
      <c r="D553" s="213" t="s">
        <v>21</v>
      </c>
      <c r="E553" s="331" t="s">
        <v>199</v>
      </c>
      <c r="F553" s="213" t="s">
        <v>674</v>
      </c>
      <c r="G553" s="177" t="s">
        <v>3329</v>
      </c>
      <c r="H553" s="177" t="s">
        <v>94</v>
      </c>
      <c r="I553" s="203">
        <v>825857</v>
      </c>
      <c r="J553" s="177" t="s">
        <v>262</v>
      </c>
      <c r="K553" s="177" t="s">
        <v>261</v>
      </c>
      <c r="L553" s="203">
        <v>0</v>
      </c>
      <c r="M553" s="203">
        <v>0</v>
      </c>
      <c r="N553" s="333" t="s">
        <v>12</v>
      </c>
      <c r="O553" s="203" t="s">
        <v>12</v>
      </c>
      <c r="P553" s="203" t="s">
        <v>12</v>
      </c>
      <c r="Q553" s="203" t="s">
        <v>12</v>
      </c>
      <c r="R553" s="203">
        <v>6</v>
      </c>
      <c r="S553" s="203">
        <v>33</v>
      </c>
      <c r="T553" s="333">
        <v>0.1818181818181818</v>
      </c>
      <c r="U553" s="203">
        <v>0</v>
      </c>
      <c r="V553" s="203">
        <v>48</v>
      </c>
      <c r="W553" s="203" t="s">
        <v>12</v>
      </c>
      <c r="X553" s="200">
        <v>0</v>
      </c>
      <c r="Y553" s="200">
        <v>1</v>
      </c>
      <c r="Z553" s="200">
        <v>1</v>
      </c>
      <c r="AA553" s="200">
        <v>0</v>
      </c>
    </row>
    <row r="554" spans="1:27" ht="14" customHeight="1">
      <c r="A554" s="213" t="s">
        <v>247</v>
      </c>
      <c r="B554" s="177" t="s">
        <v>472</v>
      </c>
      <c r="C554" s="177" t="s">
        <v>846</v>
      </c>
      <c r="D554" s="213" t="s">
        <v>21</v>
      </c>
      <c r="E554" s="331" t="s">
        <v>2377</v>
      </c>
      <c r="F554" s="213" t="s">
        <v>259</v>
      </c>
      <c r="G554" s="177" t="s">
        <v>3606</v>
      </c>
      <c r="H554" s="177" t="s">
        <v>94</v>
      </c>
      <c r="I554" s="203">
        <v>2740375</v>
      </c>
      <c r="J554" s="177" t="s">
        <v>261</v>
      </c>
      <c r="K554" s="177" t="s">
        <v>263</v>
      </c>
      <c r="L554" s="203">
        <v>24</v>
      </c>
      <c r="M554" s="203">
        <v>59</v>
      </c>
      <c r="N554" s="333">
        <v>0.40677966101694918</v>
      </c>
      <c r="O554" s="203">
        <v>0</v>
      </c>
      <c r="P554" s="203">
        <v>35</v>
      </c>
      <c r="Q554" s="203" t="s">
        <v>12</v>
      </c>
      <c r="R554" s="203">
        <v>20</v>
      </c>
      <c r="S554" s="203">
        <v>39</v>
      </c>
      <c r="T554" s="333">
        <v>0.51282051282051277</v>
      </c>
      <c r="U554" s="203">
        <v>0</v>
      </c>
      <c r="V554" s="203">
        <v>35</v>
      </c>
      <c r="W554" s="203" t="s">
        <v>12</v>
      </c>
      <c r="X554" s="200">
        <v>1</v>
      </c>
      <c r="Y554" s="200">
        <v>1</v>
      </c>
      <c r="Z554" s="200" t="s">
        <v>12</v>
      </c>
      <c r="AA554" s="200">
        <v>0</v>
      </c>
    </row>
    <row r="555" spans="1:27" ht="14" customHeight="1">
      <c r="A555" s="213" t="s">
        <v>247</v>
      </c>
      <c r="B555" s="177" t="s">
        <v>472</v>
      </c>
      <c r="C555" s="177" t="s">
        <v>846</v>
      </c>
      <c r="D555" s="213" t="s">
        <v>21</v>
      </c>
      <c r="E555" s="331" t="s">
        <v>202</v>
      </c>
      <c r="F555" s="213" t="s">
        <v>674</v>
      </c>
      <c r="G555" s="177" t="s">
        <v>3216</v>
      </c>
      <c r="H555" s="177" t="s">
        <v>94</v>
      </c>
      <c r="I555" s="203">
        <v>30797046</v>
      </c>
      <c r="J555" s="177" t="s">
        <v>264</v>
      </c>
      <c r="K555" s="177" t="s">
        <v>263</v>
      </c>
      <c r="L555" s="203">
        <v>1</v>
      </c>
      <c r="M555" s="203">
        <v>1</v>
      </c>
      <c r="N555" s="333">
        <v>1</v>
      </c>
      <c r="O555" s="203" t="s">
        <v>12</v>
      </c>
      <c r="P555" s="203" t="s">
        <v>12</v>
      </c>
      <c r="Q555" s="203" t="s">
        <v>12</v>
      </c>
      <c r="R555" s="203">
        <v>17</v>
      </c>
      <c r="S555" s="203">
        <v>39</v>
      </c>
      <c r="T555" s="333">
        <v>0.43589743589743596</v>
      </c>
      <c r="U555" s="203">
        <v>0</v>
      </c>
      <c r="V555" s="203">
        <v>39</v>
      </c>
      <c r="W555" s="203" t="s">
        <v>12</v>
      </c>
      <c r="X555" s="200">
        <v>0</v>
      </c>
      <c r="Y555" s="200">
        <v>1</v>
      </c>
      <c r="Z555" s="200">
        <v>1</v>
      </c>
      <c r="AA555" s="200">
        <v>0</v>
      </c>
    </row>
    <row r="556" spans="1:27" ht="14" customHeight="1">
      <c r="A556" s="213" t="s">
        <v>247</v>
      </c>
      <c r="B556" s="177" t="s">
        <v>472</v>
      </c>
      <c r="C556" s="177" t="s">
        <v>846</v>
      </c>
      <c r="D556" s="213" t="s">
        <v>21</v>
      </c>
      <c r="E556" s="331" t="s">
        <v>209</v>
      </c>
      <c r="F556" s="213" t="s">
        <v>287</v>
      </c>
      <c r="G556" s="177" t="s">
        <v>3607</v>
      </c>
      <c r="H556" s="177" t="s">
        <v>94</v>
      </c>
      <c r="I556" s="203">
        <v>99270454</v>
      </c>
      <c r="J556" s="177" t="s">
        <v>263</v>
      </c>
      <c r="K556" s="177" t="s">
        <v>261</v>
      </c>
      <c r="L556" s="203">
        <v>1</v>
      </c>
      <c r="M556" s="203">
        <v>3</v>
      </c>
      <c r="N556" s="333">
        <v>0.33333333333333331</v>
      </c>
      <c r="O556" s="203" t="s">
        <v>12</v>
      </c>
      <c r="P556" s="203" t="s">
        <v>12</v>
      </c>
      <c r="Q556" s="203" t="s">
        <v>12</v>
      </c>
      <c r="R556" s="203">
        <v>16</v>
      </c>
      <c r="S556" s="203">
        <v>42</v>
      </c>
      <c r="T556" s="333">
        <v>0.38095238095238088</v>
      </c>
      <c r="U556" s="203">
        <v>0</v>
      </c>
      <c r="V556" s="203">
        <v>39</v>
      </c>
      <c r="W556" s="203" t="s">
        <v>12</v>
      </c>
      <c r="X556" s="200">
        <v>0</v>
      </c>
      <c r="Y556" s="200">
        <v>1</v>
      </c>
      <c r="Z556" s="200">
        <v>1</v>
      </c>
      <c r="AA556" s="200">
        <v>0</v>
      </c>
    </row>
    <row r="557" spans="1:27" ht="14" customHeight="1">
      <c r="A557" s="213" t="s">
        <v>247</v>
      </c>
      <c r="B557" s="177" t="s">
        <v>472</v>
      </c>
      <c r="C557" s="177" t="s">
        <v>846</v>
      </c>
      <c r="D557" s="213" t="s">
        <v>21</v>
      </c>
      <c r="E557" s="331" t="s">
        <v>2378</v>
      </c>
      <c r="F557" s="213" t="s">
        <v>259</v>
      </c>
      <c r="G557" s="177" t="s">
        <v>3608</v>
      </c>
      <c r="H557" s="177" t="s">
        <v>91</v>
      </c>
      <c r="I557" s="203">
        <v>195440</v>
      </c>
      <c r="J557" s="177" t="s">
        <v>262</v>
      </c>
      <c r="K557" s="177" t="s">
        <v>261</v>
      </c>
      <c r="L557" s="203">
        <v>9</v>
      </c>
      <c r="M557" s="203">
        <v>75</v>
      </c>
      <c r="N557" s="333">
        <v>0.12</v>
      </c>
      <c r="O557" s="203">
        <v>0</v>
      </c>
      <c r="P557" s="203">
        <v>50</v>
      </c>
      <c r="Q557" s="203" t="s">
        <v>12</v>
      </c>
      <c r="R557" s="203">
        <v>5</v>
      </c>
      <c r="S557" s="203">
        <v>43</v>
      </c>
      <c r="T557" s="333">
        <v>0.1162790697674418</v>
      </c>
      <c r="U557" s="203">
        <v>0</v>
      </c>
      <c r="V557" s="203">
        <v>50</v>
      </c>
      <c r="W557" s="203" t="s">
        <v>12</v>
      </c>
      <c r="X557" s="200">
        <v>1</v>
      </c>
      <c r="Y557" s="200">
        <v>1</v>
      </c>
      <c r="Z557" s="200" t="s">
        <v>12</v>
      </c>
      <c r="AA557" s="200">
        <v>0</v>
      </c>
    </row>
    <row r="558" spans="1:27" ht="14" customHeight="1">
      <c r="A558" s="213" t="s">
        <v>247</v>
      </c>
      <c r="B558" s="177" t="s">
        <v>472</v>
      </c>
      <c r="C558" s="177" t="s">
        <v>846</v>
      </c>
      <c r="D558" s="213" t="s">
        <v>21</v>
      </c>
      <c r="E558" s="331" t="s">
        <v>201</v>
      </c>
      <c r="F558" s="213" t="s">
        <v>674</v>
      </c>
      <c r="G558" s="177" t="s">
        <v>3366</v>
      </c>
      <c r="H558" s="177" t="s">
        <v>91</v>
      </c>
      <c r="I558" s="203">
        <v>22077972</v>
      </c>
      <c r="J558" s="177" t="s">
        <v>262</v>
      </c>
      <c r="K558" s="177" t="s">
        <v>261</v>
      </c>
      <c r="L558" s="203">
        <v>0</v>
      </c>
      <c r="M558" s="203">
        <v>0</v>
      </c>
      <c r="N558" s="333" t="s">
        <v>12</v>
      </c>
      <c r="O558" s="203" t="s">
        <v>12</v>
      </c>
      <c r="P558" s="203" t="s">
        <v>12</v>
      </c>
      <c r="Q558" s="203" t="s">
        <v>12</v>
      </c>
      <c r="R558" s="203">
        <v>7</v>
      </c>
      <c r="S558" s="203">
        <v>46</v>
      </c>
      <c r="T558" s="333">
        <v>0.1521739130434783</v>
      </c>
      <c r="U558" s="203">
        <v>0</v>
      </c>
      <c r="V558" s="203">
        <v>32</v>
      </c>
      <c r="W558" s="203" t="s">
        <v>12</v>
      </c>
      <c r="X558" s="200">
        <v>0</v>
      </c>
      <c r="Y558" s="200">
        <v>1</v>
      </c>
      <c r="Z558" s="200">
        <v>1</v>
      </c>
      <c r="AA558" s="200">
        <v>0</v>
      </c>
    </row>
    <row r="559" spans="1:27" ht="14" customHeight="1">
      <c r="A559" s="213" t="s">
        <v>247</v>
      </c>
      <c r="B559" s="177" t="s">
        <v>472</v>
      </c>
      <c r="C559" s="177" t="s">
        <v>846</v>
      </c>
      <c r="D559" s="213" t="s">
        <v>21</v>
      </c>
      <c r="E559" s="331" t="s">
        <v>205</v>
      </c>
      <c r="F559" s="213" t="s">
        <v>259</v>
      </c>
      <c r="G559" s="177" t="s">
        <v>3609</v>
      </c>
      <c r="H559" s="177" t="s">
        <v>91</v>
      </c>
      <c r="I559" s="203">
        <v>42227489</v>
      </c>
      <c r="J559" s="177" t="s">
        <v>262</v>
      </c>
      <c r="K559" s="177" t="s">
        <v>261</v>
      </c>
      <c r="L559" s="203">
        <v>1</v>
      </c>
      <c r="M559" s="203">
        <v>3</v>
      </c>
      <c r="N559" s="333">
        <v>0.33333333333333331</v>
      </c>
      <c r="O559" s="203" t="s">
        <v>12</v>
      </c>
      <c r="P559" s="203" t="s">
        <v>12</v>
      </c>
      <c r="Q559" s="203" t="s">
        <v>12</v>
      </c>
      <c r="R559" s="203">
        <v>12</v>
      </c>
      <c r="S559" s="203">
        <v>35</v>
      </c>
      <c r="T559" s="333">
        <v>0.34285714285714275</v>
      </c>
      <c r="U559" s="203">
        <v>0</v>
      </c>
      <c r="V559" s="203">
        <v>39</v>
      </c>
      <c r="W559" s="203" t="s">
        <v>12</v>
      </c>
      <c r="X559" s="200">
        <v>0</v>
      </c>
      <c r="Y559" s="200">
        <v>1</v>
      </c>
      <c r="Z559" s="200">
        <v>1</v>
      </c>
      <c r="AA559" s="200">
        <v>0</v>
      </c>
    </row>
    <row r="560" spans="1:27" ht="14" customHeight="1">
      <c r="A560" s="213" t="s">
        <v>247</v>
      </c>
      <c r="B560" s="177" t="s">
        <v>472</v>
      </c>
      <c r="C560" s="177" t="s">
        <v>846</v>
      </c>
      <c r="D560" s="213" t="s">
        <v>21</v>
      </c>
      <c r="E560" s="331" t="s">
        <v>210</v>
      </c>
      <c r="F560" s="213" t="s">
        <v>259</v>
      </c>
      <c r="G560" s="177" t="s">
        <v>3610</v>
      </c>
      <c r="H560" s="177" t="s">
        <v>91</v>
      </c>
      <c r="I560" s="203">
        <v>113277799</v>
      </c>
      <c r="J560" s="177" t="s">
        <v>264</v>
      </c>
      <c r="K560" s="177" t="s">
        <v>261</v>
      </c>
      <c r="L560" s="203">
        <v>20</v>
      </c>
      <c r="M560" s="203">
        <v>128</v>
      </c>
      <c r="N560" s="333">
        <v>0.15625</v>
      </c>
      <c r="O560" s="203">
        <v>0</v>
      </c>
      <c r="P560" s="203">
        <v>46</v>
      </c>
      <c r="Q560" s="203" t="s">
        <v>12</v>
      </c>
      <c r="R560" s="203">
        <v>4</v>
      </c>
      <c r="S560" s="203">
        <v>47</v>
      </c>
      <c r="T560" s="333">
        <v>8.5106382978723402E-2</v>
      </c>
      <c r="U560" s="203" t="s">
        <v>12</v>
      </c>
      <c r="V560" s="203" t="s">
        <v>12</v>
      </c>
      <c r="W560" s="203" t="s">
        <v>12</v>
      </c>
      <c r="X560" s="200">
        <v>1</v>
      </c>
      <c r="Y560" s="200">
        <v>0</v>
      </c>
      <c r="Z560" s="200">
        <v>1</v>
      </c>
      <c r="AA560" s="200">
        <v>1</v>
      </c>
    </row>
    <row r="561" spans="1:27" ht="14" customHeight="1">
      <c r="A561" s="213" t="s">
        <v>247</v>
      </c>
      <c r="B561" s="177" t="s">
        <v>472</v>
      </c>
      <c r="C561" s="177" t="s">
        <v>846</v>
      </c>
      <c r="D561" s="213" t="s">
        <v>21</v>
      </c>
      <c r="E561" s="331" t="s">
        <v>324</v>
      </c>
      <c r="F561" s="213" t="s">
        <v>259</v>
      </c>
      <c r="G561" s="177" t="s">
        <v>325</v>
      </c>
      <c r="H561" s="177" t="s">
        <v>87</v>
      </c>
      <c r="I561" s="203">
        <v>12840908</v>
      </c>
      <c r="J561" s="177" t="s">
        <v>264</v>
      </c>
      <c r="K561" s="177" t="s">
        <v>263</v>
      </c>
      <c r="L561" s="203">
        <v>12</v>
      </c>
      <c r="M561" s="203">
        <v>48</v>
      </c>
      <c r="N561" s="333">
        <v>0.25</v>
      </c>
      <c r="O561" s="203">
        <v>0</v>
      </c>
      <c r="P561" s="203">
        <v>24</v>
      </c>
      <c r="Q561" s="203" t="s">
        <v>12</v>
      </c>
      <c r="R561" s="203">
        <v>13</v>
      </c>
      <c r="S561" s="203">
        <v>33</v>
      </c>
      <c r="T561" s="333">
        <v>0.39393939393939392</v>
      </c>
      <c r="U561" s="203">
        <v>0</v>
      </c>
      <c r="V561" s="203">
        <v>24</v>
      </c>
      <c r="W561" s="203" t="s">
        <v>12</v>
      </c>
      <c r="X561" s="200">
        <v>1</v>
      </c>
      <c r="Y561" s="200">
        <v>1</v>
      </c>
      <c r="Z561" s="200">
        <v>1</v>
      </c>
      <c r="AA561" s="200">
        <v>1</v>
      </c>
    </row>
    <row r="562" spans="1:27" ht="14" customHeight="1">
      <c r="A562" s="213" t="s">
        <v>247</v>
      </c>
      <c r="B562" s="177" t="s">
        <v>472</v>
      </c>
      <c r="C562" s="177" t="s">
        <v>846</v>
      </c>
      <c r="D562" s="213" t="s">
        <v>21</v>
      </c>
      <c r="E562" s="331" t="s">
        <v>2379</v>
      </c>
      <c r="F562" s="213" t="s">
        <v>675</v>
      </c>
      <c r="G562" s="177" t="s">
        <v>3611</v>
      </c>
      <c r="H562" s="177" t="s">
        <v>87</v>
      </c>
      <c r="I562" s="203">
        <v>64138955</v>
      </c>
      <c r="J562" s="177" t="s">
        <v>264</v>
      </c>
      <c r="K562" s="177" t="s">
        <v>263</v>
      </c>
      <c r="L562" s="203">
        <v>4</v>
      </c>
      <c r="M562" s="203">
        <v>7</v>
      </c>
      <c r="N562" s="333">
        <v>0.5714285714285714</v>
      </c>
      <c r="O562" s="203">
        <v>0</v>
      </c>
      <c r="P562" s="203">
        <v>40</v>
      </c>
      <c r="Q562" s="203" t="s">
        <v>12</v>
      </c>
      <c r="R562" s="203">
        <v>13</v>
      </c>
      <c r="S562" s="203">
        <v>35</v>
      </c>
      <c r="T562" s="333">
        <v>0.37142857142857155</v>
      </c>
      <c r="U562" s="203">
        <v>0</v>
      </c>
      <c r="V562" s="203">
        <v>36</v>
      </c>
      <c r="W562" s="203" t="s">
        <v>12</v>
      </c>
      <c r="X562" s="200">
        <v>1</v>
      </c>
      <c r="Y562" s="200">
        <v>1</v>
      </c>
      <c r="Z562" s="200" t="s">
        <v>12</v>
      </c>
      <c r="AA562" s="200">
        <v>0</v>
      </c>
    </row>
    <row r="563" spans="1:27" ht="14" customHeight="1">
      <c r="A563" s="213" t="s">
        <v>247</v>
      </c>
      <c r="B563" s="177" t="s">
        <v>472</v>
      </c>
      <c r="C563" s="177" t="s">
        <v>846</v>
      </c>
      <c r="D563" s="213" t="s">
        <v>21</v>
      </c>
      <c r="E563" s="331" t="s">
        <v>2380</v>
      </c>
      <c r="F563" s="213" t="s">
        <v>275</v>
      </c>
      <c r="G563" s="177" t="s">
        <v>3612</v>
      </c>
      <c r="H563" s="177" t="s">
        <v>87</v>
      </c>
      <c r="I563" s="203">
        <v>69699083</v>
      </c>
      <c r="J563" s="177" t="s">
        <v>264</v>
      </c>
      <c r="K563" s="177" t="s">
        <v>263</v>
      </c>
      <c r="L563" s="203">
        <v>24</v>
      </c>
      <c r="M563" s="203">
        <v>80</v>
      </c>
      <c r="N563" s="333">
        <v>0.3</v>
      </c>
      <c r="O563" s="203">
        <v>0</v>
      </c>
      <c r="P563" s="203">
        <v>43</v>
      </c>
      <c r="Q563" s="203" t="s">
        <v>12</v>
      </c>
      <c r="R563" s="203">
        <v>18</v>
      </c>
      <c r="S563" s="203">
        <v>43</v>
      </c>
      <c r="T563" s="333">
        <v>0.41860465116279072</v>
      </c>
      <c r="U563" s="203">
        <v>0</v>
      </c>
      <c r="V563" s="203">
        <v>43</v>
      </c>
      <c r="W563" s="203" t="s">
        <v>12</v>
      </c>
      <c r="X563" s="200">
        <v>1</v>
      </c>
      <c r="Y563" s="200">
        <v>1</v>
      </c>
      <c r="Z563" s="200" t="s">
        <v>12</v>
      </c>
      <c r="AA563" s="200">
        <v>0</v>
      </c>
    </row>
    <row r="564" spans="1:27" ht="14" customHeight="1">
      <c r="A564" s="213" t="s">
        <v>247</v>
      </c>
      <c r="B564" s="177" t="s">
        <v>472</v>
      </c>
      <c r="C564" s="177" t="s">
        <v>846</v>
      </c>
      <c r="D564" s="213" t="s">
        <v>21</v>
      </c>
      <c r="E564" s="331" t="s">
        <v>2381</v>
      </c>
      <c r="F564" s="213" t="s">
        <v>287</v>
      </c>
      <c r="G564" s="177" t="s">
        <v>3232</v>
      </c>
      <c r="H564" s="177" t="s">
        <v>87</v>
      </c>
      <c r="I564" s="203">
        <v>84189585</v>
      </c>
      <c r="J564" s="177" t="s">
        <v>262</v>
      </c>
      <c r="K564" s="177" t="s">
        <v>261</v>
      </c>
      <c r="L564" s="203">
        <v>25</v>
      </c>
      <c r="M564" s="203">
        <v>87</v>
      </c>
      <c r="N564" s="333">
        <v>0.2873563218390805</v>
      </c>
      <c r="O564" s="203">
        <v>0</v>
      </c>
      <c r="P564" s="203">
        <v>22</v>
      </c>
      <c r="Q564" s="203" t="s">
        <v>12</v>
      </c>
      <c r="R564" s="203">
        <v>12</v>
      </c>
      <c r="S564" s="203">
        <v>33</v>
      </c>
      <c r="T564" s="333">
        <v>0.36363636363636365</v>
      </c>
      <c r="U564" s="203">
        <v>0</v>
      </c>
      <c r="V564" s="203">
        <v>22</v>
      </c>
      <c r="W564" s="203" t="s">
        <v>12</v>
      </c>
      <c r="X564" s="200">
        <v>1</v>
      </c>
      <c r="Y564" s="200">
        <v>1</v>
      </c>
      <c r="Z564" s="200" t="s">
        <v>12</v>
      </c>
      <c r="AA564" s="200">
        <v>0</v>
      </c>
    </row>
    <row r="565" spans="1:27" ht="14" customHeight="1">
      <c r="A565" s="213" t="s">
        <v>247</v>
      </c>
      <c r="B565" s="177" t="s">
        <v>472</v>
      </c>
      <c r="C565" s="177" t="s">
        <v>846</v>
      </c>
      <c r="D565" s="213" t="s">
        <v>21</v>
      </c>
      <c r="E565" s="331" t="s">
        <v>2382</v>
      </c>
      <c r="F565" s="213" t="s">
        <v>674</v>
      </c>
      <c r="G565" s="177" t="s">
        <v>3253</v>
      </c>
      <c r="H565" s="177" t="s">
        <v>87</v>
      </c>
      <c r="I565" s="203">
        <v>90692983</v>
      </c>
      <c r="J565" s="177" t="s">
        <v>263</v>
      </c>
      <c r="K565" s="177" t="s">
        <v>264</v>
      </c>
      <c r="L565" s="203">
        <v>0</v>
      </c>
      <c r="M565" s="203">
        <v>0</v>
      </c>
      <c r="N565" s="333" t="s">
        <v>12</v>
      </c>
      <c r="O565" s="203" t="s">
        <v>12</v>
      </c>
      <c r="P565" s="203" t="s">
        <v>12</v>
      </c>
      <c r="Q565" s="203" t="s">
        <v>12</v>
      </c>
      <c r="R565" s="203">
        <v>12</v>
      </c>
      <c r="S565" s="203">
        <v>33</v>
      </c>
      <c r="T565" s="333">
        <v>0.36363636363636365</v>
      </c>
      <c r="U565" s="203">
        <v>0</v>
      </c>
      <c r="V565" s="203">
        <v>49</v>
      </c>
      <c r="W565" s="203" t="s">
        <v>12</v>
      </c>
      <c r="X565" s="200">
        <v>0</v>
      </c>
      <c r="Y565" s="200">
        <v>1</v>
      </c>
      <c r="Z565" s="200">
        <v>1</v>
      </c>
      <c r="AA565" s="200">
        <v>0</v>
      </c>
    </row>
    <row r="566" spans="1:27" ht="14" customHeight="1">
      <c r="A566" s="213" t="s">
        <v>247</v>
      </c>
      <c r="B566" s="177" t="s">
        <v>472</v>
      </c>
      <c r="C566" s="177" t="s">
        <v>846</v>
      </c>
      <c r="D566" s="213" t="s">
        <v>21</v>
      </c>
      <c r="E566" s="331" t="s">
        <v>2383</v>
      </c>
      <c r="F566" s="213" t="s">
        <v>675</v>
      </c>
      <c r="G566" s="177" t="s">
        <v>3613</v>
      </c>
      <c r="H566" s="177" t="s">
        <v>87</v>
      </c>
      <c r="I566" s="203">
        <v>152159954</v>
      </c>
      <c r="J566" s="177" t="s">
        <v>264</v>
      </c>
      <c r="K566" s="177" t="s">
        <v>263</v>
      </c>
      <c r="L566" s="203">
        <v>3</v>
      </c>
      <c r="M566" s="203">
        <v>13</v>
      </c>
      <c r="N566" s="333">
        <v>0.23076923076923081</v>
      </c>
      <c r="O566" s="203">
        <v>0</v>
      </c>
      <c r="P566" s="203">
        <v>38</v>
      </c>
      <c r="Q566" s="203" t="s">
        <v>12</v>
      </c>
      <c r="R566" s="203">
        <v>17</v>
      </c>
      <c r="S566" s="203">
        <v>41</v>
      </c>
      <c r="T566" s="333">
        <v>0.41463414634146339</v>
      </c>
      <c r="U566" s="203">
        <v>0</v>
      </c>
      <c r="V566" s="203">
        <v>34</v>
      </c>
      <c r="W566" s="203" t="s">
        <v>12</v>
      </c>
      <c r="X566" s="200">
        <v>1</v>
      </c>
      <c r="Y566" s="200">
        <v>1</v>
      </c>
      <c r="Z566" s="200" t="s">
        <v>12</v>
      </c>
      <c r="AA566" s="200">
        <v>0</v>
      </c>
    </row>
    <row r="567" spans="1:27" ht="14" customHeight="1">
      <c r="A567" s="213" t="s">
        <v>246</v>
      </c>
      <c r="B567" s="177" t="s">
        <v>600</v>
      </c>
      <c r="C567" s="177" t="s">
        <v>670</v>
      </c>
      <c r="D567" s="213" t="s">
        <v>21</v>
      </c>
      <c r="E567" s="331" t="s">
        <v>34</v>
      </c>
      <c r="F567" s="213" t="s">
        <v>259</v>
      </c>
      <c r="G567" s="177" t="s">
        <v>268</v>
      </c>
      <c r="H567" s="177" t="s">
        <v>76</v>
      </c>
      <c r="I567" s="203">
        <v>115258747</v>
      </c>
      <c r="J567" s="177" t="s">
        <v>264</v>
      </c>
      <c r="K567" s="177" t="s">
        <v>263</v>
      </c>
      <c r="L567" s="332">
        <v>57</v>
      </c>
      <c r="M567" s="332">
        <v>140</v>
      </c>
      <c r="N567" s="333">
        <v>0.40714285714285714</v>
      </c>
      <c r="O567" s="332">
        <v>0</v>
      </c>
      <c r="P567" s="332">
        <v>44</v>
      </c>
      <c r="Q567" s="203" t="s">
        <v>12</v>
      </c>
      <c r="R567" s="332">
        <v>9</v>
      </c>
      <c r="S567" s="332">
        <v>21</v>
      </c>
      <c r="T567" s="333">
        <v>0.42857142857142855</v>
      </c>
      <c r="U567" s="332">
        <v>0</v>
      </c>
      <c r="V567" s="332">
        <v>44</v>
      </c>
      <c r="W567" s="203" t="s">
        <v>12</v>
      </c>
      <c r="X567" s="200">
        <v>1</v>
      </c>
      <c r="Y567" s="200">
        <v>1</v>
      </c>
      <c r="Z567" s="334">
        <v>1</v>
      </c>
      <c r="AA567" s="200">
        <v>1</v>
      </c>
    </row>
    <row r="568" spans="1:27" ht="14" customHeight="1">
      <c r="A568" s="213" t="s">
        <v>246</v>
      </c>
      <c r="B568" s="177" t="s">
        <v>600</v>
      </c>
      <c r="C568" s="177" t="s">
        <v>670</v>
      </c>
      <c r="D568" s="213" t="s">
        <v>21</v>
      </c>
      <c r="E568" s="331" t="s">
        <v>231</v>
      </c>
      <c r="F568" s="213" t="s">
        <v>259</v>
      </c>
      <c r="G568" s="177" t="s">
        <v>3614</v>
      </c>
      <c r="H568" s="177" t="s">
        <v>90</v>
      </c>
      <c r="I568" s="203">
        <v>65016045</v>
      </c>
      <c r="J568" s="177" t="s">
        <v>263</v>
      </c>
      <c r="K568" s="177" t="s">
        <v>261</v>
      </c>
      <c r="L568" s="332">
        <v>22</v>
      </c>
      <c r="M568" s="332">
        <v>49</v>
      </c>
      <c r="N568" s="333">
        <v>0.44897959183673469</v>
      </c>
      <c r="O568" s="332">
        <v>0</v>
      </c>
      <c r="P568" s="332">
        <v>26</v>
      </c>
      <c r="Q568" s="203" t="s">
        <v>12</v>
      </c>
      <c r="R568" s="332">
        <v>17</v>
      </c>
      <c r="S568" s="332">
        <v>34</v>
      </c>
      <c r="T568" s="333">
        <v>0.5</v>
      </c>
      <c r="U568" s="332">
        <v>0</v>
      </c>
      <c r="V568" s="332">
        <v>26</v>
      </c>
      <c r="W568" s="203" t="s">
        <v>12</v>
      </c>
      <c r="X568" s="200">
        <v>1</v>
      </c>
      <c r="Y568" s="200">
        <v>1</v>
      </c>
      <c r="Z568" s="334">
        <v>1</v>
      </c>
      <c r="AA568" s="200">
        <v>1</v>
      </c>
    </row>
    <row r="569" spans="1:27" ht="14" customHeight="1">
      <c r="A569" s="213" t="s">
        <v>246</v>
      </c>
      <c r="B569" s="177" t="s">
        <v>600</v>
      </c>
      <c r="C569" s="177" t="s">
        <v>670</v>
      </c>
      <c r="D569" s="213" t="s">
        <v>21</v>
      </c>
      <c r="E569" s="331" t="s">
        <v>2384</v>
      </c>
      <c r="F569" s="213" t="s">
        <v>675</v>
      </c>
      <c r="G569" s="177" t="s">
        <v>3615</v>
      </c>
      <c r="H569" s="177" t="s">
        <v>88</v>
      </c>
      <c r="I569" s="203">
        <v>53014540</v>
      </c>
      <c r="J569" s="177" t="s">
        <v>262</v>
      </c>
      <c r="K569" s="177" t="s">
        <v>263</v>
      </c>
      <c r="L569" s="332">
        <v>13</v>
      </c>
      <c r="M569" s="332">
        <v>123</v>
      </c>
      <c r="N569" s="333">
        <v>0.10569105691056911</v>
      </c>
      <c r="O569" s="332">
        <v>0</v>
      </c>
      <c r="P569" s="332">
        <v>48</v>
      </c>
      <c r="Q569" s="203" t="s">
        <v>12</v>
      </c>
      <c r="R569" s="332">
        <v>4</v>
      </c>
      <c r="S569" s="332">
        <v>39</v>
      </c>
      <c r="T569" s="333">
        <v>0.10256410256410256</v>
      </c>
      <c r="U569" s="332">
        <v>0</v>
      </c>
      <c r="V569" s="332">
        <v>48</v>
      </c>
      <c r="W569" s="203" t="s">
        <v>12</v>
      </c>
      <c r="X569" s="200">
        <v>1</v>
      </c>
      <c r="Y569" s="200">
        <v>1</v>
      </c>
      <c r="Z569" s="334" t="s">
        <v>12</v>
      </c>
      <c r="AA569" s="200">
        <v>1</v>
      </c>
    </row>
    <row r="570" spans="1:27" ht="14" customHeight="1">
      <c r="A570" s="213" t="s">
        <v>246</v>
      </c>
      <c r="B570" s="177" t="s">
        <v>600</v>
      </c>
      <c r="C570" s="177" t="s">
        <v>670</v>
      </c>
      <c r="D570" s="213" t="s">
        <v>21</v>
      </c>
      <c r="E570" s="331" t="s">
        <v>2385</v>
      </c>
      <c r="F570" s="213" t="s">
        <v>259</v>
      </c>
      <c r="G570" s="177" t="s">
        <v>3616</v>
      </c>
      <c r="H570" s="177" t="s">
        <v>83</v>
      </c>
      <c r="I570" s="203">
        <v>32841850</v>
      </c>
      <c r="J570" s="177" t="s">
        <v>264</v>
      </c>
      <c r="K570" s="177" t="s">
        <v>263</v>
      </c>
      <c r="L570" s="332">
        <v>19</v>
      </c>
      <c r="M570" s="332">
        <v>61</v>
      </c>
      <c r="N570" s="333">
        <v>0.31147540983606559</v>
      </c>
      <c r="O570" s="332">
        <v>0</v>
      </c>
      <c r="P570" s="332">
        <v>28</v>
      </c>
      <c r="Q570" s="203" t="s">
        <v>12</v>
      </c>
      <c r="R570" s="332">
        <v>14</v>
      </c>
      <c r="S570" s="332">
        <v>31</v>
      </c>
      <c r="T570" s="333">
        <v>0.45161290322580644</v>
      </c>
      <c r="U570" s="332">
        <v>0</v>
      </c>
      <c r="V570" s="332">
        <v>28</v>
      </c>
      <c r="W570" s="203" t="s">
        <v>12</v>
      </c>
      <c r="X570" s="200">
        <v>1</v>
      </c>
      <c r="Y570" s="200">
        <v>1</v>
      </c>
      <c r="Z570" s="334" t="s">
        <v>12</v>
      </c>
      <c r="AA570" s="200">
        <v>1</v>
      </c>
    </row>
    <row r="571" spans="1:27" ht="14" customHeight="1">
      <c r="A571" s="213" t="s">
        <v>246</v>
      </c>
      <c r="B571" s="177" t="s">
        <v>600</v>
      </c>
      <c r="C571" s="177" t="s">
        <v>670</v>
      </c>
      <c r="D571" s="213" t="s">
        <v>21</v>
      </c>
      <c r="E571" s="331" t="s">
        <v>230</v>
      </c>
      <c r="F571" s="213" t="s">
        <v>259</v>
      </c>
      <c r="G571" s="177" t="s">
        <v>3617</v>
      </c>
      <c r="H571" s="177" t="s">
        <v>93</v>
      </c>
      <c r="I571" s="203">
        <v>56044648</v>
      </c>
      <c r="J571" s="177" t="s">
        <v>262</v>
      </c>
      <c r="K571" s="177" t="s">
        <v>261</v>
      </c>
      <c r="L571" s="332">
        <v>49</v>
      </c>
      <c r="M571" s="332">
        <v>138</v>
      </c>
      <c r="N571" s="333">
        <v>0.35507246376811596</v>
      </c>
      <c r="O571" s="332">
        <v>0</v>
      </c>
      <c r="P571" s="332">
        <v>38</v>
      </c>
      <c r="Q571" s="203" t="s">
        <v>12</v>
      </c>
      <c r="R571" s="332">
        <v>13</v>
      </c>
      <c r="S571" s="332">
        <v>29</v>
      </c>
      <c r="T571" s="333">
        <v>0.44827586206896552</v>
      </c>
      <c r="U571" s="332">
        <v>0</v>
      </c>
      <c r="V571" s="332">
        <v>38</v>
      </c>
      <c r="W571" s="203" t="s">
        <v>12</v>
      </c>
      <c r="X571" s="200">
        <v>1</v>
      </c>
      <c r="Y571" s="200">
        <v>1</v>
      </c>
      <c r="Z571" s="334">
        <v>1</v>
      </c>
      <c r="AA571" s="200">
        <v>1</v>
      </c>
    </row>
    <row r="572" spans="1:27" ht="14" customHeight="1">
      <c r="A572" s="213" t="s">
        <v>246</v>
      </c>
      <c r="B572" s="177" t="s">
        <v>600</v>
      </c>
      <c r="C572" s="177" t="s">
        <v>670</v>
      </c>
      <c r="D572" s="213" t="s">
        <v>21</v>
      </c>
      <c r="E572" s="331" t="s">
        <v>2386</v>
      </c>
      <c r="F572" s="213" t="s">
        <v>674</v>
      </c>
      <c r="G572" s="177" t="s">
        <v>3301</v>
      </c>
      <c r="H572" s="177" t="s">
        <v>93</v>
      </c>
      <c r="I572" s="203">
        <v>161552689</v>
      </c>
      <c r="J572" s="177" t="s">
        <v>262</v>
      </c>
      <c r="K572" s="177" t="s">
        <v>261</v>
      </c>
      <c r="L572" s="332">
        <v>0</v>
      </c>
      <c r="M572" s="332">
        <v>0</v>
      </c>
      <c r="N572" s="333" t="s">
        <v>12</v>
      </c>
      <c r="O572" s="332" t="s">
        <v>12</v>
      </c>
      <c r="P572" s="332" t="s">
        <v>12</v>
      </c>
      <c r="Q572" s="203" t="s">
        <v>12</v>
      </c>
      <c r="R572" s="332">
        <v>12</v>
      </c>
      <c r="S572" s="332">
        <v>31</v>
      </c>
      <c r="T572" s="333">
        <v>0.38709677419354838</v>
      </c>
      <c r="U572" s="332">
        <v>0</v>
      </c>
      <c r="V572" s="332">
        <v>39</v>
      </c>
      <c r="W572" s="203" t="s">
        <v>12</v>
      </c>
      <c r="X572" s="200">
        <v>0</v>
      </c>
      <c r="Y572" s="200">
        <v>1</v>
      </c>
      <c r="Z572" s="334">
        <v>1</v>
      </c>
      <c r="AA572" s="200">
        <v>1</v>
      </c>
    </row>
    <row r="573" spans="1:27" ht="14" customHeight="1">
      <c r="A573" s="213" t="s">
        <v>246</v>
      </c>
      <c r="B573" s="177" t="s">
        <v>600</v>
      </c>
      <c r="C573" s="177" t="s">
        <v>670</v>
      </c>
      <c r="D573" s="213" t="s">
        <v>21</v>
      </c>
      <c r="E573" s="331" t="s">
        <v>2387</v>
      </c>
      <c r="F573" s="213" t="s">
        <v>287</v>
      </c>
      <c r="G573" s="177" t="s">
        <v>3232</v>
      </c>
      <c r="H573" s="177" t="s">
        <v>93</v>
      </c>
      <c r="I573" s="203">
        <v>161581533</v>
      </c>
      <c r="J573" s="177" t="s">
        <v>264</v>
      </c>
      <c r="K573" s="177" t="s">
        <v>263</v>
      </c>
      <c r="L573" s="332">
        <v>0</v>
      </c>
      <c r="M573" s="332">
        <v>0</v>
      </c>
      <c r="N573" s="333" t="s">
        <v>12</v>
      </c>
      <c r="O573" s="332" t="s">
        <v>12</v>
      </c>
      <c r="P573" s="332" t="s">
        <v>12</v>
      </c>
      <c r="Q573" s="203" t="s">
        <v>12</v>
      </c>
      <c r="R573" s="332">
        <v>20</v>
      </c>
      <c r="S573" s="332">
        <v>43</v>
      </c>
      <c r="T573" s="333">
        <v>0.46511627906976744</v>
      </c>
      <c r="U573" s="332">
        <v>0</v>
      </c>
      <c r="V573" s="332">
        <v>40</v>
      </c>
      <c r="W573" s="203" t="s">
        <v>12</v>
      </c>
      <c r="X573" s="200">
        <v>0</v>
      </c>
      <c r="Y573" s="200">
        <v>1</v>
      </c>
      <c r="Z573" s="334">
        <v>1</v>
      </c>
      <c r="AA573" s="200">
        <v>1</v>
      </c>
    </row>
    <row r="574" spans="1:27" ht="14" customHeight="1">
      <c r="A574" s="213" t="s">
        <v>246</v>
      </c>
      <c r="B574" s="177" t="s">
        <v>600</v>
      </c>
      <c r="C574" s="177" t="s">
        <v>670</v>
      </c>
      <c r="D574" s="213" t="s">
        <v>21</v>
      </c>
      <c r="E574" s="331" t="s">
        <v>2388</v>
      </c>
      <c r="F574" s="213" t="s">
        <v>674</v>
      </c>
      <c r="G574" s="177" t="s">
        <v>3234</v>
      </c>
      <c r="H574" s="177" t="s">
        <v>91</v>
      </c>
      <c r="I574" s="203">
        <v>122625641</v>
      </c>
      <c r="J574" s="177" t="s">
        <v>262</v>
      </c>
      <c r="K574" s="177" t="s">
        <v>261</v>
      </c>
      <c r="L574" s="332">
        <v>0</v>
      </c>
      <c r="M574" s="332">
        <v>0</v>
      </c>
      <c r="N574" s="333" t="s">
        <v>12</v>
      </c>
      <c r="O574" s="332" t="s">
        <v>12</v>
      </c>
      <c r="P574" s="332" t="s">
        <v>12</v>
      </c>
      <c r="Q574" s="203" t="s">
        <v>12</v>
      </c>
      <c r="R574" s="332">
        <v>11</v>
      </c>
      <c r="S574" s="332">
        <v>39</v>
      </c>
      <c r="T574" s="333">
        <v>0.28205128205128205</v>
      </c>
      <c r="U574" s="332">
        <v>0</v>
      </c>
      <c r="V574" s="332">
        <v>39</v>
      </c>
      <c r="W574" s="203" t="s">
        <v>12</v>
      </c>
      <c r="X574" s="200">
        <v>0</v>
      </c>
      <c r="Y574" s="200">
        <v>1</v>
      </c>
      <c r="Z574" s="334">
        <v>1</v>
      </c>
      <c r="AA574" s="200">
        <v>0</v>
      </c>
    </row>
    <row r="575" spans="1:27" ht="14" customHeight="1">
      <c r="A575" s="213" t="s">
        <v>246</v>
      </c>
      <c r="B575" s="177" t="s">
        <v>600</v>
      </c>
      <c r="C575" s="177" t="s">
        <v>670</v>
      </c>
      <c r="D575" s="213" t="s">
        <v>21</v>
      </c>
      <c r="E575" s="331" t="s">
        <v>2389</v>
      </c>
      <c r="F575" s="213" t="s">
        <v>675</v>
      </c>
      <c r="G575" s="177" t="s">
        <v>3618</v>
      </c>
      <c r="H575" s="177" t="s">
        <v>87</v>
      </c>
      <c r="I575" s="203">
        <v>134990715</v>
      </c>
      <c r="J575" s="177" t="s">
        <v>263</v>
      </c>
      <c r="K575" s="177" t="s">
        <v>264</v>
      </c>
      <c r="L575" s="332">
        <v>23</v>
      </c>
      <c r="M575" s="332">
        <v>66</v>
      </c>
      <c r="N575" s="333">
        <v>0.34848484848484851</v>
      </c>
      <c r="O575" s="332">
        <v>0</v>
      </c>
      <c r="P575" s="332">
        <v>30</v>
      </c>
      <c r="Q575" s="203" t="s">
        <v>12</v>
      </c>
      <c r="R575" s="332">
        <v>14</v>
      </c>
      <c r="S575" s="332">
        <v>46</v>
      </c>
      <c r="T575" s="333">
        <v>0.30434782608695654</v>
      </c>
      <c r="U575" s="332">
        <v>0</v>
      </c>
      <c r="V575" s="332">
        <v>30</v>
      </c>
      <c r="W575" s="203" t="s">
        <v>12</v>
      </c>
      <c r="X575" s="200">
        <v>1</v>
      </c>
      <c r="Y575" s="200">
        <v>1</v>
      </c>
      <c r="Z575" s="334" t="s">
        <v>12</v>
      </c>
      <c r="AA575" s="200">
        <v>1</v>
      </c>
    </row>
    <row r="576" spans="1:27" ht="14" customHeight="1">
      <c r="A576" s="213" t="s">
        <v>246</v>
      </c>
      <c r="B576" s="177" t="s">
        <v>604</v>
      </c>
      <c r="C576" s="177" t="s">
        <v>846</v>
      </c>
      <c r="D576" s="213" t="s">
        <v>21</v>
      </c>
      <c r="E576" s="331" t="s">
        <v>292</v>
      </c>
      <c r="F576" s="213" t="s">
        <v>259</v>
      </c>
      <c r="G576" s="177" t="s">
        <v>3619</v>
      </c>
      <c r="H576" s="177" t="s">
        <v>76</v>
      </c>
      <c r="I576" s="203">
        <v>27057809</v>
      </c>
      <c r="J576" s="177" t="s">
        <v>264</v>
      </c>
      <c r="K576" s="177" t="s">
        <v>262</v>
      </c>
      <c r="L576" s="332">
        <v>29</v>
      </c>
      <c r="M576" s="332">
        <v>84</v>
      </c>
      <c r="N576" s="333">
        <v>0.34523809523809523</v>
      </c>
      <c r="O576" s="332">
        <v>0</v>
      </c>
      <c r="P576" s="332">
        <v>33</v>
      </c>
      <c r="Q576" s="203" t="s">
        <v>12</v>
      </c>
      <c r="R576" s="332">
        <v>12</v>
      </c>
      <c r="S576" s="332">
        <v>30</v>
      </c>
      <c r="T576" s="333">
        <v>0.4</v>
      </c>
      <c r="U576" s="332">
        <v>0</v>
      </c>
      <c r="V576" s="332">
        <v>33</v>
      </c>
      <c r="W576" s="203" t="s">
        <v>12</v>
      </c>
      <c r="X576" s="200">
        <v>1</v>
      </c>
      <c r="Y576" s="200">
        <v>1</v>
      </c>
      <c r="Z576" s="200">
        <v>1</v>
      </c>
      <c r="AA576" s="335">
        <v>1</v>
      </c>
    </row>
    <row r="577" spans="1:27" ht="14" customHeight="1">
      <c r="A577" s="213" t="s">
        <v>246</v>
      </c>
      <c r="B577" s="177" t="s">
        <v>604</v>
      </c>
      <c r="C577" s="177" t="s">
        <v>846</v>
      </c>
      <c r="D577" s="213" t="s">
        <v>21</v>
      </c>
      <c r="E577" s="331" t="s">
        <v>34</v>
      </c>
      <c r="F577" s="213" t="s">
        <v>259</v>
      </c>
      <c r="G577" s="177" t="s">
        <v>268</v>
      </c>
      <c r="H577" s="177" t="s">
        <v>76</v>
      </c>
      <c r="I577" s="203">
        <v>115258747</v>
      </c>
      <c r="J577" s="177" t="s">
        <v>264</v>
      </c>
      <c r="K577" s="177" t="s">
        <v>263</v>
      </c>
      <c r="L577" s="332">
        <v>105</v>
      </c>
      <c r="M577" s="332">
        <v>178</v>
      </c>
      <c r="N577" s="333">
        <v>0.5898876404494382</v>
      </c>
      <c r="O577" s="332">
        <v>0</v>
      </c>
      <c r="P577" s="332">
        <v>44</v>
      </c>
      <c r="Q577" s="203" t="s">
        <v>12</v>
      </c>
      <c r="R577" s="332">
        <v>17</v>
      </c>
      <c r="S577" s="332">
        <v>36</v>
      </c>
      <c r="T577" s="333">
        <v>0.47222222222222221</v>
      </c>
      <c r="U577" s="332">
        <v>0</v>
      </c>
      <c r="V577" s="332">
        <v>44</v>
      </c>
      <c r="W577" s="203" t="s">
        <v>12</v>
      </c>
      <c r="X577" s="200">
        <v>1</v>
      </c>
      <c r="Y577" s="200">
        <v>1</v>
      </c>
      <c r="Z577" s="200">
        <v>1</v>
      </c>
      <c r="AA577" s="200">
        <v>0</v>
      </c>
    </row>
    <row r="578" spans="1:27" ht="14" customHeight="1">
      <c r="A578" s="213" t="s">
        <v>246</v>
      </c>
      <c r="B578" s="177" t="s">
        <v>604</v>
      </c>
      <c r="C578" s="177" t="s">
        <v>846</v>
      </c>
      <c r="D578" s="213" t="s">
        <v>21</v>
      </c>
      <c r="E578" s="331" t="s">
        <v>2390</v>
      </c>
      <c r="F578" s="213" t="s">
        <v>259</v>
      </c>
      <c r="G578" s="177" t="s">
        <v>3620</v>
      </c>
      <c r="H578" s="177" t="s">
        <v>76</v>
      </c>
      <c r="I578" s="203">
        <v>162746131</v>
      </c>
      <c r="J578" s="177" t="s">
        <v>264</v>
      </c>
      <c r="K578" s="177" t="s">
        <v>263</v>
      </c>
      <c r="L578" s="332">
        <v>49</v>
      </c>
      <c r="M578" s="332">
        <v>110</v>
      </c>
      <c r="N578" s="333">
        <v>0.44545454545454544</v>
      </c>
      <c r="O578" s="332">
        <v>0</v>
      </c>
      <c r="P578" s="332">
        <v>27</v>
      </c>
      <c r="Q578" s="203" t="s">
        <v>12</v>
      </c>
      <c r="R578" s="332">
        <v>14</v>
      </c>
      <c r="S578" s="332">
        <v>36</v>
      </c>
      <c r="T578" s="333">
        <v>0.3888888888888889</v>
      </c>
      <c r="U578" s="332">
        <v>0</v>
      </c>
      <c r="V578" s="332">
        <v>27</v>
      </c>
      <c r="W578" s="203" t="s">
        <v>12</v>
      </c>
      <c r="X578" s="200">
        <v>1</v>
      </c>
      <c r="Y578" s="200">
        <v>1</v>
      </c>
      <c r="Z578" s="200" t="s">
        <v>12</v>
      </c>
      <c r="AA578" s="200">
        <v>1</v>
      </c>
    </row>
    <row r="579" spans="1:27" ht="14" customHeight="1">
      <c r="A579" s="213" t="s">
        <v>246</v>
      </c>
      <c r="B579" s="177" t="s">
        <v>604</v>
      </c>
      <c r="C579" s="177" t="s">
        <v>846</v>
      </c>
      <c r="D579" s="213" t="s">
        <v>21</v>
      </c>
      <c r="E579" s="331" t="s">
        <v>2391</v>
      </c>
      <c r="F579" s="213" t="s">
        <v>675</v>
      </c>
      <c r="G579" s="177" t="s">
        <v>3621</v>
      </c>
      <c r="H579" s="177" t="s">
        <v>76</v>
      </c>
      <c r="I579" s="203">
        <v>171481233</v>
      </c>
      <c r="J579" s="177" t="s">
        <v>262</v>
      </c>
      <c r="K579" s="177" t="s">
        <v>261</v>
      </c>
      <c r="L579" s="332">
        <v>10</v>
      </c>
      <c r="M579" s="332">
        <v>33</v>
      </c>
      <c r="N579" s="333">
        <v>0.30303030303030304</v>
      </c>
      <c r="O579" s="332">
        <v>0</v>
      </c>
      <c r="P579" s="332">
        <v>31</v>
      </c>
      <c r="Q579" s="203" t="s">
        <v>12</v>
      </c>
      <c r="R579" s="332">
        <v>18</v>
      </c>
      <c r="S579" s="332">
        <v>37</v>
      </c>
      <c r="T579" s="333">
        <v>0.48648648648648651</v>
      </c>
      <c r="U579" s="332">
        <v>0</v>
      </c>
      <c r="V579" s="332">
        <v>31</v>
      </c>
      <c r="W579" s="203" t="s">
        <v>12</v>
      </c>
      <c r="X579" s="200">
        <v>1</v>
      </c>
      <c r="Y579" s="200">
        <v>1</v>
      </c>
      <c r="Z579" s="200" t="s">
        <v>12</v>
      </c>
      <c r="AA579" s="200">
        <v>0</v>
      </c>
    </row>
    <row r="580" spans="1:27" ht="14" customHeight="1">
      <c r="A580" s="213" t="s">
        <v>246</v>
      </c>
      <c r="B580" s="177" t="s">
        <v>604</v>
      </c>
      <c r="C580" s="177" t="s">
        <v>846</v>
      </c>
      <c r="D580" s="213" t="s">
        <v>21</v>
      </c>
      <c r="E580" s="331" t="s">
        <v>2392</v>
      </c>
      <c r="F580" s="213" t="s">
        <v>675</v>
      </c>
      <c r="G580" s="177" t="s">
        <v>3622</v>
      </c>
      <c r="H580" s="177" t="s">
        <v>76</v>
      </c>
      <c r="I580" s="203">
        <v>197614826</v>
      </c>
      <c r="J580" s="177" t="s">
        <v>262</v>
      </c>
      <c r="K580" s="177" t="s">
        <v>261</v>
      </c>
      <c r="L580" s="332">
        <v>38</v>
      </c>
      <c r="M580" s="332">
        <v>86</v>
      </c>
      <c r="N580" s="333">
        <v>0.44186046511627908</v>
      </c>
      <c r="O580" s="332">
        <v>0</v>
      </c>
      <c r="P580" s="332">
        <v>24</v>
      </c>
      <c r="Q580" s="203" t="s">
        <v>12</v>
      </c>
      <c r="R580" s="332">
        <v>18</v>
      </c>
      <c r="S580" s="332">
        <v>30</v>
      </c>
      <c r="T580" s="333">
        <v>0.6</v>
      </c>
      <c r="U580" s="332">
        <v>0</v>
      </c>
      <c r="V580" s="332">
        <v>24</v>
      </c>
      <c r="W580" s="203" t="s">
        <v>12</v>
      </c>
      <c r="X580" s="200">
        <v>1</v>
      </c>
      <c r="Y580" s="200">
        <v>1</v>
      </c>
      <c r="Z580" s="200" t="s">
        <v>12</v>
      </c>
      <c r="AA580" s="200">
        <v>0</v>
      </c>
    </row>
    <row r="581" spans="1:27" ht="14" customHeight="1">
      <c r="A581" s="213" t="s">
        <v>246</v>
      </c>
      <c r="B581" s="177" t="s">
        <v>604</v>
      </c>
      <c r="C581" s="177" t="s">
        <v>846</v>
      </c>
      <c r="D581" s="213" t="s">
        <v>21</v>
      </c>
      <c r="E581" s="331" t="s">
        <v>2393</v>
      </c>
      <c r="F581" s="213" t="s">
        <v>674</v>
      </c>
      <c r="G581" s="177" t="s">
        <v>3623</v>
      </c>
      <c r="H581" s="177" t="s">
        <v>76</v>
      </c>
      <c r="I581" s="203">
        <v>201791020</v>
      </c>
      <c r="J581" s="177" t="s">
        <v>262</v>
      </c>
      <c r="K581" s="177" t="s">
        <v>261</v>
      </c>
      <c r="L581" s="332">
        <v>0</v>
      </c>
      <c r="M581" s="332">
        <v>0</v>
      </c>
      <c r="N581" s="333" t="s">
        <v>12</v>
      </c>
      <c r="O581" s="332" t="s">
        <v>12</v>
      </c>
      <c r="P581" s="332" t="s">
        <v>12</v>
      </c>
      <c r="Q581" s="203" t="s">
        <v>12</v>
      </c>
      <c r="R581" s="332">
        <v>17</v>
      </c>
      <c r="S581" s="332">
        <v>41</v>
      </c>
      <c r="T581" s="333">
        <v>0.41463414634146339</v>
      </c>
      <c r="U581" s="332">
        <v>0</v>
      </c>
      <c r="V581" s="332">
        <v>45</v>
      </c>
      <c r="W581" s="203" t="s">
        <v>12</v>
      </c>
      <c r="X581" s="200">
        <v>0</v>
      </c>
      <c r="Y581" s="200">
        <v>1</v>
      </c>
      <c r="Z581" s="200" t="s">
        <v>12</v>
      </c>
      <c r="AA581" s="200">
        <v>0</v>
      </c>
    </row>
    <row r="582" spans="1:27" ht="14" customHeight="1">
      <c r="A582" s="213" t="s">
        <v>246</v>
      </c>
      <c r="B582" s="177" t="s">
        <v>604</v>
      </c>
      <c r="C582" s="177" t="s">
        <v>846</v>
      </c>
      <c r="D582" s="213" t="s">
        <v>21</v>
      </c>
      <c r="E582" s="331" t="s">
        <v>2394</v>
      </c>
      <c r="F582" s="213" t="s">
        <v>675</v>
      </c>
      <c r="G582" s="177" t="s">
        <v>3624</v>
      </c>
      <c r="H582" s="177" t="s">
        <v>92</v>
      </c>
      <c r="I582" s="203">
        <v>1149727</v>
      </c>
      <c r="J582" s="177" t="s">
        <v>262</v>
      </c>
      <c r="K582" s="177" t="s">
        <v>264</v>
      </c>
      <c r="L582" s="332">
        <v>22</v>
      </c>
      <c r="M582" s="332">
        <v>51</v>
      </c>
      <c r="N582" s="333">
        <v>0.43137254901960786</v>
      </c>
      <c r="O582" s="332">
        <v>0</v>
      </c>
      <c r="P582" s="332">
        <v>29</v>
      </c>
      <c r="Q582" s="203" t="s">
        <v>12</v>
      </c>
      <c r="R582" s="332">
        <v>7</v>
      </c>
      <c r="S582" s="332">
        <v>26</v>
      </c>
      <c r="T582" s="333">
        <v>0.26923076923076922</v>
      </c>
      <c r="U582" s="332">
        <v>0</v>
      </c>
      <c r="V582" s="332">
        <v>35</v>
      </c>
      <c r="W582" s="203" t="s">
        <v>12</v>
      </c>
      <c r="X582" s="200">
        <v>1</v>
      </c>
      <c r="Y582" s="200">
        <v>1</v>
      </c>
      <c r="Z582" s="200" t="s">
        <v>12</v>
      </c>
      <c r="AA582" s="200">
        <v>0</v>
      </c>
    </row>
    <row r="583" spans="1:27" ht="14" customHeight="1">
      <c r="A583" s="213" t="s">
        <v>246</v>
      </c>
      <c r="B583" s="177" t="s">
        <v>604</v>
      </c>
      <c r="C583" s="177" t="s">
        <v>846</v>
      </c>
      <c r="D583" s="213" t="s">
        <v>21</v>
      </c>
      <c r="E583" s="331" t="s">
        <v>2395</v>
      </c>
      <c r="F583" s="213" t="s">
        <v>259</v>
      </c>
      <c r="G583" s="177" t="s">
        <v>3625</v>
      </c>
      <c r="H583" s="177" t="s">
        <v>92</v>
      </c>
      <c r="I583" s="203">
        <v>74833550</v>
      </c>
      <c r="J583" s="177" t="s">
        <v>262</v>
      </c>
      <c r="K583" s="177" t="s">
        <v>263</v>
      </c>
      <c r="L583" s="332">
        <v>68</v>
      </c>
      <c r="M583" s="332">
        <v>176</v>
      </c>
      <c r="N583" s="333">
        <v>0.38636363636363635</v>
      </c>
      <c r="O583" s="332">
        <v>0</v>
      </c>
      <c r="P583" s="332">
        <v>39</v>
      </c>
      <c r="Q583" s="203" t="s">
        <v>12</v>
      </c>
      <c r="R583" s="332">
        <v>16</v>
      </c>
      <c r="S583" s="332">
        <v>38</v>
      </c>
      <c r="T583" s="333">
        <v>0.42105263157894735</v>
      </c>
      <c r="U583" s="332">
        <v>0</v>
      </c>
      <c r="V583" s="332">
        <v>39</v>
      </c>
      <c r="W583" s="203" t="s">
        <v>12</v>
      </c>
      <c r="X583" s="200">
        <v>1</v>
      </c>
      <c r="Y583" s="200">
        <v>1</v>
      </c>
      <c r="Z583" s="200" t="s">
        <v>12</v>
      </c>
      <c r="AA583" s="200">
        <v>0</v>
      </c>
    </row>
    <row r="584" spans="1:27" ht="14" customHeight="1">
      <c r="A584" s="213" t="s">
        <v>246</v>
      </c>
      <c r="B584" s="177" t="s">
        <v>604</v>
      </c>
      <c r="C584" s="177" t="s">
        <v>846</v>
      </c>
      <c r="D584" s="213" t="s">
        <v>21</v>
      </c>
      <c r="E584" s="331" t="s">
        <v>294</v>
      </c>
      <c r="F584" s="213" t="s">
        <v>259</v>
      </c>
      <c r="G584" s="177" t="s">
        <v>295</v>
      </c>
      <c r="H584" s="177" t="s">
        <v>92</v>
      </c>
      <c r="I584" s="203">
        <v>104899222</v>
      </c>
      <c r="J584" s="177" t="s">
        <v>264</v>
      </c>
      <c r="K584" s="177" t="s">
        <v>263</v>
      </c>
      <c r="L584" s="332">
        <v>14</v>
      </c>
      <c r="M584" s="332">
        <v>112</v>
      </c>
      <c r="N584" s="333">
        <v>0.125</v>
      </c>
      <c r="O584" s="332">
        <v>0</v>
      </c>
      <c r="P584" s="332">
        <v>26</v>
      </c>
      <c r="Q584" s="203" t="s">
        <v>12</v>
      </c>
      <c r="R584" s="332">
        <v>8</v>
      </c>
      <c r="S584" s="332">
        <v>36</v>
      </c>
      <c r="T584" s="333">
        <v>0.22222222222222221</v>
      </c>
      <c r="U584" s="332">
        <v>0</v>
      </c>
      <c r="V584" s="332">
        <v>26</v>
      </c>
      <c r="W584" s="203" t="s">
        <v>12</v>
      </c>
      <c r="X584" s="200">
        <v>1</v>
      </c>
      <c r="Y584" s="200">
        <v>1</v>
      </c>
      <c r="Z584" s="200">
        <v>1</v>
      </c>
      <c r="AA584" s="200">
        <v>1</v>
      </c>
    </row>
    <row r="585" spans="1:27" ht="14" customHeight="1">
      <c r="A585" s="213" t="s">
        <v>246</v>
      </c>
      <c r="B585" s="177" t="s">
        <v>604</v>
      </c>
      <c r="C585" s="177" t="s">
        <v>846</v>
      </c>
      <c r="D585" s="213" t="s">
        <v>21</v>
      </c>
      <c r="E585" s="331" t="s">
        <v>2396</v>
      </c>
      <c r="F585" s="213" t="s">
        <v>259</v>
      </c>
      <c r="G585" s="177" t="s">
        <v>3626</v>
      </c>
      <c r="H585" s="177" t="s">
        <v>92</v>
      </c>
      <c r="I585" s="203">
        <v>118713595</v>
      </c>
      <c r="J585" s="177" t="s">
        <v>264</v>
      </c>
      <c r="K585" s="177" t="s">
        <v>263</v>
      </c>
      <c r="L585" s="332">
        <v>12</v>
      </c>
      <c r="M585" s="332">
        <v>40</v>
      </c>
      <c r="N585" s="333">
        <v>0.3</v>
      </c>
      <c r="O585" s="332">
        <v>0</v>
      </c>
      <c r="P585" s="332">
        <v>28</v>
      </c>
      <c r="Q585" s="203" t="s">
        <v>12</v>
      </c>
      <c r="R585" s="332">
        <v>8</v>
      </c>
      <c r="S585" s="332">
        <v>24</v>
      </c>
      <c r="T585" s="333">
        <v>0.33333333333333331</v>
      </c>
      <c r="U585" s="332">
        <v>0</v>
      </c>
      <c r="V585" s="332">
        <v>28</v>
      </c>
      <c r="W585" s="203" t="s">
        <v>12</v>
      </c>
      <c r="X585" s="200">
        <v>1</v>
      </c>
      <c r="Y585" s="200">
        <v>1</v>
      </c>
      <c r="Z585" s="200" t="s">
        <v>12</v>
      </c>
      <c r="AA585" s="200">
        <v>0</v>
      </c>
    </row>
    <row r="586" spans="1:27" ht="14" customHeight="1">
      <c r="A586" s="213" t="s">
        <v>246</v>
      </c>
      <c r="B586" s="177" t="s">
        <v>604</v>
      </c>
      <c r="C586" s="177" t="s">
        <v>846</v>
      </c>
      <c r="D586" s="213" t="s">
        <v>21</v>
      </c>
      <c r="E586" s="331" t="s">
        <v>2397</v>
      </c>
      <c r="F586" s="213" t="s">
        <v>674</v>
      </c>
      <c r="G586" s="177" t="s">
        <v>3627</v>
      </c>
      <c r="H586" s="177" t="s">
        <v>92</v>
      </c>
      <c r="I586" s="203">
        <v>135075927</v>
      </c>
      <c r="J586" s="177" t="s">
        <v>264</v>
      </c>
      <c r="K586" s="177" t="s">
        <v>263</v>
      </c>
      <c r="L586" s="332">
        <v>0</v>
      </c>
      <c r="M586" s="332">
        <v>0</v>
      </c>
      <c r="N586" s="333" t="s">
        <v>12</v>
      </c>
      <c r="O586" s="332" t="s">
        <v>12</v>
      </c>
      <c r="P586" s="332" t="s">
        <v>12</v>
      </c>
      <c r="Q586" s="203" t="s">
        <v>12</v>
      </c>
      <c r="R586" s="332">
        <v>12</v>
      </c>
      <c r="S586" s="332">
        <v>23</v>
      </c>
      <c r="T586" s="333">
        <v>0.52173913043478259</v>
      </c>
      <c r="U586" s="332">
        <v>0</v>
      </c>
      <c r="V586" s="332">
        <v>32</v>
      </c>
      <c r="W586" s="203" t="s">
        <v>12</v>
      </c>
      <c r="X586" s="200">
        <v>0</v>
      </c>
      <c r="Y586" s="200">
        <v>1</v>
      </c>
      <c r="Z586" s="200" t="s">
        <v>12</v>
      </c>
      <c r="AA586" s="200">
        <v>0</v>
      </c>
    </row>
    <row r="587" spans="1:27" ht="14" customHeight="1">
      <c r="A587" s="213" t="s">
        <v>246</v>
      </c>
      <c r="B587" s="177" t="s">
        <v>604</v>
      </c>
      <c r="C587" s="177" t="s">
        <v>846</v>
      </c>
      <c r="D587" s="213" t="s">
        <v>21</v>
      </c>
      <c r="E587" s="331" t="s">
        <v>2398</v>
      </c>
      <c r="F587" s="213" t="s">
        <v>287</v>
      </c>
      <c r="G587" s="177" t="s">
        <v>3345</v>
      </c>
      <c r="H587" s="177" t="s">
        <v>81</v>
      </c>
      <c r="I587" s="203">
        <v>7873323</v>
      </c>
      <c r="J587" s="177" t="s">
        <v>264</v>
      </c>
      <c r="K587" s="177" t="s">
        <v>261</v>
      </c>
      <c r="L587" s="332">
        <v>0</v>
      </c>
      <c r="M587" s="332">
        <v>0</v>
      </c>
      <c r="N587" s="333" t="s">
        <v>12</v>
      </c>
      <c r="O587" s="332" t="s">
        <v>12</v>
      </c>
      <c r="P587" s="332" t="s">
        <v>12</v>
      </c>
      <c r="Q587" s="203" t="s">
        <v>12</v>
      </c>
      <c r="R587" s="332">
        <v>10</v>
      </c>
      <c r="S587" s="332">
        <v>30</v>
      </c>
      <c r="T587" s="333">
        <v>0.33333333333333331</v>
      </c>
      <c r="U587" s="332">
        <v>0</v>
      </c>
      <c r="V587" s="332">
        <v>35</v>
      </c>
      <c r="W587" s="203" t="s">
        <v>12</v>
      </c>
      <c r="X587" s="200">
        <v>0</v>
      </c>
      <c r="Y587" s="200">
        <v>1</v>
      </c>
      <c r="Z587" s="200" t="s">
        <v>12</v>
      </c>
      <c r="AA587" s="200">
        <v>0</v>
      </c>
    </row>
    <row r="588" spans="1:27" ht="14" customHeight="1">
      <c r="A588" s="213" t="s">
        <v>246</v>
      </c>
      <c r="B588" s="177" t="s">
        <v>604</v>
      </c>
      <c r="C588" s="177" t="s">
        <v>846</v>
      </c>
      <c r="D588" s="213" t="s">
        <v>21</v>
      </c>
      <c r="E588" s="331" t="s">
        <v>685</v>
      </c>
      <c r="F588" s="213" t="s">
        <v>674</v>
      </c>
      <c r="G588" s="177" t="s">
        <v>3425</v>
      </c>
      <c r="H588" s="177" t="s">
        <v>81</v>
      </c>
      <c r="I588" s="203">
        <v>35282002</v>
      </c>
      <c r="J588" s="177" t="s">
        <v>262</v>
      </c>
      <c r="K588" s="177" t="s">
        <v>263</v>
      </c>
      <c r="L588" s="332">
        <v>0</v>
      </c>
      <c r="M588" s="332">
        <v>0</v>
      </c>
      <c r="N588" s="333" t="s">
        <v>12</v>
      </c>
      <c r="O588" s="332" t="s">
        <v>12</v>
      </c>
      <c r="P588" s="332" t="s">
        <v>12</v>
      </c>
      <c r="Q588" s="203" t="s">
        <v>12</v>
      </c>
      <c r="R588" s="332">
        <v>20</v>
      </c>
      <c r="S588" s="332">
        <v>38</v>
      </c>
      <c r="T588" s="333">
        <v>0.52631578947368418</v>
      </c>
      <c r="U588" s="332">
        <v>0</v>
      </c>
      <c r="V588" s="332">
        <v>40</v>
      </c>
      <c r="W588" s="203" t="s">
        <v>12</v>
      </c>
      <c r="X588" s="200">
        <v>0</v>
      </c>
      <c r="Y588" s="200">
        <v>1</v>
      </c>
      <c r="Z588" s="200" t="s">
        <v>12</v>
      </c>
      <c r="AA588" s="200">
        <v>0</v>
      </c>
    </row>
    <row r="589" spans="1:27" ht="14" customHeight="1">
      <c r="A589" s="213" t="s">
        <v>246</v>
      </c>
      <c r="B589" s="177" t="s">
        <v>604</v>
      </c>
      <c r="C589" s="177" t="s">
        <v>846</v>
      </c>
      <c r="D589" s="213" t="s">
        <v>21</v>
      </c>
      <c r="E589" s="331" t="s">
        <v>2399</v>
      </c>
      <c r="F589" s="213" t="s">
        <v>266</v>
      </c>
      <c r="G589" s="177" t="s">
        <v>3628</v>
      </c>
      <c r="H589" s="177" t="s">
        <v>81</v>
      </c>
      <c r="I589" s="203">
        <v>60559803</v>
      </c>
      <c r="J589" s="177" t="s">
        <v>262</v>
      </c>
      <c r="K589" s="177" t="s">
        <v>261</v>
      </c>
      <c r="L589" s="332">
        <v>26</v>
      </c>
      <c r="M589" s="332">
        <v>72</v>
      </c>
      <c r="N589" s="333">
        <v>0.3611111111111111</v>
      </c>
      <c r="O589" s="332">
        <v>1</v>
      </c>
      <c r="P589" s="332">
        <v>27</v>
      </c>
      <c r="Q589" s="203" t="s">
        <v>12</v>
      </c>
      <c r="R589" s="332">
        <v>14</v>
      </c>
      <c r="S589" s="332">
        <v>37</v>
      </c>
      <c r="T589" s="333">
        <v>0.3783783783783784</v>
      </c>
      <c r="U589" s="332">
        <v>1</v>
      </c>
      <c r="V589" s="332">
        <v>27</v>
      </c>
      <c r="W589" s="203" t="s">
        <v>12</v>
      </c>
      <c r="X589" s="200">
        <v>1</v>
      </c>
      <c r="Y589" s="200">
        <v>1</v>
      </c>
      <c r="Z589" s="200" t="s">
        <v>12</v>
      </c>
      <c r="AA589" s="200">
        <v>0</v>
      </c>
    </row>
    <row r="590" spans="1:27" ht="14" customHeight="1">
      <c r="A590" s="213" t="s">
        <v>246</v>
      </c>
      <c r="B590" s="177" t="s">
        <v>604</v>
      </c>
      <c r="C590" s="177" t="s">
        <v>846</v>
      </c>
      <c r="D590" s="213" t="s">
        <v>21</v>
      </c>
      <c r="E590" s="331" t="s">
        <v>2400</v>
      </c>
      <c r="F590" s="213" t="s">
        <v>259</v>
      </c>
      <c r="G590" s="177" t="s">
        <v>3629</v>
      </c>
      <c r="H590" s="177" t="s">
        <v>81</v>
      </c>
      <c r="I590" s="203">
        <v>62416194</v>
      </c>
      <c r="J590" s="177" t="s">
        <v>264</v>
      </c>
      <c r="K590" s="177" t="s">
        <v>263</v>
      </c>
      <c r="L590" s="332">
        <v>10</v>
      </c>
      <c r="M590" s="332">
        <v>23</v>
      </c>
      <c r="N590" s="333">
        <v>0.43478260869565216</v>
      </c>
      <c r="O590" s="332">
        <v>0</v>
      </c>
      <c r="P590" s="332">
        <v>44</v>
      </c>
      <c r="Q590" s="203" t="s">
        <v>12</v>
      </c>
      <c r="R590" s="332">
        <v>23</v>
      </c>
      <c r="S590" s="332">
        <v>44</v>
      </c>
      <c r="T590" s="333">
        <v>0.52272727272727271</v>
      </c>
      <c r="U590" s="332">
        <v>0</v>
      </c>
      <c r="V590" s="332">
        <v>44</v>
      </c>
      <c r="W590" s="203" t="s">
        <v>12</v>
      </c>
      <c r="X590" s="200">
        <v>1</v>
      </c>
      <c r="Y590" s="200">
        <v>1</v>
      </c>
      <c r="Z590" s="200" t="s">
        <v>12</v>
      </c>
      <c r="AA590" s="200">
        <v>0</v>
      </c>
    </row>
    <row r="591" spans="1:27" ht="14" customHeight="1">
      <c r="A591" s="213" t="s">
        <v>246</v>
      </c>
      <c r="B591" s="177" t="s">
        <v>604</v>
      </c>
      <c r="C591" s="177" t="s">
        <v>846</v>
      </c>
      <c r="D591" s="213" t="s">
        <v>21</v>
      </c>
      <c r="E591" s="331" t="s">
        <v>2401</v>
      </c>
      <c r="F591" s="213" t="s">
        <v>259</v>
      </c>
      <c r="G591" s="177" t="s">
        <v>3630</v>
      </c>
      <c r="H591" s="177" t="s">
        <v>81</v>
      </c>
      <c r="I591" s="203">
        <v>63885354</v>
      </c>
      <c r="J591" s="177" t="s">
        <v>264</v>
      </c>
      <c r="K591" s="177" t="s">
        <v>262</v>
      </c>
      <c r="L591" s="332">
        <v>6</v>
      </c>
      <c r="M591" s="332">
        <v>10</v>
      </c>
      <c r="N591" s="333">
        <v>0.6</v>
      </c>
      <c r="O591" s="332">
        <v>0</v>
      </c>
      <c r="P591" s="332">
        <v>30</v>
      </c>
      <c r="Q591" s="203" t="s">
        <v>12</v>
      </c>
      <c r="R591" s="332">
        <v>16</v>
      </c>
      <c r="S591" s="332">
        <v>40</v>
      </c>
      <c r="T591" s="333">
        <v>0.4</v>
      </c>
      <c r="U591" s="332">
        <v>0</v>
      </c>
      <c r="V591" s="332">
        <v>30</v>
      </c>
      <c r="W591" s="203" t="s">
        <v>12</v>
      </c>
      <c r="X591" s="200">
        <v>1</v>
      </c>
      <c r="Y591" s="200">
        <v>1</v>
      </c>
      <c r="Z591" s="200" t="s">
        <v>12</v>
      </c>
      <c r="AA591" s="200">
        <v>0</v>
      </c>
    </row>
    <row r="592" spans="1:27" ht="14" customHeight="1">
      <c r="A592" s="213" t="s">
        <v>246</v>
      </c>
      <c r="B592" s="177" t="s">
        <v>604</v>
      </c>
      <c r="C592" s="177" t="s">
        <v>846</v>
      </c>
      <c r="D592" s="213" t="s">
        <v>21</v>
      </c>
      <c r="E592" s="331" t="s">
        <v>2402</v>
      </c>
      <c r="F592" s="213" t="s">
        <v>674</v>
      </c>
      <c r="G592" s="177" t="s">
        <v>3253</v>
      </c>
      <c r="H592" s="177" t="s">
        <v>81</v>
      </c>
      <c r="I592" s="203">
        <v>65089317</v>
      </c>
      <c r="J592" s="177" t="s">
        <v>262</v>
      </c>
      <c r="K592" s="177" t="s">
        <v>263</v>
      </c>
      <c r="L592" s="332">
        <v>0</v>
      </c>
      <c r="M592" s="332">
        <v>0</v>
      </c>
      <c r="N592" s="333" t="s">
        <v>12</v>
      </c>
      <c r="O592" s="332" t="s">
        <v>12</v>
      </c>
      <c r="P592" s="332" t="s">
        <v>12</v>
      </c>
      <c r="Q592" s="203" t="s">
        <v>12</v>
      </c>
      <c r="R592" s="332">
        <v>24</v>
      </c>
      <c r="S592" s="332">
        <v>49</v>
      </c>
      <c r="T592" s="333">
        <v>0.48979591836734693</v>
      </c>
      <c r="U592" s="332">
        <v>0</v>
      </c>
      <c r="V592" s="332">
        <v>34</v>
      </c>
      <c r="W592" s="203" t="s">
        <v>12</v>
      </c>
      <c r="X592" s="200">
        <v>0</v>
      </c>
      <c r="Y592" s="200">
        <v>1</v>
      </c>
      <c r="Z592" s="200" t="s">
        <v>12</v>
      </c>
      <c r="AA592" s="200">
        <v>0</v>
      </c>
    </row>
    <row r="593" spans="1:27" ht="14" customHeight="1">
      <c r="A593" s="213" t="s">
        <v>246</v>
      </c>
      <c r="B593" s="177" t="s">
        <v>604</v>
      </c>
      <c r="C593" s="177" t="s">
        <v>846</v>
      </c>
      <c r="D593" s="213" t="s">
        <v>21</v>
      </c>
      <c r="E593" s="331" t="s">
        <v>2403</v>
      </c>
      <c r="F593" s="213" t="s">
        <v>674</v>
      </c>
      <c r="G593" s="177" t="s">
        <v>3238</v>
      </c>
      <c r="H593" s="177" t="s">
        <v>81</v>
      </c>
      <c r="I593" s="203">
        <v>74044776</v>
      </c>
      <c r="J593" s="177" t="s">
        <v>264</v>
      </c>
      <c r="K593" s="177" t="s">
        <v>263</v>
      </c>
      <c r="L593" s="332">
        <v>0</v>
      </c>
      <c r="M593" s="332">
        <v>1</v>
      </c>
      <c r="N593" s="333">
        <v>0</v>
      </c>
      <c r="O593" s="332" t="s">
        <v>12</v>
      </c>
      <c r="P593" s="332" t="s">
        <v>12</v>
      </c>
      <c r="Q593" s="203" t="s">
        <v>12</v>
      </c>
      <c r="R593" s="332">
        <v>22</v>
      </c>
      <c r="S593" s="332">
        <v>43</v>
      </c>
      <c r="T593" s="333">
        <v>0.51162790697674421</v>
      </c>
      <c r="U593" s="332">
        <v>0</v>
      </c>
      <c r="V593" s="332">
        <v>33</v>
      </c>
      <c r="W593" s="203" t="s">
        <v>12</v>
      </c>
      <c r="X593" s="200">
        <v>0</v>
      </c>
      <c r="Y593" s="200">
        <v>1</v>
      </c>
      <c r="Z593" s="200" t="s">
        <v>12</v>
      </c>
      <c r="AA593" s="200">
        <v>0</v>
      </c>
    </row>
    <row r="594" spans="1:27" ht="14" customHeight="1">
      <c r="A594" s="213" t="s">
        <v>246</v>
      </c>
      <c r="B594" s="177" t="s">
        <v>604</v>
      </c>
      <c r="C594" s="177" t="s">
        <v>846</v>
      </c>
      <c r="D594" s="213" t="s">
        <v>21</v>
      </c>
      <c r="E594" s="331" t="s">
        <v>2404</v>
      </c>
      <c r="F594" s="213" t="s">
        <v>266</v>
      </c>
      <c r="G594" s="177" t="s">
        <v>3631</v>
      </c>
      <c r="H594" s="177" t="s">
        <v>81</v>
      </c>
      <c r="I594" s="203">
        <v>74862450</v>
      </c>
      <c r="J594" s="177" t="s">
        <v>264</v>
      </c>
      <c r="K594" s="177" t="s">
        <v>263</v>
      </c>
      <c r="L594" s="332">
        <v>28</v>
      </c>
      <c r="M594" s="332">
        <v>68</v>
      </c>
      <c r="N594" s="333">
        <v>0.41176470588235292</v>
      </c>
      <c r="O594" s="332">
        <v>0</v>
      </c>
      <c r="P594" s="332">
        <v>38</v>
      </c>
      <c r="Q594" s="203" t="s">
        <v>12</v>
      </c>
      <c r="R594" s="332">
        <v>14</v>
      </c>
      <c r="S594" s="332">
        <v>33</v>
      </c>
      <c r="T594" s="333">
        <v>0.42424242424242425</v>
      </c>
      <c r="U594" s="332">
        <v>0</v>
      </c>
      <c r="V594" s="332">
        <v>38</v>
      </c>
      <c r="W594" s="203" t="s">
        <v>12</v>
      </c>
      <c r="X594" s="200">
        <v>1</v>
      </c>
      <c r="Y594" s="200">
        <v>1</v>
      </c>
      <c r="Z594" s="200" t="s">
        <v>12</v>
      </c>
      <c r="AA594" s="200">
        <v>0</v>
      </c>
    </row>
    <row r="595" spans="1:27" ht="14" customHeight="1">
      <c r="A595" s="213" t="s">
        <v>246</v>
      </c>
      <c r="B595" s="177" t="s">
        <v>604</v>
      </c>
      <c r="C595" s="177" t="s">
        <v>846</v>
      </c>
      <c r="D595" s="213" t="s">
        <v>21</v>
      </c>
      <c r="E595" s="331" t="s">
        <v>2405</v>
      </c>
      <c r="F595" s="213" t="s">
        <v>259</v>
      </c>
      <c r="G595" s="177" t="s">
        <v>3632</v>
      </c>
      <c r="H595" s="177" t="s">
        <v>81</v>
      </c>
      <c r="I595" s="203">
        <v>116658224</v>
      </c>
      <c r="J595" s="177" t="s">
        <v>261</v>
      </c>
      <c r="K595" s="177" t="s">
        <v>262</v>
      </c>
      <c r="L595" s="332">
        <v>10</v>
      </c>
      <c r="M595" s="332">
        <v>21</v>
      </c>
      <c r="N595" s="333">
        <v>0.47619047619047616</v>
      </c>
      <c r="O595" s="332">
        <v>0</v>
      </c>
      <c r="P595" s="332">
        <v>24</v>
      </c>
      <c r="Q595" s="203" t="s">
        <v>12</v>
      </c>
      <c r="R595" s="332">
        <v>8</v>
      </c>
      <c r="S595" s="332">
        <v>24</v>
      </c>
      <c r="T595" s="333">
        <v>0.33333333333333331</v>
      </c>
      <c r="U595" s="332">
        <v>0</v>
      </c>
      <c r="V595" s="332">
        <v>24</v>
      </c>
      <c r="W595" s="203" t="s">
        <v>12</v>
      </c>
      <c r="X595" s="200">
        <v>1</v>
      </c>
      <c r="Y595" s="200">
        <v>1</v>
      </c>
      <c r="Z595" s="200" t="s">
        <v>12</v>
      </c>
      <c r="AA595" s="200">
        <v>0</v>
      </c>
    </row>
    <row r="596" spans="1:27" ht="14" customHeight="1">
      <c r="A596" s="213" t="s">
        <v>246</v>
      </c>
      <c r="B596" s="177" t="s">
        <v>604</v>
      </c>
      <c r="C596" s="177" t="s">
        <v>846</v>
      </c>
      <c r="D596" s="213" t="s">
        <v>21</v>
      </c>
      <c r="E596" s="331" t="s">
        <v>2406</v>
      </c>
      <c r="F596" s="213" t="s">
        <v>266</v>
      </c>
      <c r="G596" s="177" t="s">
        <v>3633</v>
      </c>
      <c r="H596" s="177" t="s">
        <v>82</v>
      </c>
      <c r="I596" s="203">
        <v>78534058</v>
      </c>
      <c r="J596" s="177" t="s">
        <v>264</v>
      </c>
      <c r="K596" s="177" t="s">
        <v>262</v>
      </c>
      <c r="L596" s="332">
        <v>41</v>
      </c>
      <c r="M596" s="332">
        <v>105</v>
      </c>
      <c r="N596" s="333">
        <v>0.39047619047619048</v>
      </c>
      <c r="O596" s="332">
        <v>0</v>
      </c>
      <c r="P596" s="332">
        <v>26</v>
      </c>
      <c r="Q596" s="203" t="s">
        <v>12</v>
      </c>
      <c r="R596" s="332">
        <v>22</v>
      </c>
      <c r="S596" s="332">
        <v>38</v>
      </c>
      <c r="T596" s="333">
        <v>0.57894736842105265</v>
      </c>
      <c r="U596" s="332">
        <v>0</v>
      </c>
      <c r="V596" s="332">
        <v>26</v>
      </c>
      <c r="W596" s="203" t="s">
        <v>12</v>
      </c>
      <c r="X596" s="200">
        <v>1</v>
      </c>
      <c r="Y596" s="200">
        <v>1</v>
      </c>
      <c r="Z596" s="200" t="s">
        <v>12</v>
      </c>
      <c r="AA596" s="200">
        <v>0</v>
      </c>
    </row>
    <row r="597" spans="1:27" ht="14" customHeight="1">
      <c r="A597" s="213" t="s">
        <v>246</v>
      </c>
      <c r="B597" s="177" t="s">
        <v>604</v>
      </c>
      <c r="C597" s="177" t="s">
        <v>846</v>
      </c>
      <c r="D597" s="213" t="s">
        <v>21</v>
      </c>
      <c r="E597" s="331" t="s">
        <v>2407</v>
      </c>
      <c r="F597" s="213" t="s">
        <v>675</v>
      </c>
      <c r="G597" s="177" t="s">
        <v>3634</v>
      </c>
      <c r="H597" s="177" t="s">
        <v>82</v>
      </c>
      <c r="I597" s="203">
        <v>80998899</v>
      </c>
      <c r="J597" s="177" t="s">
        <v>261</v>
      </c>
      <c r="K597" s="177" t="s">
        <v>263</v>
      </c>
      <c r="L597" s="332">
        <v>63</v>
      </c>
      <c r="M597" s="332">
        <v>148</v>
      </c>
      <c r="N597" s="333">
        <v>0.42567567567567566</v>
      </c>
      <c r="O597" s="332">
        <v>0</v>
      </c>
      <c r="P597" s="332">
        <v>35</v>
      </c>
      <c r="Q597" s="203" t="s">
        <v>12</v>
      </c>
      <c r="R597" s="332">
        <v>20</v>
      </c>
      <c r="S597" s="332">
        <v>48</v>
      </c>
      <c r="T597" s="333">
        <v>0.41666666666666669</v>
      </c>
      <c r="U597" s="332">
        <v>0</v>
      </c>
      <c r="V597" s="332">
        <v>35</v>
      </c>
      <c r="W597" s="203" t="s">
        <v>12</v>
      </c>
      <c r="X597" s="200">
        <v>1</v>
      </c>
      <c r="Y597" s="200">
        <v>1</v>
      </c>
      <c r="Z597" s="200" t="s">
        <v>12</v>
      </c>
      <c r="AA597" s="200">
        <v>0</v>
      </c>
    </row>
    <row r="598" spans="1:27" ht="14" customHeight="1">
      <c r="A598" s="213" t="s">
        <v>246</v>
      </c>
      <c r="B598" s="177" t="s">
        <v>604</v>
      </c>
      <c r="C598" s="177" t="s">
        <v>846</v>
      </c>
      <c r="D598" s="213" t="s">
        <v>21</v>
      </c>
      <c r="E598" s="331" t="s">
        <v>2408</v>
      </c>
      <c r="F598" s="213" t="s">
        <v>674</v>
      </c>
      <c r="G598" s="177" t="s">
        <v>3635</v>
      </c>
      <c r="H598" s="177" t="s">
        <v>77</v>
      </c>
      <c r="I598" s="203">
        <v>31762339</v>
      </c>
      <c r="J598" s="177" t="s">
        <v>262</v>
      </c>
      <c r="K598" s="177" t="s">
        <v>261</v>
      </c>
      <c r="L598" s="332">
        <v>0</v>
      </c>
      <c r="M598" s="332">
        <v>2</v>
      </c>
      <c r="N598" s="333">
        <v>0</v>
      </c>
      <c r="O598" s="332" t="s">
        <v>12</v>
      </c>
      <c r="P598" s="332" t="s">
        <v>12</v>
      </c>
      <c r="Q598" s="203" t="s">
        <v>12</v>
      </c>
      <c r="R598" s="332">
        <v>13</v>
      </c>
      <c r="S598" s="332">
        <v>27</v>
      </c>
      <c r="T598" s="333">
        <v>0.48148148148148145</v>
      </c>
      <c r="U598" s="332">
        <v>0</v>
      </c>
      <c r="V598" s="332">
        <v>38</v>
      </c>
      <c r="W598" s="203" t="s">
        <v>12</v>
      </c>
      <c r="X598" s="200">
        <v>0</v>
      </c>
      <c r="Y598" s="200">
        <v>1</v>
      </c>
      <c r="Z598" s="200" t="s">
        <v>12</v>
      </c>
      <c r="AA598" s="200">
        <v>0</v>
      </c>
    </row>
    <row r="599" spans="1:27" ht="14" customHeight="1">
      <c r="A599" s="213" t="s">
        <v>246</v>
      </c>
      <c r="B599" s="177" t="s">
        <v>604</v>
      </c>
      <c r="C599" s="177" t="s">
        <v>846</v>
      </c>
      <c r="D599" s="213" t="s">
        <v>21</v>
      </c>
      <c r="E599" s="331" t="s">
        <v>229</v>
      </c>
      <c r="F599" s="213" t="s">
        <v>259</v>
      </c>
      <c r="G599" s="177" t="s">
        <v>3636</v>
      </c>
      <c r="H599" s="177" t="s">
        <v>77</v>
      </c>
      <c r="I599" s="203">
        <v>39621030</v>
      </c>
      <c r="J599" s="177" t="s">
        <v>262</v>
      </c>
      <c r="K599" s="177" t="s">
        <v>261</v>
      </c>
      <c r="L599" s="332">
        <v>45</v>
      </c>
      <c r="M599" s="332">
        <v>109</v>
      </c>
      <c r="N599" s="333">
        <v>0.41284403669724773</v>
      </c>
      <c r="O599" s="332">
        <v>0</v>
      </c>
      <c r="P599" s="332">
        <v>32</v>
      </c>
      <c r="Q599" s="203" t="s">
        <v>12</v>
      </c>
      <c r="R599" s="332">
        <v>14</v>
      </c>
      <c r="S599" s="332">
        <v>25</v>
      </c>
      <c r="T599" s="333">
        <v>0.56000000000000005</v>
      </c>
      <c r="U599" s="332">
        <v>0</v>
      </c>
      <c r="V599" s="332">
        <v>32</v>
      </c>
      <c r="W599" s="203" t="s">
        <v>12</v>
      </c>
      <c r="X599" s="200">
        <v>1</v>
      </c>
      <c r="Y599" s="200">
        <v>1</v>
      </c>
      <c r="Z599" s="200">
        <v>1</v>
      </c>
      <c r="AA599" s="200">
        <v>0</v>
      </c>
    </row>
    <row r="600" spans="1:27" ht="14" customHeight="1">
      <c r="A600" s="213" t="s">
        <v>246</v>
      </c>
      <c r="B600" s="177" t="s">
        <v>604</v>
      </c>
      <c r="C600" s="177" t="s">
        <v>846</v>
      </c>
      <c r="D600" s="213" t="s">
        <v>21</v>
      </c>
      <c r="E600" s="331" t="s">
        <v>232</v>
      </c>
      <c r="F600" s="213" t="s">
        <v>259</v>
      </c>
      <c r="G600" s="177" t="s">
        <v>3637</v>
      </c>
      <c r="H600" s="177" t="s">
        <v>77</v>
      </c>
      <c r="I600" s="203">
        <v>69800255</v>
      </c>
      <c r="J600" s="177" t="s">
        <v>264</v>
      </c>
      <c r="K600" s="177" t="s">
        <v>263</v>
      </c>
      <c r="L600" s="332">
        <v>46</v>
      </c>
      <c r="M600" s="332">
        <v>103</v>
      </c>
      <c r="N600" s="333">
        <v>0.44660194174757284</v>
      </c>
      <c r="O600" s="332">
        <v>0</v>
      </c>
      <c r="P600" s="332">
        <v>47</v>
      </c>
      <c r="Q600" s="203" t="s">
        <v>12</v>
      </c>
      <c r="R600" s="332">
        <v>22</v>
      </c>
      <c r="S600" s="332">
        <v>44</v>
      </c>
      <c r="T600" s="333">
        <v>0.5</v>
      </c>
      <c r="U600" s="332">
        <v>0</v>
      </c>
      <c r="V600" s="332">
        <v>47</v>
      </c>
      <c r="W600" s="203" t="s">
        <v>12</v>
      </c>
      <c r="X600" s="200">
        <v>1</v>
      </c>
      <c r="Y600" s="200">
        <v>1</v>
      </c>
      <c r="Z600" s="200">
        <v>1</v>
      </c>
      <c r="AA600" s="200">
        <v>0</v>
      </c>
    </row>
    <row r="601" spans="1:27" ht="14" customHeight="1">
      <c r="A601" s="213" t="s">
        <v>246</v>
      </c>
      <c r="B601" s="177" t="s">
        <v>604</v>
      </c>
      <c r="C601" s="177" t="s">
        <v>846</v>
      </c>
      <c r="D601" s="213" t="s">
        <v>21</v>
      </c>
      <c r="E601" s="331" t="s">
        <v>2409</v>
      </c>
      <c r="F601" s="213" t="s">
        <v>271</v>
      </c>
      <c r="G601" s="177" t="s">
        <v>3638</v>
      </c>
      <c r="H601" s="177" t="s">
        <v>77</v>
      </c>
      <c r="I601" s="203">
        <v>73727541</v>
      </c>
      <c r="J601" s="177" t="s">
        <v>261</v>
      </c>
      <c r="K601" s="177" t="s">
        <v>264</v>
      </c>
      <c r="L601" s="332">
        <v>0</v>
      </c>
      <c r="M601" s="332">
        <v>0</v>
      </c>
      <c r="N601" s="333" t="s">
        <v>12</v>
      </c>
      <c r="O601" s="332" t="s">
        <v>12</v>
      </c>
      <c r="P601" s="332" t="s">
        <v>12</v>
      </c>
      <c r="Q601" s="203" t="s">
        <v>12</v>
      </c>
      <c r="R601" s="332">
        <v>16</v>
      </c>
      <c r="S601" s="332">
        <v>34</v>
      </c>
      <c r="T601" s="333">
        <v>0.47058823529411764</v>
      </c>
      <c r="U601" s="332">
        <v>0</v>
      </c>
      <c r="V601" s="332">
        <v>40</v>
      </c>
      <c r="W601" s="203" t="s">
        <v>12</v>
      </c>
      <c r="X601" s="200">
        <v>0</v>
      </c>
      <c r="Y601" s="200">
        <v>1</v>
      </c>
      <c r="Z601" s="200" t="s">
        <v>12</v>
      </c>
      <c r="AA601" s="200">
        <v>0</v>
      </c>
    </row>
    <row r="602" spans="1:27" ht="14" customHeight="1">
      <c r="A602" s="213" t="s">
        <v>246</v>
      </c>
      <c r="B602" s="177" t="s">
        <v>604</v>
      </c>
      <c r="C602" s="177" t="s">
        <v>846</v>
      </c>
      <c r="D602" s="213" t="s">
        <v>21</v>
      </c>
      <c r="E602" s="331" t="s">
        <v>2410</v>
      </c>
      <c r="F602" s="213" t="s">
        <v>674</v>
      </c>
      <c r="G602" s="177" t="s">
        <v>3639</v>
      </c>
      <c r="H602" s="177" t="s">
        <v>77</v>
      </c>
      <c r="I602" s="203">
        <v>103399031</v>
      </c>
      <c r="J602" s="177" t="s">
        <v>264</v>
      </c>
      <c r="K602" s="177" t="s">
        <v>263</v>
      </c>
      <c r="L602" s="332">
        <v>1</v>
      </c>
      <c r="M602" s="332">
        <v>1</v>
      </c>
      <c r="N602" s="333">
        <v>1</v>
      </c>
      <c r="O602" s="332" t="s">
        <v>12</v>
      </c>
      <c r="P602" s="332" t="s">
        <v>12</v>
      </c>
      <c r="Q602" s="203" t="s">
        <v>12</v>
      </c>
      <c r="R602" s="332">
        <v>14</v>
      </c>
      <c r="S602" s="332">
        <v>34</v>
      </c>
      <c r="T602" s="333">
        <v>0.41176470588235292</v>
      </c>
      <c r="U602" s="332">
        <v>0</v>
      </c>
      <c r="V602" s="332">
        <v>24</v>
      </c>
      <c r="W602" s="203" t="s">
        <v>12</v>
      </c>
      <c r="X602" s="200">
        <v>0</v>
      </c>
      <c r="Y602" s="200">
        <v>1</v>
      </c>
      <c r="Z602" s="200" t="s">
        <v>12</v>
      </c>
      <c r="AA602" s="200">
        <v>0</v>
      </c>
    </row>
    <row r="603" spans="1:27" ht="14" customHeight="1">
      <c r="A603" s="213" t="s">
        <v>246</v>
      </c>
      <c r="B603" s="177" t="s">
        <v>604</v>
      </c>
      <c r="C603" s="177" t="s">
        <v>846</v>
      </c>
      <c r="D603" s="213" t="s">
        <v>21</v>
      </c>
      <c r="E603" s="331" t="s">
        <v>2411</v>
      </c>
      <c r="F603" s="213" t="s">
        <v>674</v>
      </c>
      <c r="G603" s="177" t="s">
        <v>3378</v>
      </c>
      <c r="H603" s="177" t="s">
        <v>103</v>
      </c>
      <c r="I603" s="203">
        <v>75129471</v>
      </c>
      <c r="J603" s="177" t="s">
        <v>264</v>
      </c>
      <c r="K603" s="177" t="s">
        <v>263</v>
      </c>
      <c r="L603" s="332">
        <v>0</v>
      </c>
      <c r="M603" s="332">
        <v>0</v>
      </c>
      <c r="N603" s="333" t="s">
        <v>12</v>
      </c>
      <c r="O603" s="332" t="s">
        <v>12</v>
      </c>
      <c r="P603" s="332" t="s">
        <v>12</v>
      </c>
      <c r="Q603" s="203" t="s">
        <v>12</v>
      </c>
      <c r="R603" s="332">
        <v>12</v>
      </c>
      <c r="S603" s="332">
        <v>32</v>
      </c>
      <c r="T603" s="333">
        <v>0.375</v>
      </c>
      <c r="U603" s="332">
        <v>0</v>
      </c>
      <c r="V603" s="332">
        <v>47</v>
      </c>
      <c r="W603" s="203" t="s">
        <v>12</v>
      </c>
      <c r="X603" s="200">
        <v>0</v>
      </c>
      <c r="Y603" s="200">
        <v>1</v>
      </c>
      <c r="Z603" s="200" t="s">
        <v>12</v>
      </c>
      <c r="AA603" s="200">
        <v>0</v>
      </c>
    </row>
    <row r="604" spans="1:27" ht="14" customHeight="1">
      <c r="A604" s="213" t="s">
        <v>246</v>
      </c>
      <c r="B604" s="177" t="s">
        <v>604</v>
      </c>
      <c r="C604" s="177" t="s">
        <v>846</v>
      </c>
      <c r="D604" s="213" t="s">
        <v>21</v>
      </c>
      <c r="E604" s="331" t="s">
        <v>2412</v>
      </c>
      <c r="F604" s="213" t="s">
        <v>266</v>
      </c>
      <c r="G604" s="177" t="s">
        <v>3640</v>
      </c>
      <c r="H604" s="177" t="s">
        <v>90</v>
      </c>
      <c r="I604" s="203">
        <v>14311154</v>
      </c>
      <c r="J604" s="177" t="s">
        <v>263</v>
      </c>
      <c r="K604" s="177" t="s">
        <v>264</v>
      </c>
      <c r="L604" s="332">
        <v>6</v>
      </c>
      <c r="M604" s="332">
        <v>17</v>
      </c>
      <c r="N604" s="333">
        <v>0.35294117647058826</v>
      </c>
      <c r="O604" s="332">
        <v>0</v>
      </c>
      <c r="P604" s="332">
        <v>27</v>
      </c>
      <c r="Q604" s="203" t="s">
        <v>12</v>
      </c>
      <c r="R604" s="332">
        <v>13</v>
      </c>
      <c r="S604" s="332">
        <v>27</v>
      </c>
      <c r="T604" s="333">
        <v>0.48148148148148145</v>
      </c>
      <c r="U604" s="332">
        <v>0</v>
      </c>
      <c r="V604" s="332">
        <v>27</v>
      </c>
      <c r="W604" s="203" t="s">
        <v>12</v>
      </c>
      <c r="X604" s="200">
        <v>1</v>
      </c>
      <c r="Y604" s="200">
        <v>1</v>
      </c>
      <c r="Z604" s="200" t="s">
        <v>12</v>
      </c>
      <c r="AA604" s="200">
        <v>0</v>
      </c>
    </row>
    <row r="605" spans="1:27" ht="14" customHeight="1">
      <c r="A605" s="213" t="s">
        <v>246</v>
      </c>
      <c r="B605" s="177" t="s">
        <v>604</v>
      </c>
      <c r="C605" s="177" t="s">
        <v>846</v>
      </c>
      <c r="D605" s="213" t="s">
        <v>21</v>
      </c>
      <c r="E605" s="331" t="s">
        <v>2413</v>
      </c>
      <c r="F605" s="213" t="s">
        <v>259</v>
      </c>
      <c r="G605" s="177" t="s">
        <v>3641</v>
      </c>
      <c r="H605" s="177" t="s">
        <v>90</v>
      </c>
      <c r="I605" s="203">
        <v>16215892</v>
      </c>
      <c r="J605" s="177" t="s">
        <v>262</v>
      </c>
      <c r="K605" s="177" t="s">
        <v>263</v>
      </c>
      <c r="L605" s="332">
        <v>33</v>
      </c>
      <c r="M605" s="332">
        <v>73</v>
      </c>
      <c r="N605" s="333">
        <v>0.45205479452054792</v>
      </c>
      <c r="O605" s="332">
        <v>0</v>
      </c>
      <c r="P605" s="332">
        <v>40</v>
      </c>
      <c r="Q605" s="203" t="s">
        <v>12</v>
      </c>
      <c r="R605" s="332">
        <v>16</v>
      </c>
      <c r="S605" s="332">
        <v>44</v>
      </c>
      <c r="T605" s="333">
        <v>0.36363636363636365</v>
      </c>
      <c r="U605" s="332">
        <v>0</v>
      </c>
      <c r="V605" s="332">
        <v>40</v>
      </c>
      <c r="W605" s="203" t="s">
        <v>12</v>
      </c>
      <c r="X605" s="200">
        <v>1</v>
      </c>
      <c r="Y605" s="200">
        <v>1</v>
      </c>
      <c r="Z605" s="200" t="s">
        <v>12</v>
      </c>
      <c r="AA605" s="200">
        <v>0</v>
      </c>
    </row>
    <row r="606" spans="1:27" ht="14" customHeight="1">
      <c r="A606" s="213" t="s">
        <v>246</v>
      </c>
      <c r="B606" s="177" t="s">
        <v>604</v>
      </c>
      <c r="C606" s="177" t="s">
        <v>846</v>
      </c>
      <c r="D606" s="213" t="s">
        <v>21</v>
      </c>
      <c r="E606" s="331" t="s">
        <v>2058</v>
      </c>
      <c r="F606" s="213" t="s">
        <v>259</v>
      </c>
      <c r="G606" s="177" t="s">
        <v>3642</v>
      </c>
      <c r="H606" s="177" t="s">
        <v>90</v>
      </c>
      <c r="I606" s="203">
        <v>30751038</v>
      </c>
      <c r="J606" s="177" t="s">
        <v>262</v>
      </c>
      <c r="K606" s="177" t="s">
        <v>261</v>
      </c>
      <c r="L606" s="332">
        <v>0</v>
      </c>
      <c r="M606" s="332">
        <v>6</v>
      </c>
      <c r="N606" s="333">
        <v>0</v>
      </c>
      <c r="O606" s="332" t="s">
        <v>12</v>
      </c>
      <c r="P606" s="332" t="s">
        <v>12</v>
      </c>
      <c r="Q606" s="203" t="s">
        <v>12</v>
      </c>
      <c r="R606" s="332">
        <v>5</v>
      </c>
      <c r="S606" s="332">
        <v>32</v>
      </c>
      <c r="T606" s="333">
        <v>0.15625</v>
      </c>
      <c r="U606" s="332">
        <v>0</v>
      </c>
      <c r="V606" s="332">
        <v>37</v>
      </c>
      <c r="W606" s="203" t="s">
        <v>12</v>
      </c>
      <c r="X606" s="200">
        <v>0</v>
      </c>
      <c r="Y606" s="200">
        <v>1</v>
      </c>
      <c r="Z606" s="200">
        <v>1</v>
      </c>
      <c r="AA606" s="200">
        <v>1</v>
      </c>
    </row>
    <row r="607" spans="1:27" ht="14" customHeight="1">
      <c r="A607" s="213" t="s">
        <v>246</v>
      </c>
      <c r="B607" s="177" t="s">
        <v>604</v>
      </c>
      <c r="C607" s="177" t="s">
        <v>846</v>
      </c>
      <c r="D607" s="213" t="s">
        <v>21</v>
      </c>
      <c r="E607" s="331" t="s">
        <v>2414</v>
      </c>
      <c r="F607" s="213" t="s">
        <v>259</v>
      </c>
      <c r="G607" s="177" t="s">
        <v>3643</v>
      </c>
      <c r="H607" s="177" t="s">
        <v>90</v>
      </c>
      <c r="I607" s="203">
        <v>57790845</v>
      </c>
      <c r="J607" s="177" t="s">
        <v>264</v>
      </c>
      <c r="K607" s="177" t="s">
        <v>262</v>
      </c>
      <c r="L607" s="332">
        <v>8</v>
      </c>
      <c r="M607" s="332">
        <v>17</v>
      </c>
      <c r="N607" s="333">
        <v>0.47058823529411764</v>
      </c>
      <c r="O607" s="332">
        <v>0</v>
      </c>
      <c r="P607" s="332">
        <v>26</v>
      </c>
      <c r="Q607" s="203" t="s">
        <v>12</v>
      </c>
      <c r="R607" s="332">
        <v>25</v>
      </c>
      <c r="S607" s="332">
        <v>58</v>
      </c>
      <c r="T607" s="333">
        <v>0.43103448275862066</v>
      </c>
      <c r="U607" s="332">
        <v>0</v>
      </c>
      <c r="V607" s="332">
        <v>26</v>
      </c>
      <c r="W607" s="203" t="s">
        <v>12</v>
      </c>
      <c r="X607" s="200">
        <v>1</v>
      </c>
      <c r="Y607" s="200">
        <v>1</v>
      </c>
      <c r="Z607" s="200" t="s">
        <v>12</v>
      </c>
      <c r="AA607" s="200">
        <v>0</v>
      </c>
    </row>
    <row r="608" spans="1:27" ht="14" customHeight="1">
      <c r="A608" s="213" t="s">
        <v>246</v>
      </c>
      <c r="B608" s="177" t="s">
        <v>604</v>
      </c>
      <c r="C608" s="177" t="s">
        <v>846</v>
      </c>
      <c r="D608" s="213" t="s">
        <v>21</v>
      </c>
      <c r="E608" s="331" t="s">
        <v>231</v>
      </c>
      <c r="F608" s="213" t="s">
        <v>259</v>
      </c>
      <c r="G608" s="177" t="s">
        <v>3614</v>
      </c>
      <c r="H608" s="177" t="s">
        <v>90</v>
      </c>
      <c r="I608" s="203">
        <v>65016045</v>
      </c>
      <c r="J608" s="177" t="s">
        <v>263</v>
      </c>
      <c r="K608" s="177" t="s">
        <v>261</v>
      </c>
      <c r="L608" s="332">
        <v>17</v>
      </c>
      <c r="M608" s="332">
        <v>48</v>
      </c>
      <c r="N608" s="333">
        <v>0.35416666666666669</v>
      </c>
      <c r="O608" s="332">
        <v>0</v>
      </c>
      <c r="P608" s="332">
        <v>26</v>
      </c>
      <c r="Q608" s="203" t="s">
        <v>12</v>
      </c>
      <c r="R608" s="332">
        <v>9</v>
      </c>
      <c r="S608" s="332">
        <v>26</v>
      </c>
      <c r="T608" s="333">
        <v>0.34615384615384615</v>
      </c>
      <c r="U608" s="332">
        <v>0</v>
      </c>
      <c r="V608" s="332">
        <v>26</v>
      </c>
      <c r="W608" s="203" t="s">
        <v>12</v>
      </c>
      <c r="X608" s="200">
        <v>1</v>
      </c>
      <c r="Y608" s="200">
        <v>1</v>
      </c>
      <c r="Z608" s="200">
        <v>1</v>
      </c>
      <c r="AA608" s="200">
        <v>0</v>
      </c>
    </row>
    <row r="609" spans="1:27" ht="14" customHeight="1">
      <c r="A609" s="213" t="s">
        <v>246</v>
      </c>
      <c r="B609" s="177" t="s">
        <v>604</v>
      </c>
      <c r="C609" s="177" t="s">
        <v>846</v>
      </c>
      <c r="D609" s="213" t="s">
        <v>21</v>
      </c>
      <c r="E609" s="331" t="s">
        <v>2415</v>
      </c>
      <c r="F609" s="213" t="s">
        <v>675</v>
      </c>
      <c r="G609" s="177" t="s">
        <v>3644</v>
      </c>
      <c r="H609" s="177" t="s">
        <v>90</v>
      </c>
      <c r="I609" s="203">
        <v>67289024</v>
      </c>
      <c r="J609" s="177" t="s">
        <v>264</v>
      </c>
      <c r="K609" s="177" t="s">
        <v>263</v>
      </c>
      <c r="L609" s="332">
        <v>29</v>
      </c>
      <c r="M609" s="332">
        <v>62</v>
      </c>
      <c r="N609" s="333">
        <v>0.46774193548387094</v>
      </c>
      <c r="O609" s="332">
        <v>0</v>
      </c>
      <c r="P609" s="332">
        <v>35</v>
      </c>
      <c r="Q609" s="203" t="s">
        <v>12</v>
      </c>
      <c r="R609" s="332">
        <v>16</v>
      </c>
      <c r="S609" s="332">
        <v>36</v>
      </c>
      <c r="T609" s="333">
        <v>0.44444444444444442</v>
      </c>
      <c r="U609" s="332">
        <v>0</v>
      </c>
      <c r="V609" s="332">
        <v>35</v>
      </c>
      <c r="W609" s="203" t="s">
        <v>12</v>
      </c>
      <c r="X609" s="200">
        <v>1</v>
      </c>
      <c r="Y609" s="200">
        <v>1</v>
      </c>
      <c r="Z609" s="200" t="s">
        <v>12</v>
      </c>
      <c r="AA609" s="200">
        <v>0</v>
      </c>
    </row>
    <row r="610" spans="1:27" ht="14" customHeight="1">
      <c r="A610" s="213" t="s">
        <v>246</v>
      </c>
      <c r="B610" s="177" t="s">
        <v>604</v>
      </c>
      <c r="C610" s="177" t="s">
        <v>846</v>
      </c>
      <c r="D610" s="213" t="s">
        <v>21</v>
      </c>
      <c r="E610" s="331" t="s">
        <v>2416</v>
      </c>
      <c r="F610" s="213" t="s">
        <v>674</v>
      </c>
      <c r="G610" s="177" t="s">
        <v>3231</v>
      </c>
      <c r="H610" s="177" t="s">
        <v>90</v>
      </c>
      <c r="I610" s="203">
        <v>84156890</v>
      </c>
      <c r="J610" s="177" t="s">
        <v>263</v>
      </c>
      <c r="K610" s="177" t="s">
        <v>261</v>
      </c>
      <c r="L610" s="332">
        <v>0</v>
      </c>
      <c r="M610" s="332">
        <v>0</v>
      </c>
      <c r="N610" s="333" t="s">
        <v>12</v>
      </c>
      <c r="O610" s="332" t="s">
        <v>12</v>
      </c>
      <c r="P610" s="332" t="s">
        <v>12</v>
      </c>
      <c r="Q610" s="203" t="s">
        <v>12</v>
      </c>
      <c r="R610" s="332">
        <v>18</v>
      </c>
      <c r="S610" s="332">
        <v>38</v>
      </c>
      <c r="T610" s="333">
        <v>0.47368421052631576</v>
      </c>
      <c r="U610" s="332">
        <v>0</v>
      </c>
      <c r="V610" s="332">
        <v>39</v>
      </c>
      <c r="W610" s="203" t="s">
        <v>12</v>
      </c>
      <c r="X610" s="200">
        <v>0</v>
      </c>
      <c r="Y610" s="200">
        <v>1</v>
      </c>
      <c r="Z610" s="200" t="s">
        <v>12</v>
      </c>
      <c r="AA610" s="200">
        <v>0</v>
      </c>
    </row>
    <row r="611" spans="1:27" ht="14" customHeight="1">
      <c r="A611" s="213" t="s">
        <v>246</v>
      </c>
      <c r="B611" s="177" t="s">
        <v>604</v>
      </c>
      <c r="C611" s="177" t="s">
        <v>846</v>
      </c>
      <c r="D611" s="213" t="s">
        <v>21</v>
      </c>
      <c r="E611" s="331" t="s">
        <v>2417</v>
      </c>
      <c r="F611" s="213" t="s">
        <v>675</v>
      </c>
      <c r="G611" s="177" t="s">
        <v>3645</v>
      </c>
      <c r="H611" s="177" t="s">
        <v>90</v>
      </c>
      <c r="I611" s="203">
        <v>87764175</v>
      </c>
      <c r="J611" s="177" t="s">
        <v>262</v>
      </c>
      <c r="K611" s="177" t="s">
        <v>261</v>
      </c>
      <c r="L611" s="332">
        <v>25</v>
      </c>
      <c r="M611" s="332">
        <v>58</v>
      </c>
      <c r="N611" s="333">
        <v>0.43103448275862066</v>
      </c>
      <c r="O611" s="332">
        <v>0</v>
      </c>
      <c r="P611" s="332">
        <v>30</v>
      </c>
      <c r="Q611" s="203" t="s">
        <v>12</v>
      </c>
      <c r="R611" s="332">
        <v>10</v>
      </c>
      <c r="S611" s="332">
        <v>25</v>
      </c>
      <c r="T611" s="333">
        <v>0.4</v>
      </c>
      <c r="U611" s="332">
        <v>0</v>
      </c>
      <c r="V611" s="332">
        <v>30</v>
      </c>
      <c r="W611" s="203" t="s">
        <v>12</v>
      </c>
      <c r="X611" s="200">
        <v>1</v>
      </c>
      <c r="Y611" s="200">
        <v>1</v>
      </c>
      <c r="Z611" s="200" t="s">
        <v>12</v>
      </c>
      <c r="AA611" s="200">
        <v>0</v>
      </c>
    </row>
    <row r="612" spans="1:27" ht="14" customHeight="1">
      <c r="A612" s="213" t="s">
        <v>246</v>
      </c>
      <c r="B612" s="177" t="s">
        <v>604</v>
      </c>
      <c r="C612" s="177" t="s">
        <v>846</v>
      </c>
      <c r="D612" s="213" t="s">
        <v>21</v>
      </c>
      <c r="E612" s="331" t="s">
        <v>2418</v>
      </c>
      <c r="F612" s="213" t="s">
        <v>287</v>
      </c>
      <c r="G612" s="177" t="s">
        <v>3444</v>
      </c>
      <c r="H612" s="177" t="s">
        <v>112</v>
      </c>
      <c r="I612" s="203">
        <v>14934987</v>
      </c>
      <c r="J612" s="177" t="s">
        <v>262</v>
      </c>
      <c r="K612" s="177" t="s">
        <v>261</v>
      </c>
      <c r="L612" s="332">
        <v>0</v>
      </c>
      <c r="M612" s="332">
        <v>0</v>
      </c>
      <c r="N612" s="333" t="s">
        <v>12</v>
      </c>
      <c r="O612" s="332" t="s">
        <v>12</v>
      </c>
      <c r="P612" s="332" t="s">
        <v>12</v>
      </c>
      <c r="Q612" s="203" t="s">
        <v>12</v>
      </c>
      <c r="R612" s="332">
        <v>12</v>
      </c>
      <c r="S612" s="332">
        <v>31</v>
      </c>
      <c r="T612" s="333">
        <v>0.38709677419354838</v>
      </c>
      <c r="U612" s="332">
        <v>0</v>
      </c>
      <c r="V612" s="332">
        <v>29</v>
      </c>
      <c r="W612" s="203" t="s">
        <v>12</v>
      </c>
      <c r="X612" s="200">
        <v>0</v>
      </c>
      <c r="Y612" s="200">
        <v>1</v>
      </c>
      <c r="Z612" s="200" t="s">
        <v>12</v>
      </c>
      <c r="AA612" s="200">
        <v>0</v>
      </c>
    </row>
    <row r="613" spans="1:27" ht="14" customHeight="1">
      <c r="A613" s="213" t="s">
        <v>246</v>
      </c>
      <c r="B613" s="177" t="s">
        <v>604</v>
      </c>
      <c r="C613" s="177" t="s">
        <v>846</v>
      </c>
      <c r="D613" s="213" t="s">
        <v>21</v>
      </c>
      <c r="E613" s="331" t="s">
        <v>2419</v>
      </c>
      <c r="F613" s="213" t="s">
        <v>674</v>
      </c>
      <c r="G613" s="177" t="s">
        <v>3239</v>
      </c>
      <c r="H613" s="177" t="s">
        <v>112</v>
      </c>
      <c r="I613" s="203">
        <v>39534197</v>
      </c>
      <c r="J613" s="177" t="s">
        <v>262</v>
      </c>
      <c r="K613" s="177" t="s">
        <v>264</v>
      </c>
      <c r="L613" s="332">
        <v>2</v>
      </c>
      <c r="M613" s="332">
        <v>11</v>
      </c>
      <c r="N613" s="333">
        <v>0.18181818181818182</v>
      </c>
      <c r="O613" s="332" t="s">
        <v>12</v>
      </c>
      <c r="P613" s="332" t="s">
        <v>12</v>
      </c>
      <c r="Q613" s="203" t="s">
        <v>12</v>
      </c>
      <c r="R613" s="332">
        <v>12</v>
      </c>
      <c r="S613" s="332">
        <v>31</v>
      </c>
      <c r="T613" s="333">
        <v>0.38709677419354838</v>
      </c>
      <c r="U613" s="332">
        <v>0</v>
      </c>
      <c r="V613" s="332">
        <v>41</v>
      </c>
      <c r="W613" s="203" t="s">
        <v>12</v>
      </c>
      <c r="X613" s="200">
        <v>0</v>
      </c>
      <c r="Y613" s="200">
        <v>1</v>
      </c>
      <c r="Z613" s="200" t="s">
        <v>12</v>
      </c>
      <c r="AA613" s="200">
        <v>0</v>
      </c>
    </row>
    <row r="614" spans="1:27" ht="14" customHeight="1">
      <c r="A614" s="213" t="s">
        <v>246</v>
      </c>
      <c r="B614" s="177" t="s">
        <v>604</v>
      </c>
      <c r="C614" s="177" t="s">
        <v>846</v>
      </c>
      <c r="D614" s="213" t="s">
        <v>21</v>
      </c>
      <c r="E614" s="331" t="s">
        <v>2420</v>
      </c>
      <c r="F614" s="213" t="s">
        <v>259</v>
      </c>
      <c r="G614" s="177" t="s">
        <v>3646</v>
      </c>
      <c r="H614" s="177" t="s">
        <v>112</v>
      </c>
      <c r="I614" s="203">
        <v>39623520</v>
      </c>
      <c r="J614" s="177" t="s">
        <v>262</v>
      </c>
      <c r="K614" s="177" t="s">
        <v>261</v>
      </c>
      <c r="L614" s="332">
        <v>11</v>
      </c>
      <c r="M614" s="332">
        <v>34</v>
      </c>
      <c r="N614" s="333">
        <v>0.3235294117647059</v>
      </c>
      <c r="O614" s="332">
        <v>0</v>
      </c>
      <c r="P614" s="332">
        <v>36</v>
      </c>
      <c r="Q614" s="203" t="s">
        <v>12</v>
      </c>
      <c r="R614" s="332">
        <v>19</v>
      </c>
      <c r="S614" s="332">
        <v>46</v>
      </c>
      <c r="T614" s="333">
        <v>0.41304347826086957</v>
      </c>
      <c r="U614" s="332">
        <v>0</v>
      </c>
      <c r="V614" s="332">
        <v>36</v>
      </c>
      <c r="W614" s="203" t="s">
        <v>12</v>
      </c>
      <c r="X614" s="200">
        <v>1</v>
      </c>
      <c r="Y614" s="200">
        <v>1</v>
      </c>
      <c r="Z614" s="200" t="s">
        <v>12</v>
      </c>
      <c r="AA614" s="200">
        <v>0</v>
      </c>
    </row>
    <row r="615" spans="1:27" ht="14" customHeight="1">
      <c r="A615" s="213" t="s">
        <v>246</v>
      </c>
      <c r="B615" s="177" t="s">
        <v>604</v>
      </c>
      <c r="C615" s="177" t="s">
        <v>846</v>
      </c>
      <c r="D615" s="213" t="s">
        <v>21</v>
      </c>
      <c r="E615" s="331" t="s">
        <v>2421</v>
      </c>
      <c r="F615" s="213" t="s">
        <v>674</v>
      </c>
      <c r="G615" s="177" t="s">
        <v>3234</v>
      </c>
      <c r="H615" s="177" t="s">
        <v>113</v>
      </c>
      <c r="I615" s="203">
        <v>32916258</v>
      </c>
      <c r="J615" s="177" t="s">
        <v>264</v>
      </c>
      <c r="K615" s="177" t="s">
        <v>262</v>
      </c>
      <c r="L615" s="332">
        <v>0</v>
      </c>
      <c r="M615" s="332">
        <v>2</v>
      </c>
      <c r="N615" s="333">
        <v>0</v>
      </c>
      <c r="O615" s="332" t="s">
        <v>12</v>
      </c>
      <c r="P615" s="332" t="s">
        <v>12</v>
      </c>
      <c r="Q615" s="203" t="s">
        <v>12</v>
      </c>
      <c r="R615" s="332">
        <v>16</v>
      </c>
      <c r="S615" s="332">
        <v>50</v>
      </c>
      <c r="T615" s="333">
        <v>0.32</v>
      </c>
      <c r="U615" s="332">
        <v>0</v>
      </c>
      <c r="V615" s="332">
        <v>34</v>
      </c>
      <c r="W615" s="203" t="s">
        <v>12</v>
      </c>
      <c r="X615" s="200">
        <v>0</v>
      </c>
      <c r="Y615" s="200">
        <v>1</v>
      </c>
      <c r="Z615" s="200" t="s">
        <v>12</v>
      </c>
      <c r="AA615" s="200">
        <v>0</v>
      </c>
    </row>
    <row r="616" spans="1:27" ht="14" customHeight="1">
      <c r="A616" s="213" t="s">
        <v>246</v>
      </c>
      <c r="B616" s="177" t="s">
        <v>604</v>
      </c>
      <c r="C616" s="177" t="s">
        <v>846</v>
      </c>
      <c r="D616" s="213" t="s">
        <v>21</v>
      </c>
      <c r="E616" s="331" t="s">
        <v>2422</v>
      </c>
      <c r="F616" s="213" t="s">
        <v>674</v>
      </c>
      <c r="G616" s="177" t="s">
        <v>3234</v>
      </c>
      <c r="H616" s="177" t="s">
        <v>88</v>
      </c>
      <c r="I616" s="203">
        <v>22848860</v>
      </c>
      <c r="J616" s="177" t="s">
        <v>263</v>
      </c>
      <c r="K616" s="177" t="s">
        <v>261</v>
      </c>
      <c r="L616" s="332">
        <v>0</v>
      </c>
      <c r="M616" s="332">
        <v>2</v>
      </c>
      <c r="N616" s="333">
        <v>0</v>
      </c>
      <c r="O616" s="332" t="s">
        <v>12</v>
      </c>
      <c r="P616" s="332" t="s">
        <v>12</v>
      </c>
      <c r="Q616" s="203" t="s">
        <v>12</v>
      </c>
      <c r="R616" s="332">
        <v>18</v>
      </c>
      <c r="S616" s="332">
        <v>41</v>
      </c>
      <c r="T616" s="333">
        <v>0.43902439024390244</v>
      </c>
      <c r="U616" s="332">
        <v>0</v>
      </c>
      <c r="V616" s="332">
        <v>37</v>
      </c>
      <c r="W616" s="203" t="s">
        <v>12</v>
      </c>
      <c r="X616" s="200">
        <v>0</v>
      </c>
      <c r="Y616" s="200">
        <v>1</v>
      </c>
      <c r="Z616" s="200" t="s">
        <v>12</v>
      </c>
      <c r="AA616" s="200">
        <v>0</v>
      </c>
    </row>
    <row r="617" spans="1:27" ht="14" customHeight="1">
      <c r="A617" s="213" t="s">
        <v>246</v>
      </c>
      <c r="B617" s="177" t="s">
        <v>604</v>
      </c>
      <c r="C617" s="177" t="s">
        <v>846</v>
      </c>
      <c r="D617" s="213" t="s">
        <v>21</v>
      </c>
      <c r="E617" s="331" t="s">
        <v>2423</v>
      </c>
      <c r="F617" s="213" t="s">
        <v>674</v>
      </c>
      <c r="G617" s="177" t="s">
        <v>3303</v>
      </c>
      <c r="H617" s="177" t="s">
        <v>88</v>
      </c>
      <c r="I617" s="203">
        <v>30315067</v>
      </c>
      <c r="J617" s="177" t="s">
        <v>262</v>
      </c>
      <c r="K617" s="177" t="s">
        <v>261</v>
      </c>
      <c r="L617" s="332">
        <v>0</v>
      </c>
      <c r="M617" s="332">
        <v>0</v>
      </c>
      <c r="N617" s="333" t="s">
        <v>12</v>
      </c>
      <c r="O617" s="332" t="s">
        <v>12</v>
      </c>
      <c r="P617" s="332" t="s">
        <v>12</v>
      </c>
      <c r="Q617" s="203" t="s">
        <v>12</v>
      </c>
      <c r="R617" s="332">
        <v>14</v>
      </c>
      <c r="S617" s="332">
        <v>33</v>
      </c>
      <c r="T617" s="333">
        <v>0.42424242424242425</v>
      </c>
      <c r="U617" s="332">
        <v>0</v>
      </c>
      <c r="V617" s="332">
        <v>28</v>
      </c>
      <c r="W617" s="203" t="s">
        <v>12</v>
      </c>
      <c r="X617" s="200">
        <v>0</v>
      </c>
      <c r="Y617" s="200">
        <v>1</v>
      </c>
      <c r="Z617" s="200" t="s">
        <v>12</v>
      </c>
      <c r="AA617" s="200">
        <v>0</v>
      </c>
    </row>
    <row r="618" spans="1:27" ht="14" customHeight="1">
      <c r="A618" s="213" t="s">
        <v>246</v>
      </c>
      <c r="B618" s="177" t="s">
        <v>604</v>
      </c>
      <c r="C618" s="177" t="s">
        <v>846</v>
      </c>
      <c r="D618" s="213" t="s">
        <v>21</v>
      </c>
      <c r="E618" s="331" t="s">
        <v>2424</v>
      </c>
      <c r="F618" s="213" t="s">
        <v>675</v>
      </c>
      <c r="G618" s="177" t="s">
        <v>3647</v>
      </c>
      <c r="H618" s="177" t="s">
        <v>88</v>
      </c>
      <c r="I618" s="203">
        <v>36501943</v>
      </c>
      <c r="J618" s="177" t="s">
        <v>264</v>
      </c>
      <c r="K618" s="177" t="s">
        <v>262</v>
      </c>
      <c r="L618" s="332">
        <v>12</v>
      </c>
      <c r="M618" s="332">
        <v>35</v>
      </c>
      <c r="N618" s="333">
        <v>0.34285714285714286</v>
      </c>
      <c r="O618" s="332">
        <v>0</v>
      </c>
      <c r="P618" s="332">
        <v>38</v>
      </c>
      <c r="Q618" s="203" t="s">
        <v>12</v>
      </c>
      <c r="R618" s="332">
        <v>14</v>
      </c>
      <c r="S618" s="332">
        <v>30</v>
      </c>
      <c r="T618" s="333">
        <v>0.46666666666666667</v>
      </c>
      <c r="U618" s="332">
        <v>0</v>
      </c>
      <c r="V618" s="332">
        <v>38</v>
      </c>
      <c r="W618" s="203" t="s">
        <v>12</v>
      </c>
      <c r="X618" s="200">
        <v>1</v>
      </c>
      <c r="Y618" s="200">
        <v>1</v>
      </c>
      <c r="Z618" s="200" t="s">
        <v>12</v>
      </c>
      <c r="AA618" s="200">
        <v>0</v>
      </c>
    </row>
    <row r="619" spans="1:27" ht="14" customHeight="1">
      <c r="A619" s="213" t="s">
        <v>246</v>
      </c>
      <c r="B619" s="177" t="s">
        <v>604</v>
      </c>
      <c r="C619" s="177" t="s">
        <v>846</v>
      </c>
      <c r="D619" s="213" t="s">
        <v>21</v>
      </c>
      <c r="E619" s="331" t="s">
        <v>686</v>
      </c>
      <c r="F619" s="213" t="s">
        <v>259</v>
      </c>
      <c r="G619" s="177" t="s">
        <v>3648</v>
      </c>
      <c r="H619" s="177" t="s">
        <v>88</v>
      </c>
      <c r="I619" s="203">
        <v>38843003</v>
      </c>
      <c r="J619" s="177" t="s">
        <v>264</v>
      </c>
      <c r="K619" s="177" t="s">
        <v>263</v>
      </c>
      <c r="L619" s="332">
        <v>3</v>
      </c>
      <c r="M619" s="332">
        <v>60</v>
      </c>
      <c r="N619" s="333">
        <v>0.05</v>
      </c>
      <c r="O619" s="332" t="s">
        <v>12</v>
      </c>
      <c r="P619" s="332" t="s">
        <v>12</v>
      </c>
      <c r="Q619" s="203" t="s">
        <v>12</v>
      </c>
      <c r="R619" s="332">
        <v>6</v>
      </c>
      <c r="S619" s="332">
        <v>38</v>
      </c>
      <c r="T619" s="333">
        <v>0.15789473684210525</v>
      </c>
      <c r="U619" s="332">
        <v>0</v>
      </c>
      <c r="V619" s="332">
        <v>39</v>
      </c>
      <c r="W619" s="203" t="s">
        <v>12</v>
      </c>
      <c r="X619" s="200">
        <v>0</v>
      </c>
      <c r="Y619" s="200">
        <v>1</v>
      </c>
      <c r="Z619" s="200">
        <v>1</v>
      </c>
      <c r="AA619" s="200">
        <v>0</v>
      </c>
    </row>
    <row r="620" spans="1:27" ht="14" customHeight="1">
      <c r="A620" s="213" t="s">
        <v>246</v>
      </c>
      <c r="B620" s="177" t="s">
        <v>604</v>
      </c>
      <c r="C620" s="177" t="s">
        <v>846</v>
      </c>
      <c r="D620" s="213" t="s">
        <v>21</v>
      </c>
      <c r="E620" s="331" t="s">
        <v>2425</v>
      </c>
      <c r="F620" s="213" t="s">
        <v>259</v>
      </c>
      <c r="G620" s="177" t="s">
        <v>3649</v>
      </c>
      <c r="H620" s="177" t="s">
        <v>88</v>
      </c>
      <c r="I620" s="203">
        <v>50805014</v>
      </c>
      <c r="J620" s="177" t="s">
        <v>264</v>
      </c>
      <c r="K620" s="177" t="s">
        <v>262</v>
      </c>
      <c r="L620" s="332">
        <v>15</v>
      </c>
      <c r="M620" s="332">
        <v>71</v>
      </c>
      <c r="N620" s="333">
        <v>0.21126760563380281</v>
      </c>
      <c r="O620" s="332">
        <v>0</v>
      </c>
      <c r="P620" s="332">
        <v>27</v>
      </c>
      <c r="Q620" s="203" t="s">
        <v>12</v>
      </c>
      <c r="R620" s="332">
        <v>4</v>
      </c>
      <c r="S620" s="332">
        <v>31</v>
      </c>
      <c r="T620" s="333">
        <v>0.12903225806451613</v>
      </c>
      <c r="U620" s="332">
        <v>0</v>
      </c>
      <c r="V620" s="332">
        <v>27</v>
      </c>
      <c r="W620" s="203" t="s">
        <v>12</v>
      </c>
      <c r="X620" s="200">
        <v>1</v>
      </c>
      <c r="Y620" s="200">
        <v>1</v>
      </c>
      <c r="Z620" s="200" t="s">
        <v>12</v>
      </c>
      <c r="AA620" s="200">
        <v>0</v>
      </c>
    </row>
    <row r="621" spans="1:27" ht="14" customHeight="1">
      <c r="A621" s="213" t="s">
        <v>246</v>
      </c>
      <c r="B621" s="177" t="s">
        <v>604</v>
      </c>
      <c r="C621" s="177" t="s">
        <v>846</v>
      </c>
      <c r="D621" s="213" t="s">
        <v>21</v>
      </c>
      <c r="E621" s="331" t="s">
        <v>2425</v>
      </c>
      <c r="F621" s="213" t="s">
        <v>259</v>
      </c>
      <c r="G621" s="177" t="s">
        <v>3650</v>
      </c>
      <c r="H621" s="177" t="s">
        <v>88</v>
      </c>
      <c r="I621" s="203">
        <v>50805015</v>
      </c>
      <c r="J621" s="177" t="s">
        <v>262</v>
      </c>
      <c r="K621" s="177" t="s">
        <v>261</v>
      </c>
      <c r="L621" s="332">
        <v>15</v>
      </c>
      <c r="M621" s="332">
        <v>73</v>
      </c>
      <c r="N621" s="333">
        <v>0.20547945205479451</v>
      </c>
      <c r="O621" s="332">
        <v>0</v>
      </c>
      <c r="P621" s="332">
        <v>27</v>
      </c>
      <c r="Q621" s="203" t="s">
        <v>12</v>
      </c>
      <c r="R621" s="332">
        <v>4</v>
      </c>
      <c r="S621" s="332">
        <v>38</v>
      </c>
      <c r="T621" s="333">
        <v>0.10526315789473684</v>
      </c>
      <c r="U621" s="332">
        <v>0</v>
      </c>
      <c r="V621" s="332">
        <v>27</v>
      </c>
      <c r="W621" s="203" t="s">
        <v>12</v>
      </c>
      <c r="X621" s="200">
        <v>1</v>
      </c>
      <c r="Y621" s="200">
        <v>1</v>
      </c>
      <c r="Z621" s="200" t="s">
        <v>12</v>
      </c>
      <c r="AA621" s="200">
        <v>0</v>
      </c>
    </row>
    <row r="622" spans="1:27" ht="14" customHeight="1">
      <c r="A622" s="213" t="s">
        <v>246</v>
      </c>
      <c r="B622" s="177" t="s">
        <v>604</v>
      </c>
      <c r="C622" s="177" t="s">
        <v>846</v>
      </c>
      <c r="D622" s="213" t="s">
        <v>21</v>
      </c>
      <c r="E622" s="331" t="s">
        <v>2426</v>
      </c>
      <c r="F622" s="213" t="s">
        <v>259</v>
      </c>
      <c r="G622" s="177" t="s">
        <v>3651</v>
      </c>
      <c r="H622" s="177" t="s">
        <v>84</v>
      </c>
      <c r="I622" s="203">
        <v>75929514</v>
      </c>
      <c r="J622" s="177" t="s">
        <v>262</v>
      </c>
      <c r="K622" s="177" t="s">
        <v>261</v>
      </c>
      <c r="L622" s="332">
        <v>27</v>
      </c>
      <c r="M622" s="332">
        <v>50</v>
      </c>
      <c r="N622" s="333">
        <v>0.54</v>
      </c>
      <c r="O622" s="332">
        <v>0</v>
      </c>
      <c r="P622" s="332">
        <v>42</v>
      </c>
      <c r="Q622" s="203" t="s">
        <v>12</v>
      </c>
      <c r="R622" s="332">
        <v>14</v>
      </c>
      <c r="S622" s="332">
        <v>27</v>
      </c>
      <c r="T622" s="333">
        <v>0.51851851851851849</v>
      </c>
      <c r="U622" s="332">
        <v>0</v>
      </c>
      <c r="V622" s="332">
        <v>42</v>
      </c>
      <c r="W622" s="203" t="s">
        <v>12</v>
      </c>
      <c r="X622" s="200">
        <v>1</v>
      </c>
      <c r="Y622" s="200">
        <v>1</v>
      </c>
      <c r="Z622" s="200" t="s">
        <v>12</v>
      </c>
      <c r="AA622" s="200">
        <v>0</v>
      </c>
    </row>
    <row r="623" spans="1:27" ht="14" customHeight="1">
      <c r="A623" s="213" t="s">
        <v>246</v>
      </c>
      <c r="B623" s="177" t="s">
        <v>604</v>
      </c>
      <c r="C623" s="177" t="s">
        <v>846</v>
      </c>
      <c r="D623" s="213" t="s">
        <v>21</v>
      </c>
      <c r="E623" s="331" t="s">
        <v>681</v>
      </c>
      <c r="F623" s="213" t="s">
        <v>259</v>
      </c>
      <c r="G623" s="177" t="s">
        <v>3652</v>
      </c>
      <c r="H623" s="177" t="s">
        <v>84</v>
      </c>
      <c r="I623" s="203">
        <v>84936563</v>
      </c>
      <c r="J623" s="177" t="s">
        <v>264</v>
      </c>
      <c r="K623" s="177" t="s">
        <v>263</v>
      </c>
      <c r="L623" s="332">
        <v>23</v>
      </c>
      <c r="M623" s="332">
        <v>186</v>
      </c>
      <c r="N623" s="333">
        <v>0.12365591397849462</v>
      </c>
      <c r="O623" s="332">
        <v>0</v>
      </c>
      <c r="P623" s="332">
        <v>62</v>
      </c>
      <c r="Q623" s="203" t="s">
        <v>12</v>
      </c>
      <c r="R623" s="332">
        <v>2</v>
      </c>
      <c r="S623" s="332">
        <v>38</v>
      </c>
      <c r="T623" s="333">
        <v>5.2631578947368418E-2</v>
      </c>
      <c r="U623" s="332" t="s">
        <v>12</v>
      </c>
      <c r="V623" s="332" t="s">
        <v>12</v>
      </c>
      <c r="W623" s="203" t="s">
        <v>12</v>
      </c>
      <c r="X623" s="200">
        <v>1</v>
      </c>
      <c r="Y623" s="200">
        <v>0</v>
      </c>
      <c r="Z623" s="200">
        <v>1</v>
      </c>
      <c r="AA623" s="200">
        <v>1</v>
      </c>
    </row>
    <row r="624" spans="1:27" ht="14" customHeight="1">
      <c r="A624" s="213" t="s">
        <v>246</v>
      </c>
      <c r="B624" s="177" t="s">
        <v>604</v>
      </c>
      <c r="C624" s="177" t="s">
        <v>846</v>
      </c>
      <c r="D624" s="213" t="s">
        <v>21</v>
      </c>
      <c r="E624" s="331" t="s">
        <v>2427</v>
      </c>
      <c r="F624" s="213" t="s">
        <v>259</v>
      </c>
      <c r="G624" s="177" t="s">
        <v>3653</v>
      </c>
      <c r="H624" s="177" t="s">
        <v>84</v>
      </c>
      <c r="I624" s="203">
        <v>96795617</v>
      </c>
      <c r="J624" s="177" t="s">
        <v>262</v>
      </c>
      <c r="K624" s="177" t="s">
        <v>261</v>
      </c>
      <c r="L624" s="332">
        <v>6</v>
      </c>
      <c r="M624" s="332">
        <v>19</v>
      </c>
      <c r="N624" s="333">
        <v>0.31578947368421051</v>
      </c>
      <c r="O624" s="332">
        <v>0</v>
      </c>
      <c r="P624" s="332">
        <v>34</v>
      </c>
      <c r="Q624" s="203" t="s">
        <v>12</v>
      </c>
      <c r="R624" s="332">
        <v>18</v>
      </c>
      <c r="S624" s="332">
        <v>41</v>
      </c>
      <c r="T624" s="333">
        <v>0.43902439024390244</v>
      </c>
      <c r="U624" s="332">
        <v>0</v>
      </c>
      <c r="V624" s="332">
        <v>29</v>
      </c>
      <c r="W624" s="203" t="s">
        <v>12</v>
      </c>
      <c r="X624" s="200">
        <v>1</v>
      </c>
      <c r="Y624" s="200">
        <v>1</v>
      </c>
      <c r="Z624" s="200" t="s">
        <v>12</v>
      </c>
      <c r="AA624" s="200">
        <v>0</v>
      </c>
    </row>
    <row r="625" spans="1:27" ht="14" customHeight="1">
      <c r="A625" s="213" t="s">
        <v>246</v>
      </c>
      <c r="B625" s="177" t="s">
        <v>604</v>
      </c>
      <c r="C625" s="177" t="s">
        <v>846</v>
      </c>
      <c r="D625" s="213" t="s">
        <v>21</v>
      </c>
      <c r="E625" s="331" t="s">
        <v>2428</v>
      </c>
      <c r="F625" s="213" t="s">
        <v>675</v>
      </c>
      <c r="G625" s="177" t="s">
        <v>3654</v>
      </c>
      <c r="H625" s="177" t="s">
        <v>84</v>
      </c>
      <c r="I625" s="203">
        <v>101611900</v>
      </c>
      <c r="J625" s="177" t="s">
        <v>264</v>
      </c>
      <c r="K625" s="177" t="s">
        <v>263</v>
      </c>
      <c r="L625" s="332">
        <v>9</v>
      </c>
      <c r="M625" s="332">
        <v>11</v>
      </c>
      <c r="N625" s="333">
        <v>0.81818181818181823</v>
      </c>
      <c r="O625" s="332">
        <v>0</v>
      </c>
      <c r="P625" s="332">
        <v>37</v>
      </c>
      <c r="Q625" s="203" t="s">
        <v>12</v>
      </c>
      <c r="R625" s="332">
        <v>22</v>
      </c>
      <c r="S625" s="332">
        <v>42</v>
      </c>
      <c r="T625" s="333">
        <v>0.52380952380952384</v>
      </c>
      <c r="U625" s="332">
        <v>0</v>
      </c>
      <c r="V625" s="332">
        <v>37</v>
      </c>
      <c r="W625" s="203" t="s">
        <v>12</v>
      </c>
      <c r="X625" s="200">
        <v>1</v>
      </c>
      <c r="Y625" s="200">
        <v>1</v>
      </c>
      <c r="Z625" s="200" t="s">
        <v>12</v>
      </c>
      <c r="AA625" s="200">
        <v>0</v>
      </c>
    </row>
    <row r="626" spans="1:27" ht="14" customHeight="1">
      <c r="A626" s="213" t="s">
        <v>246</v>
      </c>
      <c r="B626" s="177" t="s">
        <v>604</v>
      </c>
      <c r="C626" s="177" t="s">
        <v>846</v>
      </c>
      <c r="D626" s="213" t="s">
        <v>21</v>
      </c>
      <c r="E626" s="331" t="s">
        <v>234</v>
      </c>
      <c r="F626" s="213" t="s">
        <v>259</v>
      </c>
      <c r="G626" s="177" t="s">
        <v>3655</v>
      </c>
      <c r="H626" s="177" t="s">
        <v>84</v>
      </c>
      <c r="I626" s="203">
        <v>179481653</v>
      </c>
      <c r="J626" s="177" t="s">
        <v>264</v>
      </c>
      <c r="K626" s="177" t="s">
        <v>262</v>
      </c>
      <c r="L626" s="332">
        <v>76</v>
      </c>
      <c r="M626" s="332">
        <v>211</v>
      </c>
      <c r="N626" s="333">
        <v>0.36018957345971564</v>
      </c>
      <c r="O626" s="332">
        <v>0</v>
      </c>
      <c r="P626" s="332">
        <v>44</v>
      </c>
      <c r="Q626" s="203" t="s">
        <v>12</v>
      </c>
      <c r="R626" s="332">
        <v>21</v>
      </c>
      <c r="S626" s="332">
        <v>52</v>
      </c>
      <c r="T626" s="333">
        <v>0.40384615384615385</v>
      </c>
      <c r="U626" s="332">
        <v>0</v>
      </c>
      <c r="V626" s="332">
        <v>44</v>
      </c>
      <c r="W626" s="203" t="s">
        <v>12</v>
      </c>
      <c r="X626" s="200">
        <v>1</v>
      </c>
      <c r="Y626" s="200">
        <v>1</v>
      </c>
      <c r="Z626" s="200" t="s">
        <v>12</v>
      </c>
      <c r="AA626" s="200">
        <v>1</v>
      </c>
    </row>
    <row r="627" spans="1:27" ht="14" customHeight="1">
      <c r="A627" s="213" t="s">
        <v>246</v>
      </c>
      <c r="B627" s="177" t="s">
        <v>604</v>
      </c>
      <c r="C627" s="177" t="s">
        <v>846</v>
      </c>
      <c r="D627" s="213" t="s">
        <v>21</v>
      </c>
      <c r="E627" s="331" t="s">
        <v>2429</v>
      </c>
      <c r="F627" s="213" t="s">
        <v>259</v>
      </c>
      <c r="G627" s="177" t="s">
        <v>3656</v>
      </c>
      <c r="H627" s="177" t="s">
        <v>84</v>
      </c>
      <c r="I627" s="203">
        <v>207827216</v>
      </c>
      <c r="J627" s="177" t="s">
        <v>262</v>
      </c>
      <c r="K627" s="177" t="s">
        <v>261</v>
      </c>
      <c r="L627" s="332">
        <v>43</v>
      </c>
      <c r="M627" s="332">
        <v>128</v>
      </c>
      <c r="N627" s="333">
        <v>0.3359375</v>
      </c>
      <c r="O627" s="332">
        <v>0</v>
      </c>
      <c r="P627" s="332">
        <v>42</v>
      </c>
      <c r="Q627" s="203" t="s">
        <v>12</v>
      </c>
      <c r="R627" s="332">
        <v>22</v>
      </c>
      <c r="S627" s="332">
        <v>35</v>
      </c>
      <c r="T627" s="333">
        <v>0.62857142857142856</v>
      </c>
      <c r="U627" s="332">
        <v>0</v>
      </c>
      <c r="V627" s="332">
        <v>42</v>
      </c>
      <c r="W627" s="203" t="s">
        <v>12</v>
      </c>
      <c r="X627" s="200">
        <v>1</v>
      </c>
      <c r="Y627" s="200">
        <v>1</v>
      </c>
      <c r="Z627" s="200" t="s">
        <v>12</v>
      </c>
      <c r="AA627" s="200">
        <v>0</v>
      </c>
    </row>
    <row r="628" spans="1:27" ht="14" customHeight="1">
      <c r="A628" s="213" t="s">
        <v>246</v>
      </c>
      <c r="B628" s="177" t="s">
        <v>604</v>
      </c>
      <c r="C628" s="177" t="s">
        <v>846</v>
      </c>
      <c r="D628" s="213" t="s">
        <v>21</v>
      </c>
      <c r="E628" s="331" t="s">
        <v>687</v>
      </c>
      <c r="F628" s="213" t="s">
        <v>259</v>
      </c>
      <c r="G628" s="177" t="s">
        <v>3657</v>
      </c>
      <c r="H628" s="177" t="s">
        <v>80</v>
      </c>
      <c r="I628" s="203">
        <v>210095</v>
      </c>
      <c r="J628" s="177" t="s">
        <v>262</v>
      </c>
      <c r="K628" s="177" t="s">
        <v>261</v>
      </c>
      <c r="L628" s="332">
        <v>15</v>
      </c>
      <c r="M628" s="332">
        <v>112</v>
      </c>
      <c r="N628" s="333">
        <v>0.13392857142857142</v>
      </c>
      <c r="O628" s="332">
        <v>0</v>
      </c>
      <c r="P628" s="332">
        <v>39</v>
      </c>
      <c r="Q628" s="203" t="s">
        <v>12</v>
      </c>
      <c r="R628" s="332">
        <v>4</v>
      </c>
      <c r="S628" s="332">
        <v>45</v>
      </c>
      <c r="T628" s="333">
        <v>8.8888888888888892E-2</v>
      </c>
      <c r="U628" s="332" t="s">
        <v>12</v>
      </c>
      <c r="V628" s="332" t="s">
        <v>12</v>
      </c>
      <c r="W628" s="203" t="s">
        <v>12</v>
      </c>
      <c r="X628" s="200">
        <v>1</v>
      </c>
      <c r="Y628" s="200">
        <v>0</v>
      </c>
      <c r="Z628" s="200">
        <v>1</v>
      </c>
      <c r="AA628" s="200">
        <v>0</v>
      </c>
    </row>
    <row r="629" spans="1:27" ht="14" customHeight="1">
      <c r="A629" s="213" t="s">
        <v>246</v>
      </c>
      <c r="B629" s="177" t="s">
        <v>604</v>
      </c>
      <c r="C629" s="177" t="s">
        <v>846</v>
      </c>
      <c r="D629" s="213" t="s">
        <v>21</v>
      </c>
      <c r="E629" s="331" t="s">
        <v>2430</v>
      </c>
      <c r="F629" s="213" t="s">
        <v>259</v>
      </c>
      <c r="G629" s="177" t="s">
        <v>3658</v>
      </c>
      <c r="H629" s="177" t="s">
        <v>80</v>
      </c>
      <c r="I629" s="203">
        <v>37195763</v>
      </c>
      <c r="J629" s="177" t="s">
        <v>264</v>
      </c>
      <c r="K629" s="177" t="s">
        <v>263</v>
      </c>
      <c r="L629" s="332">
        <v>18</v>
      </c>
      <c r="M629" s="332">
        <v>56</v>
      </c>
      <c r="N629" s="333">
        <v>0.32142857142857145</v>
      </c>
      <c r="O629" s="332">
        <v>0</v>
      </c>
      <c r="P629" s="332">
        <v>35</v>
      </c>
      <c r="Q629" s="203" t="s">
        <v>12</v>
      </c>
      <c r="R629" s="332">
        <v>14</v>
      </c>
      <c r="S629" s="332">
        <v>34</v>
      </c>
      <c r="T629" s="333">
        <v>0.41176470588235292</v>
      </c>
      <c r="U629" s="332">
        <v>0</v>
      </c>
      <c r="V629" s="332">
        <v>35</v>
      </c>
      <c r="W629" s="203" t="s">
        <v>12</v>
      </c>
      <c r="X629" s="200">
        <v>1</v>
      </c>
      <c r="Y629" s="200">
        <v>1</v>
      </c>
      <c r="Z629" s="200" t="s">
        <v>12</v>
      </c>
      <c r="AA629" s="200">
        <v>0</v>
      </c>
    </row>
    <row r="630" spans="1:27" ht="14" customHeight="1">
      <c r="A630" s="213" t="s">
        <v>246</v>
      </c>
      <c r="B630" s="177" t="s">
        <v>604</v>
      </c>
      <c r="C630" s="177" t="s">
        <v>846</v>
      </c>
      <c r="D630" s="213" t="s">
        <v>21</v>
      </c>
      <c r="E630" s="331" t="s">
        <v>2431</v>
      </c>
      <c r="F630" s="213" t="s">
        <v>259</v>
      </c>
      <c r="G630" s="177" t="s">
        <v>3659</v>
      </c>
      <c r="H630" s="177" t="s">
        <v>117</v>
      </c>
      <c r="I630" s="203">
        <v>47411942</v>
      </c>
      <c r="J630" s="177" t="s">
        <v>262</v>
      </c>
      <c r="K630" s="177" t="s">
        <v>261</v>
      </c>
      <c r="L630" s="332">
        <v>5</v>
      </c>
      <c r="M630" s="332">
        <v>16</v>
      </c>
      <c r="N630" s="333">
        <v>0.3125</v>
      </c>
      <c r="O630" s="332">
        <v>0</v>
      </c>
      <c r="P630" s="332">
        <v>42</v>
      </c>
      <c r="Q630" s="203" t="s">
        <v>12</v>
      </c>
      <c r="R630" s="332">
        <v>8</v>
      </c>
      <c r="S630" s="332">
        <v>23</v>
      </c>
      <c r="T630" s="333">
        <v>0.34782608695652173</v>
      </c>
      <c r="U630" s="332">
        <v>0</v>
      </c>
      <c r="V630" s="332">
        <v>38</v>
      </c>
      <c r="W630" s="203" t="s">
        <v>12</v>
      </c>
      <c r="X630" s="200">
        <v>1</v>
      </c>
      <c r="Y630" s="200">
        <v>1</v>
      </c>
      <c r="Z630" s="200" t="s">
        <v>12</v>
      </c>
      <c r="AA630" s="200">
        <v>1</v>
      </c>
    </row>
    <row r="631" spans="1:27" ht="14" customHeight="1">
      <c r="A631" s="213" t="s">
        <v>246</v>
      </c>
      <c r="B631" s="177" t="s">
        <v>604</v>
      </c>
      <c r="C631" s="177" t="s">
        <v>846</v>
      </c>
      <c r="D631" s="213" t="s">
        <v>21</v>
      </c>
      <c r="E631" s="331" t="s">
        <v>2385</v>
      </c>
      <c r="F631" s="213" t="s">
        <v>259</v>
      </c>
      <c r="G631" s="177" t="s">
        <v>3616</v>
      </c>
      <c r="H631" s="177" t="s">
        <v>83</v>
      </c>
      <c r="I631" s="203">
        <v>32841850</v>
      </c>
      <c r="J631" s="177" t="s">
        <v>264</v>
      </c>
      <c r="K631" s="177" t="s">
        <v>263</v>
      </c>
      <c r="L631" s="332">
        <v>22</v>
      </c>
      <c r="M631" s="332">
        <v>49</v>
      </c>
      <c r="N631" s="333">
        <v>0.44897959183673469</v>
      </c>
      <c r="O631" s="332">
        <v>0</v>
      </c>
      <c r="P631" s="332">
        <v>28</v>
      </c>
      <c r="Q631" s="203" t="s">
        <v>12</v>
      </c>
      <c r="R631" s="332">
        <v>11</v>
      </c>
      <c r="S631" s="332">
        <v>31</v>
      </c>
      <c r="T631" s="333">
        <v>0.35483870967741937</v>
      </c>
      <c r="U631" s="332">
        <v>0</v>
      </c>
      <c r="V631" s="332">
        <v>28</v>
      </c>
      <c r="W631" s="203" t="s">
        <v>12</v>
      </c>
      <c r="X631" s="200">
        <v>1</v>
      </c>
      <c r="Y631" s="200">
        <v>1</v>
      </c>
      <c r="Z631" s="200" t="s">
        <v>12</v>
      </c>
      <c r="AA631" s="200">
        <v>0</v>
      </c>
    </row>
    <row r="632" spans="1:27" ht="14" customHeight="1">
      <c r="A632" s="213" t="s">
        <v>246</v>
      </c>
      <c r="B632" s="177" t="s">
        <v>604</v>
      </c>
      <c r="C632" s="177" t="s">
        <v>846</v>
      </c>
      <c r="D632" s="213" t="s">
        <v>21</v>
      </c>
      <c r="E632" s="331" t="s">
        <v>2432</v>
      </c>
      <c r="F632" s="213" t="s">
        <v>4430</v>
      </c>
      <c r="G632" s="177" t="s">
        <v>3660</v>
      </c>
      <c r="H632" s="177" t="s">
        <v>83</v>
      </c>
      <c r="I632" s="203">
        <v>40816904</v>
      </c>
      <c r="J632" s="177" t="s">
        <v>12</v>
      </c>
      <c r="K632" s="177" t="s">
        <v>4360</v>
      </c>
      <c r="L632" s="332">
        <v>23</v>
      </c>
      <c r="M632" s="332">
        <v>71</v>
      </c>
      <c r="N632" s="333">
        <v>0.323943661971831</v>
      </c>
      <c r="O632" s="332">
        <v>0</v>
      </c>
      <c r="P632" s="332">
        <v>36</v>
      </c>
      <c r="Q632" s="203" t="s">
        <v>12</v>
      </c>
      <c r="R632" s="332">
        <v>22</v>
      </c>
      <c r="S632" s="332">
        <v>43</v>
      </c>
      <c r="T632" s="333">
        <v>0.51162790697674421</v>
      </c>
      <c r="U632" s="332">
        <v>0</v>
      </c>
      <c r="V632" s="332">
        <v>36</v>
      </c>
      <c r="W632" s="203" t="s">
        <v>12</v>
      </c>
      <c r="X632" s="200">
        <v>1</v>
      </c>
      <c r="Y632" s="200">
        <v>1</v>
      </c>
      <c r="Z632" s="200">
        <v>1</v>
      </c>
      <c r="AA632" s="200">
        <v>0</v>
      </c>
    </row>
    <row r="633" spans="1:27" ht="14" customHeight="1">
      <c r="A633" s="213" t="s">
        <v>246</v>
      </c>
      <c r="B633" s="177" t="s">
        <v>604</v>
      </c>
      <c r="C633" s="177" t="s">
        <v>846</v>
      </c>
      <c r="D633" s="213" t="s">
        <v>21</v>
      </c>
      <c r="E633" s="331" t="s">
        <v>2433</v>
      </c>
      <c r="F633" s="213" t="s">
        <v>674</v>
      </c>
      <c r="G633" s="177" t="s">
        <v>3239</v>
      </c>
      <c r="H633" s="177" t="s">
        <v>83</v>
      </c>
      <c r="I633" s="203">
        <v>44220891</v>
      </c>
      <c r="J633" s="177" t="s">
        <v>264</v>
      </c>
      <c r="K633" s="177" t="s">
        <v>263</v>
      </c>
      <c r="L633" s="332">
        <v>0</v>
      </c>
      <c r="M633" s="332">
        <v>0</v>
      </c>
      <c r="N633" s="333" t="s">
        <v>12</v>
      </c>
      <c r="O633" s="332" t="s">
        <v>12</v>
      </c>
      <c r="P633" s="332" t="s">
        <v>12</v>
      </c>
      <c r="Q633" s="203" t="s">
        <v>12</v>
      </c>
      <c r="R633" s="332">
        <v>20</v>
      </c>
      <c r="S633" s="332">
        <v>33</v>
      </c>
      <c r="T633" s="333">
        <v>0.60606060606060608</v>
      </c>
      <c r="U633" s="332">
        <v>0</v>
      </c>
      <c r="V633" s="332">
        <v>37</v>
      </c>
      <c r="W633" s="203" t="s">
        <v>12</v>
      </c>
      <c r="X633" s="200">
        <v>0</v>
      </c>
      <c r="Y633" s="200">
        <v>1</v>
      </c>
      <c r="Z633" s="200" t="s">
        <v>12</v>
      </c>
      <c r="AA633" s="200">
        <v>0</v>
      </c>
    </row>
    <row r="634" spans="1:27" ht="14" customHeight="1">
      <c r="A634" s="213" t="s">
        <v>246</v>
      </c>
      <c r="B634" s="177" t="s">
        <v>604</v>
      </c>
      <c r="C634" s="177" t="s">
        <v>846</v>
      </c>
      <c r="D634" s="213" t="s">
        <v>21</v>
      </c>
      <c r="E634" s="331" t="s">
        <v>2185</v>
      </c>
      <c r="F634" s="213" t="s">
        <v>259</v>
      </c>
      <c r="G634" s="177" t="s">
        <v>3661</v>
      </c>
      <c r="H634" s="177" t="s">
        <v>85</v>
      </c>
      <c r="I634" s="203">
        <v>115597146</v>
      </c>
      <c r="J634" s="177" t="s">
        <v>262</v>
      </c>
      <c r="K634" s="177" t="s">
        <v>261</v>
      </c>
      <c r="L634" s="332">
        <v>11</v>
      </c>
      <c r="M634" s="332">
        <v>30</v>
      </c>
      <c r="N634" s="333">
        <v>0.36666666666666664</v>
      </c>
      <c r="O634" s="332">
        <v>0</v>
      </c>
      <c r="P634" s="332">
        <v>32</v>
      </c>
      <c r="Q634" s="203" t="s">
        <v>12</v>
      </c>
      <c r="R634" s="332">
        <v>17</v>
      </c>
      <c r="S634" s="332">
        <v>35</v>
      </c>
      <c r="T634" s="333">
        <v>0.48571428571428571</v>
      </c>
      <c r="U634" s="332">
        <v>0</v>
      </c>
      <c r="V634" s="332">
        <v>32</v>
      </c>
      <c r="W634" s="203" t="s">
        <v>12</v>
      </c>
      <c r="X634" s="200">
        <v>1</v>
      </c>
      <c r="Y634" s="200">
        <v>1</v>
      </c>
      <c r="Z634" s="200" t="s">
        <v>12</v>
      </c>
      <c r="AA634" s="200">
        <v>0</v>
      </c>
    </row>
    <row r="635" spans="1:27" ht="14" customHeight="1">
      <c r="A635" s="213" t="s">
        <v>246</v>
      </c>
      <c r="B635" s="177" t="s">
        <v>604</v>
      </c>
      <c r="C635" s="177" t="s">
        <v>846</v>
      </c>
      <c r="D635" s="213" t="s">
        <v>21</v>
      </c>
      <c r="E635" s="331" t="s">
        <v>230</v>
      </c>
      <c r="F635" s="213" t="s">
        <v>259</v>
      </c>
      <c r="G635" s="177" t="s">
        <v>3617</v>
      </c>
      <c r="H635" s="177" t="s">
        <v>93</v>
      </c>
      <c r="I635" s="203">
        <v>56044648</v>
      </c>
      <c r="J635" s="177" t="s">
        <v>262</v>
      </c>
      <c r="K635" s="177" t="s">
        <v>261</v>
      </c>
      <c r="L635" s="332">
        <v>55</v>
      </c>
      <c r="M635" s="332">
        <v>115</v>
      </c>
      <c r="N635" s="333">
        <v>0.47826086956521741</v>
      </c>
      <c r="O635" s="332">
        <v>0</v>
      </c>
      <c r="P635" s="332">
        <v>38</v>
      </c>
      <c r="Q635" s="203" t="s">
        <v>12</v>
      </c>
      <c r="R635" s="332">
        <v>19</v>
      </c>
      <c r="S635" s="332">
        <v>37</v>
      </c>
      <c r="T635" s="333">
        <v>0.51351351351351349</v>
      </c>
      <c r="U635" s="332">
        <v>0</v>
      </c>
      <c r="V635" s="332">
        <v>38</v>
      </c>
      <c r="W635" s="203" t="s">
        <v>12</v>
      </c>
      <c r="X635" s="200">
        <v>1</v>
      </c>
      <c r="Y635" s="200">
        <v>1</v>
      </c>
      <c r="Z635" s="200">
        <v>1</v>
      </c>
      <c r="AA635" s="200">
        <v>0</v>
      </c>
    </row>
    <row r="636" spans="1:27" ht="14" customHeight="1">
      <c r="A636" s="213" t="s">
        <v>246</v>
      </c>
      <c r="B636" s="177" t="s">
        <v>604</v>
      </c>
      <c r="C636" s="177" t="s">
        <v>846</v>
      </c>
      <c r="D636" s="213" t="s">
        <v>21</v>
      </c>
      <c r="E636" s="331" t="s">
        <v>2434</v>
      </c>
      <c r="F636" s="213" t="s">
        <v>675</v>
      </c>
      <c r="G636" s="177" t="s">
        <v>3662</v>
      </c>
      <c r="H636" s="177" t="s">
        <v>93</v>
      </c>
      <c r="I636" s="203">
        <v>99328444</v>
      </c>
      <c r="J636" s="177" t="s">
        <v>263</v>
      </c>
      <c r="K636" s="177" t="s">
        <v>264</v>
      </c>
      <c r="L636" s="332">
        <v>37</v>
      </c>
      <c r="M636" s="332">
        <v>110</v>
      </c>
      <c r="N636" s="333">
        <v>0.33636363636363636</v>
      </c>
      <c r="O636" s="332">
        <v>0</v>
      </c>
      <c r="P636" s="332">
        <v>45</v>
      </c>
      <c r="Q636" s="203" t="s">
        <v>12</v>
      </c>
      <c r="R636" s="332">
        <v>13</v>
      </c>
      <c r="S636" s="332">
        <v>29</v>
      </c>
      <c r="T636" s="333">
        <v>0.44827586206896552</v>
      </c>
      <c r="U636" s="332">
        <v>0</v>
      </c>
      <c r="V636" s="332">
        <v>45</v>
      </c>
      <c r="W636" s="203" t="s">
        <v>12</v>
      </c>
      <c r="X636" s="200">
        <v>1</v>
      </c>
      <c r="Y636" s="200">
        <v>1</v>
      </c>
      <c r="Z636" s="200" t="s">
        <v>12</v>
      </c>
      <c r="AA636" s="200">
        <v>0</v>
      </c>
    </row>
    <row r="637" spans="1:27" ht="14" customHeight="1">
      <c r="A637" s="213" t="s">
        <v>246</v>
      </c>
      <c r="B637" s="177" t="s">
        <v>604</v>
      </c>
      <c r="C637" s="177" t="s">
        <v>846</v>
      </c>
      <c r="D637" s="213" t="s">
        <v>21</v>
      </c>
      <c r="E637" s="331" t="s">
        <v>2435</v>
      </c>
      <c r="F637" s="213" t="s">
        <v>259</v>
      </c>
      <c r="G637" s="177" t="s">
        <v>3663</v>
      </c>
      <c r="H637" s="177" t="s">
        <v>93</v>
      </c>
      <c r="I637" s="203">
        <v>107391865</v>
      </c>
      <c r="J637" s="177" t="s">
        <v>264</v>
      </c>
      <c r="K637" s="177" t="s">
        <v>262</v>
      </c>
      <c r="L637" s="332">
        <v>19</v>
      </c>
      <c r="M637" s="332">
        <v>34</v>
      </c>
      <c r="N637" s="333">
        <v>0.55882352941176472</v>
      </c>
      <c r="O637" s="332">
        <v>0</v>
      </c>
      <c r="P637" s="332">
        <v>43</v>
      </c>
      <c r="Q637" s="203" t="s">
        <v>12</v>
      </c>
      <c r="R637" s="332">
        <v>19</v>
      </c>
      <c r="S637" s="332">
        <v>40</v>
      </c>
      <c r="T637" s="333">
        <v>0.47499999999999998</v>
      </c>
      <c r="U637" s="332">
        <v>0</v>
      </c>
      <c r="V637" s="332">
        <v>43</v>
      </c>
      <c r="W637" s="203" t="s">
        <v>12</v>
      </c>
      <c r="X637" s="200">
        <v>1</v>
      </c>
      <c r="Y637" s="200">
        <v>1</v>
      </c>
      <c r="Z637" s="200" t="s">
        <v>12</v>
      </c>
      <c r="AA637" s="200">
        <v>0</v>
      </c>
    </row>
    <row r="638" spans="1:27" ht="14" customHeight="1">
      <c r="A638" s="213" t="s">
        <v>246</v>
      </c>
      <c r="B638" s="177" t="s">
        <v>604</v>
      </c>
      <c r="C638" s="177" t="s">
        <v>846</v>
      </c>
      <c r="D638" s="213" t="s">
        <v>21</v>
      </c>
      <c r="E638" s="331" t="s">
        <v>2436</v>
      </c>
      <c r="F638" s="213" t="s">
        <v>4430</v>
      </c>
      <c r="G638" s="177" t="s">
        <v>3664</v>
      </c>
      <c r="H638" s="177" t="s">
        <v>93</v>
      </c>
      <c r="I638" s="203">
        <v>116599895</v>
      </c>
      <c r="J638" s="177" t="s">
        <v>4361</v>
      </c>
      <c r="K638" s="177" t="s">
        <v>12</v>
      </c>
      <c r="L638" s="332">
        <v>12</v>
      </c>
      <c r="M638" s="332">
        <v>45</v>
      </c>
      <c r="N638" s="333">
        <v>0.26666666666666666</v>
      </c>
      <c r="O638" s="332">
        <v>0</v>
      </c>
      <c r="P638" s="332">
        <v>31</v>
      </c>
      <c r="Q638" s="203" t="s">
        <v>12</v>
      </c>
      <c r="R638" s="332">
        <v>18</v>
      </c>
      <c r="S638" s="332">
        <v>36</v>
      </c>
      <c r="T638" s="333">
        <v>0.5</v>
      </c>
      <c r="U638" s="332">
        <v>0</v>
      </c>
      <c r="V638" s="332">
        <v>31</v>
      </c>
      <c r="W638" s="203" t="s">
        <v>12</v>
      </c>
      <c r="X638" s="200">
        <v>1</v>
      </c>
      <c r="Y638" s="200">
        <v>1</v>
      </c>
      <c r="Z638" s="200">
        <v>1</v>
      </c>
      <c r="AA638" s="200">
        <v>0</v>
      </c>
    </row>
    <row r="639" spans="1:27" ht="14" customHeight="1">
      <c r="A639" s="213" t="s">
        <v>246</v>
      </c>
      <c r="B639" s="177" t="s">
        <v>604</v>
      </c>
      <c r="C639" s="177" t="s">
        <v>846</v>
      </c>
      <c r="D639" s="213" t="s">
        <v>21</v>
      </c>
      <c r="E639" s="331" t="s">
        <v>2301</v>
      </c>
      <c r="F639" s="213" t="s">
        <v>675</v>
      </c>
      <c r="G639" s="177" t="s">
        <v>3665</v>
      </c>
      <c r="H639" s="177" t="s">
        <v>93</v>
      </c>
      <c r="I639" s="203">
        <v>158509711</v>
      </c>
      <c r="J639" s="177" t="s">
        <v>262</v>
      </c>
      <c r="K639" s="177" t="s">
        <v>261</v>
      </c>
      <c r="L639" s="332">
        <v>13</v>
      </c>
      <c r="M639" s="332">
        <v>41</v>
      </c>
      <c r="N639" s="333">
        <v>0.31707317073170732</v>
      </c>
      <c r="O639" s="332">
        <v>0</v>
      </c>
      <c r="P639" s="332">
        <v>36</v>
      </c>
      <c r="Q639" s="203" t="s">
        <v>12</v>
      </c>
      <c r="R639" s="332">
        <v>10</v>
      </c>
      <c r="S639" s="332">
        <v>27</v>
      </c>
      <c r="T639" s="333">
        <v>0.37037037037037035</v>
      </c>
      <c r="U639" s="332">
        <v>0</v>
      </c>
      <c r="V639" s="332">
        <v>36</v>
      </c>
      <c r="W639" s="203" t="s">
        <v>12</v>
      </c>
      <c r="X639" s="200">
        <v>1</v>
      </c>
      <c r="Y639" s="200">
        <v>1</v>
      </c>
      <c r="Z639" s="200" t="s">
        <v>12</v>
      </c>
      <c r="AA639" s="200">
        <v>0</v>
      </c>
    </row>
    <row r="640" spans="1:27" ht="14" customHeight="1">
      <c r="A640" s="213" t="s">
        <v>246</v>
      </c>
      <c r="B640" s="177" t="s">
        <v>604</v>
      </c>
      <c r="C640" s="177" t="s">
        <v>846</v>
      </c>
      <c r="D640" s="213" t="s">
        <v>21</v>
      </c>
      <c r="E640" s="331" t="s">
        <v>2386</v>
      </c>
      <c r="F640" s="213" t="s">
        <v>674</v>
      </c>
      <c r="G640" s="177" t="s">
        <v>3301</v>
      </c>
      <c r="H640" s="177" t="s">
        <v>93</v>
      </c>
      <c r="I640" s="203">
        <v>161552689</v>
      </c>
      <c r="J640" s="177" t="s">
        <v>262</v>
      </c>
      <c r="K640" s="177" t="s">
        <v>261</v>
      </c>
      <c r="L640" s="332">
        <v>0</v>
      </c>
      <c r="M640" s="332">
        <v>0</v>
      </c>
      <c r="N640" s="333" t="s">
        <v>12</v>
      </c>
      <c r="O640" s="332" t="s">
        <v>12</v>
      </c>
      <c r="P640" s="332" t="s">
        <v>12</v>
      </c>
      <c r="Q640" s="203" t="s">
        <v>12</v>
      </c>
      <c r="R640" s="332">
        <v>12</v>
      </c>
      <c r="S640" s="332">
        <v>26</v>
      </c>
      <c r="T640" s="333">
        <v>0.46153846153846156</v>
      </c>
      <c r="U640" s="332">
        <v>0</v>
      </c>
      <c r="V640" s="332">
        <v>39</v>
      </c>
      <c r="W640" s="203" t="s">
        <v>12</v>
      </c>
      <c r="X640" s="200">
        <v>0</v>
      </c>
      <c r="Y640" s="200">
        <v>1</v>
      </c>
      <c r="Z640" s="200">
        <v>1</v>
      </c>
      <c r="AA640" s="200">
        <v>0</v>
      </c>
    </row>
    <row r="641" spans="1:27" ht="14" customHeight="1">
      <c r="A641" s="213" t="s">
        <v>246</v>
      </c>
      <c r="B641" s="177" t="s">
        <v>604</v>
      </c>
      <c r="C641" s="177" t="s">
        <v>846</v>
      </c>
      <c r="D641" s="213" t="s">
        <v>21</v>
      </c>
      <c r="E641" s="331" t="s">
        <v>2387</v>
      </c>
      <c r="F641" s="213" t="s">
        <v>287</v>
      </c>
      <c r="G641" s="177" t="s">
        <v>3232</v>
      </c>
      <c r="H641" s="177" t="s">
        <v>93</v>
      </c>
      <c r="I641" s="203">
        <v>161581533</v>
      </c>
      <c r="J641" s="177" t="s">
        <v>264</v>
      </c>
      <c r="K641" s="177" t="s">
        <v>263</v>
      </c>
      <c r="L641" s="332">
        <v>0</v>
      </c>
      <c r="M641" s="332">
        <v>0</v>
      </c>
      <c r="N641" s="333" t="s">
        <v>12</v>
      </c>
      <c r="O641" s="332" t="s">
        <v>12</v>
      </c>
      <c r="P641" s="332" t="s">
        <v>12</v>
      </c>
      <c r="Q641" s="203" t="s">
        <v>12</v>
      </c>
      <c r="R641" s="332">
        <v>16</v>
      </c>
      <c r="S641" s="332">
        <v>30</v>
      </c>
      <c r="T641" s="333">
        <v>0.53333333333333333</v>
      </c>
      <c r="U641" s="332">
        <v>0</v>
      </c>
      <c r="V641" s="332">
        <v>40</v>
      </c>
      <c r="W641" s="203" t="s">
        <v>12</v>
      </c>
      <c r="X641" s="200">
        <v>0</v>
      </c>
      <c r="Y641" s="200">
        <v>1</v>
      </c>
      <c r="Z641" s="200">
        <v>1</v>
      </c>
      <c r="AA641" s="200">
        <v>0</v>
      </c>
    </row>
    <row r="642" spans="1:27" ht="14" customHeight="1">
      <c r="A642" s="213" t="s">
        <v>246</v>
      </c>
      <c r="B642" s="177" t="s">
        <v>604</v>
      </c>
      <c r="C642" s="177" t="s">
        <v>846</v>
      </c>
      <c r="D642" s="213" t="s">
        <v>21</v>
      </c>
      <c r="E642" s="331" t="s">
        <v>2437</v>
      </c>
      <c r="F642" s="213" t="s">
        <v>674</v>
      </c>
      <c r="G642" s="177" t="s">
        <v>3231</v>
      </c>
      <c r="H642" s="177" t="s">
        <v>94</v>
      </c>
      <c r="I642" s="203">
        <v>99633157</v>
      </c>
      <c r="J642" s="177" t="s">
        <v>263</v>
      </c>
      <c r="K642" s="177" t="s">
        <v>261</v>
      </c>
      <c r="L642" s="332">
        <v>0</v>
      </c>
      <c r="M642" s="332">
        <v>0</v>
      </c>
      <c r="N642" s="333" t="s">
        <v>12</v>
      </c>
      <c r="O642" s="332" t="s">
        <v>12</v>
      </c>
      <c r="P642" s="332" t="s">
        <v>12</v>
      </c>
      <c r="Q642" s="203" t="s">
        <v>12</v>
      </c>
      <c r="R642" s="332">
        <v>14</v>
      </c>
      <c r="S642" s="332">
        <v>33</v>
      </c>
      <c r="T642" s="333">
        <v>0.42424242424242425</v>
      </c>
      <c r="U642" s="332">
        <v>0</v>
      </c>
      <c r="V642" s="332">
        <v>37</v>
      </c>
      <c r="W642" s="203" t="s">
        <v>12</v>
      </c>
      <c r="X642" s="200">
        <v>0</v>
      </c>
      <c r="Y642" s="200">
        <v>1</v>
      </c>
      <c r="Z642" s="200" t="s">
        <v>12</v>
      </c>
      <c r="AA642" s="200">
        <v>0</v>
      </c>
    </row>
    <row r="643" spans="1:27" ht="14" customHeight="1">
      <c r="A643" s="213" t="s">
        <v>246</v>
      </c>
      <c r="B643" s="177" t="s">
        <v>604</v>
      </c>
      <c r="C643" s="177" t="s">
        <v>846</v>
      </c>
      <c r="D643" s="213" t="s">
        <v>21</v>
      </c>
      <c r="E643" s="331" t="s">
        <v>2438</v>
      </c>
      <c r="F643" s="213" t="s">
        <v>259</v>
      </c>
      <c r="G643" s="177" t="s">
        <v>3666</v>
      </c>
      <c r="H643" s="177" t="s">
        <v>94</v>
      </c>
      <c r="I643" s="203">
        <v>117251680</v>
      </c>
      <c r="J643" s="177" t="s">
        <v>263</v>
      </c>
      <c r="K643" s="177" t="s">
        <v>261</v>
      </c>
      <c r="L643" s="332">
        <v>48</v>
      </c>
      <c r="M643" s="332">
        <v>122</v>
      </c>
      <c r="N643" s="333">
        <v>0.39344262295081966</v>
      </c>
      <c r="O643" s="332">
        <v>0</v>
      </c>
      <c r="P643" s="332">
        <v>33</v>
      </c>
      <c r="Q643" s="203" t="s">
        <v>12</v>
      </c>
      <c r="R643" s="332">
        <v>13</v>
      </c>
      <c r="S643" s="332">
        <v>33</v>
      </c>
      <c r="T643" s="333">
        <v>0.39393939393939392</v>
      </c>
      <c r="U643" s="332">
        <v>0</v>
      </c>
      <c r="V643" s="332">
        <v>33</v>
      </c>
      <c r="W643" s="203" t="s">
        <v>12</v>
      </c>
      <c r="X643" s="200">
        <v>1</v>
      </c>
      <c r="Y643" s="200">
        <v>1</v>
      </c>
      <c r="Z643" s="200" t="s">
        <v>12</v>
      </c>
      <c r="AA643" s="335">
        <v>1</v>
      </c>
    </row>
    <row r="644" spans="1:27" ht="14" customHeight="1">
      <c r="A644" s="213" t="s">
        <v>246</v>
      </c>
      <c r="B644" s="177" t="s">
        <v>604</v>
      </c>
      <c r="C644" s="177" t="s">
        <v>846</v>
      </c>
      <c r="D644" s="213" t="s">
        <v>21</v>
      </c>
      <c r="E644" s="331" t="s">
        <v>2439</v>
      </c>
      <c r="F644" s="213" t="s">
        <v>675</v>
      </c>
      <c r="G644" s="177" t="s">
        <v>3667</v>
      </c>
      <c r="H644" s="177" t="s">
        <v>91</v>
      </c>
      <c r="I644" s="203">
        <v>75157148</v>
      </c>
      <c r="J644" s="177" t="s">
        <v>264</v>
      </c>
      <c r="K644" s="177" t="s">
        <v>263</v>
      </c>
      <c r="L644" s="332">
        <v>32</v>
      </c>
      <c r="M644" s="332">
        <v>74</v>
      </c>
      <c r="N644" s="333">
        <v>0.43243243243243246</v>
      </c>
      <c r="O644" s="332">
        <v>0</v>
      </c>
      <c r="P644" s="332">
        <v>38</v>
      </c>
      <c r="Q644" s="203" t="s">
        <v>12</v>
      </c>
      <c r="R644" s="332">
        <v>12</v>
      </c>
      <c r="S644" s="332">
        <v>36</v>
      </c>
      <c r="T644" s="333">
        <v>0.33333333333333331</v>
      </c>
      <c r="U644" s="332">
        <v>0</v>
      </c>
      <c r="V644" s="332">
        <v>38</v>
      </c>
      <c r="W644" s="203" t="s">
        <v>12</v>
      </c>
      <c r="X644" s="200">
        <v>1</v>
      </c>
      <c r="Y644" s="200">
        <v>1</v>
      </c>
      <c r="Z644" s="200" t="s">
        <v>12</v>
      </c>
      <c r="AA644" s="200">
        <v>0</v>
      </c>
    </row>
    <row r="645" spans="1:27" ht="14" customHeight="1">
      <c r="A645" s="213" t="s">
        <v>246</v>
      </c>
      <c r="B645" s="177" t="s">
        <v>604</v>
      </c>
      <c r="C645" s="177" t="s">
        <v>846</v>
      </c>
      <c r="D645" s="213" t="s">
        <v>21</v>
      </c>
      <c r="E645" s="331" t="s">
        <v>2440</v>
      </c>
      <c r="F645" s="213" t="s">
        <v>674</v>
      </c>
      <c r="G645" s="177" t="s">
        <v>3301</v>
      </c>
      <c r="H645" s="177" t="s">
        <v>91</v>
      </c>
      <c r="I645" s="203">
        <v>81550289</v>
      </c>
      <c r="J645" s="177" t="s">
        <v>262</v>
      </c>
      <c r="K645" s="177" t="s">
        <v>261</v>
      </c>
      <c r="L645" s="332">
        <v>0</v>
      </c>
      <c r="M645" s="332">
        <v>0</v>
      </c>
      <c r="N645" s="333" t="s">
        <v>12</v>
      </c>
      <c r="O645" s="332" t="s">
        <v>12</v>
      </c>
      <c r="P645" s="332" t="s">
        <v>12</v>
      </c>
      <c r="Q645" s="203" t="s">
        <v>12</v>
      </c>
      <c r="R645" s="332">
        <v>17</v>
      </c>
      <c r="S645" s="332">
        <v>38</v>
      </c>
      <c r="T645" s="333">
        <v>0.44736842105263158</v>
      </c>
      <c r="U645" s="332">
        <v>0</v>
      </c>
      <c r="V645" s="332">
        <v>39</v>
      </c>
      <c r="W645" s="203" t="s">
        <v>12</v>
      </c>
      <c r="X645" s="200">
        <v>0</v>
      </c>
      <c r="Y645" s="200">
        <v>1</v>
      </c>
      <c r="Z645" s="200" t="s">
        <v>12</v>
      </c>
      <c r="AA645" s="200">
        <v>0</v>
      </c>
    </row>
    <row r="646" spans="1:27" ht="14" customHeight="1">
      <c r="A646" s="213" t="s">
        <v>246</v>
      </c>
      <c r="B646" s="177" t="s">
        <v>604</v>
      </c>
      <c r="C646" s="177" t="s">
        <v>846</v>
      </c>
      <c r="D646" s="213" t="s">
        <v>21</v>
      </c>
      <c r="E646" s="331" t="s">
        <v>2388</v>
      </c>
      <c r="F646" s="213" t="s">
        <v>674</v>
      </c>
      <c r="G646" s="177" t="s">
        <v>3234</v>
      </c>
      <c r="H646" s="177" t="s">
        <v>91</v>
      </c>
      <c r="I646" s="203">
        <v>122625641</v>
      </c>
      <c r="J646" s="177" t="s">
        <v>262</v>
      </c>
      <c r="K646" s="177" t="s">
        <v>261</v>
      </c>
      <c r="L646" s="332">
        <v>0</v>
      </c>
      <c r="M646" s="332">
        <v>0</v>
      </c>
      <c r="N646" s="333" t="s">
        <v>12</v>
      </c>
      <c r="O646" s="332" t="s">
        <v>12</v>
      </c>
      <c r="P646" s="332" t="s">
        <v>12</v>
      </c>
      <c r="Q646" s="203" t="s">
        <v>12</v>
      </c>
      <c r="R646" s="332">
        <v>18</v>
      </c>
      <c r="S646" s="332">
        <v>41</v>
      </c>
      <c r="T646" s="333">
        <v>0.43902439024390244</v>
      </c>
      <c r="U646" s="332">
        <v>0</v>
      </c>
      <c r="V646" s="332">
        <v>39</v>
      </c>
      <c r="W646" s="203" t="s">
        <v>12</v>
      </c>
      <c r="X646" s="200">
        <v>0</v>
      </c>
      <c r="Y646" s="200">
        <v>1</v>
      </c>
      <c r="Z646" s="200">
        <v>1</v>
      </c>
      <c r="AA646" s="200">
        <v>0</v>
      </c>
    </row>
    <row r="647" spans="1:27" ht="14" customHeight="1">
      <c r="A647" s="213" t="s">
        <v>246</v>
      </c>
      <c r="B647" s="177" t="s">
        <v>604</v>
      </c>
      <c r="C647" s="177" t="s">
        <v>846</v>
      </c>
      <c r="D647" s="213" t="s">
        <v>21</v>
      </c>
      <c r="E647" s="331" t="s">
        <v>2441</v>
      </c>
      <c r="F647" s="213" t="s">
        <v>674</v>
      </c>
      <c r="G647" s="177" t="s">
        <v>3253</v>
      </c>
      <c r="H647" s="177" t="s">
        <v>95</v>
      </c>
      <c r="I647" s="203">
        <v>104237629</v>
      </c>
      <c r="J647" s="177" t="s">
        <v>264</v>
      </c>
      <c r="K647" s="177" t="s">
        <v>263</v>
      </c>
      <c r="L647" s="332">
        <v>0</v>
      </c>
      <c r="M647" s="332">
        <v>0</v>
      </c>
      <c r="N647" s="333" t="s">
        <v>12</v>
      </c>
      <c r="O647" s="332" t="s">
        <v>12</v>
      </c>
      <c r="P647" s="332" t="s">
        <v>12</v>
      </c>
      <c r="Q647" s="203" t="s">
        <v>12</v>
      </c>
      <c r="R647" s="332">
        <v>18</v>
      </c>
      <c r="S647" s="332">
        <v>35</v>
      </c>
      <c r="T647" s="333">
        <v>0.51428571428571423</v>
      </c>
      <c r="U647" s="332">
        <v>0</v>
      </c>
      <c r="V647" s="332">
        <v>36</v>
      </c>
      <c r="W647" s="203" t="s">
        <v>12</v>
      </c>
      <c r="X647" s="200">
        <v>0</v>
      </c>
      <c r="Y647" s="200">
        <v>1</v>
      </c>
      <c r="Z647" s="200" t="s">
        <v>12</v>
      </c>
      <c r="AA647" s="200">
        <v>0</v>
      </c>
    </row>
    <row r="648" spans="1:27" ht="14" customHeight="1">
      <c r="A648" s="213" t="s">
        <v>246</v>
      </c>
      <c r="B648" s="177" t="s">
        <v>604</v>
      </c>
      <c r="C648" s="177" t="s">
        <v>846</v>
      </c>
      <c r="D648" s="213" t="s">
        <v>21</v>
      </c>
      <c r="E648" s="331" t="s">
        <v>2442</v>
      </c>
      <c r="F648" s="213" t="s">
        <v>674</v>
      </c>
      <c r="G648" s="177" t="s">
        <v>3314</v>
      </c>
      <c r="H648" s="177" t="s">
        <v>95</v>
      </c>
      <c r="I648" s="203">
        <v>118164521</v>
      </c>
      <c r="J648" s="177" t="s">
        <v>263</v>
      </c>
      <c r="K648" s="177" t="s">
        <v>261</v>
      </c>
      <c r="L648" s="332">
        <v>7</v>
      </c>
      <c r="M648" s="332">
        <v>16</v>
      </c>
      <c r="N648" s="333">
        <v>0.4375</v>
      </c>
      <c r="O648" s="332">
        <v>0</v>
      </c>
      <c r="P648" s="332">
        <v>40</v>
      </c>
      <c r="Q648" s="203" t="s">
        <v>12</v>
      </c>
      <c r="R648" s="332">
        <v>11</v>
      </c>
      <c r="S648" s="332">
        <v>35</v>
      </c>
      <c r="T648" s="333">
        <v>0.31428571428571428</v>
      </c>
      <c r="U648" s="332">
        <v>0</v>
      </c>
      <c r="V648" s="332">
        <v>29</v>
      </c>
      <c r="W648" s="203" t="s">
        <v>12</v>
      </c>
      <c r="X648" s="200">
        <v>1</v>
      </c>
      <c r="Y648" s="200">
        <v>1</v>
      </c>
      <c r="Z648" s="200" t="s">
        <v>12</v>
      </c>
      <c r="AA648" s="200">
        <v>0</v>
      </c>
    </row>
    <row r="649" spans="1:27" ht="14" customHeight="1">
      <c r="A649" s="213" t="s">
        <v>246</v>
      </c>
      <c r="B649" s="177" t="s">
        <v>604</v>
      </c>
      <c r="C649" s="177" t="s">
        <v>846</v>
      </c>
      <c r="D649" s="213" t="s">
        <v>21</v>
      </c>
      <c r="E649" s="331" t="s">
        <v>2443</v>
      </c>
      <c r="F649" s="213" t="s">
        <v>675</v>
      </c>
      <c r="G649" s="177" t="s">
        <v>3668</v>
      </c>
      <c r="H649" s="177" t="s">
        <v>87</v>
      </c>
      <c r="I649" s="203">
        <v>38013774</v>
      </c>
      <c r="J649" s="177" t="s">
        <v>264</v>
      </c>
      <c r="K649" s="177" t="s">
        <v>263</v>
      </c>
      <c r="L649" s="332">
        <v>37</v>
      </c>
      <c r="M649" s="332">
        <v>79</v>
      </c>
      <c r="N649" s="333">
        <v>0.46835443037974683</v>
      </c>
      <c r="O649" s="332">
        <v>0</v>
      </c>
      <c r="P649" s="332">
        <v>38</v>
      </c>
      <c r="Q649" s="203" t="s">
        <v>12</v>
      </c>
      <c r="R649" s="332">
        <v>19</v>
      </c>
      <c r="S649" s="332">
        <v>39</v>
      </c>
      <c r="T649" s="333">
        <v>0.48717948717948717</v>
      </c>
      <c r="U649" s="332">
        <v>0</v>
      </c>
      <c r="V649" s="332">
        <v>38</v>
      </c>
      <c r="W649" s="203" t="s">
        <v>12</v>
      </c>
      <c r="X649" s="200">
        <v>1</v>
      </c>
      <c r="Y649" s="200">
        <v>1</v>
      </c>
      <c r="Z649" s="200" t="s">
        <v>12</v>
      </c>
      <c r="AA649" s="200">
        <v>0</v>
      </c>
    </row>
    <row r="650" spans="1:27" ht="14" customHeight="1">
      <c r="A650" s="213" t="s">
        <v>246</v>
      </c>
      <c r="B650" s="177" t="s">
        <v>604</v>
      </c>
      <c r="C650" s="177" t="s">
        <v>846</v>
      </c>
      <c r="D650" s="213" t="s">
        <v>21</v>
      </c>
      <c r="E650" s="331" t="s">
        <v>2443</v>
      </c>
      <c r="F650" s="213" t="s">
        <v>259</v>
      </c>
      <c r="G650" s="177" t="s">
        <v>3669</v>
      </c>
      <c r="H650" s="177" t="s">
        <v>87</v>
      </c>
      <c r="I650" s="203">
        <v>38013775</v>
      </c>
      <c r="J650" s="177" t="s">
        <v>262</v>
      </c>
      <c r="K650" s="177" t="s">
        <v>263</v>
      </c>
      <c r="L650" s="332">
        <v>37</v>
      </c>
      <c r="M650" s="332">
        <v>82</v>
      </c>
      <c r="N650" s="333">
        <v>0.45121951219512196</v>
      </c>
      <c r="O650" s="332">
        <v>0</v>
      </c>
      <c r="P650" s="332">
        <v>38</v>
      </c>
      <c r="Q650" s="203" t="s">
        <v>12</v>
      </c>
      <c r="R650" s="332">
        <v>19</v>
      </c>
      <c r="S650" s="332">
        <v>39</v>
      </c>
      <c r="T650" s="333">
        <v>0.48717948717948717</v>
      </c>
      <c r="U650" s="332">
        <v>0</v>
      </c>
      <c r="V650" s="332">
        <v>38</v>
      </c>
      <c r="W650" s="203" t="s">
        <v>12</v>
      </c>
      <c r="X650" s="200">
        <v>1</v>
      </c>
      <c r="Y650" s="200">
        <v>1</v>
      </c>
      <c r="Z650" s="200" t="s">
        <v>12</v>
      </c>
      <c r="AA650" s="200">
        <v>0</v>
      </c>
    </row>
    <row r="651" spans="1:27" ht="14" customHeight="1">
      <c r="A651" s="213" t="s">
        <v>246</v>
      </c>
      <c r="B651" s="177" t="s">
        <v>604</v>
      </c>
      <c r="C651" s="177" t="s">
        <v>846</v>
      </c>
      <c r="D651" s="213" t="s">
        <v>21</v>
      </c>
      <c r="E651" s="331" t="s">
        <v>2444</v>
      </c>
      <c r="F651" s="213" t="s">
        <v>675</v>
      </c>
      <c r="G651" s="177" t="s">
        <v>3670</v>
      </c>
      <c r="H651" s="177" t="s">
        <v>87</v>
      </c>
      <c r="I651" s="203">
        <v>117817088</v>
      </c>
      <c r="J651" s="177" t="s">
        <v>264</v>
      </c>
      <c r="K651" s="177" t="s">
        <v>263</v>
      </c>
      <c r="L651" s="332">
        <v>24</v>
      </c>
      <c r="M651" s="332">
        <v>71</v>
      </c>
      <c r="N651" s="333">
        <v>0.3380281690140845</v>
      </c>
      <c r="O651" s="332">
        <v>0</v>
      </c>
      <c r="P651" s="332">
        <v>35</v>
      </c>
      <c r="Q651" s="203" t="s">
        <v>12</v>
      </c>
      <c r="R651" s="332">
        <v>22</v>
      </c>
      <c r="S651" s="332">
        <v>38</v>
      </c>
      <c r="T651" s="333">
        <v>0.57894736842105265</v>
      </c>
      <c r="U651" s="332">
        <v>0</v>
      </c>
      <c r="V651" s="332">
        <v>35</v>
      </c>
      <c r="W651" s="203" t="s">
        <v>12</v>
      </c>
      <c r="X651" s="200">
        <v>1</v>
      </c>
      <c r="Y651" s="200">
        <v>1</v>
      </c>
      <c r="Z651" s="200" t="s">
        <v>12</v>
      </c>
      <c r="AA651" s="200">
        <v>0</v>
      </c>
    </row>
    <row r="652" spans="1:27" ht="14" customHeight="1">
      <c r="A652" s="213" t="s">
        <v>246</v>
      </c>
      <c r="B652" s="177" t="s">
        <v>604</v>
      </c>
      <c r="C652" s="177" t="s">
        <v>846</v>
      </c>
      <c r="D652" s="213" t="s">
        <v>21</v>
      </c>
      <c r="E652" s="331" t="s">
        <v>2445</v>
      </c>
      <c r="F652" s="213" t="s">
        <v>674</v>
      </c>
      <c r="G652" s="177" t="s">
        <v>3242</v>
      </c>
      <c r="H652" s="177" t="s">
        <v>87</v>
      </c>
      <c r="I652" s="203">
        <v>119393719</v>
      </c>
      <c r="J652" s="177" t="s">
        <v>264</v>
      </c>
      <c r="K652" s="177" t="s">
        <v>262</v>
      </c>
      <c r="L652" s="332">
        <v>0</v>
      </c>
      <c r="M652" s="332">
        <v>0</v>
      </c>
      <c r="N652" s="333" t="s">
        <v>12</v>
      </c>
      <c r="O652" s="332" t="s">
        <v>12</v>
      </c>
      <c r="P652" s="332" t="s">
        <v>12</v>
      </c>
      <c r="Q652" s="203" t="s">
        <v>12</v>
      </c>
      <c r="R652" s="332">
        <v>15</v>
      </c>
      <c r="S652" s="332">
        <v>38</v>
      </c>
      <c r="T652" s="333">
        <v>0.39473684210526316</v>
      </c>
      <c r="U652" s="332">
        <v>0</v>
      </c>
      <c r="V652" s="332">
        <v>28</v>
      </c>
      <c r="W652" s="203" t="s">
        <v>12</v>
      </c>
      <c r="X652" s="200">
        <v>0</v>
      </c>
      <c r="Y652" s="200">
        <v>1</v>
      </c>
      <c r="Z652" s="200" t="s">
        <v>12</v>
      </c>
      <c r="AA652" s="200">
        <v>0</v>
      </c>
    </row>
    <row r="653" spans="1:27" ht="14" customHeight="1">
      <c r="A653" s="213" t="s">
        <v>246</v>
      </c>
      <c r="B653" s="177" t="s">
        <v>604</v>
      </c>
      <c r="C653" s="177" t="s">
        <v>846</v>
      </c>
      <c r="D653" s="213" t="s">
        <v>21</v>
      </c>
      <c r="E653" s="331" t="s">
        <v>2446</v>
      </c>
      <c r="F653" s="213" t="s">
        <v>275</v>
      </c>
      <c r="G653" s="177" t="s">
        <v>3671</v>
      </c>
      <c r="H653" s="177" t="s">
        <v>87</v>
      </c>
      <c r="I653" s="203">
        <v>131202246</v>
      </c>
      <c r="J653" s="177" t="s">
        <v>264</v>
      </c>
      <c r="K653" s="177" t="s">
        <v>263</v>
      </c>
      <c r="L653" s="332">
        <v>22</v>
      </c>
      <c r="M653" s="332">
        <v>48</v>
      </c>
      <c r="N653" s="333">
        <v>0.45833333333333331</v>
      </c>
      <c r="O653" s="332">
        <v>0</v>
      </c>
      <c r="P653" s="332">
        <v>34</v>
      </c>
      <c r="Q653" s="203" t="s">
        <v>12</v>
      </c>
      <c r="R653" s="332">
        <v>16</v>
      </c>
      <c r="S653" s="332">
        <v>37</v>
      </c>
      <c r="T653" s="333">
        <v>0.43243243243243246</v>
      </c>
      <c r="U653" s="332">
        <v>0</v>
      </c>
      <c r="V653" s="332">
        <v>34</v>
      </c>
      <c r="W653" s="203" t="s">
        <v>12</v>
      </c>
      <c r="X653" s="200">
        <v>1</v>
      </c>
      <c r="Y653" s="200">
        <v>1</v>
      </c>
      <c r="Z653" s="200" t="s">
        <v>12</v>
      </c>
      <c r="AA653" s="200">
        <v>0</v>
      </c>
    </row>
    <row r="654" spans="1:27" ht="14" customHeight="1">
      <c r="A654" s="213" t="s">
        <v>246</v>
      </c>
      <c r="B654" s="177" t="s">
        <v>604</v>
      </c>
      <c r="C654" s="177" t="s">
        <v>846</v>
      </c>
      <c r="D654" s="213" t="s">
        <v>21</v>
      </c>
      <c r="E654" s="331" t="s">
        <v>2389</v>
      </c>
      <c r="F654" s="213" t="s">
        <v>675</v>
      </c>
      <c r="G654" s="177" t="s">
        <v>3618</v>
      </c>
      <c r="H654" s="177" t="s">
        <v>87</v>
      </c>
      <c r="I654" s="203">
        <v>134990715</v>
      </c>
      <c r="J654" s="177" t="s">
        <v>263</v>
      </c>
      <c r="K654" s="177" t="s">
        <v>264</v>
      </c>
      <c r="L654" s="332">
        <v>15</v>
      </c>
      <c r="M654" s="332">
        <v>64</v>
      </c>
      <c r="N654" s="333">
        <v>0.234375</v>
      </c>
      <c r="O654" s="332">
        <v>0</v>
      </c>
      <c r="P654" s="332">
        <v>30</v>
      </c>
      <c r="Q654" s="203" t="s">
        <v>12</v>
      </c>
      <c r="R654" s="332">
        <v>15</v>
      </c>
      <c r="S654" s="332">
        <v>31</v>
      </c>
      <c r="T654" s="333">
        <v>0.4838709677419355</v>
      </c>
      <c r="U654" s="332">
        <v>0</v>
      </c>
      <c r="V654" s="332">
        <v>30</v>
      </c>
      <c r="W654" s="203" t="s">
        <v>12</v>
      </c>
      <c r="X654" s="200">
        <v>1</v>
      </c>
      <c r="Y654" s="200">
        <v>1</v>
      </c>
      <c r="Z654" s="200" t="s">
        <v>12</v>
      </c>
      <c r="AA654" s="200">
        <v>0</v>
      </c>
    </row>
    <row r="655" spans="1:27" ht="14" customHeight="1">
      <c r="A655" s="213" t="s">
        <v>248</v>
      </c>
      <c r="B655" s="177" t="s">
        <v>473</v>
      </c>
      <c r="C655" s="177" t="s">
        <v>670</v>
      </c>
      <c r="D655" s="213" t="s">
        <v>21</v>
      </c>
      <c r="E655" s="331" t="s">
        <v>221</v>
      </c>
      <c r="F655" s="213" t="s">
        <v>259</v>
      </c>
      <c r="G655" s="177" t="s">
        <v>3672</v>
      </c>
      <c r="H655" s="177" t="s">
        <v>76</v>
      </c>
      <c r="I655" s="203">
        <v>27278811</v>
      </c>
      <c r="J655" s="177" t="s">
        <v>262</v>
      </c>
      <c r="K655" s="177" t="s">
        <v>261</v>
      </c>
      <c r="L655" s="203">
        <v>1</v>
      </c>
      <c r="M655" s="203">
        <v>2</v>
      </c>
      <c r="N655" s="333">
        <v>0.5</v>
      </c>
      <c r="O655" s="203" t="s">
        <v>12</v>
      </c>
      <c r="P655" s="203" t="s">
        <v>12</v>
      </c>
      <c r="Q655" s="203" t="s">
        <v>12</v>
      </c>
      <c r="R655" s="203">
        <v>16</v>
      </c>
      <c r="S655" s="203">
        <v>31</v>
      </c>
      <c r="T655" s="333">
        <v>0.51612903225806461</v>
      </c>
      <c r="U655" s="203">
        <v>0</v>
      </c>
      <c r="V655" s="203">
        <v>58</v>
      </c>
      <c r="W655" s="203" t="s">
        <v>12</v>
      </c>
      <c r="X655" s="200">
        <v>0</v>
      </c>
      <c r="Y655" s="200">
        <v>1</v>
      </c>
      <c r="Z655" s="200">
        <v>1</v>
      </c>
      <c r="AA655" s="200">
        <v>0</v>
      </c>
    </row>
    <row r="656" spans="1:27" ht="14" customHeight="1">
      <c r="A656" s="213" t="s">
        <v>248</v>
      </c>
      <c r="B656" s="177" t="s">
        <v>473</v>
      </c>
      <c r="C656" s="177" t="s">
        <v>670</v>
      </c>
      <c r="D656" s="213" t="s">
        <v>21</v>
      </c>
      <c r="E656" s="331" t="s">
        <v>225</v>
      </c>
      <c r="F656" s="213" t="s">
        <v>259</v>
      </c>
      <c r="G656" s="177" t="s">
        <v>3673</v>
      </c>
      <c r="H656" s="177" t="s">
        <v>92</v>
      </c>
      <c r="I656" s="203">
        <v>93716412</v>
      </c>
      <c r="J656" s="177" t="s">
        <v>262</v>
      </c>
      <c r="K656" s="177" t="s">
        <v>261</v>
      </c>
      <c r="L656" s="203">
        <v>37</v>
      </c>
      <c r="M656" s="203">
        <v>81</v>
      </c>
      <c r="N656" s="333">
        <v>0.4567901234567901</v>
      </c>
      <c r="O656" s="203" t="s">
        <v>12</v>
      </c>
      <c r="P656" s="203" t="s">
        <v>12</v>
      </c>
      <c r="Q656" s="203" t="s">
        <v>12</v>
      </c>
      <c r="R656" s="203">
        <v>14</v>
      </c>
      <c r="S656" s="203">
        <v>25</v>
      </c>
      <c r="T656" s="333">
        <v>0.56000000000000005</v>
      </c>
      <c r="U656" s="203">
        <v>0</v>
      </c>
      <c r="V656" s="203">
        <v>41</v>
      </c>
      <c r="W656" s="203" t="s">
        <v>12</v>
      </c>
      <c r="X656" s="200">
        <v>0</v>
      </c>
      <c r="Y656" s="200">
        <v>1</v>
      </c>
      <c r="Z656" s="200">
        <v>1</v>
      </c>
      <c r="AA656" s="200">
        <v>0</v>
      </c>
    </row>
    <row r="657" spans="1:27" ht="14" customHeight="1">
      <c r="A657" s="213" t="s">
        <v>248</v>
      </c>
      <c r="B657" s="177" t="s">
        <v>473</v>
      </c>
      <c r="C657" s="177" t="s">
        <v>670</v>
      </c>
      <c r="D657" s="213" t="s">
        <v>21</v>
      </c>
      <c r="E657" s="331" t="s">
        <v>2447</v>
      </c>
      <c r="F657" s="213" t="s">
        <v>259</v>
      </c>
      <c r="G657" s="177" t="s">
        <v>3674</v>
      </c>
      <c r="H657" s="177" t="s">
        <v>82</v>
      </c>
      <c r="I657" s="203">
        <v>63195751</v>
      </c>
      <c r="J657" s="177" t="s">
        <v>264</v>
      </c>
      <c r="K657" s="177" t="s">
        <v>263</v>
      </c>
      <c r="L657" s="203">
        <v>3</v>
      </c>
      <c r="M657" s="203">
        <v>9</v>
      </c>
      <c r="N657" s="333">
        <v>0.33333333333333331</v>
      </c>
      <c r="O657" s="203" t="s">
        <v>12</v>
      </c>
      <c r="P657" s="203" t="s">
        <v>12</v>
      </c>
      <c r="Q657" s="203" t="s">
        <v>12</v>
      </c>
      <c r="R657" s="203">
        <v>15</v>
      </c>
      <c r="S657" s="203">
        <v>31</v>
      </c>
      <c r="T657" s="333">
        <v>0.48387096774193539</v>
      </c>
      <c r="U657" s="203">
        <v>0</v>
      </c>
      <c r="V657" s="203">
        <v>53</v>
      </c>
      <c r="W657" s="203" t="s">
        <v>12</v>
      </c>
      <c r="X657" s="200">
        <v>0</v>
      </c>
      <c r="Y657" s="200">
        <v>1</v>
      </c>
      <c r="Z657" s="200">
        <v>1</v>
      </c>
      <c r="AA657" s="200">
        <v>0</v>
      </c>
    </row>
    <row r="658" spans="1:27" ht="14" customHeight="1">
      <c r="A658" s="213" t="s">
        <v>248</v>
      </c>
      <c r="B658" s="177" t="s">
        <v>473</v>
      </c>
      <c r="C658" s="177" t="s">
        <v>670</v>
      </c>
      <c r="D658" s="213" t="s">
        <v>21</v>
      </c>
      <c r="E658" s="331" t="s">
        <v>223</v>
      </c>
      <c r="F658" s="213" t="s">
        <v>675</v>
      </c>
      <c r="G658" s="177" t="s">
        <v>3675</v>
      </c>
      <c r="H658" s="177" t="s">
        <v>85</v>
      </c>
      <c r="I658" s="203">
        <v>57797221</v>
      </c>
      <c r="J658" s="177" t="s">
        <v>264</v>
      </c>
      <c r="K658" s="177" t="s">
        <v>263</v>
      </c>
      <c r="L658" s="203">
        <v>26</v>
      </c>
      <c r="M658" s="203">
        <v>74</v>
      </c>
      <c r="N658" s="333">
        <v>0.35135135135135137</v>
      </c>
      <c r="O658" s="203" t="s">
        <v>12</v>
      </c>
      <c r="P658" s="203" t="s">
        <v>12</v>
      </c>
      <c r="Q658" s="203" t="s">
        <v>12</v>
      </c>
      <c r="R658" s="203">
        <v>17</v>
      </c>
      <c r="S658" s="203">
        <v>44</v>
      </c>
      <c r="T658" s="333">
        <v>0.38636363636363635</v>
      </c>
      <c r="U658" s="203">
        <v>0</v>
      </c>
      <c r="V658" s="203">
        <v>39</v>
      </c>
      <c r="W658" s="203" t="s">
        <v>12</v>
      </c>
      <c r="X658" s="200">
        <v>0</v>
      </c>
      <c r="Y658" s="200">
        <v>1</v>
      </c>
      <c r="Z658" s="200">
        <v>1</v>
      </c>
      <c r="AA658" s="200">
        <v>0</v>
      </c>
    </row>
    <row r="659" spans="1:27" ht="14" customHeight="1">
      <c r="A659" s="213" t="s">
        <v>248</v>
      </c>
      <c r="B659" s="177" t="s">
        <v>473</v>
      </c>
      <c r="C659" s="177" t="s">
        <v>670</v>
      </c>
      <c r="D659" s="213" t="s">
        <v>21</v>
      </c>
      <c r="E659" s="331" t="s">
        <v>220</v>
      </c>
      <c r="F659" s="213" t="s">
        <v>674</v>
      </c>
      <c r="G659" s="177" t="s">
        <v>3231</v>
      </c>
      <c r="H659" s="177" t="s">
        <v>93</v>
      </c>
      <c r="I659" s="203">
        <v>10757131</v>
      </c>
      <c r="J659" s="177" t="s">
        <v>264</v>
      </c>
      <c r="K659" s="177" t="s">
        <v>262</v>
      </c>
      <c r="L659" s="203">
        <v>1</v>
      </c>
      <c r="M659" s="203">
        <v>2</v>
      </c>
      <c r="N659" s="333">
        <v>0.5</v>
      </c>
      <c r="O659" s="203" t="s">
        <v>12</v>
      </c>
      <c r="P659" s="203" t="s">
        <v>12</v>
      </c>
      <c r="Q659" s="203" t="s">
        <v>12</v>
      </c>
      <c r="R659" s="203">
        <v>19</v>
      </c>
      <c r="S659" s="203">
        <v>39</v>
      </c>
      <c r="T659" s="333">
        <v>0.48717948717948723</v>
      </c>
      <c r="U659" s="203">
        <v>0</v>
      </c>
      <c r="V659" s="203">
        <v>35</v>
      </c>
      <c r="W659" s="203" t="s">
        <v>12</v>
      </c>
      <c r="X659" s="200">
        <v>0</v>
      </c>
      <c r="Y659" s="200">
        <v>1</v>
      </c>
      <c r="Z659" s="200">
        <v>1</v>
      </c>
      <c r="AA659" s="200">
        <v>0</v>
      </c>
    </row>
    <row r="660" spans="1:27" ht="14" customHeight="1">
      <c r="A660" s="213" t="s">
        <v>248</v>
      </c>
      <c r="B660" s="177" t="s">
        <v>473</v>
      </c>
      <c r="C660" s="177" t="s">
        <v>670</v>
      </c>
      <c r="D660" s="213" t="s">
        <v>21</v>
      </c>
      <c r="E660" s="331" t="s">
        <v>40</v>
      </c>
      <c r="F660" s="213" t="s">
        <v>4430</v>
      </c>
      <c r="G660" s="177" t="s">
        <v>298</v>
      </c>
      <c r="H660" s="177" t="s">
        <v>95</v>
      </c>
      <c r="I660" s="203">
        <v>36966707</v>
      </c>
      <c r="J660" s="177" t="s">
        <v>262</v>
      </c>
      <c r="K660" s="177" t="s">
        <v>12</v>
      </c>
      <c r="L660" s="203" t="s">
        <v>12</v>
      </c>
      <c r="M660" s="203" t="s">
        <v>12</v>
      </c>
      <c r="N660" s="333" t="s">
        <v>12</v>
      </c>
      <c r="O660" s="203" t="s">
        <v>12</v>
      </c>
      <c r="P660" s="203" t="s">
        <v>12</v>
      </c>
      <c r="Q660" s="203" t="s">
        <v>12</v>
      </c>
      <c r="R660" s="203">
        <v>26</v>
      </c>
      <c r="S660" s="203">
        <v>71</v>
      </c>
      <c r="T660" s="333">
        <v>0.36619718309859162</v>
      </c>
      <c r="U660" s="203">
        <v>0</v>
      </c>
      <c r="V660" s="203">
        <v>56</v>
      </c>
      <c r="W660" s="203" t="s">
        <v>12</v>
      </c>
      <c r="X660" s="200">
        <v>0</v>
      </c>
      <c r="Y660" s="200">
        <v>1</v>
      </c>
      <c r="Z660" s="200">
        <v>1</v>
      </c>
      <c r="AA660" s="200">
        <v>0</v>
      </c>
    </row>
    <row r="661" spans="1:27" ht="14" customHeight="1">
      <c r="A661" s="213" t="s">
        <v>248</v>
      </c>
      <c r="B661" s="177" t="s">
        <v>473</v>
      </c>
      <c r="C661" s="177" t="s">
        <v>670</v>
      </c>
      <c r="D661" s="213" t="s">
        <v>21</v>
      </c>
      <c r="E661" s="331" t="s">
        <v>226</v>
      </c>
      <c r="F661" s="213" t="s">
        <v>266</v>
      </c>
      <c r="G661" s="177" t="s">
        <v>3676</v>
      </c>
      <c r="H661" s="177" t="s">
        <v>95</v>
      </c>
      <c r="I661" s="203">
        <v>99615131</v>
      </c>
      <c r="J661" s="177" t="s">
        <v>263</v>
      </c>
      <c r="K661" s="177" t="s">
        <v>264</v>
      </c>
      <c r="L661" s="203">
        <v>0</v>
      </c>
      <c r="M661" s="203">
        <v>0</v>
      </c>
      <c r="N661" s="333" t="s">
        <v>12</v>
      </c>
      <c r="O661" s="203" t="s">
        <v>12</v>
      </c>
      <c r="P661" s="203" t="s">
        <v>12</v>
      </c>
      <c r="Q661" s="203" t="s">
        <v>12</v>
      </c>
      <c r="R661" s="203">
        <v>19</v>
      </c>
      <c r="S661" s="203">
        <v>33</v>
      </c>
      <c r="T661" s="333">
        <v>0.5757575757575758</v>
      </c>
      <c r="U661" s="203">
        <v>0</v>
      </c>
      <c r="V661" s="203">
        <v>45</v>
      </c>
      <c r="W661" s="203" t="s">
        <v>12</v>
      </c>
      <c r="X661" s="200">
        <v>0</v>
      </c>
      <c r="Y661" s="200">
        <v>1</v>
      </c>
      <c r="Z661" s="200">
        <v>1</v>
      </c>
      <c r="AA661" s="200">
        <v>0</v>
      </c>
    </row>
    <row r="662" spans="1:27" ht="14" customHeight="1">
      <c r="A662" s="213" t="s">
        <v>248</v>
      </c>
      <c r="B662" s="177" t="s">
        <v>477</v>
      </c>
      <c r="C662" s="177" t="s">
        <v>847</v>
      </c>
      <c r="D662" s="213" t="s">
        <v>21</v>
      </c>
      <c r="E662" s="331" t="s">
        <v>218</v>
      </c>
      <c r="F662" s="213" t="s">
        <v>271</v>
      </c>
      <c r="G662" s="177" t="s">
        <v>3677</v>
      </c>
      <c r="H662" s="177" t="s">
        <v>76</v>
      </c>
      <c r="I662" s="203">
        <v>3683176</v>
      </c>
      <c r="J662" s="177" t="s">
        <v>262</v>
      </c>
      <c r="K662" s="177" t="s">
        <v>263</v>
      </c>
      <c r="L662" s="203">
        <v>19</v>
      </c>
      <c r="M662" s="203">
        <v>48</v>
      </c>
      <c r="N662" s="333">
        <v>0.39583333333333331</v>
      </c>
      <c r="O662" s="203">
        <v>0</v>
      </c>
      <c r="P662" s="203">
        <v>48</v>
      </c>
      <c r="Q662" s="203" t="s">
        <v>12</v>
      </c>
      <c r="R662" s="203">
        <v>20</v>
      </c>
      <c r="S662" s="203">
        <v>36</v>
      </c>
      <c r="T662" s="333">
        <v>0.55555555555555558</v>
      </c>
      <c r="U662" s="203">
        <v>0</v>
      </c>
      <c r="V662" s="203">
        <v>48</v>
      </c>
      <c r="W662" s="203" t="s">
        <v>12</v>
      </c>
      <c r="X662" s="200">
        <v>1</v>
      </c>
      <c r="Y662" s="200">
        <v>1</v>
      </c>
      <c r="Z662" s="200">
        <v>1</v>
      </c>
      <c r="AA662" s="200">
        <v>0</v>
      </c>
    </row>
    <row r="663" spans="1:27" ht="14" customHeight="1">
      <c r="A663" s="213" t="s">
        <v>248</v>
      </c>
      <c r="B663" s="177" t="s">
        <v>477</v>
      </c>
      <c r="C663" s="177" t="s">
        <v>847</v>
      </c>
      <c r="D663" s="213" t="s">
        <v>21</v>
      </c>
      <c r="E663" s="331" t="s">
        <v>2448</v>
      </c>
      <c r="F663" s="213" t="s">
        <v>259</v>
      </c>
      <c r="G663" s="177" t="s">
        <v>3678</v>
      </c>
      <c r="H663" s="177" t="s">
        <v>76</v>
      </c>
      <c r="I663" s="203">
        <v>21903932</v>
      </c>
      <c r="J663" s="177" t="s">
        <v>262</v>
      </c>
      <c r="K663" s="177" t="s">
        <v>261</v>
      </c>
      <c r="L663" s="203">
        <v>33</v>
      </c>
      <c r="M663" s="203">
        <v>87</v>
      </c>
      <c r="N663" s="333">
        <v>0.37931034482758619</v>
      </c>
      <c r="O663" s="203">
        <v>0</v>
      </c>
      <c r="P663" s="203">
        <v>65</v>
      </c>
      <c r="Q663" s="203" t="s">
        <v>12</v>
      </c>
      <c r="R663" s="203">
        <v>12</v>
      </c>
      <c r="S663" s="203">
        <v>32</v>
      </c>
      <c r="T663" s="333">
        <v>0.375</v>
      </c>
      <c r="U663" s="203">
        <v>0</v>
      </c>
      <c r="V663" s="203">
        <v>65</v>
      </c>
      <c r="W663" s="203" t="s">
        <v>12</v>
      </c>
      <c r="X663" s="200">
        <v>1</v>
      </c>
      <c r="Y663" s="200">
        <v>1</v>
      </c>
      <c r="Z663" s="200" t="s">
        <v>12</v>
      </c>
      <c r="AA663" s="200">
        <v>0</v>
      </c>
    </row>
    <row r="664" spans="1:27" ht="14" customHeight="1">
      <c r="A664" s="213" t="s">
        <v>248</v>
      </c>
      <c r="B664" s="177" t="s">
        <v>477</v>
      </c>
      <c r="C664" s="177" t="s">
        <v>847</v>
      </c>
      <c r="D664" s="213" t="s">
        <v>21</v>
      </c>
      <c r="E664" s="331" t="s">
        <v>221</v>
      </c>
      <c r="F664" s="213" t="s">
        <v>259</v>
      </c>
      <c r="G664" s="177" t="s">
        <v>3672</v>
      </c>
      <c r="H664" s="177" t="s">
        <v>76</v>
      </c>
      <c r="I664" s="203">
        <v>27278811</v>
      </c>
      <c r="J664" s="177" t="s">
        <v>262</v>
      </c>
      <c r="K664" s="177" t="s">
        <v>261</v>
      </c>
      <c r="L664" s="203">
        <v>0</v>
      </c>
      <c r="M664" s="203">
        <v>1</v>
      </c>
      <c r="N664" s="333">
        <v>0</v>
      </c>
      <c r="O664" s="203" t="s">
        <v>12</v>
      </c>
      <c r="P664" s="203" t="s">
        <v>12</v>
      </c>
      <c r="Q664" s="203" t="s">
        <v>12</v>
      </c>
      <c r="R664" s="203">
        <v>21</v>
      </c>
      <c r="S664" s="203">
        <v>36</v>
      </c>
      <c r="T664" s="333">
        <v>0.58333333333333348</v>
      </c>
      <c r="U664" s="203">
        <v>0</v>
      </c>
      <c r="V664" s="203">
        <v>58</v>
      </c>
      <c r="W664" s="203" t="s">
        <v>12</v>
      </c>
      <c r="X664" s="200">
        <v>0</v>
      </c>
      <c r="Y664" s="200">
        <v>1</v>
      </c>
      <c r="Z664" s="200">
        <v>1</v>
      </c>
      <c r="AA664" s="200">
        <v>0</v>
      </c>
    </row>
    <row r="665" spans="1:27" ht="14" customHeight="1">
      <c r="A665" s="213" t="s">
        <v>248</v>
      </c>
      <c r="B665" s="177" t="s">
        <v>477</v>
      </c>
      <c r="C665" s="177" t="s">
        <v>847</v>
      </c>
      <c r="D665" s="213" t="s">
        <v>21</v>
      </c>
      <c r="E665" s="331" t="s">
        <v>2449</v>
      </c>
      <c r="F665" s="213" t="s">
        <v>674</v>
      </c>
      <c r="G665" s="177" t="s">
        <v>3627</v>
      </c>
      <c r="H665" s="177" t="s">
        <v>76</v>
      </c>
      <c r="I665" s="203">
        <v>155035146</v>
      </c>
      <c r="J665" s="177" t="s">
        <v>262</v>
      </c>
      <c r="K665" s="177" t="s">
        <v>261</v>
      </c>
      <c r="L665" s="203">
        <v>0</v>
      </c>
      <c r="M665" s="203">
        <v>0</v>
      </c>
      <c r="N665" s="333" t="s">
        <v>12</v>
      </c>
      <c r="O665" s="203" t="s">
        <v>12</v>
      </c>
      <c r="P665" s="203" t="s">
        <v>12</v>
      </c>
      <c r="Q665" s="203" t="s">
        <v>12</v>
      </c>
      <c r="R665" s="203">
        <v>12</v>
      </c>
      <c r="S665" s="203">
        <v>30</v>
      </c>
      <c r="T665" s="333">
        <v>0.4</v>
      </c>
      <c r="U665" s="203">
        <v>0</v>
      </c>
      <c r="V665" s="203">
        <v>48</v>
      </c>
      <c r="W665" s="203" t="s">
        <v>12</v>
      </c>
      <c r="X665" s="200">
        <v>0</v>
      </c>
      <c r="Y665" s="200">
        <v>1</v>
      </c>
      <c r="Z665" s="200" t="s">
        <v>12</v>
      </c>
      <c r="AA665" s="200">
        <v>0</v>
      </c>
    </row>
    <row r="666" spans="1:27" ht="14" customHeight="1">
      <c r="A666" s="213" t="s">
        <v>248</v>
      </c>
      <c r="B666" s="177" t="s">
        <v>477</v>
      </c>
      <c r="C666" s="177" t="s">
        <v>847</v>
      </c>
      <c r="D666" s="213" t="s">
        <v>21</v>
      </c>
      <c r="E666" s="331" t="s">
        <v>2450</v>
      </c>
      <c r="F666" s="213" t="s">
        <v>674</v>
      </c>
      <c r="G666" s="177" t="s">
        <v>3303</v>
      </c>
      <c r="H666" s="177" t="s">
        <v>76</v>
      </c>
      <c r="I666" s="203">
        <v>211489109</v>
      </c>
      <c r="J666" s="177" t="s">
        <v>261</v>
      </c>
      <c r="K666" s="177" t="s">
        <v>262</v>
      </c>
      <c r="L666" s="203">
        <v>0</v>
      </c>
      <c r="M666" s="203">
        <v>0</v>
      </c>
      <c r="N666" s="333" t="s">
        <v>12</v>
      </c>
      <c r="O666" s="203" t="s">
        <v>12</v>
      </c>
      <c r="P666" s="203" t="s">
        <v>12</v>
      </c>
      <c r="Q666" s="203" t="s">
        <v>12</v>
      </c>
      <c r="R666" s="203">
        <v>16</v>
      </c>
      <c r="S666" s="203">
        <v>35</v>
      </c>
      <c r="T666" s="333">
        <v>0.45714285714285724</v>
      </c>
      <c r="U666" s="203">
        <v>0</v>
      </c>
      <c r="V666" s="203">
        <v>27</v>
      </c>
      <c r="W666" s="203" t="s">
        <v>12</v>
      </c>
      <c r="X666" s="200">
        <v>0</v>
      </c>
      <c r="Y666" s="200">
        <v>1</v>
      </c>
      <c r="Z666" s="200" t="s">
        <v>12</v>
      </c>
      <c r="AA666" s="200">
        <v>0</v>
      </c>
    </row>
    <row r="667" spans="1:27" ht="14" customHeight="1">
      <c r="A667" s="213" t="s">
        <v>248</v>
      </c>
      <c r="B667" s="177" t="s">
        <v>477</v>
      </c>
      <c r="C667" s="177" t="s">
        <v>847</v>
      </c>
      <c r="D667" s="213" t="s">
        <v>21</v>
      </c>
      <c r="E667" s="331" t="s">
        <v>2451</v>
      </c>
      <c r="F667" s="213" t="s">
        <v>675</v>
      </c>
      <c r="G667" s="177" t="s">
        <v>3679</v>
      </c>
      <c r="H667" s="177" t="s">
        <v>92</v>
      </c>
      <c r="I667" s="203">
        <v>18827168</v>
      </c>
      <c r="J667" s="177" t="s">
        <v>264</v>
      </c>
      <c r="K667" s="177" t="s">
        <v>262</v>
      </c>
      <c r="L667" s="203">
        <v>59</v>
      </c>
      <c r="M667" s="203">
        <v>115</v>
      </c>
      <c r="N667" s="333">
        <v>0.5130434782608696</v>
      </c>
      <c r="O667" s="203">
        <v>0</v>
      </c>
      <c r="P667" s="203">
        <v>34</v>
      </c>
      <c r="Q667" s="203" t="s">
        <v>12</v>
      </c>
      <c r="R667" s="203">
        <v>9</v>
      </c>
      <c r="S667" s="203">
        <v>24</v>
      </c>
      <c r="T667" s="333">
        <v>0.375</v>
      </c>
      <c r="U667" s="203">
        <v>0</v>
      </c>
      <c r="V667" s="203">
        <v>34</v>
      </c>
      <c r="W667" s="203" t="s">
        <v>12</v>
      </c>
      <c r="X667" s="200">
        <v>1</v>
      </c>
      <c r="Y667" s="200">
        <v>1</v>
      </c>
      <c r="Z667" s="200" t="s">
        <v>12</v>
      </c>
      <c r="AA667" s="200">
        <v>0</v>
      </c>
    </row>
    <row r="668" spans="1:27" ht="14" customHeight="1">
      <c r="A668" s="213" t="s">
        <v>248</v>
      </c>
      <c r="B668" s="177" t="s">
        <v>477</v>
      </c>
      <c r="C668" s="177" t="s">
        <v>847</v>
      </c>
      <c r="D668" s="213" t="s">
        <v>21</v>
      </c>
      <c r="E668" s="331" t="s">
        <v>2452</v>
      </c>
      <c r="F668" s="213" t="s">
        <v>674</v>
      </c>
      <c r="G668" s="177" t="s">
        <v>3329</v>
      </c>
      <c r="H668" s="177" t="s">
        <v>92</v>
      </c>
      <c r="I668" s="203">
        <v>52563942</v>
      </c>
      <c r="J668" s="177" t="s">
        <v>261</v>
      </c>
      <c r="K668" s="177" t="s">
        <v>262</v>
      </c>
      <c r="L668" s="203">
        <v>0</v>
      </c>
      <c r="M668" s="203">
        <v>0</v>
      </c>
      <c r="N668" s="333" t="s">
        <v>12</v>
      </c>
      <c r="O668" s="203" t="s">
        <v>12</v>
      </c>
      <c r="P668" s="203" t="s">
        <v>12</v>
      </c>
      <c r="Q668" s="203" t="s">
        <v>12</v>
      </c>
      <c r="R668" s="203">
        <v>20</v>
      </c>
      <c r="S668" s="203">
        <v>43</v>
      </c>
      <c r="T668" s="333">
        <v>0.46511627906976727</v>
      </c>
      <c r="U668" s="203">
        <v>0</v>
      </c>
      <c r="V668" s="203">
        <v>34</v>
      </c>
      <c r="W668" s="203" t="s">
        <v>12</v>
      </c>
      <c r="X668" s="200">
        <v>0</v>
      </c>
      <c r="Y668" s="200">
        <v>1</v>
      </c>
      <c r="Z668" s="200" t="s">
        <v>12</v>
      </c>
      <c r="AA668" s="200">
        <v>0</v>
      </c>
    </row>
    <row r="669" spans="1:27" ht="14" customHeight="1">
      <c r="A669" s="213" t="s">
        <v>248</v>
      </c>
      <c r="B669" s="177" t="s">
        <v>477</v>
      </c>
      <c r="C669" s="177" t="s">
        <v>847</v>
      </c>
      <c r="D669" s="213" t="s">
        <v>21</v>
      </c>
      <c r="E669" s="331" t="s">
        <v>2453</v>
      </c>
      <c r="F669" s="213" t="s">
        <v>675</v>
      </c>
      <c r="G669" s="177" t="s">
        <v>3680</v>
      </c>
      <c r="H669" s="177" t="s">
        <v>92</v>
      </c>
      <c r="I669" s="203">
        <v>76803709</v>
      </c>
      <c r="J669" s="177" t="s">
        <v>262</v>
      </c>
      <c r="K669" s="177" t="s">
        <v>261</v>
      </c>
      <c r="L669" s="203">
        <v>24</v>
      </c>
      <c r="M669" s="203">
        <v>83</v>
      </c>
      <c r="N669" s="333">
        <v>0.28915662650602408</v>
      </c>
      <c r="O669" s="203">
        <v>0</v>
      </c>
      <c r="P669" s="203">
        <v>66</v>
      </c>
      <c r="Q669" s="203" t="s">
        <v>12</v>
      </c>
      <c r="R669" s="203">
        <v>4</v>
      </c>
      <c r="S669" s="203">
        <v>8</v>
      </c>
      <c r="T669" s="333">
        <v>0.5</v>
      </c>
      <c r="U669" s="203">
        <v>0</v>
      </c>
      <c r="V669" s="203">
        <v>74</v>
      </c>
      <c r="W669" s="203" t="s">
        <v>12</v>
      </c>
      <c r="X669" s="200">
        <v>1</v>
      </c>
      <c r="Y669" s="200">
        <v>1</v>
      </c>
      <c r="Z669" s="200" t="s">
        <v>12</v>
      </c>
      <c r="AA669" s="200">
        <v>0</v>
      </c>
    </row>
    <row r="670" spans="1:27" ht="14" customHeight="1">
      <c r="A670" s="213" t="s">
        <v>248</v>
      </c>
      <c r="B670" s="177" t="s">
        <v>477</v>
      </c>
      <c r="C670" s="177" t="s">
        <v>847</v>
      </c>
      <c r="D670" s="213" t="s">
        <v>21</v>
      </c>
      <c r="E670" s="331" t="s">
        <v>224</v>
      </c>
      <c r="F670" s="213" t="s">
        <v>259</v>
      </c>
      <c r="G670" s="177" t="s">
        <v>3681</v>
      </c>
      <c r="H670" s="177" t="s">
        <v>92</v>
      </c>
      <c r="I670" s="203">
        <v>85956278</v>
      </c>
      <c r="J670" s="177" t="s">
        <v>264</v>
      </c>
      <c r="K670" s="177" t="s">
        <v>261</v>
      </c>
      <c r="L670" s="203">
        <v>65</v>
      </c>
      <c r="M670" s="203">
        <v>169</v>
      </c>
      <c r="N670" s="333">
        <v>0.38461538461538464</v>
      </c>
      <c r="O670" s="203">
        <v>0</v>
      </c>
      <c r="P670" s="203">
        <v>40</v>
      </c>
      <c r="Q670" s="203" t="s">
        <v>12</v>
      </c>
      <c r="R670" s="203">
        <v>13</v>
      </c>
      <c r="S670" s="203">
        <v>35</v>
      </c>
      <c r="T670" s="333">
        <v>0.37142857142857155</v>
      </c>
      <c r="U670" s="203">
        <v>0</v>
      </c>
      <c r="V670" s="203">
        <v>40</v>
      </c>
      <c r="W670" s="203" t="s">
        <v>12</v>
      </c>
      <c r="X670" s="200">
        <v>1</v>
      </c>
      <c r="Y670" s="200">
        <v>1</v>
      </c>
      <c r="Z670" s="200">
        <v>1</v>
      </c>
      <c r="AA670" s="200">
        <v>0</v>
      </c>
    </row>
    <row r="671" spans="1:27" ht="14" customHeight="1">
      <c r="A671" s="213" t="s">
        <v>248</v>
      </c>
      <c r="B671" s="177" t="s">
        <v>477</v>
      </c>
      <c r="C671" s="177" t="s">
        <v>847</v>
      </c>
      <c r="D671" s="213" t="s">
        <v>21</v>
      </c>
      <c r="E671" s="331" t="s">
        <v>225</v>
      </c>
      <c r="F671" s="213" t="s">
        <v>259</v>
      </c>
      <c r="G671" s="177" t="s">
        <v>3673</v>
      </c>
      <c r="H671" s="177" t="s">
        <v>92</v>
      </c>
      <c r="I671" s="203">
        <v>93716412</v>
      </c>
      <c r="J671" s="177" t="s">
        <v>262</v>
      </c>
      <c r="K671" s="177" t="s">
        <v>261</v>
      </c>
      <c r="L671" s="203">
        <v>3</v>
      </c>
      <c r="M671" s="203">
        <v>7</v>
      </c>
      <c r="N671" s="333">
        <v>0.42857142857142855</v>
      </c>
      <c r="O671" s="203">
        <v>0</v>
      </c>
      <c r="P671" s="203">
        <v>44</v>
      </c>
      <c r="Q671" s="203" t="s">
        <v>12</v>
      </c>
      <c r="R671" s="203">
        <v>16</v>
      </c>
      <c r="S671" s="203">
        <v>35</v>
      </c>
      <c r="T671" s="333">
        <v>0.45714285714285724</v>
      </c>
      <c r="U671" s="203">
        <v>0</v>
      </c>
      <c r="V671" s="203">
        <v>41</v>
      </c>
      <c r="W671" s="203" t="s">
        <v>12</v>
      </c>
      <c r="X671" s="200">
        <v>1</v>
      </c>
      <c r="Y671" s="200">
        <v>1</v>
      </c>
      <c r="Z671" s="200">
        <v>1</v>
      </c>
      <c r="AA671" s="200">
        <v>0</v>
      </c>
    </row>
    <row r="672" spans="1:27" ht="14" customHeight="1">
      <c r="A672" s="213" t="s">
        <v>248</v>
      </c>
      <c r="B672" s="177" t="s">
        <v>477</v>
      </c>
      <c r="C672" s="177" t="s">
        <v>847</v>
      </c>
      <c r="D672" s="213" t="s">
        <v>21</v>
      </c>
      <c r="E672" s="331" t="s">
        <v>2454</v>
      </c>
      <c r="F672" s="213" t="s">
        <v>266</v>
      </c>
      <c r="G672" s="177" t="s">
        <v>3682</v>
      </c>
      <c r="H672" s="177" t="s">
        <v>92</v>
      </c>
      <c r="I672" s="203">
        <v>103559221</v>
      </c>
      <c r="J672" s="177" t="s">
        <v>261</v>
      </c>
      <c r="K672" s="177" t="s">
        <v>263</v>
      </c>
      <c r="L672" s="203">
        <v>5</v>
      </c>
      <c r="M672" s="203">
        <v>10</v>
      </c>
      <c r="N672" s="333">
        <v>0.5</v>
      </c>
      <c r="O672" s="203">
        <v>0</v>
      </c>
      <c r="P672" s="203">
        <v>43</v>
      </c>
      <c r="Q672" s="203" t="s">
        <v>12</v>
      </c>
      <c r="R672" s="203">
        <v>12</v>
      </c>
      <c r="S672" s="203">
        <v>48</v>
      </c>
      <c r="T672" s="333">
        <v>0.25</v>
      </c>
      <c r="U672" s="203">
        <v>0</v>
      </c>
      <c r="V672" s="203">
        <v>39</v>
      </c>
      <c r="W672" s="203" t="s">
        <v>12</v>
      </c>
      <c r="X672" s="200">
        <v>1</v>
      </c>
      <c r="Y672" s="200">
        <v>1</v>
      </c>
      <c r="Z672" s="200" t="s">
        <v>12</v>
      </c>
      <c r="AA672" s="200">
        <v>1</v>
      </c>
    </row>
    <row r="673" spans="1:27" ht="14" customHeight="1">
      <c r="A673" s="213" t="s">
        <v>248</v>
      </c>
      <c r="B673" s="177" t="s">
        <v>477</v>
      </c>
      <c r="C673" s="177" t="s">
        <v>847</v>
      </c>
      <c r="D673" s="213" t="s">
        <v>21</v>
      </c>
      <c r="E673" s="331" t="s">
        <v>2455</v>
      </c>
      <c r="F673" s="213" t="s">
        <v>271</v>
      </c>
      <c r="G673" s="177" t="s">
        <v>3683</v>
      </c>
      <c r="H673" s="177" t="s">
        <v>92</v>
      </c>
      <c r="I673" s="203">
        <v>117061554</v>
      </c>
      <c r="J673" s="177" t="s">
        <v>262</v>
      </c>
      <c r="K673" s="177" t="s">
        <v>261</v>
      </c>
      <c r="L673" s="203">
        <v>9</v>
      </c>
      <c r="M673" s="203">
        <v>20</v>
      </c>
      <c r="N673" s="333">
        <v>0.45</v>
      </c>
      <c r="O673" s="203">
        <v>0</v>
      </c>
      <c r="P673" s="203">
        <v>38</v>
      </c>
      <c r="Q673" s="203" t="s">
        <v>12</v>
      </c>
      <c r="R673" s="203">
        <v>16</v>
      </c>
      <c r="S673" s="203">
        <v>48</v>
      </c>
      <c r="T673" s="333">
        <v>0.33333333333333326</v>
      </c>
      <c r="U673" s="203">
        <v>0</v>
      </c>
      <c r="V673" s="203">
        <v>38</v>
      </c>
      <c r="W673" s="203" t="s">
        <v>12</v>
      </c>
      <c r="X673" s="200">
        <v>1</v>
      </c>
      <c r="Y673" s="200">
        <v>1</v>
      </c>
      <c r="Z673" s="200" t="s">
        <v>12</v>
      </c>
      <c r="AA673" s="200">
        <v>0</v>
      </c>
    </row>
    <row r="674" spans="1:27" ht="14" customHeight="1">
      <c r="A674" s="213" t="s">
        <v>248</v>
      </c>
      <c r="B674" s="177" t="s">
        <v>477</v>
      </c>
      <c r="C674" s="177" t="s">
        <v>847</v>
      </c>
      <c r="D674" s="213" t="s">
        <v>21</v>
      </c>
      <c r="E674" s="331" t="s">
        <v>2456</v>
      </c>
      <c r="F674" s="213" t="s">
        <v>271</v>
      </c>
      <c r="G674" s="177" t="s">
        <v>3684</v>
      </c>
      <c r="H674" s="177" t="s">
        <v>92</v>
      </c>
      <c r="I674" s="203">
        <v>118137934</v>
      </c>
      <c r="J674" s="177" t="s">
        <v>262</v>
      </c>
      <c r="K674" s="177" t="s">
        <v>264</v>
      </c>
      <c r="L674" s="203">
        <v>1</v>
      </c>
      <c r="M674" s="203">
        <v>2</v>
      </c>
      <c r="N674" s="333">
        <v>0.5</v>
      </c>
      <c r="O674" s="203" t="s">
        <v>12</v>
      </c>
      <c r="P674" s="203" t="s">
        <v>12</v>
      </c>
      <c r="Q674" s="203" t="s">
        <v>12</v>
      </c>
      <c r="R674" s="203">
        <v>23</v>
      </c>
      <c r="S674" s="203">
        <v>42</v>
      </c>
      <c r="T674" s="333">
        <v>0.54761904761904778</v>
      </c>
      <c r="U674" s="203">
        <v>0</v>
      </c>
      <c r="V674" s="203">
        <v>31</v>
      </c>
      <c r="W674" s="203" t="s">
        <v>12</v>
      </c>
      <c r="X674" s="200">
        <v>0</v>
      </c>
      <c r="Y674" s="200">
        <v>1</v>
      </c>
      <c r="Z674" s="200" t="s">
        <v>12</v>
      </c>
      <c r="AA674" s="200">
        <v>0</v>
      </c>
    </row>
    <row r="675" spans="1:27" ht="14" customHeight="1">
      <c r="A675" s="213" t="s">
        <v>248</v>
      </c>
      <c r="B675" s="177" t="s">
        <v>477</v>
      </c>
      <c r="C675" s="177" t="s">
        <v>847</v>
      </c>
      <c r="D675" s="213" t="s">
        <v>21</v>
      </c>
      <c r="E675" s="331" t="s">
        <v>2457</v>
      </c>
      <c r="F675" s="213" t="s">
        <v>259</v>
      </c>
      <c r="G675" s="177" t="s">
        <v>3685</v>
      </c>
      <c r="H675" s="177" t="s">
        <v>81</v>
      </c>
      <c r="I675" s="203">
        <v>3988870</v>
      </c>
      <c r="J675" s="177" t="s">
        <v>264</v>
      </c>
      <c r="K675" s="177" t="s">
        <v>261</v>
      </c>
      <c r="L675" s="203">
        <v>42</v>
      </c>
      <c r="M675" s="203">
        <v>123</v>
      </c>
      <c r="N675" s="333">
        <v>0.34146341463414637</v>
      </c>
      <c r="O675" s="203">
        <v>0</v>
      </c>
      <c r="P675" s="203">
        <v>47</v>
      </c>
      <c r="Q675" s="203" t="s">
        <v>12</v>
      </c>
      <c r="R675" s="203">
        <v>9</v>
      </c>
      <c r="S675" s="203">
        <v>33</v>
      </c>
      <c r="T675" s="333">
        <v>0.27272727272727271</v>
      </c>
      <c r="U675" s="203">
        <v>0</v>
      </c>
      <c r="V675" s="203">
        <v>47</v>
      </c>
      <c r="W675" s="203" t="s">
        <v>12</v>
      </c>
      <c r="X675" s="200">
        <v>1</v>
      </c>
      <c r="Y675" s="200">
        <v>1</v>
      </c>
      <c r="Z675" s="200" t="s">
        <v>12</v>
      </c>
      <c r="AA675" s="200">
        <v>0</v>
      </c>
    </row>
    <row r="676" spans="1:27" ht="14" customHeight="1">
      <c r="A676" s="213" t="s">
        <v>248</v>
      </c>
      <c r="B676" s="177" t="s">
        <v>477</v>
      </c>
      <c r="C676" s="177" t="s">
        <v>847</v>
      </c>
      <c r="D676" s="213" t="s">
        <v>21</v>
      </c>
      <c r="E676" s="331" t="s">
        <v>2447</v>
      </c>
      <c r="F676" s="213" t="s">
        <v>259</v>
      </c>
      <c r="G676" s="177" t="s">
        <v>3674</v>
      </c>
      <c r="H676" s="177" t="s">
        <v>82</v>
      </c>
      <c r="I676" s="203">
        <v>63195751</v>
      </c>
      <c r="J676" s="177" t="s">
        <v>264</v>
      </c>
      <c r="K676" s="177" t="s">
        <v>263</v>
      </c>
      <c r="L676" s="203">
        <v>3</v>
      </c>
      <c r="M676" s="203">
        <v>9</v>
      </c>
      <c r="N676" s="333">
        <v>0.33333333333333331</v>
      </c>
      <c r="O676" s="203">
        <v>0</v>
      </c>
      <c r="P676" s="203">
        <v>54</v>
      </c>
      <c r="Q676" s="203" t="s">
        <v>12</v>
      </c>
      <c r="R676" s="203">
        <v>8</v>
      </c>
      <c r="S676" s="203">
        <v>24</v>
      </c>
      <c r="T676" s="333">
        <v>0.33333333333333326</v>
      </c>
      <c r="U676" s="203">
        <v>0</v>
      </c>
      <c r="V676" s="203">
        <v>53</v>
      </c>
      <c r="W676" s="203" t="s">
        <v>12</v>
      </c>
      <c r="X676" s="200">
        <v>1</v>
      </c>
      <c r="Y676" s="200">
        <v>1</v>
      </c>
      <c r="Z676" s="200">
        <v>1</v>
      </c>
      <c r="AA676" s="200">
        <v>0</v>
      </c>
    </row>
    <row r="677" spans="1:27" ht="14" customHeight="1">
      <c r="A677" s="213" t="s">
        <v>248</v>
      </c>
      <c r="B677" s="177" t="s">
        <v>477</v>
      </c>
      <c r="C677" s="177" t="s">
        <v>847</v>
      </c>
      <c r="D677" s="213" t="s">
        <v>21</v>
      </c>
      <c r="E677" s="331" t="s">
        <v>2458</v>
      </c>
      <c r="F677" s="213" t="s">
        <v>674</v>
      </c>
      <c r="G677" s="177" t="s">
        <v>3222</v>
      </c>
      <c r="H677" s="177" t="s">
        <v>82</v>
      </c>
      <c r="I677" s="203">
        <v>74932683</v>
      </c>
      <c r="J677" s="177" t="s">
        <v>261</v>
      </c>
      <c r="K677" s="177" t="s">
        <v>264</v>
      </c>
      <c r="L677" s="203">
        <v>0</v>
      </c>
      <c r="M677" s="203">
        <v>0</v>
      </c>
      <c r="N677" s="333" t="s">
        <v>12</v>
      </c>
      <c r="O677" s="203" t="s">
        <v>12</v>
      </c>
      <c r="P677" s="203" t="s">
        <v>12</v>
      </c>
      <c r="Q677" s="203" t="s">
        <v>12</v>
      </c>
      <c r="R677" s="203">
        <v>10</v>
      </c>
      <c r="S677" s="203">
        <v>26</v>
      </c>
      <c r="T677" s="333">
        <v>0.38461538461538469</v>
      </c>
      <c r="U677" s="203">
        <v>0</v>
      </c>
      <c r="V677" s="203">
        <v>35</v>
      </c>
      <c r="W677" s="203" t="s">
        <v>12</v>
      </c>
      <c r="X677" s="200">
        <v>0</v>
      </c>
      <c r="Y677" s="200">
        <v>1</v>
      </c>
      <c r="Z677" s="200" t="s">
        <v>12</v>
      </c>
      <c r="AA677" s="200">
        <v>0</v>
      </c>
    </row>
    <row r="678" spans="1:27" ht="14" customHeight="1">
      <c r="A678" s="213" t="s">
        <v>248</v>
      </c>
      <c r="B678" s="177" t="s">
        <v>477</v>
      </c>
      <c r="C678" s="177" t="s">
        <v>847</v>
      </c>
      <c r="D678" s="213" t="s">
        <v>21</v>
      </c>
      <c r="E678" s="331" t="s">
        <v>296</v>
      </c>
      <c r="F678" s="213" t="s">
        <v>275</v>
      </c>
      <c r="G678" s="177" t="s">
        <v>3686</v>
      </c>
      <c r="H678" s="177" t="s">
        <v>77</v>
      </c>
      <c r="I678" s="203">
        <v>93676295</v>
      </c>
      <c r="J678" s="177" t="s">
        <v>264</v>
      </c>
      <c r="K678" s="177" t="s">
        <v>261</v>
      </c>
      <c r="L678" s="203">
        <v>19</v>
      </c>
      <c r="M678" s="203">
        <v>46</v>
      </c>
      <c r="N678" s="333">
        <v>0.41304347826086957</v>
      </c>
      <c r="O678" s="203">
        <v>0</v>
      </c>
      <c r="P678" s="203">
        <v>35</v>
      </c>
      <c r="Q678" s="203" t="s">
        <v>12</v>
      </c>
      <c r="R678" s="203">
        <v>17</v>
      </c>
      <c r="S678" s="203">
        <v>33</v>
      </c>
      <c r="T678" s="333">
        <v>0.51515151515151525</v>
      </c>
      <c r="U678" s="203">
        <v>0</v>
      </c>
      <c r="V678" s="203">
        <v>35</v>
      </c>
      <c r="W678" s="203" t="s">
        <v>12</v>
      </c>
      <c r="X678" s="200">
        <v>1</v>
      </c>
      <c r="Y678" s="200">
        <v>1</v>
      </c>
      <c r="Z678" s="200">
        <v>1</v>
      </c>
      <c r="AA678" s="200">
        <v>0</v>
      </c>
    </row>
    <row r="679" spans="1:27" ht="14" customHeight="1">
      <c r="A679" s="213" t="s">
        <v>248</v>
      </c>
      <c r="B679" s="177" t="s">
        <v>477</v>
      </c>
      <c r="C679" s="177" t="s">
        <v>847</v>
      </c>
      <c r="D679" s="213" t="s">
        <v>21</v>
      </c>
      <c r="E679" s="331" t="s">
        <v>2459</v>
      </c>
      <c r="F679" s="213" t="s">
        <v>675</v>
      </c>
      <c r="G679" s="177" t="s">
        <v>3687</v>
      </c>
      <c r="H679" s="177" t="s">
        <v>90</v>
      </c>
      <c r="I679" s="203">
        <v>2285240</v>
      </c>
      <c r="J679" s="177" t="s">
        <v>262</v>
      </c>
      <c r="K679" s="177" t="s">
        <v>261</v>
      </c>
      <c r="L679" s="203">
        <v>7</v>
      </c>
      <c r="M679" s="203">
        <v>12</v>
      </c>
      <c r="N679" s="333">
        <v>0.58333333333333337</v>
      </c>
      <c r="O679" s="203">
        <v>0</v>
      </c>
      <c r="P679" s="203">
        <v>73</v>
      </c>
      <c r="Q679" s="203" t="s">
        <v>12</v>
      </c>
      <c r="R679" s="203">
        <v>12</v>
      </c>
      <c r="S679" s="203">
        <v>27</v>
      </c>
      <c r="T679" s="333">
        <v>0.44444444444444442</v>
      </c>
      <c r="U679" s="203">
        <v>0</v>
      </c>
      <c r="V679" s="203">
        <v>73</v>
      </c>
      <c r="W679" s="203" t="s">
        <v>12</v>
      </c>
      <c r="X679" s="200">
        <v>1</v>
      </c>
      <c r="Y679" s="200">
        <v>1</v>
      </c>
      <c r="Z679" s="200" t="s">
        <v>12</v>
      </c>
      <c r="AA679" s="200">
        <v>0</v>
      </c>
    </row>
    <row r="680" spans="1:27" ht="14" customHeight="1">
      <c r="A680" s="213" t="s">
        <v>248</v>
      </c>
      <c r="B680" s="177" t="s">
        <v>477</v>
      </c>
      <c r="C680" s="177" t="s">
        <v>847</v>
      </c>
      <c r="D680" s="213" t="s">
        <v>21</v>
      </c>
      <c r="E680" s="331" t="s">
        <v>2460</v>
      </c>
      <c r="F680" s="213" t="s">
        <v>674</v>
      </c>
      <c r="G680" s="177" t="s">
        <v>3216</v>
      </c>
      <c r="H680" s="177" t="s">
        <v>90</v>
      </c>
      <c r="I680" s="203">
        <v>56700765</v>
      </c>
      <c r="J680" s="177" t="s">
        <v>263</v>
      </c>
      <c r="K680" s="177" t="s">
        <v>261</v>
      </c>
      <c r="L680" s="203">
        <v>9</v>
      </c>
      <c r="M680" s="203">
        <v>61</v>
      </c>
      <c r="N680" s="333">
        <v>0.14754098360655737</v>
      </c>
      <c r="O680" s="203">
        <v>0</v>
      </c>
      <c r="P680" s="203">
        <v>45</v>
      </c>
      <c r="Q680" s="203" t="s">
        <v>12</v>
      </c>
      <c r="R680" s="203">
        <v>5</v>
      </c>
      <c r="S680" s="203">
        <v>46</v>
      </c>
      <c r="T680" s="333">
        <v>0.108695652173913</v>
      </c>
      <c r="U680" s="203">
        <v>0</v>
      </c>
      <c r="V680" s="203">
        <v>45</v>
      </c>
      <c r="W680" s="203" t="s">
        <v>12</v>
      </c>
      <c r="X680" s="200">
        <v>1</v>
      </c>
      <c r="Y680" s="200">
        <v>1</v>
      </c>
      <c r="Z680" s="200" t="s">
        <v>12</v>
      </c>
      <c r="AA680" s="200">
        <v>0</v>
      </c>
    </row>
    <row r="681" spans="1:27" ht="14" customHeight="1">
      <c r="A681" s="213" t="s">
        <v>248</v>
      </c>
      <c r="B681" s="177" t="s">
        <v>477</v>
      </c>
      <c r="C681" s="177" t="s">
        <v>847</v>
      </c>
      <c r="D681" s="213" t="s">
        <v>21</v>
      </c>
      <c r="E681" s="331" t="s">
        <v>219</v>
      </c>
      <c r="F681" s="213" t="s">
        <v>259</v>
      </c>
      <c r="G681" s="177" t="s">
        <v>3688</v>
      </c>
      <c r="H681" s="177" t="s">
        <v>112</v>
      </c>
      <c r="I681" s="203">
        <v>7256745</v>
      </c>
      <c r="J681" s="177" t="s">
        <v>264</v>
      </c>
      <c r="K681" s="177" t="s">
        <v>263</v>
      </c>
      <c r="L681" s="203">
        <v>26</v>
      </c>
      <c r="M681" s="203">
        <v>57</v>
      </c>
      <c r="N681" s="333">
        <v>0.45614035087719296</v>
      </c>
      <c r="O681" s="203">
        <v>0</v>
      </c>
      <c r="P681" s="203">
        <v>65</v>
      </c>
      <c r="Q681" s="203" t="s">
        <v>12</v>
      </c>
      <c r="R681" s="203">
        <v>16</v>
      </c>
      <c r="S681" s="203">
        <v>36</v>
      </c>
      <c r="T681" s="333">
        <v>0.44444444444444442</v>
      </c>
      <c r="U681" s="203">
        <v>0</v>
      </c>
      <c r="V681" s="203">
        <v>65</v>
      </c>
      <c r="W681" s="203" t="s">
        <v>12</v>
      </c>
      <c r="X681" s="200">
        <v>1</v>
      </c>
      <c r="Y681" s="200">
        <v>1</v>
      </c>
      <c r="Z681" s="200">
        <v>1</v>
      </c>
      <c r="AA681" s="200">
        <v>0</v>
      </c>
    </row>
    <row r="682" spans="1:27" ht="14" customHeight="1">
      <c r="A682" s="213" t="s">
        <v>248</v>
      </c>
      <c r="B682" s="177" t="s">
        <v>477</v>
      </c>
      <c r="C682" s="177" t="s">
        <v>847</v>
      </c>
      <c r="D682" s="213" t="s">
        <v>21</v>
      </c>
      <c r="E682" s="331" t="s">
        <v>2461</v>
      </c>
      <c r="F682" s="213" t="s">
        <v>259</v>
      </c>
      <c r="G682" s="177" t="s">
        <v>3689</v>
      </c>
      <c r="H682" s="177" t="s">
        <v>112</v>
      </c>
      <c r="I682" s="203">
        <v>11757514</v>
      </c>
      <c r="J682" s="177" t="s">
        <v>264</v>
      </c>
      <c r="K682" s="177" t="s">
        <v>262</v>
      </c>
      <c r="L682" s="203">
        <v>58</v>
      </c>
      <c r="M682" s="203">
        <v>165</v>
      </c>
      <c r="N682" s="333">
        <v>0.3515151515151515</v>
      </c>
      <c r="O682" s="203">
        <v>0</v>
      </c>
      <c r="P682" s="203">
        <v>45</v>
      </c>
      <c r="Q682" s="203" t="s">
        <v>12</v>
      </c>
      <c r="R682" s="203">
        <v>16</v>
      </c>
      <c r="S682" s="203">
        <v>36</v>
      </c>
      <c r="T682" s="333">
        <v>0.44444444444444442</v>
      </c>
      <c r="U682" s="203">
        <v>0</v>
      </c>
      <c r="V682" s="203">
        <v>45</v>
      </c>
      <c r="W682" s="203" t="s">
        <v>12</v>
      </c>
      <c r="X682" s="200">
        <v>1</v>
      </c>
      <c r="Y682" s="200">
        <v>1</v>
      </c>
      <c r="Z682" s="200" t="s">
        <v>12</v>
      </c>
      <c r="AA682" s="200">
        <v>0</v>
      </c>
    </row>
    <row r="683" spans="1:27" ht="14" customHeight="1">
      <c r="A683" s="213" t="s">
        <v>248</v>
      </c>
      <c r="B683" s="177" t="s">
        <v>477</v>
      </c>
      <c r="C683" s="177" t="s">
        <v>847</v>
      </c>
      <c r="D683" s="213" t="s">
        <v>21</v>
      </c>
      <c r="E683" s="331" t="s">
        <v>2462</v>
      </c>
      <c r="F683" s="213" t="s">
        <v>674</v>
      </c>
      <c r="G683" s="177" t="s">
        <v>3239</v>
      </c>
      <c r="H683" s="177" t="s">
        <v>112</v>
      </c>
      <c r="I683" s="203">
        <v>73262341</v>
      </c>
      <c r="J683" s="177" t="s">
        <v>264</v>
      </c>
      <c r="K683" s="177" t="s">
        <v>263</v>
      </c>
      <c r="L683" s="203">
        <v>0</v>
      </c>
      <c r="M683" s="203">
        <v>0</v>
      </c>
      <c r="N683" s="333" t="s">
        <v>12</v>
      </c>
      <c r="O683" s="203" t="s">
        <v>12</v>
      </c>
      <c r="P683" s="203" t="s">
        <v>12</v>
      </c>
      <c r="Q683" s="203" t="s">
        <v>12</v>
      </c>
      <c r="R683" s="203">
        <v>11</v>
      </c>
      <c r="S683" s="203">
        <v>56</v>
      </c>
      <c r="T683" s="333">
        <v>0.1964285714285714</v>
      </c>
      <c r="U683" s="203">
        <v>0</v>
      </c>
      <c r="V683" s="203">
        <v>39</v>
      </c>
      <c r="W683" s="203" t="s">
        <v>12</v>
      </c>
      <c r="X683" s="200">
        <v>0</v>
      </c>
      <c r="Y683" s="200">
        <v>1</v>
      </c>
      <c r="Z683" s="200" t="s">
        <v>12</v>
      </c>
      <c r="AA683" s="200">
        <v>0</v>
      </c>
    </row>
    <row r="684" spans="1:27" ht="14" customHeight="1">
      <c r="A684" s="213" t="s">
        <v>248</v>
      </c>
      <c r="B684" s="177" t="s">
        <v>477</v>
      </c>
      <c r="C684" s="177" t="s">
        <v>847</v>
      </c>
      <c r="D684" s="213" t="s">
        <v>21</v>
      </c>
      <c r="E684" s="331" t="s">
        <v>2463</v>
      </c>
      <c r="F684" s="213" t="s">
        <v>259</v>
      </c>
      <c r="G684" s="177" t="s">
        <v>3690</v>
      </c>
      <c r="H684" s="177" t="s">
        <v>113</v>
      </c>
      <c r="I684" s="203">
        <v>21739658</v>
      </c>
      <c r="J684" s="177" t="s">
        <v>264</v>
      </c>
      <c r="K684" s="177" t="s">
        <v>263</v>
      </c>
      <c r="L684" s="203">
        <v>52</v>
      </c>
      <c r="M684" s="203">
        <v>142</v>
      </c>
      <c r="N684" s="333">
        <v>0.36619718309859156</v>
      </c>
      <c r="O684" s="203">
        <v>0</v>
      </c>
      <c r="P684" s="203">
        <v>21</v>
      </c>
      <c r="Q684" s="203" t="s">
        <v>12</v>
      </c>
      <c r="R684" s="203">
        <v>16</v>
      </c>
      <c r="S684" s="203">
        <v>35</v>
      </c>
      <c r="T684" s="333">
        <v>0.45714285714285724</v>
      </c>
      <c r="U684" s="203">
        <v>0</v>
      </c>
      <c r="V684" s="203">
        <v>21</v>
      </c>
      <c r="W684" s="203" t="s">
        <v>12</v>
      </c>
      <c r="X684" s="200">
        <v>1</v>
      </c>
      <c r="Y684" s="200">
        <v>1</v>
      </c>
      <c r="Z684" s="200" t="s">
        <v>12</v>
      </c>
      <c r="AA684" s="200">
        <v>0</v>
      </c>
    </row>
    <row r="685" spans="1:27" ht="14" customHeight="1">
      <c r="A685" s="213" t="s">
        <v>248</v>
      </c>
      <c r="B685" s="177" t="s">
        <v>477</v>
      </c>
      <c r="C685" s="177" t="s">
        <v>847</v>
      </c>
      <c r="D685" s="213" t="s">
        <v>21</v>
      </c>
      <c r="E685" s="331" t="s">
        <v>2464</v>
      </c>
      <c r="F685" s="213" t="s">
        <v>674</v>
      </c>
      <c r="G685" s="177" t="s">
        <v>3222</v>
      </c>
      <c r="H685" s="177" t="s">
        <v>88</v>
      </c>
      <c r="I685" s="203">
        <v>33167887</v>
      </c>
      <c r="J685" s="177" t="s">
        <v>262</v>
      </c>
      <c r="K685" s="177" t="s">
        <v>261</v>
      </c>
      <c r="L685" s="203">
        <v>25</v>
      </c>
      <c r="M685" s="203">
        <v>51</v>
      </c>
      <c r="N685" s="333">
        <v>0.49019607843137253</v>
      </c>
      <c r="O685" s="203">
        <v>0</v>
      </c>
      <c r="P685" s="203">
        <v>62</v>
      </c>
      <c r="Q685" s="203" t="s">
        <v>12</v>
      </c>
      <c r="R685" s="203">
        <v>5</v>
      </c>
      <c r="S685" s="203">
        <v>7</v>
      </c>
      <c r="T685" s="333">
        <v>0.7142857142857143</v>
      </c>
      <c r="U685" s="203">
        <v>0</v>
      </c>
      <c r="V685" s="203">
        <v>65</v>
      </c>
      <c r="W685" s="203" t="s">
        <v>12</v>
      </c>
      <c r="X685" s="200">
        <v>1</v>
      </c>
      <c r="Y685" s="200">
        <v>1</v>
      </c>
      <c r="Z685" s="200" t="s">
        <v>12</v>
      </c>
      <c r="AA685" s="200">
        <v>0</v>
      </c>
    </row>
    <row r="686" spans="1:27" ht="14" customHeight="1">
      <c r="A686" s="213" t="s">
        <v>248</v>
      </c>
      <c r="B686" s="177" t="s">
        <v>477</v>
      </c>
      <c r="C686" s="177" t="s">
        <v>847</v>
      </c>
      <c r="D686" s="213" t="s">
        <v>21</v>
      </c>
      <c r="E686" s="331" t="s">
        <v>2465</v>
      </c>
      <c r="F686" s="213" t="s">
        <v>676</v>
      </c>
      <c r="G686" s="177" t="s">
        <v>3220</v>
      </c>
      <c r="H686" s="177" t="s">
        <v>88</v>
      </c>
      <c r="I686" s="203">
        <v>48018390</v>
      </c>
      <c r="J686" s="177" t="s">
        <v>264</v>
      </c>
      <c r="K686" s="177" t="s">
        <v>263</v>
      </c>
      <c r="L686" s="203">
        <v>3</v>
      </c>
      <c r="M686" s="203">
        <v>5</v>
      </c>
      <c r="N686" s="333">
        <v>0.6</v>
      </c>
      <c r="O686" s="203">
        <v>0</v>
      </c>
      <c r="P686" s="203">
        <v>73</v>
      </c>
      <c r="Q686" s="203" t="s">
        <v>12</v>
      </c>
      <c r="R686" s="203">
        <v>2</v>
      </c>
      <c r="S686" s="203">
        <v>8</v>
      </c>
      <c r="T686" s="333">
        <v>0.25</v>
      </c>
      <c r="U686" s="203">
        <v>0</v>
      </c>
      <c r="V686" s="203">
        <v>73</v>
      </c>
      <c r="W686" s="203" t="s">
        <v>12</v>
      </c>
      <c r="X686" s="200">
        <v>1</v>
      </c>
      <c r="Y686" s="200">
        <v>1</v>
      </c>
      <c r="Z686" s="200" t="s">
        <v>12</v>
      </c>
      <c r="AA686" s="200">
        <v>0</v>
      </c>
    </row>
    <row r="687" spans="1:27" ht="14" customHeight="1">
      <c r="A687" s="213" t="s">
        <v>248</v>
      </c>
      <c r="B687" s="177" t="s">
        <v>477</v>
      </c>
      <c r="C687" s="177" t="s">
        <v>847</v>
      </c>
      <c r="D687" s="213" t="s">
        <v>21</v>
      </c>
      <c r="E687" s="331" t="s">
        <v>2466</v>
      </c>
      <c r="F687" s="213" t="s">
        <v>674</v>
      </c>
      <c r="G687" s="177" t="s">
        <v>3216</v>
      </c>
      <c r="H687" s="177" t="s">
        <v>84</v>
      </c>
      <c r="I687" s="203">
        <v>38295836</v>
      </c>
      <c r="J687" s="177" t="s">
        <v>263</v>
      </c>
      <c r="K687" s="177" t="s">
        <v>264</v>
      </c>
      <c r="L687" s="203">
        <v>0</v>
      </c>
      <c r="M687" s="203">
        <v>0</v>
      </c>
      <c r="N687" s="333" t="s">
        <v>12</v>
      </c>
      <c r="O687" s="203" t="s">
        <v>12</v>
      </c>
      <c r="P687" s="203" t="s">
        <v>12</v>
      </c>
      <c r="Q687" s="203" t="s">
        <v>12</v>
      </c>
      <c r="R687" s="203">
        <v>8</v>
      </c>
      <c r="S687" s="203">
        <v>24</v>
      </c>
      <c r="T687" s="333">
        <v>0.33333333333333326</v>
      </c>
      <c r="U687" s="203">
        <v>0</v>
      </c>
      <c r="V687" s="203">
        <v>37</v>
      </c>
      <c r="W687" s="203" t="s">
        <v>12</v>
      </c>
      <c r="X687" s="200">
        <v>0</v>
      </c>
      <c r="Y687" s="200">
        <v>1</v>
      </c>
      <c r="Z687" s="200" t="s">
        <v>12</v>
      </c>
      <c r="AA687" s="200">
        <v>0</v>
      </c>
    </row>
    <row r="688" spans="1:27" ht="14" customHeight="1">
      <c r="A688" s="213" t="s">
        <v>248</v>
      </c>
      <c r="B688" s="177" t="s">
        <v>477</v>
      </c>
      <c r="C688" s="177" t="s">
        <v>847</v>
      </c>
      <c r="D688" s="213" t="s">
        <v>21</v>
      </c>
      <c r="E688" s="331" t="s">
        <v>2467</v>
      </c>
      <c r="F688" s="213" t="s">
        <v>259</v>
      </c>
      <c r="G688" s="177" t="s">
        <v>3691</v>
      </c>
      <c r="H688" s="177" t="s">
        <v>84</v>
      </c>
      <c r="I688" s="203">
        <v>102793049</v>
      </c>
      <c r="J688" s="177" t="s">
        <v>264</v>
      </c>
      <c r="K688" s="177" t="s">
        <v>263</v>
      </c>
      <c r="L688" s="203">
        <v>14</v>
      </c>
      <c r="M688" s="203">
        <v>39</v>
      </c>
      <c r="N688" s="333">
        <v>0.35897435897435898</v>
      </c>
      <c r="O688" s="203">
        <v>0</v>
      </c>
      <c r="P688" s="203">
        <v>33</v>
      </c>
      <c r="Q688" s="203" t="s">
        <v>12</v>
      </c>
      <c r="R688" s="203">
        <v>13</v>
      </c>
      <c r="S688" s="203">
        <v>39</v>
      </c>
      <c r="T688" s="333">
        <v>0.33333333333333326</v>
      </c>
      <c r="U688" s="203">
        <v>0</v>
      </c>
      <c r="V688" s="203">
        <v>33</v>
      </c>
      <c r="W688" s="203" t="s">
        <v>12</v>
      </c>
      <c r="X688" s="200">
        <v>1</v>
      </c>
      <c r="Y688" s="200">
        <v>1</v>
      </c>
      <c r="Z688" s="200" t="s">
        <v>12</v>
      </c>
      <c r="AA688" s="200">
        <v>1</v>
      </c>
    </row>
    <row r="689" spans="1:27" ht="14" customHeight="1">
      <c r="A689" s="213" t="s">
        <v>248</v>
      </c>
      <c r="B689" s="177" t="s">
        <v>477</v>
      </c>
      <c r="C689" s="177" t="s">
        <v>847</v>
      </c>
      <c r="D689" s="213" t="s">
        <v>21</v>
      </c>
      <c r="E689" s="331" t="s">
        <v>2468</v>
      </c>
      <c r="F689" s="213" t="s">
        <v>674</v>
      </c>
      <c r="G689" s="177" t="s">
        <v>3222</v>
      </c>
      <c r="H689" s="177" t="s">
        <v>84</v>
      </c>
      <c r="I689" s="203">
        <v>178481082</v>
      </c>
      <c r="J689" s="177" t="s">
        <v>262</v>
      </c>
      <c r="K689" s="177" t="s">
        <v>261</v>
      </c>
      <c r="L689" s="203">
        <v>0</v>
      </c>
      <c r="M689" s="203">
        <v>0</v>
      </c>
      <c r="N689" s="333" t="s">
        <v>12</v>
      </c>
      <c r="O689" s="203" t="s">
        <v>12</v>
      </c>
      <c r="P689" s="203" t="s">
        <v>12</v>
      </c>
      <c r="Q689" s="203" t="s">
        <v>12</v>
      </c>
      <c r="R689" s="203">
        <v>12</v>
      </c>
      <c r="S689" s="203">
        <v>23</v>
      </c>
      <c r="T689" s="333">
        <v>0.52173913043478259</v>
      </c>
      <c r="U689" s="203">
        <v>0</v>
      </c>
      <c r="V689" s="203">
        <v>25</v>
      </c>
      <c r="W689" s="203" t="s">
        <v>12</v>
      </c>
      <c r="X689" s="200">
        <v>0</v>
      </c>
      <c r="Y689" s="200">
        <v>1</v>
      </c>
      <c r="Z689" s="200" t="s">
        <v>12</v>
      </c>
      <c r="AA689" s="200">
        <v>0</v>
      </c>
    </row>
    <row r="690" spans="1:27" ht="14" customHeight="1">
      <c r="A690" s="213" t="s">
        <v>248</v>
      </c>
      <c r="B690" s="177" t="s">
        <v>477</v>
      </c>
      <c r="C690" s="177" t="s">
        <v>847</v>
      </c>
      <c r="D690" s="213" t="s">
        <v>21</v>
      </c>
      <c r="E690" s="331" t="s">
        <v>2469</v>
      </c>
      <c r="F690" s="213" t="s">
        <v>259</v>
      </c>
      <c r="G690" s="177" t="s">
        <v>3692</v>
      </c>
      <c r="H690" s="177" t="s">
        <v>84</v>
      </c>
      <c r="I690" s="203">
        <v>202272185</v>
      </c>
      <c r="J690" s="177" t="s">
        <v>264</v>
      </c>
      <c r="K690" s="177" t="s">
        <v>262</v>
      </c>
      <c r="L690" s="203">
        <v>34</v>
      </c>
      <c r="M690" s="203">
        <v>88</v>
      </c>
      <c r="N690" s="333">
        <v>0.38636363636363635</v>
      </c>
      <c r="O690" s="203">
        <v>0</v>
      </c>
      <c r="P690" s="203">
        <v>33</v>
      </c>
      <c r="Q690" s="203" t="s">
        <v>12</v>
      </c>
      <c r="R690" s="203">
        <v>13</v>
      </c>
      <c r="S690" s="203">
        <v>29</v>
      </c>
      <c r="T690" s="333">
        <v>0.44827586206896564</v>
      </c>
      <c r="U690" s="203">
        <v>0</v>
      </c>
      <c r="V690" s="203">
        <v>33</v>
      </c>
      <c r="W690" s="203" t="s">
        <v>12</v>
      </c>
      <c r="X690" s="200">
        <v>1</v>
      </c>
      <c r="Y690" s="200">
        <v>1</v>
      </c>
      <c r="Z690" s="200" t="s">
        <v>12</v>
      </c>
      <c r="AA690" s="200">
        <v>0</v>
      </c>
    </row>
    <row r="691" spans="1:27" ht="14" customHeight="1">
      <c r="A691" s="213" t="s">
        <v>248</v>
      </c>
      <c r="B691" s="177" t="s">
        <v>477</v>
      </c>
      <c r="C691" s="177" t="s">
        <v>847</v>
      </c>
      <c r="D691" s="213" t="s">
        <v>21</v>
      </c>
      <c r="E691" s="331" t="s">
        <v>2470</v>
      </c>
      <c r="F691" s="213" t="s">
        <v>674</v>
      </c>
      <c r="G691" s="177" t="s">
        <v>3314</v>
      </c>
      <c r="H691" s="177" t="s">
        <v>84</v>
      </c>
      <c r="I691" s="203">
        <v>203632990</v>
      </c>
      <c r="J691" s="177" t="s">
        <v>263</v>
      </c>
      <c r="K691" s="177" t="s">
        <v>262</v>
      </c>
      <c r="L691" s="203">
        <v>0</v>
      </c>
      <c r="M691" s="203">
        <v>0</v>
      </c>
      <c r="N691" s="333" t="s">
        <v>12</v>
      </c>
      <c r="O691" s="203" t="s">
        <v>12</v>
      </c>
      <c r="P691" s="203" t="s">
        <v>12</v>
      </c>
      <c r="Q691" s="203" t="s">
        <v>12</v>
      </c>
      <c r="R691" s="203">
        <v>11</v>
      </c>
      <c r="S691" s="203">
        <v>38</v>
      </c>
      <c r="T691" s="333">
        <v>0.28947368421052638</v>
      </c>
      <c r="U691" s="203">
        <v>0</v>
      </c>
      <c r="V691" s="203">
        <v>27</v>
      </c>
      <c r="W691" s="203" t="s">
        <v>12</v>
      </c>
      <c r="X691" s="200">
        <v>0</v>
      </c>
      <c r="Y691" s="200">
        <v>1</v>
      </c>
      <c r="Z691" s="200" t="s">
        <v>12</v>
      </c>
      <c r="AA691" s="200">
        <v>0</v>
      </c>
    </row>
    <row r="692" spans="1:27" ht="14" customHeight="1">
      <c r="A692" s="213" t="s">
        <v>248</v>
      </c>
      <c r="B692" s="177" t="s">
        <v>477</v>
      </c>
      <c r="C692" s="177" t="s">
        <v>847</v>
      </c>
      <c r="D692" s="213" t="s">
        <v>21</v>
      </c>
      <c r="E692" s="331" t="s">
        <v>2471</v>
      </c>
      <c r="F692" s="213" t="s">
        <v>259</v>
      </c>
      <c r="G692" s="177" t="s">
        <v>3693</v>
      </c>
      <c r="H692" s="177" t="s">
        <v>80</v>
      </c>
      <c r="I692" s="203">
        <v>2816325</v>
      </c>
      <c r="J692" s="177" t="s">
        <v>264</v>
      </c>
      <c r="K692" s="177" t="s">
        <v>263</v>
      </c>
      <c r="L692" s="203">
        <v>1</v>
      </c>
      <c r="M692" s="203">
        <v>2</v>
      </c>
      <c r="N692" s="333">
        <v>0.5</v>
      </c>
      <c r="O692" s="203" t="s">
        <v>12</v>
      </c>
      <c r="P692" s="203" t="s">
        <v>12</v>
      </c>
      <c r="Q692" s="203" t="s">
        <v>12</v>
      </c>
      <c r="R692" s="203">
        <v>14</v>
      </c>
      <c r="S692" s="203">
        <v>41</v>
      </c>
      <c r="T692" s="333">
        <v>0.34146341463414642</v>
      </c>
      <c r="U692" s="203">
        <v>0</v>
      </c>
      <c r="V692" s="203">
        <v>67</v>
      </c>
      <c r="W692" s="203" t="s">
        <v>12</v>
      </c>
      <c r="X692" s="200">
        <v>0</v>
      </c>
      <c r="Y692" s="200">
        <v>1</v>
      </c>
      <c r="Z692" s="200" t="s">
        <v>12</v>
      </c>
      <c r="AA692" s="200">
        <v>0</v>
      </c>
    </row>
    <row r="693" spans="1:27" ht="14" customHeight="1">
      <c r="A693" s="213" t="s">
        <v>248</v>
      </c>
      <c r="B693" s="177" t="s">
        <v>477</v>
      </c>
      <c r="C693" s="177" t="s">
        <v>847</v>
      </c>
      <c r="D693" s="213" t="s">
        <v>21</v>
      </c>
      <c r="E693" s="331" t="s">
        <v>222</v>
      </c>
      <c r="F693" s="213" t="s">
        <v>259</v>
      </c>
      <c r="G693" s="177" t="s">
        <v>3694</v>
      </c>
      <c r="H693" s="177" t="s">
        <v>83</v>
      </c>
      <c r="I693" s="203">
        <v>42390729</v>
      </c>
      <c r="J693" s="177" t="s">
        <v>261</v>
      </c>
      <c r="K693" s="177" t="s">
        <v>263</v>
      </c>
      <c r="L693" s="203">
        <v>9</v>
      </c>
      <c r="M693" s="203">
        <v>90</v>
      </c>
      <c r="N693" s="333">
        <v>0.1</v>
      </c>
      <c r="O693" s="203">
        <v>0</v>
      </c>
      <c r="P693" s="203">
        <v>43</v>
      </c>
      <c r="Q693" s="203" t="s">
        <v>12</v>
      </c>
      <c r="R693" s="203">
        <v>3</v>
      </c>
      <c r="S693" s="203">
        <v>30</v>
      </c>
      <c r="T693" s="333">
        <v>0.1</v>
      </c>
      <c r="U693" s="203" t="s">
        <v>12</v>
      </c>
      <c r="V693" s="203" t="s">
        <v>12</v>
      </c>
      <c r="W693" s="203" t="s">
        <v>12</v>
      </c>
      <c r="X693" s="200">
        <v>1</v>
      </c>
      <c r="Y693" s="200">
        <v>0</v>
      </c>
      <c r="Z693" s="200">
        <v>1</v>
      </c>
      <c r="AA693" s="200">
        <v>0</v>
      </c>
    </row>
    <row r="694" spans="1:27" ht="14" customHeight="1">
      <c r="A694" s="213" t="s">
        <v>248</v>
      </c>
      <c r="B694" s="177" t="s">
        <v>477</v>
      </c>
      <c r="C694" s="177" t="s">
        <v>847</v>
      </c>
      <c r="D694" s="213" t="s">
        <v>21</v>
      </c>
      <c r="E694" s="331" t="s">
        <v>2472</v>
      </c>
      <c r="F694" s="213" t="s">
        <v>259</v>
      </c>
      <c r="G694" s="177" t="s">
        <v>3695</v>
      </c>
      <c r="H694" s="177" t="s">
        <v>83</v>
      </c>
      <c r="I694" s="203">
        <v>50615710</v>
      </c>
      <c r="J694" s="177" t="s">
        <v>262</v>
      </c>
      <c r="K694" s="177" t="s">
        <v>261</v>
      </c>
      <c r="L694" s="203">
        <v>16</v>
      </c>
      <c r="M694" s="203">
        <v>23</v>
      </c>
      <c r="N694" s="333">
        <v>0.69565217391304346</v>
      </c>
      <c r="O694" s="203">
        <v>0</v>
      </c>
      <c r="P694" s="203">
        <v>65</v>
      </c>
      <c r="Q694" s="203" t="s">
        <v>12</v>
      </c>
      <c r="R694" s="203">
        <v>5</v>
      </c>
      <c r="S694" s="203">
        <v>11</v>
      </c>
      <c r="T694" s="333">
        <v>0.45454545454545453</v>
      </c>
      <c r="U694" s="203">
        <v>0</v>
      </c>
      <c r="V694" s="203">
        <v>73</v>
      </c>
      <c r="W694" s="203" t="s">
        <v>12</v>
      </c>
      <c r="X694" s="200">
        <v>1</v>
      </c>
      <c r="Y694" s="200">
        <v>1</v>
      </c>
      <c r="Z694" s="200" t="s">
        <v>12</v>
      </c>
      <c r="AA694" s="200">
        <v>0</v>
      </c>
    </row>
    <row r="695" spans="1:27" ht="14" customHeight="1">
      <c r="A695" s="213" t="s">
        <v>248</v>
      </c>
      <c r="B695" s="177" t="s">
        <v>477</v>
      </c>
      <c r="C695" s="177" t="s">
        <v>847</v>
      </c>
      <c r="D695" s="213" t="s">
        <v>21</v>
      </c>
      <c r="E695" s="331" t="s">
        <v>2473</v>
      </c>
      <c r="F695" s="213" t="s">
        <v>674</v>
      </c>
      <c r="G695" s="177" t="s">
        <v>3225</v>
      </c>
      <c r="H695" s="177" t="s">
        <v>78</v>
      </c>
      <c r="I695" s="203">
        <v>15088051</v>
      </c>
      <c r="J695" s="177" t="s">
        <v>262</v>
      </c>
      <c r="K695" s="177" t="s">
        <v>261</v>
      </c>
      <c r="L695" s="203">
        <v>0</v>
      </c>
      <c r="M695" s="203">
        <v>0</v>
      </c>
      <c r="N695" s="333" t="s">
        <v>12</v>
      </c>
      <c r="O695" s="203" t="s">
        <v>12</v>
      </c>
      <c r="P695" s="203" t="s">
        <v>12</v>
      </c>
      <c r="Q695" s="203" t="s">
        <v>12</v>
      </c>
      <c r="R695" s="203">
        <v>8</v>
      </c>
      <c r="S695" s="203">
        <v>31</v>
      </c>
      <c r="T695" s="333">
        <v>0.25806451612903231</v>
      </c>
      <c r="U695" s="203">
        <v>0</v>
      </c>
      <c r="V695" s="203">
        <v>44</v>
      </c>
      <c r="W695" s="203" t="s">
        <v>12</v>
      </c>
      <c r="X695" s="200">
        <v>0</v>
      </c>
      <c r="Y695" s="200">
        <v>1</v>
      </c>
      <c r="Z695" s="200" t="s">
        <v>12</v>
      </c>
      <c r="AA695" s="200">
        <v>0</v>
      </c>
    </row>
    <row r="696" spans="1:27" ht="14" customHeight="1">
      <c r="A696" s="213" t="s">
        <v>248</v>
      </c>
      <c r="B696" s="177" t="s">
        <v>477</v>
      </c>
      <c r="C696" s="177" t="s">
        <v>847</v>
      </c>
      <c r="D696" s="213" t="s">
        <v>21</v>
      </c>
      <c r="E696" s="331" t="s">
        <v>2474</v>
      </c>
      <c r="F696" s="213" t="s">
        <v>259</v>
      </c>
      <c r="G696" s="177" t="s">
        <v>3696</v>
      </c>
      <c r="H696" s="177" t="s">
        <v>78</v>
      </c>
      <c r="I696" s="203">
        <v>24185038</v>
      </c>
      <c r="J696" s="177" t="s">
        <v>262</v>
      </c>
      <c r="K696" s="177" t="s">
        <v>261</v>
      </c>
      <c r="L696" s="203">
        <v>69</v>
      </c>
      <c r="M696" s="203">
        <v>164</v>
      </c>
      <c r="N696" s="333">
        <v>0.42073170731707316</v>
      </c>
      <c r="O696" s="203">
        <v>0</v>
      </c>
      <c r="P696" s="203">
        <v>41</v>
      </c>
      <c r="Q696" s="203" t="s">
        <v>12</v>
      </c>
      <c r="R696" s="203">
        <v>12</v>
      </c>
      <c r="S696" s="203">
        <v>29</v>
      </c>
      <c r="T696" s="333">
        <v>0.41379310344827586</v>
      </c>
      <c r="U696" s="203">
        <v>0</v>
      </c>
      <c r="V696" s="203">
        <v>41</v>
      </c>
      <c r="W696" s="203" t="s">
        <v>12</v>
      </c>
      <c r="X696" s="200">
        <v>1</v>
      </c>
      <c r="Y696" s="200">
        <v>1</v>
      </c>
      <c r="Z696" s="200" t="s">
        <v>12</v>
      </c>
      <c r="AA696" s="200">
        <v>0</v>
      </c>
    </row>
    <row r="697" spans="1:27" ht="14" customHeight="1">
      <c r="A697" s="213" t="s">
        <v>248</v>
      </c>
      <c r="B697" s="177" t="s">
        <v>477</v>
      </c>
      <c r="C697" s="177" t="s">
        <v>847</v>
      </c>
      <c r="D697" s="213" t="s">
        <v>21</v>
      </c>
      <c r="E697" s="331" t="s">
        <v>2475</v>
      </c>
      <c r="F697" s="213" t="s">
        <v>675</v>
      </c>
      <c r="G697" s="177" t="s">
        <v>3697</v>
      </c>
      <c r="H697" s="177" t="s">
        <v>78</v>
      </c>
      <c r="I697" s="203">
        <v>45637319</v>
      </c>
      <c r="J697" s="177" t="s">
        <v>262</v>
      </c>
      <c r="K697" s="177" t="s">
        <v>261</v>
      </c>
      <c r="L697" s="203">
        <v>20</v>
      </c>
      <c r="M697" s="203">
        <v>60</v>
      </c>
      <c r="N697" s="333">
        <v>0.33333333333333331</v>
      </c>
      <c r="O697" s="203">
        <v>0</v>
      </c>
      <c r="P697" s="203">
        <v>60</v>
      </c>
      <c r="Q697" s="203" t="s">
        <v>12</v>
      </c>
      <c r="R697" s="203">
        <v>12</v>
      </c>
      <c r="S697" s="203">
        <v>31</v>
      </c>
      <c r="T697" s="333">
        <v>0.38709677419354849</v>
      </c>
      <c r="U697" s="203">
        <v>0</v>
      </c>
      <c r="V697" s="203">
        <v>60</v>
      </c>
      <c r="W697" s="203" t="s">
        <v>12</v>
      </c>
      <c r="X697" s="200">
        <v>1</v>
      </c>
      <c r="Y697" s="200">
        <v>1</v>
      </c>
      <c r="Z697" s="200" t="s">
        <v>12</v>
      </c>
      <c r="AA697" s="200">
        <v>0</v>
      </c>
    </row>
    <row r="698" spans="1:27" ht="14" customHeight="1">
      <c r="A698" s="213" t="s">
        <v>248</v>
      </c>
      <c r="B698" s="177" t="s">
        <v>477</v>
      </c>
      <c r="C698" s="177" t="s">
        <v>847</v>
      </c>
      <c r="D698" s="213" t="s">
        <v>21</v>
      </c>
      <c r="E698" s="331" t="s">
        <v>2169</v>
      </c>
      <c r="F698" s="213" t="s">
        <v>674</v>
      </c>
      <c r="G698" s="177" t="s">
        <v>3242</v>
      </c>
      <c r="H698" s="177" t="s">
        <v>78</v>
      </c>
      <c r="I698" s="203">
        <v>52284562</v>
      </c>
      <c r="J698" s="177" t="s">
        <v>264</v>
      </c>
      <c r="K698" s="177" t="s">
        <v>263</v>
      </c>
      <c r="L698" s="203">
        <v>0</v>
      </c>
      <c r="M698" s="203">
        <v>0</v>
      </c>
      <c r="N698" s="333" t="s">
        <v>12</v>
      </c>
      <c r="O698" s="203" t="s">
        <v>12</v>
      </c>
      <c r="P698" s="203" t="s">
        <v>12</v>
      </c>
      <c r="Q698" s="203" t="s">
        <v>12</v>
      </c>
      <c r="R698" s="203">
        <v>18</v>
      </c>
      <c r="S698" s="203">
        <v>38</v>
      </c>
      <c r="T698" s="333">
        <v>0.47368421052631582</v>
      </c>
      <c r="U698" s="203">
        <v>0</v>
      </c>
      <c r="V698" s="203">
        <v>50</v>
      </c>
      <c r="W698" s="203" t="s">
        <v>12</v>
      </c>
      <c r="X698" s="200">
        <v>0</v>
      </c>
      <c r="Y698" s="200">
        <v>1</v>
      </c>
      <c r="Z698" s="200" t="s">
        <v>12</v>
      </c>
      <c r="AA698" s="200">
        <v>0</v>
      </c>
    </row>
    <row r="699" spans="1:27" ht="14" customHeight="1">
      <c r="A699" s="213" t="s">
        <v>248</v>
      </c>
      <c r="B699" s="177" t="s">
        <v>477</v>
      </c>
      <c r="C699" s="177" t="s">
        <v>847</v>
      </c>
      <c r="D699" s="213" t="s">
        <v>21</v>
      </c>
      <c r="E699" s="331" t="s">
        <v>2476</v>
      </c>
      <c r="F699" s="213" t="s">
        <v>275</v>
      </c>
      <c r="G699" s="177" t="s">
        <v>3698</v>
      </c>
      <c r="H699" s="177" t="s">
        <v>78</v>
      </c>
      <c r="I699" s="203">
        <v>113374078</v>
      </c>
      <c r="J699" s="177" t="s">
        <v>262</v>
      </c>
      <c r="K699" s="177" t="s">
        <v>261</v>
      </c>
      <c r="L699" s="203">
        <v>11</v>
      </c>
      <c r="M699" s="203">
        <v>36</v>
      </c>
      <c r="N699" s="333">
        <v>0.30555555555555558</v>
      </c>
      <c r="O699" s="203">
        <v>0</v>
      </c>
      <c r="P699" s="203">
        <v>30</v>
      </c>
      <c r="Q699" s="203" t="s">
        <v>12</v>
      </c>
      <c r="R699" s="203">
        <v>11</v>
      </c>
      <c r="S699" s="203">
        <v>35</v>
      </c>
      <c r="T699" s="333">
        <v>0.31428571428571428</v>
      </c>
      <c r="U699" s="203">
        <v>0</v>
      </c>
      <c r="V699" s="203">
        <v>30</v>
      </c>
      <c r="W699" s="203" t="s">
        <v>12</v>
      </c>
      <c r="X699" s="200">
        <v>1</v>
      </c>
      <c r="Y699" s="200">
        <v>1</v>
      </c>
      <c r="Z699" s="200" t="s">
        <v>12</v>
      </c>
      <c r="AA699" s="200">
        <v>0</v>
      </c>
    </row>
    <row r="700" spans="1:27" ht="14" customHeight="1">
      <c r="A700" s="213" t="s">
        <v>248</v>
      </c>
      <c r="B700" s="177" t="s">
        <v>477</v>
      </c>
      <c r="C700" s="177" t="s">
        <v>847</v>
      </c>
      <c r="D700" s="213" t="s">
        <v>21</v>
      </c>
      <c r="E700" s="331" t="s">
        <v>2477</v>
      </c>
      <c r="F700" s="213" t="s">
        <v>675</v>
      </c>
      <c r="G700" s="177" t="s">
        <v>3699</v>
      </c>
      <c r="H700" s="177" t="s">
        <v>78</v>
      </c>
      <c r="I700" s="203">
        <v>194362881</v>
      </c>
      <c r="J700" s="177" t="s">
        <v>262</v>
      </c>
      <c r="K700" s="177" t="s">
        <v>261</v>
      </c>
      <c r="L700" s="203">
        <v>38</v>
      </c>
      <c r="M700" s="203">
        <v>80</v>
      </c>
      <c r="N700" s="333">
        <v>0.47499999999999998</v>
      </c>
      <c r="O700" s="203">
        <v>0</v>
      </c>
      <c r="P700" s="203">
        <v>36</v>
      </c>
      <c r="Q700" s="203" t="s">
        <v>12</v>
      </c>
      <c r="R700" s="203">
        <v>17</v>
      </c>
      <c r="S700" s="203">
        <v>31</v>
      </c>
      <c r="T700" s="333">
        <v>0.54838709677419351</v>
      </c>
      <c r="U700" s="203">
        <v>0</v>
      </c>
      <c r="V700" s="203">
        <v>36</v>
      </c>
      <c r="W700" s="203" t="s">
        <v>12</v>
      </c>
      <c r="X700" s="200">
        <v>1</v>
      </c>
      <c r="Y700" s="200">
        <v>1</v>
      </c>
      <c r="Z700" s="200" t="s">
        <v>12</v>
      </c>
      <c r="AA700" s="200">
        <v>0</v>
      </c>
    </row>
    <row r="701" spans="1:27" ht="14" customHeight="1">
      <c r="A701" s="213" t="s">
        <v>248</v>
      </c>
      <c r="B701" s="177" t="s">
        <v>477</v>
      </c>
      <c r="C701" s="177" t="s">
        <v>847</v>
      </c>
      <c r="D701" s="213" t="s">
        <v>21</v>
      </c>
      <c r="E701" s="331" t="s">
        <v>2478</v>
      </c>
      <c r="F701" s="213" t="s">
        <v>259</v>
      </c>
      <c r="G701" s="177" t="s">
        <v>3700</v>
      </c>
      <c r="H701" s="177" t="s">
        <v>85</v>
      </c>
      <c r="I701" s="203">
        <v>2916680</v>
      </c>
      <c r="J701" s="177" t="s">
        <v>261</v>
      </c>
      <c r="K701" s="177" t="s">
        <v>262</v>
      </c>
      <c r="L701" s="203">
        <v>19</v>
      </c>
      <c r="M701" s="203">
        <v>54</v>
      </c>
      <c r="N701" s="333">
        <v>0.35185185185185186</v>
      </c>
      <c r="O701" s="203">
        <v>0</v>
      </c>
      <c r="P701" s="203">
        <v>61</v>
      </c>
      <c r="Q701" s="203" t="s">
        <v>12</v>
      </c>
      <c r="R701" s="203">
        <v>12</v>
      </c>
      <c r="S701" s="203">
        <v>36</v>
      </c>
      <c r="T701" s="333">
        <v>0.33333333333333326</v>
      </c>
      <c r="U701" s="203">
        <v>0</v>
      </c>
      <c r="V701" s="203">
        <v>61</v>
      </c>
      <c r="W701" s="203" t="s">
        <v>12</v>
      </c>
      <c r="X701" s="200">
        <v>1</v>
      </c>
      <c r="Y701" s="200">
        <v>1</v>
      </c>
      <c r="Z701" s="200" t="s">
        <v>12</v>
      </c>
      <c r="AA701" s="200">
        <v>0</v>
      </c>
    </row>
    <row r="702" spans="1:27" ht="14" customHeight="1">
      <c r="A702" s="213" t="s">
        <v>248</v>
      </c>
      <c r="B702" s="177" t="s">
        <v>477</v>
      </c>
      <c r="C702" s="177" t="s">
        <v>847</v>
      </c>
      <c r="D702" s="213" t="s">
        <v>21</v>
      </c>
      <c r="E702" s="331" t="s">
        <v>223</v>
      </c>
      <c r="F702" s="213" t="s">
        <v>675</v>
      </c>
      <c r="G702" s="177" t="s">
        <v>3675</v>
      </c>
      <c r="H702" s="177" t="s">
        <v>85</v>
      </c>
      <c r="I702" s="203">
        <v>57797221</v>
      </c>
      <c r="J702" s="177" t="s">
        <v>264</v>
      </c>
      <c r="K702" s="177" t="s">
        <v>263</v>
      </c>
      <c r="L702" s="203">
        <v>88</v>
      </c>
      <c r="M702" s="203">
        <v>200</v>
      </c>
      <c r="N702" s="333">
        <v>0.44</v>
      </c>
      <c r="O702" s="203">
        <v>0</v>
      </c>
      <c r="P702" s="203">
        <v>39</v>
      </c>
      <c r="Q702" s="203" t="s">
        <v>12</v>
      </c>
      <c r="R702" s="203">
        <v>17</v>
      </c>
      <c r="S702" s="203">
        <v>35</v>
      </c>
      <c r="T702" s="333">
        <v>0.48571428571428571</v>
      </c>
      <c r="U702" s="203">
        <v>0</v>
      </c>
      <c r="V702" s="203">
        <v>39</v>
      </c>
      <c r="W702" s="203" t="s">
        <v>12</v>
      </c>
      <c r="X702" s="200">
        <v>1</v>
      </c>
      <c r="Y702" s="200">
        <v>1</v>
      </c>
      <c r="Z702" s="200">
        <v>1</v>
      </c>
      <c r="AA702" s="200">
        <v>0</v>
      </c>
    </row>
    <row r="703" spans="1:27" ht="14" customHeight="1">
      <c r="A703" s="213" t="s">
        <v>248</v>
      </c>
      <c r="B703" s="177" t="s">
        <v>477</v>
      </c>
      <c r="C703" s="177" t="s">
        <v>847</v>
      </c>
      <c r="D703" s="213" t="s">
        <v>21</v>
      </c>
      <c r="E703" s="331" t="s">
        <v>2479</v>
      </c>
      <c r="F703" s="213" t="s">
        <v>675</v>
      </c>
      <c r="G703" s="177" t="s">
        <v>3701</v>
      </c>
      <c r="H703" s="177" t="s">
        <v>85</v>
      </c>
      <c r="I703" s="203">
        <v>129767661</v>
      </c>
      <c r="J703" s="177" t="s">
        <v>262</v>
      </c>
      <c r="K703" s="177" t="s">
        <v>261</v>
      </c>
      <c r="L703" s="203">
        <v>16</v>
      </c>
      <c r="M703" s="203">
        <v>54</v>
      </c>
      <c r="N703" s="333">
        <v>0.29629629629629628</v>
      </c>
      <c r="O703" s="203">
        <v>0</v>
      </c>
      <c r="P703" s="203">
        <v>44</v>
      </c>
      <c r="Q703" s="203" t="s">
        <v>12</v>
      </c>
      <c r="R703" s="203">
        <v>17</v>
      </c>
      <c r="S703" s="203">
        <v>33</v>
      </c>
      <c r="T703" s="333">
        <v>0.51515151515151525</v>
      </c>
      <c r="U703" s="203">
        <v>0</v>
      </c>
      <c r="V703" s="203">
        <v>44</v>
      </c>
      <c r="W703" s="203" t="s">
        <v>12</v>
      </c>
      <c r="X703" s="200">
        <v>1</v>
      </c>
      <c r="Y703" s="200">
        <v>1</v>
      </c>
      <c r="Z703" s="200" t="s">
        <v>12</v>
      </c>
      <c r="AA703" s="200">
        <v>0</v>
      </c>
    </row>
    <row r="704" spans="1:27" ht="14" customHeight="1">
      <c r="A704" s="213" t="s">
        <v>248</v>
      </c>
      <c r="B704" s="177" t="s">
        <v>477</v>
      </c>
      <c r="C704" s="177" t="s">
        <v>847</v>
      </c>
      <c r="D704" s="213" t="s">
        <v>21</v>
      </c>
      <c r="E704" s="331" t="s">
        <v>228</v>
      </c>
      <c r="F704" s="213" t="s">
        <v>259</v>
      </c>
      <c r="G704" s="177" t="s">
        <v>3702</v>
      </c>
      <c r="H704" s="177" t="s">
        <v>85</v>
      </c>
      <c r="I704" s="203">
        <v>158074146</v>
      </c>
      <c r="J704" s="177" t="s">
        <v>261</v>
      </c>
      <c r="K704" s="177" t="s">
        <v>262</v>
      </c>
      <c r="L704" s="203">
        <v>3</v>
      </c>
      <c r="M704" s="203">
        <v>36</v>
      </c>
      <c r="N704" s="333">
        <v>8.3333333333333329E-2</v>
      </c>
      <c r="O704" s="203" t="s">
        <v>12</v>
      </c>
      <c r="P704" s="203" t="s">
        <v>12</v>
      </c>
      <c r="Q704" s="203" t="s">
        <v>12</v>
      </c>
      <c r="R704" s="203">
        <v>7</v>
      </c>
      <c r="S704" s="203">
        <v>37</v>
      </c>
      <c r="T704" s="333">
        <v>0.1891891891891892</v>
      </c>
      <c r="U704" s="203">
        <v>0</v>
      </c>
      <c r="V704" s="203">
        <v>52</v>
      </c>
      <c r="W704" s="203" t="s">
        <v>12</v>
      </c>
      <c r="X704" s="200">
        <v>0</v>
      </c>
      <c r="Y704" s="200">
        <v>1</v>
      </c>
      <c r="Z704" s="200">
        <v>1</v>
      </c>
      <c r="AA704" s="200">
        <v>0</v>
      </c>
    </row>
    <row r="705" spans="1:27" ht="14" customHeight="1">
      <c r="A705" s="213" t="s">
        <v>248</v>
      </c>
      <c r="B705" s="177" t="s">
        <v>477</v>
      </c>
      <c r="C705" s="177" t="s">
        <v>847</v>
      </c>
      <c r="D705" s="213" t="s">
        <v>21</v>
      </c>
      <c r="E705" s="331" t="s">
        <v>2480</v>
      </c>
      <c r="F705" s="213" t="s">
        <v>259</v>
      </c>
      <c r="G705" s="177" t="s">
        <v>3703</v>
      </c>
      <c r="H705" s="177" t="s">
        <v>86</v>
      </c>
      <c r="I705" s="203">
        <v>90136745</v>
      </c>
      <c r="J705" s="177" t="s">
        <v>261</v>
      </c>
      <c r="K705" s="177" t="s">
        <v>263</v>
      </c>
      <c r="L705" s="203">
        <v>0</v>
      </c>
      <c r="M705" s="203">
        <v>0</v>
      </c>
      <c r="N705" s="333" t="s">
        <v>12</v>
      </c>
      <c r="O705" s="203" t="s">
        <v>12</v>
      </c>
      <c r="P705" s="203" t="s">
        <v>12</v>
      </c>
      <c r="Q705" s="203" t="s">
        <v>12</v>
      </c>
      <c r="R705" s="203">
        <v>7</v>
      </c>
      <c r="S705" s="203">
        <v>36</v>
      </c>
      <c r="T705" s="333">
        <v>0.1944444444444445</v>
      </c>
      <c r="U705" s="203">
        <v>0</v>
      </c>
      <c r="V705" s="203">
        <v>45</v>
      </c>
      <c r="W705" s="203" t="s">
        <v>12</v>
      </c>
      <c r="X705" s="200">
        <v>0</v>
      </c>
      <c r="Y705" s="200">
        <v>1</v>
      </c>
      <c r="Z705" s="200" t="s">
        <v>12</v>
      </c>
      <c r="AA705" s="200">
        <v>0</v>
      </c>
    </row>
    <row r="706" spans="1:27" ht="14" customHeight="1">
      <c r="A706" s="213" t="s">
        <v>248</v>
      </c>
      <c r="B706" s="177" t="s">
        <v>477</v>
      </c>
      <c r="C706" s="177" t="s">
        <v>847</v>
      </c>
      <c r="D706" s="213" t="s">
        <v>21</v>
      </c>
      <c r="E706" s="331" t="s">
        <v>220</v>
      </c>
      <c r="F706" s="213" t="s">
        <v>674</v>
      </c>
      <c r="G706" s="177" t="s">
        <v>3231</v>
      </c>
      <c r="H706" s="177" t="s">
        <v>93</v>
      </c>
      <c r="I706" s="203">
        <v>10757131</v>
      </c>
      <c r="J706" s="177" t="s">
        <v>264</v>
      </c>
      <c r="K706" s="177" t="s">
        <v>262</v>
      </c>
      <c r="L706" s="203">
        <v>0</v>
      </c>
      <c r="M706" s="203">
        <v>0</v>
      </c>
      <c r="N706" s="333" t="s">
        <v>12</v>
      </c>
      <c r="O706" s="203" t="s">
        <v>12</v>
      </c>
      <c r="P706" s="203" t="s">
        <v>12</v>
      </c>
      <c r="Q706" s="203" t="s">
        <v>12</v>
      </c>
      <c r="R706" s="203">
        <v>15</v>
      </c>
      <c r="S706" s="203">
        <v>36</v>
      </c>
      <c r="T706" s="333">
        <v>0.41666666666666674</v>
      </c>
      <c r="U706" s="203">
        <v>0</v>
      </c>
      <c r="V706" s="203">
        <v>35</v>
      </c>
      <c r="W706" s="203" t="s">
        <v>12</v>
      </c>
      <c r="X706" s="200">
        <v>0</v>
      </c>
      <c r="Y706" s="200">
        <v>1</v>
      </c>
      <c r="Z706" s="200">
        <v>1</v>
      </c>
      <c r="AA706" s="200">
        <v>0</v>
      </c>
    </row>
    <row r="707" spans="1:27" ht="14" customHeight="1">
      <c r="A707" s="213" t="s">
        <v>248</v>
      </c>
      <c r="B707" s="177" t="s">
        <v>477</v>
      </c>
      <c r="C707" s="177" t="s">
        <v>847</v>
      </c>
      <c r="D707" s="213" t="s">
        <v>21</v>
      </c>
      <c r="E707" s="331" t="s">
        <v>2481</v>
      </c>
      <c r="F707" s="213" t="s">
        <v>674</v>
      </c>
      <c r="G707" s="177" t="s">
        <v>3216</v>
      </c>
      <c r="H707" s="177" t="s">
        <v>94</v>
      </c>
      <c r="I707" s="203">
        <v>47700910</v>
      </c>
      <c r="J707" s="177" t="s">
        <v>264</v>
      </c>
      <c r="K707" s="177" t="s">
        <v>263</v>
      </c>
      <c r="L707" s="203">
        <v>0</v>
      </c>
      <c r="M707" s="203">
        <v>0</v>
      </c>
      <c r="N707" s="333" t="s">
        <v>12</v>
      </c>
      <c r="O707" s="203" t="s">
        <v>12</v>
      </c>
      <c r="P707" s="203" t="s">
        <v>12</v>
      </c>
      <c r="Q707" s="203" t="s">
        <v>12</v>
      </c>
      <c r="R707" s="203">
        <v>8</v>
      </c>
      <c r="S707" s="203">
        <v>32</v>
      </c>
      <c r="T707" s="333">
        <v>0.25</v>
      </c>
      <c r="U707" s="203">
        <v>0</v>
      </c>
      <c r="V707" s="203">
        <v>50</v>
      </c>
      <c r="W707" s="203" t="s">
        <v>12</v>
      </c>
      <c r="X707" s="200">
        <v>0</v>
      </c>
      <c r="Y707" s="200">
        <v>1</v>
      </c>
      <c r="Z707" s="200" t="s">
        <v>12</v>
      </c>
      <c r="AA707" s="200">
        <v>0</v>
      </c>
    </row>
    <row r="708" spans="1:27" ht="14" customHeight="1">
      <c r="A708" s="213" t="s">
        <v>248</v>
      </c>
      <c r="B708" s="177" t="s">
        <v>477</v>
      </c>
      <c r="C708" s="177" t="s">
        <v>847</v>
      </c>
      <c r="D708" s="213" t="s">
        <v>21</v>
      </c>
      <c r="E708" s="331" t="s">
        <v>2482</v>
      </c>
      <c r="F708" s="213" t="s">
        <v>675</v>
      </c>
      <c r="G708" s="177" t="s">
        <v>3704</v>
      </c>
      <c r="H708" s="177" t="s">
        <v>94</v>
      </c>
      <c r="I708" s="203">
        <v>82545728</v>
      </c>
      <c r="J708" s="177" t="s">
        <v>261</v>
      </c>
      <c r="K708" s="177" t="s">
        <v>263</v>
      </c>
      <c r="L708" s="203">
        <v>43</v>
      </c>
      <c r="M708" s="203">
        <v>87</v>
      </c>
      <c r="N708" s="333">
        <v>0.4942528735632184</v>
      </c>
      <c r="O708" s="203">
        <v>0</v>
      </c>
      <c r="P708" s="203">
        <v>35</v>
      </c>
      <c r="Q708" s="203" t="s">
        <v>12</v>
      </c>
      <c r="R708" s="203">
        <v>7</v>
      </c>
      <c r="S708" s="203">
        <v>19</v>
      </c>
      <c r="T708" s="333">
        <v>0.36842105263157893</v>
      </c>
      <c r="U708" s="203">
        <v>0</v>
      </c>
      <c r="V708" s="203">
        <v>35</v>
      </c>
      <c r="W708" s="203" t="s">
        <v>12</v>
      </c>
      <c r="X708" s="200">
        <v>1</v>
      </c>
      <c r="Y708" s="200">
        <v>1</v>
      </c>
      <c r="Z708" s="200" t="s">
        <v>12</v>
      </c>
      <c r="AA708" s="200">
        <v>0</v>
      </c>
    </row>
    <row r="709" spans="1:27" ht="14" customHeight="1">
      <c r="A709" s="213" t="s">
        <v>248</v>
      </c>
      <c r="B709" s="177" t="s">
        <v>477</v>
      </c>
      <c r="C709" s="177" t="s">
        <v>847</v>
      </c>
      <c r="D709" s="213" t="s">
        <v>21</v>
      </c>
      <c r="E709" s="331" t="s">
        <v>2483</v>
      </c>
      <c r="F709" s="213" t="s">
        <v>266</v>
      </c>
      <c r="G709" s="177" t="s">
        <v>3705</v>
      </c>
      <c r="H709" s="177" t="s">
        <v>94</v>
      </c>
      <c r="I709" s="203">
        <v>94940897</v>
      </c>
      <c r="J709" s="177" t="s">
        <v>262</v>
      </c>
      <c r="K709" s="177" t="s">
        <v>264</v>
      </c>
      <c r="L709" s="203">
        <v>25</v>
      </c>
      <c r="M709" s="203">
        <v>54</v>
      </c>
      <c r="N709" s="333">
        <v>0.46296296296296297</v>
      </c>
      <c r="O709" s="203">
        <v>0</v>
      </c>
      <c r="P709" s="203">
        <v>50</v>
      </c>
      <c r="Q709" s="203" t="s">
        <v>12</v>
      </c>
      <c r="R709" s="203">
        <v>13</v>
      </c>
      <c r="S709" s="203">
        <v>25</v>
      </c>
      <c r="T709" s="333">
        <v>0.52</v>
      </c>
      <c r="U709" s="203">
        <v>0</v>
      </c>
      <c r="V709" s="203">
        <v>50</v>
      </c>
      <c r="W709" s="203" t="s">
        <v>12</v>
      </c>
      <c r="X709" s="200">
        <v>1</v>
      </c>
      <c r="Y709" s="200">
        <v>1</v>
      </c>
      <c r="Z709" s="200" t="s">
        <v>12</v>
      </c>
      <c r="AA709" s="200">
        <v>0</v>
      </c>
    </row>
    <row r="710" spans="1:27" ht="14" customHeight="1">
      <c r="A710" s="213" t="s">
        <v>248</v>
      </c>
      <c r="B710" s="177" t="s">
        <v>477</v>
      </c>
      <c r="C710" s="177" t="s">
        <v>847</v>
      </c>
      <c r="D710" s="213" t="s">
        <v>21</v>
      </c>
      <c r="E710" s="331" t="s">
        <v>108</v>
      </c>
      <c r="F710" s="213" t="s">
        <v>675</v>
      </c>
      <c r="G710" s="177" t="s">
        <v>3706</v>
      </c>
      <c r="H710" s="177" t="s">
        <v>94</v>
      </c>
      <c r="I710" s="203">
        <v>131849929</v>
      </c>
      <c r="J710" s="177" t="s">
        <v>262</v>
      </c>
      <c r="K710" s="177" t="s">
        <v>263</v>
      </c>
      <c r="L710" s="203">
        <v>2</v>
      </c>
      <c r="M710" s="203">
        <v>5</v>
      </c>
      <c r="N710" s="333">
        <v>0.4</v>
      </c>
      <c r="O710" s="203" t="s">
        <v>12</v>
      </c>
      <c r="P710" s="203" t="s">
        <v>12</v>
      </c>
      <c r="Q710" s="203" t="s">
        <v>12</v>
      </c>
      <c r="R710" s="203">
        <v>10</v>
      </c>
      <c r="S710" s="203">
        <v>30</v>
      </c>
      <c r="T710" s="333">
        <v>0.33333333333333326</v>
      </c>
      <c r="U710" s="203">
        <v>0</v>
      </c>
      <c r="V710" s="203">
        <v>36</v>
      </c>
      <c r="W710" s="203" t="s">
        <v>12</v>
      </c>
      <c r="X710" s="200">
        <v>0</v>
      </c>
      <c r="Y710" s="200">
        <v>1</v>
      </c>
      <c r="Z710" s="200" t="s">
        <v>12</v>
      </c>
      <c r="AA710" s="200">
        <v>0</v>
      </c>
    </row>
    <row r="711" spans="1:27" ht="14" customHeight="1">
      <c r="A711" s="213" t="s">
        <v>248</v>
      </c>
      <c r="B711" s="177" t="s">
        <v>477</v>
      </c>
      <c r="C711" s="177" t="s">
        <v>847</v>
      </c>
      <c r="D711" s="213" t="s">
        <v>21</v>
      </c>
      <c r="E711" s="331" t="s">
        <v>227</v>
      </c>
      <c r="F711" s="213" t="s">
        <v>259</v>
      </c>
      <c r="G711" s="177" t="s">
        <v>3707</v>
      </c>
      <c r="H711" s="177" t="s">
        <v>94</v>
      </c>
      <c r="I711" s="203">
        <v>156979639</v>
      </c>
      <c r="J711" s="177" t="s">
        <v>262</v>
      </c>
      <c r="K711" s="177" t="s">
        <v>261</v>
      </c>
      <c r="L711" s="203">
        <v>34</v>
      </c>
      <c r="M711" s="203">
        <v>77</v>
      </c>
      <c r="N711" s="333">
        <v>0.44155844155844154</v>
      </c>
      <c r="O711" s="203">
        <v>0</v>
      </c>
      <c r="P711" s="203">
        <v>45</v>
      </c>
      <c r="Q711" s="203" t="s">
        <v>12</v>
      </c>
      <c r="R711" s="203">
        <v>16</v>
      </c>
      <c r="S711" s="203">
        <v>35</v>
      </c>
      <c r="T711" s="333">
        <v>0.45714285714285724</v>
      </c>
      <c r="U711" s="203">
        <v>0</v>
      </c>
      <c r="V711" s="203">
        <v>45</v>
      </c>
      <c r="W711" s="203" t="s">
        <v>12</v>
      </c>
      <c r="X711" s="200">
        <v>1</v>
      </c>
      <c r="Y711" s="200">
        <v>1</v>
      </c>
      <c r="Z711" s="200">
        <v>1</v>
      </c>
      <c r="AA711" s="200">
        <v>0</v>
      </c>
    </row>
    <row r="712" spans="1:27" ht="14" customHeight="1">
      <c r="A712" s="213" t="s">
        <v>248</v>
      </c>
      <c r="B712" s="177" t="s">
        <v>477</v>
      </c>
      <c r="C712" s="177" t="s">
        <v>847</v>
      </c>
      <c r="D712" s="213" t="s">
        <v>21</v>
      </c>
      <c r="E712" s="331" t="s">
        <v>2484</v>
      </c>
      <c r="F712" s="213" t="s">
        <v>674</v>
      </c>
      <c r="G712" s="177" t="s">
        <v>3708</v>
      </c>
      <c r="H712" s="177" t="s">
        <v>91</v>
      </c>
      <c r="I712" s="203">
        <v>28926190</v>
      </c>
      <c r="J712" s="177" t="s">
        <v>262</v>
      </c>
      <c r="K712" s="177" t="s">
        <v>264</v>
      </c>
      <c r="L712" s="203">
        <v>0</v>
      </c>
      <c r="M712" s="203">
        <v>0</v>
      </c>
      <c r="N712" s="333" t="s">
        <v>12</v>
      </c>
      <c r="O712" s="203" t="s">
        <v>12</v>
      </c>
      <c r="P712" s="203" t="s">
        <v>12</v>
      </c>
      <c r="Q712" s="203" t="s">
        <v>12</v>
      </c>
      <c r="R712" s="203">
        <v>16</v>
      </c>
      <c r="S712" s="203">
        <v>40</v>
      </c>
      <c r="T712" s="333">
        <v>0.4</v>
      </c>
      <c r="U712" s="203">
        <v>0</v>
      </c>
      <c r="V712" s="203">
        <v>35</v>
      </c>
      <c r="W712" s="203" t="s">
        <v>12</v>
      </c>
      <c r="X712" s="200">
        <v>0</v>
      </c>
      <c r="Y712" s="200">
        <v>1</v>
      </c>
      <c r="Z712" s="200" t="s">
        <v>12</v>
      </c>
      <c r="AA712" s="200">
        <v>0</v>
      </c>
    </row>
    <row r="713" spans="1:27" ht="14" customHeight="1">
      <c r="A713" s="213" t="s">
        <v>248</v>
      </c>
      <c r="B713" s="177" t="s">
        <v>477</v>
      </c>
      <c r="C713" s="177" t="s">
        <v>847</v>
      </c>
      <c r="D713" s="213" t="s">
        <v>21</v>
      </c>
      <c r="E713" s="331" t="s">
        <v>40</v>
      </c>
      <c r="F713" s="213" t="s">
        <v>4430</v>
      </c>
      <c r="G713" s="177" t="s">
        <v>298</v>
      </c>
      <c r="H713" s="177" t="s">
        <v>95</v>
      </c>
      <c r="I713" s="203">
        <v>36966707</v>
      </c>
      <c r="J713" s="177" t="s">
        <v>262</v>
      </c>
      <c r="K713" s="177" t="s">
        <v>12</v>
      </c>
      <c r="L713" s="203">
        <v>40</v>
      </c>
      <c r="M713" s="203">
        <v>91</v>
      </c>
      <c r="N713" s="333">
        <v>0.43956043956043955</v>
      </c>
      <c r="O713" s="203">
        <v>0</v>
      </c>
      <c r="P713" s="203">
        <v>56</v>
      </c>
      <c r="Q713" s="203" t="s">
        <v>12</v>
      </c>
      <c r="R713" s="203">
        <v>20</v>
      </c>
      <c r="S713" s="203">
        <v>54</v>
      </c>
      <c r="T713" s="333">
        <v>0.37037037037037041</v>
      </c>
      <c r="U713" s="203">
        <v>0</v>
      </c>
      <c r="V713" s="203">
        <v>56</v>
      </c>
      <c r="W713" s="203" t="s">
        <v>12</v>
      </c>
      <c r="X713" s="200">
        <v>1</v>
      </c>
      <c r="Y713" s="200">
        <v>1</v>
      </c>
      <c r="Z713" s="200">
        <v>1</v>
      </c>
      <c r="AA713" s="200">
        <v>0</v>
      </c>
    </row>
    <row r="714" spans="1:27" ht="14" customHeight="1">
      <c r="A714" s="213" t="s">
        <v>248</v>
      </c>
      <c r="B714" s="177" t="s">
        <v>477</v>
      </c>
      <c r="C714" s="177" t="s">
        <v>847</v>
      </c>
      <c r="D714" s="213" t="s">
        <v>21</v>
      </c>
      <c r="E714" s="331" t="s">
        <v>2485</v>
      </c>
      <c r="F714" s="213" t="s">
        <v>287</v>
      </c>
      <c r="G714" s="177" t="s">
        <v>3607</v>
      </c>
      <c r="H714" s="177" t="s">
        <v>95</v>
      </c>
      <c r="I714" s="203">
        <v>67270664</v>
      </c>
      <c r="J714" s="177" t="s">
        <v>261</v>
      </c>
      <c r="K714" s="177" t="s">
        <v>264</v>
      </c>
      <c r="L714" s="203">
        <v>0</v>
      </c>
      <c r="M714" s="203">
        <v>2</v>
      </c>
      <c r="N714" s="333">
        <v>0</v>
      </c>
      <c r="O714" s="203" t="s">
        <v>12</v>
      </c>
      <c r="P714" s="203" t="s">
        <v>12</v>
      </c>
      <c r="Q714" s="203" t="s">
        <v>12</v>
      </c>
      <c r="R714" s="203">
        <v>8</v>
      </c>
      <c r="S714" s="203">
        <v>25</v>
      </c>
      <c r="T714" s="333">
        <v>0.32</v>
      </c>
      <c r="U714" s="203">
        <v>0</v>
      </c>
      <c r="V714" s="203">
        <v>38</v>
      </c>
      <c r="W714" s="203" t="s">
        <v>12</v>
      </c>
      <c r="X714" s="200">
        <v>0</v>
      </c>
      <c r="Y714" s="200">
        <v>1</v>
      </c>
      <c r="Z714" s="200" t="s">
        <v>12</v>
      </c>
      <c r="AA714" s="200">
        <v>0</v>
      </c>
    </row>
    <row r="715" spans="1:27" ht="14" customHeight="1">
      <c r="A715" s="213" t="s">
        <v>248</v>
      </c>
      <c r="B715" s="177" t="s">
        <v>477</v>
      </c>
      <c r="C715" s="177" t="s">
        <v>847</v>
      </c>
      <c r="D715" s="213" t="s">
        <v>21</v>
      </c>
      <c r="E715" s="331" t="s">
        <v>226</v>
      </c>
      <c r="F715" s="213" t="s">
        <v>266</v>
      </c>
      <c r="G715" s="177" t="s">
        <v>3676</v>
      </c>
      <c r="H715" s="177" t="s">
        <v>95</v>
      </c>
      <c r="I715" s="203">
        <v>99615131</v>
      </c>
      <c r="J715" s="177" t="s">
        <v>263</v>
      </c>
      <c r="K715" s="177" t="s">
        <v>264</v>
      </c>
      <c r="L715" s="203">
        <v>0</v>
      </c>
      <c r="M715" s="203">
        <v>1</v>
      </c>
      <c r="N715" s="333">
        <v>0</v>
      </c>
      <c r="O715" s="203" t="s">
        <v>12</v>
      </c>
      <c r="P715" s="203" t="s">
        <v>12</v>
      </c>
      <c r="Q715" s="203" t="s">
        <v>12</v>
      </c>
      <c r="R715" s="203">
        <v>20</v>
      </c>
      <c r="S715" s="203">
        <v>41</v>
      </c>
      <c r="T715" s="333">
        <v>0.48780487804878042</v>
      </c>
      <c r="U715" s="203">
        <v>0</v>
      </c>
      <c r="V715" s="203">
        <v>45</v>
      </c>
      <c r="W715" s="203" t="s">
        <v>12</v>
      </c>
      <c r="X715" s="200">
        <v>0</v>
      </c>
      <c r="Y715" s="200">
        <v>1</v>
      </c>
      <c r="Z715" s="200">
        <v>1</v>
      </c>
      <c r="AA715" s="200">
        <v>0</v>
      </c>
    </row>
    <row r="716" spans="1:27" ht="14" customHeight="1">
      <c r="A716" s="213" t="s">
        <v>248</v>
      </c>
      <c r="B716" s="177" t="s">
        <v>477</v>
      </c>
      <c r="C716" s="177" t="s">
        <v>847</v>
      </c>
      <c r="D716" s="213" t="s">
        <v>21</v>
      </c>
      <c r="E716" s="331" t="s">
        <v>2486</v>
      </c>
      <c r="F716" s="213" t="s">
        <v>259</v>
      </c>
      <c r="G716" s="177" t="s">
        <v>3709</v>
      </c>
      <c r="H716" s="177" t="s">
        <v>95</v>
      </c>
      <c r="I716" s="203">
        <v>126125393</v>
      </c>
      <c r="J716" s="177" t="s">
        <v>262</v>
      </c>
      <c r="K716" s="177" t="s">
        <v>261</v>
      </c>
      <c r="L716" s="203">
        <v>2</v>
      </c>
      <c r="M716" s="203">
        <v>11</v>
      </c>
      <c r="N716" s="333">
        <v>0.18181818181818182</v>
      </c>
      <c r="O716" s="203" t="s">
        <v>12</v>
      </c>
      <c r="P716" s="203" t="s">
        <v>12</v>
      </c>
      <c r="Q716" s="203" t="s">
        <v>12</v>
      </c>
      <c r="R716" s="203">
        <v>15</v>
      </c>
      <c r="S716" s="203">
        <v>36</v>
      </c>
      <c r="T716" s="333">
        <v>0.41666666666666674</v>
      </c>
      <c r="U716" s="203">
        <v>0</v>
      </c>
      <c r="V716" s="203">
        <v>54</v>
      </c>
      <c r="W716" s="203" t="s">
        <v>12</v>
      </c>
      <c r="X716" s="200">
        <v>0</v>
      </c>
      <c r="Y716" s="200">
        <v>1</v>
      </c>
      <c r="Z716" s="200" t="s">
        <v>12</v>
      </c>
      <c r="AA716" s="200">
        <v>1</v>
      </c>
    </row>
    <row r="717" spans="1:27" ht="14" customHeight="1">
      <c r="A717" s="213" t="s">
        <v>248</v>
      </c>
      <c r="B717" s="177" t="s">
        <v>477</v>
      </c>
      <c r="C717" s="177" t="s">
        <v>847</v>
      </c>
      <c r="D717" s="213" t="s">
        <v>21</v>
      </c>
      <c r="E717" s="331" t="s">
        <v>2487</v>
      </c>
      <c r="F717" s="213" t="s">
        <v>259</v>
      </c>
      <c r="G717" s="177" t="s">
        <v>3710</v>
      </c>
      <c r="H717" s="177" t="s">
        <v>87</v>
      </c>
      <c r="I717" s="203">
        <v>1752120</v>
      </c>
      <c r="J717" s="177" t="s">
        <v>262</v>
      </c>
      <c r="K717" s="177" t="s">
        <v>261</v>
      </c>
      <c r="L717" s="203">
        <v>78</v>
      </c>
      <c r="M717" s="203">
        <v>244</v>
      </c>
      <c r="N717" s="333">
        <v>0.31967213114754101</v>
      </c>
      <c r="O717" s="203">
        <v>0</v>
      </c>
      <c r="P717" s="203">
        <v>43</v>
      </c>
      <c r="Q717" s="203" t="s">
        <v>12</v>
      </c>
      <c r="R717" s="203">
        <v>24</v>
      </c>
      <c r="S717" s="203">
        <v>58</v>
      </c>
      <c r="T717" s="333">
        <v>0.41379310344827586</v>
      </c>
      <c r="U717" s="203">
        <v>0</v>
      </c>
      <c r="V717" s="203">
        <v>43</v>
      </c>
      <c r="W717" s="203" t="s">
        <v>12</v>
      </c>
      <c r="X717" s="200">
        <v>1</v>
      </c>
      <c r="Y717" s="200">
        <v>1</v>
      </c>
      <c r="Z717" s="200" t="s">
        <v>12</v>
      </c>
      <c r="AA717" s="200">
        <v>0</v>
      </c>
    </row>
    <row r="718" spans="1:27" ht="14" customHeight="1">
      <c r="A718" s="213" t="s">
        <v>248</v>
      </c>
      <c r="B718" s="177" t="s">
        <v>477</v>
      </c>
      <c r="C718" s="177" t="s">
        <v>847</v>
      </c>
      <c r="D718" s="213" t="s">
        <v>21</v>
      </c>
      <c r="E718" s="331" t="s">
        <v>2488</v>
      </c>
      <c r="F718" s="213" t="s">
        <v>259</v>
      </c>
      <c r="G718" s="177" t="s">
        <v>3711</v>
      </c>
      <c r="H718" s="177" t="s">
        <v>87</v>
      </c>
      <c r="I718" s="203">
        <v>2772154</v>
      </c>
      <c r="J718" s="177" t="s">
        <v>261</v>
      </c>
      <c r="K718" s="177" t="s">
        <v>264</v>
      </c>
      <c r="L718" s="203">
        <v>42</v>
      </c>
      <c r="M718" s="203">
        <v>83</v>
      </c>
      <c r="N718" s="333">
        <v>0.50602409638554213</v>
      </c>
      <c r="O718" s="203">
        <v>0</v>
      </c>
      <c r="P718" s="203">
        <v>19</v>
      </c>
      <c r="Q718" s="203" t="s">
        <v>12</v>
      </c>
      <c r="R718" s="203">
        <v>12</v>
      </c>
      <c r="S718" s="203">
        <v>25</v>
      </c>
      <c r="T718" s="333">
        <v>0.48</v>
      </c>
      <c r="U718" s="203">
        <v>0</v>
      </c>
      <c r="V718" s="203">
        <v>19</v>
      </c>
      <c r="W718" s="203" t="s">
        <v>12</v>
      </c>
      <c r="X718" s="200">
        <v>1</v>
      </c>
      <c r="Y718" s="200">
        <v>1</v>
      </c>
      <c r="Z718" s="200" t="s">
        <v>12</v>
      </c>
      <c r="AA718" s="200">
        <v>0</v>
      </c>
    </row>
    <row r="719" spans="1:27" ht="14" customHeight="1">
      <c r="A719" s="213" t="s">
        <v>248</v>
      </c>
      <c r="B719" s="177" t="s">
        <v>477</v>
      </c>
      <c r="C719" s="177" t="s">
        <v>847</v>
      </c>
      <c r="D719" s="213" t="s">
        <v>21</v>
      </c>
      <c r="E719" s="331" t="s">
        <v>2489</v>
      </c>
      <c r="F719" s="213" t="s">
        <v>675</v>
      </c>
      <c r="G719" s="177" t="s">
        <v>3712</v>
      </c>
      <c r="H719" s="177" t="s">
        <v>87</v>
      </c>
      <c r="I719" s="203">
        <v>32834632</v>
      </c>
      <c r="J719" s="177" t="s">
        <v>262</v>
      </c>
      <c r="K719" s="177" t="s">
        <v>263</v>
      </c>
      <c r="L719" s="203">
        <v>14</v>
      </c>
      <c r="M719" s="203">
        <v>28</v>
      </c>
      <c r="N719" s="333">
        <v>0.5</v>
      </c>
      <c r="O719" s="203">
        <v>0</v>
      </c>
      <c r="P719" s="203">
        <v>16</v>
      </c>
      <c r="Q719" s="203" t="s">
        <v>12</v>
      </c>
      <c r="R719" s="203">
        <v>11</v>
      </c>
      <c r="S719" s="203">
        <v>23</v>
      </c>
      <c r="T719" s="333">
        <v>0.47826086956521741</v>
      </c>
      <c r="U719" s="203">
        <v>0</v>
      </c>
      <c r="V719" s="203">
        <v>16</v>
      </c>
      <c r="W719" s="203" t="s">
        <v>12</v>
      </c>
      <c r="X719" s="200">
        <v>1</v>
      </c>
      <c r="Y719" s="200">
        <v>1</v>
      </c>
      <c r="Z719" s="200" t="s">
        <v>12</v>
      </c>
      <c r="AA719" s="200">
        <v>0</v>
      </c>
    </row>
    <row r="720" spans="1:27" ht="14" customHeight="1">
      <c r="A720" s="213" t="s">
        <v>241</v>
      </c>
      <c r="B720" s="177" t="s">
        <v>513</v>
      </c>
      <c r="C720" s="177" t="s">
        <v>670</v>
      </c>
      <c r="D720" s="213" t="s">
        <v>21</v>
      </c>
      <c r="E720" s="331" t="s">
        <v>34</v>
      </c>
      <c r="F720" s="213" t="s">
        <v>259</v>
      </c>
      <c r="G720" s="177" t="s">
        <v>317</v>
      </c>
      <c r="H720" s="177" t="s">
        <v>76</v>
      </c>
      <c r="I720" s="203">
        <v>115258744</v>
      </c>
      <c r="J720" s="177" t="s">
        <v>264</v>
      </c>
      <c r="K720" s="177" t="s">
        <v>261</v>
      </c>
      <c r="L720" s="332">
        <v>161</v>
      </c>
      <c r="M720" s="332">
        <v>381</v>
      </c>
      <c r="N720" s="333">
        <v>0.4225721784776903</v>
      </c>
      <c r="O720" s="332">
        <v>1</v>
      </c>
      <c r="P720" s="332">
        <v>188</v>
      </c>
      <c r="Q720" s="203" t="s">
        <v>12</v>
      </c>
      <c r="R720" s="203">
        <v>14</v>
      </c>
      <c r="S720" s="203">
        <v>36</v>
      </c>
      <c r="T720" s="333" t="s">
        <v>12</v>
      </c>
      <c r="U720" s="332" t="s">
        <v>12</v>
      </c>
      <c r="V720" s="332" t="s">
        <v>12</v>
      </c>
      <c r="W720" s="203" t="s">
        <v>12</v>
      </c>
      <c r="X720" s="200">
        <v>1</v>
      </c>
      <c r="Y720" s="200">
        <v>0</v>
      </c>
      <c r="Z720" s="334">
        <v>1</v>
      </c>
      <c r="AA720" s="200">
        <v>0</v>
      </c>
    </row>
    <row r="721" spans="1:27" ht="14" customHeight="1">
      <c r="A721" s="213" t="s">
        <v>241</v>
      </c>
      <c r="B721" s="177" t="s">
        <v>513</v>
      </c>
      <c r="C721" s="177" t="s">
        <v>670</v>
      </c>
      <c r="D721" s="213" t="s">
        <v>21</v>
      </c>
      <c r="E721" s="331" t="s">
        <v>2490</v>
      </c>
      <c r="F721" s="213" t="s">
        <v>675</v>
      </c>
      <c r="G721" s="177" t="s">
        <v>3713</v>
      </c>
      <c r="H721" s="177" t="s">
        <v>76</v>
      </c>
      <c r="I721" s="203">
        <v>233161036</v>
      </c>
      <c r="J721" s="177" t="s">
        <v>262</v>
      </c>
      <c r="K721" s="177" t="s">
        <v>261</v>
      </c>
      <c r="L721" s="203">
        <v>126</v>
      </c>
      <c r="M721" s="203">
        <v>276</v>
      </c>
      <c r="N721" s="329">
        <v>0.45652173913043476</v>
      </c>
      <c r="O721" s="203">
        <v>2</v>
      </c>
      <c r="P721" s="203">
        <v>162</v>
      </c>
      <c r="Q721" s="203" t="s">
        <v>12</v>
      </c>
      <c r="R721" s="203">
        <v>22</v>
      </c>
      <c r="S721" s="203">
        <v>48</v>
      </c>
      <c r="T721" s="329">
        <v>0.45833333333333326</v>
      </c>
      <c r="U721" s="203">
        <v>0</v>
      </c>
      <c r="V721" s="203">
        <v>28</v>
      </c>
      <c r="W721" s="203" t="s">
        <v>12</v>
      </c>
      <c r="X721" s="200">
        <v>1</v>
      </c>
      <c r="Y721" s="200">
        <v>1</v>
      </c>
      <c r="Z721" s="200">
        <v>1</v>
      </c>
      <c r="AA721" s="200">
        <v>1</v>
      </c>
    </row>
    <row r="722" spans="1:27" ht="14" customHeight="1">
      <c r="A722" s="213" t="s">
        <v>241</v>
      </c>
      <c r="B722" s="177" t="s">
        <v>513</v>
      </c>
      <c r="C722" s="177" t="s">
        <v>670</v>
      </c>
      <c r="D722" s="213" t="s">
        <v>21</v>
      </c>
      <c r="E722" s="331" t="s">
        <v>2491</v>
      </c>
      <c r="F722" s="213" t="s">
        <v>675</v>
      </c>
      <c r="G722" s="177" t="s">
        <v>3714</v>
      </c>
      <c r="H722" s="177" t="s">
        <v>81</v>
      </c>
      <c r="I722" s="203">
        <v>380420</v>
      </c>
      <c r="J722" s="177" t="s">
        <v>264</v>
      </c>
      <c r="K722" s="177" t="s">
        <v>263</v>
      </c>
      <c r="L722" s="203">
        <v>29</v>
      </c>
      <c r="M722" s="203">
        <v>81</v>
      </c>
      <c r="N722" s="329">
        <v>0.35802469135802467</v>
      </c>
      <c r="O722" s="203">
        <v>0</v>
      </c>
      <c r="P722" s="203">
        <v>38</v>
      </c>
      <c r="Q722" s="203" t="s">
        <v>12</v>
      </c>
      <c r="R722" s="203">
        <v>35</v>
      </c>
      <c r="S722" s="203">
        <v>72</v>
      </c>
      <c r="T722" s="329">
        <v>0.48611111111111105</v>
      </c>
      <c r="U722" s="203">
        <v>1</v>
      </c>
      <c r="V722" s="203">
        <v>31</v>
      </c>
      <c r="W722" s="203" t="s">
        <v>12</v>
      </c>
      <c r="X722" s="200">
        <v>1</v>
      </c>
      <c r="Y722" s="200">
        <v>1</v>
      </c>
      <c r="Z722" s="200">
        <v>0</v>
      </c>
      <c r="AA722" s="200">
        <v>1</v>
      </c>
    </row>
    <row r="723" spans="1:27" ht="14" customHeight="1">
      <c r="A723" s="213" t="s">
        <v>241</v>
      </c>
      <c r="B723" s="177" t="s">
        <v>513</v>
      </c>
      <c r="C723" s="177" t="s">
        <v>670</v>
      </c>
      <c r="D723" s="213" t="s">
        <v>21</v>
      </c>
      <c r="E723" s="331" t="s">
        <v>678</v>
      </c>
      <c r="F723" s="213" t="s">
        <v>259</v>
      </c>
      <c r="G723" s="177" t="s">
        <v>688</v>
      </c>
      <c r="H723" s="177" t="s">
        <v>81</v>
      </c>
      <c r="I723" s="203">
        <v>75907584</v>
      </c>
      <c r="J723" s="177" t="s">
        <v>262</v>
      </c>
      <c r="K723" s="177" t="s">
        <v>261</v>
      </c>
      <c r="L723" s="203">
        <v>66</v>
      </c>
      <c r="M723" s="203">
        <v>170</v>
      </c>
      <c r="N723" s="329">
        <v>0.38823529411764712</v>
      </c>
      <c r="O723" s="203">
        <v>2</v>
      </c>
      <c r="P723" s="203">
        <v>129</v>
      </c>
      <c r="Q723" s="203" t="s">
        <v>12</v>
      </c>
      <c r="R723" s="203">
        <v>21</v>
      </c>
      <c r="S723" s="203">
        <v>43</v>
      </c>
      <c r="T723" s="329">
        <v>0.48837209302325585</v>
      </c>
      <c r="U723" s="203">
        <v>4</v>
      </c>
      <c r="V723" s="203">
        <v>48</v>
      </c>
      <c r="W723" s="203" t="s">
        <v>12</v>
      </c>
      <c r="X723" s="200">
        <v>1</v>
      </c>
      <c r="Y723" s="200">
        <v>1</v>
      </c>
      <c r="Z723" s="200">
        <v>1</v>
      </c>
      <c r="AA723" s="200">
        <v>1</v>
      </c>
    </row>
    <row r="724" spans="1:27" ht="14" customHeight="1">
      <c r="A724" s="213" t="s">
        <v>241</v>
      </c>
      <c r="B724" s="177" t="s">
        <v>513</v>
      </c>
      <c r="C724" s="177" t="s">
        <v>670</v>
      </c>
      <c r="D724" s="213" t="s">
        <v>21</v>
      </c>
      <c r="E724" s="331" t="s">
        <v>2492</v>
      </c>
      <c r="F724" s="213" t="s">
        <v>259</v>
      </c>
      <c r="G724" s="177" t="s">
        <v>3715</v>
      </c>
      <c r="H724" s="177" t="s">
        <v>90</v>
      </c>
      <c r="I724" s="203">
        <v>2042906</v>
      </c>
      <c r="J724" s="177" t="s">
        <v>261</v>
      </c>
      <c r="K724" s="177" t="s">
        <v>264</v>
      </c>
      <c r="L724" s="203">
        <v>0</v>
      </c>
      <c r="M724" s="203">
        <v>6</v>
      </c>
      <c r="N724" s="329" t="s">
        <v>12</v>
      </c>
      <c r="O724" s="203" t="s">
        <v>12</v>
      </c>
      <c r="P724" s="203" t="s">
        <v>12</v>
      </c>
      <c r="Q724" s="203" t="s">
        <v>12</v>
      </c>
      <c r="R724" s="203">
        <v>8</v>
      </c>
      <c r="S724" s="203">
        <v>42</v>
      </c>
      <c r="T724" s="329">
        <v>0.19047619047619052</v>
      </c>
      <c r="U724" s="203">
        <v>0</v>
      </c>
      <c r="V724" s="203">
        <v>32</v>
      </c>
      <c r="W724" s="203" t="s">
        <v>12</v>
      </c>
      <c r="X724" s="200">
        <v>0</v>
      </c>
      <c r="Y724" s="200">
        <v>1</v>
      </c>
      <c r="Z724" s="200">
        <v>0</v>
      </c>
      <c r="AA724" s="200">
        <v>1</v>
      </c>
    </row>
    <row r="725" spans="1:27" ht="14" customHeight="1">
      <c r="A725" s="213" t="s">
        <v>241</v>
      </c>
      <c r="B725" s="177" t="s">
        <v>513</v>
      </c>
      <c r="C725" s="177" t="s">
        <v>670</v>
      </c>
      <c r="D725" s="213" t="s">
        <v>21</v>
      </c>
      <c r="E725" s="331" t="s">
        <v>2493</v>
      </c>
      <c r="F725" s="213" t="s">
        <v>676</v>
      </c>
      <c r="G725" s="177" t="s">
        <v>3220</v>
      </c>
      <c r="H725" s="177" t="s">
        <v>90</v>
      </c>
      <c r="I725" s="203">
        <v>74641000</v>
      </c>
      <c r="J725" s="177" t="s">
        <v>264</v>
      </c>
      <c r="K725" s="177" t="s">
        <v>263</v>
      </c>
      <c r="L725" s="203">
        <v>3</v>
      </c>
      <c r="M725" s="203">
        <v>12</v>
      </c>
      <c r="N725" s="329" t="s">
        <v>12</v>
      </c>
      <c r="O725" s="203" t="s">
        <v>12</v>
      </c>
      <c r="P725" s="203" t="s">
        <v>12</v>
      </c>
      <c r="Q725" s="203" t="s">
        <v>12</v>
      </c>
      <c r="R725" s="203">
        <v>34</v>
      </c>
      <c r="S725" s="203">
        <v>83</v>
      </c>
      <c r="T725" s="329">
        <v>0.4096385542168674</v>
      </c>
      <c r="U725" s="203">
        <v>2</v>
      </c>
      <c r="V725" s="203">
        <v>33</v>
      </c>
      <c r="W725" s="203" t="s">
        <v>12</v>
      </c>
      <c r="X725" s="200">
        <v>0</v>
      </c>
      <c r="Y725" s="200">
        <v>1</v>
      </c>
      <c r="Z725" s="200">
        <v>0</v>
      </c>
      <c r="AA725" s="200">
        <v>1</v>
      </c>
    </row>
    <row r="726" spans="1:27" ht="14" customHeight="1">
      <c r="A726" s="213" t="s">
        <v>241</v>
      </c>
      <c r="B726" s="177" t="s">
        <v>513</v>
      </c>
      <c r="C726" s="177" t="s">
        <v>670</v>
      </c>
      <c r="D726" s="213" t="s">
        <v>21</v>
      </c>
      <c r="E726" s="331" t="s">
        <v>2494</v>
      </c>
      <c r="F726" s="213" t="s">
        <v>4430</v>
      </c>
      <c r="G726" s="177" t="s">
        <v>3716</v>
      </c>
      <c r="H726" s="177" t="s">
        <v>112</v>
      </c>
      <c r="I726" s="203">
        <v>7217863</v>
      </c>
      <c r="J726" s="177" t="s">
        <v>4362</v>
      </c>
      <c r="K726" s="177" t="s">
        <v>12</v>
      </c>
      <c r="L726" s="203" t="s">
        <v>12</v>
      </c>
      <c r="M726" s="203" t="s">
        <v>12</v>
      </c>
      <c r="N726" s="329" t="s">
        <v>12</v>
      </c>
      <c r="O726" s="203" t="s">
        <v>12</v>
      </c>
      <c r="P726" s="203" t="s">
        <v>12</v>
      </c>
      <c r="Q726" s="203" t="s">
        <v>12</v>
      </c>
      <c r="R726" s="203">
        <v>23</v>
      </c>
      <c r="S726" s="203">
        <v>36</v>
      </c>
      <c r="T726" s="329">
        <v>0.63888888888888895</v>
      </c>
      <c r="U726" s="203">
        <v>0</v>
      </c>
      <c r="V726" s="203">
        <v>50</v>
      </c>
      <c r="W726" s="203" t="s">
        <v>12</v>
      </c>
      <c r="X726" s="200">
        <v>0</v>
      </c>
      <c r="Y726" s="200">
        <v>1</v>
      </c>
      <c r="Z726" s="200">
        <v>1</v>
      </c>
      <c r="AA726" s="200">
        <v>1</v>
      </c>
    </row>
    <row r="727" spans="1:27" ht="14" customHeight="1">
      <c r="A727" s="213" t="s">
        <v>241</v>
      </c>
      <c r="B727" s="177" t="s">
        <v>513</v>
      </c>
      <c r="C727" s="177" t="s">
        <v>670</v>
      </c>
      <c r="D727" s="213" t="s">
        <v>21</v>
      </c>
      <c r="E727" s="331" t="s">
        <v>38</v>
      </c>
      <c r="F727" s="213" t="s">
        <v>4430</v>
      </c>
      <c r="G727" s="177" t="s">
        <v>320</v>
      </c>
      <c r="H727" s="177" t="s">
        <v>112</v>
      </c>
      <c r="I727" s="203">
        <v>7578421</v>
      </c>
      <c r="J727" s="177" t="s">
        <v>321</v>
      </c>
      <c r="K727" s="177" t="s">
        <v>12</v>
      </c>
      <c r="L727" s="332">
        <v>70</v>
      </c>
      <c r="M727" s="332">
        <v>133</v>
      </c>
      <c r="N727" s="333">
        <v>0.52631578947368418</v>
      </c>
      <c r="O727" s="332">
        <v>0</v>
      </c>
      <c r="P727" s="332">
        <v>149</v>
      </c>
      <c r="Q727" s="203" t="s">
        <v>12</v>
      </c>
      <c r="R727" s="203">
        <v>25</v>
      </c>
      <c r="S727" s="203">
        <v>33</v>
      </c>
      <c r="T727" s="329">
        <v>0.75757575757575746</v>
      </c>
      <c r="U727" s="203">
        <v>0</v>
      </c>
      <c r="V727" s="203">
        <v>47</v>
      </c>
      <c r="W727" s="203" t="s">
        <v>12</v>
      </c>
      <c r="X727" s="200">
        <v>1</v>
      </c>
      <c r="Y727" s="200">
        <v>1</v>
      </c>
      <c r="Z727" s="200">
        <v>1</v>
      </c>
      <c r="AA727" s="200">
        <v>0</v>
      </c>
    </row>
    <row r="728" spans="1:27" ht="14" customHeight="1">
      <c r="A728" s="213" t="s">
        <v>241</v>
      </c>
      <c r="B728" s="177" t="s">
        <v>513</v>
      </c>
      <c r="C728" s="177" t="s">
        <v>670</v>
      </c>
      <c r="D728" s="213" t="s">
        <v>21</v>
      </c>
      <c r="E728" s="331" t="s">
        <v>2495</v>
      </c>
      <c r="F728" s="213" t="s">
        <v>287</v>
      </c>
      <c r="G728" s="177" t="s">
        <v>3232</v>
      </c>
      <c r="H728" s="177" t="s">
        <v>112</v>
      </c>
      <c r="I728" s="203">
        <v>13928277</v>
      </c>
      <c r="J728" s="177" t="s">
        <v>262</v>
      </c>
      <c r="K728" s="177" t="s">
        <v>261</v>
      </c>
      <c r="L728" s="203">
        <v>23</v>
      </c>
      <c r="M728" s="203">
        <v>54</v>
      </c>
      <c r="N728" s="329">
        <v>0.42592592592592604</v>
      </c>
      <c r="O728" s="203">
        <v>0</v>
      </c>
      <c r="P728" s="203">
        <v>48</v>
      </c>
      <c r="Q728" s="203" t="s">
        <v>12</v>
      </c>
      <c r="R728" s="203">
        <v>23</v>
      </c>
      <c r="S728" s="203">
        <v>37</v>
      </c>
      <c r="T728" s="329">
        <v>0.6216216216216216</v>
      </c>
      <c r="U728" s="203">
        <v>0</v>
      </c>
      <c r="V728" s="203">
        <v>52</v>
      </c>
      <c r="W728" s="203" t="s">
        <v>12</v>
      </c>
      <c r="X728" s="200">
        <v>1</v>
      </c>
      <c r="Y728" s="200">
        <v>1</v>
      </c>
      <c r="Z728" s="200">
        <v>0</v>
      </c>
      <c r="AA728" s="200">
        <v>1</v>
      </c>
    </row>
    <row r="729" spans="1:27" ht="14" customHeight="1">
      <c r="A729" s="213" t="s">
        <v>241</v>
      </c>
      <c r="B729" s="177" t="s">
        <v>513</v>
      </c>
      <c r="C729" s="177" t="s">
        <v>670</v>
      </c>
      <c r="D729" s="213" t="s">
        <v>21</v>
      </c>
      <c r="E729" s="331" t="s">
        <v>142</v>
      </c>
      <c r="F729" s="213" t="s">
        <v>675</v>
      </c>
      <c r="G729" s="177" t="s">
        <v>3717</v>
      </c>
      <c r="H729" s="177" t="s">
        <v>84</v>
      </c>
      <c r="I729" s="203">
        <v>220474175</v>
      </c>
      <c r="J729" s="177" t="s">
        <v>264</v>
      </c>
      <c r="K729" s="177" t="s">
        <v>263</v>
      </c>
      <c r="L729" s="332">
        <v>105</v>
      </c>
      <c r="M729" s="332">
        <v>261</v>
      </c>
      <c r="N729" s="333">
        <v>0.40229885057471265</v>
      </c>
      <c r="O729" s="332">
        <v>2</v>
      </c>
      <c r="P729" s="332">
        <v>138</v>
      </c>
      <c r="Q729" s="203" t="s">
        <v>12</v>
      </c>
      <c r="R729" s="203">
        <v>22</v>
      </c>
      <c r="S729" s="203">
        <v>54</v>
      </c>
      <c r="T729" s="333" t="s">
        <v>12</v>
      </c>
      <c r="U729" s="332" t="s">
        <v>12</v>
      </c>
      <c r="V729" s="332" t="s">
        <v>12</v>
      </c>
      <c r="W729" s="203" t="s">
        <v>12</v>
      </c>
      <c r="X729" s="200">
        <v>1</v>
      </c>
      <c r="Y729" s="200">
        <v>0</v>
      </c>
      <c r="Z729" s="334">
        <v>1</v>
      </c>
      <c r="AA729" s="200">
        <v>0</v>
      </c>
    </row>
    <row r="730" spans="1:27" ht="14" customHeight="1">
      <c r="A730" s="213" t="s">
        <v>241</v>
      </c>
      <c r="B730" s="177" t="s">
        <v>513</v>
      </c>
      <c r="C730" s="177" t="s">
        <v>670</v>
      </c>
      <c r="D730" s="213" t="s">
        <v>21</v>
      </c>
      <c r="E730" s="331" t="s">
        <v>139</v>
      </c>
      <c r="F730" s="213" t="s">
        <v>275</v>
      </c>
      <c r="G730" s="177" t="s">
        <v>689</v>
      </c>
      <c r="H730" s="177" t="s">
        <v>78</v>
      </c>
      <c r="I730" s="203">
        <v>108363216</v>
      </c>
      <c r="J730" s="177" t="s">
        <v>262</v>
      </c>
      <c r="K730" s="177" t="s">
        <v>261</v>
      </c>
      <c r="L730" s="332">
        <v>50</v>
      </c>
      <c r="M730" s="332">
        <v>177</v>
      </c>
      <c r="N730" s="333">
        <v>0.2824858757062147</v>
      </c>
      <c r="O730" s="332">
        <v>0</v>
      </c>
      <c r="P730" s="332">
        <v>118</v>
      </c>
      <c r="Q730" s="203" t="s">
        <v>12</v>
      </c>
      <c r="R730" s="203">
        <v>14</v>
      </c>
      <c r="S730" s="203">
        <v>44</v>
      </c>
      <c r="T730" s="333" t="s">
        <v>12</v>
      </c>
      <c r="U730" s="332" t="s">
        <v>12</v>
      </c>
      <c r="V730" s="332" t="s">
        <v>12</v>
      </c>
      <c r="W730" s="203" t="s">
        <v>12</v>
      </c>
      <c r="X730" s="200">
        <v>1</v>
      </c>
      <c r="Y730" s="200">
        <v>0</v>
      </c>
      <c r="Z730" s="334">
        <v>1</v>
      </c>
      <c r="AA730" s="200">
        <v>0</v>
      </c>
    </row>
    <row r="731" spans="1:27" ht="14" customHeight="1">
      <c r="A731" s="213" t="s">
        <v>241</v>
      </c>
      <c r="B731" s="177" t="s">
        <v>513</v>
      </c>
      <c r="C731" s="177" t="s">
        <v>670</v>
      </c>
      <c r="D731" s="213" t="s">
        <v>21</v>
      </c>
      <c r="E731" s="331" t="s">
        <v>911</v>
      </c>
      <c r="F731" s="213" t="s">
        <v>259</v>
      </c>
      <c r="G731" s="177" t="s">
        <v>952</v>
      </c>
      <c r="H731" s="177" t="s">
        <v>86</v>
      </c>
      <c r="I731" s="203">
        <v>112154933</v>
      </c>
      <c r="J731" s="177" t="s">
        <v>264</v>
      </c>
      <c r="K731" s="177" t="s">
        <v>263</v>
      </c>
      <c r="L731" s="332">
        <v>13</v>
      </c>
      <c r="M731" s="332">
        <v>31</v>
      </c>
      <c r="N731" s="333">
        <v>0.41935483870967744</v>
      </c>
      <c r="O731" s="332">
        <v>1</v>
      </c>
      <c r="P731" s="332">
        <v>19</v>
      </c>
      <c r="Q731" s="203" t="s">
        <v>12</v>
      </c>
      <c r="R731" s="203">
        <v>29</v>
      </c>
      <c r="S731" s="203">
        <v>47</v>
      </c>
      <c r="T731" s="333" t="s">
        <v>12</v>
      </c>
      <c r="U731" s="332" t="s">
        <v>12</v>
      </c>
      <c r="V731" s="332" t="s">
        <v>12</v>
      </c>
      <c r="W731" s="203" t="s">
        <v>12</v>
      </c>
      <c r="X731" s="200">
        <v>1</v>
      </c>
      <c r="Y731" s="200">
        <v>0</v>
      </c>
      <c r="Z731" s="334" t="s">
        <v>12</v>
      </c>
      <c r="AA731" s="200">
        <v>1</v>
      </c>
    </row>
    <row r="732" spans="1:27" ht="14" customHeight="1">
      <c r="A732" s="213" t="s">
        <v>241</v>
      </c>
      <c r="B732" s="177" t="s">
        <v>513</v>
      </c>
      <c r="C732" s="177" t="s">
        <v>670</v>
      </c>
      <c r="D732" s="213" t="s">
        <v>21</v>
      </c>
      <c r="E732" s="331" t="s">
        <v>138</v>
      </c>
      <c r="F732" s="213" t="s">
        <v>259</v>
      </c>
      <c r="G732" s="177" t="s">
        <v>3718</v>
      </c>
      <c r="H732" s="177" t="s">
        <v>91</v>
      </c>
      <c r="I732" s="203">
        <v>88885685</v>
      </c>
      <c r="J732" s="177" t="s">
        <v>264</v>
      </c>
      <c r="K732" s="177" t="s">
        <v>263</v>
      </c>
      <c r="L732" s="332">
        <v>56</v>
      </c>
      <c r="M732" s="332">
        <v>127</v>
      </c>
      <c r="N732" s="333">
        <v>0.44094488188976377</v>
      </c>
      <c r="O732" s="332">
        <v>1</v>
      </c>
      <c r="P732" s="332">
        <v>70</v>
      </c>
      <c r="Q732" s="203" t="s">
        <v>12</v>
      </c>
      <c r="R732" s="203">
        <v>19</v>
      </c>
      <c r="S732" s="203">
        <v>52</v>
      </c>
      <c r="T732" s="333" t="s">
        <v>12</v>
      </c>
      <c r="U732" s="332" t="s">
        <v>12</v>
      </c>
      <c r="V732" s="332" t="s">
        <v>12</v>
      </c>
      <c r="W732" s="203" t="s">
        <v>12</v>
      </c>
      <c r="X732" s="200">
        <v>1</v>
      </c>
      <c r="Y732" s="200">
        <v>0</v>
      </c>
      <c r="Z732" s="334">
        <v>1</v>
      </c>
      <c r="AA732" s="200">
        <v>0</v>
      </c>
    </row>
    <row r="733" spans="1:27" ht="14" customHeight="1">
      <c r="A733" s="213" t="s">
        <v>241</v>
      </c>
      <c r="B733" s="177" t="s">
        <v>513</v>
      </c>
      <c r="C733" s="177" t="s">
        <v>670</v>
      </c>
      <c r="D733" s="213" t="s">
        <v>21</v>
      </c>
      <c r="E733" s="331" t="s">
        <v>2496</v>
      </c>
      <c r="F733" s="213" t="s">
        <v>259</v>
      </c>
      <c r="G733" s="177" t="s">
        <v>3719</v>
      </c>
      <c r="H733" s="177" t="s">
        <v>95</v>
      </c>
      <c r="I733" s="203">
        <v>140243729</v>
      </c>
      <c r="J733" s="177" t="s">
        <v>264</v>
      </c>
      <c r="K733" s="177" t="s">
        <v>263</v>
      </c>
      <c r="L733" s="203">
        <v>2</v>
      </c>
      <c r="M733" s="203">
        <v>4</v>
      </c>
      <c r="N733" s="329" t="s">
        <v>12</v>
      </c>
      <c r="O733" s="203" t="s">
        <v>12</v>
      </c>
      <c r="P733" s="203" t="s">
        <v>12</v>
      </c>
      <c r="Q733" s="203" t="s">
        <v>12</v>
      </c>
      <c r="R733" s="203">
        <v>34</v>
      </c>
      <c r="S733" s="203">
        <v>67</v>
      </c>
      <c r="T733" s="329">
        <v>0.5074626865671642</v>
      </c>
      <c r="U733" s="203">
        <v>0</v>
      </c>
      <c r="V733" s="203">
        <v>35</v>
      </c>
      <c r="W733" s="203" t="s">
        <v>12</v>
      </c>
      <c r="X733" s="200">
        <v>0</v>
      </c>
      <c r="Y733" s="200">
        <v>1</v>
      </c>
      <c r="Z733" s="200">
        <v>1</v>
      </c>
      <c r="AA733" s="200">
        <v>1</v>
      </c>
    </row>
    <row r="734" spans="1:27" ht="14" customHeight="1">
      <c r="A734" s="213" t="s">
        <v>241</v>
      </c>
      <c r="B734" s="177" t="s">
        <v>513</v>
      </c>
      <c r="C734" s="177" t="s">
        <v>670</v>
      </c>
      <c r="D734" s="213" t="s">
        <v>21</v>
      </c>
      <c r="E734" s="331" t="s">
        <v>690</v>
      </c>
      <c r="F734" s="213" t="s">
        <v>275</v>
      </c>
      <c r="G734" s="177" t="s">
        <v>691</v>
      </c>
      <c r="H734" s="177" t="s">
        <v>87</v>
      </c>
      <c r="I734" s="203">
        <v>128657239</v>
      </c>
      <c r="J734" s="177" t="s">
        <v>264</v>
      </c>
      <c r="K734" s="177" t="s">
        <v>261</v>
      </c>
      <c r="L734" s="332">
        <v>43</v>
      </c>
      <c r="M734" s="332">
        <v>146</v>
      </c>
      <c r="N734" s="333">
        <v>0.29452054794520549</v>
      </c>
      <c r="O734" s="332">
        <v>0</v>
      </c>
      <c r="P734" s="332">
        <v>63</v>
      </c>
      <c r="Q734" s="203" t="s">
        <v>12</v>
      </c>
      <c r="R734" s="203">
        <v>15</v>
      </c>
      <c r="S734" s="203">
        <v>34</v>
      </c>
      <c r="T734" s="333" t="s">
        <v>12</v>
      </c>
      <c r="U734" s="332" t="s">
        <v>12</v>
      </c>
      <c r="V734" s="332" t="s">
        <v>12</v>
      </c>
      <c r="W734" s="203" t="s">
        <v>12</v>
      </c>
      <c r="X734" s="200">
        <v>1</v>
      </c>
      <c r="Y734" s="200">
        <v>0</v>
      </c>
      <c r="Z734" s="334">
        <v>0</v>
      </c>
      <c r="AA734" s="200">
        <v>1</v>
      </c>
    </row>
    <row r="735" spans="1:27" ht="14" customHeight="1">
      <c r="A735" s="213" t="s">
        <v>241</v>
      </c>
      <c r="B735" s="177" t="s">
        <v>517</v>
      </c>
      <c r="C735" s="213" t="s">
        <v>846</v>
      </c>
      <c r="D735" s="213" t="s">
        <v>21</v>
      </c>
      <c r="E735" s="331" t="s">
        <v>2497</v>
      </c>
      <c r="F735" s="213" t="s">
        <v>259</v>
      </c>
      <c r="G735" s="177" t="s">
        <v>3720</v>
      </c>
      <c r="H735" s="177" t="s">
        <v>76</v>
      </c>
      <c r="I735" s="203">
        <v>35369898</v>
      </c>
      <c r="J735" s="177" t="s">
        <v>263</v>
      </c>
      <c r="K735" s="177" t="s">
        <v>264</v>
      </c>
      <c r="L735" s="332">
        <v>13</v>
      </c>
      <c r="M735" s="332">
        <v>164</v>
      </c>
      <c r="N735" s="333">
        <v>7.926829268292683E-2</v>
      </c>
      <c r="O735" s="332">
        <v>0</v>
      </c>
      <c r="P735" s="332">
        <v>112</v>
      </c>
      <c r="Q735" s="203" t="s">
        <v>12</v>
      </c>
      <c r="R735" s="332" t="s">
        <v>12</v>
      </c>
      <c r="S735" s="332" t="s">
        <v>12</v>
      </c>
      <c r="T735" s="333" t="s">
        <v>12</v>
      </c>
      <c r="U735" s="332" t="s">
        <v>12</v>
      </c>
      <c r="V735" s="332" t="s">
        <v>12</v>
      </c>
      <c r="W735" s="203" t="s">
        <v>12</v>
      </c>
      <c r="X735" s="200">
        <v>1</v>
      </c>
      <c r="Y735" s="200">
        <v>0</v>
      </c>
      <c r="Z735" s="200">
        <v>1</v>
      </c>
      <c r="AA735" s="200">
        <v>0</v>
      </c>
    </row>
    <row r="736" spans="1:27" ht="14" customHeight="1">
      <c r="A736" s="213" t="s">
        <v>241</v>
      </c>
      <c r="B736" s="177" t="s">
        <v>517</v>
      </c>
      <c r="C736" s="213" t="s">
        <v>846</v>
      </c>
      <c r="D736" s="213" t="s">
        <v>21</v>
      </c>
      <c r="E736" s="331" t="s">
        <v>34</v>
      </c>
      <c r="F736" s="213" t="s">
        <v>259</v>
      </c>
      <c r="G736" s="177" t="s">
        <v>317</v>
      </c>
      <c r="H736" s="177" t="s">
        <v>76</v>
      </c>
      <c r="I736" s="203">
        <v>115258744</v>
      </c>
      <c r="J736" s="177" t="s">
        <v>264</v>
      </c>
      <c r="K736" s="177" t="s">
        <v>261</v>
      </c>
      <c r="L736" s="332">
        <v>38</v>
      </c>
      <c r="M736" s="332">
        <v>239</v>
      </c>
      <c r="N736" s="333">
        <v>0.15899581589958159</v>
      </c>
      <c r="O736" s="332">
        <v>1</v>
      </c>
      <c r="P736" s="332">
        <v>188</v>
      </c>
      <c r="Q736" s="203" t="s">
        <v>12</v>
      </c>
      <c r="R736" s="332" t="s">
        <v>12</v>
      </c>
      <c r="S736" s="332" t="s">
        <v>12</v>
      </c>
      <c r="T736" s="333" t="s">
        <v>12</v>
      </c>
      <c r="U736" s="332" t="s">
        <v>12</v>
      </c>
      <c r="V736" s="332" t="s">
        <v>12</v>
      </c>
      <c r="W736" s="203" t="s">
        <v>12</v>
      </c>
      <c r="X736" s="200">
        <v>1</v>
      </c>
      <c r="Y736" s="200">
        <v>0</v>
      </c>
      <c r="Z736" s="200">
        <v>1</v>
      </c>
      <c r="AA736" s="200">
        <v>0</v>
      </c>
    </row>
    <row r="737" spans="1:27" ht="14" customHeight="1">
      <c r="A737" s="213" t="s">
        <v>241</v>
      </c>
      <c r="B737" s="177" t="s">
        <v>517</v>
      </c>
      <c r="C737" s="213" t="s">
        <v>846</v>
      </c>
      <c r="D737" s="213" t="s">
        <v>21</v>
      </c>
      <c r="E737" s="331" t="s">
        <v>140</v>
      </c>
      <c r="F737" s="213" t="s">
        <v>675</v>
      </c>
      <c r="G737" s="177" t="s">
        <v>3721</v>
      </c>
      <c r="H737" s="177" t="s">
        <v>92</v>
      </c>
      <c r="I737" s="203">
        <v>111885667</v>
      </c>
      <c r="J737" s="177" t="s">
        <v>264</v>
      </c>
      <c r="K737" s="177" t="s">
        <v>263</v>
      </c>
      <c r="L737" s="332">
        <v>14</v>
      </c>
      <c r="M737" s="332">
        <v>237</v>
      </c>
      <c r="N737" s="333">
        <v>5.9071729957805907E-2</v>
      </c>
      <c r="O737" s="332">
        <v>0</v>
      </c>
      <c r="P737" s="332">
        <v>259</v>
      </c>
      <c r="Q737" s="203" t="s">
        <v>12</v>
      </c>
      <c r="R737" s="332" t="s">
        <v>12</v>
      </c>
      <c r="S737" s="332" t="s">
        <v>12</v>
      </c>
      <c r="T737" s="333" t="s">
        <v>12</v>
      </c>
      <c r="U737" s="332" t="s">
        <v>12</v>
      </c>
      <c r="V737" s="332" t="s">
        <v>12</v>
      </c>
      <c r="W737" s="203" t="s">
        <v>12</v>
      </c>
      <c r="X737" s="200">
        <v>1</v>
      </c>
      <c r="Y737" s="200">
        <v>0</v>
      </c>
      <c r="Z737" s="200">
        <v>1</v>
      </c>
      <c r="AA737" s="200">
        <v>0</v>
      </c>
    </row>
    <row r="738" spans="1:27" ht="14" customHeight="1">
      <c r="A738" s="213" t="s">
        <v>241</v>
      </c>
      <c r="B738" s="177" t="s">
        <v>517</v>
      </c>
      <c r="C738" s="213" t="s">
        <v>846</v>
      </c>
      <c r="D738" s="213" t="s">
        <v>21</v>
      </c>
      <c r="E738" s="331" t="s">
        <v>136</v>
      </c>
      <c r="F738" s="213" t="s">
        <v>675</v>
      </c>
      <c r="G738" s="177" t="s">
        <v>3722</v>
      </c>
      <c r="H738" s="177" t="s">
        <v>81</v>
      </c>
      <c r="I738" s="203">
        <v>55703451</v>
      </c>
      <c r="J738" s="177" t="s">
        <v>262</v>
      </c>
      <c r="K738" s="177" t="s">
        <v>261</v>
      </c>
      <c r="L738" s="332">
        <v>36</v>
      </c>
      <c r="M738" s="332">
        <v>165</v>
      </c>
      <c r="N738" s="333">
        <v>0.21818181818181817</v>
      </c>
      <c r="O738" s="332">
        <v>0</v>
      </c>
      <c r="P738" s="332">
        <v>107</v>
      </c>
      <c r="Q738" s="203" t="s">
        <v>12</v>
      </c>
      <c r="R738" s="332" t="s">
        <v>12</v>
      </c>
      <c r="S738" s="332" t="s">
        <v>12</v>
      </c>
      <c r="T738" s="333" t="s">
        <v>12</v>
      </c>
      <c r="U738" s="332" t="s">
        <v>12</v>
      </c>
      <c r="V738" s="332" t="s">
        <v>12</v>
      </c>
      <c r="W738" s="203" t="s">
        <v>12</v>
      </c>
      <c r="X738" s="200">
        <v>1</v>
      </c>
      <c r="Y738" s="200">
        <v>0</v>
      </c>
      <c r="Z738" s="200">
        <v>1</v>
      </c>
      <c r="AA738" s="200">
        <v>0</v>
      </c>
    </row>
    <row r="739" spans="1:27" ht="14" customHeight="1">
      <c r="A739" s="213" t="s">
        <v>241</v>
      </c>
      <c r="B739" s="177" t="s">
        <v>517</v>
      </c>
      <c r="C739" s="213" t="s">
        <v>846</v>
      </c>
      <c r="D739" s="213" t="s">
        <v>21</v>
      </c>
      <c r="E739" s="331" t="s">
        <v>141</v>
      </c>
      <c r="F739" s="213" t="s">
        <v>259</v>
      </c>
      <c r="G739" s="177" t="s">
        <v>318</v>
      </c>
      <c r="H739" s="177" t="s">
        <v>82</v>
      </c>
      <c r="I739" s="203">
        <v>112926900</v>
      </c>
      <c r="J739" s="177" t="s">
        <v>264</v>
      </c>
      <c r="K739" s="177" t="s">
        <v>261</v>
      </c>
      <c r="L739" s="332">
        <v>51</v>
      </c>
      <c r="M739" s="332">
        <v>209</v>
      </c>
      <c r="N739" s="333">
        <v>0.24401913875598086</v>
      </c>
      <c r="O739" s="332">
        <v>0</v>
      </c>
      <c r="P739" s="332">
        <v>157</v>
      </c>
      <c r="Q739" s="203" t="s">
        <v>12</v>
      </c>
      <c r="R739" s="332" t="s">
        <v>12</v>
      </c>
      <c r="S739" s="332" t="s">
        <v>12</v>
      </c>
      <c r="T739" s="333" t="s">
        <v>12</v>
      </c>
      <c r="U739" s="332" t="s">
        <v>12</v>
      </c>
      <c r="V739" s="332" t="s">
        <v>12</v>
      </c>
      <c r="W739" s="203" t="s">
        <v>12</v>
      </c>
      <c r="X739" s="200">
        <v>1</v>
      </c>
      <c r="Y739" s="200">
        <v>0</v>
      </c>
      <c r="Z739" s="200">
        <v>1</v>
      </c>
      <c r="AA739" s="200">
        <v>0</v>
      </c>
    </row>
    <row r="740" spans="1:27" ht="14" customHeight="1">
      <c r="A740" s="213" t="s">
        <v>241</v>
      </c>
      <c r="B740" s="177" t="s">
        <v>517</v>
      </c>
      <c r="C740" s="213" t="s">
        <v>846</v>
      </c>
      <c r="D740" s="213" t="s">
        <v>21</v>
      </c>
      <c r="E740" s="331" t="s">
        <v>38</v>
      </c>
      <c r="F740" s="213" t="s">
        <v>4430</v>
      </c>
      <c r="G740" s="177" t="s">
        <v>320</v>
      </c>
      <c r="H740" s="177" t="s">
        <v>112</v>
      </c>
      <c r="I740" s="203">
        <v>7578421</v>
      </c>
      <c r="J740" s="177" t="s">
        <v>321</v>
      </c>
      <c r="K740" s="177" t="s">
        <v>12</v>
      </c>
      <c r="L740" s="332">
        <v>48</v>
      </c>
      <c r="M740" s="332">
        <v>104</v>
      </c>
      <c r="N740" s="333">
        <v>0.46153846153846156</v>
      </c>
      <c r="O740" s="332">
        <v>0</v>
      </c>
      <c r="P740" s="332">
        <v>149</v>
      </c>
      <c r="Q740" s="203" t="s">
        <v>12</v>
      </c>
      <c r="R740" s="332" t="s">
        <v>12</v>
      </c>
      <c r="S740" s="332" t="s">
        <v>12</v>
      </c>
      <c r="T740" s="333" t="s">
        <v>12</v>
      </c>
      <c r="U740" s="332" t="s">
        <v>12</v>
      </c>
      <c r="V740" s="332" t="s">
        <v>12</v>
      </c>
      <c r="W740" s="203" t="s">
        <v>12</v>
      </c>
      <c r="X740" s="200">
        <v>1</v>
      </c>
      <c r="Y740" s="200">
        <v>0</v>
      </c>
      <c r="Z740" s="200">
        <v>1</v>
      </c>
      <c r="AA740" s="200">
        <v>0</v>
      </c>
    </row>
    <row r="741" spans="1:27" ht="14" customHeight="1">
      <c r="A741" s="213" t="s">
        <v>241</v>
      </c>
      <c r="B741" s="177" t="s">
        <v>517</v>
      </c>
      <c r="C741" s="213" t="s">
        <v>846</v>
      </c>
      <c r="D741" s="213" t="s">
        <v>21</v>
      </c>
      <c r="E741" s="331" t="s">
        <v>135</v>
      </c>
      <c r="F741" s="213" t="s">
        <v>259</v>
      </c>
      <c r="G741" s="177" t="s">
        <v>3723</v>
      </c>
      <c r="H741" s="177" t="s">
        <v>84</v>
      </c>
      <c r="I741" s="203">
        <v>231183</v>
      </c>
      <c r="J741" s="177" t="s">
        <v>264</v>
      </c>
      <c r="K741" s="177" t="s">
        <v>263</v>
      </c>
      <c r="L741" s="332">
        <v>13</v>
      </c>
      <c r="M741" s="332">
        <v>195</v>
      </c>
      <c r="N741" s="333">
        <v>6.6666666666666666E-2</v>
      </c>
      <c r="O741" s="332">
        <v>0</v>
      </c>
      <c r="P741" s="332">
        <v>59</v>
      </c>
      <c r="Q741" s="203" t="s">
        <v>12</v>
      </c>
      <c r="R741" s="332" t="s">
        <v>12</v>
      </c>
      <c r="S741" s="332" t="s">
        <v>12</v>
      </c>
      <c r="T741" s="333" t="s">
        <v>12</v>
      </c>
      <c r="U741" s="332" t="s">
        <v>12</v>
      </c>
      <c r="V741" s="332" t="s">
        <v>12</v>
      </c>
      <c r="W741" s="203" t="s">
        <v>12</v>
      </c>
      <c r="X741" s="200">
        <v>1</v>
      </c>
      <c r="Y741" s="200">
        <v>0</v>
      </c>
      <c r="Z741" s="200">
        <v>1</v>
      </c>
      <c r="AA741" s="200">
        <v>1</v>
      </c>
    </row>
    <row r="742" spans="1:27" ht="14" customHeight="1">
      <c r="A742" s="213" t="s">
        <v>241</v>
      </c>
      <c r="B742" s="177" t="s">
        <v>517</v>
      </c>
      <c r="C742" s="213" t="s">
        <v>846</v>
      </c>
      <c r="D742" s="213" t="s">
        <v>21</v>
      </c>
      <c r="E742" s="331" t="s">
        <v>137</v>
      </c>
      <c r="F742" s="213" t="s">
        <v>675</v>
      </c>
      <c r="G742" s="177" t="s">
        <v>3724</v>
      </c>
      <c r="H742" s="177" t="s">
        <v>84</v>
      </c>
      <c r="I742" s="203">
        <v>70315301</v>
      </c>
      <c r="J742" s="177" t="s">
        <v>264</v>
      </c>
      <c r="K742" s="177" t="s">
        <v>263</v>
      </c>
      <c r="L742" s="332">
        <v>21</v>
      </c>
      <c r="M742" s="332">
        <v>68</v>
      </c>
      <c r="N742" s="333">
        <v>0.30882352941176472</v>
      </c>
      <c r="O742" s="332">
        <v>0</v>
      </c>
      <c r="P742" s="332">
        <v>38</v>
      </c>
      <c r="Q742" s="203" t="s">
        <v>12</v>
      </c>
      <c r="R742" s="332" t="s">
        <v>12</v>
      </c>
      <c r="S742" s="332" t="s">
        <v>12</v>
      </c>
      <c r="T742" s="333" t="s">
        <v>12</v>
      </c>
      <c r="U742" s="332" t="s">
        <v>12</v>
      </c>
      <c r="V742" s="332" t="s">
        <v>12</v>
      </c>
      <c r="W742" s="203" t="s">
        <v>12</v>
      </c>
      <c r="X742" s="200">
        <v>1</v>
      </c>
      <c r="Y742" s="200">
        <v>0</v>
      </c>
      <c r="Z742" s="200">
        <v>1</v>
      </c>
      <c r="AA742" s="200">
        <v>0</v>
      </c>
    </row>
    <row r="743" spans="1:27" ht="14" customHeight="1">
      <c r="A743" s="213" t="s">
        <v>241</v>
      </c>
      <c r="B743" s="177" t="s">
        <v>517</v>
      </c>
      <c r="C743" s="213" t="s">
        <v>846</v>
      </c>
      <c r="D743" s="213" t="s">
        <v>21</v>
      </c>
      <c r="E743" s="331" t="s">
        <v>142</v>
      </c>
      <c r="F743" s="213" t="s">
        <v>675</v>
      </c>
      <c r="G743" s="177" t="s">
        <v>3717</v>
      </c>
      <c r="H743" s="177" t="s">
        <v>84</v>
      </c>
      <c r="I743" s="203">
        <v>220474175</v>
      </c>
      <c r="J743" s="177" t="s">
        <v>264</v>
      </c>
      <c r="K743" s="177" t="s">
        <v>263</v>
      </c>
      <c r="L743" s="332">
        <v>24</v>
      </c>
      <c r="M743" s="332">
        <v>169</v>
      </c>
      <c r="N743" s="333">
        <v>0.14201183431952663</v>
      </c>
      <c r="O743" s="332">
        <v>2</v>
      </c>
      <c r="P743" s="332">
        <v>138</v>
      </c>
      <c r="Q743" s="203" t="s">
        <v>12</v>
      </c>
      <c r="R743" s="332" t="s">
        <v>12</v>
      </c>
      <c r="S743" s="332" t="s">
        <v>12</v>
      </c>
      <c r="T743" s="333" t="s">
        <v>12</v>
      </c>
      <c r="U743" s="332" t="s">
        <v>12</v>
      </c>
      <c r="V743" s="332" t="s">
        <v>12</v>
      </c>
      <c r="W743" s="203" t="s">
        <v>12</v>
      </c>
      <c r="X743" s="200">
        <v>1</v>
      </c>
      <c r="Y743" s="200">
        <v>0</v>
      </c>
      <c r="Z743" s="200">
        <v>1</v>
      </c>
      <c r="AA743" s="200">
        <v>0</v>
      </c>
    </row>
    <row r="744" spans="1:27" ht="14" customHeight="1">
      <c r="A744" s="213" t="s">
        <v>241</v>
      </c>
      <c r="B744" s="177" t="s">
        <v>517</v>
      </c>
      <c r="C744" s="213" t="s">
        <v>846</v>
      </c>
      <c r="D744" s="213" t="s">
        <v>21</v>
      </c>
      <c r="E744" s="331" t="s">
        <v>139</v>
      </c>
      <c r="F744" s="213" t="s">
        <v>275</v>
      </c>
      <c r="G744" s="177" t="s">
        <v>689</v>
      </c>
      <c r="H744" s="177" t="s">
        <v>78</v>
      </c>
      <c r="I744" s="203">
        <v>108363216</v>
      </c>
      <c r="J744" s="177" t="s">
        <v>262</v>
      </c>
      <c r="K744" s="177" t="s">
        <v>261</v>
      </c>
      <c r="L744" s="332">
        <v>31</v>
      </c>
      <c r="M744" s="332">
        <v>145</v>
      </c>
      <c r="N744" s="333">
        <v>0.21379310344827587</v>
      </c>
      <c r="O744" s="332">
        <v>0</v>
      </c>
      <c r="P744" s="332">
        <v>118</v>
      </c>
      <c r="Q744" s="203" t="s">
        <v>12</v>
      </c>
      <c r="R744" s="332" t="s">
        <v>12</v>
      </c>
      <c r="S744" s="332" t="s">
        <v>12</v>
      </c>
      <c r="T744" s="333" t="s">
        <v>12</v>
      </c>
      <c r="U744" s="332" t="s">
        <v>12</v>
      </c>
      <c r="V744" s="332" t="s">
        <v>12</v>
      </c>
      <c r="W744" s="203" t="s">
        <v>12</v>
      </c>
      <c r="X744" s="200">
        <v>1</v>
      </c>
      <c r="Y744" s="200">
        <v>0</v>
      </c>
      <c r="Z744" s="200">
        <v>1</v>
      </c>
      <c r="AA744" s="200">
        <v>0</v>
      </c>
    </row>
    <row r="745" spans="1:27" ht="14" customHeight="1">
      <c r="A745" s="213" t="s">
        <v>241</v>
      </c>
      <c r="B745" s="177" t="s">
        <v>517</v>
      </c>
      <c r="C745" s="213" t="s">
        <v>846</v>
      </c>
      <c r="D745" s="213" t="s">
        <v>21</v>
      </c>
      <c r="E745" s="331" t="s">
        <v>911</v>
      </c>
      <c r="F745" s="213" t="s">
        <v>259</v>
      </c>
      <c r="G745" s="177" t="s">
        <v>952</v>
      </c>
      <c r="H745" s="177" t="s">
        <v>86</v>
      </c>
      <c r="I745" s="203">
        <v>112154933</v>
      </c>
      <c r="J745" s="177" t="s">
        <v>264</v>
      </c>
      <c r="K745" s="177" t="s">
        <v>263</v>
      </c>
      <c r="L745" s="332">
        <v>21</v>
      </c>
      <c r="M745" s="332">
        <v>30</v>
      </c>
      <c r="N745" s="333">
        <v>0.7</v>
      </c>
      <c r="O745" s="332">
        <v>1</v>
      </c>
      <c r="P745" s="332">
        <v>19</v>
      </c>
      <c r="Q745" s="203" t="s">
        <v>12</v>
      </c>
      <c r="R745" s="332" t="s">
        <v>12</v>
      </c>
      <c r="S745" s="332" t="s">
        <v>12</v>
      </c>
      <c r="T745" s="333" t="s">
        <v>12</v>
      </c>
      <c r="U745" s="332" t="s">
        <v>12</v>
      </c>
      <c r="V745" s="332" t="s">
        <v>12</v>
      </c>
      <c r="W745" s="203" t="s">
        <v>12</v>
      </c>
      <c r="X745" s="200">
        <v>1</v>
      </c>
      <c r="Y745" s="200">
        <v>0</v>
      </c>
      <c r="Z745" s="200" t="s">
        <v>12</v>
      </c>
      <c r="AA745" s="200">
        <v>1</v>
      </c>
    </row>
    <row r="746" spans="1:27" ht="14" customHeight="1">
      <c r="A746" s="213" t="s">
        <v>241</v>
      </c>
      <c r="B746" s="177" t="s">
        <v>517</v>
      </c>
      <c r="C746" s="213" t="s">
        <v>846</v>
      </c>
      <c r="D746" s="213" t="s">
        <v>21</v>
      </c>
      <c r="E746" s="331" t="s">
        <v>138</v>
      </c>
      <c r="F746" s="213" t="s">
        <v>259</v>
      </c>
      <c r="G746" s="177" t="s">
        <v>3718</v>
      </c>
      <c r="H746" s="177" t="s">
        <v>91</v>
      </c>
      <c r="I746" s="203">
        <v>88885685</v>
      </c>
      <c r="J746" s="177" t="s">
        <v>264</v>
      </c>
      <c r="K746" s="177" t="s">
        <v>263</v>
      </c>
      <c r="L746" s="332">
        <v>43</v>
      </c>
      <c r="M746" s="332">
        <v>116</v>
      </c>
      <c r="N746" s="333">
        <v>0.37068965517241381</v>
      </c>
      <c r="O746" s="332">
        <v>1</v>
      </c>
      <c r="P746" s="332">
        <v>70</v>
      </c>
      <c r="Q746" s="203" t="s">
        <v>12</v>
      </c>
      <c r="R746" s="332" t="s">
        <v>12</v>
      </c>
      <c r="S746" s="332" t="s">
        <v>12</v>
      </c>
      <c r="T746" s="333" t="s">
        <v>12</v>
      </c>
      <c r="U746" s="332" t="s">
        <v>12</v>
      </c>
      <c r="V746" s="332" t="s">
        <v>12</v>
      </c>
      <c r="W746" s="203" t="s">
        <v>12</v>
      </c>
      <c r="X746" s="200">
        <v>1</v>
      </c>
      <c r="Y746" s="200">
        <v>0</v>
      </c>
      <c r="Z746" s="200">
        <v>1</v>
      </c>
      <c r="AA746" s="200">
        <v>0</v>
      </c>
    </row>
    <row r="747" spans="1:27" ht="14" customHeight="1">
      <c r="A747" s="213" t="s">
        <v>241</v>
      </c>
      <c r="B747" s="177" t="s">
        <v>517</v>
      </c>
      <c r="C747" s="213" t="s">
        <v>846</v>
      </c>
      <c r="D747" s="213" t="s">
        <v>21</v>
      </c>
      <c r="E747" s="331" t="s">
        <v>690</v>
      </c>
      <c r="F747" s="213" t="s">
        <v>275</v>
      </c>
      <c r="G747" s="177" t="s">
        <v>691</v>
      </c>
      <c r="H747" s="177" t="s">
        <v>87</v>
      </c>
      <c r="I747" s="203">
        <v>128657239</v>
      </c>
      <c r="J747" s="177" t="s">
        <v>264</v>
      </c>
      <c r="K747" s="177" t="s">
        <v>261</v>
      </c>
      <c r="L747" s="332">
        <v>12</v>
      </c>
      <c r="M747" s="332">
        <v>145</v>
      </c>
      <c r="N747" s="333">
        <v>8.2758620689655171E-2</v>
      </c>
      <c r="O747" s="332">
        <v>0</v>
      </c>
      <c r="P747" s="332">
        <v>87</v>
      </c>
      <c r="Q747" s="203" t="s">
        <v>12</v>
      </c>
      <c r="R747" s="332" t="s">
        <v>12</v>
      </c>
      <c r="S747" s="332" t="s">
        <v>12</v>
      </c>
      <c r="T747" s="333" t="s">
        <v>12</v>
      </c>
      <c r="U747" s="332" t="s">
        <v>12</v>
      </c>
      <c r="V747" s="332" t="s">
        <v>12</v>
      </c>
      <c r="W747" s="203" t="s">
        <v>12</v>
      </c>
      <c r="X747" s="200">
        <v>1</v>
      </c>
      <c r="Y747" s="200">
        <v>0</v>
      </c>
      <c r="Z747" s="200">
        <v>0</v>
      </c>
      <c r="AA747" s="200">
        <v>1</v>
      </c>
    </row>
    <row r="748" spans="1:27" ht="14" customHeight="1">
      <c r="A748" s="213" t="s">
        <v>244</v>
      </c>
      <c r="B748" s="177" t="s">
        <v>537</v>
      </c>
      <c r="C748" s="177" t="s">
        <v>670</v>
      </c>
      <c r="D748" s="213" t="s">
        <v>21</v>
      </c>
      <c r="E748" s="331" t="s">
        <v>34</v>
      </c>
      <c r="F748" s="213" t="s">
        <v>259</v>
      </c>
      <c r="G748" s="177" t="s">
        <v>304</v>
      </c>
      <c r="H748" s="177" t="s">
        <v>76</v>
      </c>
      <c r="I748" s="203">
        <v>115256530</v>
      </c>
      <c r="J748" s="177" t="s">
        <v>262</v>
      </c>
      <c r="K748" s="177" t="s">
        <v>263</v>
      </c>
      <c r="L748" s="332">
        <v>11</v>
      </c>
      <c r="M748" s="332">
        <v>30</v>
      </c>
      <c r="N748" s="333">
        <v>0.36666666666666664</v>
      </c>
      <c r="O748" s="332">
        <v>0</v>
      </c>
      <c r="P748" s="332">
        <v>57</v>
      </c>
      <c r="Q748" s="203" t="s">
        <v>12</v>
      </c>
      <c r="R748" s="332">
        <v>20</v>
      </c>
      <c r="S748" s="332">
        <v>42</v>
      </c>
      <c r="T748" s="333">
        <v>0.47619047619047616</v>
      </c>
      <c r="U748" s="332">
        <v>0</v>
      </c>
      <c r="V748" s="332">
        <v>30</v>
      </c>
      <c r="W748" s="203" t="s">
        <v>12</v>
      </c>
      <c r="X748" s="200">
        <v>1</v>
      </c>
      <c r="Y748" s="200">
        <v>1</v>
      </c>
      <c r="Z748" s="334">
        <v>1</v>
      </c>
      <c r="AA748" s="200">
        <v>0</v>
      </c>
    </row>
    <row r="749" spans="1:27" ht="14" customHeight="1">
      <c r="A749" s="213" t="s">
        <v>244</v>
      </c>
      <c r="B749" s="177" t="s">
        <v>537</v>
      </c>
      <c r="C749" s="177" t="s">
        <v>670</v>
      </c>
      <c r="D749" s="213" t="s">
        <v>21</v>
      </c>
      <c r="E749" s="331" t="s">
        <v>163</v>
      </c>
      <c r="F749" s="213" t="s">
        <v>4430</v>
      </c>
      <c r="G749" s="177" t="s">
        <v>692</v>
      </c>
      <c r="H749" s="177" t="s">
        <v>92</v>
      </c>
      <c r="I749" s="203">
        <v>76788787</v>
      </c>
      <c r="J749" s="177" t="s">
        <v>4363</v>
      </c>
      <c r="K749" s="177" t="s">
        <v>12</v>
      </c>
      <c r="L749" s="332">
        <v>89</v>
      </c>
      <c r="M749" s="332">
        <v>558</v>
      </c>
      <c r="N749" s="333">
        <v>0.15949820788530467</v>
      </c>
      <c r="O749" s="332">
        <v>0</v>
      </c>
      <c r="P749" s="332">
        <v>576</v>
      </c>
      <c r="Q749" s="203" t="s">
        <v>12</v>
      </c>
      <c r="R749" s="332" t="s">
        <v>12</v>
      </c>
      <c r="S749" s="332" t="s">
        <v>12</v>
      </c>
      <c r="T749" s="333" t="s">
        <v>12</v>
      </c>
      <c r="U749" s="332" t="s">
        <v>12</v>
      </c>
      <c r="V749" s="332" t="s">
        <v>12</v>
      </c>
      <c r="W749" s="203" t="s">
        <v>12</v>
      </c>
      <c r="X749" s="200">
        <v>1</v>
      </c>
      <c r="Y749" s="200">
        <v>0</v>
      </c>
      <c r="Z749" s="200" t="s">
        <v>12</v>
      </c>
      <c r="AA749" s="335">
        <v>1</v>
      </c>
    </row>
    <row r="750" spans="1:27" ht="14" customHeight="1">
      <c r="A750" s="213" t="s">
        <v>244</v>
      </c>
      <c r="B750" s="177" t="s">
        <v>537</v>
      </c>
      <c r="C750" s="177" t="s">
        <v>670</v>
      </c>
      <c r="D750" s="213" t="s">
        <v>21</v>
      </c>
      <c r="E750" s="331" t="s">
        <v>163</v>
      </c>
      <c r="F750" s="213" t="s">
        <v>259</v>
      </c>
      <c r="G750" s="177" t="s">
        <v>303</v>
      </c>
      <c r="H750" s="177" t="s">
        <v>92</v>
      </c>
      <c r="I750" s="203">
        <v>76790536</v>
      </c>
      <c r="J750" s="177" t="s">
        <v>261</v>
      </c>
      <c r="K750" s="177" t="s">
        <v>262</v>
      </c>
      <c r="L750" s="332">
        <v>66</v>
      </c>
      <c r="M750" s="332">
        <v>193</v>
      </c>
      <c r="N750" s="333">
        <v>0.34196891191709844</v>
      </c>
      <c r="O750" s="332">
        <v>0</v>
      </c>
      <c r="P750" s="332">
        <v>288</v>
      </c>
      <c r="Q750" s="203" t="s">
        <v>12</v>
      </c>
      <c r="R750" s="332">
        <v>20</v>
      </c>
      <c r="S750" s="332">
        <v>39</v>
      </c>
      <c r="T750" s="333">
        <v>0.51282051282051277</v>
      </c>
      <c r="U750" s="332">
        <v>0</v>
      </c>
      <c r="V750" s="332">
        <v>40</v>
      </c>
      <c r="W750" s="203" t="s">
        <v>12</v>
      </c>
      <c r="X750" s="200">
        <v>1</v>
      </c>
      <c r="Y750" s="200">
        <v>1</v>
      </c>
      <c r="Z750" s="334">
        <v>1</v>
      </c>
      <c r="AA750" s="200">
        <v>0</v>
      </c>
    </row>
    <row r="751" spans="1:27" ht="14" customHeight="1">
      <c r="A751" s="213" t="s">
        <v>244</v>
      </c>
      <c r="B751" s="177" t="s">
        <v>537</v>
      </c>
      <c r="C751" s="177" t="s">
        <v>670</v>
      </c>
      <c r="D751" s="213" t="s">
        <v>21</v>
      </c>
      <c r="E751" s="331" t="s">
        <v>165</v>
      </c>
      <c r="F751" s="213" t="s">
        <v>259</v>
      </c>
      <c r="G751" s="177" t="s">
        <v>3725</v>
      </c>
      <c r="H751" s="177" t="s">
        <v>88</v>
      </c>
      <c r="I751" s="203">
        <v>55708685</v>
      </c>
      <c r="J751" s="177" t="s">
        <v>261</v>
      </c>
      <c r="K751" s="177" t="s">
        <v>263</v>
      </c>
      <c r="L751" s="332">
        <v>6</v>
      </c>
      <c r="M751" s="332">
        <v>18</v>
      </c>
      <c r="N751" s="333">
        <v>0.33333333333333331</v>
      </c>
      <c r="O751" s="332" t="s">
        <v>12</v>
      </c>
      <c r="P751" s="332" t="s">
        <v>12</v>
      </c>
      <c r="Q751" s="203" t="s">
        <v>12</v>
      </c>
      <c r="R751" s="332">
        <v>16</v>
      </c>
      <c r="S751" s="332">
        <v>32</v>
      </c>
      <c r="T751" s="333">
        <v>0.5</v>
      </c>
      <c r="U751" s="332">
        <v>0</v>
      </c>
      <c r="V751" s="332">
        <v>50</v>
      </c>
      <c r="W751" s="203" t="s">
        <v>12</v>
      </c>
      <c r="X751" s="200">
        <v>0</v>
      </c>
      <c r="Y751" s="200">
        <v>1</v>
      </c>
      <c r="Z751" s="334">
        <v>1</v>
      </c>
      <c r="AA751" s="200">
        <v>0</v>
      </c>
    </row>
    <row r="752" spans="1:27" ht="14" customHeight="1">
      <c r="A752" s="213" t="s">
        <v>244</v>
      </c>
      <c r="B752" s="177" t="s">
        <v>537</v>
      </c>
      <c r="C752" s="177" t="s">
        <v>670</v>
      </c>
      <c r="D752" s="213" t="s">
        <v>21</v>
      </c>
      <c r="E752" s="331" t="s">
        <v>2498</v>
      </c>
      <c r="F752" s="213" t="s">
        <v>675</v>
      </c>
      <c r="G752" s="177" t="s">
        <v>3726</v>
      </c>
      <c r="H752" s="177" t="s">
        <v>78</v>
      </c>
      <c r="I752" s="203">
        <v>186437908</v>
      </c>
      <c r="J752" s="177" t="s">
        <v>262</v>
      </c>
      <c r="K752" s="177" t="s">
        <v>261</v>
      </c>
      <c r="L752" s="332">
        <v>50</v>
      </c>
      <c r="M752" s="332">
        <v>282</v>
      </c>
      <c r="N752" s="333">
        <v>0.1773049645390071</v>
      </c>
      <c r="O752" s="332">
        <v>0</v>
      </c>
      <c r="P752" s="332">
        <v>362</v>
      </c>
      <c r="Q752" s="203" t="s">
        <v>12</v>
      </c>
      <c r="R752" s="332">
        <v>6</v>
      </c>
      <c r="S752" s="332">
        <v>38</v>
      </c>
      <c r="T752" s="333">
        <v>0.15789473684210525</v>
      </c>
      <c r="U752" s="332">
        <v>0</v>
      </c>
      <c r="V752" s="332">
        <v>44</v>
      </c>
      <c r="W752" s="203" t="s">
        <v>12</v>
      </c>
      <c r="X752" s="200">
        <v>1</v>
      </c>
      <c r="Y752" s="200">
        <v>1</v>
      </c>
      <c r="Z752" s="334" t="s">
        <v>12</v>
      </c>
      <c r="AA752" s="200">
        <v>0</v>
      </c>
    </row>
    <row r="753" spans="1:27" ht="14" customHeight="1">
      <c r="A753" s="213" t="s">
        <v>244</v>
      </c>
      <c r="B753" s="177" t="s">
        <v>537</v>
      </c>
      <c r="C753" s="177" t="s">
        <v>670</v>
      </c>
      <c r="D753" s="213" t="s">
        <v>21</v>
      </c>
      <c r="E753" s="331" t="s">
        <v>159</v>
      </c>
      <c r="F753" s="213" t="s">
        <v>259</v>
      </c>
      <c r="G753" s="177" t="s">
        <v>3727</v>
      </c>
      <c r="H753" s="177" t="s">
        <v>85</v>
      </c>
      <c r="I753" s="203">
        <v>77051811</v>
      </c>
      <c r="J753" s="177" t="s">
        <v>264</v>
      </c>
      <c r="K753" s="177" t="s">
        <v>263</v>
      </c>
      <c r="L753" s="332">
        <v>50</v>
      </c>
      <c r="M753" s="332">
        <v>139</v>
      </c>
      <c r="N753" s="333">
        <v>0.35971223021582732</v>
      </c>
      <c r="O753" s="332">
        <v>0</v>
      </c>
      <c r="P753" s="332">
        <v>218</v>
      </c>
      <c r="Q753" s="203" t="s">
        <v>12</v>
      </c>
      <c r="R753" s="332">
        <v>15</v>
      </c>
      <c r="S753" s="332">
        <v>35</v>
      </c>
      <c r="T753" s="333">
        <v>0.42857142857142855</v>
      </c>
      <c r="U753" s="332">
        <v>0</v>
      </c>
      <c r="V753" s="332">
        <v>42</v>
      </c>
      <c r="W753" s="203" t="s">
        <v>12</v>
      </c>
      <c r="X753" s="200">
        <v>1</v>
      </c>
      <c r="Y753" s="200">
        <v>1</v>
      </c>
      <c r="Z753" s="334">
        <v>1</v>
      </c>
      <c r="AA753" s="200">
        <v>0</v>
      </c>
    </row>
    <row r="754" spans="1:27" ht="14" customHeight="1">
      <c r="A754" s="213" t="s">
        <v>244</v>
      </c>
      <c r="B754" s="177" t="s">
        <v>537</v>
      </c>
      <c r="C754" s="177" t="s">
        <v>670</v>
      </c>
      <c r="D754" s="213" t="s">
        <v>21</v>
      </c>
      <c r="E754" s="331" t="s">
        <v>312</v>
      </c>
      <c r="F754" s="213" t="s">
        <v>4430</v>
      </c>
      <c r="G754" s="177" t="s">
        <v>313</v>
      </c>
      <c r="H754" s="177" t="s">
        <v>93</v>
      </c>
      <c r="I754" s="203">
        <v>41903752</v>
      </c>
      <c r="J754" s="177" t="s">
        <v>12</v>
      </c>
      <c r="K754" s="177" t="s">
        <v>262</v>
      </c>
      <c r="L754" s="332" t="s">
        <v>12</v>
      </c>
      <c r="M754" s="332" t="s">
        <v>12</v>
      </c>
      <c r="N754" s="333" t="s">
        <v>12</v>
      </c>
      <c r="O754" s="332" t="s">
        <v>12</v>
      </c>
      <c r="P754" s="332" t="s">
        <v>12</v>
      </c>
      <c r="Q754" s="203" t="s">
        <v>12</v>
      </c>
      <c r="R754" s="332">
        <v>26</v>
      </c>
      <c r="S754" s="332">
        <v>48</v>
      </c>
      <c r="T754" s="333">
        <v>0.54166666666666663</v>
      </c>
      <c r="U754" s="332">
        <v>0</v>
      </c>
      <c r="V754" s="332">
        <v>55</v>
      </c>
      <c r="W754" s="203" t="s">
        <v>12</v>
      </c>
      <c r="X754" s="200">
        <v>0</v>
      </c>
      <c r="Y754" s="200">
        <v>1</v>
      </c>
      <c r="Z754" s="200">
        <v>1</v>
      </c>
      <c r="AA754" s="335">
        <v>1</v>
      </c>
    </row>
    <row r="755" spans="1:27" ht="14" customHeight="1">
      <c r="A755" s="213" t="s">
        <v>244</v>
      </c>
      <c r="B755" s="177" t="s">
        <v>537</v>
      </c>
      <c r="C755" s="177" t="s">
        <v>670</v>
      </c>
      <c r="D755" s="213" t="s">
        <v>21</v>
      </c>
      <c r="E755" s="331" t="s">
        <v>2499</v>
      </c>
      <c r="F755" s="213" t="s">
        <v>271</v>
      </c>
      <c r="G755" s="177" t="s">
        <v>3728</v>
      </c>
      <c r="H755" s="177" t="s">
        <v>93</v>
      </c>
      <c r="I755" s="203">
        <v>163149423</v>
      </c>
      <c r="J755" s="177" t="s">
        <v>264</v>
      </c>
      <c r="K755" s="177" t="s">
        <v>263</v>
      </c>
      <c r="L755" s="332">
        <v>9</v>
      </c>
      <c r="M755" s="332">
        <v>52</v>
      </c>
      <c r="N755" s="333">
        <v>0.17307692307692307</v>
      </c>
      <c r="O755" s="332">
        <v>0</v>
      </c>
      <c r="P755" s="332">
        <v>106</v>
      </c>
      <c r="Q755" s="203" t="s">
        <v>12</v>
      </c>
      <c r="R755" s="332">
        <v>5</v>
      </c>
      <c r="S755" s="332">
        <v>39</v>
      </c>
      <c r="T755" s="333">
        <v>0.12820512820512819</v>
      </c>
      <c r="U755" s="332">
        <v>0</v>
      </c>
      <c r="V755" s="332">
        <v>37</v>
      </c>
      <c r="W755" s="203" t="s">
        <v>12</v>
      </c>
      <c r="X755" s="200">
        <v>1</v>
      </c>
      <c r="Y755" s="200">
        <v>1</v>
      </c>
      <c r="Z755" s="334" t="s">
        <v>12</v>
      </c>
      <c r="AA755" s="200">
        <v>0</v>
      </c>
    </row>
    <row r="756" spans="1:27" ht="14" customHeight="1">
      <c r="A756" s="213" t="s">
        <v>244</v>
      </c>
      <c r="B756" s="177" t="s">
        <v>537</v>
      </c>
      <c r="C756" s="177" t="s">
        <v>670</v>
      </c>
      <c r="D756" s="213" t="s">
        <v>21</v>
      </c>
      <c r="E756" s="331" t="s">
        <v>158</v>
      </c>
      <c r="F756" s="213" t="s">
        <v>675</v>
      </c>
      <c r="G756" s="177" t="s">
        <v>3729</v>
      </c>
      <c r="H756" s="177" t="s">
        <v>94</v>
      </c>
      <c r="I756" s="203">
        <v>102097865</v>
      </c>
      <c r="J756" s="177" t="s">
        <v>262</v>
      </c>
      <c r="K756" s="177" t="s">
        <v>263</v>
      </c>
      <c r="L756" s="332">
        <v>1</v>
      </c>
      <c r="M756" s="332">
        <v>4</v>
      </c>
      <c r="N756" s="333">
        <v>0.25</v>
      </c>
      <c r="O756" s="332" t="s">
        <v>12</v>
      </c>
      <c r="P756" s="332" t="s">
        <v>12</v>
      </c>
      <c r="Q756" s="203" t="s">
        <v>12</v>
      </c>
      <c r="R756" s="332">
        <v>16</v>
      </c>
      <c r="S756" s="332">
        <v>34</v>
      </c>
      <c r="T756" s="333">
        <v>0.47058823529411764</v>
      </c>
      <c r="U756" s="332">
        <v>0</v>
      </c>
      <c r="V756" s="332">
        <v>44</v>
      </c>
      <c r="W756" s="203" t="s">
        <v>12</v>
      </c>
      <c r="X756" s="200">
        <v>0</v>
      </c>
      <c r="Y756" s="200">
        <v>1</v>
      </c>
      <c r="Z756" s="334">
        <v>1</v>
      </c>
      <c r="AA756" s="200">
        <v>0</v>
      </c>
    </row>
    <row r="757" spans="1:27" ht="14" customHeight="1">
      <c r="A757" s="213" t="s">
        <v>244</v>
      </c>
      <c r="B757" s="177" t="s">
        <v>537</v>
      </c>
      <c r="C757" s="177" t="s">
        <v>670</v>
      </c>
      <c r="D757" s="213" t="s">
        <v>21</v>
      </c>
      <c r="E757" s="331" t="s">
        <v>157</v>
      </c>
      <c r="F757" s="213" t="s">
        <v>287</v>
      </c>
      <c r="G757" s="177" t="s">
        <v>3232</v>
      </c>
      <c r="H757" s="177" t="s">
        <v>94</v>
      </c>
      <c r="I757" s="203">
        <v>104652802</v>
      </c>
      <c r="J757" s="177" t="s">
        <v>262</v>
      </c>
      <c r="K757" s="177" t="s">
        <v>261</v>
      </c>
      <c r="L757" s="332">
        <v>0</v>
      </c>
      <c r="M757" s="332">
        <v>0</v>
      </c>
      <c r="N757" s="333" t="s">
        <v>12</v>
      </c>
      <c r="O757" s="332" t="s">
        <v>12</v>
      </c>
      <c r="P757" s="332" t="s">
        <v>12</v>
      </c>
      <c r="Q757" s="203" t="s">
        <v>12</v>
      </c>
      <c r="R757" s="332">
        <v>19</v>
      </c>
      <c r="S757" s="332">
        <v>36</v>
      </c>
      <c r="T757" s="333">
        <v>0.52777777777777779</v>
      </c>
      <c r="U757" s="332">
        <v>0</v>
      </c>
      <c r="V757" s="332">
        <v>36</v>
      </c>
      <c r="W757" s="203" t="s">
        <v>12</v>
      </c>
      <c r="X757" s="200">
        <v>0</v>
      </c>
      <c r="Y757" s="200">
        <v>1</v>
      </c>
      <c r="Z757" s="334">
        <v>1</v>
      </c>
      <c r="AA757" s="200">
        <v>0</v>
      </c>
    </row>
    <row r="758" spans="1:27" ht="14" customHeight="1">
      <c r="A758" s="213" t="s">
        <v>244</v>
      </c>
      <c r="B758" s="177" t="s">
        <v>537</v>
      </c>
      <c r="C758" s="177" t="s">
        <v>670</v>
      </c>
      <c r="D758" s="213" t="s">
        <v>21</v>
      </c>
      <c r="E758" s="331" t="s">
        <v>2500</v>
      </c>
      <c r="F758" s="213" t="s">
        <v>271</v>
      </c>
      <c r="G758" s="177" t="s">
        <v>3730</v>
      </c>
      <c r="H758" s="177" t="s">
        <v>94</v>
      </c>
      <c r="I758" s="203">
        <v>150696173</v>
      </c>
      <c r="J758" s="177" t="s">
        <v>264</v>
      </c>
      <c r="K758" s="177" t="s">
        <v>263</v>
      </c>
      <c r="L758" s="332">
        <v>24</v>
      </c>
      <c r="M758" s="332">
        <v>170</v>
      </c>
      <c r="N758" s="333">
        <v>0.14117647058823529</v>
      </c>
      <c r="O758" s="332">
        <v>0</v>
      </c>
      <c r="P758" s="332">
        <v>268</v>
      </c>
      <c r="Q758" s="203" t="s">
        <v>12</v>
      </c>
      <c r="R758" s="332">
        <v>8</v>
      </c>
      <c r="S758" s="332">
        <v>33</v>
      </c>
      <c r="T758" s="333">
        <v>0.24242424242424243</v>
      </c>
      <c r="U758" s="332">
        <v>0</v>
      </c>
      <c r="V758" s="332">
        <v>35</v>
      </c>
      <c r="W758" s="203" t="s">
        <v>12</v>
      </c>
      <c r="X758" s="200">
        <v>1</v>
      </c>
      <c r="Y758" s="200">
        <v>1</v>
      </c>
      <c r="Z758" s="334">
        <v>1</v>
      </c>
      <c r="AA758" s="200">
        <v>0</v>
      </c>
    </row>
    <row r="759" spans="1:27" ht="14" customHeight="1">
      <c r="A759" s="213" t="s">
        <v>244</v>
      </c>
      <c r="B759" s="177" t="s">
        <v>537</v>
      </c>
      <c r="C759" s="177" t="s">
        <v>670</v>
      </c>
      <c r="D759" s="213" t="s">
        <v>21</v>
      </c>
      <c r="E759" s="331" t="s">
        <v>156</v>
      </c>
      <c r="F759" s="213" t="s">
        <v>675</v>
      </c>
      <c r="G759" s="177" t="s">
        <v>3731</v>
      </c>
      <c r="H759" s="177" t="s">
        <v>95</v>
      </c>
      <c r="I759" s="203">
        <v>37745653</v>
      </c>
      <c r="J759" s="177" t="s">
        <v>263</v>
      </c>
      <c r="K759" s="177" t="s">
        <v>264</v>
      </c>
      <c r="L759" s="332">
        <v>49</v>
      </c>
      <c r="M759" s="332">
        <v>135</v>
      </c>
      <c r="N759" s="333">
        <v>0.36296296296296299</v>
      </c>
      <c r="O759" s="332">
        <v>0</v>
      </c>
      <c r="P759" s="332">
        <v>166</v>
      </c>
      <c r="Q759" s="203" t="s">
        <v>12</v>
      </c>
      <c r="R759" s="332">
        <v>17</v>
      </c>
      <c r="S759" s="332">
        <v>32</v>
      </c>
      <c r="T759" s="333">
        <v>0.53125</v>
      </c>
      <c r="U759" s="332">
        <v>0</v>
      </c>
      <c r="V759" s="332">
        <v>38</v>
      </c>
      <c r="W759" s="203" t="s">
        <v>12</v>
      </c>
      <c r="X759" s="200">
        <v>1</v>
      </c>
      <c r="Y759" s="200">
        <v>1</v>
      </c>
      <c r="Z759" s="334">
        <v>1</v>
      </c>
      <c r="AA759" s="200">
        <v>0</v>
      </c>
    </row>
    <row r="760" spans="1:27" ht="14" customHeight="1">
      <c r="A760" s="213" t="s">
        <v>244</v>
      </c>
      <c r="B760" s="177" t="s">
        <v>537</v>
      </c>
      <c r="C760" s="177" t="s">
        <v>670</v>
      </c>
      <c r="D760" s="213" t="s">
        <v>21</v>
      </c>
      <c r="E760" s="331" t="s">
        <v>126</v>
      </c>
      <c r="F760" s="213" t="s">
        <v>4430</v>
      </c>
      <c r="G760" s="177" t="s">
        <v>3732</v>
      </c>
      <c r="H760" s="177" t="s">
        <v>87</v>
      </c>
      <c r="I760" s="203">
        <v>123179189</v>
      </c>
      <c r="J760" s="177" t="s">
        <v>4364</v>
      </c>
      <c r="K760" s="177" t="s">
        <v>12</v>
      </c>
      <c r="L760" s="332" t="s">
        <v>12</v>
      </c>
      <c r="M760" s="332" t="s">
        <v>12</v>
      </c>
      <c r="N760" s="333" t="s">
        <v>12</v>
      </c>
      <c r="O760" s="332" t="s">
        <v>12</v>
      </c>
      <c r="P760" s="332" t="s">
        <v>12</v>
      </c>
      <c r="Q760" s="203" t="s">
        <v>12</v>
      </c>
      <c r="R760" s="332">
        <v>8</v>
      </c>
      <c r="S760" s="332">
        <v>24</v>
      </c>
      <c r="T760" s="333">
        <v>0.33333333333333331</v>
      </c>
      <c r="U760" s="332">
        <v>0</v>
      </c>
      <c r="V760" s="332">
        <v>49</v>
      </c>
      <c r="W760" s="203" t="s">
        <v>12</v>
      </c>
      <c r="X760" s="200">
        <v>0</v>
      </c>
      <c r="Y760" s="200">
        <v>1</v>
      </c>
      <c r="Z760" s="200">
        <v>1</v>
      </c>
      <c r="AA760" s="200">
        <v>0</v>
      </c>
    </row>
    <row r="761" spans="1:27" ht="14" customHeight="1">
      <c r="A761" s="213" t="s">
        <v>244</v>
      </c>
      <c r="B761" s="177" t="s">
        <v>537</v>
      </c>
      <c r="C761" s="177" t="s">
        <v>670</v>
      </c>
      <c r="D761" s="213" t="s">
        <v>21</v>
      </c>
      <c r="E761" s="331" t="s">
        <v>126</v>
      </c>
      <c r="F761" s="213" t="s">
        <v>4430</v>
      </c>
      <c r="G761" s="177" t="s">
        <v>3733</v>
      </c>
      <c r="H761" s="177" t="s">
        <v>87</v>
      </c>
      <c r="I761" s="203">
        <v>123179190</v>
      </c>
      <c r="J761" s="177" t="s">
        <v>4365</v>
      </c>
      <c r="K761" s="177" t="s">
        <v>12</v>
      </c>
      <c r="L761" s="332">
        <v>34</v>
      </c>
      <c r="M761" s="332">
        <v>131</v>
      </c>
      <c r="N761" s="333">
        <v>0.25954198473282442</v>
      </c>
      <c r="O761" s="332">
        <v>0</v>
      </c>
      <c r="P761" s="332">
        <v>158</v>
      </c>
      <c r="Q761" s="203" t="s">
        <v>12</v>
      </c>
      <c r="R761" s="332" t="s">
        <v>12</v>
      </c>
      <c r="S761" s="332" t="s">
        <v>12</v>
      </c>
      <c r="T761" s="333" t="s">
        <v>12</v>
      </c>
      <c r="U761" s="332" t="s">
        <v>12</v>
      </c>
      <c r="V761" s="332" t="s">
        <v>12</v>
      </c>
      <c r="W761" s="203" t="s">
        <v>12</v>
      </c>
      <c r="X761" s="200">
        <v>1</v>
      </c>
      <c r="Y761" s="200">
        <v>0</v>
      </c>
      <c r="Z761" s="200">
        <v>1</v>
      </c>
      <c r="AA761" s="335">
        <v>1</v>
      </c>
    </row>
    <row r="762" spans="1:27" ht="14" customHeight="1">
      <c r="A762" s="213" t="s">
        <v>244</v>
      </c>
      <c r="B762" s="177" t="s">
        <v>537</v>
      </c>
      <c r="C762" s="177" t="s">
        <v>670</v>
      </c>
      <c r="D762" s="213" t="s">
        <v>21</v>
      </c>
      <c r="E762" s="331" t="s">
        <v>2501</v>
      </c>
      <c r="F762" s="213" t="s">
        <v>675</v>
      </c>
      <c r="G762" s="177" t="s">
        <v>3734</v>
      </c>
      <c r="H762" s="177" t="s">
        <v>87</v>
      </c>
      <c r="I762" s="203">
        <v>148578054</v>
      </c>
      <c r="J762" s="177" t="s">
        <v>262</v>
      </c>
      <c r="K762" s="177" t="s">
        <v>261</v>
      </c>
      <c r="L762" s="332">
        <v>33</v>
      </c>
      <c r="M762" s="332">
        <v>184</v>
      </c>
      <c r="N762" s="333">
        <v>0.17934782608695651</v>
      </c>
      <c r="O762" s="332">
        <v>0</v>
      </c>
      <c r="P762" s="332">
        <v>264</v>
      </c>
      <c r="Q762" s="203" t="s">
        <v>12</v>
      </c>
      <c r="R762" s="332">
        <v>7</v>
      </c>
      <c r="S762" s="332">
        <v>37</v>
      </c>
      <c r="T762" s="333">
        <v>0.1891891891891892</v>
      </c>
      <c r="U762" s="332">
        <v>0</v>
      </c>
      <c r="V762" s="332">
        <v>41</v>
      </c>
      <c r="W762" s="203" t="s">
        <v>12</v>
      </c>
      <c r="X762" s="200">
        <v>1</v>
      </c>
      <c r="Y762" s="200">
        <v>1</v>
      </c>
      <c r="Z762" s="334" t="s">
        <v>12</v>
      </c>
      <c r="AA762" s="200">
        <v>0</v>
      </c>
    </row>
    <row r="763" spans="1:27" ht="14" customHeight="1">
      <c r="A763" s="213" t="s">
        <v>244</v>
      </c>
      <c r="B763" s="177" t="s">
        <v>542</v>
      </c>
      <c r="C763" s="177" t="s">
        <v>846</v>
      </c>
      <c r="D763" s="213" t="s">
        <v>21</v>
      </c>
      <c r="E763" s="331" t="s">
        <v>163</v>
      </c>
      <c r="F763" s="213" t="s">
        <v>259</v>
      </c>
      <c r="G763" s="177" t="s">
        <v>303</v>
      </c>
      <c r="H763" s="177" t="s">
        <v>92</v>
      </c>
      <c r="I763" s="203">
        <v>76790536</v>
      </c>
      <c r="J763" s="177" t="s">
        <v>261</v>
      </c>
      <c r="K763" s="177" t="s">
        <v>262</v>
      </c>
      <c r="L763" s="203">
        <v>48</v>
      </c>
      <c r="M763" s="203">
        <v>159</v>
      </c>
      <c r="N763" s="333">
        <v>0.30188679245283018</v>
      </c>
      <c r="O763" s="203">
        <v>0</v>
      </c>
      <c r="P763" s="203">
        <v>40</v>
      </c>
      <c r="Q763" s="203" t="s">
        <v>12</v>
      </c>
      <c r="R763" s="203">
        <v>13</v>
      </c>
      <c r="S763" s="203">
        <v>42</v>
      </c>
      <c r="T763" s="333">
        <v>0.30952380952380948</v>
      </c>
      <c r="U763" s="203">
        <v>0</v>
      </c>
      <c r="V763" s="203">
        <v>40</v>
      </c>
      <c r="W763" s="203" t="s">
        <v>12</v>
      </c>
      <c r="X763" s="200">
        <v>1</v>
      </c>
      <c r="Y763" s="200">
        <v>1</v>
      </c>
      <c r="Z763" s="200">
        <v>1</v>
      </c>
      <c r="AA763" s="200">
        <v>0</v>
      </c>
    </row>
    <row r="764" spans="1:27" ht="14" customHeight="1">
      <c r="A764" s="213" t="s">
        <v>244</v>
      </c>
      <c r="B764" s="177" t="s">
        <v>542</v>
      </c>
      <c r="C764" s="177" t="s">
        <v>846</v>
      </c>
      <c r="D764" s="213" t="s">
        <v>21</v>
      </c>
      <c r="E764" s="331" t="s">
        <v>307</v>
      </c>
      <c r="F764" s="213" t="s">
        <v>4430</v>
      </c>
      <c r="G764" s="177" t="s">
        <v>314</v>
      </c>
      <c r="H764" s="177" t="s">
        <v>81</v>
      </c>
      <c r="I764" s="203">
        <v>32417918</v>
      </c>
      <c r="J764" s="177" t="s">
        <v>4366</v>
      </c>
      <c r="K764" s="177" t="s">
        <v>12</v>
      </c>
      <c r="L764" s="203" t="s">
        <v>12</v>
      </c>
      <c r="M764" s="203" t="s">
        <v>12</v>
      </c>
      <c r="N764" s="333" t="s">
        <v>12</v>
      </c>
      <c r="O764" s="203" t="s">
        <v>12</v>
      </c>
      <c r="P764" s="203" t="s">
        <v>12</v>
      </c>
      <c r="Q764" s="203" t="s">
        <v>12</v>
      </c>
      <c r="R764" s="203">
        <v>14</v>
      </c>
      <c r="S764" s="203">
        <v>50</v>
      </c>
      <c r="T764" s="333">
        <v>0.28000000000000003</v>
      </c>
      <c r="U764" s="203">
        <v>0</v>
      </c>
      <c r="V764" s="203">
        <v>49</v>
      </c>
      <c r="W764" s="203" t="s">
        <v>12</v>
      </c>
      <c r="X764" s="200">
        <v>0</v>
      </c>
      <c r="Y764" s="200">
        <v>1</v>
      </c>
      <c r="Z764" s="200">
        <v>1</v>
      </c>
      <c r="AA764" s="335">
        <v>1</v>
      </c>
    </row>
    <row r="765" spans="1:27" ht="14" customHeight="1">
      <c r="A765" s="213" t="s">
        <v>244</v>
      </c>
      <c r="B765" s="177" t="s">
        <v>542</v>
      </c>
      <c r="C765" s="177" t="s">
        <v>846</v>
      </c>
      <c r="D765" s="213" t="s">
        <v>21</v>
      </c>
      <c r="E765" s="331" t="s">
        <v>161</v>
      </c>
      <c r="F765" s="213" t="s">
        <v>259</v>
      </c>
      <c r="G765" s="177" t="s">
        <v>3735</v>
      </c>
      <c r="H765" s="177" t="s">
        <v>82</v>
      </c>
      <c r="I765" s="203">
        <v>122658470</v>
      </c>
      <c r="J765" s="177" t="s">
        <v>261</v>
      </c>
      <c r="K765" s="177" t="s">
        <v>262</v>
      </c>
      <c r="L765" s="203">
        <v>26</v>
      </c>
      <c r="M765" s="203">
        <v>73</v>
      </c>
      <c r="N765" s="333">
        <v>0.35616438356164387</v>
      </c>
      <c r="O765" s="203">
        <v>0</v>
      </c>
      <c r="P765" s="203">
        <v>33</v>
      </c>
      <c r="Q765" s="203" t="s">
        <v>12</v>
      </c>
      <c r="R765" s="203">
        <v>15</v>
      </c>
      <c r="S765" s="203">
        <v>40</v>
      </c>
      <c r="T765" s="333">
        <v>0.375</v>
      </c>
      <c r="U765" s="203">
        <v>0</v>
      </c>
      <c r="V765" s="203">
        <v>33</v>
      </c>
      <c r="W765" s="203" t="s">
        <v>12</v>
      </c>
      <c r="X765" s="200">
        <v>1</v>
      </c>
      <c r="Y765" s="200">
        <v>1</v>
      </c>
      <c r="Z765" s="200">
        <v>1</v>
      </c>
      <c r="AA765" s="200">
        <v>0</v>
      </c>
    </row>
    <row r="766" spans="1:27" ht="14" customHeight="1">
      <c r="A766" s="213" t="s">
        <v>244</v>
      </c>
      <c r="B766" s="177" t="s">
        <v>542</v>
      </c>
      <c r="C766" s="177" t="s">
        <v>846</v>
      </c>
      <c r="D766" s="213" t="s">
        <v>21</v>
      </c>
      <c r="E766" s="331" t="s">
        <v>2502</v>
      </c>
      <c r="F766" s="213" t="s">
        <v>259</v>
      </c>
      <c r="G766" s="177" t="s">
        <v>3736</v>
      </c>
      <c r="H766" s="177" t="s">
        <v>90</v>
      </c>
      <c r="I766" s="203">
        <v>136804</v>
      </c>
      <c r="J766" s="177" t="s">
        <v>264</v>
      </c>
      <c r="K766" s="177" t="s">
        <v>263</v>
      </c>
      <c r="L766" s="203">
        <v>14</v>
      </c>
      <c r="M766" s="203">
        <v>31</v>
      </c>
      <c r="N766" s="333">
        <v>0.45161290322580638</v>
      </c>
      <c r="O766" s="203">
        <v>0</v>
      </c>
      <c r="P766" s="203">
        <v>46</v>
      </c>
      <c r="Q766" s="203" t="s">
        <v>12</v>
      </c>
      <c r="R766" s="203">
        <v>20</v>
      </c>
      <c r="S766" s="203">
        <v>51</v>
      </c>
      <c r="T766" s="333">
        <v>0.39215686274509809</v>
      </c>
      <c r="U766" s="203">
        <v>0</v>
      </c>
      <c r="V766" s="203">
        <v>46</v>
      </c>
      <c r="W766" s="203" t="s">
        <v>12</v>
      </c>
      <c r="X766" s="200">
        <v>1</v>
      </c>
      <c r="Y766" s="200">
        <v>1</v>
      </c>
      <c r="Z766" s="200">
        <v>1</v>
      </c>
      <c r="AA766" s="200">
        <v>0</v>
      </c>
    </row>
    <row r="767" spans="1:27" ht="14" customHeight="1">
      <c r="A767" s="213" t="s">
        <v>244</v>
      </c>
      <c r="B767" s="177" t="s">
        <v>542</v>
      </c>
      <c r="C767" s="177" t="s">
        <v>846</v>
      </c>
      <c r="D767" s="213" t="s">
        <v>21</v>
      </c>
      <c r="E767" s="331" t="s">
        <v>155</v>
      </c>
      <c r="F767" s="213" t="s">
        <v>259</v>
      </c>
      <c r="G767" s="177" t="s">
        <v>3737</v>
      </c>
      <c r="H767" s="177" t="s">
        <v>112</v>
      </c>
      <c r="I767" s="203">
        <v>61903948</v>
      </c>
      <c r="J767" s="177" t="s">
        <v>261</v>
      </c>
      <c r="K767" s="177" t="s">
        <v>262</v>
      </c>
      <c r="L767" s="203">
        <v>2</v>
      </c>
      <c r="M767" s="203">
        <v>4</v>
      </c>
      <c r="N767" s="333">
        <v>0.5</v>
      </c>
      <c r="O767" s="203" t="s">
        <v>12</v>
      </c>
      <c r="P767" s="203" t="s">
        <v>12</v>
      </c>
      <c r="Q767" s="203" t="s">
        <v>12</v>
      </c>
      <c r="R767" s="203">
        <v>12</v>
      </c>
      <c r="S767" s="203">
        <v>46</v>
      </c>
      <c r="T767" s="333">
        <v>0.2608695652173913</v>
      </c>
      <c r="U767" s="203">
        <v>0</v>
      </c>
      <c r="V767" s="203">
        <v>43</v>
      </c>
      <c r="W767" s="203" t="s">
        <v>12</v>
      </c>
      <c r="X767" s="200">
        <v>0</v>
      </c>
      <c r="Y767" s="200">
        <v>1</v>
      </c>
      <c r="Z767" s="200">
        <v>1</v>
      </c>
      <c r="AA767" s="200">
        <v>0</v>
      </c>
    </row>
    <row r="768" spans="1:27" ht="14" customHeight="1">
      <c r="A768" s="213" t="s">
        <v>244</v>
      </c>
      <c r="B768" s="177" t="s">
        <v>542</v>
      </c>
      <c r="C768" s="177" t="s">
        <v>846</v>
      </c>
      <c r="D768" s="213" t="s">
        <v>21</v>
      </c>
      <c r="E768" s="331" t="s">
        <v>165</v>
      </c>
      <c r="F768" s="213" t="s">
        <v>259</v>
      </c>
      <c r="G768" s="177" t="s">
        <v>3725</v>
      </c>
      <c r="H768" s="177" t="s">
        <v>88</v>
      </c>
      <c r="I768" s="203">
        <v>55708685</v>
      </c>
      <c r="J768" s="177" t="s">
        <v>261</v>
      </c>
      <c r="K768" s="177" t="s">
        <v>263</v>
      </c>
      <c r="L768" s="203">
        <v>26</v>
      </c>
      <c r="M768" s="203">
        <v>93</v>
      </c>
      <c r="N768" s="333">
        <v>0.2795698924731182</v>
      </c>
      <c r="O768" s="203">
        <v>0</v>
      </c>
      <c r="P768" s="203">
        <v>50</v>
      </c>
      <c r="Q768" s="203" t="s">
        <v>12</v>
      </c>
      <c r="R768" s="203">
        <v>12</v>
      </c>
      <c r="S768" s="203">
        <v>35</v>
      </c>
      <c r="T768" s="333">
        <v>0.34285714285714275</v>
      </c>
      <c r="U768" s="203">
        <v>0</v>
      </c>
      <c r="V768" s="203">
        <v>50</v>
      </c>
      <c r="W768" s="203" t="s">
        <v>12</v>
      </c>
      <c r="X768" s="200">
        <v>1</v>
      </c>
      <c r="Y768" s="200">
        <v>1</v>
      </c>
      <c r="Z768" s="200">
        <v>1</v>
      </c>
      <c r="AA768" s="200">
        <v>0</v>
      </c>
    </row>
    <row r="769" spans="1:27" ht="14" customHeight="1">
      <c r="A769" s="213" t="s">
        <v>244</v>
      </c>
      <c r="B769" s="177" t="s">
        <v>542</v>
      </c>
      <c r="C769" s="177" t="s">
        <v>846</v>
      </c>
      <c r="D769" s="213" t="s">
        <v>21</v>
      </c>
      <c r="E769" s="331" t="s">
        <v>159</v>
      </c>
      <c r="F769" s="213" t="s">
        <v>259</v>
      </c>
      <c r="G769" s="177" t="s">
        <v>3727</v>
      </c>
      <c r="H769" s="177" t="s">
        <v>85</v>
      </c>
      <c r="I769" s="203">
        <v>77051811</v>
      </c>
      <c r="J769" s="177" t="s">
        <v>264</v>
      </c>
      <c r="K769" s="177" t="s">
        <v>263</v>
      </c>
      <c r="L769" s="203">
        <v>3</v>
      </c>
      <c r="M769" s="203">
        <v>13</v>
      </c>
      <c r="N769" s="333">
        <v>0.23076923076923078</v>
      </c>
      <c r="O769" s="203" t="s">
        <v>12</v>
      </c>
      <c r="P769" s="203" t="s">
        <v>12</v>
      </c>
      <c r="Q769" s="203" t="s">
        <v>12</v>
      </c>
      <c r="R769" s="203">
        <v>14</v>
      </c>
      <c r="S769" s="203">
        <v>29</v>
      </c>
      <c r="T769" s="333">
        <v>0.48275862068965525</v>
      </c>
      <c r="U769" s="203">
        <v>0</v>
      </c>
      <c r="V769" s="203">
        <v>42</v>
      </c>
      <c r="W769" s="203" t="s">
        <v>12</v>
      </c>
      <c r="X769" s="200">
        <v>0</v>
      </c>
      <c r="Y769" s="200">
        <v>1</v>
      </c>
      <c r="Z769" s="200">
        <v>1</v>
      </c>
      <c r="AA769" s="200">
        <v>0</v>
      </c>
    </row>
    <row r="770" spans="1:27" ht="14" customHeight="1">
      <c r="A770" s="213" t="s">
        <v>244</v>
      </c>
      <c r="B770" s="177" t="s">
        <v>542</v>
      </c>
      <c r="C770" s="177" t="s">
        <v>846</v>
      </c>
      <c r="D770" s="213" t="s">
        <v>21</v>
      </c>
      <c r="E770" s="331" t="s">
        <v>2503</v>
      </c>
      <c r="F770" s="213" t="s">
        <v>259</v>
      </c>
      <c r="G770" s="177" t="s">
        <v>3738</v>
      </c>
      <c r="H770" s="177" t="s">
        <v>93</v>
      </c>
      <c r="I770" s="203">
        <v>7580685</v>
      </c>
      <c r="J770" s="177" t="s">
        <v>261</v>
      </c>
      <c r="K770" s="177" t="s">
        <v>262</v>
      </c>
      <c r="L770" s="203">
        <v>18</v>
      </c>
      <c r="M770" s="203">
        <v>65</v>
      </c>
      <c r="N770" s="333">
        <v>0.27692307692307688</v>
      </c>
      <c r="O770" s="203">
        <v>0</v>
      </c>
      <c r="P770" s="203">
        <v>33</v>
      </c>
      <c r="Q770" s="203" t="s">
        <v>12</v>
      </c>
      <c r="R770" s="203">
        <v>10</v>
      </c>
      <c r="S770" s="203">
        <v>31</v>
      </c>
      <c r="T770" s="333">
        <v>0.32258064516129031</v>
      </c>
      <c r="U770" s="203">
        <v>0</v>
      </c>
      <c r="V770" s="203">
        <v>33</v>
      </c>
      <c r="W770" s="203" t="s">
        <v>12</v>
      </c>
      <c r="X770" s="200">
        <v>1</v>
      </c>
      <c r="Y770" s="200">
        <v>1</v>
      </c>
      <c r="Z770" s="200" t="s">
        <v>12</v>
      </c>
      <c r="AA770" s="200">
        <v>0</v>
      </c>
    </row>
    <row r="771" spans="1:27" ht="14" customHeight="1">
      <c r="A771" s="213" t="s">
        <v>244</v>
      </c>
      <c r="B771" s="177" t="s">
        <v>542</v>
      </c>
      <c r="C771" s="177" t="s">
        <v>846</v>
      </c>
      <c r="D771" s="213" t="s">
        <v>21</v>
      </c>
      <c r="E771" s="331" t="s">
        <v>312</v>
      </c>
      <c r="F771" s="213" t="s">
        <v>4430</v>
      </c>
      <c r="G771" s="177" t="s">
        <v>313</v>
      </c>
      <c r="H771" s="177" t="s">
        <v>93</v>
      </c>
      <c r="I771" s="203">
        <v>41903752</v>
      </c>
      <c r="J771" s="177" t="s">
        <v>12</v>
      </c>
      <c r="K771" s="177" t="s">
        <v>262</v>
      </c>
      <c r="L771" s="203">
        <v>31</v>
      </c>
      <c r="M771" s="203">
        <v>47</v>
      </c>
      <c r="N771" s="333">
        <v>0.65957446808510634</v>
      </c>
      <c r="O771" s="203">
        <v>0</v>
      </c>
      <c r="P771" s="203">
        <v>55</v>
      </c>
      <c r="Q771" s="203" t="s">
        <v>12</v>
      </c>
      <c r="R771" s="203">
        <v>21</v>
      </c>
      <c r="S771" s="203">
        <v>49</v>
      </c>
      <c r="T771" s="333">
        <v>0.42857142857142849</v>
      </c>
      <c r="U771" s="203">
        <v>0</v>
      </c>
      <c r="V771" s="203">
        <v>55</v>
      </c>
      <c r="W771" s="203" t="s">
        <v>12</v>
      </c>
      <c r="X771" s="200">
        <v>1</v>
      </c>
      <c r="Y771" s="200">
        <v>1</v>
      </c>
      <c r="Z771" s="200">
        <v>1</v>
      </c>
      <c r="AA771" s="200">
        <v>1</v>
      </c>
    </row>
    <row r="772" spans="1:27" ht="14" customHeight="1">
      <c r="A772" s="213" t="s">
        <v>244</v>
      </c>
      <c r="B772" s="177" t="s">
        <v>542</v>
      </c>
      <c r="C772" s="177" t="s">
        <v>846</v>
      </c>
      <c r="D772" s="213" t="s">
        <v>21</v>
      </c>
      <c r="E772" s="331" t="s">
        <v>166</v>
      </c>
      <c r="F772" s="213" t="s">
        <v>259</v>
      </c>
      <c r="G772" s="177" t="s">
        <v>3739</v>
      </c>
      <c r="H772" s="177" t="s">
        <v>93</v>
      </c>
      <c r="I772" s="203">
        <v>76024763</v>
      </c>
      <c r="J772" s="177" t="s">
        <v>264</v>
      </c>
      <c r="K772" s="177" t="s">
        <v>261</v>
      </c>
      <c r="L772" s="203">
        <v>1</v>
      </c>
      <c r="M772" s="203">
        <v>10</v>
      </c>
      <c r="N772" s="333">
        <v>0.1</v>
      </c>
      <c r="O772" s="203" t="s">
        <v>12</v>
      </c>
      <c r="P772" s="203" t="s">
        <v>12</v>
      </c>
      <c r="Q772" s="203" t="s">
        <v>12</v>
      </c>
      <c r="R772" s="203">
        <v>12</v>
      </c>
      <c r="S772" s="203">
        <v>32</v>
      </c>
      <c r="T772" s="333">
        <v>0.375</v>
      </c>
      <c r="U772" s="203">
        <v>0</v>
      </c>
      <c r="V772" s="203">
        <v>27</v>
      </c>
      <c r="W772" s="203" t="s">
        <v>12</v>
      </c>
      <c r="X772" s="200">
        <v>0</v>
      </c>
      <c r="Y772" s="200">
        <v>1</v>
      </c>
      <c r="Z772" s="200">
        <v>1</v>
      </c>
      <c r="AA772" s="200">
        <v>0</v>
      </c>
    </row>
    <row r="773" spans="1:27" ht="14" customHeight="1">
      <c r="A773" s="213" t="s">
        <v>244</v>
      </c>
      <c r="B773" s="177" t="s">
        <v>542</v>
      </c>
      <c r="C773" s="177" t="s">
        <v>846</v>
      </c>
      <c r="D773" s="213" t="s">
        <v>21</v>
      </c>
      <c r="E773" s="331" t="s">
        <v>160</v>
      </c>
      <c r="F773" s="213" t="s">
        <v>674</v>
      </c>
      <c r="G773" s="177" t="s">
        <v>3216</v>
      </c>
      <c r="H773" s="177" t="s">
        <v>93</v>
      </c>
      <c r="I773" s="203">
        <v>97246023</v>
      </c>
      <c r="J773" s="177" t="s">
        <v>263</v>
      </c>
      <c r="K773" s="177" t="s">
        <v>264</v>
      </c>
      <c r="L773" s="203">
        <v>0</v>
      </c>
      <c r="M773" s="203">
        <v>0</v>
      </c>
      <c r="N773" s="333" t="s">
        <v>12</v>
      </c>
      <c r="O773" s="203" t="s">
        <v>12</v>
      </c>
      <c r="P773" s="203" t="s">
        <v>12</v>
      </c>
      <c r="Q773" s="203" t="s">
        <v>12</v>
      </c>
      <c r="R773" s="203">
        <v>14</v>
      </c>
      <c r="S773" s="203">
        <v>35</v>
      </c>
      <c r="T773" s="333">
        <v>0.4</v>
      </c>
      <c r="U773" s="203">
        <v>0</v>
      </c>
      <c r="V773" s="203">
        <v>34</v>
      </c>
      <c r="W773" s="203" t="s">
        <v>12</v>
      </c>
      <c r="X773" s="200">
        <v>0</v>
      </c>
      <c r="Y773" s="200">
        <v>1</v>
      </c>
      <c r="Z773" s="200">
        <v>1</v>
      </c>
      <c r="AA773" s="200">
        <v>0</v>
      </c>
    </row>
    <row r="774" spans="1:27" ht="14" customHeight="1">
      <c r="A774" s="213" t="s">
        <v>244</v>
      </c>
      <c r="B774" s="177" t="s">
        <v>542</v>
      </c>
      <c r="C774" s="177" t="s">
        <v>846</v>
      </c>
      <c r="D774" s="213" t="s">
        <v>21</v>
      </c>
      <c r="E774" s="331" t="s">
        <v>162</v>
      </c>
      <c r="F774" s="213" t="s">
        <v>266</v>
      </c>
      <c r="G774" s="177" t="s">
        <v>3740</v>
      </c>
      <c r="H774" s="177" t="s">
        <v>93</v>
      </c>
      <c r="I774" s="203">
        <v>97562394</v>
      </c>
      <c r="J774" s="177" t="s">
        <v>263</v>
      </c>
      <c r="K774" s="177" t="s">
        <v>264</v>
      </c>
      <c r="L774" s="203">
        <v>5</v>
      </c>
      <c r="M774" s="203">
        <v>23</v>
      </c>
      <c r="N774" s="333">
        <v>0.21739130434782608</v>
      </c>
      <c r="O774" s="203">
        <v>0</v>
      </c>
      <c r="P774" s="203">
        <v>38</v>
      </c>
      <c r="Q774" s="203" t="s">
        <v>12</v>
      </c>
      <c r="R774" s="203">
        <v>26</v>
      </c>
      <c r="S774" s="203">
        <v>45</v>
      </c>
      <c r="T774" s="333">
        <v>0.57777777777777783</v>
      </c>
      <c r="U774" s="203">
        <v>0</v>
      </c>
      <c r="V774" s="203">
        <v>30</v>
      </c>
      <c r="W774" s="203" t="s">
        <v>12</v>
      </c>
      <c r="X774" s="200">
        <v>1</v>
      </c>
      <c r="Y774" s="200">
        <v>1</v>
      </c>
      <c r="Z774" s="200">
        <v>1</v>
      </c>
      <c r="AA774" s="200">
        <v>0</v>
      </c>
    </row>
    <row r="775" spans="1:27" ht="14" customHeight="1">
      <c r="A775" s="213" t="s">
        <v>244</v>
      </c>
      <c r="B775" s="177" t="s">
        <v>542</v>
      </c>
      <c r="C775" s="177" t="s">
        <v>846</v>
      </c>
      <c r="D775" s="213" t="s">
        <v>21</v>
      </c>
      <c r="E775" s="331" t="s">
        <v>158</v>
      </c>
      <c r="F775" s="213" t="s">
        <v>675</v>
      </c>
      <c r="G775" s="177" t="s">
        <v>3729</v>
      </c>
      <c r="H775" s="177" t="s">
        <v>94</v>
      </c>
      <c r="I775" s="203">
        <v>102097865</v>
      </c>
      <c r="J775" s="177" t="s">
        <v>262</v>
      </c>
      <c r="K775" s="177" t="s">
        <v>263</v>
      </c>
      <c r="L775" s="203">
        <v>7</v>
      </c>
      <c r="M775" s="203">
        <v>14</v>
      </c>
      <c r="N775" s="333">
        <v>0.5</v>
      </c>
      <c r="O775" s="203">
        <v>0</v>
      </c>
      <c r="P775" s="203">
        <v>44</v>
      </c>
      <c r="Q775" s="203" t="s">
        <v>12</v>
      </c>
      <c r="R775" s="203">
        <v>16</v>
      </c>
      <c r="S775" s="203">
        <v>52</v>
      </c>
      <c r="T775" s="333">
        <v>0.30769230769230771</v>
      </c>
      <c r="U775" s="203">
        <v>0</v>
      </c>
      <c r="V775" s="203">
        <v>44</v>
      </c>
      <c r="W775" s="203" t="s">
        <v>12</v>
      </c>
      <c r="X775" s="200">
        <v>1</v>
      </c>
      <c r="Y775" s="200">
        <v>1</v>
      </c>
      <c r="Z775" s="200">
        <v>1</v>
      </c>
      <c r="AA775" s="200">
        <v>0</v>
      </c>
    </row>
    <row r="776" spans="1:27" ht="14" customHeight="1">
      <c r="A776" s="213" t="s">
        <v>244</v>
      </c>
      <c r="B776" s="177" t="s">
        <v>542</v>
      </c>
      <c r="C776" s="177" t="s">
        <v>846</v>
      </c>
      <c r="D776" s="213" t="s">
        <v>21</v>
      </c>
      <c r="E776" s="331" t="s">
        <v>157</v>
      </c>
      <c r="F776" s="213" t="s">
        <v>287</v>
      </c>
      <c r="G776" s="177" t="s">
        <v>3232</v>
      </c>
      <c r="H776" s="177" t="s">
        <v>94</v>
      </c>
      <c r="I776" s="203">
        <v>104652802</v>
      </c>
      <c r="J776" s="177" t="s">
        <v>262</v>
      </c>
      <c r="K776" s="177" t="s">
        <v>261</v>
      </c>
      <c r="L776" s="203">
        <v>0</v>
      </c>
      <c r="M776" s="203">
        <v>0</v>
      </c>
      <c r="N776" s="333" t="s">
        <v>12</v>
      </c>
      <c r="O776" s="203" t="s">
        <v>12</v>
      </c>
      <c r="P776" s="203" t="s">
        <v>12</v>
      </c>
      <c r="Q776" s="203" t="s">
        <v>12</v>
      </c>
      <c r="R776" s="203">
        <v>14</v>
      </c>
      <c r="S776" s="203">
        <v>37</v>
      </c>
      <c r="T776" s="333">
        <v>0.37837837837837851</v>
      </c>
      <c r="U776" s="203">
        <v>0</v>
      </c>
      <c r="V776" s="203">
        <v>36</v>
      </c>
      <c r="W776" s="203" t="s">
        <v>12</v>
      </c>
      <c r="X776" s="200">
        <v>0</v>
      </c>
      <c r="Y776" s="200">
        <v>1</v>
      </c>
      <c r="Z776" s="200">
        <v>1</v>
      </c>
      <c r="AA776" s="200">
        <v>0</v>
      </c>
    </row>
    <row r="777" spans="1:27" ht="14" customHeight="1">
      <c r="A777" s="213" t="s">
        <v>244</v>
      </c>
      <c r="B777" s="177" t="s">
        <v>542</v>
      </c>
      <c r="C777" s="177" t="s">
        <v>846</v>
      </c>
      <c r="D777" s="213" t="s">
        <v>21</v>
      </c>
      <c r="E777" s="331" t="s">
        <v>156</v>
      </c>
      <c r="F777" s="213" t="s">
        <v>675</v>
      </c>
      <c r="G777" s="177" t="s">
        <v>3731</v>
      </c>
      <c r="H777" s="177" t="s">
        <v>95</v>
      </c>
      <c r="I777" s="203">
        <v>37745653</v>
      </c>
      <c r="J777" s="177" t="s">
        <v>263</v>
      </c>
      <c r="K777" s="177" t="s">
        <v>264</v>
      </c>
      <c r="L777" s="203">
        <v>25</v>
      </c>
      <c r="M777" s="203">
        <v>88</v>
      </c>
      <c r="N777" s="333">
        <v>0.28409090909090912</v>
      </c>
      <c r="O777" s="203">
        <v>0</v>
      </c>
      <c r="P777" s="203">
        <v>38</v>
      </c>
      <c r="Q777" s="203" t="s">
        <v>12</v>
      </c>
      <c r="R777" s="203">
        <v>17</v>
      </c>
      <c r="S777" s="203">
        <v>52</v>
      </c>
      <c r="T777" s="333">
        <v>0.32692307692307693</v>
      </c>
      <c r="U777" s="203">
        <v>0</v>
      </c>
      <c r="V777" s="203">
        <v>38</v>
      </c>
      <c r="W777" s="203" t="s">
        <v>12</v>
      </c>
      <c r="X777" s="200">
        <v>1</v>
      </c>
      <c r="Y777" s="200">
        <v>1</v>
      </c>
      <c r="Z777" s="200">
        <v>1</v>
      </c>
      <c r="AA777" s="200">
        <v>0</v>
      </c>
    </row>
    <row r="778" spans="1:27" ht="14" customHeight="1">
      <c r="A778" s="213" t="s">
        <v>244</v>
      </c>
      <c r="B778" s="177" t="s">
        <v>542</v>
      </c>
      <c r="C778" s="177" t="s">
        <v>846</v>
      </c>
      <c r="D778" s="213" t="s">
        <v>21</v>
      </c>
      <c r="E778" s="331" t="s">
        <v>164</v>
      </c>
      <c r="F778" s="213" t="s">
        <v>675</v>
      </c>
      <c r="G778" s="177" t="s">
        <v>3741</v>
      </c>
      <c r="H778" s="177" t="s">
        <v>95</v>
      </c>
      <c r="I778" s="203">
        <v>140507922</v>
      </c>
      <c r="J778" s="177" t="s">
        <v>264</v>
      </c>
      <c r="K778" s="177" t="s">
        <v>263</v>
      </c>
      <c r="L778" s="203">
        <v>57</v>
      </c>
      <c r="M778" s="203">
        <v>142</v>
      </c>
      <c r="N778" s="333">
        <v>0.40140845070422526</v>
      </c>
      <c r="O778" s="203">
        <v>0</v>
      </c>
      <c r="P778" s="203">
        <v>37</v>
      </c>
      <c r="Q778" s="203" t="s">
        <v>12</v>
      </c>
      <c r="R778" s="203">
        <v>14</v>
      </c>
      <c r="S778" s="203">
        <v>50</v>
      </c>
      <c r="T778" s="333">
        <v>0.28000000000000003</v>
      </c>
      <c r="U778" s="203">
        <v>0</v>
      </c>
      <c r="V778" s="203">
        <v>37</v>
      </c>
      <c r="W778" s="203" t="s">
        <v>12</v>
      </c>
      <c r="X778" s="200">
        <v>1</v>
      </c>
      <c r="Y778" s="200">
        <v>1</v>
      </c>
      <c r="Z778" s="200">
        <v>1</v>
      </c>
      <c r="AA778" s="200">
        <v>0</v>
      </c>
    </row>
    <row r="779" spans="1:27" ht="14" customHeight="1">
      <c r="A779" s="213" t="s">
        <v>250</v>
      </c>
      <c r="B779" s="177" t="s">
        <v>550</v>
      </c>
      <c r="C779" s="177" t="s">
        <v>702</v>
      </c>
      <c r="D779" s="213" t="s">
        <v>21</v>
      </c>
      <c r="E779" s="331" t="s">
        <v>173</v>
      </c>
      <c r="F779" s="213" t="s">
        <v>259</v>
      </c>
      <c r="G779" s="177" t="s">
        <v>3742</v>
      </c>
      <c r="H779" s="177" t="s">
        <v>76</v>
      </c>
      <c r="I779" s="203">
        <v>109395256</v>
      </c>
      <c r="J779" s="177" t="s">
        <v>263</v>
      </c>
      <c r="K779" s="177" t="s">
        <v>264</v>
      </c>
      <c r="L779" s="203">
        <v>0</v>
      </c>
      <c r="M779" s="203">
        <v>0</v>
      </c>
      <c r="N779" s="333" t="s">
        <v>12</v>
      </c>
      <c r="O779" s="203" t="s">
        <v>12</v>
      </c>
      <c r="P779" s="203" t="s">
        <v>12</v>
      </c>
      <c r="Q779" s="203" t="s">
        <v>12</v>
      </c>
      <c r="R779" s="203">
        <v>15</v>
      </c>
      <c r="S779" s="203">
        <v>40</v>
      </c>
      <c r="T779" s="333">
        <v>0.375</v>
      </c>
      <c r="U779" s="203">
        <v>0</v>
      </c>
      <c r="V779" s="203">
        <v>39</v>
      </c>
      <c r="W779" s="203" t="s">
        <v>12</v>
      </c>
      <c r="X779" s="200">
        <v>0</v>
      </c>
      <c r="Y779" s="200">
        <v>1</v>
      </c>
      <c r="Z779" s="200">
        <v>1</v>
      </c>
      <c r="AA779" s="200">
        <v>0</v>
      </c>
    </row>
    <row r="780" spans="1:27" ht="14" customHeight="1">
      <c r="A780" s="213" t="s">
        <v>250</v>
      </c>
      <c r="B780" s="177" t="s">
        <v>550</v>
      </c>
      <c r="C780" s="177" t="s">
        <v>702</v>
      </c>
      <c r="D780" s="213" t="s">
        <v>21</v>
      </c>
      <c r="E780" s="331" t="s">
        <v>174</v>
      </c>
      <c r="F780" s="213" t="s">
        <v>674</v>
      </c>
      <c r="G780" s="177" t="s">
        <v>3743</v>
      </c>
      <c r="H780" s="177" t="s">
        <v>76</v>
      </c>
      <c r="I780" s="203">
        <v>115259763</v>
      </c>
      <c r="J780" s="177" t="s">
        <v>262</v>
      </c>
      <c r="K780" s="177" t="s">
        <v>261</v>
      </c>
      <c r="L780" s="203">
        <v>0</v>
      </c>
      <c r="M780" s="203">
        <v>0</v>
      </c>
      <c r="N780" s="333" t="s">
        <v>12</v>
      </c>
      <c r="O780" s="203" t="s">
        <v>12</v>
      </c>
      <c r="P780" s="203" t="s">
        <v>12</v>
      </c>
      <c r="Q780" s="203" t="s">
        <v>12</v>
      </c>
      <c r="R780" s="203">
        <v>8</v>
      </c>
      <c r="S780" s="203">
        <v>28</v>
      </c>
      <c r="T780" s="333">
        <v>0.2857142857142857</v>
      </c>
      <c r="U780" s="203">
        <v>0</v>
      </c>
      <c r="V780" s="203">
        <v>30</v>
      </c>
      <c r="W780" s="203" t="s">
        <v>12</v>
      </c>
      <c r="X780" s="200">
        <v>0</v>
      </c>
      <c r="Y780" s="200">
        <v>1</v>
      </c>
      <c r="Z780" s="200">
        <v>1</v>
      </c>
      <c r="AA780" s="200">
        <v>0</v>
      </c>
    </row>
    <row r="781" spans="1:27" ht="14" customHeight="1">
      <c r="A781" s="213" t="s">
        <v>250</v>
      </c>
      <c r="B781" s="177" t="s">
        <v>550</v>
      </c>
      <c r="C781" s="177" t="s">
        <v>702</v>
      </c>
      <c r="D781" s="213" t="s">
        <v>21</v>
      </c>
      <c r="E781" s="331" t="s">
        <v>238</v>
      </c>
      <c r="F781" s="213" t="s">
        <v>4430</v>
      </c>
      <c r="G781" s="177" t="s">
        <v>3744</v>
      </c>
      <c r="H781" s="177" t="s">
        <v>76</v>
      </c>
      <c r="I781" s="203">
        <v>180886186</v>
      </c>
      <c r="J781" s="177" t="s">
        <v>12</v>
      </c>
      <c r="K781" s="177" t="s">
        <v>264</v>
      </c>
      <c r="L781" s="203">
        <v>49</v>
      </c>
      <c r="M781" s="203">
        <v>54</v>
      </c>
      <c r="N781" s="333">
        <v>0.90740740740740766</v>
      </c>
      <c r="O781" s="203">
        <v>0</v>
      </c>
      <c r="P781" s="203">
        <v>59</v>
      </c>
      <c r="Q781" s="203" t="s">
        <v>12</v>
      </c>
      <c r="R781" s="203">
        <v>19</v>
      </c>
      <c r="S781" s="203">
        <v>57</v>
      </c>
      <c r="T781" s="333">
        <v>0.33333333333333326</v>
      </c>
      <c r="U781" s="203">
        <v>0</v>
      </c>
      <c r="V781" s="203">
        <v>59</v>
      </c>
      <c r="W781" s="203" t="s">
        <v>12</v>
      </c>
      <c r="X781" s="200">
        <v>1</v>
      </c>
      <c r="Y781" s="200">
        <v>1</v>
      </c>
      <c r="Z781" s="200">
        <v>1</v>
      </c>
      <c r="AA781" s="200">
        <v>0</v>
      </c>
    </row>
    <row r="782" spans="1:27" ht="14" customHeight="1">
      <c r="A782" s="213" t="s">
        <v>250</v>
      </c>
      <c r="B782" s="177" t="s">
        <v>550</v>
      </c>
      <c r="C782" s="177" t="s">
        <v>702</v>
      </c>
      <c r="D782" s="213" t="s">
        <v>21</v>
      </c>
      <c r="E782" s="331" t="s">
        <v>2504</v>
      </c>
      <c r="F782" s="213" t="s">
        <v>675</v>
      </c>
      <c r="G782" s="177" t="s">
        <v>3745</v>
      </c>
      <c r="H782" s="177" t="s">
        <v>92</v>
      </c>
      <c r="I782" s="203">
        <v>91528130</v>
      </c>
      <c r="J782" s="177" t="s">
        <v>263</v>
      </c>
      <c r="K782" s="177" t="s">
        <v>261</v>
      </c>
      <c r="L782" s="203">
        <v>3</v>
      </c>
      <c r="M782" s="203">
        <v>12</v>
      </c>
      <c r="N782" s="333">
        <v>0.25</v>
      </c>
      <c r="O782" s="203">
        <v>0</v>
      </c>
      <c r="P782" s="203">
        <v>51</v>
      </c>
      <c r="Q782" s="203" t="s">
        <v>12</v>
      </c>
      <c r="R782" s="203">
        <v>15</v>
      </c>
      <c r="S782" s="203">
        <v>54</v>
      </c>
      <c r="T782" s="333">
        <v>0.27777777777777779</v>
      </c>
      <c r="U782" s="203">
        <v>0</v>
      </c>
      <c r="V782" s="203">
        <v>44</v>
      </c>
      <c r="W782" s="203" t="s">
        <v>12</v>
      </c>
      <c r="X782" s="200">
        <v>1</v>
      </c>
      <c r="Y782" s="200">
        <v>1</v>
      </c>
      <c r="Z782" s="200" t="s">
        <v>12</v>
      </c>
      <c r="AA782" s="200">
        <v>0</v>
      </c>
    </row>
    <row r="783" spans="1:27" ht="14" customHeight="1">
      <c r="A783" s="213" t="s">
        <v>250</v>
      </c>
      <c r="B783" s="177" t="s">
        <v>550</v>
      </c>
      <c r="C783" s="177" t="s">
        <v>702</v>
      </c>
      <c r="D783" s="213" t="s">
        <v>21</v>
      </c>
      <c r="E783" s="331" t="s">
        <v>183</v>
      </c>
      <c r="F783" s="213" t="s">
        <v>674</v>
      </c>
      <c r="G783" s="177" t="s">
        <v>3303</v>
      </c>
      <c r="H783" s="177" t="s">
        <v>92</v>
      </c>
      <c r="I783" s="203">
        <v>124189698</v>
      </c>
      <c r="J783" s="177" t="s">
        <v>263</v>
      </c>
      <c r="K783" s="177" t="s">
        <v>262</v>
      </c>
      <c r="L783" s="203">
        <v>0</v>
      </c>
      <c r="M783" s="203">
        <v>0</v>
      </c>
      <c r="N783" s="333" t="s">
        <v>12</v>
      </c>
      <c r="O783" s="203" t="s">
        <v>12</v>
      </c>
      <c r="P783" s="203" t="s">
        <v>12</v>
      </c>
      <c r="Q783" s="203" t="s">
        <v>12</v>
      </c>
      <c r="R783" s="203">
        <v>17</v>
      </c>
      <c r="S783" s="203">
        <v>44</v>
      </c>
      <c r="T783" s="333">
        <v>0.38636363636363635</v>
      </c>
      <c r="U783" s="203">
        <v>0</v>
      </c>
      <c r="V783" s="203">
        <v>35</v>
      </c>
      <c r="W783" s="203" t="s">
        <v>12</v>
      </c>
      <c r="X783" s="200">
        <v>0</v>
      </c>
      <c r="Y783" s="200">
        <v>1</v>
      </c>
      <c r="Z783" s="200">
        <v>1</v>
      </c>
      <c r="AA783" s="200">
        <v>0</v>
      </c>
    </row>
    <row r="784" spans="1:27" ht="14" customHeight="1">
      <c r="A784" s="213" t="s">
        <v>250</v>
      </c>
      <c r="B784" s="177" t="s">
        <v>550</v>
      </c>
      <c r="C784" s="177" t="s">
        <v>702</v>
      </c>
      <c r="D784" s="213" t="s">
        <v>21</v>
      </c>
      <c r="E784" s="331" t="s">
        <v>175</v>
      </c>
      <c r="F784" s="213" t="s">
        <v>674</v>
      </c>
      <c r="G784" s="177" t="s">
        <v>3378</v>
      </c>
      <c r="H784" s="177" t="s">
        <v>92</v>
      </c>
      <c r="I784" s="203">
        <v>134596215</v>
      </c>
      <c r="J784" s="177" t="s">
        <v>262</v>
      </c>
      <c r="K784" s="177" t="s">
        <v>261</v>
      </c>
      <c r="L784" s="203">
        <v>0</v>
      </c>
      <c r="M784" s="203">
        <v>0</v>
      </c>
      <c r="N784" s="333" t="s">
        <v>12</v>
      </c>
      <c r="O784" s="203" t="s">
        <v>12</v>
      </c>
      <c r="P784" s="203" t="s">
        <v>12</v>
      </c>
      <c r="Q784" s="203" t="s">
        <v>12</v>
      </c>
      <c r="R784" s="203">
        <v>18</v>
      </c>
      <c r="S784" s="203">
        <v>54</v>
      </c>
      <c r="T784" s="333">
        <v>0.33333333333333326</v>
      </c>
      <c r="U784" s="203">
        <v>0</v>
      </c>
      <c r="V784" s="203">
        <v>23</v>
      </c>
      <c r="W784" s="203" t="s">
        <v>12</v>
      </c>
      <c r="X784" s="200">
        <v>0</v>
      </c>
      <c r="Y784" s="200">
        <v>1</v>
      </c>
      <c r="Z784" s="200">
        <v>1</v>
      </c>
      <c r="AA784" s="200">
        <v>1</v>
      </c>
    </row>
    <row r="785" spans="1:27" ht="14" customHeight="1">
      <c r="A785" s="213" t="s">
        <v>250</v>
      </c>
      <c r="B785" s="177" t="s">
        <v>550</v>
      </c>
      <c r="C785" s="177" t="s">
        <v>702</v>
      </c>
      <c r="D785" s="213" t="s">
        <v>21</v>
      </c>
      <c r="E785" s="331" t="s">
        <v>307</v>
      </c>
      <c r="F785" s="213" t="s">
        <v>259</v>
      </c>
      <c r="G785" s="177" t="s">
        <v>308</v>
      </c>
      <c r="H785" s="177" t="s">
        <v>81</v>
      </c>
      <c r="I785" s="203">
        <v>32413565</v>
      </c>
      <c r="J785" s="177" t="s">
        <v>264</v>
      </c>
      <c r="K785" s="177" t="s">
        <v>263</v>
      </c>
      <c r="L785" s="203">
        <v>24</v>
      </c>
      <c r="M785" s="203">
        <v>53</v>
      </c>
      <c r="N785" s="333">
        <v>0.45283018867924535</v>
      </c>
      <c r="O785" s="203">
        <v>0</v>
      </c>
      <c r="P785" s="203">
        <v>19</v>
      </c>
      <c r="Q785" s="203" t="s">
        <v>12</v>
      </c>
      <c r="R785" s="203">
        <v>15</v>
      </c>
      <c r="S785" s="203">
        <v>37</v>
      </c>
      <c r="T785" s="333">
        <v>0.40540540540540543</v>
      </c>
      <c r="U785" s="203">
        <v>0</v>
      </c>
      <c r="V785" s="203">
        <v>19</v>
      </c>
      <c r="W785" s="203" t="s">
        <v>12</v>
      </c>
      <c r="X785" s="200">
        <v>1</v>
      </c>
      <c r="Y785" s="200">
        <v>1</v>
      </c>
      <c r="Z785" s="200">
        <v>1</v>
      </c>
      <c r="AA785" s="200">
        <v>1</v>
      </c>
    </row>
    <row r="786" spans="1:27" ht="14" customHeight="1">
      <c r="A786" s="213" t="s">
        <v>250</v>
      </c>
      <c r="B786" s="177" t="s">
        <v>550</v>
      </c>
      <c r="C786" s="177" t="s">
        <v>702</v>
      </c>
      <c r="D786" s="213" t="s">
        <v>21</v>
      </c>
      <c r="E786" s="331" t="s">
        <v>307</v>
      </c>
      <c r="F786" s="213" t="s">
        <v>4430</v>
      </c>
      <c r="G786" s="177" t="s">
        <v>3746</v>
      </c>
      <c r="H786" s="177" t="s">
        <v>81</v>
      </c>
      <c r="I786" s="203">
        <v>32414264</v>
      </c>
      <c r="J786" s="177" t="s">
        <v>12</v>
      </c>
      <c r="K786" s="177" t="s">
        <v>315</v>
      </c>
      <c r="L786" s="203">
        <v>7</v>
      </c>
      <c r="M786" s="203">
        <v>113</v>
      </c>
      <c r="N786" s="333">
        <v>6.1946902654867263E-2</v>
      </c>
      <c r="O786" s="203">
        <v>0</v>
      </c>
      <c r="P786" s="203">
        <v>34</v>
      </c>
      <c r="Q786" s="203" t="s">
        <v>12</v>
      </c>
      <c r="R786" s="203">
        <v>18</v>
      </c>
      <c r="S786" s="203">
        <v>30</v>
      </c>
      <c r="T786" s="333">
        <v>0.6</v>
      </c>
      <c r="U786" s="203">
        <v>0</v>
      </c>
      <c r="V786" s="203">
        <v>34</v>
      </c>
      <c r="W786" s="203" t="s">
        <v>12</v>
      </c>
      <c r="X786" s="200">
        <v>1</v>
      </c>
      <c r="Y786" s="200">
        <v>1</v>
      </c>
      <c r="Z786" s="200">
        <v>1</v>
      </c>
      <c r="AA786" s="200">
        <v>1</v>
      </c>
    </row>
    <row r="787" spans="1:27" ht="14" customHeight="1">
      <c r="A787" s="213" t="s">
        <v>250</v>
      </c>
      <c r="B787" s="177" t="s">
        <v>550</v>
      </c>
      <c r="C787" s="177" t="s">
        <v>702</v>
      </c>
      <c r="D787" s="213" t="s">
        <v>21</v>
      </c>
      <c r="E787" s="331" t="s">
        <v>2347</v>
      </c>
      <c r="F787" s="213" t="s">
        <v>675</v>
      </c>
      <c r="G787" s="177" t="s">
        <v>3747</v>
      </c>
      <c r="H787" s="177" t="s">
        <v>81</v>
      </c>
      <c r="I787" s="203">
        <v>78516449</v>
      </c>
      <c r="J787" s="177" t="s">
        <v>262</v>
      </c>
      <c r="K787" s="177" t="s">
        <v>261</v>
      </c>
      <c r="L787" s="203">
        <v>8</v>
      </c>
      <c r="M787" s="203">
        <v>29</v>
      </c>
      <c r="N787" s="333">
        <v>0.27586206896551718</v>
      </c>
      <c r="O787" s="203">
        <v>0</v>
      </c>
      <c r="P787" s="203">
        <v>20</v>
      </c>
      <c r="Q787" s="203" t="s">
        <v>12</v>
      </c>
      <c r="R787" s="203">
        <v>16</v>
      </c>
      <c r="S787" s="203">
        <v>41</v>
      </c>
      <c r="T787" s="333">
        <v>0.3902439024390244</v>
      </c>
      <c r="U787" s="203">
        <v>0</v>
      </c>
      <c r="V787" s="203">
        <v>20</v>
      </c>
      <c r="W787" s="203" t="s">
        <v>12</v>
      </c>
      <c r="X787" s="200">
        <v>1</v>
      </c>
      <c r="Y787" s="200">
        <v>1</v>
      </c>
      <c r="Z787" s="200" t="s">
        <v>12</v>
      </c>
      <c r="AA787" s="200">
        <v>0</v>
      </c>
    </row>
    <row r="788" spans="1:27" ht="14" customHeight="1">
      <c r="A788" s="213" t="s">
        <v>250</v>
      </c>
      <c r="B788" s="177" t="s">
        <v>550</v>
      </c>
      <c r="C788" s="177" t="s">
        <v>702</v>
      </c>
      <c r="D788" s="213" t="s">
        <v>21</v>
      </c>
      <c r="E788" s="331" t="s">
        <v>2505</v>
      </c>
      <c r="F788" s="213" t="s">
        <v>4430</v>
      </c>
      <c r="G788" s="177" t="s">
        <v>3748</v>
      </c>
      <c r="H788" s="177" t="s">
        <v>81</v>
      </c>
      <c r="I788" s="203">
        <v>111395669</v>
      </c>
      <c r="J788" s="177" t="s">
        <v>264</v>
      </c>
      <c r="K788" s="177" t="s">
        <v>12</v>
      </c>
      <c r="L788" s="203" t="s">
        <v>12</v>
      </c>
      <c r="M788" s="203" t="s">
        <v>12</v>
      </c>
      <c r="N788" s="333" t="s">
        <v>12</v>
      </c>
      <c r="O788" s="203" t="s">
        <v>12</v>
      </c>
      <c r="P788" s="203" t="s">
        <v>12</v>
      </c>
      <c r="Q788" s="203" t="s">
        <v>12</v>
      </c>
      <c r="R788" s="203">
        <v>19</v>
      </c>
      <c r="S788" s="203">
        <v>56</v>
      </c>
      <c r="T788" s="333">
        <v>0.3392857142857143</v>
      </c>
      <c r="U788" s="203">
        <v>0</v>
      </c>
      <c r="V788" s="203">
        <v>43</v>
      </c>
      <c r="W788" s="203" t="s">
        <v>12</v>
      </c>
      <c r="X788" s="200">
        <v>0</v>
      </c>
      <c r="Y788" s="200">
        <v>1</v>
      </c>
      <c r="Z788" s="200" t="s">
        <v>12</v>
      </c>
      <c r="AA788" s="200">
        <v>1</v>
      </c>
    </row>
    <row r="789" spans="1:27" ht="14" customHeight="1">
      <c r="A789" s="213" t="s">
        <v>250</v>
      </c>
      <c r="B789" s="177" t="s">
        <v>550</v>
      </c>
      <c r="C789" s="177" t="s">
        <v>702</v>
      </c>
      <c r="D789" s="213" t="s">
        <v>21</v>
      </c>
      <c r="E789" s="331" t="s">
        <v>2506</v>
      </c>
      <c r="F789" s="213" t="s">
        <v>675</v>
      </c>
      <c r="G789" s="177" t="s">
        <v>3749</v>
      </c>
      <c r="H789" s="177" t="s">
        <v>82</v>
      </c>
      <c r="I789" s="203">
        <v>45059328</v>
      </c>
      <c r="J789" s="177" t="s">
        <v>264</v>
      </c>
      <c r="K789" s="177" t="s">
        <v>263</v>
      </c>
      <c r="L789" s="203">
        <v>5</v>
      </c>
      <c r="M789" s="203">
        <v>18</v>
      </c>
      <c r="N789" s="333">
        <v>0.27777777777777779</v>
      </c>
      <c r="O789" s="203">
        <v>0</v>
      </c>
      <c r="P789" s="203">
        <v>39</v>
      </c>
      <c r="Q789" s="203" t="s">
        <v>12</v>
      </c>
      <c r="R789" s="203">
        <v>10</v>
      </c>
      <c r="S789" s="203">
        <v>18</v>
      </c>
      <c r="T789" s="333">
        <v>0.55555555555555558</v>
      </c>
      <c r="U789" s="203">
        <v>0</v>
      </c>
      <c r="V789" s="203">
        <v>26</v>
      </c>
      <c r="W789" s="203" t="s">
        <v>12</v>
      </c>
      <c r="X789" s="200">
        <v>1</v>
      </c>
      <c r="Y789" s="200">
        <v>1</v>
      </c>
      <c r="Z789" s="200" t="s">
        <v>12</v>
      </c>
      <c r="AA789" s="200">
        <v>0</v>
      </c>
    </row>
    <row r="790" spans="1:27" ht="14" customHeight="1">
      <c r="A790" s="213" t="s">
        <v>250</v>
      </c>
      <c r="B790" s="177" t="s">
        <v>550</v>
      </c>
      <c r="C790" s="177" t="s">
        <v>702</v>
      </c>
      <c r="D790" s="213" t="s">
        <v>21</v>
      </c>
      <c r="E790" s="331" t="s">
        <v>180</v>
      </c>
      <c r="F790" s="213" t="s">
        <v>287</v>
      </c>
      <c r="G790" s="177" t="s">
        <v>3232</v>
      </c>
      <c r="H790" s="177" t="s">
        <v>89</v>
      </c>
      <c r="I790" s="203">
        <v>19419221</v>
      </c>
      <c r="J790" s="177" t="s">
        <v>263</v>
      </c>
      <c r="K790" s="177" t="s">
        <v>264</v>
      </c>
      <c r="L790" s="203">
        <v>0</v>
      </c>
      <c r="M790" s="203">
        <v>0</v>
      </c>
      <c r="N790" s="333" t="s">
        <v>12</v>
      </c>
      <c r="O790" s="203" t="s">
        <v>12</v>
      </c>
      <c r="P790" s="203" t="s">
        <v>12</v>
      </c>
      <c r="Q790" s="203" t="s">
        <v>12</v>
      </c>
      <c r="R790" s="203">
        <v>12</v>
      </c>
      <c r="S790" s="203">
        <v>27</v>
      </c>
      <c r="T790" s="333">
        <v>0.44444444444444442</v>
      </c>
      <c r="U790" s="203">
        <v>0</v>
      </c>
      <c r="V790" s="203">
        <v>29</v>
      </c>
      <c r="W790" s="203" t="s">
        <v>12</v>
      </c>
      <c r="X790" s="200">
        <v>0</v>
      </c>
      <c r="Y790" s="200">
        <v>1</v>
      </c>
      <c r="Z790" s="200">
        <v>1</v>
      </c>
      <c r="AA790" s="200">
        <v>0</v>
      </c>
    </row>
    <row r="791" spans="1:27" ht="14" customHeight="1">
      <c r="A791" s="213" t="s">
        <v>250</v>
      </c>
      <c r="B791" s="177" t="s">
        <v>550</v>
      </c>
      <c r="C791" s="177" t="s">
        <v>702</v>
      </c>
      <c r="D791" s="213" t="s">
        <v>21</v>
      </c>
      <c r="E791" s="331" t="s">
        <v>181</v>
      </c>
      <c r="F791" s="213" t="s">
        <v>259</v>
      </c>
      <c r="G791" s="177" t="s">
        <v>3750</v>
      </c>
      <c r="H791" s="177" t="s">
        <v>89</v>
      </c>
      <c r="I791" s="203">
        <v>45970135</v>
      </c>
      <c r="J791" s="177" t="s">
        <v>264</v>
      </c>
      <c r="K791" s="177" t="s">
        <v>262</v>
      </c>
      <c r="L791" s="203">
        <v>4</v>
      </c>
      <c r="M791" s="203">
        <v>13</v>
      </c>
      <c r="N791" s="333">
        <v>0.30769230769230771</v>
      </c>
      <c r="O791" s="203" t="s">
        <v>12</v>
      </c>
      <c r="P791" s="203" t="s">
        <v>12</v>
      </c>
      <c r="Q791" s="203" t="s">
        <v>12</v>
      </c>
      <c r="R791" s="203">
        <v>13</v>
      </c>
      <c r="S791" s="203">
        <v>32</v>
      </c>
      <c r="T791" s="333">
        <v>0.40625</v>
      </c>
      <c r="U791" s="203">
        <v>0</v>
      </c>
      <c r="V791" s="203">
        <v>29</v>
      </c>
      <c r="W791" s="203" t="s">
        <v>12</v>
      </c>
      <c r="X791" s="200">
        <v>0</v>
      </c>
      <c r="Y791" s="200">
        <v>1</v>
      </c>
      <c r="Z791" s="200">
        <v>1</v>
      </c>
      <c r="AA791" s="200">
        <v>0</v>
      </c>
    </row>
    <row r="792" spans="1:27" ht="14" customHeight="1">
      <c r="A792" s="213" t="s">
        <v>250</v>
      </c>
      <c r="B792" s="177" t="s">
        <v>550</v>
      </c>
      <c r="C792" s="177" t="s">
        <v>702</v>
      </c>
      <c r="D792" s="213" t="s">
        <v>21</v>
      </c>
      <c r="E792" s="331" t="s">
        <v>2507</v>
      </c>
      <c r="F792" s="213" t="s">
        <v>259</v>
      </c>
      <c r="G792" s="177" t="s">
        <v>3751</v>
      </c>
      <c r="H792" s="177" t="s">
        <v>89</v>
      </c>
      <c r="I792" s="203">
        <v>61987214</v>
      </c>
      <c r="J792" s="177" t="s">
        <v>264</v>
      </c>
      <c r="K792" s="177" t="s">
        <v>263</v>
      </c>
      <c r="L792" s="203">
        <v>7</v>
      </c>
      <c r="M792" s="203">
        <v>13</v>
      </c>
      <c r="N792" s="333">
        <v>0.53846153846153844</v>
      </c>
      <c r="O792" s="203">
        <v>0</v>
      </c>
      <c r="P792" s="203">
        <v>29</v>
      </c>
      <c r="Q792" s="203" t="s">
        <v>12</v>
      </c>
      <c r="R792" s="203">
        <v>16</v>
      </c>
      <c r="S792" s="203">
        <v>38</v>
      </c>
      <c r="T792" s="333">
        <v>0.42105263157894735</v>
      </c>
      <c r="U792" s="203">
        <v>0</v>
      </c>
      <c r="V792" s="203">
        <v>29</v>
      </c>
      <c r="W792" s="203" t="s">
        <v>12</v>
      </c>
      <c r="X792" s="200">
        <v>1</v>
      </c>
      <c r="Y792" s="200">
        <v>1</v>
      </c>
      <c r="Z792" s="200" t="s">
        <v>12</v>
      </c>
      <c r="AA792" s="200">
        <v>0</v>
      </c>
    </row>
    <row r="793" spans="1:27" ht="14" customHeight="1">
      <c r="A793" s="213" t="s">
        <v>250</v>
      </c>
      <c r="B793" s="177" t="s">
        <v>550</v>
      </c>
      <c r="C793" s="177" t="s">
        <v>702</v>
      </c>
      <c r="D793" s="213" t="s">
        <v>21</v>
      </c>
      <c r="E793" s="331" t="s">
        <v>2508</v>
      </c>
      <c r="F793" s="213" t="s">
        <v>259</v>
      </c>
      <c r="G793" s="177" t="s">
        <v>3752</v>
      </c>
      <c r="H793" s="177" t="s">
        <v>77</v>
      </c>
      <c r="I793" s="203">
        <v>73989369</v>
      </c>
      <c r="J793" s="177" t="s">
        <v>262</v>
      </c>
      <c r="K793" s="177" t="s">
        <v>263</v>
      </c>
      <c r="L793" s="203">
        <v>5</v>
      </c>
      <c r="M793" s="203">
        <v>44</v>
      </c>
      <c r="N793" s="333">
        <v>0.1136363636363637</v>
      </c>
      <c r="O793" s="203">
        <v>0</v>
      </c>
      <c r="P793" s="203">
        <v>48</v>
      </c>
      <c r="Q793" s="203" t="s">
        <v>12</v>
      </c>
      <c r="R793" s="203">
        <v>3</v>
      </c>
      <c r="S793" s="203">
        <v>48</v>
      </c>
      <c r="T793" s="333">
        <v>6.25E-2</v>
      </c>
      <c r="U793" s="203" t="s">
        <v>12</v>
      </c>
      <c r="V793" s="203" t="s">
        <v>12</v>
      </c>
      <c r="W793" s="203" t="s">
        <v>12</v>
      </c>
      <c r="X793" s="200">
        <v>1</v>
      </c>
      <c r="Y793" s="200">
        <v>0</v>
      </c>
      <c r="Z793" s="200">
        <v>1</v>
      </c>
      <c r="AA793" s="200">
        <v>1</v>
      </c>
    </row>
    <row r="794" spans="1:27" ht="14" customHeight="1">
      <c r="A794" s="213" t="s">
        <v>250</v>
      </c>
      <c r="B794" s="177" t="s">
        <v>550</v>
      </c>
      <c r="C794" s="177" t="s">
        <v>702</v>
      </c>
      <c r="D794" s="213" t="s">
        <v>21</v>
      </c>
      <c r="E794" s="331" t="s">
        <v>172</v>
      </c>
      <c r="F794" s="213" t="s">
        <v>675</v>
      </c>
      <c r="G794" s="177" t="s">
        <v>3753</v>
      </c>
      <c r="H794" s="177" t="s">
        <v>103</v>
      </c>
      <c r="I794" s="203">
        <v>59752243</v>
      </c>
      <c r="J794" s="177" t="s">
        <v>264</v>
      </c>
      <c r="K794" s="177" t="s">
        <v>263</v>
      </c>
      <c r="L794" s="203">
        <v>12</v>
      </c>
      <c r="M794" s="203">
        <v>21</v>
      </c>
      <c r="N794" s="333">
        <v>0.5714285714285714</v>
      </c>
      <c r="O794" s="203">
        <v>0</v>
      </c>
      <c r="P794" s="203">
        <v>24</v>
      </c>
      <c r="Q794" s="203" t="s">
        <v>12</v>
      </c>
      <c r="R794" s="203">
        <v>22</v>
      </c>
      <c r="S794" s="203">
        <v>36</v>
      </c>
      <c r="T794" s="333">
        <v>0.61111111111111105</v>
      </c>
      <c r="U794" s="203">
        <v>0</v>
      </c>
      <c r="V794" s="203">
        <v>24</v>
      </c>
      <c r="W794" s="203" t="s">
        <v>12</v>
      </c>
      <c r="X794" s="200">
        <v>1</v>
      </c>
      <c r="Y794" s="200">
        <v>1</v>
      </c>
      <c r="Z794" s="200">
        <v>1</v>
      </c>
      <c r="AA794" s="200">
        <v>0</v>
      </c>
    </row>
    <row r="795" spans="1:27" ht="14" customHeight="1">
      <c r="A795" s="213" t="s">
        <v>250</v>
      </c>
      <c r="B795" s="177" t="s">
        <v>550</v>
      </c>
      <c r="C795" s="177" t="s">
        <v>702</v>
      </c>
      <c r="D795" s="213" t="s">
        <v>21</v>
      </c>
      <c r="E795" s="331" t="s">
        <v>2509</v>
      </c>
      <c r="F795" s="213" t="s">
        <v>259</v>
      </c>
      <c r="G795" s="177" t="s">
        <v>3754</v>
      </c>
      <c r="H795" s="177" t="s">
        <v>90</v>
      </c>
      <c r="I795" s="203">
        <v>1608063</v>
      </c>
      <c r="J795" s="177" t="s">
        <v>262</v>
      </c>
      <c r="K795" s="177" t="s">
        <v>263</v>
      </c>
      <c r="L795" s="203">
        <v>48</v>
      </c>
      <c r="M795" s="203">
        <v>118</v>
      </c>
      <c r="N795" s="333">
        <v>0.40677966101694918</v>
      </c>
      <c r="O795" s="203">
        <v>0</v>
      </c>
      <c r="P795" s="203">
        <v>29</v>
      </c>
      <c r="Q795" s="203" t="s">
        <v>12</v>
      </c>
      <c r="R795" s="203">
        <v>12</v>
      </c>
      <c r="S795" s="203">
        <v>30</v>
      </c>
      <c r="T795" s="333">
        <v>0.4</v>
      </c>
      <c r="U795" s="203">
        <v>0</v>
      </c>
      <c r="V795" s="203">
        <v>29</v>
      </c>
      <c r="W795" s="203" t="s">
        <v>12</v>
      </c>
      <c r="X795" s="200">
        <v>1</v>
      </c>
      <c r="Y795" s="200">
        <v>1</v>
      </c>
      <c r="Z795" s="200" t="s">
        <v>12</v>
      </c>
      <c r="AA795" s="200">
        <v>0</v>
      </c>
    </row>
    <row r="796" spans="1:27" ht="14" customHeight="1">
      <c r="A796" s="213" t="s">
        <v>250</v>
      </c>
      <c r="B796" s="177" t="s">
        <v>550</v>
      </c>
      <c r="C796" s="177" t="s">
        <v>702</v>
      </c>
      <c r="D796" s="213" t="s">
        <v>21</v>
      </c>
      <c r="E796" s="331" t="s">
        <v>167</v>
      </c>
      <c r="F796" s="213" t="s">
        <v>674</v>
      </c>
      <c r="G796" s="177" t="s">
        <v>3289</v>
      </c>
      <c r="H796" s="177" t="s">
        <v>112</v>
      </c>
      <c r="I796" s="203">
        <v>12895632</v>
      </c>
      <c r="J796" s="177" t="s">
        <v>261</v>
      </c>
      <c r="K796" s="177" t="s">
        <v>262</v>
      </c>
      <c r="L796" s="203">
        <v>1</v>
      </c>
      <c r="M796" s="203">
        <v>1</v>
      </c>
      <c r="N796" s="333">
        <v>1</v>
      </c>
      <c r="O796" s="203" t="s">
        <v>12</v>
      </c>
      <c r="P796" s="203" t="s">
        <v>12</v>
      </c>
      <c r="Q796" s="203" t="s">
        <v>12</v>
      </c>
      <c r="R796" s="203">
        <v>23</v>
      </c>
      <c r="S796" s="203">
        <v>46</v>
      </c>
      <c r="T796" s="333">
        <v>0.5</v>
      </c>
      <c r="U796" s="203">
        <v>0</v>
      </c>
      <c r="V796" s="203">
        <v>33</v>
      </c>
      <c r="W796" s="203" t="s">
        <v>12</v>
      </c>
      <c r="X796" s="200">
        <v>0</v>
      </c>
      <c r="Y796" s="200">
        <v>1</v>
      </c>
      <c r="Z796" s="200">
        <v>1</v>
      </c>
      <c r="AA796" s="200">
        <v>0</v>
      </c>
    </row>
    <row r="797" spans="1:27" ht="14" customHeight="1">
      <c r="A797" s="213" t="s">
        <v>250</v>
      </c>
      <c r="B797" s="177" t="s">
        <v>550</v>
      </c>
      <c r="C797" s="177" t="s">
        <v>702</v>
      </c>
      <c r="D797" s="213" t="s">
        <v>21</v>
      </c>
      <c r="E797" s="331" t="s">
        <v>168</v>
      </c>
      <c r="F797" s="213" t="s">
        <v>674</v>
      </c>
      <c r="G797" s="177" t="s">
        <v>3231</v>
      </c>
      <c r="H797" s="177" t="s">
        <v>112</v>
      </c>
      <c r="I797" s="203">
        <v>17968838</v>
      </c>
      <c r="J797" s="177" t="s">
        <v>261</v>
      </c>
      <c r="K797" s="177" t="s">
        <v>262</v>
      </c>
      <c r="L797" s="203">
        <v>0</v>
      </c>
      <c r="M797" s="203">
        <v>1</v>
      </c>
      <c r="N797" s="333">
        <v>0</v>
      </c>
      <c r="O797" s="203" t="s">
        <v>12</v>
      </c>
      <c r="P797" s="203" t="s">
        <v>12</v>
      </c>
      <c r="Q797" s="203" t="s">
        <v>12</v>
      </c>
      <c r="R797" s="203">
        <v>20</v>
      </c>
      <c r="S797" s="203">
        <v>38</v>
      </c>
      <c r="T797" s="333">
        <v>0.52631578947368418</v>
      </c>
      <c r="U797" s="203">
        <v>0</v>
      </c>
      <c r="V797" s="203">
        <v>31</v>
      </c>
      <c r="W797" s="203" t="s">
        <v>12</v>
      </c>
      <c r="X797" s="200">
        <v>0</v>
      </c>
      <c r="Y797" s="200">
        <v>1</v>
      </c>
      <c r="Z797" s="200">
        <v>1</v>
      </c>
      <c r="AA797" s="200">
        <v>0</v>
      </c>
    </row>
    <row r="798" spans="1:27" ht="14" customHeight="1">
      <c r="A798" s="213" t="s">
        <v>250</v>
      </c>
      <c r="B798" s="177" t="s">
        <v>550</v>
      </c>
      <c r="C798" s="177" t="s">
        <v>702</v>
      </c>
      <c r="D798" s="213" t="s">
        <v>21</v>
      </c>
      <c r="E798" s="331" t="s">
        <v>169</v>
      </c>
      <c r="F798" s="213" t="s">
        <v>266</v>
      </c>
      <c r="G798" s="177" t="s">
        <v>3755</v>
      </c>
      <c r="H798" s="177" t="s">
        <v>112</v>
      </c>
      <c r="I798" s="203">
        <v>18083124</v>
      </c>
      <c r="J798" s="177" t="s">
        <v>264</v>
      </c>
      <c r="K798" s="177" t="s">
        <v>263</v>
      </c>
      <c r="L798" s="203">
        <v>0</v>
      </c>
      <c r="M798" s="203">
        <v>0</v>
      </c>
      <c r="N798" s="333" t="s">
        <v>12</v>
      </c>
      <c r="O798" s="203" t="s">
        <v>12</v>
      </c>
      <c r="P798" s="203" t="s">
        <v>12</v>
      </c>
      <c r="Q798" s="203" t="s">
        <v>12</v>
      </c>
      <c r="R798" s="203">
        <v>24</v>
      </c>
      <c r="S798" s="203">
        <v>42</v>
      </c>
      <c r="T798" s="333">
        <v>0.5714285714285714</v>
      </c>
      <c r="U798" s="203">
        <v>0</v>
      </c>
      <c r="V798" s="203">
        <v>36</v>
      </c>
      <c r="W798" s="203" t="s">
        <v>12</v>
      </c>
      <c r="X798" s="200">
        <v>0</v>
      </c>
      <c r="Y798" s="200">
        <v>1</v>
      </c>
      <c r="Z798" s="200">
        <v>1</v>
      </c>
      <c r="AA798" s="200">
        <v>0</v>
      </c>
    </row>
    <row r="799" spans="1:27" ht="14" customHeight="1">
      <c r="A799" s="213" t="s">
        <v>250</v>
      </c>
      <c r="B799" s="177" t="s">
        <v>550</v>
      </c>
      <c r="C799" s="177" t="s">
        <v>702</v>
      </c>
      <c r="D799" s="213" t="s">
        <v>21</v>
      </c>
      <c r="E799" s="331" t="s">
        <v>182</v>
      </c>
      <c r="F799" s="213" t="s">
        <v>675</v>
      </c>
      <c r="G799" s="177" t="s">
        <v>3756</v>
      </c>
      <c r="H799" s="177" t="s">
        <v>112</v>
      </c>
      <c r="I799" s="203">
        <v>78311653</v>
      </c>
      <c r="J799" s="177" t="s">
        <v>262</v>
      </c>
      <c r="K799" s="177" t="s">
        <v>261</v>
      </c>
      <c r="L799" s="203">
        <v>11</v>
      </c>
      <c r="M799" s="203">
        <v>20</v>
      </c>
      <c r="N799" s="333">
        <v>0.55000000000000004</v>
      </c>
      <c r="O799" s="203">
        <v>0</v>
      </c>
      <c r="P799" s="203">
        <v>24</v>
      </c>
      <c r="Q799" s="203" t="s">
        <v>12</v>
      </c>
      <c r="R799" s="203">
        <v>20</v>
      </c>
      <c r="S799" s="203">
        <v>34</v>
      </c>
      <c r="T799" s="333">
        <v>0.58823529411764708</v>
      </c>
      <c r="U799" s="203">
        <v>0</v>
      </c>
      <c r="V799" s="203">
        <v>24</v>
      </c>
      <c r="W799" s="203" t="s">
        <v>12</v>
      </c>
      <c r="X799" s="200">
        <v>1</v>
      </c>
      <c r="Y799" s="200">
        <v>1</v>
      </c>
      <c r="Z799" s="200">
        <v>1</v>
      </c>
      <c r="AA799" s="200">
        <v>0</v>
      </c>
    </row>
    <row r="800" spans="1:27" ht="14" customHeight="1">
      <c r="A800" s="213" t="s">
        <v>250</v>
      </c>
      <c r="B800" s="177" t="s">
        <v>550</v>
      </c>
      <c r="C800" s="177" t="s">
        <v>702</v>
      </c>
      <c r="D800" s="213" t="s">
        <v>21</v>
      </c>
      <c r="E800" s="331" t="s">
        <v>2510</v>
      </c>
      <c r="F800" s="213" t="s">
        <v>676</v>
      </c>
      <c r="G800" s="177" t="s">
        <v>3220</v>
      </c>
      <c r="H800" s="177" t="s">
        <v>88</v>
      </c>
      <c r="I800" s="203">
        <v>11406856</v>
      </c>
      <c r="J800" s="177" t="s">
        <v>262</v>
      </c>
      <c r="K800" s="177" t="s">
        <v>261</v>
      </c>
      <c r="L800" s="203">
        <v>4</v>
      </c>
      <c r="M800" s="203">
        <v>5</v>
      </c>
      <c r="N800" s="333">
        <v>0.8</v>
      </c>
      <c r="O800" s="203">
        <v>0</v>
      </c>
      <c r="P800" s="203">
        <v>41</v>
      </c>
      <c r="Q800" s="203" t="s">
        <v>12</v>
      </c>
      <c r="R800" s="203">
        <v>19</v>
      </c>
      <c r="S800" s="203">
        <v>43</v>
      </c>
      <c r="T800" s="333">
        <v>0.44186046511627902</v>
      </c>
      <c r="U800" s="203">
        <v>0</v>
      </c>
      <c r="V800" s="203">
        <v>30</v>
      </c>
      <c r="W800" s="203" t="s">
        <v>12</v>
      </c>
      <c r="X800" s="200">
        <v>1</v>
      </c>
      <c r="Y800" s="200">
        <v>1</v>
      </c>
      <c r="Z800" s="200" t="s">
        <v>12</v>
      </c>
      <c r="AA800" s="200">
        <v>0</v>
      </c>
    </row>
    <row r="801" spans="1:27" ht="14" customHeight="1">
      <c r="A801" s="213" t="s">
        <v>250</v>
      </c>
      <c r="B801" s="177" t="s">
        <v>550</v>
      </c>
      <c r="C801" s="177" t="s">
        <v>702</v>
      </c>
      <c r="D801" s="213" t="s">
        <v>21</v>
      </c>
      <c r="E801" s="331" t="s">
        <v>2511</v>
      </c>
      <c r="F801" s="213" t="s">
        <v>275</v>
      </c>
      <c r="G801" s="177" t="s">
        <v>3757</v>
      </c>
      <c r="H801" s="177" t="s">
        <v>84</v>
      </c>
      <c r="I801" s="203">
        <v>196913108</v>
      </c>
      <c r="J801" s="177" t="s">
        <v>264</v>
      </c>
      <c r="K801" s="177" t="s">
        <v>263</v>
      </c>
      <c r="L801" s="203">
        <v>7</v>
      </c>
      <c r="M801" s="203">
        <v>12</v>
      </c>
      <c r="N801" s="333">
        <v>0.58333333333333348</v>
      </c>
      <c r="O801" s="203">
        <v>0</v>
      </c>
      <c r="P801" s="203">
        <v>31</v>
      </c>
      <c r="Q801" s="203" t="s">
        <v>12</v>
      </c>
      <c r="R801" s="203">
        <v>16</v>
      </c>
      <c r="S801" s="203">
        <v>30</v>
      </c>
      <c r="T801" s="333">
        <v>0.53333333333333344</v>
      </c>
      <c r="U801" s="203">
        <v>0</v>
      </c>
      <c r="V801" s="203">
        <v>31</v>
      </c>
      <c r="W801" s="203" t="s">
        <v>12</v>
      </c>
      <c r="X801" s="200">
        <v>1</v>
      </c>
      <c r="Y801" s="200">
        <v>1</v>
      </c>
      <c r="Z801" s="200" t="s">
        <v>12</v>
      </c>
      <c r="AA801" s="200">
        <v>0</v>
      </c>
    </row>
    <row r="802" spans="1:27" ht="14" customHeight="1">
      <c r="A802" s="213" t="s">
        <v>250</v>
      </c>
      <c r="B802" s="177" t="s">
        <v>550</v>
      </c>
      <c r="C802" s="177" t="s">
        <v>702</v>
      </c>
      <c r="D802" s="213" t="s">
        <v>21</v>
      </c>
      <c r="E802" s="331" t="s">
        <v>177</v>
      </c>
      <c r="F802" s="213" t="s">
        <v>674</v>
      </c>
      <c r="G802" s="177" t="s">
        <v>3242</v>
      </c>
      <c r="H802" s="177" t="s">
        <v>84</v>
      </c>
      <c r="I802" s="203">
        <v>202084197</v>
      </c>
      <c r="J802" s="177" t="s">
        <v>262</v>
      </c>
      <c r="K802" s="177" t="s">
        <v>261</v>
      </c>
      <c r="L802" s="203">
        <v>0</v>
      </c>
      <c r="M802" s="203">
        <v>0</v>
      </c>
      <c r="N802" s="333" t="s">
        <v>12</v>
      </c>
      <c r="O802" s="203" t="s">
        <v>12</v>
      </c>
      <c r="P802" s="203" t="s">
        <v>12</v>
      </c>
      <c r="Q802" s="203" t="s">
        <v>12</v>
      </c>
      <c r="R802" s="203">
        <v>14</v>
      </c>
      <c r="S802" s="203">
        <v>27</v>
      </c>
      <c r="T802" s="333">
        <v>0.51851851851851849</v>
      </c>
      <c r="U802" s="203">
        <v>0</v>
      </c>
      <c r="V802" s="203">
        <v>39</v>
      </c>
      <c r="W802" s="203" t="s">
        <v>12</v>
      </c>
      <c r="X802" s="200">
        <v>0</v>
      </c>
      <c r="Y802" s="200">
        <v>1</v>
      </c>
      <c r="Z802" s="200">
        <v>1</v>
      </c>
      <c r="AA802" s="200">
        <v>0</v>
      </c>
    </row>
    <row r="803" spans="1:27" ht="14" customHeight="1">
      <c r="A803" s="213" t="s">
        <v>250</v>
      </c>
      <c r="B803" s="177" t="s">
        <v>550</v>
      </c>
      <c r="C803" s="177" t="s">
        <v>702</v>
      </c>
      <c r="D803" s="213" t="s">
        <v>21</v>
      </c>
      <c r="E803" s="331" t="s">
        <v>178</v>
      </c>
      <c r="F803" s="213" t="s">
        <v>259</v>
      </c>
      <c r="G803" s="177" t="s">
        <v>3758</v>
      </c>
      <c r="H803" s="177" t="s">
        <v>84</v>
      </c>
      <c r="I803" s="203">
        <v>219875685</v>
      </c>
      <c r="J803" s="177" t="s">
        <v>264</v>
      </c>
      <c r="K803" s="177" t="s">
        <v>263</v>
      </c>
      <c r="L803" s="203">
        <v>0</v>
      </c>
      <c r="M803" s="203">
        <v>2</v>
      </c>
      <c r="N803" s="333">
        <v>0</v>
      </c>
      <c r="O803" s="203" t="s">
        <v>12</v>
      </c>
      <c r="P803" s="203" t="s">
        <v>12</v>
      </c>
      <c r="Q803" s="203" t="s">
        <v>12</v>
      </c>
      <c r="R803" s="203">
        <v>24</v>
      </c>
      <c r="S803" s="203">
        <v>40</v>
      </c>
      <c r="T803" s="333">
        <v>0.6</v>
      </c>
      <c r="U803" s="203">
        <v>0</v>
      </c>
      <c r="V803" s="203">
        <v>36</v>
      </c>
      <c r="W803" s="203" t="s">
        <v>12</v>
      </c>
      <c r="X803" s="200">
        <v>0</v>
      </c>
      <c r="Y803" s="200">
        <v>1</v>
      </c>
      <c r="Z803" s="200">
        <v>1</v>
      </c>
      <c r="AA803" s="200">
        <v>0</v>
      </c>
    </row>
    <row r="804" spans="1:27" ht="14" customHeight="1">
      <c r="A804" s="213" t="s">
        <v>250</v>
      </c>
      <c r="B804" s="177" t="s">
        <v>550</v>
      </c>
      <c r="C804" s="177" t="s">
        <v>702</v>
      </c>
      <c r="D804" s="213" t="s">
        <v>21</v>
      </c>
      <c r="E804" s="331" t="s">
        <v>179</v>
      </c>
      <c r="F804" s="213" t="s">
        <v>674</v>
      </c>
      <c r="G804" s="177" t="s">
        <v>3366</v>
      </c>
      <c r="H804" s="177" t="s">
        <v>84</v>
      </c>
      <c r="I804" s="203">
        <v>239355642</v>
      </c>
      <c r="J804" s="177" t="s">
        <v>262</v>
      </c>
      <c r="K804" s="177" t="s">
        <v>261</v>
      </c>
      <c r="L804" s="203">
        <v>0</v>
      </c>
      <c r="M804" s="203">
        <v>0</v>
      </c>
      <c r="N804" s="333" t="s">
        <v>12</v>
      </c>
      <c r="O804" s="203" t="s">
        <v>12</v>
      </c>
      <c r="P804" s="203" t="s">
        <v>12</v>
      </c>
      <c r="Q804" s="203" t="s">
        <v>12</v>
      </c>
      <c r="R804" s="203">
        <v>17</v>
      </c>
      <c r="S804" s="203">
        <v>33</v>
      </c>
      <c r="T804" s="333">
        <v>0.51515151515151525</v>
      </c>
      <c r="U804" s="203">
        <v>0</v>
      </c>
      <c r="V804" s="203">
        <v>42</v>
      </c>
      <c r="W804" s="203" t="s">
        <v>12</v>
      </c>
      <c r="X804" s="200">
        <v>0</v>
      </c>
      <c r="Y804" s="200">
        <v>1</v>
      </c>
      <c r="Z804" s="200">
        <v>1</v>
      </c>
      <c r="AA804" s="200">
        <v>0</v>
      </c>
    </row>
    <row r="805" spans="1:27" ht="14" customHeight="1">
      <c r="A805" s="213" t="s">
        <v>250</v>
      </c>
      <c r="B805" s="177" t="s">
        <v>550</v>
      </c>
      <c r="C805" s="177" t="s">
        <v>702</v>
      </c>
      <c r="D805" s="213" t="s">
        <v>21</v>
      </c>
      <c r="E805" s="331" t="s">
        <v>186</v>
      </c>
      <c r="F805" s="213" t="s">
        <v>259</v>
      </c>
      <c r="G805" s="177" t="s">
        <v>3759</v>
      </c>
      <c r="H805" s="177" t="s">
        <v>84</v>
      </c>
      <c r="I805" s="203">
        <v>240946750</v>
      </c>
      <c r="J805" s="177" t="s">
        <v>264</v>
      </c>
      <c r="K805" s="177" t="s">
        <v>262</v>
      </c>
      <c r="L805" s="203">
        <v>0</v>
      </c>
      <c r="M805" s="203">
        <v>4</v>
      </c>
      <c r="N805" s="333">
        <v>0</v>
      </c>
      <c r="O805" s="203" t="s">
        <v>12</v>
      </c>
      <c r="P805" s="203" t="s">
        <v>12</v>
      </c>
      <c r="Q805" s="203" t="s">
        <v>12</v>
      </c>
      <c r="R805" s="203">
        <v>17</v>
      </c>
      <c r="S805" s="203">
        <v>32</v>
      </c>
      <c r="T805" s="333">
        <v>0.53125</v>
      </c>
      <c r="U805" s="203">
        <v>0</v>
      </c>
      <c r="V805" s="203">
        <v>41</v>
      </c>
      <c r="W805" s="203" t="s">
        <v>12</v>
      </c>
      <c r="X805" s="200">
        <v>0</v>
      </c>
      <c r="Y805" s="200">
        <v>1</v>
      </c>
      <c r="Z805" s="200">
        <v>1</v>
      </c>
      <c r="AA805" s="200">
        <v>0</v>
      </c>
    </row>
    <row r="806" spans="1:27" ht="14" customHeight="1">
      <c r="A806" s="213" t="s">
        <v>250</v>
      </c>
      <c r="B806" s="177" t="s">
        <v>550</v>
      </c>
      <c r="C806" s="177" t="s">
        <v>702</v>
      </c>
      <c r="D806" s="213" t="s">
        <v>21</v>
      </c>
      <c r="E806" s="331" t="s">
        <v>2512</v>
      </c>
      <c r="F806" s="213" t="s">
        <v>259</v>
      </c>
      <c r="G806" s="177" t="s">
        <v>3760</v>
      </c>
      <c r="H806" s="177" t="s">
        <v>80</v>
      </c>
      <c r="I806" s="203">
        <v>13765921</v>
      </c>
      <c r="J806" s="177" t="s">
        <v>264</v>
      </c>
      <c r="K806" s="177" t="s">
        <v>262</v>
      </c>
      <c r="L806" s="203">
        <v>19</v>
      </c>
      <c r="M806" s="203">
        <v>41</v>
      </c>
      <c r="N806" s="333">
        <v>0.46341463414634149</v>
      </c>
      <c r="O806" s="203">
        <v>0</v>
      </c>
      <c r="P806" s="203">
        <v>27</v>
      </c>
      <c r="Q806" s="203" t="s">
        <v>12</v>
      </c>
      <c r="R806" s="203">
        <v>10</v>
      </c>
      <c r="S806" s="203">
        <v>24</v>
      </c>
      <c r="T806" s="333">
        <v>0.41666666666666674</v>
      </c>
      <c r="U806" s="203">
        <v>0</v>
      </c>
      <c r="V806" s="203">
        <v>27</v>
      </c>
      <c r="W806" s="203" t="s">
        <v>12</v>
      </c>
      <c r="X806" s="200">
        <v>1</v>
      </c>
      <c r="Y806" s="200">
        <v>1</v>
      </c>
      <c r="Z806" s="200" t="s">
        <v>12</v>
      </c>
      <c r="AA806" s="200">
        <v>0</v>
      </c>
    </row>
    <row r="807" spans="1:27" ht="14" customHeight="1">
      <c r="A807" s="213" t="s">
        <v>250</v>
      </c>
      <c r="B807" s="177" t="s">
        <v>550</v>
      </c>
      <c r="C807" s="177" t="s">
        <v>702</v>
      </c>
      <c r="D807" s="213" t="s">
        <v>21</v>
      </c>
      <c r="E807" s="331" t="s">
        <v>2513</v>
      </c>
      <c r="F807" s="213" t="s">
        <v>259</v>
      </c>
      <c r="G807" s="177" t="s">
        <v>3761</v>
      </c>
      <c r="H807" s="177" t="s">
        <v>80</v>
      </c>
      <c r="I807" s="203">
        <v>61940708</v>
      </c>
      <c r="J807" s="177" t="s">
        <v>262</v>
      </c>
      <c r="K807" s="177" t="s">
        <v>261</v>
      </c>
      <c r="L807" s="203">
        <v>12</v>
      </c>
      <c r="M807" s="203">
        <v>16</v>
      </c>
      <c r="N807" s="333">
        <v>0.75</v>
      </c>
      <c r="O807" s="203">
        <v>0</v>
      </c>
      <c r="P807" s="203">
        <v>25</v>
      </c>
      <c r="Q807" s="203" t="s">
        <v>12</v>
      </c>
      <c r="R807" s="203">
        <v>20</v>
      </c>
      <c r="S807" s="203">
        <v>40</v>
      </c>
      <c r="T807" s="333">
        <v>0.5</v>
      </c>
      <c r="U807" s="203">
        <v>0</v>
      </c>
      <c r="V807" s="203">
        <v>25</v>
      </c>
      <c r="W807" s="203" t="s">
        <v>12</v>
      </c>
      <c r="X807" s="200">
        <v>1</v>
      </c>
      <c r="Y807" s="200">
        <v>1</v>
      </c>
      <c r="Z807" s="200" t="s">
        <v>12</v>
      </c>
      <c r="AA807" s="200">
        <v>0</v>
      </c>
    </row>
    <row r="808" spans="1:27" ht="14" customHeight="1">
      <c r="A808" s="213" t="s">
        <v>250</v>
      </c>
      <c r="B808" s="177" t="s">
        <v>550</v>
      </c>
      <c r="C808" s="177" t="s">
        <v>702</v>
      </c>
      <c r="D808" s="213" t="s">
        <v>21</v>
      </c>
      <c r="E808" s="331" t="s">
        <v>2514</v>
      </c>
      <c r="F808" s="213" t="s">
        <v>4430</v>
      </c>
      <c r="G808" s="177" t="s">
        <v>3762</v>
      </c>
      <c r="H808" s="177" t="s">
        <v>117</v>
      </c>
      <c r="I808" s="203">
        <v>31864116</v>
      </c>
      <c r="J808" s="177" t="s">
        <v>264</v>
      </c>
      <c r="K808" s="177" t="s">
        <v>12</v>
      </c>
      <c r="L808" s="203">
        <v>12</v>
      </c>
      <c r="M808" s="203">
        <v>331</v>
      </c>
      <c r="N808" s="333">
        <v>3.6253776435045321E-2</v>
      </c>
      <c r="O808" s="203">
        <v>0</v>
      </c>
      <c r="P808" s="203">
        <v>32</v>
      </c>
      <c r="Q808" s="203" t="s">
        <v>12</v>
      </c>
      <c r="R808" s="203" t="s">
        <v>12</v>
      </c>
      <c r="S808" s="203" t="s">
        <v>12</v>
      </c>
      <c r="T808" s="333" t="s">
        <v>12</v>
      </c>
      <c r="U808" s="203" t="s">
        <v>12</v>
      </c>
      <c r="V808" s="203" t="s">
        <v>12</v>
      </c>
      <c r="W808" s="203" t="s">
        <v>12</v>
      </c>
      <c r="X808" s="200">
        <v>1</v>
      </c>
      <c r="Y808" s="200">
        <v>0</v>
      </c>
      <c r="Z808" s="200" t="s">
        <v>12</v>
      </c>
      <c r="AA808" s="200">
        <v>1</v>
      </c>
    </row>
    <row r="809" spans="1:27" ht="14" customHeight="1">
      <c r="A809" s="213" t="s">
        <v>250</v>
      </c>
      <c r="B809" s="177" t="s">
        <v>550</v>
      </c>
      <c r="C809" s="177" t="s">
        <v>702</v>
      </c>
      <c r="D809" s="213" t="s">
        <v>21</v>
      </c>
      <c r="E809" s="331" t="s">
        <v>185</v>
      </c>
      <c r="F809" s="213" t="s">
        <v>674</v>
      </c>
      <c r="G809" s="177" t="s">
        <v>3286</v>
      </c>
      <c r="H809" s="177" t="s">
        <v>78</v>
      </c>
      <c r="I809" s="203">
        <v>185347932</v>
      </c>
      <c r="J809" s="177" t="s">
        <v>262</v>
      </c>
      <c r="K809" s="177" t="s">
        <v>263</v>
      </c>
      <c r="L809" s="203">
        <v>0</v>
      </c>
      <c r="M809" s="203">
        <v>1</v>
      </c>
      <c r="N809" s="333">
        <v>0</v>
      </c>
      <c r="O809" s="203" t="s">
        <v>12</v>
      </c>
      <c r="P809" s="203" t="s">
        <v>12</v>
      </c>
      <c r="Q809" s="203" t="s">
        <v>12</v>
      </c>
      <c r="R809" s="203">
        <v>15</v>
      </c>
      <c r="S809" s="203">
        <v>38</v>
      </c>
      <c r="T809" s="333">
        <v>0.39473684210526322</v>
      </c>
      <c r="U809" s="203">
        <v>0</v>
      </c>
      <c r="V809" s="203">
        <v>37</v>
      </c>
      <c r="W809" s="203" t="s">
        <v>12</v>
      </c>
      <c r="X809" s="200">
        <v>0</v>
      </c>
      <c r="Y809" s="200">
        <v>1</v>
      </c>
      <c r="Z809" s="200">
        <v>1</v>
      </c>
      <c r="AA809" s="200">
        <v>0</v>
      </c>
    </row>
    <row r="810" spans="1:27" ht="14" customHeight="1">
      <c r="A810" s="213" t="s">
        <v>250</v>
      </c>
      <c r="B810" s="177" t="s">
        <v>550</v>
      </c>
      <c r="C810" s="177" t="s">
        <v>702</v>
      </c>
      <c r="D810" s="213" t="s">
        <v>21</v>
      </c>
      <c r="E810" s="331" t="s">
        <v>184</v>
      </c>
      <c r="F810" s="213" t="s">
        <v>259</v>
      </c>
      <c r="G810" s="177" t="s">
        <v>3763</v>
      </c>
      <c r="H810" s="177" t="s">
        <v>86</v>
      </c>
      <c r="I810" s="203">
        <v>127510329</v>
      </c>
      <c r="J810" s="177" t="s">
        <v>264</v>
      </c>
      <c r="K810" s="177" t="s">
        <v>262</v>
      </c>
      <c r="L810" s="203">
        <v>2</v>
      </c>
      <c r="M810" s="203">
        <v>7</v>
      </c>
      <c r="N810" s="333">
        <v>0.2857142857142857</v>
      </c>
      <c r="O810" s="203" t="s">
        <v>12</v>
      </c>
      <c r="P810" s="203" t="s">
        <v>12</v>
      </c>
      <c r="Q810" s="203" t="s">
        <v>12</v>
      </c>
      <c r="R810" s="203">
        <v>10</v>
      </c>
      <c r="S810" s="203">
        <v>19</v>
      </c>
      <c r="T810" s="333">
        <v>0.52631578947368418</v>
      </c>
      <c r="U810" s="203">
        <v>0</v>
      </c>
      <c r="V810" s="203">
        <v>24</v>
      </c>
      <c r="W810" s="203" t="s">
        <v>12</v>
      </c>
      <c r="X810" s="200">
        <v>0</v>
      </c>
      <c r="Y810" s="200">
        <v>1</v>
      </c>
      <c r="Z810" s="200">
        <v>1</v>
      </c>
      <c r="AA810" s="200">
        <v>0</v>
      </c>
    </row>
    <row r="811" spans="1:27" ht="14" customHeight="1">
      <c r="A811" s="213" t="s">
        <v>250</v>
      </c>
      <c r="B811" s="177" t="s">
        <v>550</v>
      </c>
      <c r="C811" s="177" t="s">
        <v>702</v>
      </c>
      <c r="D811" s="213" t="s">
        <v>21</v>
      </c>
      <c r="E811" s="331" t="s">
        <v>176</v>
      </c>
      <c r="F811" s="213" t="s">
        <v>674</v>
      </c>
      <c r="G811" s="177" t="s">
        <v>3239</v>
      </c>
      <c r="H811" s="177" t="s">
        <v>86</v>
      </c>
      <c r="I811" s="203">
        <v>135518242</v>
      </c>
      <c r="J811" s="177" t="s">
        <v>262</v>
      </c>
      <c r="K811" s="177" t="s">
        <v>261</v>
      </c>
      <c r="L811" s="203">
        <v>0</v>
      </c>
      <c r="M811" s="203">
        <v>1</v>
      </c>
      <c r="N811" s="333">
        <v>0</v>
      </c>
      <c r="O811" s="203" t="s">
        <v>12</v>
      </c>
      <c r="P811" s="203" t="s">
        <v>12</v>
      </c>
      <c r="Q811" s="203" t="s">
        <v>12</v>
      </c>
      <c r="R811" s="203">
        <v>22</v>
      </c>
      <c r="S811" s="203">
        <v>43</v>
      </c>
      <c r="T811" s="333">
        <v>0.51162790697674421</v>
      </c>
      <c r="U811" s="203">
        <v>0</v>
      </c>
      <c r="V811" s="203">
        <v>30</v>
      </c>
      <c r="W811" s="203" t="s">
        <v>12</v>
      </c>
      <c r="X811" s="200">
        <v>0</v>
      </c>
      <c r="Y811" s="200">
        <v>1</v>
      </c>
      <c r="Z811" s="200">
        <v>1</v>
      </c>
      <c r="AA811" s="200">
        <v>1</v>
      </c>
    </row>
    <row r="812" spans="1:27" ht="14" customHeight="1">
      <c r="A812" s="213" t="s">
        <v>250</v>
      </c>
      <c r="B812" s="177" t="s">
        <v>550</v>
      </c>
      <c r="C812" s="177" t="s">
        <v>702</v>
      </c>
      <c r="D812" s="213" t="s">
        <v>21</v>
      </c>
      <c r="E812" s="331" t="s">
        <v>2515</v>
      </c>
      <c r="F812" s="213" t="s">
        <v>4430</v>
      </c>
      <c r="G812" s="177" t="s">
        <v>3764</v>
      </c>
      <c r="H812" s="177" t="s">
        <v>93</v>
      </c>
      <c r="I812" s="203">
        <v>3045777</v>
      </c>
      <c r="J812" s="177" t="s">
        <v>4367</v>
      </c>
      <c r="K812" s="177" t="s">
        <v>12</v>
      </c>
      <c r="L812" s="203" t="s">
        <v>12</v>
      </c>
      <c r="M812" s="203" t="s">
        <v>12</v>
      </c>
      <c r="N812" s="333" t="s">
        <v>12</v>
      </c>
      <c r="O812" s="203" t="s">
        <v>12</v>
      </c>
      <c r="P812" s="203" t="s">
        <v>12</v>
      </c>
      <c r="Q812" s="203" t="s">
        <v>12</v>
      </c>
      <c r="R812" s="203">
        <v>19</v>
      </c>
      <c r="S812" s="203">
        <v>64</v>
      </c>
      <c r="T812" s="333">
        <v>0.296875</v>
      </c>
      <c r="U812" s="203">
        <v>0</v>
      </c>
      <c r="V812" s="203">
        <v>30</v>
      </c>
      <c r="W812" s="203" t="s">
        <v>12</v>
      </c>
      <c r="X812" s="200">
        <v>0</v>
      </c>
      <c r="Y812" s="200">
        <v>1</v>
      </c>
      <c r="Z812" s="200" t="s">
        <v>12</v>
      </c>
      <c r="AA812" s="200">
        <v>1</v>
      </c>
    </row>
    <row r="813" spans="1:27" ht="14" customHeight="1">
      <c r="A813" s="213" t="s">
        <v>250</v>
      </c>
      <c r="B813" s="177" t="s">
        <v>550</v>
      </c>
      <c r="C813" s="177" t="s">
        <v>702</v>
      </c>
      <c r="D813" s="213" t="s">
        <v>21</v>
      </c>
      <c r="E813" s="331" t="s">
        <v>2516</v>
      </c>
      <c r="F813" s="213" t="s">
        <v>675</v>
      </c>
      <c r="G813" s="177" t="s">
        <v>3765</v>
      </c>
      <c r="H813" s="177" t="s">
        <v>93</v>
      </c>
      <c r="I813" s="203">
        <v>25450577</v>
      </c>
      <c r="J813" s="177" t="s">
        <v>263</v>
      </c>
      <c r="K813" s="177" t="s">
        <v>261</v>
      </c>
      <c r="L813" s="203">
        <v>10</v>
      </c>
      <c r="M813" s="203">
        <v>59</v>
      </c>
      <c r="N813" s="333">
        <v>0.16949152542372878</v>
      </c>
      <c r="O813" s="203">
        <v>0</v>
      </c>
      <c r="P813" s="203">
        <v>43</v>
      </c>
      <c r="Q813" s="203" t="s">
        <v>12</v>
      </c>
      <c r="R813" s="203">
        <v>11</v>
      </c>
      <c r="S813" s="203">
        <v>51</v>
      </c>
      <c r="T813" s="333">
        <v>0.21568627450980402</v>
      </c>
      <c r="U813" s="203">
        <v>0</v>
      </c>
      <c r="V813" s="203">
        <v>33</v>
      </c>
      <c r="W813" s="203" t="s">
        <v>12</v>
      </c>
      <c r="X813" s="200">
        <v>1</v>
      </c>
      <c r="Y813" s="200">
        <v>1</v>
      </c>
      <c r="Z813" s="200" t="s">
        <v>12</v>
      </c>
      <c r="AA813" s="200">
        <v>0</v>
      </c>
    </row>
    <row r="814" spans="1:27" ht="14" customHeight="1">
      <c r="A814" s="213" t="s">
        <v>250</v>
      </c>
      <c r="B814" s="177" t="s">
        <v>550</v>
      </c>
      <c r="C814" s="177" t="s">
        <v>702</v>
      </c>
      <c r="D814" s="213" t="s">
        <v>21</v>
      </c>
      <c r="E814" s="331" t="s">
        <v>171</v>
      </c>
      <c r="F814" s="213" t="s">
        <v>674</v>
      </c>
      <c r="G814" s="177" t="s">
        <v>3314</v>
      </c>
      <c r="H814" s="177" t="s">
        <v>93</v>
      </c>
      <c r="I814" s="203">
        <v>30461081</v>
      </c>
      <c r="J814" s="177" t="s">
        <v>261</v>
      </c>
      <c r="K814" s="177" t="s">
        <v>264</v>
      </c>
      <c r="L814" s="203">
        <v>0</v>
      </c>
      <c r="M814" s="203">
        <v>0</v>
      </c>
      <c r="N814" s="333" t="s">
        <v>12</v>
      </c>
      <c r="O814" s="203" t="s">
        <v>12</v>
      </c>
      <c r="P814" s="203" t="s">
        <v>12</v>
      </c>
      <c r="Q814" s="203" t="s">
        <v>12</v>
      </c>
      <c r="R814" s="203">
        <v>17</v>
      </c>
      <c r="S814" s="203">
        <v>51</v>
      </c>
      <c r="T814" s="333">
        <v>0.33333333333333326</v>
      </c>
      <c r="U814" s="203">
        <v>0</v>
      </c>
      <c r="V814" s="203">
        <v>33</v>
      </c>
      <c r="W814" s="203" t="s">
        <v>12</v>
      </c>
      <c r="X814" s="200">
        <v>0</v>
      </c>
      <c r="Y814" s="200">
        <v>1</v>
      </c>
      <c r="Z814" s="200">
        <v>1</v>
      </c>
      <c r="AA814" s="200">
        <v>0</v>
      </c>
    </row>
    <row r="815" spans="1:27" ht="14" customHeight="1">
      <c r="A815" s="213" t="s">
        <v>250</v>
      </c>
      <c r="B815" s="177" t="s">
        <v>550</v>
      </c>
      <c r="C815" s="177" t="s">
        <v>702</v>
      </c>
      <c r="D815" s="213" t="s">
        <v>21</v>
      </c>
      <c r="E815" s="331" t="s">
        <v>2517</v>
      </c>
      <c r="F815" s="213" t="s">
        <v>259</v>
      </c>
      <c r="G815" s="177" t="s">
        <v>3766</v>
      </c>
      <c r="H815" s="177" t="s">
        <v>93</v>
      </c>
      <c r="I815" s="203">
        <v>35473875</v>
      </c>
      <c r="J815" s="177" t="s">
        <v>264</v>
      </c>
      <c r="K815" s="177" t="s">
        <v>263</v>
      </c>
      <c r="L815" s="203">
        <v>26</v>
      </c>
      <c r="M815" s="203">
        <v>128</v>
      </c>
      <c r="N815" s="333">
        <v>0.203125</v>
      </c>
      <c r="O815" s="203">
        <v>0</v>
      </c>
      <c r="P815" s="203">
        <v>37</v>
      </c>
      <c r="Q815" s="203" t="s">
        <v>12</v>
      </c>
      <c r="R815" s="203">
        <v>19</v>
      </c>
      <c r="S815" s="203">
        <v>66</v>
      </c>
      <c r="T815" s="333">
        <v>0.2878787878787879</v>
      </c>
      <c r="U815" s="203">
        <v>0</v>
      </c>
      <c r="V815" s="203">
        <v>28</v>
      </c>
      <c r="W815" s="203" t="s">
        <v>12</v>
      </c>
      <c r="X815" s="200">
        <v>1</v>
      </c>
      <c r="Y815" s="200">
        <v>1</v>
      </c>
      <c r="Z815" s="200" t="s">
        <v>12</v>
      </c>
      <c r="AA815" s="200">
        <v>0</v>
      </c>
    </row>
    <row r="816" spans="1:27" ht="14" customHeight="1">
      <c r="A816" s="213" t="s">
        <v>250</v>
      </c>
      <c r="B816" s="177" t="s">
        <v>550</v>
      </c>
      <c r="C816" s="177" t="s">
        <v>702</v>
      </c>
      <c r="D816" s="213" t="s">
        <v>21</v>
      </c>
      <c r="E816" s="331" t="s">
        <v>2518</v>
      </c>
      <c r="F816" s="213" t="s">
        <v>259</v>
      </c>
      <c r="G816" s="177" t="s">
        <v>3767</v>
      </c>
      <c r="H816" s="177" t="s">
        <v>93</v>
      </c>
      <c r="I816" s="203">
        <v>57372301</v>
      </c>
      <c r="J816" s="177" t="s">
        <v>264</v>
      </c>
      <c r="K816" s="177" t="s">
        <v>261</v>
      </c>
      <c r="L816" s="203">
        <v>10</v>
      </c>
      <c r="M816" s="203">
        <v>75</v>
      </c>
      <c r="N816" s="333">
        <v>0.13333333333333339</v>
      </c>
      <c r="O816" s="203">
        <v>0</v>
      </c>
      <c r="P816" s="203">
        <v>95</v>
      </c>
      <c r="Q816" s="203" t="s">
        <v>12</v>
      </c>
      <c r="R816" s="203">
        <v>15</v>
      </c>
      <c r="S816" s="203">
        <v>122</v>
      </c>
      <c r="T816" s="333">
        <v>0.1229508196721312</v>
      </c>
      <c r="U816" s="203">
        <v>0</v>
      </c>
      <c r="V816" s="203">
        <v>95</v>
      </c>
      <c r="W816" s="203" t="s">
        <v>12</v>
      </c>
      <c r="X816" s="200">
        <v>1</v>
      </c>
      <c r="Y816" s="200">
        <v>1</v>
      </c>
      <c r="Z816" s="200" t="s">
        <v>12</v>
      </c>
      <c r="AA816" s="200">
        <v>0</v>
      </c>
    </row>
    <row r="817" spans="1:27" ht="14" customHeight="1">
      <c r="A817" s="213" t="s">
        <v>250</v>
      </c>
      <c r="B817" s="177" t="s">
        <v>550</v>
      </c>
      <c r="C817" s="177" t="s">
        <v>702</v>
      </c>
      <c r="D817" s="213" t="s">
        <v>21</v>
      </c>
      <c r="E817" s="331" t="s">
        <v>2519</v>
      </c>
      <c r="F817" s="213" t="s">
        <v>675</v>
      </c>
      <c r="G817" s="177" t="s">
        <v>3768</v>
      </c>
      <c r="H817" s="177" t="s">
        <v>94</v>
      </c>
      <c r="I817" s="203">
        <v>158935202</v>
      </c>
      <c r="J817" s="177" t="s">
        <v>264</v>
      </c>
      <c r="K817" s="177" t="s">
        <v>263</v>
      </c>
      <c r="L817" s="203">
        <v>14</v>
      </c>
      <c r="M817" s="203">
        <v>34</v>
      </c>
      <c r="N817" s="333">
        <v>0.41176470588235292</v>
      </c>
      <c r="O817" s="203">
        <v>0</v>
      </c>
      <c r="P817" s="203">
        <v>32</v>
      </c>
      <c r="Q817" s="203" t="s">
        <v>12</v>
      </c>
      <c r="R817" s="203">
        <v>6</v>
      </c>
      <c r="S817" s="203">
        <v>26</v>
      </c>
      <c r="T817" s="333">
        <v>0.23076923076923081</v>
      </c>
      <c r="U817" s="203">
        <v>0</v>
      </c>
      <c r="V817" s="203">
        <v>44</v>
      </c>
      <c r="W817" s="203" t="s">
        <v>12</v>
      </c>
      <c r="X817" s="200">
        <v>1</v>
      </c>
      <c r="Y817" s="200">
        <v>1</v>
      </c>
      <c r="Z817" s="200" t="s">
        <v>12</v>
      </c>
      <c r="AA817" s="200">
        <v>0</v>
      </c>
    </row>
    <row r="818" spans="1:27" ht="14" customHeight="1">
      <c r="A818" s="213" t="s">
        <v>250</v>
      </c>
      <c r="B818" s="177" t="s">
        <v>550</v>
      </c>
      <c r="C818" s="177" t="s">
        <v>702</v>
      </c>
      <c r="D818" s="213" t="s">
        <v>21</v>
      </c>
      <c r="E818" s="331" t="s">
        <v>170</v>
      </c>
      <c r="F818" s="213" t="s">
        <v>259</v>
      </c>
      <c r="G818" s="177" t="s">
        <v>3769</v>
      </c>
      <c r="H818" s="177" t="s">
        <v>91</v>
      </c>
      <c r="I818" s="203">
        <v>22886041</v>
      </c>
      <c r="J818" s="177" t="s">
        <v>264</v>
      </c>
      <c r="K818" s="177" t="s">
        <v>262</v>
      </c>
      <c r="L818" s="203">
        <v>33</v>
      </c>
      <c r="M818" s="203">
        <v>93</v>
      </c>
      <c r="N818" s="333">
        <v>0.35483870967741943</v>
      </c>
      <c r="O818" s="203">
        <v>0</v>
      </c>
      <c r="P818" s="203">
        <v>27</v>
      </c>
      <c r="Q818" s="203" t="s">
        <v>12</v>
      </c>
      <c r="R818" s="203">
        <v>17</v>
      </c>
      <c r="S818" s="203">
        <v>39</v>
      </c>
      <c r="T818" s="333">
        <v>0.43589743589743596</v>
      </c>
      <c r="U818" s="203">
        <v>0</v>
      </c>
      <c r="V818" s="203">
        <v>27</v>
      </c>
      <c r="W818" s="203" t="s">
        <v>12</v>
      </c>
      <c r="X818" s="200">
        <v>1</v>
      </c>
      <c r="Y818" s="200">
        <v>1</v>
      </c>
      <c r="Z818" s="200">
        <v>1</v>
      </c>
      <c r="AA818" s="200">
        <v>1</v>
      </c>
    </row>
    <row r="819" spans="1:27" ht="14" customHeight="1">
      <c r="A819" s="213" t="s">
        <v>250</v>
      </c>
      <c r="B819" s="177" t="s">
        <v>550</v>
      </c>
      <c r="C819" s="177" t="s">
        <v>702</v>
      </c>
      <c r="D819" s="213" t="s">
        <v>21</v>
      </c>
      <c r="E819" s="331" t="s">
        <v>96</v>
      </c>
      <c r="F819" s="213" t="s">
        <v>259</v>
      </c>
      <c r="G819" s="177" t="s">
        <v>3770</v>
      </c>
      <c r="H819" s="177" t="s">
        <v>91</v>
      </c>
      <c r="I819" s="203">
        <v>117954927</v>
      </c>
      <c r="J819" s="177" t="s">
        <v>264</v>
      </c>
      <c r="K819" s="177" t="s">
        <v>263</v>
      </c>
      <c r="L819" s="203">
        <v>2</v>
      </c>
      <c r="M819" s="203">
        <v>3</v>
      </c>
      <c r="N819" s="333">
        <v>0.66666666666666663</v>
      </c>
      <c r="O819" s="203" t="s">
        <v>12</v>
      </c>
      <c r="P819" s="203" t="s">
        <v>12</v>
      </c>
      <c r="Q819" s="203" t="s">
        <v>12</v>
      </c>
      <c r="R819" s="203">
        <v>13</v>
      </c>
      <c r="S819" s="203">
        <v>26</v>
      </c>
      <c r="T819" s="333">
        <v>0.5</v>
      </c>
      <c r="U819" s="203">
        <v>0</v>
      </c>
      <c r="V819" s="203">
        <v>48</v>
      </c>
      <c r="W819" s="203" t="s">
        <v>12</v>
      </c>
      <c r="X819" s="200">
        <v>0</v>
      </c>
      <c r="Y819" s="200">
        <v>1</v>
      </c>
      <c r="Z819" s="200">
        <v>1</v>
      </c>
      <c r="AA819" s="200">
        <v>0</v>
      </c>
    </row>
    <row r="820" spans="1:27" ht="14" customHeight="1">
      <c r="A820" s="213" t="s">
        <v>250</v>
      </c>
      <c r="B820" s="177" t="s">
        <v>550</v>
      </c>
      <c r="C820" s="177" t="s">
        <v>702</v>
      </c>
      <c r="D820" s="213" t="s">
        <v>21</v>
      </c>
      <c r="E820" s="331" t="s">
        <v>2520</v>
      </c>
      <c r="F820" s="213" t="s">
        <v>675</v>
      </c>
      <c r="G820" s="177" t="s">
        <v>3771</v>
      </c>
      <c r="H820" s="177" t="s">
        <v>95</v>
      </c>
      <c r="I820" s="203">
        <v>106864375</v>
      </c>
      <c r="J820" s="177" t="s">
        <v>261</v>
      </c>
      <c r="K820" s="177" t="s">
        <v>262</v>
      </c>
      <c r="L820" s="203">
        <v>21</v>
      </c>
      <c r="M820" s="203">
        <v>37</v>
      </c>
      <c r="N820" s="333">
        <v>0.56756756756756754</v>
      </c>
      <c r="O820" s="203">
        <v>0</v>
      </c>
      <c r="P820" s="203">
        <v>27</v>
      </c>
      <c r="Q820" s="203" t="s">
        <v>12</v>
      </c>
      <c r="R820" s="203">
        <v>10</v>
      </c>
      <c r="S820" s="203">
        <v>16</v>
      </c>
      <c r="T820" s="333">
        <v>0.625</v>
      </c>
      <c r="U820" s="203">
        <v>0</v>
      </c>
      <c r="V820" s="203">
        <v>27</v>
      </c>
      <c r="W820" s="203" t="s">
        <v>12</v>
      </c>
      <c r="X820" s="200">
        <v>1</v>
      </c>
      <c r="Y820" s="200">
        <v>1</v>
      </c>
      <c r="Z820" s="200" t="s">
        <v>12</v>
      </c>
      <c r="AA820" s="200">
        <v>0</v>
      </c>
    </row>
    <row r="821" spans="1:27" ht="14" customHeight="1">
      <c r="A821" s="213" t="s">
        <v>250</v>
      </c>
      <c r="B821" s="177" t="s">
        <v>550</v>
      </c>
      <c r="C821" s="177" t="s">
        <v>702</v>
      </c>
      <c r="D821" s="213" t="s">
        <v>21</v>
      </c>
      <c r="E821" s="331" t="s">
        <v>2521</v>
      </c>
      <c r="F821" s="213" t="s">
        <v>287</v>
      </c>
      <c r="G821" s="177" t="s">
        <v>3232</v>
      </c>
      <c r="H821" s="177" t="s">
        <v>87</v>
      </c>
      <c r="I821" s="203">
        <v>50648491</v>
      </c>
      <c r="J821" s="177" t="s">
        <v>262</v>
      </c>
      <c r="K821" s="177" t="s">
        <v>261</v>
      </c>
      <c r="L821" s="203">
        <v>35</v>
      </c>
      <c r="M821" s="203">
        <v>49</v>
      </c>
      <c r="N821" s="333">
        <v>0.7142857142857143</v>
      </c>
      <c r="O821" s="203">
        <v>0</v>
      </c>
      <c r="P821" s="203">
        <v>19</v>
      </c>
      <c r="Q821" s="203" t="s">
        <v>12</v>
      </c>
      <c r="R821" s="203">
        <v>13</v>
      </c>
      <c r="S821" s="203">
        <v>14</v>
      </c>
      <c r="T821" s="333">
        <v>0.9285714285714286</v>
      </c>
      <c r="U821" s="203">
        <v>0</v>
      </c>
      <c r="V821" s="203">
        <v>19</v>
      </c>
      <c r="W821" s="203" t="s">
        <v>12</v>
      </c>
      <c r="X821" s="200">
        <v>1</v>
      </c>
      <c r="Y821" s="200">
        <v>1</v>
      </c>
      <c r="Z821" s="200" t="s">
        <v>12</v>
      </c>
      <c r="AA821" s="200">
        <v>0</v>
      </c>
    </row>
    <row r="822" spans="1:27" ht="14" customHeight="1">
      <c r="A822" s="213" t="s">
        <v>245</v>
      </c>
      <c r="B822" s="177" t="s">
        <v>519</v>
      </c>
      <c r="C822" s="177" t="s">
        <v>670</v>
      </c>
      <c r="D822" s="213" t="s">
        <v>21</v>
      </c>
      <c r="E822" s="331" t="s">
        <v>34</v>
      </c>
      <c r="F822" s="213" t="s">
        <v>259</v>
      </c>
      <c r="G822" s="177" t="s">
        <v>304</v>
      </c>
      <c r="H822" s="177" t="s">
        <v>76</v>
      </c>
      <c r="I822" s="203">
        <v>115256530</v>
      </c>
      <c r="J822" s="177" t="s">
        <v>262</v>
      </c>
      <c r="K822" s="177" t="s">
        <v>263</v>
      </c>
      <c r="L822" s="332">
        <v>31</v>
      </c>
      <c r="M822" s="332">
        <v>75</v>
      </c>
      <c r="N822" s="333">
        <v>0.41333333333333333</v>
      </c>
      <c r="O822" s="332">
        <v>0</v>
      </c>
      <c r="P822" s="332">
        <v>41</v>
      </c>
      <c r="Q822" s="203" t="s">
        <v>12</v>
      </c>
      <c r="R822" s="332">
        <v>11</v>
      </c>
      <c r="S822" s="332">
        <v>25</v>
      </c>
      <c r="T822" s="333">
        <v>0.44</v>
      </c>
      <c r="U822" s="332">
        <v>0</v>
      </c>
      <c r="V822" s="332">
        <v>41</v>
      </c>
      <c r="W822" s="203" t="s">
        <v>12</v>
      </c>
      <c r="X822" s="200">
        <v>1</v>
      </c>
      <c r="Y822" s="200">
        <v>1</v>
      </c>
      <c r="Z822" s="334">
        <v>1</v>
      </c>
      <c r="AA822" s="200">
        <v>0</v>
      </c>
    </row>
    <row r="823" spans="1:27" ht="14" customHeight="1">
      <c r="A823" s="213" t="s">
        <v>245</v>
      </c>
      <c r="B823" s="177" t="s">
        <v>519</v>
      </c>
      <c r="C823" s="177" t="s">
        <v>670</v>
      </c>
      <c r="D823" s="213" t="s">
        <v>21</v>
      </c>
      <c r="E823" s="331" t="s">
        <v>154</v>
      </c>
      <c r="F823" s="213" t="s">
        <v>674</v>
      </c>
      <c r="G823" s="177" t="s">
        <v>3635</v>
      </c>
      <c r="H823" s="177" t="s">
        <v>76</v>
      </c>
      <c r="I823" s="203">
        <v>204990039</v>
      </c>
      <c r="J823" s="177" t="s">
        <v>264</v>
      </c>
      <c r="K823" s="177" t="s">
        <v>263</v>
      </c>
      <c r="L823" s="332">
        <v>3</v>
      </c>
      <c r="M823" s="332">
        <v>3</v>
      </c>
      <c r="N823" s="333">
        <v>1</v>
      </c>
      <c r="O823" s="332">
        <v>0</v>
      </c>
      <c r="P823" s="332">
        <v>74</v>
      </c>
      <c r="Q823" s="203" t="s">
        <v>12</v>
      </c>
      <c r="R823" s="332">
        <v>9</v>
      </c>
      <c r="S823" s="332">
        <v>34</v>
      </c>
      <c r="T823" s="333">
        <v>0.26470588235294118</v>
      </c>
      <c r="U823" s="332">
        <v>0</v>
      </c>
      <c r="V823" s="332">
        <v>55</v>
      </c>
      <c r="W823" s="203" t="s">
        <v>12</v>
      </c>
      <c r="X823" s="200">
        <v>1</v>
      </c>
      <c r="Y823" s="200">
        <v>1</v>
      </c>
      <c r="Z823" s="334">
        <v>1</v>
      </c>
      <c r="AA823" s="200">
        <v>0</v>
      </c>
    </row>
    <row r="824" spans="1:27" ht="14" customHeight="1">
      <c r="A824" s="213" t="s">
        <v>245</v>
      </c>
      <c r="B824" s="177" t="s">
        <v>519</v>
      </c>
      <c r="C824" s="177" t="s">
        <v>670</v>
      </c>
      <c r="D824" s="213" t="s">
        <v>21</v>
      </c>
      <c r="E824" s="331" t="s">
        <v>2522</v>
      </c>
      <c r="F824" s="213" t="s">
        <v>259</v>
      </c>
      <c r="G824" s="177" t="s">
        <v>3772</v>
      </c>
      <c r="H824" s="177" t="s">
        <v>92</v>
      </c>
      <c r="I824" s="203">
        <v>76995453</v>
      </c>
      <c r="J824" s="177" t="s">
        <v>262</v>
      </c>
      <c r="K824" s="177" t="s">
        <v>264</v>
      </c>
      <c r="L824" s="332">
        <v>28</v>
      </c>
      <c r="M824" s="332">
        <v>101</v>
      </c>
      <c r="N824" s="333">
        <v>0.27722772277227725</v>
      </c>
      <c r="O824" s="332">
        <v>0</v>
      </c>
      <c r="P824" s="332">
        <v>29</v>
      </c>
      <c r="Q824" s="203" t="s">
        <v>12</v>
      </c>
      <c r="R824" s="332">
        <v>7</v>
      </c>
      <c r="S824" s="332">
        <v>20</v>
      </c>
      <c r="T824" s="333">
        <v>0.35</v>
      </c>
      <c r="U824" s="332">
        <v>0</v>
      </c>
      <c r="V824" s="332">
        <v>29</v>
      </c>
      <c r="W824" s="203" t="s">
        <v>12</v>
      </c>
      <c r="X824" s="200">
        <v>1</v>
      </c>
      <c r="Y824" s="200">
        <v>1</v>
      </c>
      <c r="Z824" s="334">
        <v>1</v>
      </c>
      <c r="AA824" s="200">
        <v>0</v>
      </c>
    </row>
    <row r="825" spans="1:27" ht="14" customHeight="1">
      <c r="A825" s="213" t="s">
        <v>245</v>
      </c>
      <c r="B825" s="177" t="s">
        <v>519</v>
      </c>
      <c r="C825" s="177" t="s">
        <v>670</v>
      </c>
      <c r="D825" s="213" t="s">
        <v>21</v>
      </c>
      <c r="E825" s="331" t="s">
        <v>152</v>
      </c>
      <c r="F825" s="213" t="s">
        <v>675</v>
      </c>
      <c r="G825" s="177" t="s">
        <v>3773</v>
      </c>
      <c r="H825" s="177" t="s">
        <v>81</v>
      </c>
      <c r="I825" s="203">
        <v>130281463</v>
      </c>
      <c r="J825" s="177" t="s">
        <v>263</v>
      </c>
      <c r="K825" s="177" t="s">
        <v>261</v>
      </c>
      <c r="L825" s="332">
        <v>23</v>
      </c>
      <c r="M825" s="332">
        <v>82</v>
      </c>
      <c r="N825" s="333">
        <v>0.28048780487804881</v>
      </c>
      <c r="O825" s="332">
        <v>0</v>
      </c>
      <c r="P825" s="332">
        <v>28</v>
      </c>
      <c r="Q825" s="203" t="s">
        <v>12</v>
      </c>
      <c r="R825" s="332">
        <v>3</v>
      </c>
      <c r="S825" s="332">
        <v>19</v>
      </c>
      <c r="T825" s="333">
        <v>0.15789473684210525</v>
      </c>
      <c r="U825" s="332">
        <v>0</v>
      </c>
      <c r="V825" s="332">
        <v>38</v>
      </c>
      <c r="W825" s="203" t="s">
        <v>12</v>
      </c>
      <c r="X825" s="200">
        <v>1</v>
      </c>
      <c r="Y825" s="200">
        <v>1</v>
      </c>
      <c r="Z825" s="334">
        <v>1</v>
      </c>
      <c r="AA825" s="200">
        <v>0</v>
      </c>
    </row>
    <row r="826" spans="1:27" ht="14" customHeight="1">
      <c r="A826" s="213" t="s">
        <v>245</v>
      </c>
      <c r="B826" s="177" t="s">
        <v>519</v>
      </c>
      <c r="C826" s="177" t="s">
        <v>670</v>
      </c>
      <c r="D826" s="213" t="s">
        <v>21</v>
      </c>
      <c r="E826" s="331" t="s">
        <v>2523</v>
      </c>
      <c r="F826" s="213" t="s">
        <v>675</v>
      </c>
      <c r="G826" s="177" t="s">
        <v>3774</v>
      </c>
      <c r="H826" s="177" t="s">
        <v>88</v>
      </c>
      <c r="I826" s="203">
        <v>54965782</v>
      </c>
      <c r="J826" s="177" t="s">
        <v>262</v>
      </c>
      <c r="K826" s="177" t="s">
        <v>261</v>
      </c>
      <c r="L826" s="332">
        <v>36</v>
      </c>
      <c r="M826" s="332">
        <v>114</v>
      </c>
      <c r="N826" s="333">
        <v>0.31578947368421051</v>
      </c>
      <c r="O826" s="332">
        <v>0</v>
      </c>
      <c r="P826" s="332">
        <v>45</v>
      </c>
      <c r="Q826" s="203" t="s">
        <v>12</v>
      </c>
      <c r="R826" s="332">
        <v>8</v>
      </c>
      <c r="S826" s="332">
        <v>31</v>
      </c>
      <c r="T826" s="333">
        <v>0.25806451612903225</v>
      </c>
      <c r="U826" s="332">
        <v>0</v>
      </c>
      <c r="V826" s="332">
        <v>45</v>
      </c>
      <c r="W826" s="203" t="s">
        <v>12</v>
      </c>
      <c r="X826" s="200">
        <v>1</v>
      </c>
      <c r="Y826" s="200">
        <v>1</v>
      </c>
      <c r="Z826" s="334" t="s">
        <v>12</v>
      </c>
      <c r="AA826" s="200">
        <v>0</v>
      </c>
    </row>
    <row r="827" spans="1:27" ht="14" customHeight="1">
      <c r="A827" s="213" t="s">
        <v>245</v>
      </c>
      <c r="B827" s="177" t="s">
        <v>519</v>
      </c>
      <c r="C827" s="177" t="s">
        <v>670</v>
      </c>
      <c r="D827" s="213" t="s">
        <v>21</v>
      </c>
      <c r="E827" s="331" t="s">
        <v>145</v>
      </c>
      <c r="F827" s="213" t="s">
        <v>676</v>
      </c>
      <c r="G827" s="177" t="s">
        <v>3220</v>
      </c>
      <c r="H827" s="177" t="s">
        <v>93</v>
      </c>
      <c r="I827" s="203">
        <v>11382441</v>
      </c>
      <c r="J827" s="177" t="s">
        <v>262</v>
      </c>
      <c r="K827" s="177" t="s">
        <v>261</v>
      </c>
      <c r="L827" s="332">
        <v>0</v>
      </c>
      <c r="M827" s="332">
        <v>0</v>
      </c>
      <c r="N827" s="333" t="s">
        <v>12</v>
      </c>
      <c r="O827" s="332" t="s">
        <v>12</v>
      </c>
      <c r="P827" s="332" t="s">
        <v>12</v>
      </c>
      <c r="Q827" s="203" t="s">
        <v>12</v>
      </c>
      <c r="R827" s="332">
        <v>15</v>
      </c>
      <c r="S827" s="332">
        <v>36</v>
      </c>
      <c r="T827" s="333">
        <v>0.41666666666666669</v>
      </c>
      <c r="U827" s="332">
        <v>0</v>
      </c>
      <c r="V827" s="332">
        <v>48</v>
      </c>
      <c r="W827" s="203" t="s">
        <v>12</v>
      </c>
      <c r="X827" s="200">
        <v>0</v>
      </c>
      <c r="Y827" s="200">
        <v>1</v>
      </c>
      <c r="Z827" s="334">
        <v>1</v>
      </c>
      <c r="AA827" s="200">
        <v>0</v>
      </c>
    </row>
    <row r="828" spans="1:27" ht="14" customHeight="1">
      <c r="A828" s="213" t="s">
        <v>245</v>
      </c>
      <c r="B828" s="177" t="s">
        <v>524</v>
      </c>
      <c r="C828" s="177" t="s">
        <v>846</v>
      </c>
      <c r="D828" s="213" t="s">
        <v>21</v>
      </c>
      <c r="E828" s="331" t="s">
        <v>150</v>
      </c>
      <c r="F828" s="213" t="s">
        <v>674</v>
      </c>
      <c r="G828" s="177" t="s">
        <v>3366</v>
      </c>
      <c r="H828" s="177" t="s">
        <v>76</v>
      </c>
      <c r="I828" s="203">
        <v>77094722</v>
      </c>
      <c r="J828" s="177" t="s">
        <v>262</v>
      </c>
      <c r="K828" s="177" t="s">
        <v>261</v>
      </c>
      <c r="L828" s="203">
        <v>0</v>
      </c>
      <c r="M828" s="203">
        <v>0</v>
      </c>
      <c r="N828" s="333" t="s">
        <v>12</v>
      </c>
      <c r="O828" s="203" t="s">
        <v>12</v>
      </c>
      <c r="P828" s="203" t="s">
        <v>12</v>
      </c>
      <c r="Q828" s="203" t="s">
        <v>12</v>
      </c>
      <c r="R828" s="203">
        <v>12</v>
      </c>
      <c r="S828" s="203">
        <v>42</v>
      </c>
      <c r="T828" s="333">
        <v>0.2857142857142857</v>
      </c>
      <c r="U828" s="203">
        <v>0</v>
      </c>
      <c r="V828" s="203">
        <v>44</v>
      </c>
      <c r="W828" s="203" t="s">
        <v>12</v>
      </c>
      <c r="X828" s="200">
        <v>0</v>
      </c>
      <c r="Y828" s="200">
        <v>1</v>
      </c>
      <c r="Z828" s="200">
        <v>1</v>
      </c>
      <c r="AA828" s="200">
        <v>0</v>
      </c>
    </row>
    <row r="829" spans="1:27" ht="14" customHeight="1">
      <c r="A829" s="213" t="s">
        <v>245</v>
      </c>
      <c r="B829" s="177" t="s">
        <v>524</v>
      </c>
      <c r="C829" s="177" t="s">
        <v>846</v>
      </c>
      <c r="D829" s="213" t="s">
        <v>21</v>
      </c>
      <c r="E829" s="331" t="s">
        <v>154</v>
      </c>
      <c r="F829" s="213" t="s">
        <v>674</v>
      </c>
      <c r="G829" s="177" t="s">
        <v>3635</v>
      </c>
      <c r="H829" s="177" t="s">
        <v>76</v>
      </c>
      <c r="I829" s="203">
        <v>204990039</v>
      </c>
      <c r="J829" s="177" t="s">
        <v>264</v>
      </c>
      <c r="K829" s="177" t="s">
        <v>263</v>
      </c>
      <c r="L829" s="203">
        <v>0</v>
      </c>
      <c r="M829" s="203">
        <v>0</v>
      </c>
      <c r="N829" s="333" t="s">
        <v>12</v>
      </c>
      <c r="O829" s="203" t="s">
        <v>12</v>
      </c>
      <c r="P829" s="203" t="s">
        <v>12</v>
      </c>
      <c r="Q829" s="203" t="s">
        <v>12</v>
      </c>
      <c r="R829" s="203">
        <v>16</v>
      </c>
      <c r="S829" s="203">
        <v>42</v>
      </c>
      <c r="T829" s="333">
        <v>0.38095238095238088</v>
      </c>
      <c r="U829" s="203">
        <v>0</v>
      </c>
      <c r="V829" s="203">
        <v>55</v>
      </c>
      <c r="W829" s="203" t="s">
        <v>12</v>
      </c>
      <c r="X829" s="200">
        <v>0</v>
      </c>
      <c r="Y829" s="200">
        <v>1</v>
      </c>
      <c r="Z829" s="200">
        <v>1</v>
      </c>
      <c r="AA829" s="200">
        <v>0</v>
      </c>
    </row>
    <row r="830" spans="1:27" ht="14" customHeight="1">
      <c r="A830" s="213" t="s">
        <v>245</v>
      </c>
      <c r="B830" s="177" t="s">
        <v>524</v>
      </c>
      <c r="C830" s="177" t="s">
        <v>846</v>
      </c>
      <c r="D830" s="213" t="s">
        <v>21</v>
      </c>
      <c r="E830" s="331" t="s">
        <v>2522</v>
      </c>
      <c r="F830" s="213" t="s">
        <v>259</v>
      </c>
      <c r="G830" s="177" t="s">
        <v>3772</v>
      </c>
      <c r="H830" s="177" t="s">
        <v>92</v>
      </c>
      <c r="I830" s="203">
        <v>76995453</v>
      </c>
      <c r="J830" s="177" t="s">
        <v>262</v>
      </c>
      <c r="K830" s="177" t="s">
        <v>264</v>
      </c>
      <c r="L830" s="203">
        <v>10</v>
      </c>
      <c r="M830" s="203">
        <v>44</v>
      </c>
      <c r="N830" s="333">
        <v>0.22727272727272729</v>
      </c>
      <c r="O830" s="203">
        <v>0</v>
      </c>
      <c r="P830" s="203">
        <v>29</v>
      </c>
      <c r="Q830" s="203" t="s">
        <v>12</v>
      </c>
      <c r="R830" s="203">
        <v>20</v>
      </c>
      <c r="S830" s="203">
        <v>57</v>
      </c>
      <c r="T830" s="333">
        <v>0.35087719298245612</v>
      </c>
      <c r="U830" s="203">
        <v>0</v>
      </c>
      <c r="V830" s="203">
        <v>29</v>
      </c>
      <c r="W830" s="203" t="s">
        <v>12</v>
      </c>
      <c r="X830" s="200">
        <v>1</v>
      </c>
      <c r="Y830" s="200">
        <v>1</v>
      </c>
      <c r="Z830" s="200">
        <v>1</v>
      </c>
      <c r="AA830" s="200">
        <v>0</v>
      </c>
    </row>
    <row r="831" spans="1:27" ht="14" customHeight="1">
      <c r="A831" s="213" t="s">
        <v>245</v>
      </c>
      <c r="B831" s="177" t="s">
        <v>524</v>
      </c>
      <c r="C831" s="177" t="s">
        <v>846</v>
      </c>
      <c r="D831" s="213" t="s">
        <v>21</v>
      </c>
      <c r="E831" s="331" t="s">
        <v>152</v>
      </c>
      <c r="F831" s="213" t="s">
        <v>675</v>
      </c>
      <c r="G831" s="177" t="s">
        <v>3773</v>
      </c>
      <c r="H831" s="177" t="s">
        <v>81</v>
      </c>
      <c r="I831" s="203">
        <v>130281463</v>
      </c>
      <c r="J831" s="177" t="s">
        <v>263</v>
      </c>
      <c r="K831" s="177" t="s">
        <v>261</v>
      </c>
      <c r="L831" s="203">
        <v>11</v>
      </c>
      <c r="M831" s="203">
        <v>30</v>
      </c>
      <c r="N831" s="333">
        <v>0.36666666666666659</v>
      </c>
      <c r="O831" s="203">
        <v>0</v>
      </c>
      <c r="P831" s="203">
        <v>28</v>
      </c>
      <c r="Q831" s="203" t="s">
        <v>12</v>
      </c>
      <c r="R831" s="203">
        <v>17</v>
      </c>
      <c r="S831" s="203">
        <v>57</v>
      </c>
      <c r="T831" s="333">
        <v>0.2982456140350877</v>
      </c>
      <c r="U831" s="203">
        <v>0</v>
      </c>
      <c r="V831" s="203">
        <v>28</v>
      </c>
      <c r="W831" s="203" t="s">
        <v>12</v>
      </c>
      <c r="X831" s="200">
        <v>1</v>
      </c>
      <c r="Y831" s="200">
        <v>1</v>
      </c>
      <c r="Z831" s="200">
        <v>1</v>
      </c>
      <c r="AA831" s="200">
        <v>0</v>
      </c>
    </row>
    <row r="832" spans="1:27" ht="14" customHeight="1">
      <c r="A832" s="213" t="s">
        <v>245</v>
      </c>
      <c r="B832" s="177" t="s">
        <v>524</v>
      </c>
      <c r="C832" s="177" t="s">
        <v>846</v>
      </c>
      <c r="D832" s="213" t="s">
        <v>21</v>
      </c>
      <c r="E832" s="331" t="s">
        <v>144</v>
      </c>
      <c r="F832" s="213" t="s">
        <v>674</v>
      </c>
      <c r="G832" s="177" t="s">
        <v>3239</v>
      </c>
      <c r="H832" s="177" t="s">
        <v>82</v>
      </c>
      <c r="I832" s="203">
        <v>8374362</v>
      </c>
      <c r="J832" s="177" t="s">
        <v>264</v>
      </c>
      <c r="K832" s="177" t="s">
        <v>263</v>
      </c>
      <c r="L832" s="203">
        <v>57</v>
      </c>
      <c r="M832" s="203">
        <v>136</v>
      </c>
      <c r="N832" s="333">
        <v>0.41911764705882359</v>
      </c>
      <c r="O832" s="203">
        <v>0</v>
      </c>
      <c r="P832" s="203">
        <v>27</v>
      </c>
      <c r="Q832" s="203" t="s">
        <v>12</v>
      </c>
      <c r="R832" s="203">
        <v>18</v>
      </c>
      <c r="S832" s="203">
        <v>52</v>
      </c>
      <c r="T832" s="333">
        <v>0.34615384615384615</v>
      </c>
      <c r="U832" s="203">
        <v>0</v>
      </c>
      <c r="V832" s="203">
        <v>27</v>
      </c>
      <c r="W832" s="203" t="s">
        <v>12</v>
      </c>
      <c r="X832" s="200">
        <v>1</v>
      </c>
      <c r="Y832" s="200">
        <v>1</v>
      </c>
      <c r="Z832" s="200">
        <v>1</v>
      </c>
      <c r="AA832" s="200">
        <v>0</v>
      </c>
    </row>
    <row r="833" spans="1:27" ht="14" customHeight="1">
      <c r="A833" s="213" t="s">
        <v>245</v>
      </c>
      <c r="B833" s="177" t="s">
        <v>524</v>
      </c>
      <c r="C833" s="177" t="s">
        <v>846</v>
      </c>
      <c r="D833" s="213" t="s">
        <v>21</v>
      </c>
      <c r="E833" s="331" t="s">
        <v>53</v>
      </c>
      <c r="F833" s="213" t="s">
        <v>4430</v>
      </c>
      <c r="G833" s="177" t="s">
        <v>322</v>
      </c>
      <c r="H833" s="177" t="s">
        <v>89</v>
      </c>
      <c r="I833" s="203">
        <v>28592634</v>
      </c>
      <c r="J833" s="177" t="s">
        <v>323</v>
      </c>
      <c r="K833" s="177" t="s">
        <v>12</v>
      </c>
      <c r="L833" s="203" t="s">
        <v>12</v>
      </c>
      <c r="M833" s="203" t="s">
        <v>12</v>
      </c>
      <c r="N833" s="333" t="s">
        <v>12</v>
      </c>
      <c r="O833" s="203" t="s">
        <v>12</v>
      </c>
      <c r="P833" s="203" t="s">
        <v>12</v>
      </c>
      <c r="Q833" s="203" t="s">
        <v>12</v>
      </c>
      <c r="R833" s="203">
        <v>15</v>
      </c>
      <c r="S833" s="203">
        <v>48</v>
      </c>
      <c r="T833" s="333">
        <v>0.3125</v>
      </c>
      <c r="U833" s="203">
        <v>0</v>
      </c>
      <c r="V833" s="203">
        <v>62</v>
      </c>
      <c r="W833" s="203" t="s">
        <v>12</v>
      </c>
      <c r="X833" s="200">
        <v>0</v>
      </c>
      <c r="Y833" s="200">
        <v>1</v>
      </c>
      <c r="Z833" s="200">
        <v>1</v>
      </c>
      <c r="AA833" s="200">
        <v>1</v>
      </c>
    </row>
    <row r="834" spans="1:27" ht="14" customHeight="1">
      <c r="A834" s="213" t="s">
        <v>245</v>
      </c>
      <c r="B834" s="177" t="s">
        <v>524</v>
      </c>
      <c r="C834" s="177" t="s">
        <v>846</v>
      </c>
      <c r="D834" s="213" t="s">
        <v>21</v>
      </c>
      <c r="E834" s="331" t="s">
        <v>146</v>
      </c>
      <c r="F834" s="213" t="s">
        <v>675</v>
      </c>
      <c r="G834" s="177" t="s">
        <v>3775</v>
      </c>
      <c r="H834" s="177" t="s">
        <v>89</v>
      </c>
      <c r="I834" s="203">
        <v>37422915</v>
      </c>
      <c r="J834" s="177" t="s">
        <v>262</v>
      </c>
      <c r="K834" s="177" t="s">
        <v>261</v>
      </c>
      <c r="L834" s="203">
        <v>31</v>
      </c>
      <c r="M834" s="203">
        <v>102</v>
      </c>
      <c r="N834" s="333">
        <v>0.3039215686274509</v>
      </c>
      <c r="O834" s="203">
        <v>0</v>
      </c>
      <c r="P834" s="203">
        <v>21</v>
      </c>
      <c r="Q834" s="203" t="s">
        <v>12</v>
      </c>
      <c r="R834" s="203">
        <v>19</v>
      </c>
      <c r="S834" s="203">
        <v>39</v>
      </c>
      <c r="T834" s="333">
        <v>0.48717948717948723</v>
      </c>
      <c r="U834" s="203">
        <v>0</v>
      </c>
      <c r="V834" s="203">
        <v>21</v>
      </c>
      <c r="W834" s="203" t="s">
        <v>12</v>
      </c>
      <c r="X834" s="200">
        <v>1</v>
      </c>
      <c r="Y834" s="200">
        <v>1</v>
      </c>
      <c r="Z834" s="200">
        <v>1</v>
      </c>
      <c r="AA834" s="200">
        <v>0</v>
      </c>
    </row>
    <row r="835" spans="1:27" ht="14" customHeight="1">
      <c r="A835" s="213" t="s">
        <v>245</v>
      </c>
      <c r="B835" s="177" t="s">
        <v>524</v>
      </c>
      <c r="C835" s="177" t="s">
        <v>846</v>
      </c>
      <c r="D835" s="213" t="s">
        <v>21</v>
      </c>
      <c r="E835" s="331" t="s">
        <v>147</v>
      </c>
      <c r="F835" s="213" t="s">
        <v>674</v>
      </c>
      <c r="G835" s="177" t="s">
        <v>3242</v>
      </c>
      <c r="H835" s="177" t="s">
        <v>112</v>
      </c>
      <c r="I835" s="203">
        <v>38250040</v>
      </c>
      <c r="J835" s="177" t="s">
        <v>264</v>
      </c>
      <c r="K835" s="177" t="s">
        <v>263</v>
      </c>
      <c r="L835" s="203">
        <v>0</v>
      </c>
      <c r="M835" s="203">
        <v>3</v>
      </c>
      <c r="N835" s="333">
        <v>0</v>
      </c>
      <c r="O835" s="203" t="s">
        <v>12</v>
      </c>
      <c r="P835" s="203" t="s">
        <v>12</v>
      </c>
      <c r="Q835" s="203" t="s">
        <v>12</v>
      </c>
      <c r="R835" s="203">
        <v>16</v>
      </c>
      <c r="S835" s="203">
        <v>37</v>
      </c>
      <c r="T835" s="333">
        <v>0.43243243243243251</v>
      </c>
      <c r="U835" s="203">
        <v>0</v>
      </c>
      <c r="V835" s="203">
        <v>48</v>
      </c>
      <c r="W835" s="203" t="s">
        <v>12</v>
      </c>
      <c r="X835" s="200">
        <v>0</v>
      </c>
      <c r="Y835" s="200">
        <v>1</v>
      </c>
      <c r="Z835" s="200">
        <v>1</v>
      </c>
      <c r="AA835" s="200">
        <v>0</v>
      </c>
    </row>
    <row r="836" spans="1:27" ht="14" customHeight="1">
      <c r="A836" s="213" t="s">
        <v>245</v>
      </c>
      <c r="B836" s="177" t="s">
        <v>524</v>
      </c>
      <c r="C836" s="177" t="s">
        <v>846</v>
      </c>
      <c r="D836" s="213" t="s">
        <v>21</v>
      </c>
      <c r="E836" s="331" t="s">
        <v>149</v>
      </c>
      <c r="F836" s="213" t="s">
        <v>259</v>
      </c>
      <c r="G836" s="177" t="s">
        <v>3776</v>
      </c>
      <c r="H836" s="177" t="s">
        <v>112</v>
      </c>
      <c r="I836" s="203">
        <v>47294026</v>
      </c>
      <c r="J836" s="177" t="s">
        <v>262</v>
      </c>
      <c r="K836" s="177" t="s">
        <v>261</v>
      </c>
      <c r="L836" s="203">
        <v>3</v>
      </c>
      <c r="M836" s="203">
        <v>14</v>
      </c>
      <c r="N836" s="333">
        <v>0.2142857142857143</v>
      </c>
      <c r="O836" s="203">
        <v>0</v>
      </c>
      <c r="P836" s="203">
        <v>51</v>
      </c>
      <c r="Q836" s="203" t="s">
        <v>12</v>
      </c>
      <c r="R836" s="203">
        <v>15</v>
      </c>
      <c r="S836" s="203">
        <v>30</v>
      </c>
      <c r="T836" s="333">
        <v>0.5</v>
      </c>
      <c r="U836" s="203">
        <v>0</v>
      </c>
      <c r="V836" s="203">
        <v>42</v>
      </c>
      <c r="W836" s="203" t="s">
        <v>12</v>
      </c>
      <c r="X836" s="200">
        <v>1</v>
      </c>
      <c r="Y836" s="200">
        <v>1</v>
      </c>
      <c r="Z836" s="200">
        <v>1</v>
      </c>
      <c r="AA836" s="200">
        <v>0</v>
      </c>
    </row>
    <row r="837" spans="1:27" ht="14" customHeight="1">
      <c r="A837" s="213" t="s">
        <v>245</v>
      </c>
      <c r="B837" s="177" t="s">
        <v>524</v>
      </c>
      <c r="C837" s="177" t="s">
        <v>846</v>
      </c>
      <c r="D837" s="213" t="s">
        <v>21</v>
      </c>
      <c r="E837" s="331" t="s">
        <v>148</v>
      </c>
      <c r="F837" s="213" t="s">
        <v>259</v>
      </c>
      <c r="G837" s="177" t="s">
        <v>3777</v>
      </c>
      <c r="H837" s="177" t="s">
        <v>88</v>
      </c>
      <c r="I837" s="203">
        <v>39913633</v>
      </c>
      <c r="J837" s="177" t="s">
        <v>264</v>
      </c>
      <c r="K837" s="177" t="s">
        <v>263</v>
      </c>
      <c r="L837" s="203">
        <v>5</v>
      </c>
      <c r="M837" s="203">
        <v>13</v>
      </c>
      <c r="N837" s="333">
        <v>0.38461538461538464</v>
      </c>
      <c r="O837" s="203" t="s">
        <v>12</v>
      </c>
      <c r="P837" s="203" t="s">
        <v>12</v>
      </c>
      <c r="Q837" s="203" t="s">
        <v>12</v>
      </c>
      <c r="R837" s="203">
        <v>17</v>
      </c>
      <c r="S837" s="203">
        <v>44</v>
      </c>
      <c r="T837" s="333">
        <v>0.38636363636363635</v>
      </c>
      <c r="U837" s="203">
        <v>0</v>
      </c>
      <c r="V837" s="203">
        <v>40</v>
      </c>
      <c r="W837" s="203" t="s">
        <v>12</v>
      </c>
      <c r="X837" s="200">
        <v>0</v>
      </c>
      <c r="Y837" s="200">
        <v>1</v>
      </c>
      <c r="Z837" s="200">
        <v>1</v>
      </c>
      <c r="AA837" s="200">
        <v>0</v>
      </c>
    </row>
    <row r="838" spans="1:27" ht="14" customHeight="1">
      <c r="A838" s="213" t="s">
        <v>245</v>
      </c>
      <c r="B838" s="177" t="s">
        <v>524</v>
      </c>
      <c r="C838" s="177" t="s">
        <v>846</v>
      </c>
      <c r="D838" s="213" t="s">
        <v>21</v>
      </c>
      <c r="E838" s="331" t="s">
        <v>153</v>
      </c>
      <c r="F838" s="213" t="s">
        <v>674</v>
      </c>
      <c r="G838" s="177" t="s">
        <v>3315</v>
      </c>
      <c r="H838" s="177" t="s">
        <v>84</v>
      </c>
      <c r="I838" s="203">
        <v>179971333</v>
      </c>
      <c r="J838" s="177" t="s">
        <v>262</v>
      </c>
      <c r="K838" s="177" t="s">
        <v>261</v>
      </c>
      <c r="L838" s="203">
        <v>0</v>
      </c>
      <c r="M838" s="203">
        <v>0</v>
      </c>
      <c r="N838" s="333" t="s">
        <v>12</v>
      </c>
      <c r="O838" s="203" t="s">
        <v>12</v>
      </c>
      <c r="P838" s="203" t="s">
        <v>12</v>
      </c>
      <c r="Q838" s="203" t="s">
        <v>12</v>
      </c>
      <c r="R838" s="203">
        <v>14</v>
      </c>
      <c r="S838" s="203">
        <v>34</v>
      </c>
      <c r="T838" s="333">
        <v>0.41176470588235292</v>
      </c>
      <c r="U838" s="203">
        <v>0</v>
      </c>
      <c r="V838" s="203">
        <v>29</v>
      </c>
      <c r="W838" s="203" t="s">
        <v>12</v>
      </c>
      <c r="X838" s="200">
        <v>0</v>
      </c>
      <c r="Y838" s="200">
        <v>1</v>
      </c>
      <c r="Z838" s="200">
        <v>1</v>
      </c>
      <c r="AA838" s="200">
        <v>1</v>
      </c>
    </row>
    <row r="839" spans="1:27" ht="14" customHeight="1">
      <c r="A839" s="213" t="s">
        <v>245</v>
      </c>
      <c r="B839" s="177" t="s">
        <v>524</v>
      </c>
      <c r="C839" s="177" t="s">
        <v>846</v>
      </c>
      <c r="D839" s="213" t="s">
        <v>21</v>
      </c>
      <c r="E839" s="331" t="s">
        <v>2524</v>
      </c>
      <c r="F839" s="213" t="s">
        <v>259</v>
      </c>
      <c r="G839" s="177" t="s">
        <v>3778</v>
      </c>
      <c r="H839" s="177" t="s">
        <v>84</v>
      </c>
      <c r="I839" s="203">
        <v>234580588</v>
      </c>
      <c r="J839" s="177" t="s">
        <v>262</v>
      </c>
      <c r="K839" s="177" t="s">
        <v>263</v>
      </c>
      <c r="L839" s="203">
        <v>7</v>
      </c>
      <c r="M839" s="203">
        <v>25</v>
      </c>
      <c r="N839" s="333">
        <v>0.28000000000000003</v>
      </c>
      <c r="O839" s="203">
        <v>0</v>
      </c>
      <c r="P839" s="203">
        <v>59</v>
      </c>
      <c r="Q839" s="203" t="s">
        <v>12</v>
      </c>
      <c r="R839" s="203">
        <v>14</v>
      </c>
      <c r="S839" s="203">
        <v>59</v>
      </c>
      <c r="T839" s="333">
        <v>0.23728813559322032</v>
      </c>
      <c r="U839" s="203">
        <v>0</v>
      </c>
      <c r="V839" s="203">
        <v>48</v>
      </c>
      <c r="W839" s="203" t="s">
        <v>12</v>
      </c>
      <c r="X839" s="200">
        <v>1</v>
      </c>
      <c r="Y839" s="200">
        <v>1</v>
      </c>
      <c r="Z839" s="200" t="s">
        <v>12</v>
      </c>
      <c r="AA839" s="200">
        <v>0</v>
      </c>
    </row>
    <row r="840" spans="1:27" ht="14" customHeight="1">
      <c r="A840" s="213" t="s">
        <v>245</v>
      </c>
      <c r="B840" s="177" t="s">
        <v>524</v>
      </c>
      <c r="C840" s="177" t="s">
        <v>846</v>
      </c>
      <c r="D840" s="213" t="s">
        <v>21</v>
      </c>
      <c r="E840" s="331" t="s">
        <v>2525</v>
      </c>
      <c r="F840" s="213" t="s">
        <v>676</v>
      </c>
      <c r="G840" s="177" t="s">
        <v>3220</v>
      </c>
      <c r="H840" s="177" t="s">
        <v>84</v>
      </c>
      <c r="I840" s="203">
        <v>242750355</v>
      </c>
      <c r="J840" s="177" t="s">
        <v>264</v>
      </c>
      <c r="K840" s="177" t="s">
        <v>263</v>
      </c>
      <c r="L840" s="203">
        <v>18</v>
      </c>
      <c r="M840" s="203">
        <v>38</v>
      </c>
      <c r="N840" s="333">
        <v>0.47368421052631582</v>
      </c>
      <c r="O840" s="203">
        <v>0</v>
      </c>
      <c r="P840" s="203">
        <v>36</v>
      </c>
      <c r="Q840" s="203" t="s">
        <v>12</v>
      </c>
      <c r="R840" s="203">
        <v>10</v>
      </c>
      <c r="S840" s="203">
        <v>47</v>
      </c>
      <c r="T840" s="333">
        <v>0.21276595744680851</v>
      </c>
      <c r="U840" s="203">
        <v>0</v>
      </c>
      <c r="V840" s="203">
        <v>46</v>
      </c>
      <c r="W840" s="203" t="s">
        <v>12</v>
      </c>
      <c r="X840" s="200">
        <v>1</v>
      </c>
      <c r="Y840" s="200">
        <v>1</v>
      </c>
      <c r="Z840" s="200" t="s">
        <v>12</v>
      </c>
      <c r="AA840" s="200">
        <v>0</v>
      </c>
    </row>
    <row r="841" spans="1:27" ht="14" customHeight="1">
      <c r="A841" s="213" t="s">
        <v>245</v>
      </c>
      <c r="B841" s="177" t="s">
        <v>524</v>
      </c>
      <c r="C841" s="177" t="s">
        <v>846</v>
      </c>
      <c r="D841" s="213" t="s">
        <v>21</v>
      </c>
      <c r="E841" s="331" t="s">
        <v>2187</v>
      </c>
      <c r="F841" s="213" t="s">
        <v>675</v>
      </c>
      <c r="G841" s="177" t="s">
        <v>3779</v>
      </c>
      <c r="H841" s="177" t="s">
        <v>85</v>
      </c>
      <c r="I841" s="203">
        <v>134071700</v>
      </c>
      <c r="J841" s="177" t="s">
        <v>264</v>
      </c>
      <c r="K841" s="177" t="s">
        <v>263</v>
      </c>
      <c r="L841" s="203">
        <v>10</v>
      </c>
      <c r="M841" s="203">
        <v>31</v>
      </c>
      <c r="N841" s="333">
        <v>0.32258064516129031</v>
      </c>
      <c r="O841" s="203">
        <v>0</v>
      </c>
      <c r="P841" s="203">
        <v>33</v>
      </c>
      <c r="Q841" s="203" t="s">
        <v>12</v>
      </c>
      <c r="R841" s="203">
        <v>7</v>
      </c>
      <c r="S841" s="203">
        <v>39</v>
      </c>
      <c r="T841" s="333">
        <v>0.17948717948717949</v>
      </c>
      <c r="U841" s="203">
        <v>0</v>
      </c>
      <c r="V841" s="203">
        <v>48</v>
      </c>
      <c r="W841" s="203" t="s">
        <v>12</v>
      </c>
      <c r="X841" s="200">
        <v>1</v>
      </c>
      <c r="Y841" s="200">
        <v>1</v>
      </c>
      <c r="Z841" s="200" t="s">
        <v>12</v>
      </c>
      <c r="AA841" s="200">
        <v>0</v>
      </c>
    </row>
    <row r="842" spans="1:27" ht="14" customHeight="1">
      <c r="A842" s="213" t="s">
        <v>245</v>
      </c>
      <c r="B842" s="177" t="s">
        <v>524</v>
      </c>
      <c r="C842" s="177" t="s">
        <v>846</v>
      </c>
      <c r="D842" s="213" t="s">
        <v>21</v>
      </c>
      <c r="E842" s="331" t="s">
        <v>151</v>
      </c>
      <c r="F842" s="213" t="s">
        <v>675</v>
      </c>
      <c r="G842" s="177" t="s">
        <v>3780</v>
      </c>
      <c r="H842" s="177" t="s">
        <v>86</v>
      </c>
      <c r="I842" s="203">
        <v>92923753</v>
      </c>
      <c r="J842" s="177" t="s">
        <v>264</v>
      </c>
      <c r="K842" s="177" t="s">
        <v>263</v>
      </c>
      <c r="L842" s="203">
        <v>25</v>
      </c>
      <c r="M842" s="203">
        <v>38</v>
      </c>
      <c r="N842" s="333">
        <v>0.65789473684210531</v>
      </c>
      <c r="O842" s="203">
        <v>0</v>
      </c>
      <c r="P842" s="203">
        <v>39</v>
      </c>
      <c r="Q842" s="203" t="s">
        <v>12</v>
      </c>
      <c r="R842" s="203">
        <v>21</v>
      </c>
      <c r="S842" s="203">
        <v>47</v>
      </c>
      <c r="T842" s="333">
        <v>0.4468085106382978</v>
      </c>
      <c r="U842" s="203">
        <v>0</v>
      </c>
      <c r="V842" s="203">
        <v>39</v>
      </c>
      <c r="W842" s="203" t="s">
        <v>12</v>
      </c>
      <c r="X842" s="200">
        <v>1</v>
      </c>
      <c r="Y842" s="200">
        <v>1</v>
      </c>
      <c r="Z842" s="200">
        <v>1</v>
      </c>
      <c r="AA842" s="200">
        <v>0</v>
      </c>
    </row>
    <row r="843" spans="1:27" ht="14" customHeight="1">
      <c r="A843" s="213" t="s">
        <v>245</v>
      </c>
      <c r="B843" s="177" t="s">
        <v>524</v>
      </c>
      <c r="C843" s="177" t="s">
        <v>846</v>
      </c>
      <c r="D843" s="213" t="s">
        <v>21</v>
      </c>
      <c r="E843" s="331" t="s">
        <v>145</v>
      </c>
      <c r="F843" s="213" t="s">
        <v>676</v>
      </c>
      <c r="G843" s="177" t="s">
        <v>3220</v>
      </c>
      <c r="H843" s="177" t="s">
        <v>93</v>
      </c>
      <c r="I843" s="203">
        <v>11382441</v>
      </c>
      <c r="J843" s="177" t="s">
        <v>262</v>
      </c>
      <c r="K843" s="177" t="s">
        <v>261</v>
      </c>
      <c r="L843" s="203">
        <v>0</v>
      </c>
      <c r="M843" s="203">
        <v>0</v>
      </c>
      <c r="N843" s="333" t="s">
        <v>12</v>
      </c>
      <c r="O843" s="203" t="s">
        <v>12</v>
      </c>
      <c r="P843" s="203" t="s">
        <v>12</v>
      </c>
      <c r="Q843" s="203" t="s">
        <v>12</v>
      </c>
      <c r="R843" s="203">
        <v>18</v>
      </c>
      <c r="S843" s="203">
        <v>43</v>
      </c>
      <c r="T843" s="333">
        <v>0.41860465116279072</v>
      </c>
      <c r="U843" s="203">
        <v>0</v>
      </c>
      <c r="V843" s="203">
        <v>48</v>
      </c>
      <c r="W843" s="203" t="s">
        <v>12</v>
      </c>
      <c r="X843" s="200">
        <v>0</v>
      </c>
      <c r="Y843" s="200">
        <v>1</v>
      </c>
      <c r="Z843" s="200">
        <v>1</v>
      </c>
      <c r="AA843" s="200">
        <v>0</v>
      </c>
    </row>
    <row r="844" spans="1:27" ht="14" customHeight="1">
      <c r="A844" s="213" t="s">
        <v>245</v>
      </c>
      <c r="B844" s="177" t="s">
        <v>524</v>
      </c>
      <c r="C844" s="177" t="s">
        <v>846</v>
      </c>
      <c r="D844" s="213" t="s">
        <v>21</v>
      </c>
      <c r="E844" s="331" t="s">
        <v>2526</v>
      </c>
      <c r="F844" s="213" t="s">
        <v>675</v>
      </c>
      <c r="G844" s="177" t="s">
        <v>3781</v>
      </c>
      <c r="H844" s="177" t="s">
        <v>91</v>
      </c>
      <c r="I844" s="203">
        <v>139323118</v>
      </c>
      <c r="J844" s="177" t="s">
        <v>262</v>
      </c>
      <c r="K844" s="177" t="s">
        <v>261</v>
      </c>
      <c r="L844" s="203">
        <v>17</v>
      </c>
      <c r="M844" s="203">
        <v>58</v>
      </c>
      <c r="N844" s="333">
        <v>0.29310344827586199</v>
      </c>
      <c r="O844" s="203">
        <v>0</v>
      </c>
      <c r="P844" s="203">
        <v>36</v>
      </c>
      <c r="Q844" s="203" t="s">
        <v>12</v>
      </c>
      <c r="R844" s="203">
        <v>18</v>
      </c>
      <c r="S844" s="203">
        <v>53</v>
      </c>
      <c r="T844" s="333">
        <v>0.339622641509434</v>
      </c>
      <c r="U844" s="203">
        <v>0</v>
      </c>
      <c r="V844" s="203">
        <v>36</v>
      </c>
      <c r="W844" s="203" t="s">
        <v>12</v>
      </c>
      <c r="X844" s="200">
        <v>1</v>
      </c>
      <c r="Y844" s="200">
        <v>1</v>
      </c>
      <c r="Z844" s="200" t="s">
        <v>12</v>
      </c>
      <c r="AA844" s="200">
        <v>0</v>
      </c>
    </row>
    <row r="845" spans="1:27" ht="14" customHeight="1">
      <c r="A845" s="213" t="s">
        <v>243</v>
      </c>
      <c r="B845" s="177" t="s">
        <v>562</v>
      </c>
      <c r="C845" s="177" t="s">
        <v>670</v>
      </c>
      <c r="D845" s="213" t="s">
        <v>21</v>
      </c>
      <c r="E845" s="331" t="s">
        <v>2527</v>
      </c>
      <c r="F845" s="213" t="s">
        <v>676</v>
      </c>
      <c r="G845" s="177" t="s">
        <v>3220</v>
      </c>
      <c r="H845" s="177" t="s">
        <v>81</v>
      </c>
      <c r="I845" s="203">
        <v>24518704</v>
      </c>
      <c r="J845" s="177" t="s">
        <v>262</v>
      </c>
      <c r="K845" s="177" t="s">
        <v>261</v>
      </c>
      <c r="L845" s="332">
        <v>2</v>
      </c>
      <c r="M845" s="332">
        <v>10</v>
      </c>
      <c r="N845" s="333">
        <v>0.2</v>
      </c>
      <c r="O845" s="332">
        <v>0</v>
      </c>
      <c r="P845" s="332">
        <v>28</v>
      </c>
      <c r="Q845" s="203" t="s">
        <v>12</v>
      </c>
      <c r="R845" s="332">
        <v>6</v>
      </c>
      <c r="S845" s="332">
        <v>22</v>
      </c>
      <c r="T845" s="333">
        <v>0.27272727272727271</v>
      </c>
      <c r="U845" s="332">
        <v>0</v>
      </c>
      <c r="V845" s="332">
        <v>28</v>
      </c>
      <c r="W845" s="203" t="s">
        <v>12</v>
      </c>
      <c r="X845" s="200">
        <v>1</v>
      </c>
      <c r="Y845" s="200">
        <v>1</v>
      </c>
      <c r="Z845" s="200" t="s">
        <v>12</v>
      </c>
      <c r="AA845" s="200">
        <v>1</v>
      </c>
    </row>
    <row r="846" spans="1:27" ht="14" customHeight="1">
      <c r="A846" s="213" t="s">
        <v>243</v>
      </c>
      <c r="B846" s="177" t="s">
        <v>562</v>
      </c>
      <c r="C846" s="177" t="s">
        <v>670</v>
      </c>
      <c r="D846" s="213" t="s">
        <v>21</v>
      </c>
      <c r="E846" s="331" t="s">
        <v>62</v>
      </c>
      <c r="F846" s="213" t="s">
        <v>259</v>
      </c>
      <c r="G846" s="177" t="s">
        <v>309</v>
      </c>
      <c r="H846" s="177" t="s">
        <v>82</v>
      </c>
      <c r="I846" s="203">
        <v>54686483</v>
      </c>
      <c r="J846" s="177" t="s">
        <v>261</v>
      </c>
      <c r="K846" s="177" t="s">
        <v>262</v>
      </c>
      <c r="L846" s="332">
        <v>60</v>
      </c>
      <c r="M846" s="332">
        <v>203</v>
      </c>
      <c r="N846" s="333">
        <v>0.29556650246305421</v>
      </c>
      <c r="O846" s="332">
        <v>0</v>
      </c>
      <c r="P846" s="332">
        <v>33</v>
      </c>
      <c r="Q846" s="203" t="s">
        <v>12</v>
      </c>
      <c r="R846" s="332">
        <v>8</v>
      </c>
      <c r="S846" s="332">
        <v>27</v>
      </c>
      <c r="T846" s="333">
        <v>0.29629629629629628</v>
      </c>
      <c r="U846" s="332">
        <v>0</v>
      </c>
      <c r="V846" s="332">
        <v>33</v>
      </c>
      <c r="W846" s="203" t="s">
        <v>12</v>
      </c>
      <c r="X846" s="200">
        <v>1</v>
      </c>
      <c r="Y846" s="200">
        <v>1</v>
      </c>
      <c r="Z846" s="200">
        <v>1</v>
      </c>
      <c r="AA846" s="200">
        <v>0</v>
      </c>
    </row>
    <row r="847" spans="1:27" ht="14" customHeight="1">
      <c r="A847" s="213" t="s">
        <v>243</v>
      </c>
      <c r="B847" s="177" t="s">
        <v>562</v>
      </c>
      <c r="C847" s="177" t="s">
        <v>670</v>
      </c>
      <c r="D847" s="213" t="s">
        <v>21</v>
      </c>
      <c r="E847" s="331" t="s">
        <v>2528</v>
      </c>
      <c r="F847" s="213" t="s">
        <v>259</v>
      </c>
      <c r="G847" s="177" t="s">
        <v>3782</v>
      </c>
      <c r="H847" s="177" t="s">
        <v>112</v>
      </c>
      <c r="I847" s="203">
        <v>39659220</v>
      </c>
      <c r="J847" s="177" t="s">
        <v>264</v>
      </c>
      <c r="K847" s="177" t="s">
        <v>263</v>
      </c>
      <c r="L847" s="332">
        <v>19</v>
      </c>
      <c r="M847" s="332">
        <v>76</v>
      </c>
      <c r="N847" s="333">
        <v>0.25</v>
      </c>
      <c r="O847" s="332">
        <v>0</v>
      </c>
      <c r="P847" s="332">
        <v>41</v>
      </c>
      <c r="Q847" s="203" t="s">
        <v>12</v>
      </c>
      <c r="R847" s="332">
        <v>12</v>
      </c>
      <c r="S847" s="332">
        <v>39</v>
      </c>
      <c r="T847" s="333">
        <v>0.30769230769230771</v>
      </c>
      <c r="U847" s="332">
        <v>0</v>
      </c>
      <c r="V847" s="332">
        <v>41</v>
      </c>
      <c r="W847" s="203" t="s">
        <v>12</v>
      </c>
      <c r="X847" s="200">
        <v>1</v>
      </c>
      <c r="Y847" s="200">
        <v>1</v>
      </c>
      <c r="Z847" s="200" t="s">
        <v>12</v>
      </c>
      <c r="AA847" s="200">
        <v>1</v>
      </c>
    </row>
    <row r="848" spans="1:27" ht="14" customHeight="1">
      <c r="A848" s="213" t="s">
        <v>243</v>
      </c>
      <c r="B848" s="177" t="s">
        <v>562</v>
      </c>
      <c r="C848" s="177" t="s">
        <v>670</v>
      </c>
      <c r="D848" s="213" t="s">
        <v>21</v>
      </c>
      <c r="E848" s="331" t="s">
        <v>2529</v>
      </c>
      <c r="F848" s="213" t="s">
        <v>259</v>
      </c>
      <c r="G848" s="177" t="s">
        <v>3783</v>
      </c>
      <c r="H848" s="177" t="s">
        <v>88</v>
      </c>
      <c r="I848" s="203">
        <v>15508406</v>
      </c>
      <c r="J848" s="177" t="s">
        <v>264</v>
      </c>
      <c r="K848" s="177" t="s">
        <v>263</v>
      </c>
      <c r="L848" s="332">
        <v>64</v>
      </c>
      <c r="M848" s="332">
        <v>167</v>
      </c>
      <c r="N848" s="333">
        <v>0.38323353293413176</v>
      </c>
      <c r="O848" s="332">
        <v>1</v>
      </c>
      <c r="P848" s="332">
        <v>30</v>
      </c>
      <c r="Q848" s="203" t="s">
        <v>12</v>
      </c>
      <c r="R848" s="332">
        <v>10</v>
      </c>
      <c r="S848" s="332">
        <v>28</v>
      </c>
      <c r="T848" s="333">
        <v>0.35714285714285715</v>
      </c>
      <c r="U848" s="332">
        <v>1</v>
      </c>
      <c r="V848" s="332">
        <v>32</v>
      </c>
      <c r="W848" s="203" t="s">
        <v>12</v>
      </c>
      <c r="X848" s="200">
        <v>1</v>
      </c>
      <c r="Y848" s="200">
        <v>1</v>
      </c>
      <c r="Z848" s="200">
        <v>1</v>
      </c>
      <c r="AA848" s="200">
        <v>0</v>
      </c>
    </row>
    <row r="849" spans="1:27" ht="14" customHeight="1">
      <c r="A849" s="213" t="s">
        <v>243</v>
      </c>
      <c r="B849" s="177" t="s">
        <v>562</v>
      </c>
      <c r="C849" s="177" t="s">
        <v>670</v>
      </c>
      <c r="D849" s="213" t="s">
        <v>21</v>
      </c>
      <c r="E849" s="331" t="s">
        <v>239</v>
      </c>
      <c r="F849" s="213" t="s">
        <v>4430</v>
      </c>
      <c r="G849" s="177" t="s">
        <v>3784</v>
      </c>
      <c r="H849" s="177" t="s">
        <v>80</v>
      </c>
      <c r="I849" s="203">
        <v>32686332</v>
      </c>
      <c r="J849" s="177" t="s">
        <v>12</v>
      </c>
      <c r="K849" s="177" t="s">
        <v>264</v>
      </c>
      <c r="L849" s="332">
        <v>131</v>
      </c>
      <c r="M849" s="332">
        <v>336</v>
      </c>
      <c r="N849" s="333">
        <v>0.38988095238095238</v>
      </c>
      <c r="O849" s="332">
        <v>0</v>
      </c>
      <c r="P849" s="332">
        <v>28</v>
      </c>
      <c r="Q849" s="203" t="s">
        <v>12</v>
      </c>
      <c r="R849" s="332">
        <v>12</v>
      </c>
      <c r="S849" s="332">
        <v>31</v>
      </c>
      <c r="T849" s="333">
        <v>0.38709677419354838</v>
      </c>
      <c r="U849" s="332">
        <v>0</v>
      </c>
      <c r="V849" s="332">
        <v>28</v>
      </c>
      <c r="W849" s="203" t="s">
        <v>12</v>
      </c>
      <c r="X849" s="200">
        <v>1</v>
      </c>
      <c r="Y849" s="200">
        <v>1</v>
      </c>
      <c r="Z849" s="200">
        <v>1</v>
      </c>
      <c r="AA849" s="200">
        <v>0</v>
      </c>
    </row>
    <row r="850" spans="1:27" ht="14" customHeight="1">
      <c r="A850" s="213" t="s">
        <v>243</v>
      </c>
      <c r="B850" s="177" t="s">
        <v>562</v>
      </c>
      <c r="C850" s="177" t="s">
        <v>670</v>
      </c>
      <c r="D850" s="213" t="s">
        <v>21</v>
      </c>
      <c r="E850" s="331" t="s">
        <v>189</v>
      </c>
      <c r="F850" s="213" t="s">
        <v>259</v>
      </c>
      <c r="G850" s="177" t="s">
        <v>693</v>
      </c>
      <c r="H850" s="177" t="s">
        <v>83</v>
      </c>
      <c r="I850" s="203">
        <v>42269956</v>
      </c>
      <c r="J850" s="177" t="s">
        <v>262</v>
      </c>
      <c r="K850" s="177" t="s">
        <v>261</v>
      </c>
      <c r="L850" s="332">
        <v>69</v>
      </c>
      <c r="M850" s="332">
        <v>181</v>
      </c>
      <c r="N850" s="333">
        <v>0.38121546961325969</v>
      </c>
      <c r="O850" s="332">
        <v>0</v>
      </c>
      <c r="P850" s="332">
        <v>36</v>
      </c>
      <c r="Q850" s="203" t="s">
        <v>12</v>
      </c>
      <c r="R850" s="332">
        <v>7</v>
      </c>
      <c r="S850" s="332">
        <v>25</v>
      </c>
      <c r="T850" s="333">
        <v>0.28000000000000003</v>
      </c>
      <c r="U850" s="332">
        <v>0</v>
      </c>
      <c r="V850" s="332">
        <v>36</v>
      </c>
      <c r="W850" s="203" t="s">
        <v>12</v>
      </c>
      <c r="X850" s="200">
        <v>1</v>
      </c>
      <c r="Y850" s="200">
        <v>1</v>
      </c>
      <c r="Z850" s="200">
        <v>1</v>
      </c>
      <c r="AA850" s="200">
        <v>0</v>
      </c>
    </row>
    <row r="851" spans="1:27" ht="14" customHeight="1">
      <c r="A851" s="213" t="s">
        <v>243</v>
      </c>
      <c r="B851" s="177" t="s">
        <v>562</v>
      </c>
      <c r="C851" s="177" t="s">
        <v>670</v>
      </c>
      <c r="D851" s="213" t="s">
        <v>21</v>
      </c>
      <c r="E851" s="331" t="s">
        <v>312</v>
      </c>
      <c r="F851" s="213" t="s">
        <v>4430</v>
      </c>
      <c r="G851" s="177" t="s">
        <v>313</v>
      </c>
      <c r="H851" s="177" t="s">
        <v>93</v>
      </c>
      <c r="I851" s="203">
        <v>41903752</v>
      </c>
      <c r="J851" s="177" t="s">
        <v>12</v>
      </c>
      <c r="K851" s="177" t="s">
        <v>262</v>
      </c>
      <c r="L851" s="332">
        <v>32</v>
      </c>
      <c r="M851" s="332">
        <v>57</v>
      </c>
      <c r="N851" s="333">
        <v>0.56140350877192979</v>
      </c>
      <c r="O851" s="332">
        <v>0</v>
      </c>
      <c r="P851" s="332">
        <v>54</v>
      </c>
      <c r="Q851" s="203" t="s">
        <v>12</v>
      </c>
      <c r="R851" s="332">
        <v>25</v>
      </c>
      <c r="S851" s="332">
        <v>40</v>
      </c>
      <c r="T851" s="333">
        <v>0.625</v>
      </c>
      <c r="U851" s="332">
        <v>0</v>
      </c>
      <c r="V851" s="332">
        <v>54</v>
      </c>
      <c r="W851" s="203" t="s">
        <v>12</v>
      </c>
      <c r="X851" s="200">
        <v>1</v>
      </c>
      <c r="Y851" s="200">
        <v>1</v>
      </c>
      <c r="Z851" s="200">
        <v>1</v>
      </c>
      <c r="AA851" s="200">
        <v>1</v>
      </c>
    </row>
    <row r="852" spans="1:27" ht="14" customHeight="1">
      <c r="A852" s="213" t="s">
        <v>243</v>
      </c>
      <c r="B852" s="177" t="s">
        <v>562</v>
      </c>
      <c r="C852" s="177" t="s">
        <v>670</v>
      </c>
      <c r="D852" s="213" t="s">
        <v>21</v>
      </c>
      <c r="E852" s="331" t="s">
        <v>2530</v>
      </c>
      <c r="F852" s="213" t="s">
        <v>674</v>
      </c>
      <c r="G852" s="177" t="s">
        <v>3366</v>
      </c>
      <c r="H852" s="177" t="s">
        <v>94</v>
      </c>
      <c r="I852" s="203">
        <v>116916978</v>
      </c>
      <c r="J852" s="177" t="s">
        <v>264</v>
      </c>
      <c r="K852" s="177" t="s">
        <v>261</v>
      </c>
      <c r="L852" s="332">
        <v>1</v>
      </c>
      <c r="M852" s="332">
        <v>1</v>
      </c>
      <c r="N852" s="333">
        <v>1</v>
      </c>
      <c r="O852" s="332" t="s">
        <v>12</v>
      </c>
      <c r="P852" s="332" t="s">
        <v>12</v>
      </c>
      <c r="Q852" s="203" t="s">
        <v>12</v>
      </c>
      <c r="R852" s="332">
        <v>8</v>
      </c>
      <c r="S852" s="332">
        <v>35</v>
      </c>
      <c r="T852" s="333">
        <v>0.22857142857142856</v>
      </c>
      <c r="U852" s="332">
        <v>0</v>
      </c>
      <c r="V852" s="332">
        <v>34</v>
      </c>
      <c r="W852" s="203" t="s">
        <v>12</v>
      </c>
      <c r="X852" s="200">
        <v>0</v>
      </c>
      <c r="Y852" s="200">
        <v>1</v>
      </c>
      <c r="Z852" s="200">
        <v>1</v>
      </c>
      <c r="AA852" s="200">
        <v>0</v>
      </c>
    </row>
    <row r="853" spans="1:27" ht="14" customHeight="1">
      <c r="A853" s="213" t="s">
        <v>243</v>
      </c>
      <c r="B853" s="177" t="s">
        <v>562</v>
      </c>
      <c r="C853" s="177" t="s">
        <v>670</v>
      </c>
      <c r="D853" s="213" t="s">
        <v>21</v>
      </c>
      <c r="E853" s="331" t="s">
        <v>2531</v>
      </c>
      <c r="F853" s="213" t="s">
        <v>4430</v>
      </c>
      <c r="G853" s="177" t="s">
        <v>3785</v>
      </c>
      <c r="H853" s="177" t="s">
        <v>87</v>
      </c>
      <c r="I853" s="203">
        <v>69502134</v>
      </c>
      <c r="J853" s="177" t="s">
        <v>261</v>
      </c>
      <c r="K853" s="177" t="s">
        <v>12</v>
      </c>
      <c r="L853" s="332">
        <v>67</v>
      </c>
      <c r="M853" s="332">
        <v>225</v>
      </c>
      <c r="N853" s="333">
        <v>0.29777777777777775</v>
      </c>
      <c r="O853" s="332">
        <v>0</v>
      </c>
      <c r="P853" s="332">
        <v>48</v>
      </c>
      <c r="Q853" s="203" t="s">
        <v>12</v>
      </c>
      <c r="R853" s="332">
        <v>16</v>
      </c>
      <c r="S853" s="332">
        <v>56</v>
      </c>
      <c r="T853" s="333">
        <v>0.2857142857142857</v>
      </c>
      <c r="U853" s="332">
        <v>0</v>
      </c>
      <c r="V853" s="332">
        <v>48</v>
      </c>
      <c r="W853" s="203" t="s">
        <v>12</v>
      </c>
      <c r="X853" s="200">
        <v>1</v>
      </c>
      <c r="Y853" s="200">
        <v>1</v>
      </c>
      <c r="Z853" s="200" t="s">
        <v>12</v>
      </c>
      <c r="AA853" s="200">
        <v>1</v>
      </c>
    </row>
    <row r="854" spans="1:27" ht="14" customHeight="1">
      <c r="A854" s="213" t="s">
        <v>243</v>
      </c>
      <c r="B854" s="177" t="s">
        <v>568</v>
      </c>
      <c r="C854" s="177" t="s">
        <v>846</v>
      </c>
      <c r="D854" s="213" t="s">
        <v>21</v>
      </c>
      <c r="E854" s="331" t="s">
        <v>187</v>
      </c>
      <c r="F854" s="213" t="s">
        <v>266</v>
      </c>
      <c r="G854" s="177" t="s">
        <v>3786</v>
      </c>
      <c r="H854" s="177" t="s">
        <v>81</v>
      </c>
      <c r="I854" s="203">
        <v>104870979</v>
      </c>
      <c r="J854" s="177" t="s">
        <v>261</v>
      </c>
      <c r="K854" s="177" t="s">
        <v>264</v>
      </c>
      <c r="L854" s="332">
        <v>4</v>
      </c>
      <c r="M854" s="332">
        <v>38</v>
      </c>
      <c r="N854" s="333">
        <v>0.10526315789473684</v>
      </c>
      <c r="O854" s="332">
        <v>0</v>
      </c>
      <c r="P854" s="332">
        <v>29</v>
      </c>
      <c r="Q854" s="203" t="s">
        <v>12</v>
      </c>
      <c r="R854" s="332">
        <v>6</v>
      </c>
      <c r="S854" s="332">
        <v>43</v>
      </c>
      <c r="T854" s="333">
        <v>0.13953488372093023</v>
      </c>
      <c r="U854" s="332">
        <v>0</v>
      </c>
      <c r="V854" s="332">
        <v>29</v>
      </c>
      <c r="W854" s="203" t="s">
        <v>12</v>
      </c>
      <c r="X854" s="200">
        <v>1</v>
      </c>
      <c r="Y854" s="200">
        <v>1</v>
      </c>
      <c r="Z854" s="200">
        <v>1</v>
      </c>
      <c r="AA854" s="200">
        <v>0</v>
      </c>
    </row>
    <row r="855" spans="1:27" ht="14" customHeight="1">
      <c r="A855" s="213" t="s">
        <v>243</v>
      </c>
      <c r="B855" s="177" t="s">
        <v>568</v>
      </c>
      <c r="C855" s="177" t="s">
        <v>846</v>
      </c>
      <c r="D855" s="213" t="s">
        <v>21</v>
      </c>
      <c r="E855" s="331" t="s">
        <v>62</v>
      </c>
      <c r="F855" s="213" t="s">
        <v>259</v>
      </c>
      <c r="G855" s="177" t="s">
        <v>309</v>
      </c>
      <c r="H855" s="177" t="s">
        <v>82</v>
      </c>
      <c r="I855" s="203">
        <v>54686483</v>
      </c>
      <c r="J855" s="177" t="s">
        <v>261</v>
      </c>
      <c r="K855" s="177" t="s">
        <v>262</v>
      </c>
      <c r="L855" s="332">
        <v>38</v>
      </c>
      <c r="M855" s="332">
        <v>87</v>
      </c>
      <c r="N855" s="333">
        <v>0.43678160919540232</v>
      </c>
      <c r="O855" s="332">
        <v>0</v>
      </c>
      <c r="P855" s="332">
        <v>33</v>
      </c>
      <c r="Q855" s="203" t="s">
        <v>12</v>
      </c>
      <c r="R855" s="332">
        <v>16</v>
      </c>
      <c r="S855" s="332">
        <v>43</v>
      </c>
      <c r="T855" s="333">
        <v>0.37209302325581395</v>
      </c>
      <c r="U855" s="332">
        <v>0</v>
      </c>
      <c r="V855" s="332">
        <v>33</v>
      </c>
      <c r="W855" s="203" t="s">
        <v>12</v>
      </c>
      <c r="X855" s="200">
        <v>1</v>
      </c>
      <c r="Y855" s="200">
        <v>1</v>
      </c>
      <c r="Z855" s="200">
        <v>1</v>
      </c>
      <c r="AA855" s="200">
        <v>0</v>
      </c>
    </row>
    <row r="856" spans="1:27" ht="14" customHeight="1">
      <c r="A856" s="213" t="s">
        <v>243</v>
      </c>
      <c r="B856" s="177" t="s">
        <v>568</v>
      </c>
      <c r="C856" s="177" t="s">
        <v>846</v>
      </c>
      <c r="D856" s="213" t="s">
        <v>21</v>
      </c>
      <c r="E856" s="331" t="s">
        <v>2529</v>
      </c>
      <c r="F856" s="213" t="s">
        <v>259</v>
      </c>
      <c r="G856" s="177" t="s">
        <v>3783</v>
      </c>
      <c r="H856" s="177" t="s">
        <v>88</v>
      </c>
      <c r="I856" s="203">
        <v>15508406</v>
      </c>
      <c r="J856" s="177" t="s">
        <v>264</v>
      </c>
      <c r="K856" s="177" t="s">
        <v>263</v>
      </c>
      <c r="L856" s="332">
        <v>33</v>
      </c>
      <c r="M856" s="332">
        <v>72</v>
      </c>
      <c r="N856" s="333">
        <v>0.45833333333333331</v>
      </c>
      <c r="O856" s="332">
        <v>1</v>
      </c>
      <c r="P856" s="332">
        <v>30</v>
      </c>
      <c r="Q856" s="203" t="s">
        <v>12</v>
      </c>
      <c r="R856" s="332">
        <v>16</v>
      </c>
      <c r="S856" s="332">
        <v>44</v>
      </c>
      <c r="T856" s="333">
        <v>0.36363636363636365</v>
      </c>
      <c r="U856" s="332">
        <v>1</v>
      </c>
      <c r="V856" s="332">
        <v>30</v>
      </c>
      <c r="W856" s="203" t="s">
        <v>12</v>
      </c>
      <c r="X856" s="200">
        <v>1</v>
      </c>
      <c r="Y856" s="200">
        <v>1</v>
      </c>
      <c r="Z856" s="200">
        <v>1</v>
      </c>
      <c r="AA856" s="200">
        <v>0</v>
      </c>
    </row>
    <row r="857" spans="1:27" ht="14" customHeight="1">
      <c r="A857" s="213" t="s">
        <v>243</v>
      </c>
      <c r="B857" s="177" t="s">
        <v>568</v>
      </c>
      <c r="C857" s="177" t="s">
        <v>846</v>
      </c>
      <c r="D857" s="213" t="s">
        <v>21</v>
      </c>
      <c r="E857" s="331" t="s">
        <v>188</v>
      </c>
      <c r="F857" s="213" t="s">
        <v>259</v>
      </c>
      <c r="G857" s="177" t="s">
        <v>3787</v>
      </c>
      <c r="H857" s="177" t="s">
        <v>88</v>
      </c>
      <c r="I857" s="203">
        <v>32971435</v>
      </c>
      <c r="J857" s="177" t="s">
        <v>262</v>
      </c>
      <c r="K857" s="177" t="s">
        <v>261</v>
      </c>
      <c r="L857" s="332">
        <v>11</v>
      </c>
      <c r="M857" s="332">
        <v>36</v>
      </c>
      <c r="N857" s="333">
        <v>0.30555555555555558</v>
      </c>
      <c r="O857" s="332">
        <v>0</v>
      </c>
      <c r="P857" s="332">
        <v>44</v>
      </c>
      <c r="Q857" s="203" t="s">
        <v>12</v>
      </c>
      <c r="R857" s="332">
        <v>11</v>
      </c>
      <c r="S857" s="332">
        <v>25</v>
      </c>
      <c r="T857" s="333">
        <v>0.44</v>
      </c>
      <c r="U857" s="332">
        <v>0</v>
      </c>
      <c r="V857" s="332">
        <v>37</v>
      </c>
      <c r="W857" s="203" t="s">
        <v>12</v>
      </c>
      <c r="X857" s="200">
        <v>1</v>
      </c>
      <c r="Y857" s="200">
        <v>1</v>
      </c>
      <c r="Z857" s="200">
        <v>1</v>
      </c>
      <c r="AA857" s="200">
        <v>0</v>
      </c>
    </row>
    <row r="858" spans="1:27" ht="14" customHeight="1">
      <c r="A858" s="213" t="s">
        <v>243</v>
      </c>
      <c r="B858" s="177" t="s">
        <v>568</v>
      </c>
      <c r="C858" s="177" t="s">
        <v>846</v>
      </c>
      <c r="D858" s="213" t="s">
        <v>21</v>
      </c>
      <c r="E858" s="331" t="s">
        <v>239</v>
      </c>
      <c r="F858" s="213" t="s">
        <v>4430</v>
      </c>
      <c r="G858" s="177" t="s">
        <v>3784</v>
      </c>
      <c r="H858" s="177" t="s">
        <v>80</v>
      </c>
      <c r="I858" s="203">
        <v>32686332</v>
      </c>
      <c r="J858" s="177" t="s">
        <v>12</v>
      </c>
      <c r="K858" s="177" t="s">
        <v>264</v>
      </c>
      <c r="L858" s="332">
        <v>84</v>
      </c>
      <c r="M858" s="332">
        <v>148</v>
      </c>
      <c r="N858" s="333">
        <v>0.56756756756756754</v>
      </c>
      <c r="O858" s="332">
        <v>0</v>
      </c>
      <c r="P858" s="332">
        <v>28</v>
      </c>
      <c r="Q858" s="203" t="s">
        <v>12</v>
      </c>
      <c r="R858" s="332">
        <v>12</v>
      </c>
      <c r="S858" s="332">
        <v>37</v>
      </c>
      <c r="T858" s="333">
        <v>0.32432432432432434</v>
      </c>
      <c r="U858" s="332">
        <v>0</v>
      </c>
      <c r="V858" s="332">
        <v>28</v>
      </c>
      <c r="W858" s="203" t="s">
        <v>12</v>
      </c>
      <c r="X858" s="200">
        <v>1</v>
      </c>
      <c r="Y858" s="200">
        <v>1</v>
      </c>
      <c r="Z858" s="200">
        <v>1</v>
      </c>
      <c r="AA858" s="200">
        <v>0</v>
      </c>
    </row>
    <row r="859" spans="1:27" ht="14" customHeight="1">
      <c r="A859" s="213" t="s">
        <v>243</v>
      </c>
      <c r="B859" s="177" t="s">
        <v>568</v>
      </c>
      <c r="C859" s="177" t="s">
        <v>846</v>
      </c>
      <c r="D859" s="213" t="s">
        <v>21</v>
      </c>
      <c r="E859" s="331" t="s">
        <v>189</v>
      </c>
      <c r="F859" s="213" t="s">
        <v>259</v>
      </c>
      <c r="G859" s="177" t="s">
        <v>693</v>
      </c>
      <c r="H859" s="177" t="s">
        <v>83</v>
      </c>
      <c r="I859" s="203">
        <v>42269956</v>
      </c>
      <c r="J859" s="177" t="s">
        <v>262</v>
      </c>
      <c r="K859" s="177" t="s">
        <v>261</v>
      </c>
      <c r="L859" s="332">
        <v>19</v>
      </c>
      <c r="M859" s="332">
        <v>180</v>
      </c>
      <c r="N859" s="333">
        <v>0.10555555555555556</v>
      </c>
      <c r="O859" s="332">
        <v>0</v>
      </c>
      <c r="P859" s="332">
        <v>36</v>
      </c>
      <c r="Q859" s="203" t="s">
        <v>12</v>
      </c>
      <c r="R859" s="332">
        <v>5</v>
      </c>
      <c r="S859" s="332">
        <v>29</v>
      </c>
      <c r="T859" s="333">
        <v>0.17241379310344829</v>
      </c>
      <c r="U859" s="332">
        <v>0</v>
      </c>
      <c r="V859" s="332">
        <v>36</v>
      </c>
      <c r="W859" s="203" t="s">
        <v>12</v>
      </c>
      <c r="X859" s="200">
        <v>1</v>
      </c>
      <c r="Y859" s="200">
        <v>1</v>
      </c>
      <c r="Z859" s="200">
        <v>1</v>
      </c>
      <c r="AA859" s="200">
        <v>0</v>
      </c>
    </row>
    <row r="860" spans="1:27" ht="14" customHeight="1">
      <c r="A860" s="213" t="s">
        <v>243</v>
      </c>
      <c r="B860" s="177" t="s">
        <v>568</v>
      </c>
      <c r="C860" s="177" t="s">
        <v>846</v>
      </c>
      <c r="D860" s="213" t="s">
        <v>21</v>
      </c>
      <c r="E860" s="331" t="s">
        <v>190</v>
      </c>
      <c r="F860" s="213" t="s">
        <v>259</v>
      </c>
      <c r="G860" s="177" t="s">
        <v>3788</v>
      </c>
      <c r="H860" s="177" t="s">
        <v>78</v>
      </c>
      <c r="I860" s="203">
        <v>195778904</v>
      </c>
      <c r="J860" s="177" t="s">
        <v>261</v>
      </c>
      <c r="K860" s="177" t="s">
        <v>262</v>
      </c>
      <c r="L860" s="332">
        <v>21</v>
      </c>
      <c r="M860" s="332">
        <v>104</v>
      </c>
      <c r="N860" s="333">
        <v>0.20192307692307693</v>
      </c>
      <c r="O860" s="332">
        <v>0</v>
      </c>
      <c r="P860" s="332">
        <v>37</v>
      </c>
      <c r="Q860" s="203" t="s">
        <v>12</v>
      </c>
      <c r="R860" s="332">
        <v>13</v>
      </c>
      <c r="S860" s="332">
        <v>42</v>
      </c>
      <c r="T860" s="333">
        <v>0.30952380952380953</v>
      </c>
      <c r="U860" s="332">
        <v>0</v>
      </c>
      <c r="V860" s="332">
        <v>36</v>
      </c>
      <c r="W860" s="203" t="s">
        <v>12</v>
      </c>
      <c r="X860" s="200">
        <v>1</v>
      </c>
      <c r="Y860" s="200">
        <v>1</v>
      </c>
      <c r="Z860" s="200">
        <v>1</v>
      </c>
      <c r="AA860" s="200">
        <v>0</v>
      </c>
    </row>
    <row r="861" spans="1:27" ht="14" customHeight="1">
      <c r="A861" s="213" t="s">
        <v>243</v>
      </c>
      <c r="B861" s="177" t="s">
        <v>568</v>
      </c>
      <c r="C861" s="177" t="s">
        <v>846</v>
      </c>
      <c r="D861" s="213" t="s">
        <v>21</v>
      </c>
      <c r="E861" s="331" t="s">
        <v>312</v>
      </c>
      <c r="F861" s="213" t="s">
        <v>4430</v>
      </c>
      <c r="G861" s="177" t="s">
        <v>313</v>
      </c>
      <c r="H861" s="177" t="s">
        <v>93</v>
      </c>
      <c r="I861" s="203">
        <v>41903752</v>
      </c>
      <c r="J861" s="177" t="s">
        <v>12</v>
      </c>
      <c r="K861" s="177" t="s">
        <v>262</v>
      </c>
      <c r="L861" s="332">
        <v>13</v>
      </c>
      <c r="M861" s="332">
        <v>21</v>
      </c>
      <c r="N861" s="333">
        <v>0.61904761904761907</v>
      </c>
      <c r="O861" s="332">
        <v>0</v>
      </c>
      <c r="P861" s="332">
        <v>54</v>
      </c>
      <c r="Q861" s="203" t="s">
        <v>12</v>
      </c>
      <c r="R861" s="332">
        <v>26</v>
      </c>
      <c r="S861" s="332">
        <v>45</v>
      </c>
      <c r="T861" s="333">
        <v>0.57777777777777772</v>
      </c>
      <c r="U861" s="332">
        <v>0</v>
      </c>
      <c r="V861" s="332">
        <v>54</v>
      </c>
      <c r="W861" s="203" t="s">
        <v>12</v>
      </c>
      <c r="X861" s="200">
        <v>1</v>
      </c>
      <c r="Y861" s="200">
        <v>1</v>
      </c>
      <c r="Z861" s="200">
        <v>1</v>
      </c>
      <c r="AA861" s="200">
        <v>1</v>
      </c>
    </row>
    <row r="862" spans="1:27" ht="14" customHeight="1">
      <c r="A862" s="213" t="s">
        <v>243</v>
      </c>
      <c r="B862" s="177" t="s">
        <v>568</v>
      </c>
      <c r="C862" s="177" t="s">
        <v>846</v>
      </c>
      <c r="D862" s="213" t="s">
        <v>21</v>
      </c>
      <c r="E862" s="331" t="s">
        <v>2530</v>
      </c>
      <c r="F862" s="213" t="s">
        <v>674</v>
      </c>
      <c r="G862" s="177" t="s">
        <v>3366</v>
      </c>
      <c r="H862" s="177" t="s">
        <v>94</v>
      </c>
      <c r="I862" s="203">
        <v>116916978</v>
      </c>
      <c r="J862" s="177" t="s">
        <v>264</v>
      </c>
      <c r="K862" s="177" t="s">
        <v>261</v>
      </c>
      <c r="L862" s="332">
        <v>0</v>
      </c>
      <c r="M862" s="332">
        <v>0</v>
      </c>
      <c r="N862" s="333" t="s">
        <v>12</v>
      </c>
      <c r="O862" s="332" t="s">
        <v>12</v>
      </c>
      <c r="P862" s="332" t="s">
        <v>12</v>
      </c>
      <c r="Q862" s="203" t="s">
        <v>12</v>
      </c>
      <c r="R862" s="332">
        <v>19</v>
      </c>
      <c r="S862" s="332">
        <v>47</v>
      </c>
      <c r="T862" s="333">
        <v>0.40425531914893614</v>
      </c>
      <c r="U862" s="332">
        <v>0</v>
      </c>
      <c r="V862" s="332">
        <v>32</v>
      </c>
      <c r="W862" s="203" t="s">
        <v>12</v>
      </c>
      <c r="X862" s="200">
        <v>0</v>
      </c>
      <c r="Y862" s="200">
        <v>1</v>
      </c>
      <c r="Z862" s="200">
        <v>1</v>
      </c>
      <c r="AA862" s="200">
        <v>0</v>
      </c>
    </row>
    <row r="863" spans="1:27" ht="14" customHeight="1">
      <c r="A863" s="213" t="s">
        <v>243</v>
      </c>
      <c r="B863" s="177" t="s">
        <v>568</v>
      </c>
      <c r="C863" s="177" t="s">
        <v>846</v>
      </c>
      <c r="D863" s="213" t="s">
        <v>21</v>
      </c>
      <c r="E863" s="331" t="s">
        <v>195</v>
      </c>
      <c r="F863" s="213" t="s">
        <v>259</v>
      </c>
      <c r="G863" s="177" t="s">
        <v>3789</v>
      </c>
      <c r="H863" s="177" t="s">
        <v>87</v>
      </c>
      <c r="I863" s="203">
        <v>67940784</v>
      </c>
      <c r="J863" s="177" t="s">
        <v>263</v>
      </c>
      <c r="K863" s="177" t="s">
        <v>262</v>
      </c>
      <c r="L863" s="332">
        <v>10</v>
      </c>
      <c r="M863" s="332">
        <v>43</v>
      </c>
      <c r="N863" s="333">
        <v>0.23255813953488372</v>
      </c>
      <c r="O863" s="332">
        <v>0</v>
      </c>
      <c r="P863" s="332">
        <v>38</v>
      </c>
      <c r="Q863" s="203" t="s">
        <v>12</v>
      </c>
      <c r="R863" s="332">
        <v>8</v>
      </c>
      <c r="S863" s="332">
        <v>42</v>
      </c>
      <c r="T863" s="333">
        <v>0.19047619047619047</v>
      </c>
      <c r="U863" s="332">
        <v>0</v>
      </c>
      <c r="V863" s="332">
        <v>38</v>
      </c>
      <c r="W863" s="203" t="s">
        <v>12</v>
      </c>
      <c r="X863" s="200">
        <v>1</v>
      </c>
      <c r="Y863" s="200">
        <v>1</v>
      </c>
      <c r="Z863" s="200" t="s">
        <v>12</v>
      </c>
      <c r="AA863" s="200">
        <v>0</v>
      </c>
    </row>
    <row r="864" spans="1:27" ht="14" customHeight="1">
      <c r="A864" s="213" t="s">
        <v>243</v>
      </c>
      <c r="B864" s="177" t="s">
        <v>568</v>
      </c>
      <c r="C864" s="177" t="s">
        <v>846</v>
      </c>
      <c r="D864" s="213" t="s">
        <v>21</v>
      </c>
      <c r="E864" s="331" t="s">
        <v>2531</v>
      </c>
      <c r="F864" s="213" t="s">
        <v>4430</v>
      </c>
      <c r="G864" s="177" t="s">
        <v>3785</v>
      </c>
      <c r="H864" s="177" t="s">
        <v>87</v>
      </c>
      <c r="I864" s="203">
        <v>69502134</v>
      </c>
      <c r="J864" s="177" t="s">
        <v>261</v>
      </c>
      <c r="K864" s="177" t="s">
        <v>12</v>
      </c>
      <c r="L864" s="332">
        <v>59</v>
      </c>
      <c r="M864" s="332">
        <v>184</v>
      </c>
      <c r="N864" s="333">
        <v>0.32065217391304346</v>
      </c>
      <c r="O864" s="332">
        <v>0</v>
      </c>
      <c r="P864" s="332">
        <v>48</v>
      </c>
      <c r="Q864" s="203" t="s">
        <v>12</v>
      </c>
      <c r="R864" s="332">
        <v>23</v>
      </c>
      <c r="S864" s="332">
        <v>63</v>
      </c>
      <c r="T864" s="333">
        <v>0.36507936507936506</v>
      </c>
      <c r="U864" s="332">
        <v>0</v>
      </c>
      <c r="V864" s="332">
        <v>48</v>
      </c>
      <c r="W864" s="203" t="s">
        <v>12</v>
      </c>
      <c r="X864" s="200">
        <v>1</v>
      </c>
      <c r="Y864" s="200">
        <v>1</v>
      </c>
      <c r="Z864" s="200" t="s">
        <v>12</v>
      </c>
      <c r="AA864" s="200">
        <v>1</v>
      </c>
    </row>
    <row r="865" spans="1:27" ht="14" customHeight="1">
      <c r="A865" s="213" t="s">
        <v>644</v>
      </c>
      <c r="B865" s="177" t="s">
        <v>917</v>
      </c>
      <c r="C865" s="177" t="s">
        <v>670</v>
      </c>
      <c r="D865" s="213" t="s">
        <v>21</v>
      </c>
      <c r="E865" s="331" t="s">
        <v>2532</v>
      </c>
      <c r="F865" s="213" t="s">
        <v>259</v>
      </c>
      <c r="G865" s="177" t="s">
        <v>3790</v>
      </c>
      <c r="H865" s="177" t="s">
        <v>81</v>
      </c>
      <c r="I865" s="203">
        <v>121384925</v>
      </c>
      <c r="J865" s="177" t="s">
        <v>262</v>
      </c>
      <c r="K865" s="177" t="s">
        <v>261</v>
      </c>
      <c r="L865" s="203">
        <v>12</v>
      </c>
      <c r="M865" s="203">
        <v>63</v>
      </c>
      <c r="N865" s="329">
        <v>0.19047619047619052</v>
      </c>
      <c r="O865" s="203">
        <v>0</v>
      </c>
      <c r="P865" s="203">
        <v>54</v>
      </c>
      <c r="Q865" s="203" t="s">
        <v>12</v>
      </c>
      <c r="R865" s="203">
        <v>23</v>
      </c>
      <c r="S865" s="203">
        <v>67</v>
      </c>
      <c r="T865" s="329">
        <v>0.34328358208955223</v>
      </c>
      <c r="U865" s="203">
        <v>0</v>
      </c>
      <c r="V865" s="203">
        <v>54</v>
      </c>
      <c r="W865" s="203" t="s">
        <v>12</v>
      </c>
      <c r="X865" s="200">
        <v>1</v>
      </c>
      <c r="Y865" s="200">
        <v>1</v>
      </c>
      <c r="Z865" s="200" t="s">
        <v>12</v>
      </c>
      <c r="AA865" s="200">
        <v>0</v>
      </c>
    </row>
    <row r="866" spans="1:27" ht="14" customHeight="1">
      <c r="A866" s="213" t="s">
        <v>644</v>
      </c>
      <c r="B866" s="177" t="s">
        <v>917</v>
      </c>
      <c r="C866" s="177" t="s">
        <v>670</v>
      </c>
      <c r="D866" s="213" t="s">
        <v>21</v>
      </c>
      <c r="E866" s="331" t="s">
        <v>141</v>
      </c>
      <c r="F866" s="213" t="s">
        <v>259</v>
      </c>
      <c r="G866" s="177" t="s">
        <v>650</v>
      </c>
      <c r="H866" s="177" t="s">
        <v>82</v>
      </c>
      <c r="I866" s="203">
        <v>112926885</v>
      </c>
      <c r="J866" s="177" t="s">
        <v>264</v>
      </c>
      <c r="K866" s="177" t="s">
        <v>263</v>
      </c>
      <c r="L866" s="203">
        <v>14</v>
      </c>
      <c r="M866" s="203">
        <v>65</v>
      </c>
      <c r="N866" s="329">
        <v>0.2153846153846154</v>
      </c>
      <c r="O866" s="203">
        <v>0</v>
      </c>
      <c r="P866" s="203">
        <v>44</v>
      </c>
      <c r="Q866" s="203" t="s">
        <v>12</v>
      </c>
      <c r="R866" s="203">
        <v>26</v>
      </c>
      <c r="S866" s="203">
        <v>56</v>
      </c>
      <c r="T866" s="329">
        <v>0.4642857142857143</v>
      </c>
      <c r="U866" s="203">
        <v>0</v>
      </c>
      <c r="V866" s="203">
        <v>44</v>
      </c>
      <c r="W866" s="203" t="s">
        <v>12</v>
      </c>
      <c r="X866" s="200">
        <v>1</v>
      </c>
      <c r="Y866" s="200">
        <v>1</v>
      </c>
      <c r="Z866" s="200" t="s">
        <v>12</v>
      </c>
      <c r="AA866" s="200">
        <v>1</v>
      </c>
    </row>
    <row r="867" spans="1:27" ht="14" customHeight="1">
      <c r="A867" s="213" t="s">
        <v>644</v>
      </c>
      <c r="B867" s="177" t="s">
        <v>917</v>
      </c>
      <c r="C867" s="177" t="s">
        <v>670</v>
      </c>
      <c r="D867" s="213" t="s">
        <v>21</v>
      </c>
      <c r="E867" s="331" t="s">
        <v>2533</v>
      </c>
      <c r="F867" s="213" t="s">
        <v>674</v>
      </c>
      <c r="G867" s="177" t="s">
        <v>3222</v>
      </c>
      <c r="H867" s="177" t="s">
        <v>112</v>
      </c>
      <c r="I867" s="203">
        <v>36829057</v>
      </c>
      <c r="J867" s="177" t="s">
        <v>264</v>
      </c>
      <c r="K867" s="177" t="s">
        <v>263</v>
      </c>
      <c r="L867" s="203">
        <v>0</v>
      </c>
      <c r="M867" s="203">
        <v>1</v>
      </c>
      <c r="N867" s="329" t="s">
        <v>12</v>
      </c>
      <c r="O867" s="203" t="s">
        <v>12</v>
      </c>
      <c r="P867" s="203" t="s">
        <v>12</v>
      </c>
      <c r="Q867" s="203" t="s">
        <v>12</v>
      </c>
      <c r="R867" s="203">
        <v>17</v>
      </c>
      <c r="S867" s="203">
        <v>52</v>
      </c>
      <c r="T867" s="329">
        <v>0.32692307692307693</v>
      </c>
      <c r="U867" s="203">
        <v>0</v>
      </c>
      <c r="V867" s="203">
        <v>57</v>
      </c>
      <c r="W867" s="203" t="s">
        <v>12</v>
      </c>
      <c r="X867" s="200">
        <v>0</v>
      </c>
      <c r="Y867" s="200">
        <v>1</v>
      </c>
      <c r="Z867" s="200">
        <v>1</v>
      </c>
      <c r="AA867" s="200">
        <v>0</v>
      </c>
    </row>
    <row r="868" spans="1:27" ht="14" customHeight="1">
      <c r="A868" s="213" t="s">
        <v>644</v>
      </c>
      <c r="B868" s="177" t="s">
        <v>917</v>
      </c>
      <c r="C868" s="177" t="s">
        <v>670</v>
      </c>
      <c r="D868" s="213" t="s">
        <v>21</v>
      </c>
      <c r="E868" s="331" t="s">
        <v>2534</v>
      </c>
      <c r="F868" s="213" t="s">
        <v>259</v>
      </c>
      <c r="G868" s="177" t="s">
        <v>3791</v>
      </c>
      <c r="H868" s="177" t="s">
        <v>88</v>
      </c>
      <c r="I868" s="203">
        <v>14991888</v>
      </c>
      <c r="J868" s="177" t="s">
        <v>261</v>
      </c>
      <c r="K868" s="177" t="s">
        <v>264</v>
      </c>
      <c r="L868" s="203">
        <v>16</v>
      </c>
      <c r="M868" s="203">
        <v>84</v>
      </c>
      <c r="N868" s="329">
        <v>0.19047619047619052</v>
      </c>
      <c r="O868" s="203">
        <v>0</v>
      </c>
      <c r="P868" s="203">
        <v>52</v>
      </c>
      <c r="Q868" s="203" t="s">
        <v>12</v>
      </c>
      <c r="R868" s="203">
        <v>17</v>
      </c>
      <c r="S868" s="203">
        <v>65</v>
      </c>
      <c r="T868" s="329">
        <v>0.26153846153846161</v>
      </c>
      <c r="U868" s="203">
        <v>0</v>
      </c>
      <c r="V868" s="203">
        <v>52</v>
      </c>
      <c r="W868" s="203" t="s">
        <v>12</v>
      </c>
      <c r="X868" s="200">
        <v>1</v>
      </c>
      <c r="Y868" s="200">
        <v>1</v>
      </c>
      <c r="Z868" s="200" t="s">
        <v>12</v>
      </c>
      <c r="AA868" s="200">
        <v>0</v>
      </c>
    </row>
    <row r="869" spans="1:27" ht="14" customHeight="1">
      <c r="A869" s="213" t="s">
        <v>644</v>
      </c>
      <c r="B869" s="177" t="s">
        <v>917</v>
      </c>
      <c r="C869" s="177" t="s">
        <v>670</v>
      </c>
      <c r="D869" s="213" t="s">
        <v>21</v>
      </c>
      <c r="E869" s="331" t="s">
        <v>2535</v>
      </c>
      <c r="F869" s="213" t="s">
        <v>259</v>
      </c>
      <c r="G869" s="177" t="s">
        <v>3792</v>
      </c>
      <c r="H869" s="177" t="s">
        <v>86</v>
      </c>
      <c r="I869" s="203">
        <v>135602095</v>
      </c>
      <c r="J869" s="177" t="s">
        <v>264</v>
      </c>
      <c r="K869" s="177" t="s">
        <v>261</v>
      </c>
      <c r="L869" s="203">
        <v>7</v>
      </c>
      <c r="M869" s="203">
        <v>49</v>
      </c>
      <c r="N869" s="329">
        <v>0.14285714285714279</v>
      </c>
      <c r="O869" s="203">
        <v>0</v>
      </c>
      <c r="P869" s="203">
        <v>39</v>
      </c>
      <c r="Q869" s="203" t="s">
        <v>12</v>
      </c>
      <c r="R869" s="203">
        <v>24</v>
      </c>
      <c r="S869" s="203">
        <v>57</v>
      </c>
      <c r="T869" s="329">
        <v>0.42105263157894735</v>
      </c>
      <c r="U869" s="203">
        <v>0</v>
      </c>
      <c r="V869" s="203">
        <v>36</v>
      </c>
      <c r="W869" s="203" t="s">
        <v>12</v>
      </c>
      <c r="X869" s="200">
        <v>1</v>
      </c>
      <c r="Y869" s="200">
        <v>1</v>
      </c>
      <c r="Z869" s="200" t="s">
        <v>12</v>
      </c>
      <c r="AA869" s="200">
        <v>0</v>
      </c>
    </row>
    <row r="870" spans="1:27" ht="14" customHeight="1">
      <c r="A870" s="213" t="s">
        <v>644</v>
      </c>
      <c r="B870" s="177" t="s">
        <v>917</v>
      </c>
      <c r="C870" s="177" t="s">
        <v>670</v>
      </c>
      <c r="D870" s="213" t="s">
        <v>21</v>
      </c>
      <c r="E870" s="331" t="s">
        <v>2536</v>
      </c>
      <c r="F870" s="213" t="s">
        <v>259</v>
      </c>
      <c r="G870" s="177" t="s">
        <v>3793</v>
      </c>
      <c r="H870" s="177" t="s">
        <v>95</v>
      </c>
      <c r="I870" s="203">
        <v>14801808</v>
      </c>
      <c r="J870" s="177" t="s">
        <v>262</v>
      </c>
      <c r="K870" s="177" t="s">
        <v>261</v>
      </c>
      <c r="L870" s="203">
        <v>9</v>
      </c>
      <c r="M870" s="203">
        <v>89</v>
      </c>
      <c r="N870" s="329">
        <v>0.101123595505618</v>
      </c>
      <c r="O870" s="203">
        <v>0</v>
      </c>
      <c r="P870" s="203">
        <v>58</v>
      </c>
      <c r="Q870" s="203" t="s">
        <v>12</v>
      </c>
      <c r="R870" s="203">
        <v>2</v>
      </c>
      <c r="S870" s="203">
        <v>47</v>
      </c>
      <c r="T870" s="329" t="s">
        <v>12</v>
      </c>
      <c r="U870" s="203" t="s">
        <v>12</v>
      </c>
      <c r="V870" s="203" t="s">
        <v>12</v>
      </c>
      <c r="W870" s="203" t="s">
        <v>12</v>
      </c>
      <c r="X870" s="200">
        <v>1</v>
      </c>
      <c r="Y870" s="200">
        <v>0</v>
      </c>
      <c r="Z870" s="200">
        <v>1</v>
      </c>
      <c r="AA870" s="200">
        <v>0</v>
      </c>
    </row>
    <row r="871" spans="1:27" ht="14" customHeight="1">
      <c r="A871" s="213" t="s">
        <v>644</v>
      </c>
      <c r="B871" s="177" t="s">
        <v>918</v>
      </c>
      <c r="C871" s="177" t="s">
        <v>846</v>
      </c>
      <c r="D871" s="213" t="s">
        <v>21</v>
      </c>
      <c r="E871" s="331" t="s">
        <v>2537</v>
      </c>
      <c r="F871" s="213" t="s">
        <v>259</v>
      </c>
      <c r="G871" s="177" t="s">
        <v>3794</v>
      </c>
      <c r="H871" s="177" t="s">
        <v>82</v>
      </c>
      <c r="I871" s="203">
        <v>26493128</v>
      </c>
      <c r="J871" s="177" t="s">
        <v>262</v>
      </c>
      <c r="K871" s="177" t="s">
        <v>261</v>
      </c>
      <c r="L871" s="203" t="s">
        <v>12</v>
      </c>
      <c r="M871" s="203" t="s">
        <v>12</v>
      </c>
      <c r="N871" s="329" t="s">
        <v>12</v>
      </c>
      <c r="O871" s="203" t="s">
        <v>12</v>
      </c>
      <c r="P871" s="203" t="s">
        <v>12</v>
      </c>
      <c r="Q871" s="203" t="s">
        <v>12</v>
      </c>
      <c r="R871" s="203">
        <v>9</v>
      </c>
      <c r="S871" s="203">
        <v>47</v>
      </c>
      <c r="T871" s="329">
        <v>0.19148936170212766</v>
      </c>
      <c r="U871" s="203">
        <v>0</v>
      </c>
      <c r="V871" s="203">
        <v>55</v>
      </c>
      <c r="W871" s="203" t="s">
        <v>12</v>
      </c>
      <c r="X871" s="200" t="s">
        <v>701</v>
      </c>
      <c r="Y871" s="200">
        <v>1</v>
      </c>
      <c r="Z871" s="200" t="s">
        <v>12</v>
      </c>
      <c r="AA871" s="200">
        <v>1</v>
      </c>
    </row>
    <row r="872" spans="1:27" ht="14" customHeight="1">
      <c r="A872" s="213" t="s">
        <v>644</v>
      </c>
      <c r="B872" s="177" t="s">
        <v>918</v>
      </c>
      <c r="C872" s="177" t="s">
        <v>846</v>
      </c>
      <c r="D872" s="213" t="s">
        <v>21</v>
      </c>
      <c r="E872" s="331" t="s">
        <v>2533</v>
      </c>
      <c r="F872" s="213" t="s">
        <v>674</v>
      </c>
      <c r="G872" s="177" t="s">
        <v>3222</v>
      </c>
      <c r="H872" s="177" t="s">
        <v>112</v>
      </c>
      <c r="I872" s="203">
        <v>36829057</v>
      </c>
      <c r="J872" s="177" t="s">
        <v>264</v>
      </c>
      <c r="K872" s="177" t="s">
        <v>263</v>
      </c>
      <c r="L872" s="203" t="s">
        <v>12</v>
      </c>
      <c r="M872" s="203" t="s">
        <v>12</v>
      </c>
      <c r="N872" s="329" t="s">
        <v>12</v>
      </c>
      <c r="O872" s="203" t="s">
        <v>12</v>
      </c>
      <c r="P872" s="203" t="s">
        <v>12</v>
      </c>
      <c r="Q872" s="203" t="s">
        <v>12</v>
      </c>
      <c r="R872" s="203">
        <v>10</v>
      </c>
      <c r="S872" s="203">
        <v>41</v>
      </c>
      <c r="T872" s="329">
        <v>0.24390243902439024</v>
      </c>
      <c r="U872" s="203">
        <v>0</v>
      </c>
      <c r="V872" s="203">
        <v>57</v>
      </c>
      <c r="W872" s="203" t="s">
        <v>12</v>
      </c>
      <c r="X872" s="200" t="s">
        <v>701</v>
      </c>
      <c r="Y872" s="200">
        <v>1</v>
      </c>
      <c r="Z872" s="200" t="s">
        <v>12</v>
      </c>
      <c r="AA872" s="200">
        <v>0</v>
      </c>
    </row>
    <row r="873" spans="1:27" ht="14" customHeight="1">
      <c r="A873" s="213" t="s">
        <v>644</v>
      </c>
      <c r="B873" s="177" t="s">
        <v>918</v>
      </c>
      <c r="C873" s="177" t="s">
        <v>846</v>
      </c>
      <c r="D873" s="213" t="s">
        <v>21</v>
      </c>
      <c r="E873" s="331" t="s">
        <v>2538</v>
      </c>
      <c r="F873" s="213" t="s">
        <v>259</v>
      </c>
      <c r="G873" s="177" t="s">
        <v>3795</v>
      </c>
      <c r="H873" s="177" t="s">
        <v>113</v>
      </c>
      <c r="I873" s="203">
        <v>32712135</v>
      </c>
      <c r="J873" s="177" t="s">
        <v>263</v>
      </c>
      <c r="K873" s="177" t="s">
        <v>264</v>
      </c>
      <c r="L873" s="203" t="s">
        <v>12</v>
      </c>
      <c r="M873" s="203" t="s">
        <v>12</v>
      </c>
      <c r="N873" s="329" t="s">
        <v>12</v>
      </c>
      <c r="O873" s="203" t="s">
        <v>12</v>
      </c>
      <c r="P873" s="203" t="s">
        <v>12</v>
      </c>
      <c r="Q873" s="203" t="s">
        <v>12</v>
      </c>
      <c r="R873" s="203">
        <v>6</v>
      </c>
      <c r="S873" s="203">
        <v>55</v>
      </c>
      <c r="T873" s="329">
        <v>0.10909090909090909</v>
      </c>
      <c r="U873" s="203">
        <v>0</v>
      </c>
      <c r="V873" s="203">
        <v>69</v>
      </c>
      <c r="W873" s="203" t="s">
        <v>12</v>
      </c>
      <c r="X873" s="200" t="s">
        <v>701</v>
      </c>
      <c r="Y873" s="200">
        <v>1</v>
      </c>
      <c r="Z873" s="200" t="s">
        <v>12</v>
      </c>
      <c r="AA873" s="200">
        <v>1</v>
      </c>
    </row>
    <row r="874" spans="1:27" ht="14" customHeight="1">
      <c r="A874" s="213" t="s">
        <v>644</v>
      </c>
      <c r="B874" s="177" t="s">
        <v>918</v>
      </c>
      <c r="C874" s="177" t="s">
        <v>846</v>
      </c>
      <c r="D874" s="213" t="s">
        <v>21</v>
      </c>
      <c r="E874" s="331" t="s">
        <v>909</v>
      </c>
      <c r="F874" s="213" t="s">
        <v>266</v>
      </c>
      <c r="G874" s="177" t="s">
        <v>950</v>
      </c>
      <c r="H874" s="177" t="s">
        <v>88</v>
      </c>
      <c r="I874" s="203">
        <v>42599854</v>
      </c>
      <c r="J874" s="177" t="s">
        <v>264</v>
      </c>
      <c r="K874" s="177" t="s">
        <v>263</v>
      </c>
      <c r="L874" s="203" t="s">
        <v>12</v>
      </c>
      <c r="M874" s="203" t="s">
        <v>12</v>
      </c>
      <c r="N874" s="329" t="s">
        <v>12</v>
      </c>
      <c r="O874" s="203" t="s">
        <v>12</v>
      </c>
      <c r="P874" s="203" t="s">
        <v>12</v>
      </c>
      <c r="Q874" s="203" t="s">
        <v>12</v>
      </c>
      <c r="R874" s="203">
        <v>7</v>
      </c>
      <c r="S874" s="203">
        <v>62</v>
      </c>
      <c r="T874" s="329">
        <v>0.11290322580645161</v>
      </c>
      <c r="U874" s="203">
        <v>0</v>
      </c>
      <c r="V874" s="203">
        <v>60</v>
      </c>
      <c r="W874" s="203" t="s">
        <v>12</v>
      </c>
      <c r="X874" s="200" t="s">
        <v>701</v>
      </c>
      <c r="Y874" s="200">
        <v>1</v>
      </c>
      <c r="Z874" s="200" t="s">
        <v>12</v>
      </c>
      <c r="AA874" s="200">
        <v>1</v>
      </c>
    </row>
    <row r="875" spans="1:27" ht="14" customHeight="1">
      <c r="A875" s="213" t="s">
        <v>644</v>
      </c>
      <c r="B875" s="177" t="s">
        <v>918</v>
      </c>
      <c r="C875" s="177" t="s">
        <v>846</v>
      </c>
      <c r="D875" s="213" t="s">
        <v>21</v>
      </c>
      <c r="E875" s="331" t="s">
        <v>2539</v>
      </c>
      <c r="F875" s="213" t="s">
        <v>287</v>
      </c>
      <c r="G875" s="177" t="s">
        <v>3345</v>
      </c>
      <c r="H875" s="177" t="s">
        <v>117</v>
      </c>
      <c r="I875" s="203">
        <v>22115797</v>
      </c>
      <c r="J875" s="177" t="s">
        <v>261</v>
      </c>
      <c r="K875" s="177" t="s">
        <v>262</v>
      </c>
      <c r="L875" s="203" t="s">
        <v>12</v>
      </c>
      <c r="M875" s="203" t="s">
        <v>12</v>
      </c>
      <c r="N875" s="329" t="s">
        <v>12</v>
      </c>
      <c r="O875" s="203" t="s">
        <v>12</v>
      </c>
      <c r="P875" s="203" t="s">
        <v>12</v>
      </c>
      <c r="Q875" s="203" t="s">
        <v>12</v>
      </c>
      <c r="R875" s="203">
        <v>16</v>
      </c>
      <c r="S875" s="203">
        <v>45</v>
      </c>
      <c r="T875" s="329">
        <v>0.35555555555555557</v>
      </c>
      <c r="U875" s="203">
        <v>0</v>
      </c>
      <c r="V875" s="203">
        <v>55</v>
      </c>
      <c r="W875" s="203" t="s">
        <v>12</v>
      </c>
      <c r="X875" s="200" t="s">
        <v>701</v>
      </c>
      <c r="Y875" s="200">
        <v>1</v>
      </c>
      <c r="Z875" s="200" t="s">
        <v>12</v>
      </c>
      <c r="AA875" s="200">
        <v>1</v>
      </c>
    </row>
    <row r="876" spans="1:27" ht="14" customHeight="1">
      <c r="A876" s="213" t="s">
        <v>644</v>
      </c>
      <c r="B876" s="177" t="s">
        <v>918</v>
      </c>
      <c r="C876" s="177" t="s">
        <v>846</v>
      </c>
      <c r="D876" s="213" t="s">
        <v>21</v>
      </c>
      <c r="E876" s="331" t="s">
        <v>2540</v>
      </c>
      <c r="F876" s="213" t="s">
        <v>676</v>
      </c>
      <c r="G876" s="177" t="s">
        <v>3220</v>
      </c>
      <c r="H876" s="177" t="s">
        <v>85</v>
      </c>
      <c r="I876" s="203">
        <v>52709289</v>
      </c>
      <c r="J876" s="177" t="s">
        <v>264</v>
      </c>
      <c r="K876" s="177" t="s">
        <v>263</v>
      </c>
      <c r="L876" s="203" t="s">
        <v>12</v>
      </c>
      <c r="M876" s="203" t="s">
        <v>12</v>
      </c>
      <c r="N876" s="329" t="s">
        <v>12</v>
      </c>
      <c r="O876" s="203" t="s">
        <v>12</v>
      </c>
      <c r="P876" s="203" t="s">
        <v>12</v>
      </c>
      <c r="Q876" s="203" t="s">
        <v>12</v>
      </c>
      <c r="R876" s="203">
        <v>7</v>
      </c>
      <c r="S876" s="203">
        <v>35</v>
      </c>
      <c r="T876" s="329">
        <v>0.2</v>
      </c>
      <c r="U876" s="203">
        <v>0</v>
      </c>
      <c r="V876" s="203">
        <v>38</v>
      </c>
      <c r="W876" s="203" t="s">
        <v>12</v>
      </c>
      <c r="X876" s="200" t="s">
        <v>701</v>
      </c>
      <c r="Y876" s="200">
        <v>1</v>
      </c>
      <c r="Z876" s="200" t="s">
        <v>12</v>
      </c>
      <c r="AA876" s="200">
        <v>1</v>
      </c>
    </row>
    <row r="877" spans="1:27" ht="14" customHeight="1">
      <c r="A877" s="213" t="s">
        <v>644</v>
      </c>
      <c r="B877" s="177" t="s">
        <v>918</v>
      </c>
      <c r="C877" s="177" t="s">
        <v>846</v>
      </c>
      <c r="D877" s="213" t="s">
        <v>21</v>
      </c>
      <c r="E877" s="331" t="s">
        <v>2541</v>
      </c>
      <c r="F877" s="213" t="s">
        <v>259</v>
      </c>
      <c r="G877" s="177" t="s">
        <v>3796</v>
      </c>
      <c r="H877" s="177" t="s">
        <v>95</v>
      </c>
      <c r="I877" s="203">
        <v>138379333</v>
      </c>
      <c r="J877" s="177" t="s">
        <v>262</v>
      </c>
      <c r="K877" s="177" t="s">
        <v>261</v>
      </c>
      <c r="L877" s="203" t="s">
        <v>12</v>
      </c>
      <c r="M877" s="203" t="s">
        <v>12</v>
      </c>
      <c r="N877" s="329" t="s">
        <v>12</v>
      </c>
      <c r="O877" s="203" t="s">
        <v>12</v>
      </c>
      <c r="P877" s="203" t="s">
        <v>12</v>
      </c>
      <c r="Q877" s="203" t="s">
        <v>12</v>
      </c>
      <c r="R877" s="203">
        <v>9</v>
      </c>
      <c r="S877" s="203">
        <v>51</v>
      </c>
      <c r="T877" s="329">
        <v>0.17647058823529413</v>
      </c>
      <c r="U877" s="203">
        <v>0</v>
      </c>
      <c r="V877" s="203">
        <v>66</v>
      </c>
      <c r="W877" s="203" t="s">
        <v>12</v>
      </c>
      <c r="X877" s="200" t="s">
        <v>701</v>
      </c>
      <c r="Y877" s="200">
        <v>1</v>
      </c>
      <c r="Z877" s="200" t="s">
        <v>12</v>
      </c>
      <c r="AA877" s="200">
        <v>1</v>
      </c>
    </row>
    <row r="878" spans="1:27" ht="14" customHeight="1">
      <c r="A878" s="213" t="s">
        <v>861</v>
      </c>
      <c r="B878" s="177" t="s">
        <v>1276</v>
      </c>
      <c r="C878" s="213" t="s">
        <v>846</v>
      </c>
      <c r="D878" s="213" t="s">
        <v>21</v>
      </c>
      <c r="E878" s="331" t="s">
        <v>910</v>
      </c>
      <c r="F878" s="213" t="s">
        <v>259</v>
      </c>
      <c r="G878" s="177" t="s">
        <v>951</v>
      </c>
      <c r="H878" s="177" t="s">
        <v>78</v>
      </c>
      <c r="I878" s="203">
        <v>41266097</v>
      </c>
      <c r="J878" s="177" t="s">
        <v>262</v>
      </c>
      <c r="K878" s="177" t="s">
        <v>263</v>
      </c>
      <c r="L878" s="332">
        <v>53</v>
      </c>
      <c r="M878" s="332">
        <v>137</v>
      </c>
      <c r="N878" s="333">
        <v>0.38686131386861317</v>
      </c>
      <c r="O878" s="332">
        <v>0</v>
      </c>
      <c r="P878" s="332">
        <v>106</v>
      </c>
      <c r="Q878" s="203" t="s">
        <v>12</v>
      </c>
      <c r="R878" s="332" t="s">
        <v>12</v>
      </c>
      <c r="S878" s="332" t="s">
        <v>12</v>
      </c>
      <c r="T878" s="333" t="s">
        <v>12</v>
      </c>
      <c r="U878" s="332" t="s">
        <v>12</v>
      </c>
      <c r="V878" s="332" t="s">
        <v>12</v>
      </c>
      <c r="W878" s="203" t="s">
        <v>12</v>
      </c>
      <c r="X878" s="200">
        <v>1</v>
      </c>
      <c r="Y878" s="200">
        <v>0</v>
      </c>
      <c r="Z878" s="200" t="s">
        <v>12</v>
      </c>
      <c r="AA878" s="200">
        <v>1</v>
      </c>
    </row>
    <row r="879" spans="1:27" ht="14" customHeight="1">
      <c r="A879" s="213" t="s">
        <v>645</v>
      </c>
      <c r="B879" s="177" t="s">
        <v>920</v>
      </c>
      <c r="C879" s="213" t="s">
        <v>670</v>
      </c>
      <c r="D879" s="213" t="s">
        <v>21</v>
      </c>
      <c r="E879" s="331" t="s">
        <v>2542</v>
      </c>
      <c r="F879" s="213" t="s">
        <v>674</v>
      </c>
      <c r="G879" s="177" t="s">
        <v>3303</v>
      </c>
      <c r="H879" s="177" t="s">
        <v>76</v>
      </c>
      <c r="I879" s="203">
        <v>100758092</v>
      </c>
      <c r="J879" s="177" t="s">
        <v>264</v>
      </c>
      <c r="K879" s="177" t="s">
        <v>263</v>
      </c>
      <c r="L879" s="332">
        <v>0</v>
      </c>
      <c r="M879" s="332">
        <v>1</v>
      </c>
      <c r="N879" s="333">
        <v>0</v>
      </c>
      <c r="O879" s="332" t="s">
        <v>12</v>
      </c>
      <c r="P879" s="332" t="s">
        <v>12</v>
      </c>
      <c r="Q879" s="203" t="s">
        <v>12</v>
      </c>
      <c r="R879" s="332">
        <v>7</v>
      </c>
      <c r="S879" s="332">
        <v>26</v>
      </c>
      <c r="T879" s="333">
        <v>0.26923076923076922</v>
      </c>
      <c r="U879" s="332">
        <v>0</v>
      </c>
      <c r="V879" s="332">
        <v>31</v>
      </c>
      <c r="W879" s="203" t="s">
        <v>12</v>
      </c>
      <c r="X879" s="200">
        <v>0</v>
      </c>
      <c r="Y879" s="200">
        <v>1</v>
      </c>
      <c r="Z879" s="200">
        <v>1</v>
      </c>
      <c r="AA879" s="200">
        <v>0</v>
      </c>
    </row>
    <row r="880" spans="1:27" ht="14" customHeight="1">
      <c r="A880" s="213" t="s">
        <v>645</v>
      </c>
      <c r="B880" s="177" t="s">
        <v>920</v>
      </c>
      <c r="C880" s="213" t="s">
        <v>670</v>
      </c>
      <c r="D880" s="213" t="s">
        <v>21</v>
      </c>
      <c r="E880" s="331" t="s">
        <v>66</v>
      </c>
      <c r="F880" s="213" t="s">
        <v>259</v>
      </c>
      <c r="G880" s="177" t="s">
        <v>651</v>
      </c>
      <c r="H880" s="177" t="s">
        <v>82</v>
      </c>
      <c r="I880" s="203">
        <v>25380275</v>
      </c>
      <c r="J880" s="177" t="s">
        <v>263</v>
      </c>
      <c r="K880" s="177" t="s">
        <v>262</v>
      </c>
      <c r="L880" s="332">
        <v>36</v>
      </c>
      <c r="M880" s="332">
        <v>91</v>
      </c>
      <c r="N880" s="333">
        <v>0.39560439560439559</v>
      </c>
      <c r="O880" s="332">
        <v>0</v>
      </c>
      <c r="P880" s="332">
        <v>27</v>
      </c>
      <c r="Q880" s="203" t="s">
        <v>12</v>
      </c>
      <c r="R880" s="332">
        <v>13</v>
      </c>
      <c r="S880" s="332">
        <v>36</v>
      </c>
      <c r="T880" s="333">
        <v>0.3611111111111111</v>
      </c>
      <c r="U880" s="332">
        <v>0</v>
      </c>
      <c r="V880" s="332">
        <v>27</v>
      </c>
      <c r="W880" s="203" t="s">
        <v>12</v>
      </c>
      <c r="X880" s="200">
        <v>1</v>
      </c>
      <c r="Y880" s="200">
        <v>1</v>
      </c>
      <c r="Z880" s="200" t="s">
        <v>12</v>
      </c>
      <c r="AA880" s="200">
        <v>0</v>
      </c>
    </row>
    <row r="881" spans="1:27" ht="14" customHeight="1">
      <c r="A881" s="213" t="s">
        <v>645</v>
      </c>
      <c r="B881" s="177" t="s">
        <v>920</v>
      </c>
      <c r="C881" s="213" t="s">
        <v>670</v>
      </c>
      <c r="D881" s="213" t="s">
        <v>21</v>
      </c>
      <c r="E881" s="331" t="s">
        <v>2543</v>
      </c>
      <c r="F881" s="213" t="s">
        <v>275</v>
      </c>
      <c r="G881" s="177" t="s">
        <v>3797</v>
      </c>
      <c r="H881" s="177" t="s">
        <v>84</v>
      </c>
      <c r="I881" s="203">
        <v>111395549</v>
      </c>
      <c r="J881" s="177" t="s">
        <v>262</v>
      </c>
      <c r="K881" s="177" t="s">
        <v>261</v>
      </c>
      <c r="L881" s="332">
        <v>1</v>
      </c>
      <c r="M881" s="332">
        <v>10</v>
      </c>
      <c r="N881" s="333">
        <v>0.1</v>
      </c>
      <c r="O881" s="332" t="s">
        <v>12</v>
      </c>
      <c r="P881" s="332" t="s">
        <v>12</v>
      </c>
      <c r="Q881" s="203" t="s">
        <v>12</v>
      </c>
      <c r="R881" s="332">
        <v>16</v>
      </c>
      <c r="S881" s="332">
        <v>24</v>
      </c>
      <c r="T881" s="333">
        <v>0.66666666666666663</v>
      </c>
      <c r="U881" s="332">
        <v>0</v>
      </c>
      <c r="V881" s="332">
        <v>29</v>
      </c>
      <c r="W881" s="203" t="s">
        <v>12</v>
      </c>
      <c r="X881" s="200">
        <v>0</v>
      </c>
      <c r="Y881" s="200">
        <v>1</v>
      </c>
      <c r="Z881" s="200">
        <v>1</v>
      </c>
      <c r="AA881" s="200">
        <v>1</v>
      </c>
    </row>
    <row r="882" spans="1:27" ht="14" customHeight="1">
      <c r="A882" s="213" t="s">
        <v>645</v>
      </c>
      <c r="B882" s="177" t="s">
        <v>920</v>
      </c>
      <c r="C882" s="213" t="s">
        <v>670</v>
      </c>
      <c r="D882" s="213" t="s">
        <v>21</v>
      </c>
      <c r="E882" s="331" t="s">
        <v>2544</v>
      </c>
      <c r="F882" s="213" t="s">
        <v>674</v>
      </c>
      <c r="G882" s="177" t="s">
        <v>3225</v>
      </c>
      <c r="H882" s="177" t="s">
        <v>78</v>
      </c>
      <c r="I882" s="203">
        <v>169812196</v>
      </c>
      <c r="J882" s="177" t="s">
        <v>264</v>
      </c>
      <c r="K882" s="177" t="s">
        <v>263</v>
      </c>
      <c r="L882" s="332">
        <v>0</v>
      </c>
      <c r="M882" s="332">
        <v>0</v>
      </c>
      <c r="N882" s="333" t="s">
        <v>12</v>
      </c>
      <c r="O882" s="332" t="s">
        <v>12</v>
      </c>
      <c r="P882" s="332" t="s">
        <v>12</v>
      </c>
      <c r="Q882" s="203" t="s">
        <v>12</v>
      </c>
      <c r="R882" s="332">
        <v>14</v>
      </c>
      <c r="S882" s="332">
        <v>28</v>
      </c>
      <c r="T882" s="333">
        <v>0.5</v>
      </c>
      <c r="U882" s="332">
        <v>0</v>
      </c>
      <c r="V882" s="332">
        <v>24</v>
      </c>
      <c r="W882" s="203" t="s">
        <v>12</v>
      </c>
      <c r="X882" s="200">
        <v>0</v>
      </c>
      <c r="Y882" s="200">
        <v>1</v>
      </c>
      <c r="Z882" s="200">
        <v>1</v>
      </c>
      <c r="AA882" s="200">
        <v>0</v>
      </c>
    </row>
    <row r="883" spans="1:27" ht="14" customHeight="1">
      <c r="A883" s="213" t="s">
        <v>645</v>
      </c>
      <c r="B883" s="177" t="s">
        <v>920</v>
      </c>
      <c r="C883" s="213" t="s">
        <v>670</v>
      </c>
      <c r="D883" s="213" t="s">
        <v>21</v>
      </c>
      <c r="E883" s="331" t="s">
        <v>2545</v>
      </c>
      <c r="F883" s="213" t="s">
        <v>259</v>
      </c>
      <c r="G883" s="177" t="s">
        <v>3798</v>
      </c>
      <c r="H883" s="177" t="s">
        <v>85</v>
      </c>
      <c r="I883" s="203">
        <v>164393092</v>
      </c>
      <c r="J883" s="177" t="s">
        <v>262</v>
      </c>
      <c r="K883" s="177" t="s">
        <v>261</v>
      </c>
      <c r="L883" s="332">
        <v>3</v>
      </c>
      <c r="M883" s="332">
        <v>14</v>
      </c>
      <c r="N883" s="333">
        <v>0.21428571428571427</v>
      </c>
      <c r="O883" s="332">
        <v>0</v>
      </c>
      <c r="P883" s="332">
        <v>28</v>
      </c>
      <c r="Q883" s="203" t="s">
        <v>12</v>
      </c>
      <c r="R883" s="332">
        <v>12</v>
      </c>
      <c r="S883" s="332">
        <v>34</v>
      </c>
      <c r="T883" s="333">
        <v>0.35294117647058826</v>
      </c>
      <c r="U883" s="332">
        <v>0</v>
      </c>
      <c r="V883" s="332">
        <v>28</v>
      </c>
      <c r="W883" s="203" t="s">
        <v>12</v>
      </c>
      <c r="X883" s="200">
        <v>1</v>
      </c>
      <c r="Y883" s="200">
        <v>1</v>
      </c>
      <c r="Z883" s="200" t="s">
        <v>12</v>
      </c>
      <c r="AA883" s="200">
        <v>1</v>
      </c>
    </row>
    <row r="884" spans="1:27" ht="14" customHeight="1">
      <c r="A884" s="213" t="s">
        <v>645</v>
      </c>
      <c r="B884" s="177" t="s">
        <v>920</v>
      </c>
      <c r="C884" s="213" t="s">
        <v>670</v>
      </c>
      <c r="D884" s="213" t="s">
        <v>21</v>
      </c>
      <c r="E884" s="331" t="s">
        <v>694</v>
      </c>
      <c r="F884" s="213" t="s">
        <v>259</v>
      </c>
      <c r="G884" s="177" t="s">
        <v>695</v>
      </c>
      <c r="H884" s="177" t="s">
        <v>93</v>
      </c>
      <c r="I884" s="203">
        <v>26197396</v>
      </c>
      <c r="J884" s="177" t="s">
        <v>263</v>
      </c>
      <c r="K884" s="177" t="s">
        <v>261</v>
      </c>
      <c r="L884" s="332">
        <v>5</v>
      </c>
      <c r="M884" s="332">
        <v>25</v>
      </c>
      <c r="N884" s="333">
        <v>0.2</v>
      </c>
      <c r="O884" s="332">
        <v>0</v>
      </c>
      <c r="P884" s="332">
        <v>29</v>
      </c>
      <c r="Q884" s="203" t="s">
        <v>12</v>
      </c>
      <c r="R884" s="332">
        <v>7</v>
      </c>
      <c r="S884" s="332">
        <v>27</v>
      </c>
      <c r="T884" s="333">
        <v>0.25925925925925924</v>
      </c>
      <c r="U884" s="332">
        <v>0</v>
      </c>
      <c r="V884" s="332">
        <v>29</v>
      </c>
      <c r="W884" s="203" t="s">
        <v>12</v>
      </c>
      <c r="X884" s="200">
        <v>1</v>
      </c>
      <c r="Y884" s="200">
        <v>1</v>
      </c>
      <c r="Z884" s="200" t="s">
        <v>12</v>
      </c>
      <c r="AA884" s="200">
        <v>1</v>
      </c>
    </row>
    <row r="885" spans="1:27" ht="14" customHeight="1">
      <c r="A885" s="213" t="s">
        <v>645</v>
      </c>
      <c r="B885" s="177" t="s">
        <v>921</v>
      </c>
      <c r="C885" s="177" t="s">
        <v>846</v>
      </c>
      <c r="D885" s="213" t="s">
        <v>21</v>
      </c>
      <c r="E885" s="331" t="s">
        <v>2546</v>
      </c>
      <c r="F885" s="213" t="s">
        <v>674</v>
      </c>
      <c r="G885" s="177" t="s">
        <v>3329</v>
      </c>
      <c r="H885" s="177" t="s">
        <v>81</v>
      </c>
      <c r="I885" s="203">
        <v>94608757</v>
      </c>
      <c r="J885" s="177" t="s">
        <v>264</v>
      </c>
      <c r="K885" s="177" t="s">
        <v>263</v>
      </c>
      <c r="L885" s="332">
        <v>5</v>
      </c>
      <c r="M885" s="332">
        <v>7</v>
      </c>
      <c r="N885" s="333">
        <v>0.7142857142857143</v>
      </c>
      <c r="O885" s="332">
        <v>0</v>
      </c>
      <c r="P885" s="332">
        <v>40</v>
      </c>
      <c r="Q885" s="203" t="s">
        <v>12</v>
      </c>
      <c r="R885" s="332">
        <v>12</v>
      </c>
      <c r="S885" s="332">
        <v>37</v>
      </c>
      <c r="T885" s="333">
        <v>0.32432432432432434</v>
      </c>
      <c r="U885" s="332" t="s">
        <v>12</v>
      </c>
      <c r="V885" s="332" t="s">
        <v>12</v>
      </c>
      <c r="W885" s="203" t="s">
        <v>12</v>
      </c>
      <c r="X885" s="200">
        <v>1</v>
      </c>
      <c r="Y885" s="200">
        <v>0</v>
      </c>
      <c r="Z885" s="200" t="s">
        <v>12</v>
      </c>
      <c r="AA885" s="200">
        <v>1</v>
      </c>
    </row>
    <row r="886" spans="1:27" ht="14" customHeight="1">
      <c r="A886" s="213" t="s">
        <v>645</v>
      </c>
      <c r="B886" s="177" t="s">
        <v>921</v>
      </c>
      <c r="C886" s="177" t="s">
        <v>846</v>
      </c>
      <c r="D886" s="213" t="s">
        <v>21</v>
      </c>
      <c r="E886" s="331" t="s">
        <v>2547</v>
      </c>
      <c r="F886" s="213" t="s">
        <v>259</v>
      </c>
      <c r="G886" s="177" t="s">
        <v>3799</v>
      </c>
      <c r="H886" s="177" t="s">
        <v>82</v>
      </c>
      <c r="I886" s="203">
        <v>39730932</v>
      </c>
      <c r="J886" s="177" t="s">
        <v>261</v>
      </c>
      <c r="K886" s="177" t="s">
        <v>262</v>
      </c>
      <c r="L886" s="332">
        <v>15</v>
      </c>
      <c r="M886" s="332">
        <v>39</v>
      </c>
      <c r="N886" s="333">
        <v>0.38461538461538464</v>
      </c>
      <c r="O886" s="332">
        <v>0</v>
      </c>
      <c r="P886" s="332">
        <v>23</v>
      </c>
      <c r="Q886" s="203" t="s">
        <v>12</v>
      </c>
      <c r="R886" s="332">
        <v>1</v>
      </c>
      <c r="S886" s="332">
        <v>6</v>
      </c>
      <c r="T886" s="333">
        <v>0.16666666666666666</v>
      </c>
      <c r="U886" s="332" t="s">
        <v>12</v>
      </c>
      <c r="V886" s="332" t="s">
        <v>12</v>
      </c>
      <c r="W886" s="203" t="s">
        <v>12</v>
      </c>
      <c r="X886" s="200">
        <v>1</v>
      </c>
      <c r="Y886" s="200">
        <v>0</v>
      </c>
      <c r="Z886" s="200" t="s">
        <v>12</v>
      </c>
      <c r="AA886" s="200">
        <v>0</v>
      </c>
    </row>
    <row r="887" spans="1:27" ht="14" customHeight="1">
      <c r="A887" s="213" t="s">
        <v>645</v>
      </c>
      <c r="B887" s="177" t="s">
        <v>921</v>
      </c>
      <c r="C887" s="177" t="s">
        <v>846</v>
      </c>
      <c r="D887" s="213" t="s">
        <v>21</v>
      </c>
      <c r="E887" s="331" t="s">
        <v>2548</v>
      </c>
      <c r="F887" s="213" t="s">
        <v>259</v>
      </c>
      <c r="G887" s="177" t="s">
        <v>3800</v>
      </c>
      <c r="H887" s="177" t="s">
        <v>77</v>
      </c>
      <c r="I887" s="203">
        <v>64634058</v>
      </c>
      <c r="J887" s="177" t="s">
        <v>262</v>
      </c>
      <c r="K887" s="177" t="s">
        <v>261</v>
      </c>
      <c r="L887" s="332">
        <v>48</v>
      </c>
      <c r="M887" s="332">
        <v>105</v>
      </c>
      <c r="N887" s="333">
        <v>0.45714285714285713</v>
      </c>
      <c r="O887" s="332">
        <v>0</v>
      </c>
      <c r="P887" s="332">
        <v>26</v>
      </c>
      <c r="Q887" s="203" t="s">
        <v>12</v>
      </c>
      <c r="R887" s="332">
        <v>7</v>
      </c>
      <c r="S887" s="332">
        <v>31</v>
      </c>
      <c r="T887" s="333">
        <v>0.22580645161290322</v>
      </c>
      <c r="U887" s="332" t="s">
        <v>12</v>
      </c>
      <c r="V887" s="332" t="s">
        <v>12</v>
      </c>
      <c r="W887" s="203" t="s">
        <v>12</v>
      </c>
      <c r="X887" s="200">
        <v>1</v>
      </c>
      <c r="Y887" s="200">
        <v>0</v>
      </c>
      <c r="Z887" s="200" t="s">
        <v>12</v>
      </c>
      <c r="AA887" s="200">
        <v>1</v>
      </c>
    </row>
    <row r="888" spans="1:27" ht="14" customHeight="1">
      <c r="A888" s="213" t="s">
        <v>645</v>
      </c>
      <c r="B888" s="177" t="s">
        <v>921</v>
      </c>
      <c r="C888" s="177" t="s">
        <v>846</v>
      </c>
      <c r="D888" s="213" t="s">
        <v>21</v>
      </c>
      <c r="E888" s="331" t="s">
        <v>2549</v>
      </c>
      <c r="F888" s="213" t="s">
        <v>259</v>
      </c>
      <c r="G888" s="177" t="s">
        <v>3801</v>
      </c>
      <c r="H888" s="177" t="s">
        <v>77</v>
      </c>
      <c r="I888" s="203">
        <v>105878162</v>
      </c>
      <c r="J888" s="177" t="s">
        <v>264</v>
      </c>
      <c r="K888" s="177" t="s">
        <v>263</v>
      </c>
      <c r="L888" s="332">
        <v>10</v>
      </c>
      <c r="M888" s="332">
        <v>22</v>
      </c>
      <c r="N888" s="333">
        <v>0.45454545454545453</v>
      </c>
      <c r="O888" s="332">
        <v>0</v>
      </c>
      <c r="P888" s="332">
        <v>25</v>
      </c>
      <c r="Q888" s="203" t="s">
        <v>12</v>
      </c>
      <c r="R888" s="332">
        <v>64</v>
      </c>
      <c r="S888" s="332">
        <v>185</v>
      </c>
      <c r="T888" s="333">
        <v>0.34594594594594597</v>
      </c>
      <c r="U888" s="332" t="s">
        <v>12</v>
      </c>
      <c r="V888" s="332" t="s">
        <v>12</v>
      </c>
      <c r="W888" s="203" t="s">
        <v>12</v>
      </c>
      <c r="X888" s="200">
        <v>1</v>
      </c>
      <c r="Y888" s="200">
        <v>0</v>
      </c>
      <c r="Z888" s="200" t="s">
        <v>12</v>
      </c>
      <c r="AA888" s="200">
        <v>1</v>
      </c>
    </row>
    <row r="889" spans="1:27" ht="14" customHeight="1">
      <c r="A889" s="213" t="s">
        <v>645</v>
      </c>
      <c r="B889" s="177" t="s">
        <v>921</v>
      </c>
      <c r="C889" s="177" t="s">
        <v>846</v>
      </c>
      <c r="D889" s="213" t="s">
        <v>21</v>
      </c>
      <c r="E889" s="331" t="s">
        <v>2550</v>
      </c>
      <c r="F889" s="213" t="s">
        <v>259</v>
      </c>
      <c r="G889" s="177" t="s">
        <v>3802</v>
      </c>
      <c r="H889" s="177" t="s">
        <v>84</v>
      </c>
      <c r="I889" s="203">
        <v>164468059</v>
      </c>
      <c r="J889" s="177" t="s">
        <v>262</v>
      </c>
      <c r="K889" s="177" t="s">
        <v>263</v>
      </c>
      <c r="L889" s="332">
        <v>31</v>
      </c>
      <c r="M889" s="332">
        <v>87</v>
      </c>
      <c r="N889" s="333">
        <v>0.35632183908045978</v>
      </c>
      <c r="O889" s="332">
        <v>0</v>
      </c>
      <c r="P889" s="332">
        <v>31</v>
      </c>
      <c r="Q889" s="203" t="s">
        <v>12</v>
      </c>
      <c r="R889" s="332">
        <v>5</v>
      </c>
      <c r="S889" s="332">
        <v>21</v>
      </c>
      <c r="T889" s="333">
        <v>0.23809523809523808</v>
      </c>
      <c r="U889" s="332" t="s">
        <v>12</v>
      </c>
      <c r="V889" s="332" t="s">
        <v>12</v>
      </c>
      <c r="W889" s="203" t="s">
        <v>12</v>
      </c>
      <c r="X889" s="200">
        <v>1</v>
      </c>
      <c r="Y889" s="200">
        <v>0</v>
      </c>
      <c r="Z889" s="200" t="s">
        <v>12</v>
      </c>
      <c r="AA889" s="200">
        <v>1</v>
      </c>
    </row>
    <row r="890" spans="1:27" ht="14" customHeight="1">
      <c r="A890" s="213" t="s">
        <v>645</v>
      </c>
      <c r="B890" s="177" t="s">
        <v>921</v>
      </c>
      <c r="C890" s="177" t="s">
        <v>846</v>
      </c>
      <c r="D890" s="213" t="s">
        <v>21</v>
      </c>
      <c r="E890" s="331" t="s">
        <v>2545</v>
      </c>
      <c r="F890" s="213" t="s">
        <v>259</v>
      </c>
      <c r="G890" s="177" t="s">
        <v>3798</v>
      </c>
      <c r="H890" s="177" t="s">
        <v>85</v>
      </c>
      <c r="I890" s="203">
        <v>164393092</v>
      </c>
      <c r="J890" s="177" t="s">
        <v>262</v>
      </c>
      <c r="K890" s="177" t="s">
        <v>261</v>
      </c>
      <c r="L890" s="332">
        <v>4</v>
      </c>
      <c r="M890" s="332">
        <v>13</v>
      </c>
      <c r="N890" s="333">
        <v>0.30769230769230771</v>
      </c>
      <c r="O890" s="332">
        <v>0</v>
      </c>
      <c r="P890" s="332">
        <v>28</v>
      </c>
      <c r="Q890" s="203" t="s">
        <v>12</v>
      </c>
      <c r="R890" s="332">
        <v>23</v>
      </c>
      <c r="S890" s="332">
        <v>41</v>
      </c>
      <c r="T890" s="333">
        <v>0.56097560975609762</v>
      </c>
      <c r="U890" s="332" t="s">
        <v>12</v>
      </c>
      <c r="V890" s="332" t="s">
        <v>12</v>
      </c>
      <c r="W890" s="203" t="s">
        <v>12</v>
      </c>
      <c r="X890" s="200">
        <v>1</v>
      </c>
      <c r="Y890" s="200">
        <v>0</v>
      </c>
      <c r="Z890" s="200" t="s">
        <v>12</v>
      </c>
      <c r="AA890" s="200">
        <v>1</v>
      </c>
    </row>
    <row r="891" spans="1:27" ht="14" customHeight="1">
      <c r="A891" s="213" t="s">
        <v>645</v>
      </c>
      <c r="B891" s="177" t="s">
        <v>921</v>
      </c>
      <c r="C891" s="177" t="s">
        <v>846</v>
      </c>
      <c r="D891" s="213" t="s">
        <v>21</v>
      </c>
      <c r="E891" s="331" t="s">
        <v>2551</v>
      </c>
      <c r="F891" s="213" t="s">
        <v>259</v>
      </c>
      <c r="G891" s="177" t="s">
        <v>3803</v>
      </c>
      <c r="H891" s="177" t="s">
        <v>93</v>
      </c>
      <c r="I891" s="203">
        <v>151153155</v>
      </c>
      <c r="J891" s="177" t="s">
        <v>262</v>
      </c>
      <c r="K891" s="177" t="s">
        <v>261</v>
      </c>
      <c r="L891" s="332">
        <v>36</v>
      </c>
      <c r="M891" s="332">
        <v>99</v>
      </c>
      <c r="N891" s="333">
        <v>0.36363636363636365</v>
      </c>
      <c r="O891" s="332">
        <v>0</v>
      </c>
      <c r="P891" s="332">
        <v>26</v>
      </c>
      <c r="Q891" s="203" t="s">
        <v>12</v>
      </c>
      <c r="R891" s="332">
        <v>14</v>
      </c>
      <c r="S891" s="332">
        <v>40</v>
      </c>
      <c r="T891" s="333">
        <v>0.35</v>
      </c>
      <c r="U891" s="332" t="s">
        <v>12</v>
      </c>
      <c r="V891" s="332" t="s">
        <v>12</v>
      </c>
      <c r="W891" s="203" t="s">
        <v>12</v>
      </c>
      <c r="X891" s="200">
        <v>1</v>
      </c>
      <c r="Y891" s="200">
        <v>0</v>
      </c>
      <c r="Z891" s="200" t="s">
        <v>12</v>
      </c>
      <c r="AA891" s="200">
        <v>1</v>
      </c>
    </row>
    <row r="892" spans="1:27" ht="14" customHeight="1">
      <c r="A892" s="213" t="s">
        <v>645</v>
      </c>
      <c r="B892" s="177" t="s">
        <v>921</v>
      </c>
      <c r="C892" s="177" t="s">
        <v>846</v>
      </c>
      <c r="D892" s="213" t="s">
        <v>21</v>
      </c>
      <c r="E892" s="331" t="s">
        <v>2552</v>
      </c>
      <c r="F892" s="213" t="s">
        <v>674</v>
      </c>
      <c r="G892" s="177" t="s">
        <v>3234</v>
      </c>
      <c r="H892" s="177" t="s">
        <v>91</v>
      </c>
      <c r="I892" s="203">
        <v>97242428</v>
      </c>
      <c r="J892" s="177" t="s">
        <v>264</v>
      </c>
      <c r="K892" s="177" t="s">
        <v>263</v>
      </c>
      <c r="L892" s="332">
        <v>3</v>
      </c>
      <c r="M892" s="332">
        <v>14</v>
      </c>
      <c r="N892" s="333">
        <v>0.21428571428571427</v>
      </c>
      <c r="O892" s="332">
        <v>0</v>
      </c>
      <c r="P892" s="332">
        <v>30</v>
      </c>
      <c r="Q892" s="203" t="s">
        <v>12</v>
      </c>
      <c r="R892" s="332">
        <v>6</v>
      </c>
      <c r="S892" s="332">
        <v>64</v>
      </c>
      <c r="T892" s="333">
        <v>9.375E-2</v>
      </c>
      <c r="U892" s="332" t="s">
        <v>12</v>
      </c>
      <c r="V892" s="332" t="s">
        <v>12</v>
      </c>
      <c r="W892" s="203" t="s">
        <v>12</v>
      </c>
      <c r="X892" s="200">
        <v>1</v>
      </c>
      <c r="Y892" s="200">
        <v>0</v>
      </c>
      <c r="Z892" s="200" t="s">
        <v>12</v>
      </c>
      <c r="AA892" s="200">
        <v>0</v>
      </c>
    </row>
    <row r="893" spans="1:27" ht="14" customHeight="1">
      <c r="A893" s="213" t="s">
        <v>646</v>
      </c>
      <c r="B893" s="177" t="s">
        <v>922</v>
      </c>
      <c r="C893" s="177" t="s">
        <v>670</v>
      </c>
      <c r="D893" s="213" t="s">
        <v>21</v>
      </c>
      <c r="E893" s="331" t="s">
        <v>53</v>
      </c>
      <c r="F893" s="213" t="s">
        <v>259</v>
      </c>
      <c r="G893" s="177" t="s">
        <v>306</v>
      </c>
      <c r="H893" s="177" t="s">
        <v>89</v>
      </c>
      <c r="I893" s="203">
        <v>28592640</v>
      </c>
      <c r="J893" s="177" t="s">
        <v>261</v>
      </c>
      <c r="K893" s="177" t="s">
        <v>264</v>
      </c>
      <c r="L893" s="332">
        <v>1</v>
      </c>
      <c r="M893" s="332">
        <v>22</v>
      </c>
      <c r="N893" s="333">
        <v>4.5454545454545456E-2</v>
      </c>
      <c r="O893" s="332" t="s">
        <v>12</v>
      </c>
      <c r="P893" s="332" t="s">
        <v>12</v>
      </c>
      <c r="Q893" s="203" t="s">
        <v>12</v>
      </c>
      <c r="R893" s="332">
        <v>4</v>
      </c>
      <c r="S893" s="332">
        <v>30</v>
      </c>
      <c r="T893" s="333">
        <v>0.13333333333333333</v>
      </c>
      <c r="U893" s="332">
        <v>0</v>
      </c>
      <c r="V893" s="332">
        <v>45</v>
      </c>
      <c r="W893" s="203" t="s">
        <v>12</v>
      </c>
      <c r="X893" s="200">
        <v>0</v>
      </c>
      <c r="Y893" s="200">
        <v>1</v>
      </c>
      <c r="Z893" s="200">
        <v>1</v>
      </c>
      <c r="AA893" s="200">
        <v>0</v>
      </c>
    </row>
    <row r="894" spans="1:27" ht="14" customHeight="1">
      <c r="A894" s="213" t="s">
        <v>646</v>
      </c>
      <c r="B894" s="177" t="s">
        <v>922</v>
      </c>
      <c r="C894" s="177" t="s">
        <v>670</v>
      </c>
      <c r="D894" s="213" t="s">
        <v>21</v>
      </c>
      <c r="E894" s="331" t="s">
        <v>696</v>
      </c>
      <c r="F894" s="213" t="s">
        <v>259</v>
      </c>
      <c r="G894" s="177" t="s">
        <v>697</v>
      </c>
      <c r="H894" s="177" t="s">
        <v>86</v>
      </c>
      <c r="I894" s="203">
        <v>422845</v>
      </c>
      <c r="J894" s="177" t="s">
        <v>264</v>
      </c>
      <c r="K894" s="177" t="s">
        <v>263</v>
      </c>
      <c r="L894" s="332">
        <v>39</v>
      </c>
      <c r="M894" s="332">
        <v>107</v>
      </c>
      <c r="N894" s="333">
        <v>0.3644859813084112</v>
      </c>
      <c r="O894" s="332">
        <v>0</v>
      </c>
      <c r="P894" s="332">
        <v>32</v>
      </c>
      <c r="Q894" s="203" t="s">
        <v>12</v>
      </c>
      <c r="R894" s="332">
        <v>8</v>
      </c>
      <c r="S894" s="332">
        <v>26</v>
      </c>
      <c r="T894" s="333">
        <v>0.30769230769230771</v>
      </c>
      <c r="U894" s="332">
        <v>0</v>
      </c>
      <c r="V894" s="332">
        <v>32</v>
      </c>
      <c r="W894" s="203" t="s">
        <v>12</v>
      </c>
      <c r="X894" s="200">
        <v>1</v>
      </c>
      <c r="Y894" s="200">
        <v>1</v>
      </c>
      <c r="Z894" s="200">
        <v>0</v>
      </c>
      <c r="AA894" s="200">
        <v>0</v>
      </c>
    </row>
    <row r="895" spans="1:27" ht="14" customHeight="1">
      <c r="A895" s="213" t="s">
        <v>646</v>
      </c>
      <c r="B895" s="177" t="s">
        <v>922</v>
      </c>
      <c r="C895" s="177" t="s">
        <v>670</v>
      </c>
      <c r="D895" s="213" t="s">
        <v>21</v>
      </c>
      <c r="E895" s="331" t="s">
        <v>2553</v>
      </c>
      <c r="F895" s="213" t="s">
        <v>674</v>
      </c>
      <c r="G895" s="177" t="s">
        <v>3242</v>
      </c>
      <c r="H895" s="177" t="s">
        <v>93</v>
      </c>
      <c r="I895" s="203">
        <v>26415133</v>
      </c>
      <c r="J895" s="177" t="s">
        <v>264</v>
      </c>
      <c r="K895" s="177" t="s">
        <v>263</v>
      </c>
      <c r="L895" s="332">
        <v>0</v>
      </c>
      <c r="M895" s="332">
        <v>0</v>
      </c>
      <c r="N895" s="333" t="s">
        <v>12</v>
      </c>
      <c r="O895" s="332" t="s">
        <v>12</v>
      </c>
      <c r="P895" s="332" t="s">
        <v>12</v>
      </c>
      <c r="Q895" s="203" t="s">
        <v>12</v>
      </c>
      <c r="R895" s="332">
        <v>15</v>
      </c>
      <c r="S895" s="332">
        <v>33</v>
      </c>
      <c r="T895" s="333">
        <v>0.45454545454545453</v>
      </c>
      <c r="U895" s="332">
        <v>0</v>
      </c>
      <c r="V895" s="332">
        <v>24</v>
      </c>
      <c r="W895" s="203" t="s">
        <v>12</v>
      </c>
      <c r="X895" s="200">
        <v>0</v>
      </c>
      <c r="Y895" s="200">
        <v>1</v>
      </c>
      <c r="Z895" s="200">
        <v>1</v>
      </c>
      <c r="AA895" s="200">
        <v>0</v>
      </c>
    </row>
    <row r="896" spans="1:27" ht="14" customHeight="1">
      <c r="A896" s="213" t="s">
        <v>646</v>
      </c>
      <c r="B896" s="177" t="s">
        <v>922</v>
      </c>
      <c r="C896" s="177" t="s">
        <v>670</v>
      </c>
      <c r="D896" s="213" t="s">
        <v>21</v>
      </c>
      <c r="E896" s="331" t="s">
        <v>2554</v>
      </c>
      <c r="F896" s="213" t="s">
        <v>675</v>
      </c>
      <c r="G896" s="177" t="s">
        <v>3804</v>
      </c>
      <c r="H896" s="177" t="s">
        <v>93</v>
      </c>
      <c r="I896" s="203">
        <v>80749445</v>
      </c>
      <c r="J896" s="177" t="s">
        <v>261</v>
      </c>
      <c r="K896" s="177" t="s">
        <v>263</v>
      </c>
      <c r="L896" s="332">
        <v>6</v>
      </c>
      <c r="M896" s="332">
        <v>58</v>
      </c>
      <c r="N896" s="333">
        <v>0.10344827586206896</v>
      </c>
      <c r="O896" s="332">
        <v>0</v>
      </c>
      <c r="P896" s="332">
        <v>39</v>
      </c>
      <c r="Q896" s="203" t="s">
        <v>12</v>
      </c>
      <c r="R896" s="332">
        <v>5</v>
      </c>
      <c r="S896" s="332">
        <v>34</v>
      </c>
      <c r="T896" s="333">
        <v>0.14705882352941177</v>
      </c>
      <c r="U896" s="332">
        <v>0</v>
      </c>
      <c r="V896" s="332">
        <v>39</v>
      </c>
      <c r="W896" s="203" t="s">
        <v>12</v>
      </c>
      <c r="X896" s="200">
        <v>1</v>
      </c>
      <c r="Y896" s="200">
        <v>1</v>
      </c>
      <c r="Z896" s="200" t="s">
        <v>12</v>
      </c>
      <c r="AA896" s="200">
        <v>0</v>
      </c>
    </row>
    <row r="897" spans="1:27" ht="14" customHeight="1">
      <c r="A897" s="213" t="s">
        <v>646</v>
      </c>
      <c r="B897" s="177" t="s">
        <v>923</v>
      </c>
      <c r="C897" s="177" t="s">
        <v>846</v>
      </c>
      <c r="D897" s="213" t="s">
        <v>21</v>
      </c>
      <c r="E897" s="331" t="s">
        <v>2555</v>
      </c>
      <c r="F897" s="213" t="s">
        <v>287</v>
      </c>
      <c r="G897" s="177" t="s">
        <v>3232</v>
      </c>
      <c r="H897" s="177" t="s">
        <v>76</v>
      </c>
      <c r="I897" s="203">
        <v>70385265</v>
      </c>
      <c r="J897" s="177" t="s">
        <v>264</v>
      </c>
      <c r="K897" s="177" t="s">
        <v>263</v>
      </c>
      <c r="L897" s="332">
        <v>3</v>
      </c>
      <c r="M897" s="332">
        <v>6</v>
      </c>
      <c r="N897" s="333">
        <v>0.5</v>
      </c>
      <c r="O897" s="332">
        <v>0</v>
      </c>
      <c r="P897" s="332">
        <v>27</v>
      </c>
      <c r="Q897" s="203" t="s">
        <v>12</v>
      </c>
      <c r="R897" s="332">
        <v>7</v>
      </c>
      <c r="S897" s="332">
        <v>32</v>
      </c>
      <c r="T897" s="333">
        <v>0.21875</v>
      </c>
      <c r="U897" s="332">
        <v>0</v>
      </c>
      <c r="V897" s="332">
        <v>27</v>
      </c>
      <c r="W897" s="203" t="s">
        <v>12</v>
      </c>
      <c r="X897" s="200">
        <v>1</v>
      </c>
      <c r="Y897" s="200">
        <v>1</v>
      </c>
      <c r="Z897" s="200" t="s">
        <v>12</v>
      </c>
      <c r="AA897" s="200">
        <v>0</v>
      </c>
    </row>
    <row r="898" spans="1:27" ht="14" customHeight="1">
      <c r="A898" s="213" t="s">
        <v>646</v>
      </c>
      <c r="B898" s="177" t="s">
        <v>923</v>
      </c>
      <c r="C898" s="177" t="s">
        <v>846</v>
      </c>
      <c r="D898" s="213" t="s">
        <v>21</v>
      </c>
      <c r="E898" s="331" t="s">
        <v>2556</v>
      </c>
      <c r="F898" s="213" t="s">
        <v>259</v>
      </c>
      <c r="G898" s="177" t="s">
        <v>3805</v>
      </c>
      <c r="H898" s="177" t="s">
        <v>81</v>
      </c>
      <c r="I898" s="203">
        <v>18044378</v>
      </c>
      <c r="J898" s="177" t="s">
        <v>262</v>
      </c>
      <c r="K898" s="177" t="s">
        <v>261</v>
      </c>
      <c r="L898" s="332">
        <v>63</v>
      </c>
      <c r="M898" s="332">
        <v>166</v>
      </c>
      <c r="N898" s="333">
        <v>0.37951807228915663</v>
      </c>
      <c r="O898" s="332">
        <v>0</v>
      </c>
      <c r="P898" s="332">
        <v>28</v>
      </c>
      <c r="Q898" s="203" t="s">
        <v>12</v>
      </c>
      <c r="R898" s="332">
        <v>14</v>
      </c>
      <c r="S898" s="332">
        <v>38</v>
      </c>
      <c r="T898" s="333">
        <v>0.36842105263157893</v>
      </c>
      <c r="U898" s="332">
        <v>0</v>
      </c>
      <c r="V898" s="332">
        <v>28</v>
      </c>
      <c r="W898" s="203" t="s">
        <v>12</v>
      </c>
      <c r="X898" s="200">
        <v>1</v>
      </c>
      <c r="Y898" s="200">
        <v>1</v>
      </c>
      <c r="Z898" s="200" t="s">
        <v>12</v>
      </c>
      <c r="AA898" s="200">
        <v>0</v>
      </c>
    </row>
    <row r="899" spans="1:27" ht="14" customHeight="1">
      <c r="A899" s="213" t="s">
        <v>646</v>
      </c>
      <c r="B899" s="177" t="s">
        <v>923</v>
      </c>
      <c r="C899" s="177" t="s">
        <v>846</v>
      </c>
      <c r="D899" s="213" t="s">
        <v>21</v>
      </c>
      <c r="E899" s="331" t="s">
        <v>2557</v>
      </c>
      <c r="F899" s="213" t="s">
        <v>674</v>
      </c>
      <c r="G899" s="177" t="s">
        <v>3329</v>
      </c>
      <c r="H899" s="177" t="s">
        <v>82</v>
      </c>
      <c r="I899" s="203">
        <v>3149680</v>
      </c>
      <c r="J899" s="177" t="s">
        <v>263</v>
      </c>
      <c r="K899" s="177" t="s">
        <v>261</v>
      </c>
      <c r="L899" s="332">
        <v>4</v>
      </c>
      <c r="M899" s="332">
        <v>5</v>
      </c>
      <c r="N899" s="333">
        <v>0.8</v>
      </c>
      <c r="O899" s="332">
        <v>0</v>
      </c>
      <c r="P899" s="332">
        <v>36</v>
      </c>
      <c r="Q899" s="203" t="s">
        <v>12</v>
      </c>
      <c r="R899" s="332">
        <v>8</v>
      </c>
      <c r="S899" s="332">
        <v>11</v>
      </c>
      <c r="T899" s="333">
        <v>0.72727272727272729</v>
      </c>
      <c r="U899" s="332">
        <v>0</v>
      </c>
      <c r="V899" s="332">
        <v>23</v>
      </c>
      <c r="W899" s="203" t="s">
        <v>12</v>
      </c>
      <c r="X899" s="200">
        <v>1</v>
      </c>
      <c r="Y899" s="200">
        <v>1</v>
      </c>
      <c r="Z899" s="200" t="s">
        <v>12</v>
      </c>
      <c r="AA899" s="200">
        <v>0</v>
      </c>
    </row>
    <row r="900" spans="1:27" ht="14" customHeight="1">
      <c r="A900" s="213" t="s">
        <v>646</v>
      </c>
      <c r="B900" s="177" t="s">
        <v>923</v>
      </c>
      <c r="C900" s="177" t="s">
        <v>846</v>
      </c>
      <c r="D900" s="213" t="s">
        <v>21</v>
      </c>
      <c r="E900" s="331" t="s">
        <v>2558</v>
      </c>
      <c r="F900" s="213" t="s">
        <v>4430</v>
      </c>
      <c r="G900" s="177" t="s">
        <v>3806</v>
      </c>
      <c r="H900" s="177" t="s">
        <v>82</v>
      </c>
      <c r="I900" s="203">
        <v>44238520</v>
      </c>
      <c r="J900" s="177" t="s">
        <v>262</v>
      </c>
      <c r="K900" s="177" t="s">
        <v>12</v>
      </c>
      <c r="L900" s="332">
        <v>26</v>
      </c>
      <c r="M900" s="332">
        <v>78</v>
      </c>
      <c r="N900" s="333">
        <v>0.33333333333333331</v>
      </c>
      <c r="O900" s="332">
        <v>0</v>
      </c>
      <c r="P900" s="332">
        <v>36</v>
      </c>
      <c r="Q900" s="203" t="s">
        <v>12</v>
      </c>
      <c r="R900" s="332">
        <v>14</v>
      </c>
      <c r="S900" s="332">
        <v>35</v>
      </c>
      <c r="T900" s="333">
        <v>0.4</v>
      </c>
      <c r="U900" s="332">
        <v>0</v>
      </c>
      <c r="V900" s="332">
        <v>36</v>
      </c>
      <c r="W900" s="203" t="s">
        <v>12</v>
      </c>
      <c r="X900" s="200">
        <v>1</v>
      </c>
      <c r="Y900" s="200">
        <v>1</v>
      </c>
      <c r="Z900" s="200" t="s">
        <v>12</v>
      </c>
      <c r="AA900" s="200">
        <v>1</v>
      </c>
    </row>
    <row r="901" spans="1:27" ht="14" customHeight="1">
      <c r="A901" s="213" t="s">
        <v>646</v>
      </c>
      <c r="B901" s="177" t="s">
        <v>923</v>
      </c>
      <c r="C901" s="177" t="s">
        <v>846</v>
      </c>
      <c r="D901" s="213" t="s">
        <v>21</v>
      </c>
      <c r="E901" s="331" t="s">
        <v>53</v>
      </c>
      <c r="F901" s="213" t="s">
        <v>259</v>
      </c>
      <c r="G901" s="177" t="s">
        <v>306</v>
      </c>
      <c r="H901" s="177" t="s">
        <v>89</v>
      </c>
      <c r="I901" s="203">
        <v>28592640</v>
      </c>
      <c r="J901" s="177" t="s">
        <v>261</v>
      </c>
      <c r="K901" s="177" t="s">
        <v>264</v>
      </c>
      <c r="L901" s="332">
        <v>60</v>
      </c>
      <c r="M901" s="332">
        <v>208</v>
      </c>
      <c r="N901" s="333">
        <v>0.28846153846153844</v>
      </c>
      <c r="O901" s="332">
        <v>0</v>
      </c>
      <c r="P901" s="332">
        <v>38</v>
      </c>
      <c r="Q901" s="203" t="s">
        <v>12</v>
      </c>
      <c r="R901" s="332">
        <v>8</v>
      </c>
      <c r="S901" s="332">
        <v>27</v>
      </c>
      <c r="T901" s="333">
        <v>0.29629629629629628</v>
      </c>
      <c r="U901" s="332">
        <v>0</v>
      </c>
      <c r="V901" s="332">
        <v>38</v>
      </c>
      <c r="W901" s="203" t="s">
        <v>12</v>
      </c>
      <c r="X901" s="200">
        <v>1</v>
      </c>
      <c r="Y901" s="200">
        <v>1</v>
      </c>
      <c r="Z901" s="200">
        <v>1</v>
      </c>
      <c r="AA901" s="200">
        <v>0</v>
      </c>
    </row>
    <row r="902" spans="1:27" ht="14" customHeight="1">
      <c r="A902" s="213" t="s">
        <v>646</v>
      </c>
      <c r="B902" s="177" t="s">
        <v>923</v>
      </c>
      <c r="C902" s="177" t="s">
        <v>846</v>
      </c>
      <c r="D902" s="213" t="s">
        <v>21</v>
      </c>
      <c r="E902" s="331" t="s">
        <v>2559</v>
      </c>
      <c r="F902" s="213" t="s">
        <v>259</v>
      </c>
      <c r="G902" s="177" t="s">
        <v>3807</v>
      </c>
      <c r="H902" s="177" t="s">
        <v>77</v>
      </c>
      <c r="I902" s="203">
        <v>63473087</v>
      </c>
      <c r="J902" s="177" t="s">
        <v>263</v>
      </c>
      <c r="K902" s="177" t="s">
        <v>261</v>
      </c>
      <c r="L902" s="332">
        <v>2</v>
      </c>
      <c r="M902" s="332">
        <v>9</v>
      </c>
      <c r="N902" s="333">
        <v>0.22222222222222221</v>
      </c>
      <c r="O902" s="332" t="s">
        <v>12</v>
      </c>
      <c r="P902" s="332" t="s">
        <v>12</v>
      </c>
      <c r="Q902" s="203" t="s">
        <v>12</v>
      </c>
      <c r="R902" s="332">
        <v>15</v>
      </c>
      <c r="S902" s="332">
        <v>36</v>
      </c>
      <c r="T902" s="333">
        <v>0.41666666666666669</v>
      </c>
      <c r="U902" s="332">
        <v>0</v>
      </c>
      <c r="V902" s="332">
        <v>27</v>
      </c>
      <c r="W902" s="203" t="s">
        <v>12</v>
      </c>
      <c r="X902" s="200">
        <v>0</v>
      </c>
      <c r="Y902" s="200">
        <v>1</v>
      </c>
      <c r="Z902" s="200">
        <v>0</v>
      </c>
      <c r="AA902" s="200">
        <v>0</v>
      </c>
    </row>
    <row r="903" spans="1:27" ht="14" customHeight="1">
      <c r="A903" s="213" t="s">
        <v>646</v>
      </c>
      <c r="B903" s="177" t="s">
        <v>923</v>
      </c>
      <c r="C903" s="177" t="s">
        <v>846</v>
      </c>
      <c r="D903" s="213" t="s">
        <v>21</v>
      </c>
      <c r="E903" s="331" t="s">
        <v>2560</v>
      </c>
      <c r="F903" s="213" t="s">
        <v>275</v>
      </c>
      <c r="G903" s="177" t="s">
        <v>3808</v>
      </c>
      <c r="H903" s="177" t="s">
        <v>90</v>
      </c>
      <c r="I903" s="203">
        <v>20975050</v>
      </c>
      <c r="J903" s="177" t="s">
        <v>263</v>
      </c>
      <c r="K903" s="177" t="s">
        <v>261</v>
      </c>
      <c r="L903" s="332">
        <v>30</v>
      </c>
      <c r="M903" s="332">
        <v>71</v>
      </c>
      <c r="N903" s="333">
        <v>0.42253521126760563</v>
      </c>
      <c r="O903" s="332">
        <v>0</v>
      </c>
      <c r="P903" s="332">
        <v>28</v>
      </c>
      <c r="Q903" s="203" t="s">
        <v>12</v>
      </c>
      <c r="R903" s="332">
        <v>15</v>
      </c>
      <c r="S903" s="332">
        <v>31</v>
      </c>
      <c r="T903" s="333">
        <v>0.4838709677419355</v>
      </c>
      <c r="U903" s="332">
        <v>0</v>
      </c>
      <c r="V903" s="332">
        <v>28</v>
      </c>
      <c r="W903" s="203" t="s">
        <v>12</v>
      </c>
      <c r="X903" s="200">
        <v>1</v>
      </c>
      <c r="Y903" s="200">
        <v>1</v>
      </c>
      <c r="Z903" s="200" t="s">
        <v>12</v>
      </c>
      <c r="AA903" s="200">
        <v>0</v>
      </c>
    </row>
    <row r="904" spans="1:27" ht="14" customHeight="1">
      <c r="A904" s="213" t="s">
        <v>646</v>
      </c>
      <c r="B904" s="177" t="s">
        <v>923</v>
      </c>
      <c r="C904" s="177" t="s">
        <v>846</v>
      </c>
      <c r="D904" s="213" t="s">
        <v>21</v>
      </c>
      <c r="E904" s="331" t="s">
        <v>2561</v>
      </c>
      <c r="F904" s="213" t="s">
        <v>676</v>
      </c>
      <c r="G904" s="177" t="s">
        <v>3220</v>
      </c>
      <c r="H904" s="177" t="s">
        <v>88</v>
      </c>
      <c r="I904" s="203">
        <v>39443246</v>
      </c>
      <c r="J904" s="177" t="s">
        <v>263</v>
      </c>
      <c r="K904" s="177" t="s">
        <v>264</v>
      </c>
      <c r="L904" s="332">
        <v>13</v>
      </c>
      <c r="M904" s="332">
        <v>60</v>
      </c>
      <c r="N904" s="333">
        <v>0.21666666666666667</v>
      </c>
      <c r="O904" s="332">
        <v>0</v>
      </c>
      <c r="P904" s="332">
        <v>29</v>
      </c>
      <c r="Q904" s="203" t="s">
        <v>12</v>
      </c>
      <c r="R904" s="332">
        <v>7</v>
      </c>
      <c r="S904" s="332">
        <v>19</v>
      </c>
      <c r="T904" s="333">
        <v>0.36842105263157893</v>
      </c>
      <c r="U904" s="332">
        <v>0</v>
      </c>
      <c r="V904" s="332">
        <v>29</v>
      </c>
      <c r="W904" s="203" t="s">
        <v>12</v>
      </c>
      <c r="X904" s="200">
        <v>1</v>
      </c>
      <c r="Y904" s="200">
        <v>1</v>
      </c>
      <c r="Z904" s="200" t="s">
        <v>12</v>
      </c>
      <c r="AA904" s="200">
        <v>0</v>
      </c>
    </row>
    <row r="905" spans="1:27" ht="14" customHeight="1">
      <c r="A905" s="213" t="s">
        <v>646</v>
      </c>
      <c r="B905" s="177" t="s">
        <v>923</v>
      </c>
      <c r="C905" s="177" t="s">
        <v>846</v>
      </c>
      <c r="D905" s="213" t="s">
        <v>21</v>
      </c>
      <c r="E905" s="331" t="s">
        <v>2562</v>
      </c>
      <c r="F905" s="213" t="s">
        <v>676</v>
      </c>
      <c r="G905" s="177" t="s">
        <v>3480</v>
      </c>
      <c r="H905" s="177" t="s">
        <v>88</v>
      </c>
      <c r="I905" s="203">
        <v>41306400</v>
      </c>
      <c r="J905" s="177" t="s">
        <v>262</v>
      </c>
      <c r="K905" s="177" t="s">
        <v>264</v>
      </c>
      <c r="L905" s="332">
        <v>0</v>
      </c>
      <c r="M905" s="332">
        <v>1</v>
      </c>
      <c r="N905" s="333">
        <v>0</v>
      </c>
      <c r="O905" s="332" t="s">
        <v>12</v>
      </c>
      <c r="P905" s="332" t="s">
        <v>12</v>
      </c>
      <c r="Q905" s="203" t="s">
        <v>12</v>
      </c>
      <c r="R905" s="332">
        <v>10</v>
      </c>
      <c r="S905" s="332">
        <v>22</v>
      </c>
      <c r="T905" s="333">
        <v>0.45454545454545453</v>
      </c>
      <c r="U905" s="332">
        <v>0</v>
      </c>
      <c r="V905" s="332">
        <v>30</v>
      </c>
      <c r="W905" s="203" t="s">
        <v>12</v>
      </c>
      <c r="X905" s="200">
        <v>0</v>
      </c>
      <c r="Y905" s="200">
        <v>1</v>
      </c>
      <c r="Z905" s="200">
        <v>0</v>
      </c>
      <c r="AA905" s="200">
        <v>0</v>
      </c>
    </row>
    <row r="906" spans="1:27" ht="14" customHeight="1">
      <c r="A906" s="213" t="s">
        <v>646</v>
      </c>
      <c r="B906" s="177" t="s">
        <v>923</v>
      </c>
      <c r="C906" s="177" t="s">
        <v>846</v>
      </c>
      <c r="D906" s="213" t="s">
        <v>21</v>
      </c>
      <c r="E906" s="331" t="s">
        <v>2563</v>
      </c>
      <c r="F906" s="213" t="s">
        <v>259</v>
      </c>
      <c r="G906" s="177" t="s">
        <v>3809</v>
      </c>
      <c r="H906" s="177" t="s">
        <v>84</v>
      </c>
      <c r="I906" s="203">
        <v>71871110</v>
      </c>
      <c r="J906" s="177" t="s">
        <v>262</v>
      </c>
      <c r="K906" s="177" t="s">
        <v>261</v>
      </c>
      <c r="L906" s="332">
        <v>38</v>
      </c>
      <c r="M906" s="332">
        <v>125</v>
      </c>
      <c r="N906" s="333">
        <v>0.30399999999999999</v>
      </c>
      <c r="O906" s="332">
        <v>0</v>
      </c>
      <c r="P906" s="332">
        <v>33</v>
      </c>
      <c r="Q906" s="203" t="s">
        <v>12</v>
      </c>
      <c r="R906" s="332">
        <v>7</v>
      </c>
      <c r="S906" s="332">
        <v>17</v>
      </c>
      <c r="T906" s="333">
        <v>0.41176470588235292</v>
      </c>
      <c r="U906" s="332">
        <v>0</v>
      </c>
      <c r="V906" s="332">
        <v>33</v>
      </c>
      <c r="W906" s="203" t="s">
        <v>12</v>
      </c>
      <c r="X906" s="200">
        <v>1</v>
      </c>
      <c r="Y906" s="200">
        <v>1</v>
      </c>
      <c r="Z906" s="200" t="s">
        <v>12</v>
      </c>
      <c r="AA906" s="200">
        <v>0</v>
      </c>
    </row>
    <row r="907" spans="1:27" ht="14" customHeight="1">
      <c r="A907" s="213" t="s">
        <v>646</v>
      </c>
      <c r="B907" s="177" t="s">
        <v>923</v>
      </c>
      <c r="C907" s="177" t="s">
        <v>846</v>
      </c>
      <c r="D907" s="213" t="s">
        <v>21</v>
      </c>
      <c r="E907" s="331" t="s">
        <v>2564</v>
      </c>
      <c r="F907" s="213" t="s">
        <v>4430</v>
      </c>
      <c r="G907" s="177" t="s">
        <v>3810</v>
      </c>
      <c r="H907" s="177" t="s">
        <v>84</v>
      </c>
      <c r="I907" s="203">
        <v>85890473</v>
      </c>
      <c r="J907" s="177" t="s">
        <v>263</v>
      </c>
      <c r="K907" s="177" t="s">
        <v>12</v>
      </c>
      <c r="L907" s="332">
        <v>71</v>
      </c>
      <c r="M907" s="332">
        <v>256</v>
      </c>
      <c r="N907" s="333">
        <v>0.27734375</v>
      </c>
      <c r="O907" s="332">
        <v>0</v>
      </c>
      <c r="P907" s="332">
        <v>38</v>
      </c>
      <c r="Q907" s="203" t="s">
        <v>12</v>
      </c>
      <c r="R907" s="332">
        <v>7</v>
      </c>
      <c r="S907" s="332">
        <v>24</v>
      </c>
      <c r="T907" s="333">
        <v>0.29166666666666669</v>
      </c>
      <c r="U907" s="332">
        <v>0</v>
      </c>
      <c r="V907" s="332">
        <v>38</v>
      </c>
      <c r="W907" s="203" t="s">
        <v>12</v>
      </c>
      <c r="X907" s="200">
        <v>1</v>
      </c>
      <c r="Y907" s="200">
        <v>1</v>
      </c>
      <c r="Z907" s="200" t="s">
        <v>12</v>
      </c>
      <c r="AA907" s="200">
        <v>1</v>
      </c>
    </row>
    <row r="908" spans="1:27" ht="14" customHeight="1">
      <c r="A908" s="213" t="s">
        <v>646</v>
      </c>
      <c r="B908" s="177" t="s">
        <v>923</v>
      </c>
      <c r="C908" s="177" t="s">
        <v>846</v>
      </c>
      <c r="D908" s="213" t="s">
        <v>21</v>
      </c>
      <c r="E908" s="331" t="s">
        <v>2565</v>
      </c>
      <c r="F908" s="213" t="s">
        <v>259</v>
      </c>
      <c r="G908" s="177" t="s">
        <v>3811</v>
      </c>
      <c r="H908" s="177" t="s">
        <v>84</v>
      </c>
      <c r="I908" s="203">
        <v>143913136</v>
      </c>
      <c r="J908" s="177" t="s">
        <v>263</v>
      </c>
      <c r="K908" s="177" t="s">
        <v>264</v>
      </c>
      <c r="L908" s="332">
        <v>4</v>
      </c>
      <c r="M908" s="332">
        <v>10</v>
      </c>
      <c r="N908" s="333">
        <v>0.4</v>
      </c>
      <c r="O908" s="332" t="s">
        <v>12</v>
      </c>
      <c r="P908" s="332" t="s">
        <v>12</v>
      </c>
      <c r="Q908" s="203" t="s">
        <v>12</v>
      </c>
      <c r="R908" s="332">
        <v>15</v>
      </c>
      <c r="S908" s="332">
        <v>38</v>
      </c>
      <c r="T908" s="333">
        <v>0.39473684210526316</v>
      </c>
      <c r="U908" s="332">
        <v>0</v>
      </c>
      <c r="V908" s="332">
        <v>31</v>
      </c>
      <c r="W908" s="203" t="s">
        <v>12</v>
      </c>
      <c r="X908" s="200">
        <v>0</v>
      </c>
      <c r="Y908" s="200">
        <v>1</v>
      </c>
      <c r="Z908" s="200">
        <v>0</v>
      </c>
      <c r="AA908" s="200">
        <v>0</v>
      </c>
    </row>
    <row r="909" spans="1:27" ht="14" customHeight="1">
      <c r="A909" s="213" t="s">
        <v>646</v>
      </c>
      <c r="B909" s="177" t="s">
        <v>923</v>
      </c>
      <c r="C909" s="177" t="s">
        <v>846</v>
      </c>
      <c r="D909" s="213" t="s">
        <v>21</v>
      </c>
      <c r="E909" s="331" t="s">
        <v>2566</v>
      </c>
      <c r="F909" s="213" t="s">
        <v>674</v>
      </c>
      <c r="G909" s="177" t="s">
        <v>3229</v>
      </c>
      <c r="H909" s="177" t="s">
        <v>80</v>
      </c>
      <c r="I909" s="203">
        <v>42170368</v>
      </c>
      <c r="J909" s="177" t="s">
        <v>262</v>
      </c>
      <c r="K909" s="177" t="s">
        <v>261</v>
      </c>
      <c r="L909" s="332">
        <v>0</v>
      </c>
      <c r="M909" s="332">
        <v>0</v>
      </c>
      <c r="N909" s="333" t="s">
        <v>12</v>
      </c>
      <c r="O909" s="332" t="s">
        <v>12</v>
      </c>
      <c r="P909" s="332" t="s">
        <v>12</v>
      </c>
      <c r="Q909" s="203" t="s">
        <v>12</v>
      </c>
      <c r="R909" s="332">
        <v>9</v>
      </c>
      <c r="S909" s="332">
        <v>24</v>
      </c>
      <c r="T909" s="333">
        <v>0.375</v>
      </c>
      <c r="U909" s="332">
        <v>0</v>
      </c>
      <c r="V909" s="332">
        <v>28</v>
      </c>
      <c r="W909" s="203" t="s">
        <v>12</v>
      </c>
      <c r="X909" s="200">
        <v>0</v>
      </c>
      <c r="Y909" s="200">
        <v>1</v>
      </c>
      <c r="Z909" s="200">
        <v>0</v>
      </c>
      <c r="AA909" s="200">
        <v>0</v>
      </c>
    </row>
    <row r="910" spans="1:27" ht="14" customHeight="1">
      <c r="A910" s="213" t="s">
        <v>646</v>
      </c>
      <c r="B910" s="177" t="s">
        <v>923</v>
      </c>
      <c r="C910" s="177" t="s">
        <v>846</v>
      </c>
      <c r="D910" s="213" t="s">
        <v>21</v>
      </c>
      <c r="E910" s="331" t="s">
        <v>2473</v>
      </c>
      <c r="F910" s="213" t="s">
        <v>674</v>
      </c>
      <c r="G910" s="177" t="s">
        <v>3225</v>
      </c>
      <c r="H910" s="177" t="s">
        <v>78</v>
      </c>
      <c r="I910" s="203">
        <v>15084848</v>
      </c>
      <c r="J910" s="177" t="s">
        <v>264</v>
      </c>
      <c r="K910" s="177" t="s">
        <v>262</v>
      </c>
      <c r="L910" s="332">
        <v>0</v>
      </c>
      <c r="M910" s="332">
        <v>0</v>
      </c>
      <c r="N910" s="333" t="s">
        <v>12</v>
      </c>
      <c r="O910" s="332" t="s">
        <v>12</v>
      </c>
      <c r="P910" s="332" t="s">
        <v>12</v>
      </c>
      <c r="Q910" s="203" t="s">
        <v>12</v>
      </c>
      <c r="R910" s="332">
        <v>15</v>
      </c>
      <c r="S910" s="332">
        <v>31</v>
      </c>
      <c r="T910" s="333">
        <v>0.4838709677419355</v>
      </c>
      <c r="U910" s="332">
        <v>0</v>
      </c>
      <c r="V910" s="332">
        <v>32</v>
      </c>
      <c r="W910" s="203" t="s">
        <v>12</v>
      </c>
      <c r="X910" s="200">
        <v>0</v>
      </c>
      <c r="Y910" s="200">
        <v>1</v>
      </c>
      <c r="Z910" s="200">
        <v>1</v>
      </c>
      <c r="AA910" s="200">
        <v>0</v>
      </c>
    </row>
    <row r="911" spans="1:27" ht="14" customHeight="1">
      <c r="A911" s="213" t="s">
        <v>646</v>
      </c>
      <c r="B911" s="177" t="s">
        <v>923</v>
      </c>
      <c r="C911" s="177" t="s">
        <v>846</v>
      </c>
      <c r="D911" s="213" t="s">
        <v>21</v>
      </c>
      <c r="E911" s="331" t="s">
        <v>2567</v>
      </c>
      <c r="F911" s="213" t="s">
        <v>4430</v>
      </c>
      <c r="G911" s="177" t="s">
        <v>3812</v>
      </c>
      <c r="H911" s="177" t="s">
        <v>78</v>
      </c>
      <c r="I911" s="203">
        <v>128758624</v>
      </c>
      <c r="J911" s="177" t="s">
        <v>4368</v>
      </c>
      <c r="K911" s="177" t="s">
        <v>12</v>
      </c>
      <c r="L911" s="332" t="s">
        <v>12</v>
      </c>
      <c r="M911" s="332" t="s">
        <v>12</v>
      </c>
      <c r="N911" s="333" t="s">
        <v>12</v>
      </c>
      <c r="O911" s="332" t="s">
        <v>12</v>
      </c>
      <c r="P911" s="332" t="s">
        <v>12</v>
      </c>
      <c r="Q911" s="203" t="s">
        <v>12</v>
      </c>
      <c r="R911" s="332">
        <v>8</v>
      </c>
      <c r="S911" s="332">
        <v>27</v>
      </c>
      <c r="T911" s="333">
        <v>0.29629629629629628</v>
      </c>
      <c r="U911" s="332">
        <v>0</v>
      </c>
      <c r="V911" s="332">
        <v>36</v>
      </c>
      <c r="W911" s="203" t="s">
        <v>12</v>
      </c>
      <c r="X911" s="200">
        <v>0</v>
      </c>
      <c r="Y911" s="200">
        <v>1</v>
      </c>
      <c r="Z911" s="200">
        <v>0</v>
      </c>
      <c r="AA911" s="200">
        <v>1</v>
      </c>
    </row>
    <row r="912" spans="1:27" ht="14" customHeight="1">
      <c r="A912" s="213" t="s">
        <v>646</v>
      </c>
      <c r="B912" s="177" t="s">
        <v>923</v>
      </c>
      <c r="C912" s="177" t="s">
        <v>846</v>
      </c>
      <c r="D912" s="213" t="s">
        <v>21</v>
      </c>
      <c r="E912" s="331" t="s">
        <v>696</v>
      </c>
      <c r="F912" s="213" t="s">
        <v>259</v>
      </c>
      <c r="G912" s="177" t="s">
        <v>697</v>
      </c>
      <c r="H912" s="177" t="s">
        <v>86</v>
      </c>
      <c r="I912" s="203">
        <v>422845</v>
      </c>
      <c r="J912" s="177" t="s">
        <v>264</v>
      </c>
      <c r="K912" s="177" t="s">
        <v>263</v>
      </c>
      <c r="L912" s="332">
        <v>46</v>
      </c>
      <c r="M912" s="332">
        <v>154</v>
      </c>
      <c r="N912" s="333">
        <v>0.29870129870129869</v>
      </c>
      <c r="O912" s="332">
        <v>0</v>
      </c>
      <c r="P912" s="332">
        <v>32</v>
      </c>
      <c r="Q912" s="203" t="s">
        <v>12</v>
      </c>
      <c r="R912" s="332">
        <v>9</v>
      </c>
      <c r="S912" s="332">
        <v>24</v>
      </c>
      <c r="T912" s="333">
        <v>0.375</v>
      </c>
      <c r="U912" s="332">
        <v>0</v>
      </c>
      <c r="V912" s="332">
        <v>32</v>
      </c>
      <c r="W912" s="203" t="s">
        <v>12</v>
      </c>
      <c r="X912" s="200">
        <v>1</v>
      </c>
      <c r="Y912" s="200">
        <v>1</v>
      </c>
      <c r="Z912" s="200">
        <v>0</v>
      </c>
      <c r="AA912" s="200">
        <v>0</v>
      </c>
    </row>
    <row r="913" spans="1:27" ht="14" customHeight="1">
      <c r="A913" s="213" t="s">
        <v>646</v>
      </c>
      <c r="B913" s="177" t="s">
        <v>923</v>
      </c>
      <c r="C913" s="177" t="s">
        <v>846</v>
      </c>
      <c r="D913" s="213" t="s">
        <v>21</v>
      </c>
      <c r="E913" s="331" t="s">
        <v>2568</v>
      </c>
      <c r="F913" s="213" t="s">
        <v>674</v>
      </c>
      <c r="G913" s="177" t="s">
        <v>3216</v>
      </c>
      <c r="H913" s="177" t="s">
        <v>86</v>
      </c>
      <c r="I913" s="203">
        <v>43446137</v>
      </c>
      <c r="J913" s="177" t="s">
        <v>261</v>
      </c>
      <c r="K913" s="177" t="s">
        <v>264</v>
      </c>
      <c r="L913" s="332">
        <v>0</v>
      </c>
      <c r="M913" s="332">
        <v>0</v>
      </c>
      <c r="N913" s="333" t="s">
        <v>12</v>
      </c>
      <c r="O913" s="332" t="s">
        <v>12</v>
      </c>
      <c r="P913" s="332" t="s">
        <v>12</v>
      </c>
      <c r="Q913" s="203" t="s">
        <v>12</v>
      </c>
      <c r="R913" s="332">
        <v>8</v>
      </c>
      <c r="S913" s="332">
        <v>41</v>
      </c>
      <c r="T913" s="333">
        <v>0.1951219512195122</v>
      </c>
      <c r="U913" s="332">
        <v>0</v>
      </c>
      <c r="V913" s="332">
        <v>37</v>
      </c>
      <c r="W913" s="203" t="s">
        <v>12</v>
      </c>
      <c r="X913" s="200">
        <v>0</v>
      </c>
      <c r="Y913" s="200">
        <v>1</v>
      </c>
      <c r="Z913" s="200">
        <v>0</v>
      </c>
      <c r="AA913" s="200">
        <v>0</v>
      </c>
    </row>
    <row r="914" spans="1:27" ht="14" customHeight="1">
      <c r="A914" s="213" t="s">
        <v>646</v>
      </c>
      <c r="B914" s="177" t="s">
        <v>923</v>
      </c>
      <c r="C914" s="177" t="s">
        <v>846</v>
      </c>
      <c r="D914" s="213" t="s">
        <v>21</v>
      </c>
      <c r="E914" s="331" t="s">
        <v>698</v>
      </c>
      <c r="F914" s="213" t="s">
        <v>259</v>
      </c>
      <c r="G914" s="177" t="s">
        <v>699</v>
      </c>
      <c r="H914" s="177" t="s">
        <v>86</v>
      </c>
      <c r="I914" s="203">
        <v>149459776</v>
      </c>
      <c r="J914" s="177" t="s">
        <v>264</v>
      </c>
      <c r="K914" s="177" t="s">
        <v>263</v>
      </c>
      <c r="L914" s="332">
        <v>36</v>
      </c>
      <c r="M914" s="332">
        <v>136</v>
      </c>
      <c r="N914" s="333">
        <v>0.26470588235294118</v>
      </c>
      <c r="O914" s="332">
        <v>0</v>
      </c>
      <c r="P914" s="332">
        <v>28</v>
      </c>
      <c r="Q914" s="203" t="s">
        <v>12</v>
      </c>
      <c r="R914" s="332">
        <v>6</v>
      </c>
      <c r="S914" s="332">
        <v>37</v>
      </c>
      <c r="T914" s="333">
        <v>0.16216216216216217</v>
      </c>
      <c r="U914" s="332">
        <v>0</v>
      </c>
      <c r="V914" s="332">
        <v>40</v>
      </c>
      <c r="W914" s="203" t="s">
        <v>12</v>
      </c>
      <c r="X914" s="200">
        <v>1</v>
      </c>
      <c r="Y914" s="200">
        <v>1</v>
      </c>
      <c r="Z914" s="200" t="s">
        <v>12</v>
      </c>
      <c r="AA914" s="200">
        <v>1</v>
      </c>
    </row>
    <row r="915" spans="1:27" ht="14" customHeight="1">
      <c r="A915" s="213" t="s">
        <v>646</v>
      </c>
      <c r="B915" s="177" t="s">
        <v>923</v>
      </c>
      <c r="C915" s="177" t="s">
        <v>846</v>
      </c>
      <c r="D915" s="213" t="s">
        <v>21</v>
      </c>
      <c r="E915" s="331" t="s">
        <v>2569</v>
      </c>
      <c r="F915" s="213" t="s">
        <v>674</v>
      </c>
      <c r="G915" s="177" t="s">
        <v>3425</v>
      </c>
      <c r="H915" s="177" t="s">
        <v>93</v>
      </c>
      <c r="I915" s="203">
        <v>24534775</v>
      </c>
      <c r="J915" s="177" t="s">
        <v>264</v>
      </c>
      <c r="K915" s="177" t="s">
        <v>263</v>
      </c>
      <c r="L915" s="332">
        <v>0</v>
      </c>
      <c r="M915" s="332">
        <v>0</v>
      </c>
      <c r="N915" s="333" t="s">
        <v>12</v>
      </c>
      <c r="O915" s="332" t="s">
        <v>12</v>
      </c>
      <c r="P915" s="332" t="s">
        <v>12</v>
      </c>
      <c r="Q915" s="203" t="s">
        <v>12</v>
      </c>
      <c r="R915" s="332">
        <v>10</v>
      </c>
      <c r="S915" s="332">
        <v>24</v>
      </c>
      <c r="T915" s="333">
        <v>0.41666666666666669</v>
      </c>
      <c r="U915" s="332">
        <v>0</v>
      </c>
      <c r="V915" s="332">
        <v>41</v>
      </c>
      <c r="W915" s="203" t="s">
        <v>12</v>
      </c>
      <c r="X915" s="200">
        <v>0</v>
      </c>
      <c r="Y915" s="200">
        <v>1</v>
      </c>
      <c r="Z915" s="200">
        <v>0</v>
      </c>
      <c r="AA915" s="200">
        <v>0</v>
      </c>
    </row>
    <row r="916" spans="1:27" ht="14" customHeight="1">
      <c r="A916" s="213" t="s">
        <v>646</v>
      </c>
      <c r="B916" s="177" t="s">
        <v>923</v>
      </c>
      <c r="C916" s="177" t="s">
        <v>846</v>
      </c>
      <c r="D916" s="213" t="s">
        <v>21</v>
      </c>
      <c r="E916" s="331" t="s">
        <v>2553</v>
      </c>
      <c r="F916" s="213" t="s">
        <v>674</v>
      </c>
      <c r="G916" s="177" t="s">
        <v>3242</v>
      </c>
      <c r="H916" s="177" t="s">
        <v>93</v>
      </c>
      <c r="I916" s="203">
        <v>26415133</v>
      </c>
      <c r="J916" s="177" t="s">
        <v>264</v>
      </c>
      <c r="K916" s="177" t="s">
        <v>263</v>
      </c>
      <c r="L916" s="332">
        <v>0</v>
      </c>
      <c r="M916" s="332">
        <v>0</v>
      </c>
      <c r="N916" s="333" t="s">
        <v>12</v>
      </c>
      <c r="O916" s="332" t="s">
        <v>12</v>
      </c>
      <c r="P916" s="332" t="s">
        <v>12</v>
      </c>
      <c r="Q916" s="203" t="s">
        <v>12</v>
      </c>
      <c r="R916" s="332">
        <v>15</v>
      </c>
      <c r="S916" s="332">
        <v>25</v>
      </c>
      <c r="T916" s="333">
        <v>0.6</v>
      </c>
      <c r="U916" s="332">
        <v>0</v>
      </c>
      <c r="V916" s="332">
        <v>24</v>
      </c>
      <c r="W916" s="203" t="s">
        <v>12</v>
      </c>
      <c r="X916" s="200">
        <v>0</v>
      </c>
      <c r="Y916" s="200">
        <v>1</v>
      </c>
      <c r="Z916" s="200">
        <v>1</v>
      </c>
      <c r="AA916" s="200">
        <v>0</v>
      </c>
    </row>
    <row r="917" spans="1:27" ht="14" customHeight="1">
      <c r="A917" s="213" t="s">
        <v>646</v>
      </c>
      <c r="B917" s="177" t="s">
        <v>923</v>
      </c>
      <c r="C917" s="177" t="s">
        <v>846</v>
      </c>
      <c r="D917" s="213" t="s">
        <v>21</v>
      </c>
      <c r="E917" s="331" t="s">
        <v>2554</v>
      </c>
      <c r="F917" s="213" t="s">
        <v>675</v>
      </c>
      <c r="G917" s="177" t="s">
        <v>3804</v>
      </c>
      <c r="H917" s="177" t="s">
        <v>93</v>
      </c>
      <c r="I917" s="203">
        <v>80749445</v>
      </c>
      <c r="J917" s="177" t="s">
        <v>261</v>
      </c>
      <c r="K917" s="177" t="s">
        <v>263</v>
      </c>
      <c r="L917" s="332">
        <v>12</v>
      </c>
      <c r="M917" s="332">
        <v>28</v>
      </c>
      <c r="N917" s="333">
        <v>0.42857142857142855</v>
      </c>
      <c r="O917" s="332">
        <v>0</v>
      </c>
      <c r="P917" s="332">
        <v>36</v>
      </c>
      <c r="Q917" s="203" t="s">
        <v>12</v>
      </c>
      <c r="R917" s="332">
        <v>9</v>
      </c>
      <c r="S917" s="332">
        <v>31</v>
      </c>
      <c r="T917" s="333">
        <v>0.29032258064516131</v>
      </c>
      <c r="U917" s="332">
        <v>0</v>
      </c>
      <c r="V917" s="332">
        <v>36</v>
      </c>
      <c r="W917" s="203" t="s">
        <v>12</v>
      </c>
      <c r="X917" s="200">
        <v>1</v>
      </c>
      <c r="Y917" s="200">
        <v>1</v>
      </c>
      <c r="Z917" s="200" t="s">
        <v>12</v>
      </c>
      <c r="AA917" s="200">
        <v>0</v>
      </c>
    </row>
    <row r="918" spans="1:27" ht="14" customHeight="1">
      <c r="A918" s="213" t="s">
        <v>646</v>
      </c>
      <c r="B918" s="177" t="s">
        <v>923</v>
      </c>
      <c r="C918" s="177" t="s">
        <v>846</v>
      </c>
      <c r="D918" s="213" t="s">
        <v>21</v>
      </c>
      <c r="E918" s="331" t="s">
        <v>2530</v>
      </c>
      <c r="F918" s="213" t="s">
        <v>674</v>
      </c>
      <c r="G918" s="177" t="s">
        <v>3366</v>
      </c>
      <c r="H918" s="177" t="s">
        <v>94</v>
      </c>
      <c r="I918" s="203">
        <v>116917267</v>
      </c>
      <c r="J918" s="177" t="s">
        <v>262</v>
      </c>
      <c r="K918" s="177" t="s">
        <v>263</v>
      </c>
      <c r="L918" s="332">
        <v>0</v>
      </c>
      <c r="M918" s="332">
        <v>0</v>
      </c>
      <c r="N918" s="333" t="s">
        <v>12</v>
      </c>
      <c r="O918" s="332" t="s">
        <v>12</v>
      </c>
      <c r="P918" s="332" t="s">
        <v>12</v>
      </c>
      <c r="Q918" s="203" t="s">
        <v>12</v>
      </c>
      <c r="R918" s="332">
        <v>9</v>
      </c>
      <c r="S918" s="332">
        <v>23</v>
      </c>
      <c r="T918" s="333">
        <v>0.39130434782608697</v>
      </c>
      <c r="U918" s="332">
        <v>0</v>
      </c>
      <c r="V918" s="332">
        <v>34</v>
      </c>
      <c r="W918" s="203" t="s">
        <v>12</v>
      </c>
      <c r="X918" s="200">
        <v>0</v>
      </c>
      <c r="Y918" s="200">
        <v>1</v>
      </c>
      <c r="Z918" s="200">
        <v>1</v>
      </c>
      <c r="AA918" s="200">
        <v>0</v>
      </c>
    </row>
    <row r="919" spans="1:27" ht="14" customHeight="1">
      <c r="A919" s="213" t="s">
        <v>646</v>
      </c>
      <c r="B919" s="177" t="s">
        <v>923</v>
      </c>
      <c r="C919" s="177" t="s">
        <v>846</v>
      </c>
      <c r="D919" s="213" t="s">
        <v>21</v>
      </c>
      <c r="E919" s="331" t="s">
        <v>2570</v>
      </c>
      <c r="F919" s="213" t="s">
        <v>674</v>
      </c>
      <c r="G919" s="177" t="s">
        <v>3315</v>
      </c>
      <c r="H919" s="177" t="s">
        <v>91</v>
      </c>
      <c r="I919" s="203">
        <v>95140153</v>
      </c>
      <c r="J919" s="177" t="s">
        <v>263</v>
      </c>
      <c r="K919" s="177" t="s">
        <v>264</v>
      </c>
      <c r="L919" s="332">
        <v>0</v>
      </c>
      <c r="M919" s="332">
        <v>0</v>
      </c>
      <c r="N919" s="333" t="s">
        <v>12</v>
      </c>
      <c r="O919" s="332" t="s">
        <v>12</v>
      </c>
      <c r="P919" s="332" t="s">
        <v>12</v>
      </c>
      <c r="Q919" s="203" t="s">
        <v>12</v>
      </c>
      <c r="R919" s="332">
        <v>10</v>
      </c>
      <c r="S919" s="332">
        <v>50</v>
      </c>
      <c r="T919" s="333">
        <v>0.2</v>
      </c>
      <c r="U919" s="332">
        <v>0</v>
      </c>
      <c r="V919" s="332">
        <v>40</v>
      </c>
      <c r="W919" s="203" t="s">
        <v>12</v>
      </c>
      <c r="X919" s="200">
        <v>0</v>
      </c>
      <c r="Y919" s="200">
        <v>1</v>
      </c>
      <c r="Z919" s="200">
        <v>0</v>
      </c>
      <c r="AA919" s="200">
        <v>0</v>
      </c>
    </row>
    <row r="920" spans="1:27" ht="14" customHeight="1">
      <c r="A920" s="213" t="s">
        <v>646</v>
      </c>
      <c r="B920" s="177" t="s">
        <v>923</v>
      </c>
      <c r="C920" s="177" t="s">
        <v>846</v>
      </c>
      <c r="D920" s="213" t="s">
        <v>21</v>
      </c>
      <c r="E920" s="331" t="s">
        <v>2571</v>
      </c>
      <c r="F920" s="213" t="s">
        <v>259</v>
      </c>
      <c r="G920" s="177" t="s">
        <v>3813</v>
      </c>
      <c r="H920" s="177" t="s">
        <v>95</v>
      </c>
      <c r="I920" s="203">
        <v>13168404</v>
      </c>
      <c r="J920" s="177" t="s">
        <v>262</v>
      </c>
      <c r="K920" s="177" t="s">
        <v>263</v>
      </c>
      <c r="L920" s="332">
        <v>35</v>
      </c>
      <c r="M920" s="332">
        <v>81</v>
      </c>
      <c r="N920" s="333">
        <v>0.43209876543209874</v>
      </c>
      <c r="O920" s="332">
        <v>0</v>
      </c>
      <c r="P920" s="332">
        <v>30</v>
      </c>
      <c r="Q920" s="203" t="s">
        <v>12</v>
      </c>
      <c r="R920" s="332">
        <v>12</v>
      </c>
      <c r="S920" s="332">
        <v>31</v>
      </c>
      <c r="T920" s="333">
        <v>0.38709677419354838</v>
      </c>
      <c r="U920" s="332">
        <v>0</v>
      </c>
      <c r="V920" s="332">
        <v>30</v>
      </c>
      <c r="W920" s="203" t="s">
        <v>12</v>
      </c>
      <c r="X920" s="200">
        <v>1</v>
      </c>
      <c r="Y920" s="200">
        <v>1</v>
      </c>
      <c r="Z920" s="200" t="s">
        <v>12</v>
      </c>
      <c r="AA920" s="200">
        <v>0</v>
      </c>
    </row>
    <row r="921" spans="1:27" ht="14" customHeight="1">
      <c r="A921" s="213" t="s">
        <v>646</v>
      </c>
      <c r="B921" s="177" t="s">
        <v>923</v>
      </c>
      <c r="C921" s="177" t="s">
        <v>846</v>
      </c>
      <c r="D921" s="213" t="s">
        <v>21</v>
      </c>
      <c r="E921" s="331" t="s">
        <v>2572</v>
      </c>
      <c r="F921" s="213" t="s">
        <v>287</v>
      </c>
      <c r="G921" s="177" t="s">
        <v>3347</v>
      </c>
      <c r="H921" s="177" t="s">
        <v>95</v>
      </c>
      <c r="I921" s="203">
        <v>89624433</v>
      </c>
      <c r="J921" s="177" t="s">
        <v>263</v>
      </c>
      <c r="K921" s="177" t="s">
        <v>264</v>
      </c>
      <c r="L921" s="332">
        <v>0</v>
      </c>
      <c r="M921" s="332">
        <v>1</v>
      </c>
      <c r="N921" s="333">
        <v>0</v>
      </c>
      <c r="O921" s="332" t="s">
        <v>12</v>
      </c>
      <c r="P921" s="332" t="s">
        <v>12</v>
      </c>
      <c r="Q921" s="203" t="s">
        <v>12</v>
      </c>
      <c r="R921" s="332">
        <v>15</v>
      </c>
      <c r="S921" s="332">
        <v>41</v>
      </c>
      <c r="T921" s="333">
        <v>0.36585365853658536</v>
      </c>
      <c r="U921" s="332">
        <v>0</v>
      </c>
      <c r="V921" s="332">
        <v>37</v>
      </c>
      <c r="W921" s="203" t="s">
        <v>12</v>
      </c>
      <c r="X921" s="200">
        <v>0</v>
      </c>
      <c r="Y921" s="200">
        <v>1</v>
      </c>
      <c r="Z921" s="200">
        <v>0</v>
      </c>
      <c r="AA921" s="200">
        <v>0</v>
      </c>
    </row>
    <row r="922" spans="1:27" ht="14" customHeight="1">
      <c r="A922" s="213" t="s">
        <v>646</v>
      </c>
      <c r="B922" s="177" t="s">
        <v>923</v>
      </c>
      <c r="C922" s="177" t="s">
        <v>846</v>
      </c>
      <c r="D922" s="213" t="s">
        <v>21</v>
      </c>
      <c r="E922" s="331" t="s">
        <v>2573</v>
      </c>
      <c r="F922" s="213" t="s">
        <v>259</v>
      </c>
      <c r="G922" s="177" t="s">
        <v>3814</v>
      </c>
      <c r="H922" s="177" t="s">
        <v>95</v>
      </c>
      <c r="I922" s="203">
        <v>139889904</v>
      </c>
      <c r="J922" s="177" t="s">
        <v>264</v>
      </c>
      <c r="K922" s="177" t="s">
        <v>263</v>
      </c>
      <c r="L922" s="332">
        <v>14</v>
      </c>
      <c r="M922" s="332">
        <v>56</v>
      </c>
      <c r="N922" s="333">
        <v>0.25</v>
      </c>
      <c r="O922" s="332">
        <v>0</v>
      </c>
      <c r="P922" s="332">
        <v>30</v>
      </c>
      <c r="Q922" s="203" t="s">
        <v>12</v>
      </c>
      <c r="R922" s="332">
        <v>6</v>
      </c>
      <c r="S922" s="332">
        <v>40</v>
      </c>
      <c r="T922" s="333">
        <v>0.15</v>
      </c>
      <c r="U922" s="332">
        <v>0</v>
      </c>
      <c r="V922" s="332">
        <v>42</v>
      </c>
      <c r="W922" s="203" t="s">
        <v>12</v>
      </c>
      <c r="X922" s="200">
        <v>1</v>
      </c>
      <c r="Y922" s="200">
        <v>1</v>
      </c>
      <c r="Z922" s="200" t="s">
        <v>12</v>
      </c>
      <c r="AA922" s="200">
        <v>0</v>
      </c>
    </row>
    <row r="923" spans="1:27" ht="14" customHeight="1">
      <c r="A923" s="213" t="s">
        <v>647</v>
      </c>
      <c r="B923" s="177" t="s">
        <v>924</v>
      </c>
      <c r="C923" s="177" t="s">
        <v>670</v>
      </c>
      <c r="D923" s="213" t="s">
        <v>21</v>
      </c>
      <c r="E923" s="331" t="s">
        <v>2574</v>
      </c>
      <c r="F923" s="213" t="s">
        <v>674</v>
      </c>
      <c r="G923" s="177" t="s">
        <v>3315</v>
      </c>
      <c r="H923" s="177" t="s">
        <v>76</v>
      </c>
      <c r="I923" s="203">
        <v>1885866</v>
      </c>
      <c r="J923" s="177" t="s">
        <v>264</v>
      </c>
      <c r="K923" s="177" t="s">
        <v>263</v>
      </c>
      <c r="L923" s="332">
        <v>0</v>
      </c>
      <c r="M923" s="332">
        <v>0</v>
      </c>
      <c r="N923" s="333" t="s">
        <v>12</v>
      </c>
      <c r="O923" s="332" t="s">
        <v>12</v>
      </c>
      <c r="P923" s="332" t="s">
        <v>12</v>
      </c>
      <c r="Q923" s="203" t="s">
        <v>12</v>
      </c>
      <c r="R923" s="332">
        <v>6</v>
      </c>
      <c r="S923" s="332">
        <v>37</v>
      </c>
      <c r="T923" s="333">
        <v>0.16216216216216217</v>
      </c>
      <c r="U923" s="332">
        <v>0</v>
      </c>
      <c r="V923" s="332">
        <v>31</v>
      </c>
      <c r="W923" s="203" t="s">
        <v>12</v>
      </c>
      <c r="X923" s="200">
        <v>0</v>
      </c>
      <c r="Y923" s="200">
        <v>1</v>
      </c>
      <c r="Z923" s="200">
        <v>1</v>
      </c>
      <c r="AA923" s="200">
        <v>0</v>
      </c>
    </row>
    <row r="924" spans="1:27" ht="14" customHeight="1">
      <c r="A924" s="213" t="s">
        <v>647</v>
      </c>
      <c r="B924" s="177" t="s">
        <v>924</v>
      </c>
      <c r="C924" s="177" t="s">
        <v>670</v>
      </c>
      <c r="D924" s="213" t="s">
        <v>21</v>
      </c>
      <c r="E924" s="331" t="s">
        <v>2575</v>
      </c>
      <c r="F924" s="213" t="s">
        <v>275</v>
      </c>
      <c r="G924" s="177" t="s">
        <v>3815</v>
      </c>
      <c r="H924" s="177" t="s">
        <v>92</v>
      </c>
      <c r="I924" s="203">
        <v>87407078</v>
      </c>
      <c r="J924" s="177" t="s">
        <v>262</v>
      </c>
      <c r="K924" s="177" t="s">
        <v>261</v>
      </c>
      <c r="L924" s="332">
        <v>18</v>
      </c>
      <c r="M924" s="332">
        <v>120</v>
      </c>
      <c r="N924" s="333">
        <v>0.15</v>
      </c>
      <c r="O924" s="332">
        <v>0</v>
      </c>
      <c r="P924" s="332">
        <v>43</v>
      </c>
      <c r="Q924" s="203" t="s">
        <v>12</v>
      </c>
      <c r="R924" s="332">
        <v>9</v>
      </c>
      <c r="S924" s="332">
        <v>32</v>
      </c>
      <c r="T924" s="333">
        <v>0.28125</v>
      </c>
      <c r="U924" s="332">
        <v>0</v>
      </c>
      <c r="V924" s="332">
        <v>39</v>
      </c>
      <c r="W924" s="203" t="s">
        <v>12</v>
      </c>
      <c r="X924" s="200">
        <v>1</v>
      </c>
      <c r="Y924" s="200">
        <v>1</v>
      </c>
      <c r="Z924" s="200" t="s">
        <v>12</v>
      </c>
      <c r="AA924" s="200">
        <v>0</v>
      </c>
    </row>
    <row r="925" spans="1:27" ht="14" customHeight="1">
      <c r="A925" s="213" t="s">
        <v>647</v>
      </c>
      <c r="B925" s="177" t="s">
        <v>924</v>
      </c>
      <c r="C925" s="177" t="s">
        <v>670</v>
      </c>
      <c r="D925" s="213" t="s">
        <v>21</v>
      </c>
      <c r="E925" s="331" t="s">
        <v>53</v>
      </c>
      <c r="F925" s="213" t="s">
        <v>259</v>
      </c>
      <c r="G925" s="177" t="s">
        <v>652</v>
      </c>
      <c r="H925" s="177" t="s">
        <v>89</v>
      </c>
      <c r="I925" s="203">
        <v>28608281</v>
      </c>
      <c r="J925" s="177" t="s">
        <v>261</v>
      </c>
      <c r="K925" s="177" t="s">
        <v>262</v>
      </c>
      <c r="L925" s="332">
        <v>6</v>
      </c>
      <c r="M925" s="332">
        <v>65</v>
      </c>
      <c r="N925" s="333">
        <v>9.2307692307692313E-2</v>
      </c>
      <c r="O925" s="332" t="s">
        <v>12</v>
      </c>
      <c r="P925" s="332" t="s">
        <v>12</v>
      </c>
      <c r="Q925" s="203" t="s">
        <v>12</v>
      </c>
      <c r="R925" s="332">
        <v>4</v>
      </c>
      <c r="S925" s="332">
        <v>39</v>
      </c>
      <c r="T925" s="333">
        <v>0.10256410256410256</v>
      </c>
      <c r="U925" s="332">
        <v>0</v>
      </c>
      <c r="V925" s="332">
        <v>43</v>
      </c>
      <c r="W925" s="203" t="s">
        <v>12</v>
      </c>
      <c r="X925" s="200">
        <v>0</v>
      </c>
      <c r="Y925" s="200">
        <v>1</v>
      </c>
      <c r="Z925" s="200">
        <v>1</v>
      </c>
      <c r="AA925" s="200">
        <v>0</v>
      </c>
    </row>
    <row r="926" spans="1:27" ht="14" customHeight="1">
      <c r="A926" s="213" t="s">
        <v>647</v>
      </c>
      <c r="B926" s="177" t="s">
        <v>924</v>
      </c>
      <c r="C926" s="177" t="s">
        <v>670</v>
      </c>
      <c r="D926" s="213" t="s">
        <v>21</v>
      </c>
      <c r="E926" s="331" t="s">
        <v>2576</v>
      </c>
      <c r="F926" s="213" t="s">
        <v>675</v>
      </c>
      <c r="G926" s="177" t="s">
        <v>3816</v>
      </c>
      <c r="H926" s="177" t="s">
        <v>103</v>
      </c>
      <c r="I926" s="203">
        <v>101718745</v>
      </c>
      <c r="J926" s="177" t="s">
        <v>262</v>
      </c>
      <c r="K926" s="177" t="s">
        <v>261</v>
      </c>
      <c r="L926" s="332">
        <v>58</v>
      </c>
      <c r="M926" s="332">
        <v>178</v>
      </c>
      <c r="N926" s="333">
        <v>0.3258426966292135</v>
      </c>
      <c r="O926" s="332">
        <v>0</v>
      </c>
      <c r="P926" s="332">
        <v>39</v>
      </c>
      <c r="Q926" s="203" t="s">
        <v>12</v>
      </c>
      <c r="R926" s="332">
        <v>12</v>
      </c>
      <c r="S926" s="332">
        <v>41</v>
      </c>
      <c r="T926" s="333">
        <v>0.29268292682926828</v>
      </c>
      <c r="U926" s="332">
        <v>0</v>
      </c>
      <c r="V926" s="332">
        <v>39</v>
      </c>
      <c r="W926" s="203" t="s">
        <v>12</v>
      </c>
      <c r="X926" s="200">
        <v>1</v>
      </c>
      <c r="Y926" s="200">
        <v>1</v>
      </c>
      <c r="Z926" s="200" t="s">
        <v>12</v>
      </c>
      <c r="AA926" s="200">
        <v>0</v>
      </c>
    </row>
    <row r="927" spans="1:27" ht="14" customHeight="1">
      <c r="A927" s="213" t="s">
        <v>647</v>
      </c>
      <c r="B927" s="177" t="s">
        <v>924</v>
      </c>
      <c r="C927" s="177" t="s">
        <v>670</v>
      </c>
      <c r="D927" s="213" t="s">
        <v>21</v>
      </c>
      <c r="E927" s="331" t="s">
        <v>2577</v>
      </c>
      <c r="F927" s="213" t="s">
        <v>275</v>
      </c>
      <c r="G927" s="177" t="s">
        <v>3817</v>
      </c>
      <c r="H927" s="177" t="s">
        <v>90</v>
      </c>
      <c r="I927" s="203">
        <v>90038191</v>
      </c>
      <c r="J927" s="177" t="s">
        <v>261</v>
      </c>
      <c r="K927" s="177" t="s">
        <v>263</v>
      </c>
      <c r="L927" s="332">
        <v>69</v>
      </c>
      <c r="M927" s="332">
        <v>196</v>
      </c>
      <c r="N927" s="333">
        <v>0.35204081632653061</v>
      </c>
      <c r="O927" s="332">
        <v>0</v>
      </c>
      <c r="P927" s="332">
        <v>25</v>
      </c>
      <c r="Q927" s="203" t="s">
        <v>12</v>
      </c>
      <c r="R927" s="332">
        <v>11</v>
      </c>
      <c r="S927" s="332">
        <v>31</v>
      </c>
      <c r="T927" s="333">
        <v>0.35483870967741937</v>
      </c>
      <c r="U927" s="332">
        <v>0</v>
      </c>
      <c r="V927" s="332">
        <v>25</v>
      </c>
      <c r="W927" s="203" t="s">
        <v>12</v>
      </c>
      <c r="X927" s="200">
        <v>1</v>
      </c>
      <c r="Y927" s="200">
        <v>1</v>
      </c>
      <c r="Z927" s="200" t="s">
        <v>12</v>
      </c>
      <c r="AA927" s="200">
        <v>0</v>
      </c>
    </row>
    <row r="928" spans="1:27" ht="14" customHeight="1">
      <c r="A928" s="213" t="s">
        <v>647</v>
      </c>
      <c r="B928" s="177" t="s">
        <v>924</v>
      </c>
      <c r="C928" s="177" t="s">
        <v>670</v>
      </c>
      <c r="D928" s="213" t="s">
        <v>21</v>
      </c>
      <c r="E928" s="331" t="s">
        <v>2578</v>
      </c>
      <c r="F928" s="213" t="s">
        <v>675</v>
      </c>
      <c r="G928" s="177" t="s">
        <v>3818</v>
      </c>
      <c r="H928" s="177" t="s">
        <v>112</v>
      </c>
      <c r="I928" s="203">
        <v>21318753</v>
      </c>
      <c r="J928" s="177" t="s">
        <v>264</v>
      </c>
      <c r="K928" s="177" t="s">
        <v>263</v>
      </c>
      <c r="L928" s="332">
        <v>22</v>
      </c>
      <c r="M928" s="332">
        <v>287</v>
      </c>
      <c r="N928" s="333">
        <v>7.6655052264808357E-2</v>
      </c>
      <c r="O928" s="332">
        <v>0</v>
      </c>
      <c r="P928" s="332">
        <v>106</v>
      </c>
      <c r="Q928" s="203" t="s">
        <v>12</v>
      </c>
      <c r="R928" s="332">
        <v>10</v>
      </c>
      <c r="S928" s="332">
        <v>90</v>
      </c>
      <c r="T928" s="333">
        <v>0.1111111111111111</v>
      </c>
      <c r="U928" s="332">
        <v>0</v>
      </c>
      <c r="V928" s="332">
        <v>106</v>
      </c>
      <c r="W928" s="203" t="s">
        <v>12</v>
      </c>
      <c r="X928" s="200">
        <v>1</v>
      </c>
      <c r="Y928" s="200">
        <v>1</v>
      </c>
      <c r="Z928" s="200" t="s">
        <v>12</v>
      </c>
      <c r="AA928" s="200">
        <v>0</v>
      </c>
    </row>
    <row r="929" spans="1:27" ht="14" customHeight="1">
      <c r="A929" s="213" t="s">
        <v>647</v>
      </c>
      <c r="B929" s="177" t="s">
        <v>924</v>
      </c>
      <c r="C929" s="177" t="s">
        <v>670</v>
      </c>
      <c r="D929" s="213" t="s">
        <v>21</v>
      </c>
      <c r="E929" s="331" t="s">
        <v>2579</v>
      </c>
      <c r="F929" s="213" t="s">
        <v>675</v>
      </c>
      <c r="G929" s="177" t="s">
        <v>3819</v>
      </c>
      <c r="H929" s="177" t="s">
        <v>112</v>
      </c>
      <c r="I929" s="203">
        <v>49713276</v>
      </c>
      <c r="J929" s="177" t="s">
        <v>262</v>
      </c>
      <c r="K929" s="177" t="s">
        <v>261</v>
      </c>
      <c r="L929" s="332">
        <v>3</v>
      </c>
      <c r="M929" s="332">
        <v>33</v>
      </c>
      <c r="N929" s="333">
        <v>9.0909090909090912E-2</v>
      </c>
      <c r="O929" s="332" t="s">
        <v>12</v>
      </c>
      <c r="P929" s="332" t="s">
        <v>12</v>
      </c>
      <c r="Q929" s="203" t="s">
        <v>12</v>
      </c>
      <c r="R929" s="332">
        <v>4</v>
      </c>
      <c r="S929" s="332">
        <v>36</v>
      </c>
      <c r="T929" s="333">
        <v>0.1111111111111111</v>
      </c>
      <c r="U929" s="332">
        <v>0</v>
      </c>
      <c r="V929" s="332">
        <v>45</v>
      </c>
      <c r="W929" s="203" t="s">
        <v>12</v>
      </c>
      <c r="X929" s="200">
        <v>0</v>
      </c>
      <c r="Y929" s="200">
        <v>1</v>
      </c>
      <c r="Z929" s="200">
        <v>1</v>
      </c>
      <c r="AA929" s="200">
        <v>0</v>
      </c>
    </row>
    <row r="930" spans="1:27" ht="14" customHeight="1">
      <c r="A930" s="213" t="s">
        <v>647</v>
      </c>
      <c r="B930" s="177" t="s">
        <v>924</v>
      </c>
      <c r="C930" s="177" t="s">
        <v>670</v>
      </c>
      <c r="D930" s="213" t="s">
        <v>21</v>
      </c>
      <c r="E930" s="331" t="s">
        <v>2580</v>
      </c>
      <c r="F930" s="213" t="s">
        <v>259</v>
      </c>
      <c r="G930" s="177" t="s">
        <v>3820</v>
      </c>
      <c r="H930" s="177" t="s">
        <v>112</v>
      </c>
      <c r="I930" s="203">
        <v>76167714</v>
      </c>
      <c r="J930" s="177" t="s">
        <v>263</v>
      </c>
      <c r="K930" s="177" t="s">
        <v>264</v>
      </c>
      <c r="L930" s="332">
        <v>3</v>
      </c>
      <c r="M930" s="332">
        <v>10</v>
      </c>
      <c r="N930" s="333">
        <v>0.3</v>
      </c>
      <c r="O930" s="332" t="s">
        <v>12</v>
      </c>
      <c r="P930" s="332" t="s">
        <v>12</v>
      </c>
      <c r="Q930" s="203" t="s">
        <v>12</v>
      </c>
      <c r="R930" s="332">
        <v>23</v>
      </c>
      <c r="S930" s="332">
        <v>41</v>
      </c>
      <c r="T930" s="333">
        <v>0.56097560975609762</v>
      </c>
      <c r="U930" s="332">
        <v>1</v>
      </c>
      <c r="V930" s="332">
        <v>27</v>
      </c>
      <c r="W930" s="203" t="s">
        <v>12</v>
      </c>
      <c r="X930" s="200">
        <v>0</v>
      </c>
      <c r="Y930" s="200">
        <v>1</v>
      </c>
      <c r="Z930" s="200">
        <v>1</v>
      </c>
      <c r="AA930" s="200">
        <v>0</v>
      </c>
    </row>
    <row r="931" spans="1:27" ht="14" customHeight="1">
      <c r="A931" s="213" t="s">
        <v>647</v>
      </c>
      <c r="B931" s="177" t="s">
        <v>924</v>
      </c>
      <c r="C931" s="177" t="s">
        <v>670</v>
      </c>
      <c r="D931" s="213" t="s">
        <v>21</v>
      </c>
      <c r="E931" s="331" t="s">
        <v>234</v>
      </c>
      <c r="F931" s="213" t="s">
        <v>275</v>
      </c>
      <c r="G931" s="177" t="s">
        <v>3821</v>
      </c>
      <c r="H931" s="177" t="s">
        <v>84</v>
      </c>
      <c r="I931" s="203">
        <v>179437013</v>
      </c>
      <c r="J931" s="177" t="s">
        <v>262</v>
      </c>
      <c r="K931" s="177" t="s">
        <v>261</v>
      </c>
      <c r="L931" s="332">
        <v>5</v>
      </c>
      <c r="M931" s="332">
        <v>31</v>
      </c>
      <c r="N931" s="333">
        <v>0.16129032258064516</v>
      </c>
      <c r="O931" s="332">
        <v>0</v>
      </c>
      <c r="P931" s="332">
        <v>50</v>
      </c>
      <c r="Q931" s="203" t="s">
        <v>12</v>
      </c>
      <c r="R931" s="332">
        <v>5</v>
      </c>
      <c r="S931" s="332">
        <v>39</v>
      </c>
      <c r="T931" s="333">
        <v>0.12820512820512819</v>
      </c>
      <c r="U931" s="332">
        <v>0</v>
      </c>
      <c r="V931" s="332">
        <v>50</v>
      </c>
      <c r="W931" s="203" t="s">
        <v>12</v>
      </c>
      <c r="X931" s="200">
        <v>1</v>
      </c>
      <c r="Y931" s="200">
        <v>1</v>
      </c>
      <c r="Z931" s="200" t="s">
        <v>12</v>
      </c>
      <c r="AA931" s="200">
        <v>0</v>
      </c>
    </row>
    <row r="932" spans="1:27" ht="14" customHeight="1">
      <c r="A932" s="213" t="s">
        <v>647</v>
      </c>
      <c r="B932" s="177" t="s">
        <v>924</v>
      </c>
      <c r="C932" s="177" t="s">
        <v>670</v>
      </c>
      <c r="D932" s="213" t="s">
        <v>21</v>
      </c>
      <c r="E932" s="331" t="s">
        <v>2581</v>
      </c>
      <c r="F932" s="213" t="s">
        <v>676</v>
      </c>
      <c r="G932" s="177" t="s">
        <v>3220</v>
      </c>
      <c r="H932" s="177" t="s">
        <v>84</v>
      </c>
      <c r="I932" s="203">
        <v>183731468</v>
      </c>
      <c r="J932" s="177" t="s">
        <v>262</v>
      </c>
      <c r="K932" s="177" t="s">
        <v>263</v>
      </c>
      <c r="L932" s="332">
        <v>0</v>
      </c>
      <c r="M932" s="332">
        <v>0</v>
      </c>
      <c r="N932" s="333" t="s">
        <v>12</v>
      </c>
      <c r="O932" s="332" t="s">
        <v>12</v>
      </c>
      <c r="P932" s="332" t="s">
        <v>12</v>
      </c>
      <c r="Q932" s="203" t="s">
        <v>12</v>
      </c>
      <c r="R932" s="332">
        <v>4</v>
      </c>
      <c r="S932" s="332">
        <v>18</v>
      </c>
      <c r="T932" s="333">
        <v>0.22222222222222221</v>
      </c>
      <c r="U932" s="332">
        <v>0</v>
      </c>
      <c r="V932" s="332">
        <v>23</v>
      </c>
      <c r="W932" s="203" t="s">
        <v>12</v>
      </c>
      <c r="X932" s="200">
        <v>0</v>
      </c>
      <c r="Y932" s="200">
        <v>1</v>
      </c>
      <c r="Z932" s="200" t="s">
        <v>12</v>
      </c>
      <c r="AA932" s="200">
        <v>1</v>
      </c>
    </row>
    <row r="933" spans="1:27" ht="14" customHeight="1">
      <c r="A933" s="213" t="s">
        <v>647</v>
      </c>
      <c r="B933" s="177" t="s">
        <v>924</v>
      </c>
      <c r="C933" s="177" t="s">
        <v>670</v>
      </c>
      <c r="D933" s="213" t="s">
        <v>21</v>
      </c>
      <c r="E933" s="331" t="s">
        <v>666</v>
      </c>
      <c r="F933" s="213" t="s">
        <v>4430</v>
      </c>
      <c r="G933" s="177" t="s">
        <v>948</v>
      </c>
      <c r="H933" s="177" t="s">
        <v>78</v>
      </c>
      <c r="I933" s="203">
        <v>47164223</v>
      </c>
      <c r="J933" s="177" t="s">
        <v>12</v>
      </c>
      <c r="K933" s="177" t="s">
        <v>261</v>
      </c>
      <c r="L933" s="332">
        <v>55</v>
      </c>
      <c r="M933" s="332">
        <v>125</v>
      </c>
      <c r="N933" s="333">
        <v>0.44</v>
      </c>
      <c r="O933" s="332">
        <v>0</v>
      </c>
      <c r="P933" s="332">
        <v>45</v>
      </c>
      <c r="Q933" s="203" t="s">
        <v>12</v>
      </c>
      <c r="R933" s="332">
        <v>17</v>
      </c>
      <c r="S933" s="332">
        <v>38</v>
      </c>
      <c r="T933" s="333">
        <v>0.44736842105263158</v>
      </c>
      <c r="U933" s="332">
        <v>0</v>
      </c>
      <c r="V933" s="332">
        <v>45</v>
      </c>
      <c r="W933" s="203" t="s">
        <v>12</v>
      </c>
      <c r="X933" s="200">
        <v>1</v>
      </c>
      <c r="Y933" s="200">
        <v>1</v>
      </c>
      <c r="Z933" s="200" t="s">
        <v>12</v>
      </c>
      <c r="AA933" s="200">
        <v>1</v>
      </c>
    </row>
    <row r="934" spans="1:27" ht="14" customHeight="1">
      <c r="A934" s="213" t="s">
        <v>647</v>
      </c>
      <c r="B934" s="177" t="s">
        <v>924</v>
      </c>
      <c r="C934" s="177" t="s">
        <v>670</v>
      </c>
      <c r="D934" s="213" t="s">
        <v>21</v>
      </c>
      <c r="E934" s="331" t="s">
        <v>235</v>
      </c>
      <c r="F934" s="213" t="s">
        <v>674</v>
      </c>
      <c r="G934" s="177" t="s">
        <v>3258</v>
      </c>
      <c r="H934" s="177" t="s">
        <v>85</v>
      </c>
      <c r="I934" s="203">
        <v>73147868</v>
      </c>
      <c r="J934" s="177" t="s">
        <v>264</v>
      </c>
      <c r="K934" s="177" t="s">
        <v>263</v>
      </c>
      <c r="L934" s="332">
        <v>0</v>
      </c>
      <c r="M934" s="332">
        <v>0</v>
      </c>
      <c r="N934" s="333" t="s">
        <v>12</v>
      </c>
      <c r="O934" s="332" t="s">
        <v>12</v>
      </c>
      <c r="P934" s="332" t="s">
        <v>12</v>
      </c>
      <c r="Q934" s="203" t="s">
        <v>12</v>
      </c>
      <c r="R934" s="332">
        <v>15</v>
      </c>
      <c r="S934" s="332">
        <v>37</v>
      </c>
      <c r="T934" s="333">
        <v>0.40540540540540543</v>
      </c>
      <c r="U934" s="332">
        <v>0</v>
      </c>
      <c r="V934" s="332">
        <v>47</v>
      </c>
      <c r="W934" s="203" t="s">
        <v>12</v>
      </c>
      <c r="X934" s="200">
        <v>0</v>
      </c>
      <c r="Y934" s="200">
        <v>1</v>
      </c>
      <c r="Z934" s="200">
        <v>1</v>
      </c>
      <c r="AA934" s="200">
        <v>0</v>
      </c>
    </row>
    <row r="935" spans="1:27" ht="14" customHeight="1">
      <c r="A935" s="213" t="s">
        <v>647</v>
      </c>
      <c r="B935" s="177" t="s">
        <v>924</v>
      </c>
      <c r="C935" s="177" t="s">
        <v>670</v>
      </c>
      <c r="D935" s="213" t="s">
        <v>21</v>
      </c>
      <c r="E935" s="331" t="s">
        <v>2582</v>
      </c>
      <c r="F935" s="213" t="s">
        <v>674</v>
      </c>
      <c r="G935" s="177" t="s">
        <v>3822</v>
      </c>
      <c r="H935" s="177" t="s">
        <v>94</v>
      </c>
      <c r="I935" s="203">
        <v>19036594</v>
      </c>
      <c r="J935" s="177" t="s">
        <v>262</v>
      </c>
      <c r="K935" s="177" t="s">
        <v>261</v>
      </c>
      <c r="L935" s="332">
        <v>0</v>
      </c>
      <c r="M935" s="332">
        <v>0</v>
      </c>
      <c r="N935" s="333" t="s">
        <v>12</v>
      </c>
      <c r="O935" s="332" t="s">
        <v>12</v>
      </c>
      <c r="P935" s="332" t="s">
        <v>12</v>
      </c>
      <c r="Q935" s="203" t="s">
        <v>12</v>
      </c>
      <c r="R935" s="332">
        <v>4</v>
      </c>
      <c r="S935" s="332">
        <v>34</v>
      </c>
      <c r="T935" s="333">
        <v>0.11764705882352941</v>
      </c>
      <c r="U935" s="332">
        <v>0</v>
      </c>
      <c r="V935" s="332">
        <v>37</v>
      </c>
      <c r="W935" s="203" t="s">
        <v>12</v>
      </c>
      <c r="X935" s="200">
        <v>0</v>
      </c>
      <c r="Y935" s="200">
        <v>1</v>
      </c>
      <c r="Z935" s="200">
        <v>1</v>
      </c>
      <c r="AA935" s="200">
        <v>0</v>
      </c>
    </row>
    <row r="936" spans="1:27" ht="14" customHeight="1">
      <c r="A936" s="213" t="s">
        <v>647</v>
      </c>
      <c r="B936" s="177" t="s">
        <v>924</v>
      </c>
      <c r="C936" s="177" t="s">
        <v>670</v>
      </c>
      <c r="D936" s="213" t="s">
        <v>21</v>
      </c>
      <c r="E936" s="331" t="s">
        <v>2583</v>
      </c>
      <c r="F936" s="213" t="s">
        <v>676</v>
      </c>
      <c r="G936" s="177" t="s">
        <v>3220</v>
      </c>
      <c r="H936" s="177" t="s">
        <v>91</v>
      </c>
      <c r="I936" s="203">
        <v>1993192</v>
      </c>
      <c r="J936" s="177" t="s">
        <v>264</v>
      </c>
      <c r="K936" s="177" t="s">
        <v>263</v>
      </c>
      <c r="L936" s="332">
        <v>0</v>
      </c>
      <c r="M936" s="332">
        <v>0</v>
      </c>
      <c r="N936" s="333" t="s">
        <v>12</v>
      </c>
      <c r="O936" s="332" t="s">
        <v>12</v>
      </c>
      <c r="P936" s="332" t="s">
        <v>12</v>
      </c>
      <c r="Q936" s="203" t="s">
        <v>12</v>
      </c>
      <c r="R936" s="332">
        <v>12</v>
      </c>
      <c r="S936" s="332">
        <v>32</v>
      </c>
      <c r="T936" s="333">
        <v>0.375</v>
      </c>
      <c r="U936" s="332">
        <v>0</v>
      </c>
      <c r="V936" s="332">
        <v>43</v>
      </c>
      <c r="W936" s="203" t="s">
        <v>12</v>
      </c>
      <c r="X936" s="200">
        <v>0</v>
      </c>
      <c r="Y936" s="200">
        <v>1</v>
      </c>
      <c r="Z936" s="200">
        <v>1</v>
      </c>
      <c r="AA936" s="200">
        <v>0</v>
      </c>
    </row>
    <row r="937" spans="1:27" ht="14" customHeight="1">
      <c r="A937" s="213" t="s">
        <v>647</v>
      </c>
      <c r="B937" s="177" t="s">
        <v>925</v>
      </c>
      <c r="C937" s="177" t="s">
        <v>846</v>
      </c>
      <c r="D937" s="213" t="s">
        <v>21</v>
      </c>
      <c r="E937" s="331" t="s">
        <v>2575</v>
      </c>
      <c r="F937" s="213" t="s">
        <v>275</v>
      </c>
      <c r="G937" s="177" t="s">
        <v>3815</v>
      </c>
      <c r="H937" s="177" t="s">
        <v>92</v>
      </c>
      <c r="I937" s="203">
        <v>87407078</v>
      </c>
      <c r="J937" s="177" t="s">
        <v>262</v>
      </c>
      <c r="K937" s="177" t="s">
        <v>261</v>
      </c>
      <c r="L937" s="332">
        <v>16</v>
      </c>
      <c r="M937" s="332">
        <v>97</v>
      </c>
      <c r="N937" s="333">
        <v>0.16494845360824742</v>
      </c>
      <c r="O937" s="332">
        <v>0</v>
      </c>
      <c r="P937" s="332">
        <v>43</v>
      </c>
      <c r="Q937" s="203" t="s">
        <v>12</v>
      </c>
      <c r="R937" s="332">
        <v>6</v>
      </c>
      <c r="S937" s="332">
        <v>38</v>
      </c>
      <c r="T937" s="333">
        <v>0.15789473684210525</v>
      </c>
      <c r="U937" s="332">
        <v>0</v>
      </c>
      <c r="V937" s="332">
        <v>43</v>
      </c>
      <c r="W937" s="203" t="s">
        <v>12</v>
      </c>
      <c r="X937" s="200">
        <v>1</v>
      </c>
      <c r="Y937" s="200">
        <v>1</v>
      </c>
      <c r="Z937" s="200" t="s">
        <v>12</v>
      </c>
      <c r="AA937" s="200">
        <v>0</v>
      </c>
    </row>
    <row r="938" spans="1:27" ht="14" customHeight="1">
      <c r="A938" s="213" t="s">
        <v>647</v>
      </c>
      <c r="B938" s="177" t="s">
        <v>925</v>
      </c>
      <c r="C938" s="177" t="s">
        <v>846</v>
      </c>
      <c r="D938" s="213" t="s">
        <v>21</v>
      </c>
      <c r="E938" s="331" t="s">
        <v>2576</v>
      </c>
      <c r="F938" s="213" t="s">
        <v>675</v>
      </c>
      <c r="G938" s="177" t="s">
        <v>3816</v>
      </c>
      <c r="H938" s="177" t="s">
        <v>103</v>
      </c>
      <c r="I938" s="203">
        <v>101718745</v>
      </c>
      <c r="J938" s="177" t="s">
        <v>262</v>
      </c>
      <c r="K938" s="177" t="s">
        <v>261</v>
      </c>
      <c r="L938" s="332">
        <v>22</v>
      </c>
      <c r="M938" s="332">
        <v>193</v>
      </c>
      <c r="N938" s="333">
        <v>0.11398963730569948</v>
      </c>
      <c r="O938" s="332">
        <v>0</v>
      </c>
      <c r="P938" s="332">
        <v>41</v>
      </c>
      <c r="Q938" s="203" t="s">
        <v>12</v>
      </c>
      <c r="R938" s="332">
        <v>4</v>
      </c>
      <c r="S938" s="332">
        <v>33</v>
      </c>
      <c r="T938" s="333">
        <v>0.12121212121212122</v>
      </c>
      <c r="U938" s="332">
        <v>0</v>
      </c>
      <c r="V938" s="332">
        <v>41</v>
      </c>
      <c r="W938" s="203" t="s">
        <v>12</v>
      </c>
      <c r="X938" s="200">
        <v>1</v>
      </c>
      <c r="Y938" s="200">
        <v>1</v>
      </c>
      <c r="Z938" s="200" t="s">
        <v>12</v>
      </c>
      <c r="AA938" s="200">
        <v>0</v>
      </c>
    </row>
    <row r="939" spans="1:27" ht="14" customHeight="1">
      <c r="A939" s="213" t="s">
        <v>647</v>
      </c>
      <c r="B939" s="177" t="s">
        <v>925</v>
      </c>
      <c r="C939" s="177" t="s">
        <v>846</v>
      </c>
      <c r="D939" s="213" t="s">
        <v>21</v>
      </c>
      <c r="E939" s="331" t="s">
        <v>2577</v>
      </c>
      <c r="F939" s="213" t="s">
        <v>275</v>
      </c>
      <c r="G939" s="177" t="s">
        <v>3817</v>
      </c>
      <c r="H939" s="177" t="s">
        <v>90</v>
      </c>
      <c r="I939" s="203">
        <v>90038191</v>
      </c>
      <c r="J939" s="177" t="s">
        <v>261</v>
      </c>
      <c r="K939" s="177" t="s">
        <v>263</v>
      </c>
      <c r="L939" s="332">
        <v>27</v>
      </c>
      <c r="M939" s="332">
        <v>189</v>
      </c>
      <c r="N939" s="333">
        <v>0.14285714285714285</v>
      </c>
      <c r="O939" s="332">
        <v>0</v>
      </c>
      <c r="P939" s="332">
        <v>30</v>
      </c>
      <c r="Q939" s="203" t="s">
        <v>12</v>
      </c>
      <c r="R939" s="332">
        <v>9</v>
      </c>
      <c r="S939" s="332">
        <v>49</v>
      </c>
      <c r="T939" s="333">
        <v>0.18367346938775511</v>
      </c>
      <c r="U939" s="332">
        <v>0</v>
      </c>
      <c r="V939" s="332">
        <v>30</v>
      </c>
      <c r="W939" s="203" t="s">
        <v>12</v>
      </c>
      <c r="X939" s="200">
        <v>1</v>
      </c>
      <c r="Y939" s="200">
        <v>1</v>
      </c>
      <c r="Z939" s="200" t="s">
        <v>12</v>
      </c>
      <c r="AA939" s="200">
        <v>0</v>
      </c>
    </row>
    <row r="940" spans="1:27" ht="14" customHeight="1">
      <c r="A940" s="213" t="s">
        <v>647</v>
      </c>
      <c r="B940" s="177" t="s">
        <v>925</v>
      </c>
      <c r="C940" s="177" t="s">
        <v>846</v>
      </c>
      <c r="D940" s="213" t="s">
        <v>21</v>
      </c>
      <c r="E940" s="331" t="s">
        <v>2579</v>
      </c>
      <c r="F940" s="213" t="s">
        <v>675</v>
      </c>
      <c r="G940" s="177" t="s">
        <v>3819</v>
      </c>
      <c r="H940" s="177" t="s">
        <v>112</v>
      </c>
      <c r="I940" s="203">
        <v>49713276</v>
      </c>
      <c r="J940" s="177" t="s">
        <v>262</v>
      </c>
      <c r="K940" s="177" t="s">
        <v>261</v>
      </c>
      <c r="L940" s="332">
        <v>4</v>
      </c>
      <c r="M940" s="332">
        <v>26</v>
      </c>
      <c r="N940" s="333">
        <v>0.15384615384615385</v>
      </c>
      <c r="O940" s="332" t="s">
        <v>12</v>
      </c>
      <c r="P940" s="332" t="s">
        <v>12</v>
      </c>
      <c r="Q940" s="203" t="s">
        <v>12</v>
      </c>
      <c r="R940" s="332">
        <v>8</v>
      </c>
      <c r="S940" s="332">
        <v>38</v>
      </c>
      <c r="T940" s="333">
        <v>0.21052631578947367</v>
      </c>
      <c r="U940" s="332">
        <v>0</v>
      </c>
      <c r="V940" s="332">
        <v>45</v>
      </c>
      <c r="W940" s="203" t="s">
        <v>12</v>
      </c>
      <c r="X940" s="200">
        <v>0</v>
      </c>
      <c r="Y940" s="200">
        <v>1</v>
      </c>
      <c r="Z940" s="200">
        <v>1</v>
      </c>
      <c r="AA940" s="200">
        <v>0</v>
      </c>
    </row>
    <row r="941" spans="1:27" ht="14" customHeight="1">
      <c r="A941" s="213" t="s">
        <v>647</v>
      </c>
      <c r="B941" s="177" t="s">
        <v>925</v>
      </c>
      <c r="C941" s="177" t="s">
        <v>846</v>
      </c>
      <c r="D941" s="213" t="s">
        <v>21</v>
      </c>
      <c r="E941" s="331" t="s">
        <v>2581</v>
      </c>
      <c r="F941" s="213" t="s">
        <v>676</v>
      </c>
      <c r="G941" s="177" t="s">
        <v>3220</v>
      </c>
      <c r="H941" s="177" t="s">
        <v>84</v>
      </c>
      <c r="I941" s="203">
        <v>183731468</v>
      </c>
      <c r="J941" s="177" t="s">
        <v>262</v>
      </c>
      <c r="K941" s="177" t="s">
        <v>263</v>
      </c>
      <c r="L941" s="332">
        <v>0</v>
      </c>
      <c r="M941" s="332">
        <v>2</v>
      </c>
      <c r="N941" s="333">
        <v>0</v>
      </c>
      <c r="O941" s="332" t="s">
        <v>12</v>
      </c>
      <c r="P941" s="332" t="s">
        <v>12</v>
      </c>
      <c r="Q941" s="203" t="s">
        <v>12</v>
      </c>
      <c r="R941" s="332">
        <v>11</v>
      </c>
      <c r="S941" s="332">
        <v>31</v>
      </c>
      <c r="T941" s="333">
        <v>0.35483870967741937</v>
      </c>
      <c r="U941" s="332">
        <v>0</v>
      </c>
      <c r="V941" s="332">
        <v>23</v>
      </c>
      <c r="W941" s="203" t="s">
        <v>12</v>
      </c>
      <c r="X941" s="200">
        <v>0</v>
      </c>
      <c r="Y941" s="200">
        <v>1</v>
      </c>
      <c r="Z941" s="200" t="s">
        <v>12</v>
      </c>
      <c r="AA941" s="200">
        <v>1</v>
      </c>
    </row>
    <row r="942" spans="1:27" ht="14" customHeight="1">
      <c r="A942" s="213" t="s">
        <v>647</v>
      </c>
      <c r="B942" s="177" t="s">
        <v>925</v>
      </c>
      <c r="C942" s="177" t="s">
        <v>846</v>
      </c>
      <c r="D942" s="213" t="s">
        <v>21</v>
      </c>
      <c r="E942" s="331" t="s">
        <v>666</v>
      </c>
      <c r="F942" s="213" t="s">
        <v>4430</v>
      </c>
      <c r="G942" s="177" t="s">
        <v>948</v>
      </c>
      <c r="H942" s="177" t="s">
        <v>78</v>
      </c>
      <c r="I942" s="203">
        <v>47164223</v>
      </c>
      <c r="J942" s="177" t="s">
        <v>12</v>
      </c>
      <c r="K942" s="177" t="s">
        <v>261</v>
      </c>
      <c r="L942" s="332">
        <v>37</v>
      </c>
      <c r="M942" s="332">
        <v>97</v>
      </c>
      <c r="N942" s="333">
        <v>0.38144329896907214</v>
      </c>
      <c r="O942" s="332">
        <v>0</v>
      </c>
      <c r="P942" s="332">
        <v>45</v>
      </c>
      <c r="Q942" s="203" t="s">
        <v>12</v>
      </c>
      <c r="R942" s="332">
        <v>9</v>
      </c>
      <c r="S942" s="332">
        <v>33</v>
      </c>
      <c r="T942" s="333">
        <v>0.27272727272727271</v>
      </c>
      <c r="U942" s="332">
        <v>0</v>
      </c>
      <c r="V942" s="332">
        <v>45</v>
      </c>
      <c r="W942" s="203" t="s">
        <v>12</v>
      </c>
      <c r="X942" s="200">
        <v>1</v>
      </c>
      <c r="Y942" s="200">
        <v>1</v>
      </c>
      <c r="Z942" s="200" t="s">
        <v>12</v>
      </c>
      <c r="AA942" s="200">
        <v>1</v>
      </c>
    </row>
    <row r="943" spans="1:27" ht="14" customHeight="1">
      <c r="A943" s="213" t="s">
        <v>647</v>
      </c>
      <c r="B943" s="177" t="s">
        <v>925</v>
      </c>
      <c r="C943" s="177" t="s">
        <v>846</v>
      </c>
      <c r="D943" s="213" t="s">
        <v>21</v>
      </c>
      <c r="E943" s="331" t="s">
        <v>2583</v>
      </c>
      <c r="F943" s="213" t="s">
        <v>676</v>
      </c>
      <c r="G943" s="177" t="s">
        <v>3220</v>
      </c>
      <c r="H943" s="177" t="s">
        <v>91</v>
      </c>
      <c r="I943" s="203">
        <v>1993192</v>
      </c>
      <c r="J943" s="177" t="s">
        <v>264</v>
      </c>
      <c r="K943" s="177" t="s">
        <v>263</v>
      </c>
      <c r="L943" s="332">
        <v>0</v>
      </c>
      <c r="M943" s="332">
        <v>1</v>
      </c>
      <c r="N943" s="333">
        <v>0</v>
      </c>
      <c r="O943" s="332" t="s">
        <v>12</v>
      </c>
      <c r="P943" s="332" t="s">
        <v>12</v>
      </c>
      <c r="Q943" s="203" t="s">
        <v>12</v>
      </c>
      <c r="R943" s="332">
        <v>6</v>
      </c>
      <c r="S943" s="332">
        <v>45</v>
      </c>
      <c r="T943" s="333">
        <v>0.13333333333333333</v>
      </c>
      <c r="U943" s="332">
        <v>0</v>
      </c>
      <c r="V943" s="332">
        <v>46</v>
      </c>
      <c r="W943" s="203" t="s">
        <v>12</v>
      </c>
      <c r="X943" s="200">
        <v>0</v>
      </c>
      <c r="Y943" s="200">
        <v>1</v>
      </c>
      <c r="Z943" s="200">
        <v>1</v>
      </c>
      <c r="AA943" s="200">
        <v>0</v>
      </c>
    </row>
    <row r="944" spans="1:27" ht="14" customHeight="1">
      <c r="A944" s="213" t="s">
        <v>301</v>
      </c>
      <c r="B944" s="177" t="s">
        <v>590</v>
      </c>
      <c r="C944" s="177" t="s">
        <v>670</v>
      </c>
      <c r="D944" s="213" t="s">
        <v>21</v>
      </c>
      <c r="E944" s="331" t="s">
        <v>998</v>
      </c>
      <c r="F944" s="213" t="s">
        <v>675</v>
      </c>
      <c r="G944" s="177" t="s">
        <v>3823</v>
      </c>
      <c r="H944" s="177" t="s">
        <v>76</v>
      </c>
      <c r="I944" s="203">
        <v>16458646</v>
      </c>
      <c r="J944" s="177" t="s">
        <v>262</v>
      </c>
      <c r="K944" s="177" t="s">
        <v>261</v>
      </c>
      <c r="L944" s="203">
        <v>52</v>
      </c>
      <c r="M944" s="203">
        <v>130</v>
      </c>
      <c r="N944" s="333">
        <v>0.4</v>
      </c>
      <c r="O944" s="203">
        <v>0</v>
      </c>
      <c r="P944" s="203">
        <v>46</v>
      </c>
      <c r="Q944" s="203" t="s">
        <v>12</v>
      </c>
      <c r="R944" s="203">
        <v>23</v>
      </c>
      <c r="S944" s="203">
        <v>64</v>
      </c>
      <c r="T944" s="333">
        <v>0.359375</v>
      </c>
      <c r="U944" s="203">
        <v>0</v>
      </c>
      <c r="V944" s="203">
        <v>46</v>
      </c>
      <c r="W944" s="203" t="s">
        <v>12</v>
      </c>
      <c r="X944" s="200">
        <v>1</v>
      </c>
      <c r="Y944" s="200">
        <v>1</v>
      </c>
      <c r="Z944" s="200">
        <v>1</v>
      </c>
      <c r="AA944" s="200">
        <v>0</v>
      </c>
    </row>
    <row r="945" spans="1:27" ht="14" customHeight="1">
      <c r="A945" s="213" t="s">
        <v>301</v>
      </c>
      <c r="B945" s="177" t="s">
        <v>590</v>
      </c>
      <c r="C945" s="177" t="s">
        <v>670</v>
      </c>
      <c r="D945" s="213" t="s">
        <v>21</v>
      </c>
      <c r="E945" s="331" t="s">
        <v>2584</v>
      </c>
      <c r="F945" s="213" t="s">
        <v>674</v>
      </c>
      <c r="G945" s="177" t="s">
        <v>3314</v>
      </c>
      <c r="H945" s="177" t="s">
        <v>76</v>
      </c>
      <c r="I945" s="203">
        <v>156623251</v>
      </c>
      <c r="J945" s="177" t="s">
        <v>264</v>
      </c>
      <c r="K945" s="177" t="s">
        <v>263</v>
      </c>
      <c r="L945" s="203">
        <v>0</v>
      </c>
      <c r="M945" s="203">
        <v>0</v>
      </c>
      <c r="N945" s="333" t="s">
        <v>12</v>
      </c>
      <c r="O945" s="203" t="s">
        <v>12</v>
      </c>
      <c r="P945" s="203" t="s">
        <v>12</v>
      </c>
      <c r="Q945" s="203" t="s">
        <v>12</v>
      </c>
      <c r="R945" s="203">
        <v>21</v>
      </c>
      <c r="S945" s="203">
        <v>50</v>
      </c>
      <c r="T945" s="333">
        <v>0.42</v>
      </c>
      <c r="U945" s="203">
        <v>0</v>
      </c>
      <c r="V945" s="203">
        <v>30</v>
      </c>
      <c r="W945" s="203" t="s">
        <v>12</v>
      </c>
      <c r="X945" s="200">
        <v>0</v>
      </c>
      <c r="Y945" s="200">
        <v>1</v>
      </c>
      <c r="Z945" s="200">
        <v>1</v>
      </c>
      <c r="AA945" s="200">
        <v>0</v>
      </c>
    </row>
    <row r="946" spans="1:27" ht="14" customHeight="1">
      <c r="A946" s="213" t="s">
        <v>301</v>
      </c>
      <c r="B946" s="177" t="s">
        <v>590</v>
      </c>
      <c r="C946" s="177" t="s">
        <v>670</v>
      </c>
      <c r="D946" s="213" t="s">
        <v>21</v>
      </c>
      <c r="E946" s="331" t="s">
        <v>2585</v>
      </c>
      <c r="F946" s="213" t="s">
        <v>259</v>
      </c>
      <c r="G946" s="177" t="s">
        <v>3824</v>
      </c>
      <c r="H946" s="177" t="s">
        <v>76</v>
      </c>
      <c r="I946" s="203">
        <v>222801718</v>
      </c>
      <c r="J946" s="177" t="s">
        <v>261</v>
      </c>
      <c r="K946" s="177" t="s">
        <v>263</v>
      </c>
      <c r="L946" s="203">
        <v>4</v>
      </c>
      <c r="M946" s="203">
        <v>6</v>
      </c>
      <c r="N946" s="333">
        <v>0.66666666666666652</v>
      </c>
      <c r="O946" s="203">
        <v>0</v>
      </c>
      <c r="P946" s="203">
        <v>43</v>
      </c>
      <c r="Q946" s="203" t="s">
        <v>12</v>
      </c>
      <c r="R946" s="203">
        <v>15</v>
      </c>
      <c r="S946" s="203">
        <v>40</v>
      </c>
      <c r="T946" s="333">
        <v>0.375</v>
      </c>
      <c r="U946" s="203">
        <v>0</v>
      </c>
      <c r="V946" s="203">
        <v>39</v>
      </c>
      <c r="W946" s="203" t="s">
        <v>12</v>
      </c>
      <c r="X946" s="200">
        <v>1</v>
      </c>
      <c r="Y946" s="200">
        <v>1</v>
      </c>
      <c r="Z946" s="200" t="s">
        <v>12</v>
      </c>
      <c r="AA946" s="200">
        <v>0</v>
      </c>
    </row>
    <row r="947" spans="1:27" ht="14" customHeight="1">
      <c r="A947" s="213" t="s">
        <v>301</v>
      </c>
      <c r="B947" s="177" t="s">
        <v>590</v>
      </c>
      <c r="C947" s="177" t="s">
        <v>670</v>
      </c>
      <c r="D947" s="213" t="s">
        <v>21</v>
      </c>
      <c r="E947" s="331" t="s">
        <v>66</v>
      </c>
      <c r="F947" s="213" t="s">
        <v>259</v>
      </c>
      <c r="G947" s="177" t="s">
        <v>302</v>
      </c>
      <c r="H947" s="177" t="s">
        <v>82</v>
      </c>
      <c r="I947" s="203">
        <v>25378647</v>
      </c>
      <c r="J947" s="177" t="s">
        <v>263</v>
      </c>
      <c r="K947" s="177" t="s">
        <v>262</v>
      </c>
      <c r="L947" s="203">
        <v>17</v>
      </c>
      <c r="M947" s="203">
        <v>37</v>
      </c>
      <c r="N947" s="333">
        <v>0.45945945945945948</v>
      </c>
      <c r="O947" s="203">
        <v>0</v>
      </c>
      <c r="P947" s="203">
        <v>50</v>
      </c>
      <c r="Q947" s="203" t="s">
        <v>12</v>
      </c>
      <c r="R947" s="203">
        <v>15</v>
      </c>
      <c r="S947" s="203">
        <v>35</v>
      </c>
      <c r="T947" s="333">
        <v>0.42857142857142849</v>
      </c>
      <c r="U947" s="203">
        <v>0</v>
      </c>
      <c r="V947" s="203">
        <v>50</v>
      </c>
      <c r="W947" s="203" t="s">
        <v>12</v>
      </c>
      <c r="X947" s="200">
        <v>1</v>
      </c>
      <c r="Y947" s="200">
        <v>1</v>
      </c>
      <c r="Z947" s="200">
        <v>1</v>
      </c>
      <c r="AA947" s="200">
        <v>0</v>
      </c>
    </row>
    <row r="948" spans="1:27" ht="14" customHeight="1">
      <c r="A948" s="213" t="s">
        <v>301</v>
      </c>
      <c r="B948" s="177" t="s">
        <v>590</v>
      </c>
      <c r="C948" s="177" t="s">
        <v>670</v>
      </c>
      <c r="D948" s="213" t="s">
        <v>21</v>
      </c>
      <c r="E948" s="331" t="s">
        <v>2586</v>
      </c>
      <c r="F948" s="213" t="s">
        <v>674</v>
      </c>
      <c r="G948" s="177" t="s">
        <v>3216</v>
      </c>
      <c r="H948" s="177" t="s">
        <v>113</v>
      </c>
      <c r="I948" s="203">
        <v>74980938</v>
      </c>
      <c r="J948" s="177" t="s">
        <v>262</v>
      </c>
      <c r="K948" s="177" t="s">
        <v>261</v>
      </c>
      <c r="L948" s="203">
        <v>0</v>
      </c>
      <c r="M948" s="203">
        <v>3</v>
      </c>
      <c r="N948" s="333">
        <v>0</v>
      </c>
      <c r="O948" s="203" t="s">
        <v>12</v>
      </c>
      <c r="P948" s="203" t="s">
        <v>12</v>
      </c>
      <c r="Q948" s="203" t="s">
        <v>12</v>
      </c>
      <c r="R948" s="203">
        <v>20</v>
      </c>
      <c r="S948" s="203">
        <v>44</v>
      </c>
      <c r="T948" s="333">
        <v>0.45454545454545453</v>
      </c>
      <c r="U948" s="203">
        <v>0</v>
      </c>
      <c r="V948" s="203">
        <v>40</v>
      </c>
      <c r="W948" s="203" t="s">
        <v>12</v>
      </c>
      <c r="X948" s="200">
        <v>0</v>
      </c>
      <c r="Y948" s="200">
        <v>1</v>
      </c>
      <c r="Z948" s="200">
        <v>1</v>
      </c>
      <c r="AA948" s="200">
        <v>0</v>
      </c>
    </row>
    <row r="949" spans="1:27" ht="14" customHeight="1">
      <c r="A949" s="213" t="s">
        <v>301</v>
      </c>
      <c r="B949" s="177" t="s">
        <v>590</v>
      </c>
      <c r="C949" s="177" t="s">
        <v>670</v>
      </c>
      <c r="D949" s="213" t="s">
        <v>21</v>
      </c>
      <c r="E949" s="331" t="s">
        <v>2587</v>
      </c>
      <c r="F949" s="213" t="s">
        <v>674</v>
      </c>
      <c r="G949" s="177" t="s">
        <v>3231</v>
      </c>
      <c r="H949" s="177" t="s">
        <v>88</v>
      </c>
      <c r="I949" s="203">
        <v>35531042</v>
      </c>
      <c r="J949" s="177" t="s">
        <v>261</v>
      </c>
      <c r="K949" s="177" t="s">
        <v>264</v>
      </c>
      <c r="L949" s="203">
        <v>0</v>
      </c>
      <c r="M949" s="203">
        <v>1</v>
      </c>
      <c r="N949" s="333">
        <v>0</v>
      </c>
      <c r="O949" s="203" t="s">
        <v>12</v>
      </c>
      <c r="P949" s="203" t="s">
        <v>12</v>
      </c>
      <c r="Q949" s="203" t="s">
        <v>12</v>
      </c>
      <c r="R949" s="203">
        <v>11</v>
      </c>
      <c r="S949" s="203">
        <v>37</v>
      </c>
      <c r="T949" s="333">
        <v>0.29729729729729731</v>
      </c>
      <c r="U949" s="203">
        <v>0</v>
      </c>
      <c r="V949" s="203">
        <v>46</v>
      </c>
      <c r="W949" s="203" t="s">
        <v>12</v>
      </c>
      <c r="X949" s="200">
        <v>0</v>
      </c>
      <c r="Y949" s="200">
        <v>1</v>
      </c>
      <c r="Z949" s="200">
        <v>1</v>
      </c>
      <c r="AA949" s="200">
        <v>0</v>
      </c>
    </row>
    <row r="950" spans="1:27" ht="14" customHeight="1">
      <c r="A950" s="213" t="s">
        <v>301</v>
      </c>
      <c r="B950" s="177" t="s">
        <v>590</v>
      </c>
      <c r="C950" s="177" t="s">
        <v>670</v>
      </c>
      <c r="D950" s="213" t="s">
        <v>21</v>
      </c>
      <c r="E950" s="331" t="s">
        <v>2587</v>
      </c>
      <c r="F950" s="213" t="s">
        <v>674</v>
      </c>
      <c r="G950" s="177" t="s">
        <v>3231</v>
      </c>
      <c r="H950" s="177" t="s">
        <v>88</v>
      </c>
      <c r="I950" s="203">
        <v>35531043</v>
      </c>
      <c r="J950" s="177" t="s">
        <v>262</v>
      </c>
      <c r="K950" s="177" t="s">
        <v>264</v>
      </c>
      <c r="L950" s="203">
        <v>0</v>
      </c>
      <c r="M950" s="203">
        <v>1</v>
      </c>
      <c r="N950" s="333">
        <v>0</v>
      </c>
      <c r="O950" s="203" t="s">
        <v>12</v>
      </c>
      <c r="P950" s="203" t="s">
        <v>12</v>
      </c>
      <c r="Q950" s="203" t="s">
        <v>12</v>
      </c>
      <c r="R950" s="203">
        <v>11</v>
      </c>
      <c r="S950" s="203">
        <v>37</v>
      </c>
      <c r="T950" s="333">
        <v>0.29729729729729731</v>
      </c>
      <c r="U950" s="203">
        <v>0</v>
      </c>
      <c r="V950" s="203">
        <v>46</v>
      </c>
      <c r="W950" s="203" t="s">
        <v>12</v>
      </c>
      <c r="X950" s="200">
        <v>0</v>
      </c>
      <c r="Y950" s="200">
        <v>1</v>
      </c>
      <c r="Z950" s="200">
        <v>1</v>
      </c>
      <c r="AA950" s="200">
        <v>0</v>
      </c>
    </row>
    <row r="951" spans="1:27" ht="14" customHeight="1">
      <c r="A951" s="213" t="s">
        <v>301</v>
      </c>
      <c r="B951" s="177" t="s">
        <v>590</v>
      </c>
      <c r="C951" s="177" t="s">
        <v>670</v>
      </c>
      <c r="D951" s="213" t="s">
        <v>21</v>
      </c>
      <c r="E951" s="331" t="s">
        <v>886</v>
      </c>
      <c r="F951" s="213" t="s">
        <v>4430</v>
      </c>
      <c r="G951" s="177" t="s">
        <v>3301</v>
      </c>
      <c r="H951" s="177" t="s">
        <v>117</v>
      </c>
      <c r="I951" s="203">
        <v>36162477</v>
      </c>
      <c r="J951" s="177" t="s">
        <v>4369</v>
      </c>
      <c r="K951" s="177" t="s">
        <v>12</v>
      </c>
      <c r="L951" s="203" t="s">
        <v>12</v>
      </c>
      <c r="M951" s="203" t="s">
        <v>12</v>
      </c>
      <c r="N951" s="333" t="s">
        <v>12</v>
      </c>
      <c r="O951" s="203" t="s">
        <v>12</v>
      </c>
      <c r="P951" s="203" t="s">
        <v>12</v>
      </c>
      <c r="Q951" s="203" t="s">
        <v>12</v>
      </c>
      <c r="R951" s="203">
        <v>16</v>
      </c>
      <c r="S951" s="203">
        <v>28</v>
      </c>
      <c r="T951" s="333">
        <v>0.5714285714285714</v>
      </c>
      <c r="U951" s="203">
        <v>0</v>
      </c>
      <c r="V951" s="203">
        <v>50</v>
      </c>
      <c r="W951" s="203" t="s">
        <v>12</v>
      </c>
      <c r="X951" s="200">
        <v>0</v>
      </c>
      <c r="Y951" s="200">
        <v>1</v>
      </c>
      <c r="Z951" s="200" t="s">
        <v>12</v>
      </c>
      <c r="AA951" s="200">
        <v>1</v>
      </c>
    </row>
    <row r="952" spans="1:27" ht="14" customHeight="1">
      <c r="A952" s="213" t="s">
        <v>301</v>
      </c>
      <c r="B952" s="177" t="s">
        <v>590</v>
      </c>
      <c r="C952" s="177" t="s">
        <v>670</v>
      </c>
      <c r="D952" s="213" t="s">
        <v>21</v>
      </c>
      <c r="E952" s="331" t="s">
        <v>2588</v>
      </c>
      <c r="F952" s="213" t="s">
        <v>259</v>
      </c>
      <c r="G952" s="177" t="s">
        <v>3825</v>
      </c>
      <c r="H952" s="177" t="s">
        <v>78</v>
      </c>
      <c r="I952" s="203">
        <v>1337401</v>
      </c>
      <c r="J952" s="177" t="s">
        <v>262</v>
      </c>
      <c r="K952" s="177" t="s">
        <v>264</v>
      </c>
      <c r="L952" s="203">
        <v>3</v>
      </c>
      <c r="M952" s="203">
        <v>22</v>
      </c>
      <c r="N952" s="333">
        <v>0.13636363636363635</v>
      </c>
      <c r="O952" s="203" t="s">
        <v>12</v>
      </c>
      <c r="P952" s="203" t="s">
        <v>12</v>
      </c>
      <c r="Q952" s="203" t="s">
        <v>12</v>
      </c>
      <c r="R952" s="203">
        <v>7</v>
      </c>
      <c r="S952" s="203">
        <v>46</v>
      </c>
      <c r="T952" s="333">
        <v>0.1521739130434783</v>
      </c>
      <c r="U952" s="203">
        <v>0</v>
      </c>
      <c r="V952" s="203">
        <v>36</v>
      </c>
      <c r="W952" s="203" t="s">
        <v>12</v>
      </c>
      <c r="X952" s="200">
        <v>0</v>
      </c>
      <c r="Y952" s="200">
        <v>1</v>
      </c>
      <c r="Z952" s="200">
        <v>1</v>
      </c>
      <c r="AA952" s="200">
        <v>0</v>
      </c>
    </row>
    <row r="953" spans="1:27" ht="14" customHeight="1">
      <c r="A953" s="213" t="s">
        <v>301</v>
      </c>
      <c r="B953" s="177" t="s">
        <v>590</v>
      </c>
      <c r="C953" s="177" t="s">
        <v>670</v>
      </c>
      <c r="D953" s="213" t="s">
        <v>21</v>
      </c>
      <c r="E953" s="331" t="s">
        <v>2589</v>
      </c>
      <c r="F953" s="213" t="s">
        <v>674</v>
      </c>
      <c r="G953" s="177" t="s">
        <v>3216</v>
      </c>
      <c r="H953" s="177" t="s">
        <v>78</v>
      </c>
      <c r="I953" s="203">
        <v>138672136</v>
      </c>
      <c r="J953" s="177" t="s">
        <v>262</v>
      </c>
      <c r="K953" s="177" t="s">
        <v>261</v>
      </c>
      <c r="L953" s="203">
        <v>1</v>
      </c>
      <c r="M953" s="203">
        <v>1</v>
      </c>
      <c r="N953" s="333">
        <v>1</v>
      </c>
      <c r="O953" s="203" t="s">
        <v>12</v>
      </c>
      <c r="P953" s="203" t="s">
        <v>12</v>
      </c>
      <c r="Q953" s="203" t="s">
        <v>12</v>
      </c>
      <c r="R953" s="203">
        <v>8</v>
      </c>
      <c r="S953" s="203">
        <v>50</v>
      </c>
      <c r="T953" s="333">
        <v>0.16</v>
      </c>
      <c r="U953" s="203">
        <v>0</v>
      </c>
      <c r="V953" s="203">
        <v>54</v>
      </c>
      <c r="W953" s="203" t="s">
        <v>12</v>
      </c>
      <c r="X953" s="200">
        <v>0</v>
      </c>
      <c r="Y953" s="200">
        <v>1</v>
      </c>
      <c r="Z953" s="200">
        <v>1</v>
      </c>
      <c r="AA953" s="200">
        <v>0</v>
      </c>
    </row>
    <row r="954" spans="1:27" ht="14" customHeight="1">
      <c r="A954" s="213" t="s">
        <v>301</v>
      </c>
      <c r="B954" s="177" t="s">
        <v>590</v>
      </c>
      <c r="C954" s="177" t="s">
        <v>670</v>
      </c>
      <c r="D954" s="213" t="s">
        <v>21</v>
      </c>
      <c r="E954" s="331" t="s">
        <v>2590</v>
      </c>
      <c r="F954" s="213" t="s">
        <v>675</v>
      </c>
      <c r="G954" s="177" t="s">
        <v>3434</v>
      </c>
      <c r="H954" s="177" t="s">
        <v>85</v>
      </c>
      <c r="I954" s="203">
        <v>6107413</v>
      </c>
      <c r="J954" s="177" t="s">
        <v>262</v>
      </c>
      <c r="K954" s="177" t="s">
        <v>261</v>
      </c>
      <c r="L954" s="203">
        <v>19</v>
      </c>
      <c r="M954" s="203">
        <v>42</v>
      </c>
      <c r="N954" s="333">
        <v>0.45238095238095249</v>
      </c>
      <c r="O954" s="203">
        <v>0</v>
      </c>
      <c r="P954" s="203">
        <v>60</v>
      </c>
      <c r="Q954" s="203" t="s">
        <v>12</v>
      </c>
      <c r="R954" s="203">
        <v>26</v>
      </c>
      <c r="S954" s="203">
        <v>61</v>
      </c>
      <c r="T954" s="333">
        <v>0.42622950819672129</v>
      </c>
      <c r="U954" s="203">
        <v>0</v>
      </c>
      <c r="V954" s="203">
        <v>60</v>
      </c>
      <c r="W954" s="203" t="s">
        <v>12</v>
      </c>
      <c r="X954" s="200">
        <v>1</v>
      </c>
      <c r="Y954" s="200">
        <v>1</v>
      </c>
      <c r="Z954" s="200">
        <v>0</v>
      </c>
      <c r="AA954" s="200">
        <v>0</v>
      </c>
    </row>
    <row r="955" spans="1:27" ht="14" customHeight="1">
      <c r="A955" s="213" t="s">
        <v>301</v>
      </c>
      <c r="B955" s="177" t="s">
        <v>590</v>
      </c>
      <c r="C955" s="177" t="s">
        <v>670</v>
      </c>
      <c r="D955" s="213" t="s">
        <v>21</v>
      </c>
      <c r="E955" s="331" t="s">
        <v>2591</v>
      </c>
      <c r="F955" s="213" t="s">
        <v>259</v>
      </c>
      <c r="G955" s="177" t="s">
        <v>3826</v>
      </c>
      <c r="H955" s="177" t="s">
        <v>85</v>
      </c>
      <c r="I955" s="203">
        <v>115791989</v>
      </c>
      <c r="J955" s="177" t="s">
        <v>262</v>
      </c>
      <c r="K955" s="177" t="s">
        <v>263</v>
      </c>
      <c r="L955" s="203">
        <v>13</v>
      </c>
      <c r="M955" s="203">
        <v>21</v>
      </c>
      <c r="N955" s="333">
        <v>0.61904761904761907</v>
      </c>
      <c r="O955" s="203">
        <v>0</v>
      </c>
      <c r="P955" s="203">
        <v>34</v>
      </c>
      <c r="Q955" s="203" t="s">
        <v>12</v>
      </c>
      <c r="R955" s="203">
        <v>15</v>
      </c>
      <c r="S955" s="203">
        <v>42</v>
      </c>
      <c r="T955" s="333">
        <v>0.35714285714285721</v>
      </c>
      <c r="U955" s="203">
        <v>0</v>
      </c>
      <c r="V955" s="203">
        <v>34</v>
      </c>
      <c r="W955" s="203" t="s">
        <v>12</v>
      </c>
      <c r="X955" s="200">
        <v>1</v>
      </c>
      <c r="Y955" s="200">
        <v>1</v>
      </c>
      <c r="Z955" s="200" t="s">
        <v>12</v>
      </c>
      <c r="AA955" s="200">
        <v>1</v>
      </c>
    </row>
    <row r="956" spans="1:27" ht="14" customHeight="1">
      <c r="A956" s="213" t="s">
        <v>301</v>
      </c>
      <c r="B956" s="177" t="s">
        <v>590</v>
      </c>
      <c r="C956" s="177" t="s">
        <v>670</v>
      </c>
      <c r="D956" s="213" t="s">
        <v>21</v>
      </c>
      <c r="E956" s="331" t="s">
        <v>2592</v>
      </c>
      <c r="F956" s="213" t="s">
        <v>259</v>
      </c>
      <c r="G956" s="177" t="s">
        <v>3827</v>
      </c>
      <c r="H956" s="177" t="s">
        <v>93</v>
      </c>
      <c r="I956" s="203">
        <v>10557170</v>
      </c>
      <c r="J956" s="177" t="s">
        <v>261</v>
      </c>
      <c r="K956" s="177" t="s">
        <v>262</v>
      </c>
      <c r="L956" s="203">
        <v>0</v>
      </c>
      <c r="M956" s="203">
        <v>8</v>
      </c>
      <c r="N956" s="333">
        <v>0</v>
      </c>
      <c r="O956" s="203" t="s">
        <v>12</v>
      </c>
      <c r="P956" s="203" t="s">
        <v>12</v>
      </c>
      <c r="Q956" s="203" t="s">
        <v>12</v>
      </c>
      <c r="R956" s="203">
        <v>7</v>
      </c>
      <c r="S956" s="203">
        <v>40</v>
      </c>
      <c r="T956" s="333">
        <v>0.17499999999999999</v>
      </c>
      <c r="U956" s="203">
        <v>0</v>
      </c>
      <c r="V956" s="203">
        <v>55</v>
      </c>
      <c r="W956" s="203" t="s">
        <v>12</v>
      </c>
      <c r="X956" s="200">
        <v>0</v>
      </c>
      <c r="Y956" s="200">
        <v>1</v>
      </c>
      <c r="Z956" s="200">
        <v>1</v>
      </c>
      <c r="AA956" s="200">
        <v>0</v>
      </c>
    </row>
    <row r="957" spans="1:27" ht="14" customHeight="1">
      <c r="A957" s="213" t="s">
        <v>301</v>
      </c>
      <c r="B957" s="177" t="s">
        <v>590</v>
      </c>
      <c r="C957" s="177" t="s">
        <v>670</v>
      </c>
      <c r="D957" s="213" t="s">
        <v>21</v>
      </c>
      <c r="E957" s="331" t="s">
        <v>1007</v>
      </c>
      <c r="F957" s="213" t="s">
        <v>675</v>
      </c>
      <c r="G957" s="177" t="s">
        <v>3828</v>
      </c>
      <c r="H957" s="177" t="s">
        <v>93</v>
      </c>
      <c r="I957" s="203">
        <v>41710066</v>
      </c>
      <c r="J957" s="177" t="s">
        <v>262</v>
      </c>
      <c r="K957" s="177" t="s">
        <v>261</v>
      </c>
      <c r="L957" s="203">
        <v>14</v>
      </c>
      <c r="M957" s="203">
        <v>36</v>
      </c>
      <c r="N957" s="333">
        <v>0.38888888888888895</v>
      </c>
      <c r="O957" s="203">
        <v>0</v>
      </c>
      <c r="P957" s="203">
        <v>48</v>
      </c>
      <c r="Q957" s="203" t="s">
        <v>12</v>
      </c>
      <c r="R957" s="203">
        <v>16</v>
      </c>
      <c r="S957" s="203">
        <v>47</v>
      </c>
      <c r="T957" s="333">
        <v>0.34042553191489361</v>
      </c>
      <c r="U957" s="203">
        <v>0</v>
      </c>
      <c r="V957" s="203">
        <v>48</v>
      </c>
      <c r="W957" s="203" t="s">
        <v>12</v>
      </c>
      <c r="X957" s="200">
        <v>1</v>
      </c>
      <c r="Y957" s="200">
        <v>1</v>
      </c>
      <c r="Z957" s="200">
        <v>1</v>
      </c>
      <c r="AA957" s="200">
        <v>0</v>
      </c>
    </row>
    <row r="958" spans="1:27" ht="14" customHeight="1">
      <c r="A958" s="213" t="s">
        <v>301</v>
      </c>
      <c r="B958" s="177" t="s">
        <v>590</v>
      </c>
      <c r="C958" s="177" t="s">
        <v>670</v>
      </c>
      <c r="D958" s="213" t="s">
        <v>21</v>
      </c>
      <c r="E958" s="331" t="s">
        <v>2593</v>
      </c>
      <c r="F958" s="213" t="s">
        <v>676</v>
      </c>
      <c r="G958" s="177" t="s">
        <v>3220</v>
      </c>
      <c r="H958" s="177" t="s">
        <v>94</v>
      </c>
      <c r="I958" s="203">
        <v>79082706</v>
      </c>
      <c r="J958" s="177" t="s">
        <v>262</v>
      </c>
      <c r="K958" s="177" t="s">
        <v>261</v>
      </c>
      <c r="L958" s="203">
        <v>2</v>
      </c>
      <c r="M958" s="203">
        <v>4</v>
      </c>
      <c r="N958" s="333">
        <v>0.5</v>
      </c>
      <c r="O958" s="203">
        <v>0</v>
      </c>
      <c r="P958" s="203">
        <v>54</v>
      </c>
      <c r="Q958" s="203" t="s">
        <v>12</v>
      </c>
      <c r="R958" s="203">
        <v>5</v>
      </c>
      <c r="S958" s="203">
        <v>38</v>
      </c>
      <c r="T958" s="333">
        <v>0.1315789473684211</v>
      </c>
      <c r="U958" s="203">
        <v>0</v>
      </c>
      <c r="V958" s="203">
        <v>54</v>
      </c>
      <c r="W958" s="203" t="s">
        <v>12</v>
      </c>
      <c r="X958" s="200">
        <v>1</v>
      </c>
      <c r="Y958" s="200">
        <v>1</v>
      </c>
      <c r="Z958" s="200" t="s">
        <v>12</v>
      </c>
      <c r="AA958" s="200">
        <v>0</v>
      </c>
    </row>
    <row r="959" spans="1:27" ht="14" customHeight="1">
      <c r="A959" s="213" t="s">
        <v>301</v>
      </c>
      <c r="B959" s="177" t="s">
        <v>590</v>
      </c>
      <c r="C959" s="177" t="s">
        <v>670</v>
      </c>
      <c r="D959" s="213" t="s">
        <v>21</v>
      </c>
      <c r="E959" s="331" t="s">
        <v>2594</v>
      </c>
      <c r="F959" s="213" t="s">
        <v>259</v>
      </c>
      <c r="G959" s="177" t="s">
        <v>3829</v>
      </c>
      <c r="H959" s="177" t="s">
        <v>94</v>
      </c>
      <c r="I959" s="203">
        <v>150935685</v>
      </c>
      <c r="J959" s="177" t="s">
        <v>262</v>
      </c>
      <c r="K959" s="177" t="s">
        <v>261</v>
      </c>
      <c r="L959" s="203">
        <v>0</v>
      </c>
      <c r="M959" s="203">
        <v>6</v>
      </c>
      <c r="N959" s="333">
        <v>0</v>
      </c>
      <c r="O959" s="203" t="s">
        <v>12</v>
      </c>
      <c r="P959" s="203" t="s">
        <v>12</v>
      </c>
      <c r="Q959" s="203" t="s">
        <v>12</v>
      </c>
      <c r="R959" s="203">
        <v>6</v>
      </c>
      <c r="S959" s="203">
        <v>52</v>
      </c>
      <c r="T959" s="333">
        <v>0.1153846153846154</v>
      </c>
      <c r="U959" s="203">
        <v>0</v>
      </c>
      <c r="V959" s="203">
        <v>56</v>
      </c>
      <c r="W959" s="203" t="s">
        <v>12</v>
      </c>
      <c r="X959" s="200">
        <v>0</v>
      </c>
      <c r="Y959" s="200">
        <v>1</v>
      </c>
      <c r="Z959" s="200">
        <v>1</v>
      </c>
      <c r="AA959" s="200">
        <v>0</v>
      </c>
    </row>
    <row r="960" spans="1:27" ht="14" customHeight="1">
      <c r="A960" s="213" t="s">
        <v>301</v>
      </c>
      <c r="B960" s="177" t="s">
        <v>590</v>
      </c>
      <c r="C960" s="177" t="s">
        <v>670</v>
      </c>
      <c r="D960" s="213" t="s">
        <v>21</v>
      </c>
      <c r="E960" s="331" t="s">
        <v>682</v>
      </c>
      <c r="F960" s="213" t="s">
        <v>259</v>
      </c>
      <c r="G960" s="177" t="s">
        <v>949</v>
      </c>
      <c r="H960" s="177" t="s">
        <v>95</v>
      </c>
      <c r="I960" s="203">
        <v>124461632</v>
      </c>
      <c r="J960" s="177" t="s">
        <v>264</v>
      </c>
      <c r="K960" s="177" t="s">
        <v>261</v>
      </c>
      <c r="L960" s="203">
        <v>18</v>
      </c>
      <c r="M960" s="203">
        <v>58</v>
      </c>
      <c r="N960" s="333">
        <v>0.31034482758620691</v>
      </c>
      <c r="O960" s="203">
        <v>0</v>
      </c>
      <c r="P960" s="203">
        <v>23</v>
      </c>
      <c r="Q960" s="203" t="s">
        <v>12</v>
      </c>
      <c r="R960" s="203">
        <v>5</v>
      </c>
      <c r="S960" s="203">
        <v>11</v>
      </c>
      <c r="T960" s="333">
        <v>0.45454545454545453</v>
      </c>
      <c r="U960" s="203">
        <v>0</v>
      </c>
      <c r="V960" s="203">
        <v>23</v>
      </c>
      <c r="W960" s="203" t="s">
        <v>12</v>
      </c>
      <c r="X960" s="200">
        <v>1</v>
      </c>
      <c r="Y960" s="200">
        <v>1</v>
      </c>
      <c r="Z960" s="200" t="s">
        <v>12</v>
      </c>
      <c r="AA960" s="200">
        <v>1</v>
      </c>
    </row>
    <row r="961" spans="1:27" ht="14" customHeight="1">
      <c r="A961" s="213" t="s">
        <v>301</v>
      </c>
      <c r="B961" s="177" t="s">
        <v>590</v>
      </c>
      <c r="C961" s="177" t="s">
        <v>670</v>
      </c>
      <c r="D961" s="213" t="s">
        <v>21</v>
      </c>
      <c r="E961" s="331" t="s">
        <v>2595</v>
      </c>
      <c r="F961" s="213" t="s">
        <v>674</v>
      </c>
      <c r="G961" s="177" t="s">
        <v>3231</v>
      </c>
      <c r="H961" s="177" t="s">
        <v>87</v>
      </c>
      <c r="I961" s="203">
        <v>119753904</v>
      </c>
      <c r="J961" s="177" t="s">
        <v>264</v>
      </c>
      <c r="K961" s="177" t="s">
        <v>263</v>
      </c>
      <c r="L961" s="203">
        <v>1</v>
      </c>
      <c r="M961" s="203">
        <v>3</v>
      </c>
      <c r="N961" s="333">
        <v>0.33333333333333331</v>
      </c>
      <c r="O961" s="203" t="s">
        <v>12</v>
      </c>
      <c r="P961" s="203" t="s">
        <v>12</v>
      </c>
      <c r="Q961" s="203" t="s">
        <v>12</v>
      </c>
      <c r="R961" s="203">
        <v>18</v>
      </c>
      <c r="S961" s="203">
        <v>43</v>
      </c>
      <c r="T961" s="333">
        <v>0.41860465116279072</v>
      </c>
      <c r="U961" s="203">
        <v>1</v>
      </c>
      <c r="V961" s="203">
        <v>34</v>
      </c>
      <c r="W961" s="203" t="s">
        <v>12</v>
      </c>
      <c r="X961" s="200">
        <v>0</v>
      </c>
      <c r="Y961" s="200">
        <v>1</v>
      </c>
      <c r="Z961" s="200">
        <v>1</v>
      </c>
      <c r="AA961" s="200">
        <v>0</v>
      </c>
    </row>
    <row r="962" spans="1:27" ht="14" customHeight="1">
      <c r="A962" s="213" t="s">
        <v>250</v>
      </c>
      <c r="B962" s="177" t="s">
        <v>551</v>
      </c>
      <c r="C962" s="177" t="s">
        <v>847</v>
      </c>
      <c r="D962" s="213" t="s">
        <v>21</v>
      </c>
      <c r="E962" s="331" t="s">
        <v>1984</v>
      </c>
      <c r="F962" s="213" t="s">
        <v>675</v>
      </c>
      <c r="G962" s="177" t="s">
        <v>3830</v>
      </c>
      <c r="H962" s="177" t="s">
        <v>81</v>
      </c>
      <c r="I962" s="203">
        <v>1253948</v>
      </c>
      <c r="J962" s="177" t="s">
        <v>264</v>
      </c>
      <c r="K962" s="177" t="s">
        <v>263</v>
      </c>
      <c r="L962" s="203">
        <v>95</v>
      </c>
      <c r="M962" s="203">
        <v>492</v>
      </c>
      <c r="N962" s="329">
        <v>0.19308943089430894</v>
      </c>
      <c r="O962" s="203">
        <v>0</v>
      </c>
      <c r="P962" s="203">
        <v>43</v>
      </c>
      <c r="Q962" s="203" t="s">
        <v>12</v>
      </c>
      <c r="R962" s="203">
        <v>7</v>
      </c>
      <c r="S962" s="203">
        <v>48</v>
      </c>
      <c r="T962" s="329">
        <v>0.14583333333333334</v>
      </c>
      <c r="U962" s="203">
        <v>0</v>
      </c>
      <c r="V962" s="203">
        <v>54</v>
      </c>
      <c r="W962" s="203" t="s">
        <v>12</v>
      </c>
      <c r="X962" s="200">
        <v>1</v>
      </c>
      <c r="Y962" s="200">
        <v>1</v>
      </c>
      <c r="Z962" s="200" t="s">
        <v>12</v>
      </c>
      <c r="AA962" s="200">
        <v>1</v>
      </c>
    </row>
    <row r="963" spans="1:27" ht="14" customHeight="1">
      <c r="A963" s="213" t="s">
        <v>250</v>
      </c>
      <c r="B963" s="177" t="s">
        <v>551</v>
      </c>
      <c r="C963" s="177" t="s">
        <v>847</v>
      </c>
      <c r="D963" s="213" t="s">
        <v>21</v>
      </c>
      <c r="E963" s="331" t="s">
        <v>307</v>
      </c>
      <c r="F963" s="213" t="s">
        <v>259</v>
      </c>
      <c r="G963" s="177" t="s">
        <v>308</v>
      </c>
      <c r="H963" s="177" t="s">
        <v>81</v>
      </c>
      <c r="I963" s="203">
        <v>32413565</v>
      </c>
      <c r="J963" s="177" t="s">
        <v>264</v>
      </c>
      <c r="K963" s="177" t="s">
        <v>263</v>
      </c>
      <c r="L963" s="203">
        <v>148</v>
      </c>
      <c r="M963" s="203">
        <v>297</v>
      </c>
      <c r="N963" s="329">
        <v>0.49831649831649832</v>
      </c>
      <c r="O963" s="203">
        <v>0</v>
      </c>
      <c r="P963" s="203">
        <v>19</v>
      </c>
      <c r="Q963" s="203" t="s">
        <v>12</v>
      </c>
      <c r="R963" s="203">
        <v>17</v>
      </c>
      <c r="S963" s="203">
        <v>38</v>
      </c>
      <c r="T963" s="329">
        <v>0.44736842105263158</v>
      </c>
      <c r="U963" s="203">
        <v>0</v>
      </c>
      <c r="V963" s="203">
        <v>19</v>
      </c>
      <c r="W963" s="203" t="s">
        <v>12</v>
      </c>
      <c r="X963" s="200">
        <v>1</v>
      </c>
      <c r="Y963" s="200">
        <v>1</v>
      </c>
      <c r="Z963" s="200" t="s">
        <v>12</v>
      </c>
      <c r="AA963" s="200">
        <v>1</v>
      </c>
    </row>
    <row r="964" spans="1:27" ht="14" customHeight="1">
      <c r="A964" s="213" t="s">
        <v>250</v>
      </c>
      <c r="B964" s="177" t="s">
        <v>551</v>
      </c>
      <c r="C964" s="177" t="s">
        <v>847</v>
      </c>
      <c r="D964" s="213" t="s">
        <v>21</v>
      </c>
      <c r="E964" s="331" t="s">
        <v>2596</v>
      </c>
      <c r="F964" s="213" t="s">
        <v>674</v>
      </c>
      <c r="G964" s="177" t="s">
        <v>3253</v>
      </c>
      <c r="H964" s="177" t="s">
        <v>81</v>
      </c>
      <c r="I964" s="203">
        <v>109295689</v>
      </c>
      <c r="J964" s="177" t="s">
        <v>264</v>
      </c>
      <c r="K964" s="177" t="s">
        <v>263</v>
      </c>
      <c r="L964" s="203">
        <v>2</v>
      </c>
      <c r="M964" s="203">
        <v>6</v>
      </c>
      <c r="N964" s="329">
        <v>0.33333333333333331</v>
      </c>
      <c r="O964" s="203">
        <v>0</v>
      </c>
      <c r="P964" s="203">
        <v>47</v>
      </c>
      <c r="Q964" s="203" t="s">
        <v>12</v>
      </c>
      <c r="R964" s="203">
        <v>15</v>
      </c>
      <c r="S964" s="203">
        <v>24</v>
      </c>
      <c r="T964" s="329">
        <v>0.625</v>
      </c>
      <c r="U964" s="203">
        <v>0</v>
      </c>
      <c r="V964" s="203">
        <v>39</v>
      </c>
      <c r="W964" s="203" t="s">
        <v>12</v>
      </c>
      <c r="X964" s="200">
        <v>1</v>
      </c>
      <c r="Y964" s="200">
        <v>1</v>
      </c>
      <c r="Z964" s="200" t="s">
        <v>12</v>
      </c>
      <c r="AA964" s="200">
        <v>0</v>
      </c>
    </row>
    <row r="965" spans="1:27" ht="14" customHeight="1">
      <c r="A965" s="213" t="s">
        <v>250</v>
      </c>
      <c r="B965" s="177" t="s">
        <v>551</v>
      </c>
      <c r="C965" s="177" t="s">
        <v>847</v>
      </c>
      <c r="D965" s="213" t="s">
        <v>21</v>
      </c>
      <c r="E965" s="331" t="s">
        <v>2506</v>
      </c>
      <c r="F965" s="213" t="s">
        <v>675</v>
      </c>
      <c r="G965" s="177" t="s">
        <v>3749</v>
      </c>
      <c r="H965" s="177" t="s">
        <v>82</v>
      </c>
      <c r="I965" s="203">
        <v>45059328</v>
      </c>
      <c r="J965" s="177" t="s">
        <v>264</v>
      </c>
      <c r="K965" s="177" t="s">
        <v>263</v>
      </c>
      <c r="L965" s="203">
        <v>71</v>
      </c>
      <c r="M965" s="203">
        <v>158</v>
      </c>
      <c r="N965" s="329">
        <v>0.44936708860759494</v>
      </c>
      <c r="O965" s="203">
        <v>0</v>
      </c>
      <c r="P965" s="203">
        <v>26</v>
      </c>
      <c r="Q965" s="203" t="s">
        <v>12</v>
      </c>
      <c r="R965" s="203">
        <v>12</v>
      </c>
      <c r="S965" s="203">
        <v>30</v>
      </c>
      <c r="T965" s="329">
        <v>0.4</v>
      </c>
      <c r="U965" s="203">
        <v>0</v>
      </c>
      <c r="V965" s="203">
        <v>26</v>
      </c>
      <c r="W965" s="203" t="s">
        <v>12</v>
      </c>
      <c r="X965" s="200">
        <v>1</v>
      </c>
      <c r="Y965" s="200">
        <v>1</v>
      </c>
      <c r="Z965" s="200" t="s">
        <v>12</v>
      </c>
      <c r="AA965" s="200">
        <v>0</v>
      </c>
    </row>
    <row r="966" spans="1:27" ht="14" customHeight="1">
      <c r="A966" s="213" t="s">
        <v>250</v>
      </c>
      <c r="B966" s="177" t="s">
        <v>551</v>
      </c>
      <c r="C966" s="177" t="s">
        <v>847</v>
      </c>
      <c r="D966" s="213" t="s">
        <v>21</v>
      </c>
      <c r="E966" s="331" t="s">
        <v>2507</v>
      </c>
      <c r="F966" s="213" t="s">
        <v>259</v>
      </c>
      <c r="G966" s="177" t="s">
        <v>3751</v>
      </c>
      <c r="H966" s="177" t="s">
        <v>89</v>
      </c>
      <c r="I966" s="203">
        <v>61987214</v>
      </c>
      <c r="J966" s="177" t="s">
        <v>264</v>
      </c>
      <c r="K966" s="177" t="s">
        <v>263</v>
      </c>
      <c r="L966" s="203">
        <v>167</v>
      </c>
      <c r="M966" s="203">
        <v>363</v>
      </c>
      <c r="N966" s="329">
        <v>0.46005509641873277</v>
      </c>
      <c r="O966" s="203">
        <v>0</v>
      </c>
      <c r="P966" s="203">
        <v>29</v>
      </c>
      <c r="Q966" s="203" t="s">
        <v>12</v>
      </c>
      <c r="R966" s="203">
        <v>10</v>
      </c>
      <c r="S966" s="203">
        <v>27</v>
      </c>
      <c r="T966" s="329">
        <v>0.37037037037037035</v>
      </c>
      <c r="U966" s="203">
        <v>0</v>
      </c>
      <c r="V966" s="203">
        <v>29</v>
      </c>
      <c r="W966" s="203" t="s">
        <v>12</v>
      </c>
      <c r="X966" s="200">
        <v>1</v>
      </c>
      <c r="Y966" s="200">
        <v>1</v>
      </c>
      <c r="Z966" s="200" t="s">
        <v>12</v>
      </c>
      <c r="AA966" s="200">
        <v>0</v>
      </c>
    </row>
    <row r="967" spans="1:27" ht="14" customHeight="1">
      <c r="A967" s="213" t="s">
        <v>250</v>
      </c>
      <c r="B967" s="177" t="s">
        <v>551</v>
      </c>
      <c r="C967" s="177" t="s">
        <v>847</v>
      </c>
      <c r="D967" s="213" t="s">
        <v>21</v>
      </c>
      <c r="E967" s="331" t="s">
        <v>2597</v>
      </c>
      <c r="F967" s="213" t="s">
        <v>266</v>
      </c>
      <c r="G967" s="177" t="s">
        <v>3831</v>
      </c>
      <c r="H967" s="177" t="s">
        <v>77</v>
      </c>
      <c r="I967" s="203">
        <v>75508410</v>
      </c>
      <c r="J967" s="177" t="s">
        <v>264</v>
      </c>
      <c r="K967" s="177" t="s">
        <v>261</v>
      </c>
      <c r="L967" s="203">
        <v>67</v>
      </c>
      <c r="M967" s="203">
        <v>137</v>
      </c>
      <c r="N967" s="329">
        <v>0.48905109489051096</v>
      </c>
      <c r="O967" s="203">
        <v>0</v>
      </c>
      <c r="P967" s="203">
        <v>32</v>
      </c>
      <c r="Q967" s="203" t="s">
        <v>12</v>
      </c>
      <c r="R967" s="203">
        <v>17</v>
      </c>
      <c r="S967" s="203">
        <v>33</v>
      </c>
      <c r="T967" s="329">
        <v>0.51515151515151514</v>
      </c>
      <c r="U967" s="203">
        <v>0</v>
      </c>
      <c r="V967" s="203">
        <v>32</v>
      </c>
      <c r="W967" s="203" t="s">
        <v>12</v>
      </c>
      <c r="X967" s="200">
        <v>1</v>
      </c>
      <c r="Y967" s="200">
        <v>1</v>
      </c>
      <c r="Z967" s="200" t="s">
        <v>12</v>
      </c>
      <c r="AA967" s="200">
        <v>1</v>
      </c>
    </row>
    <row r="968" spans="1:27" ht="14" customHeight="1">
      <c r="A968" s="213" t="s">
        <v>250</v>
      </c>
      <c r="B968" s="177" t="s">
        <v>551</v>
      </c>
      <c r="C968" s="177" t="s">
        <v>847</v>
      </c>
      <c r="D968" s="213" t="s">
        <v>21</v>
      </c>
      <c r="E968" s="331" t="s">
        <v>172</v>
      </c>
      <c r="F968" s="213" t="s">
        <v>675</v>
      </c>
      <c r="G968" s="177" t="s">
        <v>3753</v>
      </c>
      <c r="H968" s="177" t="s">
        <v>103</v>
      </c>
      <c r="I968" s="203">
        <v>59752243</v>
      </c>
      <c r="J968" s="177" t="s">
        <v>264</v>
      </c>
      <c r="K968" s="177" t="s">
        <v>263</v>
      </c>
      <c r="L968" s="203">
        <v>166</v>
      </c>
      <c r="M968" s="203">
        <v>382</v>
      </c>
      <c r="N968" s="329">
        <v>0.43455497382198954</v>
      </c>
      <c r="O968" s="203">
        <v>0</v>
      </c>
      <c r="P968" s="203">
        <v>24</v>
      </c>
      <c r="Q968" s="203" t="s">
        <v>12</v>
      </c>
      <c r="R968" s="203">
        <v>12</v>
      </c>
      <c r="S968" s="203">
        <v>43</v>
      </c>
      <c r="T968" s="329">
        <v>0.27906976744186046</v>
      </c>
      <c r="U968" s="203">
        <v>0</v>
      </c>
      <c r="V968" s="203">
        <v>24</v>
      </c>
      <c r="W968" s="203" t="s">
        <v>12</v>
      </c>
      <c r="X968" s="200">
        <v>1</v>
      </c>
      <c r="Y968" s="200">
        <v>1</v>
      </c>
      <c r="Z968" s="200" t="s">
        <v>12</v>
      </c>
      <c r="AA968" s="200">
        <v>0</v>
      </c>
    </row>
    <row r="969" spans="1:27" ht="14" customHeight="1">
      <c r="A969" s="213" t="s">
        <v>250</v>
      </c>
      <c r="B969" s="177" t="s">
        <v>551</v>
      </c>
      <c r="C969" s="177" t="s">
        <v>847</v>
      </c>
      <c r="D969" s="213" t="s">
        <v>21</v>
      </c>
      <c r="E969" s="331" t="s">
        <v>204</v>
      </c>
      <c r="F969" s="213" t="s">
        <v>271</v>
      </c>
      <c r="G969" s="177" t="s">
        <v>3832</v>
      </c>
      <c r="H969" s="177" t="s">
        <v>103</v>
      </c>
      <c r="I969" s="203">
        <v>41862801</v>
      </c>
      <c r="J969" s="177" t="s">
        <v>262</v>
      </c>
      <c r="K969" s="177" t="s">
        <v>263</v>
      </c>
      <c r="L969" s="203">
        <v>49</v>
      </c>
      <c r="M969" s="203">
        <v>222</v>
      </c>
      <c r="N969" s="329">
        <v>0.22072072072072071</v>
      </c>
      <c r="O969" s="203">
        <v>0</v>
      </c>
      <c r="P969" s="203">
        <v>41</v>
      </c>
      <c r="Q969" s="203" t="s">
        <v>12</v>
      </c>
      <c r="R969" s="203">
        <v>4</v>
      </c>
      <c r="S969" s="203">
        <v>39</v>
      </c>
      <c r="T969" s="329">
        <v>0.10256410256410256</v>
      </c>
      <c r="U969" s="203" t="s">
        <v>12</v>
      </c>
      <c r="V969" s="203" t="s">
        <v>12</v>
      </c>
      <c r="W969" s="203" t="s">
        <v>12</v>
      </c>
      <c r="X969" s="200">
        <v>1</v>
      </c>
      <c r="Y969" s="200">
        <v>0</v>
      </c>
      <c r="Z969" s="200" t="s">
        <v>12</v>
      </c>
      <c r="AA969" s="200">
        <v>0</v>
      </c>
    </row>
    <row r="970" spans="1:27" ht="14" customHeight="1">
      <c r="A970" s="213" t="s">
        <v>250</v>
      </c>
      <c r="B970" s="177" t="s">
        <v>551</v>
      </c>
      <c r="C970" s="177" t="s">
        <v>847</v>
      </c>
      <c r="D970" s="213" t="s">
        <v>21</v>
      </c>
      <c r="E970" s="331" t="s">
        <v>2598</v>
      </c>
      <c r="F970" s="213" t="s">
        <v>675</v>
      </c>
      <c r="G970" s="177" t="s">
        <v>3833</v>
      </c>
      <c r="H970" s="177" t="s">
        <v>90</v>
      </c>
      <c r="I970" s="203">
        <v>21698748</v>
      </c>
      <c r="J970" s="177" t="s">
        <v>264</v>
      </c>
      <c r="K970" s="177" t="s">
        <v>263</v>
      </c>
      <c r="L970" s="203">
        <v>79</v>
      </c>
      <c r="M970" s="203">
        <v>183</v>
      </c>
      <c r="N970" s="329">
        <v>0.43169398907103823</v>
      </c>
      <c r="O970" s="203">
        <v>0</v>
      </c>
      <c r="P970" s="203">
        <v>42</v>
      </c>
      <c r="Q970" s="203" t="s">
        <v>12</v>
      </c>
      <c r="R970" s="203">
        <v>15</v>
      </c>
      <c r="S970" s="203">
        <v>23</v>
      </c>
      <c r="T970" s="329">
        <v>0.65217391304347827</v>
      </c>
      <c r="U970" s="203">
        <v>0</v>
      </c>
      <c r="V970" s="203">
        <v>42</v>
      </c>
      <c r="W970" s="203" t="s">
        <v>12</v>
      </c>
      <c r="X970" s="200">
        <v>1</v>
      </c>
      <c r="Y970" s="200">
        <v>1</v>
      </c>
      <c r="Z970" s="200" t="s">
        <v>12</v>
      </c>
      <c r="AA970" s="200">
        <v>0</v>
      </c>
    </row>
    <row r="971" spans="1:27" ht="14" customHeight="1">
      <c r="A971" s="213" t="s">
        <v>250</v>
      </c>
      <c r="B971" s="177" t="s">
        <v>551</v>
      </c>
      <c r="C971" s="177" t="s">
        <v>847</v>
      </c>
      <c r="D971" s="213" t="s">
        <v>21</v>
      </c>
      <c r="E971" s="331" t="s">
        <v>2599</v>
      </c>
      <c r="F971" s="213" t="s">
        <v>675</v>
      </c>
      <c r="G971" s="177" t="s">
        <v>3834</v>
      </c>
      <c r="H971" s="177" t="s">
        <v>90</v>
      </c>
      <c r="I971" s="203">
        <v>77822774</v>
      </c>
      <c r="J971" s="177" t="s">
        <v>262</v>
      </c>
      <c r="K971" s="177" t="s">
        <v>261</v>
      </c>
      <c r="L971" s="203">
        <v>110</v>
      </c>
      <c r="M971" s="203">
        <v>241</v>
      </c>
      <c r="N971" s="329">
        <v>0.45643153526970953</v>
      </c>
      <c r="O971" s="203">
        <v>0</v>
      </c>
      <c r="P971" s="203">
        <v>16</v>
      </c>
      <c r="Q971" s="203" t="s">
        <v>12</v>
      </c>
      <c r="R971" s="203">
        <v>23</v>
      </c>
      <c r="S971" s="203">
        <v>40</v>
      </c>
      <c r="T971" s="329">
        <v>0.57499999999999996</v>
      </c>
      <c r="U971" s="203">
        <v>0</v>
      </c>
      <c r="V971" s="203">
        <v>16</v>
      </c>
      <c r="W971" s="203" t="s">
        <v>12</v>
      </c>
      <c r="X971" s="200">
        <v>1</v>
      </c>
      <c r="Y971" s="200">
        <v>1</v>
      </c>
      <c r="Z971" s="200" t="s">
        <v>12</v>
      </c>
      <c r="AA971" s="200">
        <v>0</v>
      </c>
    </row>
    <row r="972" spans="1:27" ht="14" customHeight="1">
      <c r="A972" s="213" t="s">
        <v>250</v>
      </c>
      <c r="B972" s="177" t="s">
        <v>551</v>
      </c>
      <c r="C972" s="177" t="s">
        <v>847</v>
      </c>
      <c r="D972" s="213" t="s">
        <v>21</v>
      </c>
      <c r="E972" s="331" t="s">
        <v>2600</v>
      </c>
      <c r="F972" s="213" t="s">
        <v>674</v>
      </c>
      <c r="G972" s="177" t="s">
        <v>674</v>
      </c>
      <c r="H972" s="177" t="s">
        <v>90</v>
      </c>
      <c r="I972" s="203">
        <v>46690658</v>
      </c>
      <c r="J972" s="177" t="s">
        <v>264</v>
      </c>
      <c r="K972" s="177" t="s">
        <v>263</v>
      </c>
      <c r="L972" s="203">
        <v>2</v>
      </c>
      <c r="M972" s="203">
        <v>5</v>
      </c>
      <c r="N972" s="329">
        <v>0.4</v>
      </c>
      <c r="O972" s="203">
        <v>0</v>
      </c>
      <c r="P972" s="203">
        <v>40</v>
      </c>
      <c r="Q972" s="203" t="s">
        <v>12</v>
      </c>
      <c r="R972" s="203">
        <v>11</v>
      </c>
      <c r="S972" s="203">
        <v>25</v>
      </c>
      <c r="T972" s="329">
        <v>0.44</v>
      </c>
      <c r="U972" s="203">
        <v>0</v>
      </c>
      <c r="V972" s="203">
        <v>36</v>
      </c>
      <c r="W972" s="203" t="s">
        <v>12</v>
      </c>
      <c r="X972" s="200">
        <v>1</v>
      </c>
      <c r="Y972" s="200">
        <v>1</v>
      </c>
      <c r="Z972" s="200" t="s">
        <v>12</v>
      </c>
      <c r="AA972" s="200">
        <v>0</v>
      </c>
    </row>
    <row r="973" spans="1:27" ht="14" customHeight="1">
      <c r="A973" s="213" t="s">
        <v>250</v>
      </c>
      <c r="B973" s="177" t="s">
        <v>551</v>
      </c>
      <c r="C973" s="177" t="s">
        <v>847</v>
      </c>
      <c r="D973" s="213" t="s">
        <v>21</v>
      </c>
      <c r="E973" s="331" t="s">
        <v>2601</v>
      </c>
      <c r="F973" s="213" t="s">
        <v>675</v>
      </c>
      <c r="G973" s="177" t="s">
        <v>3835</v>
      </c>
      <c r="H973" s="177" t="s">
        <v>112</v>
      </c>
      <c r="I973" s="203">
        <v>76526559</v>
      </c>
      <c r="J973" s="177" t="s">
        <v>262</v>
      </c>
      <c r="K973" s="177" t="s">
        <v>263</v>
      </c>
      <c r="L973" s="203">
        <v>80</v>
      </c>
      <c r="M973" s="203">
        <v>194</v>
      </c>
      <c r="N973" s="329">
        <v>0.41237113402061853</v>
      </c>
      <c r="O973" s="203">
        <v>0</v>
      </c>
      <c r="P973" s="203">
        <v>35</v>
      </c>
      <c r="Q973" s="203" t="s">
        <v>12</v>
      </c>
      <c r="R973" s="203">
        <v>9</v>
      </c>
      <c r="S973" s="203">
        <v>23</v>
      </c>
      <c r="T973" s="329">
        <v>0.39130434782608697</v>
      </c>
      <c r="U973" s="203">
        <v>0</v>
      </c>
      <c r="V973" s="203">
        <v>35</v>
      </c>
      <c r="W973" s="203" t="s">
        <v>12</v>
      </c>
      <c r="X973" s="200">
        <v>1</v>
      </c>
      <c r="Y973" s="200">
        <v>1</v>
      </c>
      <c r="Z973" s="200" t="s">
        <v>12</v>
      </c>
      <c r="AA973" s="200">
        <v>0</v>
      </c>
    </row>
    <row r="974" spans="1:27" ht="14" customHeight="1">
      <c r="A974" s="213" t="s">
        <v>250</v>
      </c>
      <c r="B974" s="177" t="s">
        <v>551</v>
      </c>
      <c r="C974" s="177" t="s">
        <v>847</v>
      </c>
      <c r="D974" s="213" t="s">
        <v>21</v>
      </c>
      <c r="E974" s="331" t="s">
        <v>2601</v>
      </c>
      <c r="F974" s="213" t="s">
        <v>259</v>
      </c>
      <c r="G974" s="177" t="s">
        <v>3836</v>
      </c>
      <c r="H974" s="177" t="s">
        <v>112</v>
      </c>
      <c r="I974" s="203">
        <v>76526560</v>
      </c>
      <c r="J974" s="177" t="s">
        <v>262</v>
      </c>
      <c r="K974" s="177" t="s">
        <v>264</v>
      </c>
      <c r="L974" s="203">
        <v>80</v>
      </c>
      <c r="M974" s="203">
        <v>192</v>
      </c>
      <c r="N974" s="329">
        <v>0.41666666666666669</v>
      </c>
      <c r="O974" s="203">
        <v>0</v>
      </c>
      <c r="P974" s="203">
        <v>32</v>
      </c>
      <c r="Q974" s="203" t="s">
        <v>12</v>
      </c>
      <c r="R974" s="203">
        <v>9</v>
      </c>
      <c r="S974" s="203">
        <v>24</v>
      </c>
      <c r="T974" s="329">
        <v>0.375</v>
      </c>
      <c r="U974" s="203">
        <v>0</v>
      </c>
      <c r="V974" s="203">
        <v>32</v>
      </c>
      <c r="W974" s="203" t="s">
        <v>12</v>
      </c>
      <c r="X974" s="200">
        <v>1</v>
      </c>
      <c r="Y974" s="200">
        <v>1</v>
      </c>
      <c r="Z974" s="200" t="s">
        <v>12</v>
      </c>
      <c r="AA974" s="200">
        <v>0</v>
      </c>
    </row>
    <row r="975" spans="1:27" ht="14" customHeight="1">
      <c r="A975" s="213" t="s">
        <v>250</v>
      </c>
      <c r="B975" s="177" t="s">
        <v>551</v>
      </c>
      <c r="C975" s="177" t="s">
        <v>847</v>
      </c>
      <c r="D975" s="213" t="s">
        <v>21</v>
      </c>
      <c r="E975" s="331" t="s">
        <v>167</v>
      </c>
      <c r="F975" s="213" t="s">
        <v>674</v>
      </c>
      <c r="G975" s="177" t="s">
        <v>3289</v>
      </c>
      <c r="H975" s="177" t="s">
        <v>112</v>
      </c>
      <c r="I975" s="203">
        <v>12895632</v>
      </c>
      <c r="J975" s="177" t="s">
        <v>261</v>
      </c>
      <c r="K975" s="177" t="s">
        <v>262</v>
      </c>
      <c r="L975" s="203">
        <v>3</v>
      </c>
      <c r="M975" s="203">
        <v>5</v>
      </c>
      <c r="N975" s="329">
        <v>0.6</v>
      </c>
      <c r="O975" s="203">
        <v>0</v>
      </c>
      <c r="P975" s="203">
        <v>40</v>
      </c>
      <c r="Q975" s="203" t="s">
        <v>12</v>
      </c>
      <c r="R975" s="203">
        <v>12</v>
      </c>
      <c r="S975" s="203">
        <v>27</v>
      </c>
      <c r="T975" s="329">
        <v>0.44444444444444442</v>
      </c>
      <c r="U975" s="203">
        <v>0</v>
      </c>
      <c r="V975" s="203">
        <v>33</v>
      </c>
      <c r="W975" s="203" t="s">
        <v>12</v>
      </c>
      <c r="X975" s="200">
        <v>1</v>
      </c>
      <c r="Y975" s="200">
        <v>1</v>
      </c>
      <c r="Z975" s="200" t="s">
        <v>12</v>
      </c>
      <c r="AA975" s="200">
        <v>0</v>
      </c>
    </row>
    <row r="976" spans="1:27" ht="14" customHeight="1">
      <c r="A976" s="213" t="s">
        <v>250</v>
      </c>
      <c r="B976" s="177" t="s">
        <v>551</v>
      </c>
      <c r="C976" s="177" t="s">
        <v>847</v>
      </c>
      <c r="D976" s="213" t="s">
        <v>21</v>
      </c>
      <c r="E976" s="331" t="s">
        <v>2602</v>
      </c>
      <c r="F976" s="213" t="s">
        <v>259</v>
      </c>
      <c r="G976" s="177" t="s">
        <v>3837</v>
      </c>
      <c r="H976" s="177" t="s">
        <v>112</v>
      </c>
      <c r="I976" s="203">
        <v>73897917</v>
      </c>
      <c r="J976" s="177" t="s">
        <v>264</v>
      </c>
      <c r="K976" s="177" t="s">
        <v>263</v>
      </c>
      <c r="L976" s="203">
        <v>169</v>
      </c>
      <c r="M976" s="203">
        <v>332</v>
      </c>
      <c r="N976" s="329">
        <v>0.50903614457831325</v>
      </c>
      <c r="O976" s="203">
        <v>0</v>
      </c>
      <c r="P976" s="203">
        <v>27</v>
      </c>
      <c r="Q976" s="203" t="s">
        <v>12</v>
      </c>
      <c r="R976" s="203">
        <v>16</v>
      </c>
      <c r="S976" s="203">
        <v>32</v>
      </c>
      <c r="T976" s="329">
        <v>0.5</v>
      </c>
      <c r="U976" s="203">
        <v>0</v>
      </c>
      <c r="V976" s="203">
        <v>27</v>
      </c>
      <c r="W976" s="203" t="s">
        <v>12</v>
      </c>
      <c r="X976" s="200">
        <v>1</v>
      </c>
      <c r="Y976" s="200">
        <v>1</v>
      </c>
      <c r="Z976" s="200" t="s">
        <v>12</v>
      </c>
      <c r="AA976" s="200">
        <v>0</v>
      </c>
    </row>
    <row r="977" spans="1:27" ht="14" customHeight="1">
      <c r="A977" s="213" t="s">
        <v>250</v>
      </c>
      <c r="B977" s="177" t="s">
        <v>551</v>
      </c>
      <c r="C977" s="177" t="s">
        <v>847</v>
      </c>
      <c r="D977" s="213" t="s">
        <v>21</v>
      </c>
      <c r="E977" s="331" t="s">
        <v>2603</v>
      </c>
      <c r="F977" s="213" t="s">
        <v>675</v>
      </c>
      <c r="G977" s="177" t="s">
        <v>3838</v>
      </c>
      <c r="H977" s="177" t="s">
        <v>112</v>
      </c>
      <c r="I977" s="203">
        <v>62038676</v>
      </c>
      <c r="J977" s="177" t="s">
        <v>262</v>
      </c>
      <c r="K977" s="177" t="s">
        <v>261</v>
      </c>
      <c r="L977" s="203">
        <v>109</v>
      </c>
      <c r="M977" s="203">
        <v>230</v>
      </c>
      <c r="N977" s="329">
        <v>0.47391304347826085</v>
      </c>
      <c r="O977" s="203">
        <v>0</v>
      </c>
      <c r="P977" s="203">
        <v>31</v>
      </c>
      <c r="Q977" s="203" t="s">
        <v>12</v>
      </c>
      <c r="R977" s="203">
        <v>12</v>
      </c>
      <c r="S977" s="203">
        <v>19</v>
      </c>
      <c r="T977" s="329">
        <v>0.63157894736842102</v>
      </c>
      <c r="U977" s="203">
        <v>0</v>
      </c>
      <c r="V977" s="203">
        <v>31</v>
      </c>
      <c r="W977" s="203" t="s">
        <v>12</v>
      </c>
      <c r="X977" s="200">
        <v>1</v>
      </c>
      <c r="Y977" s="200">
        <v>1</v>
      </c>
      <c r="Z977" s="200" t="s">
        <v>12</v>
      </c>
      <c r="AA977" s="200">
        <v>0</v>
      </c>
    </row>
    <row r="978" spans="1:27" ht="14" customHeight="1">
      <c r="A978" s="213" t="s">
        <v>250</v>
      </c>
      <c r="B978" s="177" t="s">
        <v>551</v>
      </c>
      <c r="C978" s="177" t="s">
        <v>847</v>
      </c>
      <c r="D978" s="213" t="s">
        <v>21</v>
      </c>
      <c r="E978" s="331" t="s">
        <v>2604</v>
      </c>
      <c r="F978" s="213" t="s">
        <v>259</v>
      </c>
      <c r="G978" s="177" t="s">
        <v>3839</v>
      </c>
      <c r="H978" s="177" t="s">
        <v>88</v>
      </c>
      <c r="I978" s="203">
        <v>11027167</v>
      </c>
      <c r="J978" s="177" t="s">
        <v>261</v>
      </c>
      <c r="K978" s="177" t="s">
        <v>263</v>
      </c>
      <c r="L978" s="203">
        <v>87</v>
      </c>
      <c r="M978" s="203">
        <v>195</v>
      </c>
      <c r="N978" s="329">
        <v>0.44615384615384618</v>
      </c>
      <c r="O978" s="203">
        <v>0</v>
      </c>
      <c r="P978" s="203">
        <v>29</v>
      </c>
      <c r="Q978" s="203" t="s">
        <v>12</v>
      </c>
      <c r="R978" s="203">
        <v>15</v>
      </c>
      <c r="S978" s="203">
        <v>25</v>
      </c>
      <c r="T978" s="329">
        <v>0.6</v>
      </c>
      <c r="U978" s="203">
        <v>0</v>
      </c>
      <c r="V978" s="203">
        <v>29</v>
      </c>
      <c r="W978" s="203" t="s">
        <v>12</v>
      </c>
      <c r="X978" s="200">
        <v>1</v>
      </c>
      <c r="Y978" s="200">
        <v>1</v>
      </c>
      <c r="Z978" s="200" t="s">
        <v>12</v>
      </c>
      <c r="AA978" s="200">
        <v>1</v>
      </c>
    </row>
    <row r="979" spans="1:27" ht="14" customHeight="1">
      <c r="A979" s="213" t="s">
        <v>250</v>
      </c>
      <c r="B979" s="177" t="s">
        <v>551</v>
      </c>
      <c r="C979" s="177" t="s">
        <v>847</v>
      </c>
      <c r="D979" s="213" t="s">
        <v>21</v>
      </c>
      <c r="E979" s="331" t="s">
        <v>119</v>
      </c>
      <c r="F979" s="213" t="s">
        <v>259</v>
      </c>
      <c r="G979" s="177" t="s">
        <v>3840</v>
      </c>
      <c r="H979" s="177" t="s">
        <v>88</v>
      </c>
      <c r="I979" s="203">
        <v>39003113</v>
      </c>
      <c r="J979" s="177" t="s">
        <v>263</v>
      </c>
      <c r="K979" s="177" t="s">
        <v>261</v>
      </c>
      <c r="L979" s="203">
        <v>144</v>
      </c>
      <c r="M979" s="203">
        <v>290</v>
      </c>
      <c r="N979" s="329">
        <v>0.49655172413793103</v>
      </c>
      <c r="O979" s="203">
        <v>0</v>
      </c>
      <c r="P979" s="203">
        <v>25</v>
      </c>
      <c r="Q979" s="203" t="s">
        <v>12</v>
      </c>
      <c r="R979" s="203">
        <v>14</v>
      </c>
      <c r="S979" s="203">
        <v>31</v>
      </c>
      <c r="T979" s="329">
        <v>0.45161290322580644</v>
      </c>
      <c r="U979" s="203">
        <v>0</v>
      </c>
      <c r="V979" s="203">
        <v>25</v>
      </c>
      <c r="W979" s="203" t="s">
        <v>12</v>
      </c>
      <c r="X979" s="200">
        <v>1</v>
      </c>
      <c r="Y979" s="200">
        <v>1</v>
      </c>
      <c r="Z979" s="200" t="s">
        <v>12</v>
      </c>
      <c r="AA979" s="200">
        <v>0</v>
      </c>
    </row>
    <row r="980" spans="1:27" ht="14" customHeight="1">
      <c r="A980" s="213" t="s">
        <v>250</v>
      </c>
      <c r="B980" s="177" t="s">
        <v>551</v>
      </c>
      <c r="C980" s="177" t="s">
        <v>847</v>
      </c>
      <c r="D980" s="213" t="s">
        <v>21</v>
      </c>
      <c r="E980" s="331" t="s">
        <v>2108</v>
      </c>
      <c r="F980" s="213" t="s">
        <v>675</v>
      </c>
      <c r="G980" s="177" t="s">
        <v>3841</v>
      </c>
      <c r="H980" s="177" t="s">
        <v>88</v>
      </c>
      <c r="I980" s="203">
        <v>36832485</v>
      </c>
      <c r="J980" s="177" t="s">
        <v>264</v>
      </c>
      <c r="K980" s="177" t="s">
        <v>263</v>
      </c>
      <c r="L980" s="203">
        <v>39</v>
      </c>
      <c r="M980" s="203">
        <v>99</v>
      </c>
      <c r="N980" s="329">
        <v>0.39393939393939392</v>
      </c>
      <c r="O980" s="203">
        <v>0</v>
      </c>
      <c r="P980" s="203">
        <v>35</v>
      </c>
      <c r="Q980" s="203" t="s">
        <v>12</v>
      </c>
      <c r="R980" s="203">
        <v>17</v>
      </c>
      <c r="S980" s="203">
        <v>33</v>
      </c>
      <c r="T980" s="329">
        <v>0.51515151515151514</v>
      </c>
      <c r="U980" s="203">
        <v>0</v>
      </c>
      <c r="V980" s="203">
        <v>35</v>
      </c>
      <c r="W980" s="203" t="s">
        <v>12</v>
      </c>
      <c r="X980" s="200">
        <v>1</v>
      </c>
      <c r="Y980" s="200">
        <v>1</v>
      </c>
      <c r="Z980" s="200" t="s">
        <v>12</v>
      </c>
      <c r="AA980" s="200">
        <v>0</v>
      </c>
    </row>
    <row r="981" spans="1:27" ht="14" customHeight="1">
      <c r="A981" s="213" t="s">
        <v>250</v>
      </c>
      <c r="B981" s="177" t="s">
        <v>551</v>
      </c>
      <c r="C981" s="177" t="s">
        <v>847</v>
      </c>
      <c r="D981" s="213" t="s">
        <v>21</v>
      </c>
      <c r="E981" s="331" t="s">
        <v>173</v>
      </c>
      <c r="F981" s="213" t="s">
        <v>259</v>
      </c>
      <c r="G981" s="177" t="s">
        <v>3742</v>
      </c>
      <c r="H981" s="177" t="s">
        <v>76</v>
      </c>
      <c r="I981" s="203">
        <v>109395256</v>
      </c>
      <c r="J981" s="177" t="s">
        <v>263</v>
      </c>
      <c r="K981" s="177" t="s">
        <v>264</v>
      </c>
      <c r="L981" s="203">
        <v>104</v>
      </c>
      <c r="M981" s="203">
        <v>255</v>
      </c>
      <c r="N981" s="329">
        <v>0.40784313725490196</v>
      </c>
      <c r="O981" s="203">
        <v>0</v>
      </c>
      <c r="P981" s="203">
        <v>39</v>
      </c>
      <c r="Q981" s="203" t="s">
        <v>12</v>
      </c>
      <c r="R981" s="203">
        <v>15</v>
      </c>
      <c r="S981" s="203">
        <v>30</v>
      </c>
      <c r="T981" s="329">
        <v>0.5</v>
      </c>
      <c r="U981" s="203">
        <v>0</v>
      </c>
      <c r="V981" s="203">
        <v>39</v>
      </c>
      <c r="W981" s="203" t="s">
        <v>12</v>
      </c>
      <c r="X981" s="200">
        <v>1</v>
      </c>
      <c r="Y981" s="200">
        <v>1</v>
      </c>
      <c r="Z981" s="200" t="s">
        <v>12</v>
      </c>
      <c r="AA981" s="200">
        <v>0</v>
      </c>
    </row>
    <row r="982" spans="1:27" ht="14" customHeight="1">
      <c r="A982" s="213" t="s">
        <v>250</v>
      </c>
      <c r="B982" s="177" t="s">
        <v>551</v>
      </c>
      <c r="C982" s="177" t="s">
        <v>847</v>
      </c>
      <c r="D982" s="213" t="s">
        <v>21</v>
      </c>
      <c r="E982" s="331" t="s">
        <v>2605</v>
      </c>
      <c r="F982" s="213" t="s">
        <v>259</v>
      </c>
      <c r="G982" s="177" t="s">
        <v>3842</v>
      </c>
      <c r="H982" s="177" t="s">
        <v>76</v>
      </c>
      <c r="I982" s="203">
        <v>40230448</v>
      </c>
      <c r="J982" s="177" t="s">
        <v>262</v>
      </c>
      <c r="K982" s="177" t="s">
        <v>261</v>
      </c>
      <c r="L982" s="203">
        <v>68</v>
      </c>
      <c r="M982" s="203">
        <v>586</v>
      </c>
      <c r="N982" s="329">
        <v>0.11604095563139932</v>
      </c>
      <c r="O982" s="203">
        <v>0</v>
      </c>
      <c r="P982" s="203">
        <v>42</v>
      </c>
      <c r="Q982" s="203" t="s">
        <v>12</v>
      </c>
      <c r="R982" s="203">
        <v>4</v>
      </c>
      <c r="S982" s="203">
        <v>37</v>
      </c>
      <c r="T982" s="329">
        <v>0.10810810810810811</v>
      </c>
      <c r="U982" s="203">
        <v>0</v>
      </c>
      <c r="V982" s="203">
        <v>42</v>
      </c>
      <c r="W982" s="203" t="s">
        <v>12</v>
      </c>
      <c r="X982" s="200">
        <v>1</v>
      </c>
      <c r="Y982" s="200">
        <v>1</v>
      </c>
      <c r="Z982" s="200" t="s">
        <v>12</v>
      </c>
      <c r="AA982" s="200">
        <v>0</v>
      </c>
    </row>
    <row r="983" spans="1:27" ht="14" customHeight="1">
      <c r="A983" s="213" t="s">
        <v>250</v>
      </c>
      <c r="B983" s="177" t="s">
        <v>551</v>
      </c>
      <c r="C983" s="177" t="s">
        <v>847</v>
      </c>
      <c r="D983" s="213" t="s">
        <v>21</v>
      </c>
      <c r="E983" s="331" t="s">
        <v>2606</v>
      </c>
      <c r="F983" s="213" t="s">
        <v>674</v>
      </c>
      <c r="G983" s="177" t="s">
        <v>3366</v>
      </c>
      <c r="H983" s="177" t="s">
        <v>76</v>
      </c>
      <c r="I983" s="203">
        <v>231502028</v>
      </c>
      <c r="J983" s="177" t="s">
        <v>263</v>
      </c>
      <c r="K983" s="177" t="s">
        <v>264</v>
      </c>
      <c r="L983" s="203">
        <v>43</v>
      </c>
      <c r="M983" s="203">
        <v>84</v>
      </c>
      <c r="N983" s="329">
        <v>0.51190476190476186</v>
      </c>
      <c r="O983" s="203">
        <v>0</v>
      </c>
      <c r="P983" s="203">
        <v>47</v>
      </c>
      <c r="Q983" s="203" t="s">
        <v>12</v>
      </c>
      <c r="R983" s="203">
        <v>18</v>
      </c>
      <c r="S983" s="203">
        <v>30</v>
      </c>
      <c r="T983" s="329">
        <v>0.6</v>
      </c>
      <c r="U983" s="203">
        <v>0</v>
      </c>
      <c r="V983" s="203">
        <v>47</v>
      </c>
      <c r="W983" s="203" t="s">
        <v>12</v>
      </c>
      <c r="X983" s="200">
        <v>1</v>
      </c>
      <c r="Y983" s="200">
        <v>1</v>
      </c>
      <c r="Z983" s="200" t="s">
        <v>12</v>
      </c>
      <c r="AA983" s="200">
        <v>0</v>
      </c>
    </row>
    <row r="984" spans="1:27" ht="14" customHeight="1">
      <c r="A984" s="213" t="s">
        <v>250</v>
      </c>
      <c r="B984" s="177" t="s">
        <v>551</v>
      </c>
      <c r="C984" s="177" t="s">
        <v>847</v>
      </c>
      <c r="D984" s="213" t="s">
        <v>21</v>
      </c>
      <c r="E984" s="331" t="s">
        <v>2607</v>
      </c>
      <c r="F984" s="213" t="s">
        <v>674</v>
      </c>
      <c r="G984" s="177" t="s">
        <v>3425</v>
      </c>
      <c r="H984" s="177" t="s">
        <v>76</v>
      </c>
      <c r="I984" s="203">
        <v>45810070</v>
      </c>
      <c r="J984" s="177" t="s">
        <v>262</v>
      </c>
      <c r="K984" s="177" t="s">
        <v>263</v>
      </c>
      <c r="L984" s="203">
        <v>4</v>
      </c>
      <c r="M984" s="203">
        <v>4</v>
      </c>
      <c r="N984" s="329">
        <v>1</v>
      </c>
      <c r="O984" s="203">
        <v>0</v>
      </c>
      <c r="P984" s="203">
        <v>36</v>
      </c>
      <c r="Q984" s="203" t="s">
        <v>12</v>
      </c>
      <c r="R984" s="203">
        <v>11</v>
      </c>
      <c r="S984" s="203">
        <v>26</v>
      </c>
      <c r="T984" s="329">
        <v>0.42307692307692307</v>
      </c>
      <c r="U984" s="203">
        <v>0</v>
      </c>
      <c r="V984" s="203">
        <v>33</v>
      </c>
      <c r="W984" s="203" t="s">
        <v>12</v>
      </c>
      <c r="X984" s="200">
        <v>1</v>
      </c>
      <c r="Y984" s="200">
        <v>1</v>
      </c>
      <c r="Z984" s="200" t="s">
        <v>12</v>
      </c>
      <c r="AA984" s="200">
        <v>0</v>
      </c>
    </row>
    <row r="985" spans="1:27" ht="14" customHeight="1">
      <c r="A985" s="213" t="s">
        <v>250</v>
      </c>
      <c r="B985" s="177" t="s">
        <v>551</v>
      </c>
      <c r="C985" s="177" t="s">
        <v>847</v>
      </c>
      <c r="D985" s="213" t="s">
        <v>21</v>
      </c>
      <c r="E985" s="331" t="s">
        <v>2608</v>
      </c>
      <c r="F985" s="213" t="s">
        <v>674</v>
      </c>
      <c r="G985" s="177" t="s">
        <v>3239</v>
      </c>
      <c r="H985" s="177" t="s">
        <v>80</v>
      </c>
      <c r="I985" s="203">
        <v>43536072</v>
      </c>
      <c r="J985" s="177" t="s">
        <v>261</v>
      </c>
      <c r="K985" s="177" t="s">
        <v>264</v>
      </c>
      <c r="L985" s="203">
        <v>3</v>
      </c>
      <c r="M985" s="203">
        <v>4</v>
      </c>
      <c r="N985" s="329">
        <v>0.75</v>
      </c>
      <c r="O985" s="203">
        <v>0</v>
      </c>
      <c r="P985" s="203">
        <v>57</v>
      </c>
      <c r="Q985" s="203" t="s">
        <v>12</v>
      </c>
      <c r="R985" s="203">
        <v>14</v>
      </c>
      <c r="S985" s="203">
        <v>35</v>
      </c>
      <c r="T985" s="329">
        <v>0.4</v>
      </c>
      <c r="U985" s="203">
        <v>0</v>
      </c>
      <c r="V985" s="203">
        <v>48</v>
      </c>
      <c r="W985" s="203" t="s">
        <v>12</v>
      </c>
      <c r="X985" s="200">
        <v>1</v>
      </c>
      <c r="Y985" s="200">
        <v>1</v>
      </c>
      <c r="Z985" s="200" t="s">
        <v>12</v>
      </c>
      <c r="AA985" s="200">
        <v>0</v>
      </c>
    </row>
    <row r="986" spans="1:27" ht="14" customHeight="1">
      <c r="A986" s="213" t="s">
        <v>250</v>
      </c>
      <c r="B986" s="177" t="s">
        <v>551</v>
      </c>
      <c r="C986" s="177" t="s">
        <v>847</v>
      </c>
      <c r="D986" s="213" t="s">
        <v>21</v>
      </c>
      <c r="E986" s="331" t="s">
        <v>2609</v>
      </c>
      <c r="F986" s="213" t="s">
        <v>259</v>
      </c>
      <c r="G986" s="177" t="s">
        <v>3843</v>
      </c>
      <c r="H986" s="177" t="s">
        <v>84</v>
      </c>
      <c r="I986" s="203">
        <v>128884974</v>
      </c>
      <c r="J986" s="177" t="s">
        <v>262</v>
      </c>
      <c r="K986" s="177" t="s">
        <v>261</v>
      </c>
      <c r="L986" s="203">
        <v>79</v>
      </c>
      <c r="M986" s="203">
        <v>172</v>
      </c>
      <c r="N986" s="329">
        <v>0.45930232558139533</v>
      </c>
      <c r="O986" s="203">
        <v>0</v>
      </c>
      <c r="P986" s="203">
        <v>26</v>
      </c>
      <c r="Q986" s="203" t="s">
        <v>12</v>
      </c>
      <c r="R986" s="203">
        <v>10</v>
      </c>
      <c r="S986" s="203">
        <v>29</v>
      </c>
      <c r="T986" s="329">
        <v>0.34482758620689657</v>
      </c>
      <c r="U986" s="203">
        <v>0</v>
      </c>
      <c r="V986" s="203">
        <v>26</v>
      </c>
      <c r="W986" s="203" t="s">
        <v>12</v>
      </c>
      <c r="X986" s="200">
        <v>1</v>
      </c>
      <c r="Y986" s="200">
        <v>1</v>
      </c>
      <c r="Z986" s="200" t="s">
        <v>12</v>
      </c>
      <c r="AA986" s="200">
        <v>0</v>
      </c>
    </row>
    <row r="987" spans="1:27" ht="14" customHeight="1">
      <c r="A987" s="213" t="s">
        <v>250</v>
      </c>
      <c r="B987" s="177" t="s">
        <v>551</v>
      </c>
      <c r="C987" s="177" t="s">
        <v>847</v>
      </c>
      <c r="D987" s="213" t="s">
        <v>21</v>
      </c>
      <c r="E987" s="331" t="s">
        <v>2175</v>
      </c>
      <c r="F987" s="213" t="s">
        <v>266</v>
      </c>
      <c r="G987" s="177" t="s">
        <v>3844</v>
      </c>
      <c r="H987" s="177" t="s">
        <v>78</v>
      </c>
      <c r="I987" s="203">
        <v>129294605</v>
      </c>
      <c r="J987" s="177" t="s">
        <v>263</v>
      </c>
      <c r="K987" s="177" t="s">
        <v>264</v>
      </c>
      <c r="L987" s="203">
        <v>101</v>
      </c>
      <c r="M987" s="203">
        <v>280</v>
      </c>
      <c r="N987" s="329">
        <v>0.36071428571428571</v>
      </c>
      <c r="O987" s="203">
        <v>0</v>
      </c>
      <c r="P987" s="203">
        <v>36</v>
      </c>
      <c r="Q987" s="203" t="s">
        <v>12</v>
      </c>
      <c r="R987" s="203">
        <v>15</v>
      </c>
      <c r="S987" s="203">
        <v>28</v>
      </c>
      <c r="T987" s="329">
        <v>0.5357142857142857</v>
      </c>
      <c r="U987" s="203">
        <v>0</v>
      </c>
      <c r="V987" s="203">
        <v>36</v>
      </c>
      <c r="W987" s="203" t="s">
        <v>12</v>
      </c>
      <c r="X987" s="200">
        <v>1</v>
      </c>
      <c r="Y987" s="200">
        <v>1</v>
      </c>
      <c r="Z987" s="200" t="s">
        <v>12</v>
      </c>
      <c r="AA987" s="200">
        <v>0</v>
      </c>
    </row>
    <row r="988" spans="1:27" ht="14" customHeight="1">
      <c r="A988" s="213" t="s">
        <v>250</v>
      </c>
      <c r="B988" s="177" t="s">
        <v>551</v>
      </c>
      <c r="C988" s="177" t="s">
        <v>847</v>
      </c>
      <c r="D988" s="213" t="s">
        <v>21</v>
      </c>
      <c r="E988" s="331" t="s">
        <v>2610</v>
      </c>
      <c r="F988" s="213" t="s">
        <v>674</v>
      </c>
      <c r="G988" s="177" t="s">
        <v>674</v>
      </c>
      <c r="H988" s="177" t="s">
        <v>86</v>
      </c>
      <c r="I988" s="203">
        <v>130727277</v>
      </c>
      <c r="J988" s="177" t="s">
        <v>261</v>
      </c>
      <c r="K988" s="177" t="s">
        <v>262</v>
      </c>
      <c r="L988" s="203">
        <v>3</v>
      </c>
      <c r="M988" s="203">
        <v>4</v>
      </c>
      <c r="N988" s="329">
        <v>0.75</v>
      </c>
      <c r="O988" s="203">
        <v>0</v>
      </c>
      <c r="P988" s="203">
        <v>47</v>
      </c>
      <c r="Q988" s="203" t="s">
        <v>12</v>
      </c>
      <c r="R988" s="203">
        <v>4</v>
      </c>
      <c r="S988" s="203">
        <v>28</v>
      </c>
      <c r="T988" s="329">
        <v>0.14285714285714285</v>
      </c>
      <c r="U988" s="203">
        <v>0</v>
      </c>
      <c r="V988" s="203">
        <v>47</v>
      </c>
      <c r="W988" s="203" t="s">
        <v>12</v>
      </c>
      <c r="X988" s="200">
        <v>1</v>
      </c>
      <c r="Y988" s="200">
        <v>1</v>
      </c>
      <c r="Z988" s="200" t="s">
        <v>12</v>
      </c>
      <c r="AA988" s="200">
        <v>0</v>
      </c>
    </row>
    <row r="989" spans="1:27" ht="14" customHeight="1">
      <c r="A989" s="213" t="s">
        <v>250</v>
      </c>
      <c r="B989" s="177" t="s">
        <v>551</v>
      </c>
      <c r="C989" s="177" t="s">
        <v>847</v>
      </c>
      <c r="D989" s="213" t="s">
        <v>21</v>
      </c>
      <c r="E989" s="331" t="s">
        <v>2611</v>
      </c>
      <c r="F989" s="213" t="s">
        <v>675</v>
      </c>
      <c r="G989" s="177" t="s">
        <v>3845</v>
      </c>
      <c r="H989" s="177" t="s">
        <v>86</v>
      </c>
      <c r="I989" s="203">
        <v>118728740</v>
      </c>
      <c r="J989" s="177" t="s">
        <v>262</v>
      </c>
      <c r="K989" s="177" t="s">
        <v>261</v>
      </c>
      <c r="L989" s="203">
        <v>121</v>
      </c>
      <c r="M989" s="203">
        <v>263</v>
      </c>
      <c r="N989" s="329">
        <v>0.46007604562737642</v>
      </c>
      <c r="O989" s="203">
        <v>0</v>
      </c>
      <c r="P989" s="203">
        <v>42</v>
      </c>
      <c r="Q989" s="203" t="s">
        <v>12</v>
      </c>
      <c r="R989" s="203">
        <v>18</v>
      </c>
      <c r="S989" s="203">
        <v>31</v>
      </c>
      <c r="T989" s="329">
        <v>0.58064516129032262</v>
      </c>
      <c r="U989" s="203">
        <v>0</v>
      </c>
      <c r="V989" s="203">
        <v>42</v>
      </c>
      <c r="W989" s="203" t="s">
        <v>12</v>
      </c>
      <c r="X989" s="200">
        <v>1</v>
      </c>
      <c r="Y989" s="200">
        <v>1</v>
      </c>
      <c r="Z989" s="200" t="s">
        <v>12</v>
      </c>
      <c r="AA989" s="200">
        <v>0</v>
      </c>
    </row>
    <row r="990" spans="1:27" ht="14" customHeight="1">
      <c r="A990" s="213" t="s">
        <v>250</v>
      </c>
      <c r="B990" s="177" t="s">
        <v>551</v>
      </c>
      <c r="C990" s="177" t="s">
        <v>847</v>
      </c>
      <c r="D990" s="213" t="s">
        <v>21</v>
      </c>
      <c r="E990" s="331" t="s">
        <v>2612</v>
      </c>
      <c r="F990" s="213" t="s">
        <v>674</v>
      </c>
      <c r="G990" s="177" t="s">
        <v>3253</v>
      </c>
      <c r="H990" s="177" t="s">
        <v>93</v>
      </c>
      <c r="I990" s="203">
        <v>131603599</v>
      </c>
      <c r="J990" s="177" t="s">
        <v>262</v>
      </c>
      <c r="K990" s="177" t="s">
        <v>263</v>
      </c>
      <c r="L990" s="203">
        <v>67</v>
      </c>
      <c r="M990" s="203">
        <v>270</v>
      </c>
      <c r="N990" s="329">
        <v>0.24814814814814815</v>
      </c>
      <c r="O990" s="203">
        <v>0</v>
      </c>
      <c r="P990" s="203">
        <v>38</v>
      </c>
      <c r="Q990" s="203" t="s">
        <v>12</v>
      </c>
      <c r="R990" s="203">
        <v>18</v>
      </c>
      <c r="S990" s="203">
        <v>51</v>
      </c>
      <c r="T990" s="329">
        <v>0.35294117647058826</v>
      </c>
      <c r="U990" s="203">
        <v>0</v>
      </c>
      <c r="V990" s="203">
        <v>38</v>
      </c>
      <c r="W990" s="203" t="s">
        <v>12</v>
      </c>
      <c r="X990" s="200">
        <v>1</v>
      </c>
      <c r="Y990" s="200">
        <v>1</v>
      </c>
      <c r="Z990" s="200" t="s">
        <v>12</v>
      </c>
      <c r="AA990" s="200">
        <v>0</v>
      </c>
    </row>
    <row r="991" spans="1:27" ht="14" customHeight="1">
      <c r="A991" s="213" t="s">
        <v>250</v>
      </c>
      <c r="B991" s="177" t="s">
        <v>551</v>
      </c>
      <c r="C991" s="177" t="s">
        <v>847</v>
      </c>
      <c r="D991" s="213" t="s">
        <v>21</v>
      </c>
      <c r="E991" s="331" t="s">
        <v>2613</v>
      </c>
      <c r="F991" s="213" t="s">
        <v>259</v>
      </c>
      <c r="G991" s="177" t="s">
        <v>3846</v>
      </c>
      <c r="H991" s="177" t="s">
        <v>93</v>
      </c>
      <c r="I991" s="203">
        <v>51921747</v>
      </c>
      <c r="J991" s="177" t="s">
        <v>261</v>
      </c>
      <c r="K991" s="177" t="s">
        <v>263</v>
      </c>
      <c r="L991" s="203">
        <v>119</v>
      </c>
      <c r="M991" s="203">
        <v>361</v>
      </c>
      <c r="N991" s="329">
        <v>0.32963988919667592</v>
      </c>
      <c r="O991" s="203">
        <v>0</v>
      </c>
      <c r="P991" s="203">
        <v>29</v>
      </c>
      <c r="Q991" s="203" t="s">
        <v>12</v>
      </c>
      <c r="R991" s="203">
        <v>25</v>
      </c>
      <c r="S991" s="203">
        <v>58</v>
      </c>
      <c r="T991" s="329">
        <v>0.43103448275862066</v>
      </c>
      <c r="U991" s="203">
        <v>0</v>
      </c>
      <c r="V991" s="203">
        <v>29</v>
      </c>
      <c r="W991" s="203" t="s">
        <v>12</v>
      </c>
      <c r="X991" s="200">
        <v>1</v>
      </c>
      <c r="Y991" s="200">
        <v>1</v>
      </c>
      <c r="Z991" s="200" t="s">
        <v>12</v>
      </c>
      <c r="AA991" s="200">
        <v>0</v>
      </c>
    </row>
    <row r="992" spans="1:27" ht="14" customHeight="1">
      <c r="A992" s="213" t="s">
        <v>250</v>
      </c>
      <c r="B992" s="177" t="s">
        <v>551</v>
      </c>
      <c r="C992" s="177" t="s">
        <v>847</v>
      </c>
      <c r="D992" s="213" t="s">
        <v>21</v>
      </c>
      <c r="E992" s="331" t="s">
        <v>2614</v>
      </c>
      <c r="F992" s="213" t="s">
        <v>259</v>
      </c>
      <c r="G992" s="177" t="s">
        <v>3847</v>
      </c>
      <c r="H992" s="177" t="s">
        <v>93</v>
      </c>
      <c r="I992" s="203">
        <v>32015765</v>
      </c>
      <c r="J992" s="177" t="s">
        <v>264</v>
      </c>
      <c r="K992" s="177" t="s">
        <v>263</v>
      </c>
      <c r="L992" s="203">
        <v>27</v>
      </c>
      <c r="M992" s="203">
        <v>329</v>
      </c>
      <c r="N992" s="329">
        <v>8.2066869300911852E-2</v>
      </c>
      <c r="O992" s="203">
        <v>0</v>
      </c>
      <c r="P992" s="203">
        <v>49</v>
      </c>
      <c r="Q992" s="203" t="s">
        <v>12</v>
      </c>
      <c r="R992" s="203">
        <v>3</v>
      </c>
      <c r="S992" s="203">
        <v>50</v>
      </c>
      <c r="T992" s="329">
        <v>0.06</v>
      </c>
      <c r="U992" s="203" t="s">
        <v>12</v>
      </c>
      <c r="V992" s="203" t="s">
        <v>12</v>
      </c>
      <c r="W992" s="203" t="s">
        <v>12</v>
      </c>
      <c r="X992" s="200">
        <v>1</v>
      </c>
      <c r="Y992" s="200">
        <v>0</v>
      </c>
      <c r="Z992" s="200" t="s">
        <v>12</v>
      </c>
      <c r="AA992" s="200">
        <v>1</v>
      </c>
    </row>
    <row r="993" spans="1:27" ht="14" customHeight="1">
      <c r="A993" s="213" t="s">
        <v>250</v>
      </c>
      <c r="B993" s="177" t="s">
        <v>551</v>
      </c>
      <c r="C993" s="177" t="s">
        <v>847</v>
      </c>
      <c r="D993" s="213" t="s">
        <v>21</v>
      </c>
      <c r="E993" s="331" t="s">
        <v>2615</v>
      </c>
      <c r="F993" s="213" t="s">
        <v>675</v>
      </c>
      <c r="G993" s="177" t="s">
        <v>3848</v>
      </c>
      <c r="H993" s="177" t="s">
        <v>91</v>
      </c>
      <c r="I993" s="203">
        <v>145113774</v>
      </c>
      <c r="J993" s="177" t="s">
        <v>264</v>
      </c>
      <c r="K993" s="177" t="s">
        <v>263</v>
      </c>
      <c r="L993" s="203">
        <v>157</v>
      </c>
      <c r="M993" s="203">
        <v>326</v>
      </c>
      <c r="N993" s="329">
        <v>0.48159509202453987</v>
      </c>
      <c r="O993" s="203">
        <v>0</v>
      </c>
      <c r="P993" s="203">
        <v>33</v>
      </c>
      <c r="Q993" s="203" t="s">
        <v>12</v>
      </c>
      <c r="R993" s="203">
        <v>9</v>
      </c>
      <c r="S993" s="203">
        <v>24</v>
      </c>
      <c r="T993" s="329">
        <v>0.375</v>
      </c>
      <c r="U993" s="203">
        <v>0</v>
      </c>
      <c r="V993" s="203">
        <v>33</v>
      </c>
      <c r="W993" s="203" t="s">
        <v>12</v>
      </c>
      <c r="X993" s="200">
        <v>1</v>
      </c>
      <c r="Y993" s="200">
        <v>1</v>
      </c>
      <c r="Z993" s="200" t="s">
        <v>12</v>
      </c>
      <c r="AA993" s="200">
        <v>0</v>
      </c>
    </row>
    <row r="994" spans="1:27" ht="14" customHeight="1">
      <c r="A994" s="213" t="s">
        <v>250</v>
      </c>
      <c r="B994" s="177" t="s">
        <v>551</v>
      </c>
      <c r="C994" s="177" t="s">
        <v>847</v>
      </c>
      <c r="D994" s="213" t="s">
        <v>21</v>
      </c>
      <c r="E994" s="331" t="s">
        <v>2239</v>
      </c>
      <c r="F994" s="213" t="s">
        <v>259</v>
      </c>
      <c r="G994" s="177" t="s">
        <v>3849</v>
      </c>
      <c r="H994" s="177" t="s">
        <v>91</v>
      </c>
      <c r="I994" s="203">
        <v>144995375</v>
      </c>
      <c r="J994" s="177" t="s">
        <v>264</v>
      </c>
      <c r="K994" s="177" t="s">
        <v>263</v>
      </c>
      <c r="L994" s="203">
        <v>265</v>
      </c>
      <c r="M994" s="203">
        <v>563</v>
      </c>
      <c r="N994" s="329">
        <v>0.47069271758436942</v>
      </c>
      <c r="O994" s="203">
        <v>0</v>
      </c>
      <c r="P994" s="203">
        <v>29</v>
      </c>
      <c r="Q994" s="203" t="s">
        <v>12</v>
      </c>
      <c r="R994" s="203">
        <v>11</v>
      </c>
      <c r="S994" s="203">
        <v>28</v>
      </c>
      <c r="T994" s="329">
        <v>0.39285714285714285</v>
      </c>
      <c r="U994" s="203">
        <v>0</v>
      </c>
      <c r="V994" s="203">
        <v>29</v>
      </c>
      <c r="W994" s="203" t="s">
        <v>12</v>
      </c>
      <c r="X994" s="200">
        <v>1</v>
      </c>
      <c r="Y994" s="200">
        <v>1</v>
      </c>
      <c r="Z994" s="200" t="s">
        <v>12</v>
      </c>
      <c r="AA994" s="200">
        <v>0</v>
      </c>
    </row>
    <row r="995" spans="1:27" ht="14" customHeight="1">
      <c r="A995" s="213" t="s">
        <v>250</v>
      </c>
      <c r="B995" s="177" t="s">
        <v>551</v>
      </c>
      <c r="C995" s="177" t="s">
        <v>847</v>
      </c>
      <c r="D995" s="213" t="s">
        <v>21</v>
      </c>
      <c r="E995" s="331" t="s">
        <v>2230</v>
      </c>
      <c r="F995" s="213" t="s">
        <v>259</v>
      </c>
      <c r="G995" s="177" t="s">
        <v>3850</v>
      </c>
      <c r="H995" s="177" t="s">
        <v>91</v>
      </c>
      <c r="I995" s="203">
        <v>10467151</v>
      </c>
      <c r="J995" s="177" t="s">
        <v>261</v>
      </c>
      <c r="K995" s="177" t="s">
        <v>263</v>
      </c>
      <c r="L995" s="203">
        <v>143</v>
      </c>
      <c r="M995" s="203">
        <v>340</v>
      </c>
      <c r="N995" s="329">
        <v>0.42058823529411765</v>
      </c>
      <c r="O995" s="203">
        <v>0</v>
      </c>
      <c r="P995" s="203">
        <v>28</v>
      </c>
      <c r="Q995" s="203" t="s">
        <v>12</v>
      </c>
      <c r="R995" s="203">
        <v>15</v>
      </c>
      <c r="S995" s="203">
        <v>28</v>
      </c>
      <c r="T995" s="329">
        <v>0.5357142857142857</v>
      </c>
      <c r="U995" s="203">
        <v>0</v>
      </c>
      <c r="V995" s="203">
        <v>28</v>
      </c>
      <c r="W995" s="203" t="s">
        <v>12</v>
      </c>
      <c r="X995" s="200">
        <v>1</v>
      </c>
      <c r="Y995" s="200">
        <v>1</v>
      </c>
      <c r="Z995" s="200" t="s">
        <v>12</v>
      </c>
      <c r="AA995" s="200">
        <v>0</v>
      </c>
    </row>
    <row r="996" spans="1:27" ht="14" customHeight="1">
      <c r="A996" s="213" t="s">
        <v>250</v>
      </c>
      <c r="B996" s="177" t="s">
        <v>551</v>
      </c>
      <c r="C996" s="177" t="s">
        <v>847</v>
      </c>
      <c r="D996" s="213" t="s">
        <v>21</v>
      </c>
      <c r="E996" s="331" t="s">
        <v>170</v>
      </c>
      <c r="F996" s="213" t="s">
        <v>259</v>
      </c>
      <c r="G996" s="177" t="s">
        <v>3769</v>
      </c>
      <c r="H996" s="177" t="s">
        <v>91</v>
      </c>
      <c r="I996" s="203">
        <v>22886041</v>
      </c>
      <c r="J996" s="177" t="s">
        <v>264</v>
      </c>
      <c r="K996" s="177" t="s">
        <v>262</v>
      </c>
      <c r="L996" s="203">
        <v>112</v>
      </c>
      <c r="M996" s="203">
        <v>281</v>
      </c>
      <c r="N996" s="329">
        <v>0.39857651245551601</v>
      </c>
      <c r="O996" s="203">
        <v>0</v>
      </c>
      <c r="P996" s="203">
        <v>27</v>
      </c>
      <c r="Q996" s="203" t="s">
        <v>12</v>
      </c>
      <c r="R996" s="203">
        <v>9</v>
      </c>
      <c r="S996" s="203">
        <v>21</v>
      </c>
      <c r="T996" s="329">
        <v>0.42857142857142855</v>
      </c>
      <c r="U996" s="203">
        <v>0</v>
      </c>
      <c r="V996" s="203">
        <v>27</v>
      </c>
      <c r="W996" s="203" t="s">
        <v>12</v>
      </c>
      <c r="X996" s="200">
        <v>1</v>
      </c>
      <c r="Y996" s="200">
        <v>1</v>
      </c>
      <c r="Z996" s="200" t="s">
        <v>12</v>
      </c>
      <c r="AA996" s="200">
        <v>1</v>
      </c>
    </row>
    <row r="997" spans="1:27" ht="14" customHeight="1">
      <c r="A997" s="213" t="s">
        <v>250</v>
      </c>
      <c r="B997" s="177" t="s">
        <v>551</v>
      </c>
      <c r="C997" s="177" t="s">
        <v>847</v>
      </c>
      <c r="D997" s="213" t="s">
        <v>21</v>
      </c>
      <c r="E997" s="331" t="s">
        <v>2616</v>
      </c>
      <c r="F997" s="213" t="s">
        <v>675</v>
      </c>
      <c r="G997" s="177" t="s">
        <v>3851</v>
      </c>
      <c r="H997" s="177" t="s">
        <v>95</v>
      </c>
      <c r="I997" s="203">
        <v>117130810</v>
      </c>
      <c r="J997" s="177" t="s">
        <v>264</v>
      </c>
      <c r="K997" s="177" t="s">
        <v>262</v>
      </c>
      <c r="L997" s="203">
        <v>103</v>
      </c>
      <c r="M997" s="203">
        <v>259</v>
      </c>
      <c r="N997" s="329">
        <v>0.39768339768339767</v>
      </c>
      <c r="O997" s="203">
        <v>0</v>
      </c>
      <c r="P997" s="203">
        <v>32</v>
      </c>
      <c r="Q997" s="203" t="s">
        <v>12</v>
      </c>
      <c r="R997" s="203">
        <v>17</v>
      </c>
      <c r="S997" s="203">
        <v>27</v>
      </c>
      <c r="T997" s="329">
        <v>0.62962962962962965</v>
      </c>
      <c r="U997" s="203">
        <v>0</v>
      </c>
      <c r="V997" s="203">
        <v>32</v>
      </c>
      <c r="W997" s="203" t="s">
        <v>12</v>
      </c>
      <c r="X997" s="200">
        <v>1</v>
      </c>
      <c r="Y997" s="200">
        <v>1</v>
      </c>
      <c r="Z997" s="200" t="s">
        <v>12</v>
      </c>
      <c r="AA997" s="200">
        <v>0</v>
      </c>
    </row>
    <row r="998" spans="1:27" ht="14" customHeight="1">
      <c r="A998" s="213" t="s">
        <v>250</v>
      </c>
      <c r="B998" s="177" t="s">
        <v>551</v>
      </c>
      <c r="C998" s="177" t="s">
        <v>847</v>
      </c>
      <c r="D998" s="213" t="s">
        <v>21</v>
      </c>
      <c r="E998" s="331" t="s">
        <v>2520</v>
      </c>
      <c r="F998" s="213" t="s">
        <v>675</v>
      </c>
      <c r="G998" s="177" t="s">
        <v>3771</v>
      </c>
      <c r="H998" s="177" t="s">
        <v>95</v>
      </c>
      <c r="I998" s="203">
        <v>106864375</v>
      </c>
      <c r="J998" s="177" t="s">
        <v>261</v>
      </c>
      <c r="K998" s="177" t="s">
        <v>262</v>
      </c>
      <c r="L998" s="203">
        <v>56</v>
      </c>
      <c r="M998" s="203">
        <v>134</v>
      </c>
      <c r="N998" s="329">
        <v>0.41791044776119401</v>
      </c>
      <c r="O998" s="203">
        <v>0</v>
      </c>
      <c r="P998" s="203">
        <v>28</v>
      </c>
      <c r="Q998" s="203" t="s">
        <v>12</v>
      </c>
      <c r="R998" s="203">
        <v>15</v>
      </c>
      <c r="S998" s="203">
        <v>24</v>
      </c>
      <c r="T998" s="329">
        <v>0.625</v>
      </c>
      <c r="U998" s="203">
        <v>0</v>
      </c>
      <c r="V998" s="203">
        <v>28</v>
      </c>
      <c r="W998" s="203" t="s">
        <v>12</v>
      </c>
      <c r="X998" s="200">
        <v>1</v>
      </c>
      <c r="Y998" s="200">
        <v>1</v>
      </c>
      <c r="Z998" s="200" t="s">
        <v>12</v>
      </c>
      <c r="AA998" s="200">
        <v>0</v>
      </c>
    </row>
    <row r="999" spans="1:27" ht="14" customHeight="1">
      <c r="A999" s="213" t="s">
        <v>700</v>
      </c>
      <c r="B999" s="177" t="s">
        <v>916</v>
      </c>
      <c r="C999" s="177" t="s">
        <v>846</v>
      </c>
      <c r="D999" s="213" t="s">
        <v>21</v>
      </c>
      <c r="E999" s="331" t="s">
        <v>2617</v>
      </c>
      <c r="F999" s="213" t="s">
        <v>259</v>
      </c>
      <c r="G999" s="177" t="s">
        <v>3852</v>
      </c>
      <c r="H999" s="177" t="s">
        <v>92</v>
      </c>
      <c r="I999" s="203">
        <v>71648078</v>
      </c>
      <c r="J999" s="177" t="s">
        <v>262</v>
      </c>
      <c r="K999" s="177" t="s">
        <v>264</v>
      </c>
      <c r="L999" s="203">
        <v>108</v>
      </c>
      <c r="M999" s="203">
        <v>259</v>
      </c>
      <c r="N999" s="329">
        <v>0.41698841698841699</v>
      </c>
      <c r="O999" s="203">
        <v>0</v>
      </c>
      <c r="P999" s="203">
        <v>38</v>
      </c>
      <c r="Q999" s="203" t="s">
        <v>12</v>
      </c>
      <c r="R999" s="203">
        <v>21</v>
      </c>
      <c r="S999" s="203">
        <v>43</v>
      </c>
      <c r="T999" s="329">
        <v>0.48837209302325579</v>
      </c>
      <c r="U999" s="203">
        <v>0</v>
      </c>
      <c r="V999" s="203">
        <v>38</v>
      </c>
      <c r="W999" s="203" t="s">
        <v>12</v>
      </c>
      <c r="X999" s="200">
        <v>1</v>
      </c>
      <c r="Y999" s="200">
        <v>1</v>
      </c>
      <c r="Z999" s="200" t="s">
        <v>12</v>
      </c>
      <c r="AA999" s="200">
        <v>0</v>
      </c>
    </row>
    <row r="1000" spans="1:27" ht="14" customHeight="1">
      <c r="A1000" s="213" t="s">
        <v>700</v>
      </c>
      <c r="B1000" s="177" t="s">
        <v>916</v>
      </c>
      <c r="C1000" s="177" t="s">
        <v>846</v>
      </c>
      <c r="D1000" s="213" t="s">
        <v>21</v>
      </c>
      <c r="E1000" s="331" t="s">
        <v>2618</v>
      </c>
      <c r="F1000" s="213" t="s">
        <v>675</v>
      </c>
      <c r="G1000" s="177" t="s">
        <v>3853</v>
      </c>
      <c r="H1000" s="177" t="s">
        <v>92</v>
      </c>
      <c r="I1000" s="203">
        <v>79581695</v>
      </c>
      <c r="J1000" s="177" t="s">
        <v>264</v>
      </c>
      <c r="K1000" s="177" t="s">
        <v>262</v>
      </c>
      <c r="L1000" s="203">
        <v>177</v>
      </c>
      <c r="M1000" s="203">
        <v>396</v>
      </c>
      <c r="N1000" s="329">
        <v>0.44696969696969696</v>
      </c>
      <c r="O1000" s="203">
        <v>0</v>
      </c>
      <c r="P1000" s="203">
        <v>47</v>
      </c>
      <c r="Q1000" s="203" t="s">
        <v>12</v>
      </c>
      <c r="R1000" s="203">
        <v>23</v>
      </c>
      <c r="S1000" s="203">
        <v>54</v>
      </c>
      <c r="T1000" s="329">
        <v>0.42592592592592593</v>
      </c>
      <c r="U1000" s="203">
        <v>0</v>
      </c>
      <c r="V1000" s="203">
        <v>47</v>
      </c>
      <c r="W1000" s="203" t="s">
        <v>12</v>
      </c>
      <c r="X1000" s="200">
        <v>1</v>
      </c>
      <c r="Y1000" s="200">
        <v>1</v>
      </c>
      <c r="Z1000" s="200" t="s">
        <v>12</v>
      </c>
      <c r="AA1000" s="200">
        <v>0</v>
      </c>
    </row>
    <row r="1001" spans="1:27" ht="14" customHeight="1">
      <c r="A1001" s="213" t="s">
        <v>700</v>
      </c>
      <c r="B1001" s="177" t="s">
        <v>916</v>
      </c>
      <c r="C1001" s="177" t="s">
        <v>846</v>
      </c>
      <c r="D1001" s="213" t="s">
        <v>21</v>
      </c>
      <c r="E1001" s="331" t="s">
        <v>2619</v>
      </c>
      <c r="F1001" s="213" t="s">
        <v>259</v>
      </c>
      <c r="G1001" s="177" t="s">
        <v>3854</v>
      </c>
      <c r="H1001" s="177" t="s">
        <v>92</v>
      </c>
      <c r="I1001" s="203">
        <v>103827014</v>
      </c>
      <c r="J1001" s="177" t="s">
        <v>263</v>
      </c>
      <c r="K1001" s="177" t="s">
        <v>262</v>
      </c>
      <c r="L1001" s="203">
        <v>25</v>
      </c>
      <c r="M1001" s="203">
        <v>309</v>
      </c>
      <c r="N1001" s="329">
        <v>8.0906148867313912E-2</v>
      </c>
      <c r="O1001" s="203">
        <v>0</v>
      </c>
      <c r="P1001" s="203">
        <v>62</v>
      </c>
      <c r="Q1001" s="203" t="s">
        <v>12</v>
      </c>
      <c r="R1001" s="203">
        <v>6</v>
      </c>
      <c r="S1001" s="203">
        <v>45</v>
      </c>
      <c r="T1001" s="329">
        <v>0.13333333333333333</v>
      </c>
      <c r="U1001" s="203">
        <v>0</v>
      </c>
      <c r="V1001" s="203">
        <v>62</v>
      </c>
      <c r="W1001" s="203" t="s">
        <v>12</v>
      </c>
      <c r="X1001" s="200">
        <v>1</v>
      </c>
      <c r="Y1001" s="200">
        <v>1</v>
      </c>
      <c r="Z1001" s="200" t="s">
        <v>12</v>
      </c>
      <c r="AA1001" s="200">
        <v>0</v>
      </c>
    </row>
    <row r="1002" spans="1:27" ht="14" customHeight="1">
      <c r="A1002" s="213" t="s">
        <v>700</v>
      </c>
      <c r="B1002" s="177" t="s">
        <v>916</v>
      </c>
      <c r="C1002" s="177" t="s">
        <v>846</v>
      </c>
      <c r="D1002" s="213" t="s">
        <v>21</v>
      </c>
      <c r="E1002" s="331" t="s">
        <v>2620</v>
      </c>
      <c r="F1002" s="213" t="s">
        <v>259</v>
      </c>
      <c r="G1002" s="177" t="s">
        <v>3855</v>
      </c>
      <c r="H1002" s="177" t="s">
        <v>103</v>
      </c>
      <c r="I1002" s="203">
        <v>84581917</v>
      </c>
      <c r="J1002" s="177" t="s">
        <v>264</v>
      </c>
      <c r="K1002" s="177" t="s">
        <v>262</v>
      </c>
      <c r="L1002" s="203">
        <v>153</v>
      </c>
      <c r="M1002" s="203">
        <v>363</v>
      </c>
      <c r="N1002" s="329">
        <v>0.42148760330578511</v>
      </c>
      <c r="O1002" s="203">
        <v>0</v>
      </c>
      <c r="P1002" s="203">
        <v>38</v>
      </c>
      <c r="Q1002" s="203" t="s">
        <v>12</v>
      </c>
      <c r="R1002" s="203">
        <v>17</v>
      </c>
      <c r="S1002" s="203">
        <v>49</v>
      </c>
      <c r="T1002" s="329">
        <v>0.34693877551020408</v>
      </c>
      <c r="U1002" s="203">
        <v>0</v>
      </c>
      <c r="V1002" s="203">
        <v>38</v>
      </c>
      <c r="W1002" s="203" t="s">
        <v>12</v>
      </c>
      <c r="X1002" s="200">
        <v>1</v>
      </c>
      <c r="Y1002" s="200">
        <v>1</v>
      </c>
      <c r="Z1002" s="200" t="s">
        <v>12</v>
      </c>
      <c r="AA1002" s="200">
        <v>0</v>
      </c>
    </row>
    <row r="1003" spans="1:27" ht="14" customHeight="1">
      <c r="A1003" s="213" t="s">
        <v>700</v>
      </c>
      <c r="B1003" s="177" t="s">
        <v>916</v>
      </c>
      <c r="C1003" s="177" t="s">
        <v>846</v>
      </c>
      <c r="D1003" s="213" t="s">
        <v>21</v>
      </c>
      <c r="E1003" s="331" t="s">
        <v>2621</v>
      </c>
      <c r="F1003" s="213" t="s">
        <v>674</v>
      </c>
      <c r="G1003" s="177" t="s">
        <v>3627</v>
      </c>
      <c r="H1003" s="177" t="s">
        <v>103</v>
      </c>
      <c r="I1003" s="203">
        <v>91542030</v>
      </c>
      <c r="J1003" s="177" t="s">
        <v>262</v>
      </c>
      <c r="K1003" s="177" t="s">
        <v>261</v>
      </c>
      <c r="L1003" s="203">
        <v>22</v>
      </c>
      <c r="M1003" s="203">
        <v>48</v>
      </c>
      <c r="N1003" s="329">
        <v>0.45833333333333331</v>
      </c>
      <c r="O1003" s="203">
        <v>0</v>
      </c>
      <c r="P1003" s="203">
        <v>47</v>
      </c>
      <c r="Q1003" s="203" t="s">
        <v>12</v>
      </c>
      <c r="R1003" s="203">
        <v>37</v>
      </c>
      <c r="S1003" s="203">
        <v>60</v>
      </c>
      <c r="T1003" s="329">
        <v>0.6166666666666667</v>
      </c>
      <c r="U1003" s="203">
        <v>0</v>
      </c>
      <c r="V1003" s="203">
        <v>45</v>
      </c>
      <c r="W1003" s="203" t="s">
        <v>12</v>
      </c>
      <c r="X1003" s="200">
        <v>1</v>
      </c>
      <c r="Y1003" s="200">
        <v>1</v>
      </c>
      <c r="Z1003" s="200" t="s">
        <v>12</v>
      </c>
      <c r="AA1003" s="200">
        <v>0</v>
      </c>
    </row>
    <row r="1004" spans="1:27" ht="14" customHeight="1">
      <c r="A1004" s="213" t="s">
        <v>700</v>
      </c>
      <c r="B1004" s="177" t="s">
        <v>916</v>
      </c>
      <c r="C1004" s="177" t="s">
        <v>846</v>
      </c>
      <c r="D1004" s="213" t="s">
        <v>21</v>
      </c>
      <c r="E1004" s="331" t="s">
        <v>2622</v>
      </c>
      <c r="F1004" s="213" t="s">
        <v>259</v>
      </c>
      <c r="G1004" s="177" t="s">
        <v>3856</v>
      </c>
      <c r="H1004" s="177" t="s">
        <v>112</v>
      </c>
      <c r="I1004" s="203">
        <v>26982435</v>
      </c>
      <c r="J1004" s="177" t="s">
        <v>264</v>
      </c>
      <c r="K1004" s="177" t="s">
        <v>263</v>
      </c>
      <c r="L1004" s="203">
        <v>130</v>
      </c>
      <c r="M1004" s="203">
        <v>317</v>
      </c>
      <c r="N1004" s="329">
        <v>0.41009463722397477</v>
      </c>
      <c r="O1004" s="203">
        <v>0</v>
      </c>
      <c r="P1004" s="203">
        <v>44</v>
      </c>
      <c r="Q1004" s="203" t="s">
        <v>12</v>
      </c>
      <c r="R1004" s="203">
        <v>21</v>
      </c>
      <c r="S1004" s="203">
        <v>51</v>
      </c>
      <c r="T1004" s="329">
        <v>0.41176470588235292</v>
      </c>
      <c r="U1004" s="203">
        <v>0</v>
      </c>
      <c r="V1004" s="203">
        <v>44</v>
      </c>
      <c r="W1004" s="203" t="s">
        <v>12</v>
      </c>
      <c r="X1004" s="200">
        <v>1</v>
      </c>
      <c r="Y1004" s="200">
        <v>1</v>
      </c>
      <c r="Z1004" s="200" t="s">
        <v>12</v>
      </c>
      <c r="AA1004" s="200">
        <v>0</v>
      </c>
    </row>
    <row r="1005" spans="1:27" ht="14" customHeight="1">
      <c r="A1005" s="213" t="s">
        <v>700</v>
      </c>
      <c r="B1005" s="177" t="s">
        <v>916</v>
      </c>
      <c r="C1005" s="177" t="s">
        <v>846</v>
      </c>
      <c r="D1005" s="213" t="s">
        <v>21</v>
      </c>
      <c r="E1005" s="331" t="s">
        <v>2623</v>
      </c>
      <c r="F1005" s="213" t="s">
        <v>674</v>
      </c>
      <c r="G1005" s="177" t="s">
        <v>3366</v>
      </c>
      <c r="H1005" s="177" t="s">
        <v>112</v>
      </c>
      <c r="I1005" s="203">
        <v>33594364</v>
      </c>
      <c r="J1005" s="177" t="s">
        <v>261</v>
      </c>
      <c r="K1005" s="177" t="s">
        <v>263</v>
      </c>
      <c r="L1005" s="203">
        <v>2</v>
      </c>
      <c r="M1005" s="203">
        <v>2</v>
      </c>
      <c r="N1005" s="329">
        <v>1</v>
      </c>
      <c r="O1005" s="203">
        <v>0</v>
      </c>
      <c r="P1005" s="203">
        <v>37</v>
      </c>
      <c r="Q1005" s="203" t="s">
        <v>12</v>
      </c>
      <c r="R1005" s="203">
        <v>19</v>
      </c>
      <c r="S1005" s="203">
        <v>36</v>
      </c>
      <c r="T1005" s="329">
        <v>0.52777777777777779</v>
      </c>
      <c r="U1005" s="203">
        <v>0</v>
      </c>
      <c r="V1005" s="203">
        <v>34</v>
      </c>
      <c r="W1005" s="203" t="s">
        <v>12</v>
      </c>
      <c r="X1005" s="200">
        <v>1</v>
      </c>
      <c r="Y1005" s="200">
        <v>1</v>
      </c>
      <c r="Z1005" s="200" t="s">
        <v>12</v>
      </c>
      <c r="AA1005" s="200">
        <v>0</v>
      </c>
    </row>
    <row r="1006" spans="1:27" ht="14" customHeight="1">
      <c r="A1006" s="213" t="s">
        <v>700</v>
      </c>
      <c r="B1006" s="177" t="s">
        <v>916</v>
      </c>
      <c r="C1006" s="177" t="s">
        <v>846</v>
      </c>
      <c r="D1006" s="213" t="s">
        <v>21</v>
      </c>
      <c r="E1006" s="331" t="s">
        <v>2624</v>
      </c>
      <c r="F1006" s="213" t="s">
        <v>266</v>
      </c>
      <c r="G1006" s="177" t="s">
        <v>3857</v>
      </c>
      <c r="H1006" s="177" t="s">
        <v>88</v>
      </c>
      <c r="I1006" s="203">
        <v>16977179</v>
      </c>
      <c r="J1006" s="177" t="s">
        <v>264</v>
      </c>
      <c r="K1006" s="177" t="s">
        <v>263</v>
      </c>
      <c r="L1006" s="203">
        <v>78</v>
      </c>
      <c r="M1006" s="203">
        <v>194</v>
      </c>
      <c r="N1006" s="329">
        <v>0.40206185567010311</v>
      </c>
      <c r="O1006" s="203">
        <v>0</v>
      </c>
      <c r="P1006" s="203">
        <v>36</v>
      </c>
      <c r="Q1006" s="203" t="s">
        <v>12</v>
      </c>
      <c r="R1006" s="203">
        <v>20</v>
      </c>
      <c r="S1006" s="203">
        <v>62</v>
      </c>
      <c r="T1006" s="329">
        <v>0.32258064516129031</v>
      </c>
      <c r="U1006" s="203">
        <v>0</v>
      </c>
      <c r="V1006" s="203">
        <v>36</v>
      </c>
      <c r="W1006" s="203" t="s">
        <v>12</v>
      </c>
      <c r="X1006" s="200">
        <v>1</v>
      </c>
      <c r="Y1006" s="200">
        <v>1</v>
      </c>
      <c r="Z1006" s="200" t="s">
        <v>12</v>
      </c>
      <c r="AA1006" s="200">
        <v>1</v>
      </c>
    </row>
    <row r="1007" spans="1:27" ht="14" customHeight="1">
      <c r="A1007" s="213" t="s">
        <v>700</v>
      </c>
      <c r="B1007" s="177" t="s">
        <v>916</v>
      </c>
      <c r="C1007" s="177" t="s">
        <v>846</v>
      </c>
      <c r="D1007" s="213" t="s">
        <v>21</v>
      </c>
      <c r="E1007" s="331" t="s">
        <v>2625</v>
      </c>
      <c r="F1007" s="213" t="s">
        <v>259</v>
      </c>
      <c r="G1007" s="177" t="s">
        <v>3858</v>
      </c>
      <c r="H1007" s="177" t="s">
        <v>76</v>
      </c>
      <c r="I1007" s="203">
        <v>44423651</v>
      </c>
      <c r="J1007" s="177" t="s">
        <v>262</v>
      </c>
      <c r="K1007" s="177" t="s">
        <v>261</v>
      </c>
      <c r="L1007" s="203">
        <v>116</v>
      </c>
      <c r="M1007" s="203">
        <v>236</v>
      </c>
      <c r="N1007" s="329">
        <v>0.49152542372881358</v>
      </c>
      <c r="O1007" s="203">
        <v>0</v>
      </c>
      <c r="P1007" s="203">
        <v>64</v>
      </c>
      <c r="Q1007" s="203" t="s">
        <v>12</v>
      </c>
      <c r="R1007" s="203">
        <v>19</v>
      </c>
      <c r="S1007" s="203">
        <v>47</v>
      </c>
      <c r="T1007" s="329">
        <v>0.40425531914893614</v>
      </c>
      <c r="U1007" s="203">
        <v>0</v>
      </c>
      <c r="V1007" s="203">
        <v>64</v>
      </c>
      <c r="W1007" s="203" t="s">
        <v>12</v>
      </c>
      <c r="X1007" s="200">
        <v>1</v>
      </c>
      <c r="Y1007" s="200">
        <v>1</v>
      </c>
      <c r="Z1007" s="200" t="s">
        <v>12</v>
      </c>
      <c r="AA1007" s="200">
        <v>0</v>
      </c>
    </row>
    <row r="1008" spans="1:27" ht="14" customHeight="1">
      <c r="A1008" s="213" t="s">
        <v>700</v>
      </c>
      <c r="B1008" s="177" t="s">
        <v>916</v>
      </c>
      <c r="C1008" s="177" t="s">
        <v>846</v>
      </c>
      <c r="D1008" s="213" t="s">
        <v>21</v>
      </c>
      <c r="E1008" s="331" t="s">
        <v>2513</v>
      </c>
      <c r="F1008" s="213" t="s">
        <v>259</v>
      </c>
      <c r="G1008" s="177" t="s">
        <v>3859</v>
      </c>
      <c r="H1008" s="177" t="s">
        <v>80</v>
      </c>
      <c r="I1008" s="203">
        <v>61950868</v>
      </c>
      <c r="J1008" s="177" t="s">
        <v>264</v>
      </c>
      <c r="K1008" s="177" t="s">
        <v>263</v>
      </c>
      <c r="L1008" s="203">
        <v>124</v>
      </c>
      <c r="M1008" s="203">
        <v>236</v>
      </c>
      <c r="N1008" s="329">
        <v>0.52542372881355937</v>
      </c>
      <c r="O1008" s="203">
        <v>0</v>
      </c>
      <c r="P1008" s="203">
        <v>45</v>
      </c>
      <c r="Q1008" s="203" t="s">
        <v>12</v>
      </c>
      <c r="R1008" s="203">
        <v>29</v>
      </c>
      <c r="S1008" s="203">
        <v>67</v>
      </c>
      <c r="T1008" s="329">
        <v>0.43283582089552236</v>
      </c>
      <c r="U1008" s="203">
        <v>0</v>
      </c>
      <c r="V1008" s="203">
        <v>45</v>
      </c>
      <c r="W1008" s="203" t="s">
        <v>12</v>
      </c>
      <c r="X1008" s="200">
        <v>1</v>
      </c>
      <c r="Y1008" s="200">
        <v>1</v>
      </c>
      <c r="Z1008" s="200" t="s">
        <v>12</v>
      </c>
      <c r="AA1008" s="200">
        <v>0</v>
      </c>
    </row>
    <row r="1009" spans="1:27" ht="14" customHeight="1">
      <c r="A1009" s="213" t="s">
        <v>700</v>
      </c>
      <c r="B1009" s="177" t="s">
        <v>916</v>
      </c>
      <c r="C1009" s="177" t="s">
        <v>846</v>
      </c>
      <c r="D1009" s="213" t="s">
        <v>21</v>
      </c>
      <c r="E1009" s="331" t="s">
        <v>2626</v>
      </c>
      <c r="F1009" s="213" t="s">
        <v>259</v>
      </c>
      <c r="G1009" s="177" t="s">
        <v>3860</v>
      </c>
      <c r="H1009" s="177" t="s">
        <v>83</v>
      </c>
      <c r="I1009" s="203">
        <v>38318175</v>
      </c>
      <c r="J1009" s="177" t="s">
        <v>262</v>
      </c>
      <c r="K1009" s="177" t="s">
        <v>261</v>
      </c>
      <c r="L1009" s="203">
        <v>149</v>
      </c>
      <c r="M1009" s="203">
        <v>342</v>
      </c>
      <c r="N1009" s="329">
        <v>0.43567251461988304</v>
      </c>
      <c r="O1009" s="203">
        <v>0</v>
      </c>
      <c r="P1009" s="203">
        <v>32</v>
      </c>
      <c r="Q1009" s="203" t="s">
        <v>12</v>
      </c>
      <c r="R1009" s="203">
        <v>23</v>
      </c>
      <c r="S1009" s="203">
        <v>50</v>
      </c>
      <c r="T1009" s="329">
        <v>0.46</v>
      </c>
      <c r="U1009" s="203">
        <v>0</v>
      </c>
      <c r="V1009" s="203">
        <v>32</v>
      </c>
      <c r="W1009" s="203" t="s">
        <v>12</v>
      </c>
      <c r="X1009" s="200">
        <v>1</v>
      </c>
      <c r="Y1009" s="200">
        <v>1</v>
      </c>
      <c r="Z1009" s="200" t="s">
        <v>12</v>
      </c>
      <c r="AA1009" s="200">
        <v>0</v>
      </c>
    </row>
    <row r="1010" spans="1:27" ht="14" customHeight="1">
      <c r="A1010" s="213" t="s">
        <v>700</v>
      </c>
      <c r="B1010" s="177" t="s">
        <v>916</v>
      </c>
      <c r="C1010" s="177" t="s">
        <v>846</v>
      </c>
      <c r="D1010" s="213" t="s">
        <v>21</v>
      </c>
      <c r="E1010" s="331" t="s">
        <v>2627</v>
      </c>
      <c r="F1010" s="213" t="s">
        <v>675</v>
      </c>
      <c r="G1010" s="177" t="s">
        <v>3861</v>
      </c>
      <c r="H1010" s="177" t="s">
        <v>84</v>
      </c>
      <c r="I1010" s="203">
        <v>74604815</v>
      </c>
      <c r="J1010" s="177" t="s">
        <v>263</v>
      </c>
      <c r="K1010" s="177" t="s">
        <v>264</v>
      </c>
      <c r="L1010" s="203">
        <v>102</v>
      </c>
      <c r="M1010" s="203">
        <v>254</v>
      </c>
      <c r="N1010" s="329">
        <v>0.40157480314960631</v>
      </c>
      <c r="O1010" s="203">
        <v>0</v>
      </c>
      <c r="P1010" s="203">
        <v>47</v>
      </c>
      <c r="Q1010" s="203" t="s">
        <v>12</v>
      </c>
      <c r="R1010" s="203">
        <v>19</v>
      </c>
      <c r="S1010" s="203">
        <v>45</v>
      </c>
      <c r="T1010" s="329">
        <v>0.42222222222222222</v>
      </c>
      <c r="U1010" s="203">
        <v>0</v>
      </c>
      <c r="V1010" s="203">
        <v>47</v>
      </c>
      <c r="W1010" s="203" t="s">
        <v>12</v>
      </c>
      <c r="X1010" s="200">
        <v>1</v>
      </c>
      <c r="Y1010" s="200">
        <v>1</v>
      </c>
      <c r="Z1010" s="200" t="s">
        <v>12</v>
      </c>
      <c r="AA1010" s="200">
        <v>0</v>
      </c>
    </row>
    <row r="1011" spans="1:27" ht="14" customHeight="1">
      <c r="A1011" s="213" t="s">
        <v>700</v>
      </c>
      <c r="B1011" s="177" t="s">
        <v>916</v>
      </c>
      <c r="C1011" s="177" t="s">
        <v>846</v>
      </c>
      <c r="D1011" s="213" t="s">
        <v>21</v>
      </c>
      <c r="E1011" s="331" t="s">
        <v>2628</v>
      </c>
      <c r="F1011" s="213" t="s">
        <v>675</v>
      </c>
      <c r="G1011" s="177" t="s">
        <v>3862</v>
      </c>
      <c r="H1011" s="177" t="s">
        <v>84</v>
      </c>
      <c r="I1011" s="203">
        <v>181846835</v>
      </c>
      <c r="J1011" s="177" t="s">
        <v>262</v>
      </c>
      <c r="K1011" s="177" t="s">
        <v>261</v>
      </c>
      <c r="L1011" s="203">
        <v>103</v>
      </c>
      <c r="M1011" s="203">
        <v>251</v>
      </c>
      <c r="N1011" s="329">
        <v>0.41035856573705182</v>
      </c>
      <c r="O1011" s="203">
        <v>0</v>
      </c>
      <c r="P1011" s="203">
        <v>26</v>
      </c>
      <c r="Q1011" s="203" t="s">
        <v>12</v>
      </c>
      <c r="R1011" s="203">
        <v>10</v>
      </c>
      <c r="S1011" s="203">
        <v>23</v>
      </c>
      <c r="T1011" s="329">
        <v>0.43478260869565216</v>
      </c>
      <c r="U1011" s="203">
        <v>0</v>
      </c>
      <c r="V1011" s="203">
        <v>26</v>
      </c>
      <c r="W1011" s="203" t="s">
        <v>12</v>
      </c>
      <c r="X1011" s="200">
        <v>1</v>
      </c>
      <c r="Y1011" s="200">
        <v>1</v>
      </c>
      <c r="Z1011" s="200" t="s">
        <v>12</v>
      </c>
      <c r="AA1011" s="200">
        <v>0</v>
      </c>
    </row>
    <row r="1012" spans="1:27" ht="14" customHeight="1">
      <c r="A1012" s="213" t="s">
        <v>700</v>
      </c>
      <c r="B1012" s="177" t="s">
        <v>916</v>
      </c>
      <c r="C1012" s="177" t="s">
        <v>846</v>
      </c>
      <c r="D1012" s="213" t="s">
        <v>21</v>
      </c>
      <c r="E1012" s="331" t="s">
        <v>2629</v>
      </c>
      <c r="F1012" s="213" t="s">
        <v>259</v>
      </c>
      <c r="G1012" s="177" t="s">
        <v>3863</v>
      </c>
      <c r="H1012" s="177" t="s">
        <v>85</v>
      </c>
      <c r="I1012" s="203">
        <v>56315633</v>
      </c>
      <c r="J1012" s="177" t="s">
        <v>264</v>
      </c>
      <c r="K1012" s="177" t="s">
        <v>263</v>
      </c>
      <c r="L1012" s="203">
        <v>107</v>
      </c>
      <c r="M1012" s="203">
        <v>230</v>
      </c>
      <c r="N1012" s="329">
        <v>0.4652173913043478</v>
      </c>
      <c r="O1012" s="203">
        <v>0</v>
      </c>
      <c r="P1012" s="203">
        <v>54</v>
      </c>
      <c r="Q1012" s="203" t="s">
        <v>12</v>
      </c>
      <c r="R1012" s="203">
        <v>21</v>
      </c>
      <c r="S1012" s="203">
        <v>51</v>
      </c>
      <c r="T1012" s="329">
        <v>0.41176470588235292</v>
      </c>
      <c r="U1012" s="203">
        <v>0</v>
      </c>
      <c r="V1012" s="203">
        <v>54</v>
      </c>
      <c r="W1012" s="203" t="s">
        <v>12</v>
      </c>
      <c r="X1012" s="200">
        <v>1</v>
      </c>
      <c r="Y1012" s="200">
        <v>1</v>
      </c>
      <c r="Z1012" s="200" t="s">
        <v>12</v>
      </c>
      <c r="AA1012" s="200">
        <v>1</v>
      </c>
    </row>
    <row r="1013" spans="1:27" ht="14" customHeight="1">
      <c r="A1013" s="213" t="s">
        <v>700</v>
      </c>
      <c r="B1013" s="177" t="s">
        <v>916</v>
      </c>
      <c r="C1013" s="177" t="s">
        <v>846</v>
      </c>
      <c r="D1013" s="213" t="s">
        <v>21</v>
      </c>
      <c r="E1013" s="331" t="s">
        <v>2630</v>
      </c>
      <c r="F1013" s="213" t="s">
        <v>259</v>
      </c>
      <c r="G1013" s="177" t="s">
        <v>3864</v>
      </c>
      <c r="H1013" s="177" t="s">
        <v>85</v>
      </c>
      <c r="I1013" s="203">
        <v>70513301</v>
      </c>
      <c r="J1013" s="177" t="s">
        <v>264</v>
      </c>
      <c r="K1013" s="177" t="s">
        <v>262</v>
      </c>
      <c r="L1013" s="203">
        <v>69</v>
      </c>
      <c r="M1013" s="203">
        <v>142</v>
      </c>
      <c r="N1013" s="329">
        <v>0.4859154929577465</v>
      </c>
      <c r="O1013" s="203">
        <v>0</v>
      </c>
      <c r="P1013" s="203">
        <v>38</v>
      </c>
      <c r="Q1013" s="203" t="s">
        <v>12</v>
      </c>
      <c r="R1013" s="203">
        <v>23</v>
      </c>
      <c r="S1013" s="203">
        <v>42</v>
      </c>
      <c r="T1013" s="329">
        <v>0.54761904761904767</v>
      </c>
      <c r="U1013" s="203">
        <v>0</v>
      </c>
      <c r="V1013" s="203">
        <v>38</v>
      </c>
      <c r="W1013" s="203" t="s">
        <v>12</v>
      </c>
      <c r="X1013" s="200">
        <v>1</v>
      </c>
      <c r="Y1013" s="200">
        <v>1</v>
      </c>
      <c r="Z1013" s="200" t="s">
        <v>12</v>
      </c>
      <c r="AA1013" s="200">
        <v>0</v>
      </c>
    </row>
    <row r="1014" spans="1:27" ht="14" customHeight="1">
      <c r="A1014" s="213" t="s">
        <v>700</v>
      </c>
      <c r="B1014" s="177" t="s">
        <v>916</v>
      </c>
      <c r="C1014" s="177" t="s">
        <v>846</v>
      </c>
      <c r="D1014" s="213" t="s">
        <v>21</v>
      </c>
      <c r="E1014" s="331" t="s">
        <v>2631</v>
      </c>
      <c r="F1014" s="213" t="s">
        <v>675</v>
      </c>
      <c r="G1014" s="177" t="s">
        <v>3865</v>
      </c>
      <c r="H1014" s="177" t="s">
        <v>86</v>
      </c>
      <c r="I1014" s="203">
        <v>176863105</v>
      </c>
      <c r="J1014" s="177" t="s">
        <v>262</v>
      </c>
      <c r="K1014" s="177" t="s">
        <v>261</v>
      </c>
      <c r="L1014" s="203">
        <v>101</v>
      </c>
      <c r="M1014" s="203">
        <v>222</v>
      </c>
      <c r="N1014" s="329">
        <v>0.45495495495495497</v>
      </c>
      <c r="O1014" s="203">
        <v>0</v>
      </c>
      <c r="P1014" s="203">
        <v>35</v>
      </c>
      <c r="Q1014" s="203" t="s">
        <v>12</v>
      </c>
      <c r="R1014" s="203">
        <v>23</v>
      </c>
      <c r="S1014" s="203">
        <v>54</v>
      </c>
      <c r="T1014" s="329">
        <v>0.42592592592592593</v>
      </c>
      <c r="U1014" s="203">
        <v>0</v>
      </c>
      <c r="V1014" s="203">
        <v>35</v>
      </c>
      <c r="W1014" s="203" t="s">
        <v>12</v>
      </c>
      <c r="X1014" s="200">
        <v>1</v>
      </c>
      <c r="Y1014" s="200">
        <v>1</v>
      </c>
      <c r="Z1014" s="200" t="s">
        <v>12</v>
      </c>
      <c r="AA1014" s="200">
        <v>0</v>
      </c>
    </row>
    <row r="1015" spans="1:27" ht="14" customHeight="1">
      <c r="A1015" s="213" t="s">
        <v>700</v>
      </c>
      <c r="B1015" s="177" t="s">
        <v>916</v>
      </c>
      <c r="C1015" s="177" t="s">
        <v>846</v>
      </c>
      <c r="D1015" s="213" t="s">
        <v>21</v>
      </c>
      <c r="E1015" s="331" t="s">
        <v>2632</v>
      </c>
      <c r="F1015" s="213" t="s">
        <v>266</v>
      </c>
      <c r="G1015" s="177" t="s">
        <v>3866</v>
      </c>
      <c r="H1015" s="177" t="s">
        <v>93</v>
      </c>
      <c r="I1015" s="203">
        <v>76542550</v>
      </c>
      <c r="J1015" s="177" t="s">
        <v>263</v>
      </c>
      <c r="K1015" s="177" t="s">
        <v>262</v>
      </c>
      <c r="L1015" s="203">
        <v>49</v>
      </c>
      <c r="M1015" s="203">
        <v>119</v>
      </c>
      <c r="N1015" s="329">
        <v>0.41176470588235292</v>
      </c>
      <c r="O1015" s="203">
        <v>0</v>
      </c>
      <c r="P1015" s="203">
        <v>29</v>
      </c>
      <c r="Q1015" s="203" t="s">
        <v>12</v>
      </c>
      <c r="R1015" s="203">
        <v>23</v>
      </c>
      <c r="S1015" s="203">
        <v>40</v>
      </c>
      <c r="T1015" s="329">
        <v>0.57499999999999996</v>
      </c>
      <c r="U1015" s="203">
        <v>0</v>
      </c>
      <c r="V1015" s="203">
        <v>29</v>
      </c>
      <c r="W1015" s="203" t="s">
        <v>12</v>
      </c>
      <c r="X1015" s="200">
        <v>1</v>
      </c>
      <c r="Y1015" s="200">
        <v>1</v>
      </c>
      <c r="Z1015" s="200" t="s">
        <v>12</v>
      </c>
      <c r="AA1015" s="200">
        <v>0</v>
      </c>
    </row>
    <row r="1016" spans="1:27" ht="14" customHeight="1">
      <c r="A1016" s="213" t="s">
        <v>700</v>
      </c>
      <c r="B1016" s="177" t="s">
        <v>916</v>
      </c>
      <c r="C1016" s="177" t="s">
        <v>846</v>
      </c>
      <c r="D1016" s="213" t="s">
        <v>21</v>
      </c>
      <c r="E1016" s="331" t="s">
        <v>2633</v>
      </c>
      <c r="F1016" s="213" t="s">
        <v>259</v>
      </c>
      <c r="G1016" s="177" t="s">
        <v>3867</v>
      </c>
      <c r="H1016" s="177" t="s">
        <v>93</v>
      </c>
      <c r="I1016" s="203">
        <v>154360819</v>
      </c>
      <c r="J1016" s="177" t="s">
        <v>264</v>
      </c>
      <c r="K1016" s="177" t="s">
        <v>263</v>
      </c>
      <c r="L1016" s="203">
        <v>192</v>
      </c>
      <c r="M1016" s="203">
        <v>414</v>
      </c>
      <c r="N1016" s="329">
        <v>0.46376811594202899</v>
      </c>
      <c r="O1016" s="203">
        <v>0</v>
      </c>
      <c r="P1016" s="203">
        <v>46</v>
      </c>
      <c r="Q1016" s="203" t="s">
        <v>12</v>
      </c>
      <c r="R1016" s="203">
        <v>22</v>
      </c>
      <c r="S1016" s="203">
        <v>62</v>
      </c>
      <c r="T1016" s="329">
        <v>0.35483870967741937</v>
      </c>
      <c r="U1016" s="203">
        <v>0</v>
      </c>
      <c r="V1016" s="203">
        <v>46</v>
      </c>
      <c r="W1016" s="203" t="s">
        <v>12</v>
      </c>
      <c r="X1016" s="200">
        <v>1</v>
      </c>
      <c r="Y1016" s="200">
        <v>1</v>
      </c>
      <c r="Z1016" s="200" t="s">
        <v>12</v>
      </c>
      <c r="AA1016" s="200">
        <v>0</v>
      </c>
    </row>
    <row r="1017" spans="1:27" ht="14" customHeight="1">
      <c r="A1017" s="213" t="s">
        <v>700</v>
      </c>
      <c r="B1017" s="177" t="s">
        <v>916</v>
      </c>
      <c r="C1017" s="177" t="s">
        <v>846</v>
      </c>
      <c r="D1017" s="213" t="s">
        <v>21</v>
      </c>
      <c r="E1017" s="331" t="s">
        <v>2634</v>
      </c>
      <c r="F1017" s="213" t="s">
        <v>674</v>
      </c>
      <c r="G1017" s="177" t="s">
        <v>3216</v>
      </c>
      <c r="H1017" s="177" t="s">
        <v>93</v>
      </c>
      <c r="I1017" s="203">
        <v>138413008</v>
      </c>
      <c r="J1017" s="177" t="s">
        <v>261</v>
      </c>
      <c r="K1017" s="177" t="s">
        <v>262</v>
      </c>
      <c r="L1017" s="203">
        <v>19</v>
      </c>
      <c r="M1017" s="203">
        <v>39</v>
      </c>
      <c r="N1017" s="329">
        <v>0.48717948717948717</v>
      </c>
      <c r="O1017" s="203">
        <v>0</v>
      </c>
      <c r="P1017" s="203">
        <v>36</v>
      </c>
      <c r="Q1017" s="203" t="s">
        <v>12</v>
      </c>
      <c r="R1017" s="203">
        <v>12</v>
      </c>
      <c r="S1017" s="203">
        <v>30</v>
      </c>
      <c r="T1017" s="329">
        <v>0.4</v>
      </c>
      <c r="U1017" s="203">
        <v>0</v>
      </c>
      <c r="V1017" s="203">
        <v>34</v>
      </c>
      <c r="W1017" s="203" t="s">
        <v>12</v>
      </c>
      <c r="X1017" s="200">
        <v>1</v>
      </c>
      <c r="Y1017" s="200">
        <v>1</v>
      </c>
      <c r="Z1017" s="200" t="s">
        <v>12</v>
      </c>
      <c r="AA1017" s="200">
        <v>0</v>
      </c>
    </row>
    <row r="1018" spans="1:27" ht="14" customHeight="1">
      <c r="A1018" s="213" t="s">
        <v>700</v>
      </c>
      <c r="B1018" s="177" t="s">
        <v>916</v>
      </c>
      <c r="C1018" s="177" t="s">
        <v>846</v>
      </c>
      <c r="D1018" s="213" t="s">
        <v>21</v>
      </c>
      <c r="E1018" s="331" t="s">
        <v>2635</v>
      </c>
      <c r="F1018" s="213" t="s">
        <v>675</v>
      </c>
      <c r="G1018" s="177" t="s">
        <v>3868</v>
      </c>
      <c r="H1018" s="177" t="s">
        <v>93</v>
      </c>
      <c r="I1018" s="203">
        <v>160668228</v>
      </c>
      <c r="J1018" s="177" t="s">
        <v>262</v>
      </c>
      <c r="K1018" s="177" t="s">
        <v>261</v>
      </c>
      <c r="L1018" s="203">
        <v>68</v>
      </c>
      <c r="M1018" s="203">
        <v>167</v>
      </c>
      <c r="N1018" s="329">
        <v>0.40718562874251496</v>
      </c>
      <c r="O1018" s="203">
        <v>0</v>
      </c>
      <c r="P1018" s="203">
        <v>38</v>
      </c>
      <c r="Q1018" s="203" t="s">
        <v>12</v>
      </c>
      <c r="R1018" s="203">
        <v>26</v>
      </c>
      <c r="S1018" s="203">
        <v>52</v>
      </c>
      <c r="T1018" s="329">
        <v>0.5</v>
      </c>
      <c r="U1018" s="203">
        <v>0</v>
      </c>
      <c r="V1018" s="203">
        <v>38</v>
      </c>
      <c r="W1018" s="203" t="s">
        <v>12</v>
      </c>
      <c r="X1018" s="200">
        <v>1</v>
      </c>
      <c r="Y1018" s="200">
        <v>1</v>
      </c>
      <c r="Z1018" s="200" t="s">
        <v>12</v>
      </c>
      <c r="AA1018" s="200">
        <v>0</v>
      </c>
    </row>
    <row r="1019" spans="1:27" ht="14" customHeight="1">
      <c r="A1019" s="213" t="s">
        <v>700</v>
      </c>
      <c r="B1019" s="177" t="s">
        <v>916</v>
      </c>
      <c r="C1019" s="177" t="s">
        <v>846</v>
      </c>
      <c r="D1019" s="213" t="s">
        <v>21</v>
      </c>
      <c r="E1019" s="331" t="s">
        <v>2636</v>
      </c>
      <c r="F1019" s="213" t="s">
        <v>259</v>
      </c>
      <c r="G1019" s="177" t="s">
        <v>3869</v>
      </c>
      <c r="H1019" s="177" t="s">
        <v>94</v>
      </c>
      <c r="I1019" s="203">
        <v>44147485</v>
      </c>
      <c r="J1019" s="177" t="s">
        <v>264</v>
      </c>
      <c r="K1019" s="177" t="s">
        <v>263</v>
      </c>
      <c r="L1019" s="203">
        <v>173</v>
      </c>
      <c r="M1019" s="203">
        <v>316</v>
      </c>
      <c r="N1019" s="329">
        <v>0.54746835443037978</v>
      </c>
      <c r="O1019" s="203">
        <v>0</v>
      </c>
      <c r="P1019" s="203">
        <v>53</v>
      </c>
      <c r="Q1019" s="203" t="s">
        <v>12</v>
      </c>
      <c r="R1019" s="203">
        <v>31</v>
      </c>
      <c r="S1019" s="203">
        <v>63</v>
      </c>
      <c r="T1019" s="329">
        <v>0.49206349206349204</v>
      </c>
      <c r="U1019" s="203">
        <v>0</v>
      </c>
      <c r="V1019" s="203">
        <v>53</v>
      </c>
      <c r="W1019" s="203" t="s">
        <v>12</v>
      </c>
      <c r="X1019" s="200">
        <v>1</v>
      </c>
      <c r="Y1019" s="200">
        <v>1</v>
      </c>
      <c r="Z1019" s="200" t="s">
        <v>12</v>
      </c>
      <c r="AA1019" s="200">
        <v>0</v>
      </c>
    </row>
    <row r="1020" spans="1:27" ht="14" customHeight="1">
      <c r="A1020" s="213" t="s">
        <v>700</v>
      </c>
      <c r="B1020" s="177" t="s">
        <v>916</v>
      </c>
      <c r="C1020" s="177" t="s">
        <v>846</v>
      </c>
      <c r="D1020" s="213" t="s">
        <v>21</v>
      </c>
      <c r="E1020" s="331" t="s">
        <v>2482</v>
      </c>
      <c r="F1020" s="213" t="s">
        <v>259</v>
      </c>
      <c r="G1020" s="177" t="s">
        <v>3870</v>
      </c>
      <c r="H1020" s="177" t="s">
        <v>94</v>
      </c>
      <c r="I1020" s="203">
        <v>82583452</v>
      </c>
      <c r="J1020" s="177" t="s">
        <v>263</v>
      </c>
      <c r="K1020" s="177" t="s">
        <v>261</v>
      </c>
      <c r="L1020" s="203">
        <v>156</v>
      </c>
      <c r="M1020" s="203">
        <v>326</v>
      </c>
      <c r="N1020" s="329">
        <v>0.4785276073619632</v>
      </c>
      <c r="O1020" s="203">
        <v>0</v>
      </c>
      <c r="P1020" s="203">
        <v>45</v>
      </c>
      <c r="Q1020" s="203" t="s">
        <v>12</v>
      </c>
      <c r="R1020" s="203">
        <v>24</v>
      </c>
      <c r="S1020" s="203">
        <v>48</v>
      </c>
      <c r="T1020" s="329">
        <v>0.5</v>
      </c>
      <c r="U1020" s="203">
        <v>0</v>
      </c>
      <c r="V1020" s="203">
        <v>45</v>
      </c>
      <c r="W1020" s="203" t="s">
        <v>12</v>
      </c>
      <c r="X1020" s="200">
        <v>1</v>
      </c>
      <c r="Y1020" s="200">
        <v>1</v>
      </c>
      <c r="Z1020" s="200" t="s">
        <v>12</v>
      </c>
      <c r="AA1020" s="200">
        <v>0</v>
      </c>
    </row>
    <row r="1021" spans="1:27" ht="14" customHeight="1">
      <c r="A1021" s="213" t="s">
        <v>700</v>
      </c>
      <c r="B1021" s="177" t="s">
        <v>916</v>
      </c>
      <c r="C1021" s="177" t="s">
        <v>846</v>
      </c>
      <c r="D1021" s="213" t="s">
        <v>21</v>
      </c>
      <c r="E1021" s="331" t="s">
        <v>2637</v>
      </c>
      <c r="F1021" s="213" t="s">
        <v>675</v>
      </c>
      <c r="G1021" s="177" t="s">
        <v>3871</v>
      </c>
      <c r="H1021" s="177" t="s">
        <v>94</v>
      </c>
      <c r="I1021" s="203">
        <v>103281043</v>
      </c>
      <c r="J1021" s="177" t="s">
        <v>264</v>
      </c>
      <c r="K1021" s="177" t="s">
        <v>263</v>
      </c>
      <c r="L1021" s="203">
        <v>86</v>
      </c>
      <c r="M1021" s="203">
        <v>208</v>
      </c>
      <c r="N1021" s="329">
        <v>0.41346153846153844</v>
      </c>
      <c r="O1021" s="203">
        <v>1</v>
      </c>
      <c r="P1021" s="203">
        <v>45</v>
      </c>
      <c r="Q1021" s="203" t="s">
        <v>12</v>
      </c>
      <c r="R1021" s="203">
        <v>25</v>
      </c>
      <c r="S1021" s="203">
        <v>45</v>
      </c>
      <c r="T1021" s="329">
        <v>0.55555555555555558</v>
      </c>
      <c r="U1021" s="203">
        <v>1</v>
      </c>
      <c r="V1021" s="203">
        <v>45</v>
      </c>
      <c r="W1021" s="203" t="s">
        <v>12</v>
      </c>
      <c r="X1021" s="200">
        <v>1</v>
      </c>
      <c r="Y1021" s="200">
        <v>1</v>
      </c>
      <c r="Z1021" s="200" t="s">
        <v>12</v>
      </c>
      <c r="AA1021" s="200">
        <v>0</v>
      </c>
    </row>
    <row r="1022" spans="1:27" ht="14" customHeight="1">
      <c r="A1022" s="213" t="s">
        <v>700</v>
      </c>
      <c r="B1022" s="177" t="s">
        <v>916</v>
      </c>
      <c r="C1022" s="177" t="s">
        <v>846</v>
      </c>
      <c r="D1022" s="213" t="s">
        <v>21</v>
      </c>
      <c r="E1022" s="331" t="s">
        <v>2638</v>
      </c>
      <c r="F1022" s="213" t="s">
        <v>259</v>
      </c>
      <c r="G1022" s="177" t="s">
        <v>3872</v>
      </c>
      <c r="H1022" s="177" t="s">
        <v>94</v>
      </c>
      <c r="I1022" s="203">
        <v>45123065</v>
      </c>
      <c r="J1022" s="177" t="s">
        <v>262</v>
      </c>
      <c r="K1022" s="177" t="s">
        <v>261</v>
      </c>
      <c r="L1022" s="203">
        <v>29</v>
      </c>
      <c r="M1022" s="203">
        <v>390</v>
      </c>
      <c r="N1022" s="329">
        <v>7.4358974358974358E-2</v>
      </c>
      <c r="O1022" s="203">
        <v>0</v>
      </c>
      <c r="P1022" s="203">
        <v>37</v>
      </c>
      <c r="Q1022" s="203" t="s">
        <v>12</v>
      </c>
      <c r="R1022" s="203">
        <v>6</v>
      </c>
      <c r="S1022" s="203">
        <v>59</v>
      </c>
      <c r="T1022" s="329">
        <v>0.10169491525423729</v>
      </c>
      <c r="U1022" s="203" t="s">
        <v>12</v>
      </c>
      <c r="V1022" s="203" t="s">
        <v>12</v>
      </c>
      <c r="W1022" s="203" t="s">
        <v>12</v>
      </c>
      <c r="X1022" s="200">
        <v>1</v>
      </c>
      <c r="Y1022" s="200">
        <v>0</v>
      </c>
      <c r="Z1022" s="200" t="s">
        <v>12</v>
      </c>
      <c r="AA1022" s="200">
        <v>0</v>
      </c>
    </row>
    <row r="1023" spans="1:27" ht="14" customHeight="1">
      <c r="A1023" s="213" t="s">
        <v>700</v>
      </c>
      <c r="B1023" s="177" t="s">
        <v>916</v>
      </c>
      <c r="C1023" s="177" t="s">
        <v>846</v>
      </c>
      <c r="D1023" s="213" t="s">
        <v>21</v>
      </c>
      <c r="E1023" s="331" t="s">
        <v>2639</v>
      </c>
      <c r="F1023" s="213" t="s">
        <v>287</v>
      </c>
      <c r="G1023" s="177" t="s">
        <v>3607</v>
      </c>
      <c r="H1023" s="177" t="s">
        <v>91</v>
      </c>
      <c r="I1023" s="203">
        <v>12623780</v>
      </c>
      <c r="J1023" s="177" t="s">
        <v>261</v>
      </c>
      <c r="K1023" s="177" t="s">
        <v>263</v>
      </c>
      <c r="L1023" s="203">
        <v>3</v>
      </c>
      <c r="M1023" s="203">
        <v>3</v>
      </c>
      <c r="N1023" s="329">
        <v>1</v>
      </c>
      <c r="O1023" s="203">
        <v>0</v>
      </c>
      <c r="P1023" s="203">
        <v>50</v>
      </c>
      <c r="Q1023" s="203" t="s">
        <v>12</v>
      </c>
      <c r="R1023" s="203">
        <v>22</v>
      </c>
      <c r="S1023" s="203">
        <v>45</v>
      </c>
      <c r="T1023" s="329">
        <v>0.48888888888888887</v>
      </c>
      <c r="U1023" s="203">
        <v>0</v>
      </c>
      <c r="V1023" s="203">
        <v>43</v>
      </c>
      <c r="W1023" s="203" t="s">
        <v>12</v>
      </c>
      <c r="X1023" s="200">
        <v>1</v>
      </c>
      <c r="Y1023" s="200">
        <v>1</v>
      </c>
      <c r="Z1023" s="200" t="s">
        <v>12</v>
      </c>
      <c r="AA1023" s="200">
        <v>0</v>
      </c>
    </row>
    <row r="1024" spans="1:27" ht="14" customHeight="1">
      <c r="A1024" s="213" t="s">
        <v>700</v>
      </c>
      <c r="B1024" s="177" t="s">
        <v>916</v>
      </c>
      <c r="C1024" s="177" t="s">
        <v>846</v>
      </c>
      <c r="D1024" s="213" t="s">
        <v>21</v>
      </c>
      <c r="E1024" s="331" t="s">
        <v>2640</v>
      </c>
      <c r="F1024" s="213" t="s">
        <v>259</v>
      </c>
      <c r="G1024" s="177" t="s">
        <v>3873</v>
      </c>
      <c r="H1024" s="177" t="s">
        <v>91</v>
      </c>
      <c r="I1024" s="203">
        <v>67740923</v>
      </c>
      <c r="J1024" s="177" t="s">
        <v>264</v>
      </c>
      <c r="K1024" s="177" t="s">
        <v>263</v>
      </c>
      <c r="L1024" s="203">
        <v>89</v>
      </c>
      <c r="M1024" s="203">
        <v>196</v>
      </c>
      <c r="N1024" s="329">
        <v>0.45408163265306123</v>
      </c>
      <c r="O1024" s="203">
        <v>0</v>
      </c>
      <c r="P1024" s="203">
        <v>33</v>
      </c>
      <c r="Q1024" s="203" t="s">
        <v>12</v>
      </c>
      <c r="R1024" s="203">
        <v>18</v>
      </c>
      <c r="S1024" s="203">
        <v>43</v>
      </c>
      <c r="T1024" s="329">
        <v>0.41860465116279072</v>
      </c>
      <c r="U1024" s="203">
        <v>0</v>
      </c>
      <c r="V1024" s="203">
        <v>33</v>
      </c>
      <c r="W1024" s="203" t="s">
        <v>12</v>
      </c>
      <c r="X1024" s="200">
        <v>1</v>
      </c>
      <c r="Y1024" s="200">
        <v>1</v>
      </c>
      <c r="Z1024" s="200" t="s">
        <v>12</v>
      </c>
      <c r="AA1024" s="200">
        <v>1</v>
      </c>
    </row>
    <row r="1025" spans="1:27" ht="14" customHeight="1">
      <c r="A1025" s="213" t="s">
        <v>700</v>
      </c>
      <c r="B1025" s="177" t="s">
        <v>916</v>
      </c>
      <c r="C1025" s="177" t="s">
        <v>846</v>
      </c>
      <c r="D1025" s="213" t="s">
        <v>21</v>
      </c>
      <c r="E1025" s="331" t="s">
        <v>2641</v>
      </c>
      <c r="F1025" s="213" t="s">
        <v>675</v>
      </c>
      <c r="G1025" s="177" t="s">
        <v>3874</v>
      </c>
      <c r="H1025" s="177" t="s">
        <v>95</v>
      </c>
      <c r="I1025" s="203">
        <v>6540115</v>
      </c>
      <c r="J1025" s="177" t="s">
        <v>264</v>
      </c>
      <c r="K1025" s="177" t="s">
        <v>263</v>
      </c>
      <c r="L1025" s="203">
        <v>203</v>
      </c>
      <c r="M1025" s="203">
        <v>219</v>
      </c>
      <c r="N1025" s="329">
        <v>0.9269406392694064</v>
      </c>
      <c r="O1025" s="203">
        <v>0</v>
      </c>
      <c r="P1025" s="203">
        <v>37</v>
      </c>
      <c r="Q1025" s="203" t="s">
        <v>12</v>
      </c>
      <c r="R1025" s="203">
        <v>44</v>
      </c>
      <c r="S1025" s="203">
        <v>46</v>
      </c>
      <c r="T1025" s="329">
        <v>0.95652173913043481</v>
      </c>
      <c r="U1025" s="203">
        <v>0</v>
      </c>
      <c r="V1025" s="203">
        <v>37</v>
      </c>
      <c r="W1025" s="203" t="s">
        <v>12</v>
      </c>
      <c r="X1025" s="200">
        <v>1</v>
      </c>
      <c r="Y1025" s="200">
        <v>1</v>
      </c>
      <c r="Z1025" s="200" t="s">
        <v>12</v>
      </c>
      <c r="AA1025" s="200">
        <v>0</v>
      </c>
    </row>
    <row r="1026" spans="1:27" ht="14" customHeight="1">
      <c r="A1026" s="213" t="s">
        <v>700</v>
      </c>
      <c r="B1026" s="177" t="s">
        <v>916</v>
      </c>
      <c r="C1026" s="177" t="s">
        <v>846</v>
      </c>
      <c r="D1026" s="213" t="s">
        <v>21</v>
      </c>
      <c r="E1026" s="331" t="s">
        <v>2642</v>
      </c>
      <c r="F1026" s="213" t="s">
        <v>259</v>
      </c>
      <c r="G1026" s="177" t="s">
        <v>3875</v>
      </c>
      <c r="H1026" s="177" t="s">
        <v>95</v>
      </c>
      <c r="I1026" s="203">
        <v>91616875</v>
      </c>
      <c r="J1026" s="177" t="s">
        <v>262</v>
      </c>
      <c r="K1026" s="177" t="s">
        <v>261</v>
      </c>
      <c r="L1026" s="203">
        <v>20</v>
      </c>
      <c r="M1026" s="203">
        <v>375</v>
      </c>
      <c r="N1026" s="329">
        <v>5.3333333333333337E-2</v>
      </c>
      <c r="O1026" s="203">
        <v>0</v>
      </c>
      <c r="P1026" s="203">
        <v>52</v>
      </c>
      <c r="Q1026" s="203" t="s">
        <v>12</v>
      </c>
      <c r="R1026" s="203">
        <v>5</v>
      </c>
      <c r="S1026" s="203">
        <v>46</v>
      </c>
      <c r="T1026" s="329">
        <v>0.10869565217391304</v>
      </c>
      <c r="U1026" s="203">
        <v>0</v>
      </c>
      <c r="V1026" s="203">
        <v>52</v>
      </c>
      <c r="W1026" s="203" t="s">
        <v>12</v>
      </c>
      <c r="X1026" s="200">
        <v>1</v>
      </c>
      <c r="Y1026" s="200">
        <v>1</v>
      </c>
      <c r="Z1026" s="200" t="s">
        <v>12</v>
      </c>
      <c r="AA1026" s="200">
        <v>0</v>
      </c>
    </row>
    <row r="1027" spans="1:27" ht="14" customHeight="1">
      <c r="A1027" s="213" t="s">
        <v>700</v>
      </c>
      <c r="B1027" s="177" t="s">
        <v>916</v>
      </c>
      <c r="C1027" s="177" t="s">
        <v>846</v>
      </c>
      <c r="D1027" s="213" t="s">
        <v>21</v>
      </c>
      <c r="E1027" s="331" t="s">
        <v>2643</v>
      </c>
      <c r="F1027" s="213" t="s">
        <v>675</v>
      </c>
      <c r="G1027" s="177" t="s">
        <v>3876</v>
      </c>
      <c r="H1027" s="177" t="s">
        <v>87</v>
      </c>
      <c r="I1027" s="203">
        <v>39933063</v>
      </c>
      <c r="J1027" s="177" t="s">
        <v>262</v>
      </c>
      <c r="K1027" s="177" t="s">
        <v>261</v>
      </c>
      <c r="L1027" s="203">
        <v>238</v>
      </c>
      <c r="M1027" s="203">
        <v>732</v>
      </c>
      <c r="N1027" s="329">
        <v>0.3251366120218579</v>
      </c>
      <c r="O1027" s="203">
        <v>0</v>
      </c>
      <c r="P1027" s="203">
        <v>40</v>
      </c>
      <c r="Q1027" s="203" t="s">
        <v>12</v>
      </c>
      <c r="R1027" s="203">
        <v>20</v>
      </c>
      <c r="S1027" s="203">
        <v>69</v>
      </c>
      <c r="T1027" s="329">
        <v>0.28985507246376813</v>
      </c>
      <c r="U1027" s="203">
        <v>0</v>
      </c>
      <c r="V1027" s="203">
        <v>40</v>
      </c>
      <c r="W1027" s="203" t="s">
        <v>12</v>
      </c>
      <c r="X1027" s="200">
        <v>1</v>
      </c>
      <c r="Y1027" s="200">
        <v>1</v>
      </c>
      <c r="Z1027" s="200" t="s">
        <v>12</v>
      </c>
      <c r="AA1027" s="200">
        <v>0</v>
      </c>
    </row>
    <row r="1028" spans="1:27" ht="14" customHeight="1">
      <c r="A1028" s="213" t="s">
        <v>700</v>
      </c>
      <c r="B1028" s="177" t="s">
        <v>916</v>
      </c>
      <c r="C1028" s="177" t="s">
        <v>846</v>
      </c>
      <c r="D1028" s="213" t="s">
        <v>21</v>
      </c>
      <c r="E1028" s="331" t="s">
        <v>2644</v>
      </c>
      <c r="F1028" s="213" t="s">
        <v>259</v>
      </c>
      <c r="G1028" s="177" t="s">
        <v>3877</v>
      </c>
      <c r="H1028" s="177" t="s">
        <v>87</v>
      </c>
      <c r="I1028" s="203">
        <v>18622894</v>
      </c>
      <c r="J1028" s="177" t="s">
        <v>262</v>
      </c>
      <c r="K1028" s="177" t="s">
        <v>261</v>
      </c>
      <c r="L1028" s="203">
        <v>141</v>
      </c>
      <c r="M1028" s="203">
        <v>473</v>
      </c>
      <c r="N1028" s="329">
        <v>0.29809725158562367</v>
      </c>
      <c r="O1028" s="203">
        <v>0</v>
      </c>
      <c r="P1028" s="203">
        <v>28</v>
      </c>
      <c r="Q1028" s="203" t="s">
        <v>12</v>
      </c>
      <c r="R1028" s="203">
        <v>23</v>
      </c>
      <c r="S1028" s="203">
        <v>61</v>
      </c>
      <c r="T1028" s="329">
        <v>0.37704918032786883</v>
      </c>
      <c r="U1028" s="203">
        <v>0</v>
      </c>
      <c r="V1028" s="203">
        <v>28</v>
      </c>
      <c r="W1028" s="203" t="s">
        <v>12</v>
      </c>
      <c r="X1028" s="200">
        <v>1</v>
      </c>
      <c r="Y1028" s="200">
        <v>1</v>
      </c>
      <c r="Z1028" s="200" t="s">
        <v>12</v>
      </c>
      <c r="AA1028" s="200">
        <v>0</v>
      </c>
    </row>
    <row r="1029" spans="1:27" ht="14" customHeight="1">
      <c r="A1029" s="213" t="s">
        <v>700</v>
      </c>
      <c r="B1029" s="177" t="s">
        <v>916</v>
      </c>
      <c r="C1029" s="177" t="s">
        <v>846</v>
      </c>
      <c r="D1029" s="213" t="s">
        <v>21</v>
      </c>
      <c r="E1029" s="331" t="s">
        <v>2645</v>
      </c>
      <c r="F1029" s="213" t="s">
        <v>259</v>
      </c>
      <c r="G1029" s="177" t="s">
        <v>3878</v>
      </c>
      <c r="H1029" s="177" t="s">
        <v>87</v>
      </c>
      <c r="I1029" s="203">
        <v>85302517</v>
      </c>
      <c r="J1029" s="177" t="s">
        <v>262</v>
      </c>
      <c r="K1029" s="177" t="s">
        <v>261</v>
      </c>
      <c r="L1029" s="203">
        <v>119</v>
      </c>
      <c r="M1029" s="203">
        <v>418</v>
      </c>
      <c r="N1029" s="329">
        <v>0.28468899521531099</v>
      </c>
      <c r="O1029" s="203">
        <v>0</v>
      </c>
      <c r="P1029" s="203">
        <v>35</v>
      </c>
      <c r="Q1029" s="203" t="s">
        <v>12</v>
      </c>
      <c r="R1029" s="203">
        <v>19</v>
      </c>
      <c r="S1029" s="203">
        <v>54</v>
      </c>
      <c r="T1029" s="329">
        <v>0.35185185185185186</v>
      </c>
      <c r="U1029" s="203">
        <v>0</v>
      </c>
      <c r="V1029" s="203">
        <v>35</v>
      </c>
      <c r="W1029" s="203" t="s">
        <v>12</v>
      </c>
      <c r="X1029" s="200">
        <v>1</v>
      </c>
      <c r="Y1029" s="200">
        <v>1</v>
      </c>
      <c r="Z1029" s="200" t="s">
        <v>12</v>
      </c>
      <c r="AA1029" s="200">
        <v>0</v>
      </c>
    </row>
    <row r="1030" spans="1:27" ht="14" customHeight="1">
      <c r="A1030" s="213" t="s">
        <v>700</v>
      </c>
      <c r="B1030" s="177" t="s">
        <v>916</v>
      </c>
      <c r="C1030" s="177" t="s">
        <v>846</v>
      </c>
      <c r="D1030" s="213" t="s">
        <v>21</v>
      </c>
      <c r="E1030" s="331" t="s">
        <v>2645</v>
      </c>
      <c r="F1030" s="213" t="s">
        <v>675</v>
      </c>
      <c r="G1030" s="177" t="s">
        <v>3879</v>
      </c>
      <c r="H1030" s="177" t="s">
        <v>87</v>
      </c>
      <c r="I1030" s="203">
        <v>85302525</v>
      </c>
      <c r="J1030" s="177" t="s">
        <v>261</v>
      </c>
      <c r="K1030" s="177" t="s">
        <v>262</v>
      </c>
      <c r="L1030" s="203">
        <v>150</v>
      </c>
      <c r="M1030" s="203">
        <v>449</v>
      </c>
      <c r="N1030" s="329">
        <v>0.33407572383073497</v>
      </c>
      <c r="O1030" s="203">
        <v>0</v>
      </c>
      <c r="P1030" s="203">
        <v>39</v>
      </c>
      <c r="Q1030" s="203" t="s">
        <v>12</v>
      </c>
      <c r="R1030" s="203">
        <v>20</v>
      </c>
      <c r="S1030" s="203">
        <v>65</v>
      </c>
      <c r="T1030" s="329">
        <v>0.30769230769230771</v>
      </c>
      <c r="U1030" s="203">
        <v>0</v>
      </c>
      <c r="V1030" s="203">
        <v>39</v>
      </c>
      <c r="W1030" s="203" t="s">
        <v>12</v>
      </c>
      <c r="X1030" s="200">
        <v>1</v>
      </c>
      <c r="Y1030" s="200">
        <v>1</v>
      </c>
      <c r="Z1030" s="200" t="s">
        <v>12</v>
      </c>
      <c r="AA1030" s="200">
        <v>0</v>
      </c>
    </row>
    <row r="1031" spans="1:27" ht="14" customHeight="1">
      <c r="A1031" s="213" t="s">
        <v>700</v>
      </c>
      <c r="B1031" s="177" t="s">
        <v>916</v>
      </c>
      <c r="C1031" s="177" t="s">
        <v>846</v>
      </c>
      <c r="D1031" s="213" t="s">
        <v>21</v>
      </c>
      <c r="E1031" s="331" t="s">
        <v>2646</v>
      </c>
      <c r="F1031" s="213" t="s">
        <v>259</v>
      </c>
      <c r="G1031" s="177" t="s">
        <v>3880</v>
      </c>
      <c r="H1031" s="177" t="s">
        <v>87</v>
      </c>
      <c r="I1031" s="203">
        <v>107846265</v>
      </c>
      <c r="J1031" s="177" t="s">
        <v>262</v>
      </c>
      <c r="K1031" s="177" t="s">
        <v>264</v>
      </c>
      <c r="L1031" s="203">
        <v>119</v>
      </c>
      <c r="M1031" s="203">
        <v>304</v>
      </c>
      <c r="N1031" s="329">
        <v>0.39144736842105265</v>
      </c>
      <c r="O1031" s="203">
        <v>0</v>
      </c>
      <c r="P1031" s="203">
        <v>36</v>
      </c>
      <c r="Q1031" s="203" t="s">
        <v>12</v>
      </c>
      <c r="R1031" s="203">
        <v>16</v>
      </c>
      <c r="S1031" s="203">
        <v>61</v>
      </c>
      <c r="T1031" s="329">
        <v>0.26229508196721313</v>
      </c>
      <c r="U1031" s="203">
        <v>0</v>
      </c>
      <c r="V1031" s="203">
        <v>36</v>
      </c>
      <c r="W1031" s="203" t="s">
        <v>12</v>
      </c>
      <c r="X1031" s="200">
        <v>1</v>
      </c>
      <c r="Y1031" s="200">
        <v>1</v>
      </c>
      <c r="Z1031" s="200" t="s">
        <v>12</v>
      </c>
      <c r="AA1031" s="200">
        <v>1</v>
      </c>
    </row>
    <row r="1032" spans="1:27" ht="14" customHeight="1">
      <c r="A1032" s="213" t="s">
        <v>700</v>
      </c>
      <c r="B1032" s="177" t="s">
        <v>916</v>
      </c>
      <c r="C1032" s="177" t="s">
        <v>846</v>
      </c>
      <c r="D1032" s="213" t="s">
        <v>21</v>
      </c>
      <c r="E1032" s="331" t="s">
        <v>2647</v>
      </c>
      <c r="F1032" s="213" t="s">
        <v>674</v>
      </c>
      <c r="G1032" s="177" t="s">
        <v>3242</v>
      </c>
      <c r="H1032" s="177" t="s">
        <v>87</v>
      </c>
      <c r="I1032" s="203">
        <v>151336395</v>
      </c>
      <c r="J1032" s="177" t="s">
        <v>264</v>
      </c>
      <c r="K1032" s="177" t="s">
        <v>263</v>
      </c>
      <c r="L1032" s="203">
        <v>16</v>
      </c>
      <c r="M1032" s="203">
        <v>58</v>
      </c>
      <c r="N1032" s="329">
        <v>0.27586206896551724</v>
      </c>
      <c r="O1032" s="203">
        <v>0</v>
      </c>
      <c r="P1032" s="203">
        <v>39</v>
      </c>
      <c r="Q1032" s="203" t="s">
        <v>12</v>
      </c>
      <c r="R1032" s="203">
        <v>16</v>
      </c>
      <c r="S1032" s="203">
        <v>61</v>
      </c>
      <c r="T1032" s="329">
        <v>0.26229508196721313</v>
      </c>
      <c r="U1032" s="203">
        <v>0</v>
      </c>
      <c r="V1032" s="203">
        <v>39</v>
      </c>
      <c r="W1032" s="203" t="s">
        <v>12</v>
      </c>
      <c r="X1032" s="200">
        <v>1</v>
      </c>
      <c r="Y1032" s="200">
        <v>1</v>
      </c>
      <c r="Z1032" s="200" t="s">
        <v>12</v>
      </c>
      <c r="AA1032" s="200">
        <v>0</v>
      </c>
    </row>
    <row r="1033" spans="1:27" ht="14" customHeight="1">
      <c r="A1033" s="213" t="s">
        <v>700</v>
      </c>
      <c r="B1033" s="177" t="s">
        <v>916</v>
      </c>
      <c r="C1033" s="177" t="s">
        <v>846</v>
      </c>
      <c r="D1033" s="213" t="s">
        <v>21</v>
      </c>
      <c r="E1033" s="331" t="s">
        <v>2648</v>
      </c>
      <c r="F1033" s="213" t="s">
        <v>259</v>
      </c>
      <c r="G1033" s="177" t="s">
        <v>3881</v>
      </c>
      <c r="H1033" s="177" t="s">
        <v>87</v>
      </c>
      <c r="I1033" s="203">
        <v>101138537</v>
      </c>
      <c r="J1033" s="177" t="s">
        <v>261</v>
      </c>
      <c r="K1033" s="177" t="s">
        <v>262</v>
      </c>
      <c r="L1033" s="203">
        <v>102</v>
      </c>
      <c r="M1033" s="203">
        <v>320</v>
      </c>
      <c r="N1033" s="329">
        <v>0.31874999999999998</v>
      </c>
      <c r="O1033" s="203">
        <v>0</v>
      </c>
      <c r="P1033" s="203">
        <v>37</v>
      </c>
      <c r="Q1033" s="203" t="s">
        <v>12</v>
      </c>
      <c r="R1033" s="203">
        <v>14</v>
      </c>
      <c r="S1033" s="203">
        <v>43</v>
      </c>
      <c r="T1033" s="329">
        <v>0.32558139534883723</v>
      </c>
      <c r="U1033" s="203">
        <v>0</v>
      </c>
      <c r="V1033" s="203">
        <v>37</v>
      </c>
      <c r="W1033" s="203" t="s">
        <v>12</v>
      </c>
      <c r="X1033" s="200">
        <v>1</v>
      </c>
      <c r="Y1033" s="200">
        <v>1</v>
      </c>
      <c r="Z1033" s="200" t="s">
        <v>12</v>
      </c>
      <c r="AA1033" s="200">
        <v>0</v>
      </c>
    </row>
    <row r="1034" spans="1:27" ht="14" customHeight="1">
      <c r="A1034" s="213" t="s">
        <v>248</v>
      </c>
      <c r="B1034" s="177" t="s">
        <v>476</v>
      </c>
      <c r="C1034" s="177" t="s">
        <v>702</v>
      </c>
      <c r="D1034" s="213" t="s">
        <v>21</v>
      </c>
      <c r="E1034" s="331" t="s">
        <v>225</v>
      </c>
      <c r="F1034" s="213" t="s">
        <v>259</v>
      </c>
      <c r="G1034" s="177" t="s">
        <v>3673</v>
      </c>
      <c r="H1034" s="177" t="s">
        <v>92</v>
      </c>
      <c r="I1034" s="203">
        <v>93716412</v>
      </c>
      <c r="J1034" s="177" t="s">
        <v>262</v>
      </c>
      <c r="K1034" s="177" t="s">
        <v>261</v>
      </c>
      <c r="L1034" s="203">
        <v>25</v>
      </c>
      <c r="M1034" s="203">
        <v>137</v>
      </c>
      <c r="N1034" s="329">
        <v>0.18248175182481752</v>
      </c>
      <c r="O1034" s="203">
        <v>0</v>
      </c>
      <c r="P1034" s="203">
        <v>41</v>
      </c>
      <c r="Q1034" s="203" t="s">
        <v>12</v>
      </c>
      <c r="R1034" s="203" t="s">
        <v>12</v>
      </c>
      <c r="S1034" s="203" t="s">
        <v>12</v>
      </c>
      <c r="T1034" s="329" t="s">
        <v>12</v>
      </c>
      <c r="U1034" s="203" t="s">
        <v>12</v>
      </c>
      <c r="V1034" s="203" t="s">
        <v>12</v>
      </c>
      <c r="W1034" s="203" t="s">
        <v>12</v>
      </c>
      <c r="X1034" s="200">
        <v>1</v>
      </c>
      <c r="Y1034" s="200">
        <v>0</v>
      </c>
      <c r="Z1034" s="200" t="s">
        <v>12</v>
      </c>
      <c r="AA1034" s="200">
        <v>0</v>
      </c>
    </row>
    <row r="1035" spans="1:27" ht="14" customHeight="1">
      <c r="A1035" s="213" t="s">
        <v>248</v>
      </c>
      <c r="B1035" s="177" t="s">
        <v>476</v>
      </c>
      <c r="C1035" s="177" t="s">
        <v>702</v>
      </c>
      <c r="D1035" s="213" t="s">
        <v>21</v>
      </c>
      <c r="E1035" s="331" t="s">
        <v>2447</v>
      </c>
      <c r="F1035" s="213" t="s">
        <v>259</v>
      </c>
      <c r="G1035" s="177" t="s">
        <v>3674</v>
      </c>
      <c r="H1035" s="177" t="s">
        <v>82</v>
      </c>
      <c r="I1035" s="203">
        <v>63195751</v>
      </c>
      <c r="J1035" s="177" t="s">
        <v>264</v>
      </c>
      <c r="K1035" s="177" t="s">
        <v>263</v>
      </c>
      <c r="L1035" s="203">
        <v>46</v>
      </c>
      <c r="M1035" s="203">
        <v>405</v>
      </c>
      <c r="N1035" s="329">
        <v>0.11358024691358025</v>
      </c>
      <c r="O1035" s="203">
        <v>0</v>
      </c>
      <c r="P1035" s="203">
        <v>54</v>
      </c>
      <c r="Q1035" s="203" t="s">
        <v>12</v>
      </c>
      <c r="R1035" s="203" t="s">
        <v>12</v>
      </c>
      <c r="S1035" s="203" t="s">
        <v>12</v>
      </c>
      <c r="T1035" s="329" t="s">
        <v>12</v>
      </c>
      <c r="U1035" s="203" t="s">
        <v>12</v>
      </c>
      <c r="V1035" s="203" t="s">
        <v>12</v>
      </c>
      <c r="W1035" s="203" t="s">
        <v>12</v>
      </c>
      <c r="X1035" s="200">
        <v>1</v>
      </c>
      <c r="Y1035" s="200">
        <v>0</v>
      </c>
      <c r="Z1035" s="200" t="s">
        <v>12</v>
      </c>
      <c r="AA1035" s="200">
        <v>0</v>
      </c>
    </row>
    <row r="1036" spans="1:27" ht="14" customHeight="1">
      <c r="A1036" s="213" t="s">
        <v>248</v>
      </c>
      <c r="B1036" s="177" t="s">
        <v>476</v>
      </c>
      <c r="C1036" s="177" t="s">
        <v>702</v>
      </c>
      <c r="D1036" s="213" t="s">
        <v>21</v>
      </c>
      <c r="E1036" s="331" t="s">
        <v>2649</v>
      </c>
      <c r="F1036" s="213" t="s">
        <v>259</v>
      </c>
      <c r="G1036" s="177" t="s">
        <v>3882</v>
      </c>
      <c r="H1036" s="177" t="s">
        <v>89</v>
      </c>
      <c r="I1036" s="203">
        <v>25009293</v>
      </c>
      <c r="J1036" s="177" t="s">
        <v>262</v>
      </c>
      <c r="K1036" s="177" t="s">
        <v>264</v>
      </c>
      <c r="L1036" s="203">
        <v>18</v>
      </c>
      <c r="M1036" s="203">
        <v>344</v>
      </c>
      <c r="N1036" s="329">
        <v>5.232558139534884E-2</v>
      </c>
      <c r="O1036" s="203">
        <v>0</v>
      </c>
      <c r="P1036" s="203">
        <v>42</v>
      </c>
      <c r="Q1036" s="203" t="s">
        <v>12</v>
      </c>
      <c r="R1036" s="203" t="s">
        <v>12</v>
      </c>
      <c r="S1036" s="203" t="s">
        <v>12</v>
      </c>
      <c r="T1036" s="329" t="s">
        <v>12</v>
      </c>
      <c r="U1036" s="203" t="s">
        <v>12</v>
      </c>
      <c r="V1036" s="203" t="s">
        <v>12</v>
      </c>
      <c r="W1036" s="203" t="s">
        <v>12</v>
      </c>
      <c r="X1036" s="200">
        <v>1</v>
      </c>
      <c r="Y1036" s="200">
        <v>0</v>
      </c>
      <c r="Z1036" s="200" t="s">
        <v>12</v>
      </c>
      <c r="AA1036" s="200">
        <v>0</v>
      </c>
    </row>
    <row r="1037" spans="1:27" ht="14" customHeight="1">
      <c r="A1037" s="213" t="s">
        <v>248</v>
      </c>
      <c r="B1037" s="177" t="s">
        <v>476</v>
      </c>
      <c r="C1037" s="177" t="s">
        <v>702</v>
      </c>
      <c r="D1037" s="213" t="s">
        <v>21</v>
      </c>
      <c r="E1037" s="331" t="s">
        <v>219</v>
      </c>
      <c r="F1037" s="213" t="s">
        <v>259</v>
      </c>
      <c r="G1037" s="177" t="s">
        <v>3688</v>
      </c>
      <c r="H1037" s="177" t="s">
        <v>112</v>
      </c>
      <c r="I1037" s="203">
        <v>7256745</v>
      </c>
      <c r="J1037" s="177" t="s">
        <v>264</v>
      </c>
      <c r="K1037" s="177" t="s">
        <v>263</v>
      </c>
      <c r="L1037" s="203">
        <v>20</v>
      </c>
      <c r="M1037" s="203">
        <v>380</v>
      </c>
      <c r="N1037" s="329">
        <v>5.2631578947368418E-2</v>
      </c>
      <c r="O1037" s="203">
        <v>0</v>
      </c>
      <c r="P1037" s="203">
        <v>74</v>
      </c>
      <c r="Q1037" s="203" t="s">
        <v>12</v>
      </c>
      <c r="R1037" s="203" t="s">
        <v>12</v>
      </c>
      <c r="S1037" s="203" t="s">
        <v>12</v>
      </c>
      <c r="T1037" s="329" t="s">
        <v>12</v>
      </c>
      <c r="U1037" s="203" t="s">
        <v>12</v>
      </c>
      <c r="V1037" s="203" t="s">
        <v>12</v>
      </c>
      <c r="W1037" s="203" t="s">
        <v>12</v>
      </c>
      <c r="X1037" s="200">
        <v>1</v>
      </c>
      <c r="Y1037" s="200">
        <v>0</v>
      </c>
      <c r="Z1037" s="200" t="s">
        <v>12</v>
      </c>
      <c r="AA1037" s="200">
        <v>0</v>
      </c>
    </row>
    <row r="1038" spans="1:27" ht="14" customHeight="1">
      <c r="A1038" s="213" t="s">
        <v>248</v>
      </c>
      <c r="B1038" s="177" t="s">
        <v>476</v>
      </c>
      <c r="C1038" s="177" t="s">
        <v>702</v>
      </c>
      <c r="D1038" s="213" t="s">
        <v>21</v>
      </c>
      <c r="E1038" s="331" t="s">
        <v>2650</v>
      </c>
      <c r="F1038" s="213" t="s">
        <v>675</v>
      </c>
      <c r="G1038" s="177" t="s">
        <v>3883</v>
      </c>
      <c r="H1038" s="177" t="s">
        <v>113</v>
      </c>
      <c r="I1038" s="203">
        <v>72999204</v>
      </c>
      <c r="J1038" s="177" t="s">
        <v>264</v>
      </c>
      <c r="K1038" s="177" t="s">
        <v>263</v>
      </c>
      <c r="L1038" s="203">
        <v>26</v>
      </c>
      <c r="M1038" s="203">
        <v>431</v>
      </c>
      <c r="N1038" s="329">
        <v>6.0324825986078884E-2</v>
      </c>
      <c r="O1038" s="203">
        <v>0</v>
      </c>
      <c r="P1038" s="203">
        <v>54</v>
      </c>
      <c r="Q1038" s="203" t="s">
        <v>12</v>
      </c>
      <c r="R1038" s="203" t="s">
        <v>12</v>
      </c>
      <c r="S1038" s="203" t="s">
        <v>12</v>
      </c>
      <c r="T1038" s="329" t="s">
        <v>12</v>
      </c>
      <c r="U1038" s="203" t="s">
        <v>12</v>
      </c>
      <c r="V1038" s="203" t="s">
        <v>12</v>
      </c>
      <c r="W1038" s="203" t="s">
        <v>12</v>
      </c>
      <c r="X1038" s="200">
        <v>1</v>
      </c>
      <c r="Y1038" s="200">
        <v>0</v>
      </c>
      <c r="Z1038" s="200" t="s">
        <v>12</v>
      </c>
      <c r="AA1038" s="200">
        <v>0</v>
      </c>
    </row>
    <row r="1039" spans="1:27" ht="14" customHeight="1">
      <c r="A1039" s="213" t="s">
        <v>248</v>
      </c>
      <c r="B1039" s="177" t="s">
        <v>476</v>
      </c>
      <c r="C1039" s="177" t="s">
        <v>702</v>
      </c>
      <c r="D1039" s="213" t="s">
        <v>21</v>
      </c>
      <c r="E1039" s="331" t="s">
        <v>2464</v>
      </c>
      <c r="F1039" s="213" t="s">
        <v>674</v>
      </c>
      <c r="G1039" s="177" t="s">
        <v>3222</v>
      </c>
      <c r="H1039" s="177" t="s">
        <v>88</v>
      </c>
      <c r="I1039" s="203">
        <v>33167887</v>
      </c>
      <c r="J1039" s="177" t="s">
        <v>262</v>
      </c>
      <c r="K1039" s="177" t="s">
        <v>261</v>
      </c>
      <c r="L1039" s="203">
        <v>14</v>
      </c>
      <c r="M1039" s="203">
        <v>163</v>
      </c>
      <c r="N1039" s="329">
        <v>8.5889570552147243E-2</v>
      </c>
      <c r="O1039" s="203">
        <v>0</v>
      </c>
      <c r="P1039" s="203">
        <v>65</v>
      </c>
      <c r="Q1039" s="203" t="s">
        <v>12</v>
      </c>
      <c r="R1039" s="203" t="s">
        <v>12</v>
      </c>
      <c r="S1039" s="203" t="s">
        <v>12</v>
      </c>
      <c r="T1039" s="329" t="s">
        <v>12</v>
      </c>
      <c r="U1039" s="203" t="s">
        <v>12</v>
      </c>
      <c r="V1039" s="203" t="s">
        <v>12</v>
      </c>
      <c r="W1039" s="203" t="s">
        <v>12</v>
      </c>
      <c r="X1039" s="200">
        <v>1</v>
      </c>
      <c r="Y1039" s="200">
        <v>0</v>
      </c>
      <c r="Z1039" s="200" t="s">
        <v>12</v>
      </c>
      <c r="AA1039" s="200">
        <v>0</v>
      </c>
    </row>
    <row r="1040" spans="1:27" ht="14" customHeight="1">
      <c r="A1040" s="213" t="s">
        <v>248</v>
      </c>
      <c r="B1040" s="177" t="s">
        <v>476</v>
      </c>
      <c r="C1040" s="177" t="s">
        <v>702</v>
      </c>
      <c r="D1040" s="213" t="s">
        <v>21</v>
      </c>
      <c r="E1040" s="331" t="s">
        <v>218</v>
      </c>
      <c r="F1040" s="213" t="s">
        <v>271</v>
      </c>
      <c r="G1040" s="177" t="s">
        <v>3677</v>
      </c>
      <c r="H1040" s="177" t="s">
        <v>76</v>
      </c>
      <c r="I1040" s="203">
        <v>3683176</v>
      </c>
      <c r="J1040" s="177" t="s">
        <v>262</v>
      </c>
      <c r="K1040" s="177" t="s">
        <v>263</v>
      </c>
      <c r="L1040" s="203">
        <v>28</v>
      </c>
      <c r="M1040" s="203">
        <v>313</v>
      </c>
      <c r="N1040" s="329">
        <v>8.9456869009584661E-2</v>
      </c>
      <c r="O1040" s="203">
        <v>0</v>
      </c>
      <c r="P1040" s="203">
        <v>52</v>
      </c>
      <c r="Q1040" s="203" t="s">
        <v>12</v>
      </c>
      <c r="R1040" s="203" t="s">
        <v>12</v>
      </c>
      <c r="S1040" s="203" t="s">
        <v>12</v>
      </c>
      <c r="T1040" s="329" t="s">
        <v>12</v>
      </c>
      <c r="U1040" s="203" t="s">
        <v>12</v>
      </c>
      <c r="V1040" s="203" t="s">
        <v>12</v>
      </c>
      <c r="W1040" s="203" t="s">
        <v>12</v>
      </c>
      <c r="X1040" s="200">
        <v>1</v>
      </c>
      <c r="Y1040" s="200">
        <v>0</v>
      </c>
      <c r="Z1040" s="200" t="s">
        <v>12</v>
      </c>
      <c r="AA1040" s="200">
        <v>0</v>
      </c>
    </row>
    <row r="1041" spans="1:27" ht="14" customHeight="1">
      <c r="A1041" s="213" t="s">
        <v>248</v>
      </c>
      <c r="B1041" s="177" t="s">
        <v>476</v>
      </c>
      <c r="C1041" s="177" t="s">
        <v>702</v>
      </c>
      <c r="D1041" s="213" t="s">
        <v>21</v>
      </c>
      <c r="E1041" s="331" t="s">
        <v>2651</v>
      </c>
      <c r="F1041" s="213" t="s">
        <v>259</v>
      </c>
      <c r="G1041" s="177" t="s">
        <v>3884</v>
      </c>
      <c r="H1041" s="177" t="s">
        <v>76</v>
      </c>
      <c r="I1041" s="203">
        <v>207222699</v>
      </c>
      <c r="J1041" s="177" t="s">
        <v>261</v>
      </c>
      <c r="K1041" s="177" t="s">
        <v>262</v>
      </c>
      <c r="L1041" s="203">
        <v>25</v>
      </c>
      <c r="M1041" s="203">
        <v>365</v>
      </c>
      <c r="N1041" s="329">
        <v>6.8493150684931503E-2</v>
      </c>
      <c r="O1041" s="203">
        <v>0</v>
      </c>
      <c r="P1041" s="203">
        <v>50</v>
      </c>
      <c r="Q1041" s="203" t="s">
        <v>12</v>
      </c>
      <c r="R1041" s="203" t="s">
        <v>12</v>
      </c>
      <c r="S1041" s="203" t="s">
        <v>12</v>
      </c>
      <c r="T1041" s="329" t="s">
        <v>12</v>
      </c>
      <c r="U1041" s="203" t="s">
        <v>12</v>
      </c>
      <c r="V1041" s="203" t="s">
        <v>12</v>
      </c>
      <c r="W1041" s="203" t="s">
        <v>12</v>
      </c>
      <c r="X1041" s="200">
        <v>1</v>
      </c>
      <c r="Y1041" s="200">
        <v>0</v>
      </c>
      <c r="Z1041" s="200" t="s">
        <v>12</v>
      </c>
      <c r="AA1041" s="200">
        <v>0</v>
      </c>
    </row>
    <row r="1042" spans="1:27" ht="14" customHeight="1">
      <c r="A1042" s="213" t="s">
        <v>248</v>
      </c>
      <c r="B1042" s="177" t="s">
        <v>476</v>
      </c>
      <c r="C1042" s="177" t="s">
        <v>702</v>
      </c>
      <c r="D1042" s="213" t="s">
        <v>21</v>
      </c>
      <c r="E1042" s="331" t="s">
        <v>2472</v>
      </c>
      <c r="F1042" s="213" t="s">
        <v>259</v>
      </c>
      <c r="G1042" s="177" t="s">
        <v>3695</v>
      </c>
      <c r="H1042" s="177" t="s">
        <v>83</v>
      </c>
      <c r="I1042" s="203">
        <v>50615710</v>
      </c>
      <c r="J1042" s="177" t="s">
        <v>262</v>
      </c>
      <c r="K1042" s="177" t="s">
        <v>261</v>
      </c>
      <c r="L1042" s="203">
        <v>37</v>
      </c>
      <c r="M1042" s="203">
        <v>426</v>
      </c>
      <c r="N1042" s="329">
        <v>8.6854460093896718E-2</v>
      </c>
      <c r="O1042" s="203">
        <v>0</v>
      </c>
      <c r="P1042" s="203">
        <v>73</v>
      </c>
      <c r="Q1042" s="203" t="s">
        <v>12</v>
      </c>
      <c r="R1042" s="203" t="s">
        <v>12</v>
      </c>
      <c r="S1042" s="203" t="s">
        <v>12</v>
      </c>
      <c r="T1042" s="329" t="s">
        <v>12</v>
      </c>
      <c r="U1042" s="203" t="s">
        <v>12</v>
      </c>
      <c r="V1042" s="203" t="s">
        <v>12</v>
      </c>
      <c r="W1042" s="203" t="s">
        <v>12</v>
      </c>
      <c r="X1042" s="200">
        <v>1</v>
      </c>
      <c r="Y1042" s="200">
        <v>0</v>
      </c>
      <c r="Z1042" s="200" t="s">
        <v>12</v>
      </c>
      <c r="AA1042" s="200">
        <v>0</v>
      </c>
    </row>
    <row r="1043" spans="1:27" ht="14" customHeight="1">
      <c r="A1043" s="213" t="s">
        <v>248</v>
      </c>
      <c r="B1043" s="177" t="s">
        <v>476</v>
      </c>
      <c r="C1043" s="177" t="s">
        <v>702</v>
      </c>
      <c r="D1043" s="213" t="s">
        <v>21</v>
      </c>
      <c r="E1043" s="331" t="s">
        <v>2477</v>
      </c>
      <c r="F1043" s="213" t="s">
        <v>675</v>
      </c>
      <c r="G1043" s="177" t="s">
        <v>3699</v>
      </c>
      <c r="H1043" s="177" t="s">
        <v>78</v>
      </c>
      <c r="I1043" s="203">
        <v>194362881</v>
      </c>
      <c r="J1043" s="177" t="s">
        <v>262</v>
      </c>
      <c r="K1043" s="177" t="s">
        <v>261</v>
      </c>
      <c r="L1043" s="203">
        <v>36</v>
      </c>
      <c r="M1043" s="203">
        <v>312</v>
      </c>
      <c r="N1043" s="329">
        <v>0.11538461538461539</v>
      </c>
      <c r="O1043" s="203">
        <v>0</v>
      </c>
      <c r="P1043" s="203">
        <v>38</v>
      </c>
      <c r="Q1043" s="203" t="s">
        <v>12</v>
      </c>
      <c r="R1043" s="203" t="s">
        <v>12</v>
      </c>
      <c r="S1043" s="203" t="s">
        <v>12</v>
      </c>
      <c r="T1043" s="329" t="s">
        <v>12</v>
      </c>
      <c r="U1043" s="203" t="s">
        <v>12</v>
      </c>
      <c r="V1043" s="203" t="s">
        <v>12</v>
      </c>
      <c r="W1043" s="203" t="s">
        <v>12</v>
      </c>
      <c r="X1043" s="200">
        <v>1</v>
      </c>
      <c r="Y1043" s="200">
        <v>0</v>
      </c>
      <c r="Z1043" s="200" t="s">
        <v>12</v>
      </c>
      <c r="AA1043" s="200">
        <v>0</v>
      </c>
    </row>
    <row r="1044" spans="1:27" ht="14" customHeight="1">
      <c r="A1044" s="213" t="s">
        <v>248</v>
      </c>
      <c r="B1044" s="177" t="s">
        <v>476</v>
      </c>
      <c r="C1044" s="177" t="s">
        <v>702</v>
      </c>
      <c r="D1044" s="213" t="s">
        <v>21</v>
      </c>
      <c r="E1044" s="331" t="s">
        <v>2478</v>
      </c>
      <c r="F1044" s="213" t="s">
        <v>259</v>
      </c>
      <c r="G1044" s="177" t="s">
        <v>3700</v>
      </c>
      <c r="H1044" s="177" t="s">
        <v>85</v>
      </c>
      <c r="I1044" s="203">
        <v>2916680</v>
      </c>
      <c r="J1044" s="177" t="s">
        <v>261</v>
      </c>
      <c r="K1044" s="177" t="s">
        <v>262</v>
      </c>
      <c r="L1044" s="203">
        <v>26</v>
      </c>
      <c r="M1044" s="203">
        <v>404</v>
      </c>
      <c r="N1044" s="329">
        <v>6.4356435643564358E-2</v>
      </c>
      <c r="O1044" s="203">
        <v>0</v>
      </c>
      <c r="P1044" s="203">
        <v>62</v>
      </c>
      <c r="Q1044" s="203" t="s">
        <v>12</v>
      </c>
      <c r="R1044" s="203" t="s">
        <v>12</v>
      </c>
      <c r="S1044" s="203" t="s">
        <v>12</v>
      </c>
      <c r="T1044" s="329" t="s">
        <v>12</v>
      </c>
      <c r="U1044" s="203" t="s">
        <v>12</v>
      </c>
      <c r="V1044" s="203" t="s">
        <v>12</v>
      </c>
      <c r="W1044" s="203" t="s">
        <v>12</v>
      </c>
      <c r="X1044" s="200">
        <v>1</v>
      </c>
      <c r="Y1044" s="200">
        <v>0</v>
      </c>
      <c r="Z1044" s="200" t="s">
        <v>12</v>
      </c>
      <c r="AA1044" s="200">
        <v>0</v>
      </c>
    </row>
    <row r="1045" spans="1:27" ht="14" customHeight="1">
      <c r="A1045" s="213" t="s">
        <v>248</v>
      </c>
      <c r="B1045" s="177" t="s">
        <v>476</v>
      </c>
      <c r="C1045" s="177" t="s">
        <v>702</v>
      </c>
      <c r="D1045" s="213" t="s">
        <v>21</v>
      </c>
      <c r="E1045" s="331" t="s">
        <v>2486</v>
      </c>
      <c r="F1045" s="213" t="s">
        <v>259</v>
      </c>
      <c r="G1045" s="177" t="s">
        <v>3709</v>
      </c>
      <c r="H1045" s="177" t="s">
        <v>95</v>
      </c>
      <c r="I1045" s="203">
        <v>126125393</v>
      </c>
      <c r="J1045" s="177" t="s">
        <v>262</v>
      </c>
      <c r="K1045" s="177" t="s">
        <v>261</v>
      </c>
      <c r="L1045" s="203">
        <v>34</v>
      </c>
      <c r="M1045" s="203">
        <v>370</v>
      </c>
      <c r="N1045" s="329">
        <v>9.1891891891891897E-2</v>
      </c>
      <c r="O1045" s="203">
        <v>0</v>
      </c>
      <c r="P1045" s="203">
        <v>56</v>
      </c>
      <c r="Q1045" s="203" t="s">
        <v>12</v>
      </c>
      <c r="R1045" s="203" t="s">
        <v>12</v>
      </c>
      <c r="S1045" s="203" t="s">
        <v>12</v>
      </c>
      <c r="T1045" s="329" t="s">
        <v>12</v>
      </c>
      <c r="U1045" s="203" t="s">
        <v>12</v>
      </c>
      <c r="V1045" s="203" t="s">
        <v>12</v>
      </c>
      <c r="W1045" s="203" t="s">
        <v>12</v>
      </c>
      <c r="X1045" s="200">
        <v>1</v>
      </c>
      <c r="Y1045" s="200">
        <v>0</v>
      </c>
      <c r="Z1045" s="200" t="s">
        <v>12</v>
      </c>
      <c r="AA1045" s="200">
        <v>1</v>
      </c>
    </row>
    <row r="1046" spans="1:27" ht="14" customHeight="1">
      <c r="A1046" s="213" t="s">
        <v>811</v>
      </c>
      <c r="B1046" s="177" t="s">
        <v>1275</v>
      </c>
      <c r="C1046" s="177" t="s">
        <v>846</v>
      </c>
      <c r="D1046" s="213" t="s">
        <v>21</v>
      </c>
      <c r="E1046" s="331" t="s">
        <v>2652</v>
      </c>
      <c r="F1046" s="213" t="s">
        <v>259</v>
      </c>
      <c r="G1046" s="177" t="s">
        <v>3885</v>
      </c>
      <c r="H1046" s="177" t="s">
        <v>92</v>
      </c>
      <c r="I1046" s="203">
        <v>98405284</v>
      </c>
      <c r="J1046" s="177" t="s">
        <v>264</v>
      </c>
      <c r="K1046" s="177" t="s">
        <v>263</v>
      </c>
      <c r="L1046" s="203">
        <v>39</v>
      </c>
      <c r="M1046" s="203">
        <v>314</v>
      </c>
      <c r="N1046" s="329">
        <v>0.12420382165605096</v>
      </c>
      <c r="O1046" s="203">
        <v>0</v>
      </c>
      <c r="P1046" s="203">
        <v>40</v>
      </c>
      <c r="Q1046" s="203" t="s">
        <v>12</v>
      </c>
      <c r="R1046" s="203">
        <v>5</v>
      </c>
      <c r="S1046" s="203">
        <v>67</v>
      </c>
      <c r="T1046" s="329">
        <v>7.4626865671641784E-2</v>
      </c>
      <c r="U1046" s="203" t="s">
        <v>12</v>
      </c>
      <c r="V1046" s="203" t="s">
        <v>12</v>
      </c>
      <c r="W1046" s="203" t="s">
        <v>12</v>
      </c>
      <c r="X1046" s="200">
        <v>1</v>
      </c>
      <c r="Y1046" s="200">
        <v>0</v>
      </c>
      <c r="Z1046" s="200" t="s">
        <v>12</v>
      </c>
      <c r="AA1046" s="200">
        <v>1</v>
      </c>
    </row>
    <row r="1047" spans="1:27" ht="14" customHeight="1">
      <c r="A1047" s="213" t="s">
        <v>811</v>
      </c>
      <c r="B1047" s="177" t="s">
        <v>1275</v>
      </c>
      <c r="C1047" s="177" t="s">
        <v>846</v>
      </c>
      <c r="D1047" s="213" t="s">
        <v>21</v>
      </c>
      <c r="E1047" s="331" t="s">
        <v>2653</v>
      </c>
      <c r="F1047" s="213" t="s">
        <v>675</v>
      </c>
      <c r="G1047" s="177" t="s">
        <v>3886</v>
      </c>
      <c r="H1047" s="177" t="s">
        <v>92</v>
      </c>
      <c r="I1047" s="203">
        <v>81928812</v>
      </c>
      <c r="J1047" s="177" t="s">
        <v>264</v>
      </c>
      <c r="K1047" s="177" t="s">
        <v>261</v>
      </c>
      <c r="L1047" s="203">
        <v>23</v>
      </c>
      <c r="M1047" s="203">
        <v>275</v>
      </c>
      <c r="N1047" s="329">
        <v>8.3636363636363634E-2</v>
      </c>
      <c r="O1047" s="203">
        <v>0</v>
      </c>
      <c r="P1047" s="203">
        <v>35</v>
      </c>
      <c r="Q1047" s="203" t="s">
        <v>12</v>
      </c>
      <c r="R1047" s="203">
        <v>3</v>
      </c>
      <c r="S1047" s="203">
        <v>60</v>
      </c>
      <c r="T1047" s="329">
        <v>0.05</v>
      </c>
      <c r="U1047" s="203" t="s">
        <v>12</v>
      </c>
      <c r="V1047" s="203" t="s">
        <v>12</v>
      </c>
      <c r="W1047" s="203" t="s">
        <v>12</v>
      </c>
      <c r="X1047" s="200">
        <v>1</v>
      </c>
      <c r="Y1047" s="200">
        <v>0</v>
      </c>
      <c r="Z1047" s="200" t="s">
        <v>12</v>
      </c>
      <c r="AA1047" s="200">
        <v>1</v>
      </c>
    </row>
    <row r="1048" spans="1:27" ht="14" customHeight="1">
      <c r="A1048" s="213" t="s">
        <v>811</v>
      </c>
      <c r="B1048" s="177" t="s">
        <v>1275</v>
      </c>
      <c r="C1048" s="177" t="s">
        <v>846</v>
      </c>
      <c r="D1048" s="213" t="s">
        <v>21</v>
      </c>
      <c r="E1048" s="331" t="s">
        <v>2654</v>
      </c>
      <c r="F1048" s="213" t="s">
        <v>675</v>
      </c>
      <c r="G1048" s="177" t="s">
        <v>3887</v>
      </c>
      <c r="H1048" s="177" t="s">
        <v>81</v>
      </c>
      <c r="I1048" s="203">
        <v>51411877</v>
      </c>
      <c r="J1048" s="177" t="s">
        <v>261</v>
      </c>
      <c r="K1048" s="177" t="s">
        <v>262</v>
      </c>
      <c r="L1048" s="203">
        <v>139</v>
      </c>
      <c r="M1048" s="203">
        <v>324</v>
      </c>
      <c r="N1048" s="329">
        <v>0.42901234567901236</v>
      </c>
      <c r="O1048" s="203">
        <v>0</v>
      </c>
      <c r="P1048" s="203">
        <v>28</v>
      </c>
      <c r="Q1048" s="203" t="s">
        <v>12</v>
      </c>
      <c r="R1048" s="203">
        <v>17</v>
      </c>
      <c r="S1048" s="203">
        <v>41</v>
      </c>
      <c r="T1048" s="329">
        <v>0.41463414634146339</v>
      </c>
      <c r="U1048" s="203">
        <v>0</v>
      </c>
      <c r="V1048" s="203">
        <v>28</v>
      </c>
      <c r="W1048" s="203" t="s">
        <v>12</v>
      </c>
      <c r="X1048" s="200">
        <v>1</v>
      </c>
      <c r="Y1048" s="200">
        <v>1</v>
      </c>
      <c r="Z1048" s="200" t="s">
        <v>12</v>
      </c>
      <c r="AA1048" s="200">
        <v>0</v>
      </c>
    </row>
    <row r="1049" spans="1:27" ht="14" customHeight="1">
      <c r="A1049" s="213" t="s">
        <v>811</v>
      </c>
      <c r="B1049" s="177" t="s">
        <v>1275</v>
      </c>
      <c r="C1049" s="177" t="s">
        <v>846</v>
      </c>
      <c r="D1049" s="213" t="s">
        <v>21</v>
      </c>
      <c r="E1049" s="331" t="s">
        <v>2655</v>
      </c>
      <c r="F1049" s="213" t="s">
        <v>259</v>
      </c>
      <c r="G1049" s="177" t="s">
        <v>3888</v>
      </c>
      <c r="H1049" s="177" t="s">
        <v>81</v>
      </c>
      <c r="I1049" s="203">
        <v>66082914</v>
      </c>
      <c r="J1049" s="177" t="s">
        <v>262</v>
      </c>
      <c r="K1049" s="177" t="s">
        <v>264</v>
      </c>
      <c r="L1049" s="203">
        <v>26</v>
      </c>
      <c r="M1049" s="203">
        <v>315</v>
      </c>
      <c r="N1049" s="329">
        <v>8.2539682539682538E-2</v>
      </c>
      <c r="O1049" s="203">
        <v>0</v>
      </c>
      <c r="P1049" s="203">
        <v>45</v>
      </c>
      <c r="Q1049" s="203" t="s">
        <v>12</v>
      </c>
      <c r="R1049" s="203">
        <v>5</v>
      </c>
      <c r="S1049" s="203">
        <v>35</v>
      </c>
      <c r="T1049" s="329">
        <v>0.14285714285714285</v>
      </c>
      <c r="U1049" s="203">
        <v>0</v>
      </c>
      <c r="V1049" s="203">
        <v>45</v>
      </c>
      <c r="W1049" s="203" t="s">
        <v>12</v>
      </c>
      <c r="X1049" s="200">
        <v>1</v>
      </c>
      <c r="Y1049" s="200">
        <v>1</v>
      </c>
      <c r="Z1049" s="200" t="s">
        <v>12</v>
      </c>
      <c r="AA1049" s="200">
        <v>0</v>
      </c>
    </row>
    <row r="1050" spans="1:27" ht="14" customHeight="1">
      <c r="A1050" s="213" t="s">
        <v>811</v>
      </c>
      <c r="B1050" s="177" t="s">
        <v>1275</v>
      </c>
      <c r="C1050" s="177" t="s">
        <v>846</v>
      </c>
      <c r="D1050" s="213" t="s">
        <v>21</v>
      </c>
      <c r="E1050" s="331" t="s">
        <v>2656</v>
      </c>
      <c r="F1050" s="213" t="s">
        <v>259</v>
      </c>
      <c r="G1050" s="177" t="s">
        <v>3889</v>
      </c>
      <c r="H1050" s="177" t="s">
        <v>81</v>
      </c>
      <c r="I1050" s="203">
        <v>99931978</v>
      </c>
      <c r="J1050" s="177" t="s">
        <v>262</v>
      </c>
      <c r="K1050" s="177" t="s">
        <v>261</v>
      </c>
      <c r="L1050" s="203">
        <v>20</v>
      </c>
      <c r="M1050" s="203">
        <v>209</v>
      </c>
      <c r="N1050" s="329">
        <v>9.569377990430622E-2</v>
      </c>
      <c r="O1050" s="203">
        <v>0</v>
      </c>
      <c r="P1050" s="203">
        <v>41</v>
      </c>
      <c r="Q1050" s="203" t="s">
        <v>12</v>
      </c>
      <c r="R1050" s="203">
        <v>2</v>
      </c>
      <c r="S1050" s="203">
        <v>44</v>
      </c>
      <c r="T1050" s="329">
        <v>4.5454545454545456E-2</v>
      </c>
      <c r="U1050" s="203" t="s">
        <v>12</v>
      </c>
      <c r="V1050" s="203" t="s">
        <v>12</v>
      </c>
      <c r="W1050" s="203" t="s">
        <v>12</v>
      </c>
      <c r="X1050" s="200">
        <v>1</v>
      </c>
      <c r="Y1050" s="200">
        <v>0</v>
      </c>
      <c r="Z1050" s="200" t="s">
        <v>12</v>
      </c>
      <c r="AA1050" s="200">
        <v>1</v>
      </c>
    </row>
    <row r="1051" spans="1:27" ht="14" customHeight="1">
      <c r="A1051" s="213" t="s">
        <v>811</v>
      </c>
      <c r="B1051" s="177" t="s">
        <v>1275</v>
      </c>
      <c r="C1051" s="177" t="s">
        <v>846</v>
      </c>
      <c r="D1051" s="213" t="s">
        <v>21</v>
      </c>
      <c r="E1051" s="331" t="s">
        <v>2657</v>
      </c>
      <c r="F1051" s="213" t="s">
        <v>259</v>
      </c>
      <c r="G1051" s="177" t="s">
        <v>3890</v>
      </c>
      <c r="H1051" s="177" t="s">
        <v>81</v>
      </c>
      <c r="I1051" s="203">
        <v>94126732</v>
      </c>
      <c r="J1051" s="177" t="s">
        <v>263</v>
      </c>
      <c r="K1051" s="177" t="s">
        <v>264</v>
      </c>
      <c r="L1051" s="203">
        <v>23</v>
      </c>
      <c r="M1051" s="203">
        <v>312</v>
      </c>
      <c r="N1051" s="329">
        <v>7.371794871794872E-2</v>
      </c>
      <c r="O1051" s="203">
        <v>0</v>
      </c>
      <c r="P1051" s="203">
        <v>39</v>
      </c>
      <c r="Q1051" s="203" t="s">
        <v>12</v>
      </c>
      <c r="R1051" s="203">
        <v>6</v>
      </c>
      <c r="S1051" s="203">
        <v>57</v>
      </c>
      <c r="T1051" s="329">
        <v>0.10526315789473684</v>
      </c>
      <c r="U1051" s="203" t="s">
        <v>12</v>
      </c>
      <c r="V1051" s="203" t="s">
        <v>12</v>
      </c>
      <c r="W1051" s="203" t="s">
        <v>12</v>
      </c>
      <c r="X1051" s="200">
        <v>1</v>
      </c>
      <c r="Y1051" s="200">
        <v>0</v>
      </c>
      <c r="Z1051" s="200" t="s">
        <v>12</v>
      </c>
      <c r="AA1051" s="200">
        <v>1</v>
      </c>
    </row>
    <row r="1052" spans="1:27" ht="14" customHeight="1">
      <c r="A1052" s="213" t="s">
        <v>811</v>
      </c>
      <c r="B1052" s="177" t="s">
        <v>1275</v>
      </c>
      <c r="C1052" s="177" t="s">
        <v>846</v>
      </c>
      <c r="D1052" s="213" t="s">
        <v>21</v>
      </c>
      <c r="E1052" s="331" t="s">
        <v>2658</v>
      </c>
      <c r="F1052" s="213" t="s">
        <v>259</v>
      </c>
      <c r="G1052" s="177" t="s">
        <v>3891</v>
      </c>
      <c r="H1052" s="177" t="s">
        <v>81</v>
      </c>
      <c r="I1052" s="203">
        <v>58035062</v>
      </c>
      <c r="J1052" s="177" t="s">
        <v>262</v>
      </c>
      <c r="K1052" s="177" t="s">
        <v>263</v>
      </c>
      <c r="L1052" s="203">
        <v>33</v>
      </c>
      <c r="M1052" s="203">
        <v>379</v>
      </c>
      <c r="N1052" s="329">
        <v>8.7071240105540904E-2</v>
      </c>
      <c r="O1052" s="203">
        <v>0</v>
      </c>
      <c r="P1052" s="203">
        <v>37</v>
      </c>
      <c r="Q1052" s="203" t="s">
        <v>12</v>
      </c>
      <c r="R1052" s="203">
        <v>2</v>
      </c>
      <c r="S1052" s="203">
        <v>53</v>
      </c>
      <c r="T1052" s="329">
        <v>3.7735849056603772E-2</v>
      </c>
      <c r="U1052" s="203" t="s">
        <v>12</v>
      </c>
      <c r="V1052" s="203" t="s">
        <v>12</v>
      </c>
      <c r="W1052" s="203" t="s">
        <v>12</v>
      </c>
      <c r="X1052" s="200">
        <v>1</v>
      </c>
      <c r="Y1052" s="200">
        <v>0</v>
      </c>
      <c r="Z1052" s="200" t="s">
        <v>12</v>
      </c>
      <c r="AA1052" s="200">
        <v>1</v>
      </c>
    </row>
    <row r="1053" spans="1:27" ht="14" customHeight="1">
      <c r="A1053" s="213" t="s">
        <v>811</v>
      </c>
      <c r="B1053" s="177" t="s">
        <v>1275</v>
      </c>
      <c r="C1053" s="177" t="s">
        <v>846</v>
      </c>
      <c r="D1053" s="213" t="s">
        <v>21</v>
      </c>
      <c r="E1053" s="331" t="s">
        <v>2532</v>
      </c>
      <c r="F1053" s="213" t="s">
        <v>675</v>
      </c>
      <c r="G1053" s="177" t="s">
        <v>3892</v>
      </c>
      <c r="H1053" s="177" t="s">
        <v>81</v>
      </c>
      <c r="I1053" s="203">
        <v>121491904</v>
      </c>
      <c r="J1053" s="177" t="s">
        <v>261</v>
      </c>
      <c r="K1053" s="177" t="s">
        <v>262</v>
      </c>
      <c r="L1053" s="203">
        <v>25</v>
      </c>
      <c r="M1053" s="203">
        <v>269</v>
      </c>
      <c r="N1053" s="329">
        <v>9.2936802973977689E-2</v>
      </c>
      <c r="O1053" s="203">
        <v>0</v>
      </c>
      <c r="P1053" s="203">
        <v>34</v>
      </c>
      <c r="Q1053" s="203" t="s">
        <v>12</v>
      </c>
      <c r="R1053" s="203">
        <v>5</v>
      </c>
      <c r="S1053" s="203">
        <v>56</v>
      </c>
      <c r="T1053" s="329">
        <v>8.9285714285714288E-2</v>
      </c>
      <c r="U1053" s="203" t="s">
        <v>12</v>
      </c>
      <c r="V1053" s="203" t="s">
        <v>12</v>
      </c>
      <c r="W1053" s="203" t="s">
        <v>12</v>
      </c>
      <c r="X1053" s="200">
        <v>1</v>
      </c>
      <c r="Y1053" s="200">
        <v>0</v>
      </c>
      <c r="Z1053" s="200" t="s">
        <v>12</v>
      </c>
      <c r="AA1053" s="200">
        <v>1</v>
      </c>
    </row>
    <row r="1054" spans="1:27" ht="14" customHeight="1">
      <c r="A1054" s="213" t="s">
        <v>811</v>
      </c>
      <c r="B1054" s="177" t="s">
        <v>1275</v>
      </c>
      <c r="C1054" s="177" t="s">
        <v>846</v>
      </c>
      <c r="D1054" s="213" t="s">
        <v>21</v>
      </c>
      <c r="E1054" s="331" t="s">
        <v>2659</v>
      </c>
      <c r="F1054" s="213" t="s">
        <v>675</v>
      </c>
      <c r="G1054" s="177" t="s">
        <v>3893</v>
      </c>
      <c r="H1054" s="177" t="s">
        <v>82</v>
      </c>
      <c r="I1054" s="203">
        <v>6887496</v>
      </c>
      <c r="J1054" s="177" t="s">
        <v>262</v>
      </c>
      <c r="K1054" s="177" t="s">
        <v>264</v>
      </c>
      <c r="L1054" s="203">
        <v>32</v>
      </c>
      <c r="M1054" s="203">
        <v>403</v>
      </c>
      <c r="N1054" s="329">
        <v>7.9404466501240695E-2</v>
      </c>
      <c r="O1054" s="203">
        <v>0</v>
      </c>
      <c r="P1054" s="203">
        <v>31</v>
      </c>
      <c r="Q1054" s="203" t="s">
        <v>12</v>
      </c>
      <c r="R1054" s="203">
        <v>4</v>
      </c>
      <c r="S1054" s="203">
        <v>65</v>
      </c>
      <c r="T1054" s="329">
        <v>6.1538461538461542E-2</v>
      </c>
      <c r="U1054" s="203" t="s">
        <v>12</v>
      </c>
      <c r="V1054" s="203" t="s">
        <v>12</v>
      </c>
      <c r="W1054" s="203" t="s">
        <v>12</v>
      </c>
      <c r="X1054" s="200">
        <v>1</v>
      </c>
      <c r="Y1054" s="200">
        <v>0</v>
      </c>
      <c r="Z1054" s="200" t="s">
        <v>12</v>
      </c>
      <c r="AA1054" s="200">
        <v>0</v>
      </c>
    </row>
    <row r="1055" spans="1:27" ht="14" customHeight="1">
      <c r="A1055" s="213" t="s">
        <v>811</v>
      </c>
      <c r="B1055" s="177" t="s">
        <v>1275</v>
      </c>
      <c r="C1055" s="177" t="s">
        <v>846</v>
      </c>
      <c r="D1055" s="213" t="s">
        <v>21</v>
      </c>
      <c r="E1055" s="331" t="s">
        <v>2660</v>
      </c>
      <c r="F1055" s="213" t="s">
        <v>266</v>
      </c>
      <c r="G1055" s="177" t="s">
        <v>3894</v>
      </c>
      <c r="H1055" s="177" t="s">
        <v>82</v>
      </c>
      <c r="I1055" s="203">
        <v>69279568</v>
      </c>
      <c r="J1055" s="177" t="s">
        <v>262</v>
      </c>
      <c r="K1055" s="177" t="s">
        <v>261</v>
      </c>
      <c r="L1055" s="203">
        <v>16</v>
      </c>
      <c r="M1055" s="203">
        <v>179</v>
      </c>
      <c r="N1055" s="329">
        <v>8.9385474860335198E-2</v>
      </c>
      <c r="O1055" s="203">
        <v>0</v>
      </c>
      <c r="P1055" s="203">
        <v>38</v>
      </c>
      <c r="Q1055" s="203" t="s">
        <v>12</v>
      </c>
      <c r="R1055" s="203">
        <v>7</v>
      </c>
      <c r="S1055" s="203">
        <v>61</v>
      </c>
      <c r="T1055" s="329">
        <v>0.11475409836065574</v>
      </c>
      <c r="U1055" s="203">
        <v>0</v>
      </c>
      <c r="V1055" s="203">
        <v>38</v>
      </c>
      <c r="W1055" s="203" t="s">
        <v>12</v>
      </c>
      <c r="X1055" s="200">
        <v>1</v>
      </c>
      <c r="Y1055" s="200">
        <v>1</v>
      </c>
      <c r="Z1055" s="200" t="s">
        <v>12</v>
      </c>
      <c r="AA1055" s="200">
        <v>0</v>
      </c>
    </row>
    <row r="1056" spans="1:27" ht="14" customHeight="1">
      <c r="A1056" s="213" t="s">
        <v>811</v>
      </c>
      <c r="B1056" s="177" t="s">
        <v>1275</v>
      </c>
      <c r="C1056" s="177" t="s">
        <v>846</v>
      </c>
      <c r="D1056" s="213" t="s">
        <v>21</v>
      </c>
      <c r="E1056" s="331" t="s">
        <v>2661</v>
      </c>
      <c r="F1056" s="213" t="s">
        <v>675</v>
      </c>
      <c r="G1056" s="177" t="s">
        <v>3895</v>
      </c>
      <c r="H1056" s="177" t="s">
        <v>82</v>
      </c>
      <c r="I1056" s="203">
        <v>16115838</v>
      </c>
      <c r="J1056" s="177" t="s">
        <v>264</v>
      </c>
      <c r="K1056" s="177" t="s">
        <v>263</v>
      </c>
      <c r="L1056" s="203">
        <v>17</v>
      </c>
      <c r="M1056" s="203">
        <v>267</v>
      </c>
      <c r="N1056" s="329">
        <v>6.3670411985018729E-2</v>
      </c>
      <c r="O1056" s="203">
        <v>0</v>
      </c>
      <c r="P1056" s="203">
        <v>33</v>
      </c>
      <c r="Q1056" s="203" t="s">
        <v>12</v>
      </c>
      <c r="R1056" s="203">
        <v>6</v>
      </c>
      <c r="S1056" s="203">
        <v>56</v>
      </c>
      <c r="T1056" s="329">
        <v>0.10714285714285714</v>
      </c>
      <c r="U1056" s="203">
        <v>0</v>
      </c>
      <c r="V1056" s="203">
        <v>33</v>
      </c>
      <c r="W1056" s="203" t="s">
        <v>12</v>
      </c>
      <c r="X1056" s="200">
        <v>1</v>
      </c>
      <c r="Y1056" s="200">
        <v>1</v>
      </c>
      <c r="Z1056" s="200" t="s">
        <v>12</v>
      </c>
      <c r="AA1056" s="200">
        <v>1</v>
      </c>
    </row>
    <row r="1057" spans="1:27" ht="14" customHeight="1">
      <c r="A1057" s="213" t="s">
        <v>811</v>
      </c>
      <c r="B1057" s="177" t="s">
        <v>1275</v>
      </c>
      <c r="C1057" s="177" t="s">
        <v>846</v>
      </c>
      <c r="D1057" s="213" t="s">
        <v>21</v>
      </c>
      <c r="E1057" s="331" t="s">
        <v>2662</v>
      </c>
      <c r="F1057" s="213" t="s">
        <v>266</v>
      </c>
      <c r="G1057" s="177" t="s">
        <v>3896</v>
      </c>
      <c r="H1057" s="177" t="s">
        <v>82</v>
      </c>
      <c r="I1057" s="203">
        <v>121434340</v>
      </c>
      <c r="J1057" s="177" t="s">
        <v>262</v>
      </c>
      <c r="K1057" s="177" t="s">
        <v>261</v>
      </c>
      <c r="L1057" s="203">
        <v>18</v>
      </c>
      <c r="M1057" s="203">
        <v>264</v>
      </c>
      <c r="N1057" s="329">
        <v>6.8181818181818177E-2</v>
      </c>
      <c r="O1057" s="203">
        <v>0</v>
      </c>
      <c r="P1057" s="203">
        <v>38</v>
      </c>
      <c r="Q1057" s="203" t="s">
        <v>12</v>
      </c>
      <c r="R1057" s="203">
        <v>7</v>
      </c>
      <c r="S1057" s="203">
        <v>53</v>
      </c>
      <c r="T1057" s="329">
        <v>0.13207547169811321</v>
      </c>
      <c r="U1057" s="203">
        <v>0</v>
      </c>
      <c r="V1057" s="203">
        <v>38</v>
      </c>
      <c r="W1057" s="203" t="s">
        <v>12</v>
      </c>
      <c r="X1057" s="200">
        <v>1</v>
      </c>
      <c r="Y1057" s="200">
        <v>1</v>
      </c>
      <c r="Z1057" s="200" t="s">
        <v>12</v>
      </c>
      <c r="AA1057" s="200">
        <v>1</v>
      </c>
    </row>
    <row r="1058" spans="1:27" ht="14" customHeight="1">
      <c r="A1058" s="213" t="s">
        <v>811</v>
      </c>
      <c r="B1058" s="177" t="s">
        <v>1275</v>
      </c>
      <c r="C1058" s="177" t="s">
        <v>846</v>
      </c>
      <c r="D1058" s="213" t="s">
        <v>21</v>
      </c>
      <c r="E1058" s="331" t="s">
        <v>2663</v>
      </c>
      <c r="F1058" s="213" t="s">
        <v>675</v>
      </c>
      <c r="G1058" s="177" t="s">
        <v>3897</v>
      </c>
      <c r="H1058" s="177" t="s">
        <v>82</v>
      </c>
      <c r="I1058" s="203">
        <v>116422049</v>
      </c>
      <c r="J1058" s="177" t="s">
        <v>262</v>
      </c>
      <c r="K1058" s="177" t="s">
        <v>261</v>
      </c>
      <c r="L1058" s="203">
        <v>25</v>
      </c>
      <c r="M1058" s="203">
        <v>242</v>
      </c>
      <c r="N1058" s="329">
        <v>0.10330578512396695</v>
      </c>
      <c r="O1058" s="203">
        <v>0</v>
      </c>
      <c r="P1058" s="203">
        <v>34</v>
      </c>
      <c r="Q1058" s="203" t="s">
        <v>12</v>
      </c>
      <c r="R1058" s="203">
        <v>8</v>
      </c>
      <c r="S1058" s="203">
        <v>60</v>
      </c>
      <c r="T1058" s="329">
        <v>0.13333333333333333</v>
      </c>
      <c r="U1058" s="203">
        <v>0</v>
      </c>
      <c r="V1058" s="203">
        <v>34</v>
      </c>
      <c r="W1058" s="203" t="s">
        <v>12</v>
      </c>
      <c r="X1058" s="200">
        <v>1</v>
      </c>
      <c r="Y1058" s="200">
        <v>1</v>
      </c>
      <c r="Z1058" s="200" t="s">
        <v>12</v>
      </c>
      <c r="AA1058" s="200">
        <v>0</v>
      </c>
    </row>
    <row r="1059" spans="1:27" ht="14" customHeight="1">
      <c r="A1059" s="213" t="s">
        <v>811</v>
      </c>
      <c r="B1059" s="177" t="s">
        <v>1275</v>
      </c>
      <c r="C1059" s="177" t="s">
        <v>846</v>
      </c>
      <c r="D1059" s="213" t="s">
        <v>21</v>
      </c>
      <c r="E1059" s="331" t="s">
        <v>2664</v>
      </c>
      <c r="F1059" s="213" t="s">
        <v>259</v>
      </c>
      <c r="G1059" s="177" t="s">
        <v>3898</v>
      </c>
      <c r="H1059" s="177" t="s">
        <v>82</v>
      </c>
      <c r="I1059" s="203">
        <v>129566566</v>
      </c>
      <c r="J1059" s="177" t="s">
        <v>263</v>
      </c>
      <c r="K1059" s="177" t="s">
        <v>264</v>
      </c>
      <c r="L1059" s="203">
        <v>15</v>
      </c>
      <c r="M1059" s="203">
        <v>187</v>
      </c>
      <c r="N1059" s="329">
        <v>8.0213903743315509E-2</v>
      </c>
      <c r="O1059" s="203">
        <v>0</v>
      </c>
      <c r="P1059" s="203">
        <v>40</v>
      </c>
      <c r="Q1059" s="203" t="s">
        <v>12</v>
      </c>
      <c r="R1059" s="203">
        <v>5</v>
      </c>
      <c r="S1059" s="203">
        <v>55</v>
      </c>
      <c r="T1059" s="329">
        <v>9.0909090909090912E-2</v>
      </c>
      <c r="U1059" s="203" t="s">
        <v>12</v>
      </c>
      <c r="V1059" s="203" t="s">
        <v>12</v>
      </c>
      <c r="W1059" s="203" t="s">
        <v>12</v>
      </c>
      <c r="X1059" s="200">
        <v>1</v>
      </c>
      <c r="Y1059" s="200">
        <v>0</v>
      </c>
      <c r="Z1059" s="200" t="s">
        <v>12</v>
      </c>
      <c r="AA1059" s="200">
        <v>1</v>
      </c>
    </row>
    <row r="1060" spans="1:27" ht="14" customHeight="1">
      <c r="A1060" s="213" t="s">
        <v>811</v>
      </c>
      <c r="B1060" s="177" t="s">
        <v>1275</v>
      </c>
      <c r="C1060" s="177" t="s">
        <v>846</v>
      </c>
      <c r="D1060" s="213" t="s">
        <v>21</v>
      </c>
      <c r="E1060" s="331" t="s">
        <v>2665</v>
      </c>
      <c r="F1060" s="213" t="s">
        <v>259</v>
      </c>
      <c r="G1060" s="177" t="s">
        <v>3899</v>
      </c>
      <c r="H1060" s="177" t="s">
        <v>89</v>
      </c>
      <c r="I1060" s="203">
        <v>77574599</v>
      </c>
      <c r="J1060" s="177" t="s">
        <v>263</v>
      </c>
      <c r="K1060" s="177" t="s">
        <v>264</v>
      </c>
      <c r="L1060" s="203">
        <v>12</v>
      </c>
      <c r="M1060" s="203">
        <v>170</v>
      </c>
      <c r="N1060" s="329">
        <v>7.0588235294117646E-2</v>
      </c>
      <c r="O1060" s="203">
        <v>0</v>
      </c>
      <c r="P1060" s="203">
        <v>30</v>
      </c>
      <c r="Q1060" s="203" t="s">
        <v>12</v>
      </c>
      <c r="R1060" s="203">
        <v>4</v>
      </c>
      <c r="S1060" s="203">
        <v>32</v>
      </c>
      <c r="T1060" s="329">
        <v>0.125</v>
      </c>
      <c r="U1060" s="203">
        <v>0</v>
      </c>
      <c r="V1060" s="203">
        <v>30</v>
      </c>
      <c r="W1060" s="203" t="s">
        <v>12</v>
      </c>
      <c r="X1060" s="200">
        <v>1</v>
      </c>
      <c r="Y1060" s="200">
        <v>1</v>
      </c>
      <c r="Z1060" s="200" t="s">
        <v>12</v>
      </c>
      <c r="AA1060" s="200">
        <v>0</v>
      </c>
    </row>
    <row r="1061" spans="1:27" ht="14" customHeight="1">
      <c r="A1061" s="213" t="s">
        <v>811</v>
      </c>
      <c r="B1061" s="177" t="s">
        <v>1275</v>
      </c>
      <c r="C1061" s="177" t="s">
        <v>846</v>
      </c>
      <c r="D1061" s="213" t="s">
        <v>21</v>
      </c>
      <c r="E1061" s="331" t="s">
        <v>2666</v>
      </c>
      <c r="F1061" s="213" t="s">
        <v>675</v>
      </c>
      <c r="G1061" s="177" t="s">
        <v>3900</v>
      </c>
      <c r="H1061" s="177" t="s">
        <v>77</v>
      </c>
      <c r="I1061" s="203">
        <v>105685543</v>
      </c>
      <c r="J1061" s="177" t="s">
        <v>262</v>
      </c>
      <c r="K1061" s="177" t="s">
        <v>261</v>
      </c>
      <c r="L1061" s="203">
        <v>17</v>
      </c>
      <c r="M1061" s="203">
        <v>268</v>
      </c>
      <c r="N1061" s="329">
        <v>6.3432835820895525E-2</v>
      </c>
      <c r="O1061" s="203">
        <v>0</v>
      </c>
      <c r="P1061" s="203">
        <v>47</v>
      </c>
      <c r="Q1061" s="203" t="s">
        <v>12</v>
      </c>
      <c r="R1061" s="203">
        <v>4</v>
      </c>
      <c r="S1061" s="203">
        <v>52</v>
      </c>
      <c r="T1061" s="329">
        <v>7.6923076923076927E-2</v>
      </c>
      <c r="U1061" s="203" t="s">
        <v>12</v>
      </c>
      <c r="V1061" s="203" t="s">
        <v>12</v>
      </c>
      <c r="W1061" s="203" t="s">
        <v>12</v>
      </c>
      <c r="X1061" s="200">
        <v>1</v>
      </c>
      <c r="Y1061" s="200">
        <v>0</v>
      </c>
      <c r="Z1061" s="200" t="s">
        <v>12</v>
      </c>
      <c r="AA1061" s="200">
        <v>0</v>
      </c>
    </row>
    <row r="1062" spans="1:27" ht="14" customHeight="1">
      <c r="A1062" s="213" t="s">
        <v>811</v>
      </c>
      <c r="B1062" s="177" t="s">
        <v>1275</v>
      </c>
      <c r="C1062" s="177" t="s">
        <v>846</v>
      </c>
      <c r="D1062" s="213" t="s">
        <v>21</v>
      </c>
      <c r="E1062" s="331" t="s">
        <v>765</v>
      </c>
      <c r="F1062" s="213" t="s">
        <v>675</v>
      </c>
      <c r="G1062" s="177" t="s">
        <v>3901</v>
      </c>
      <c r="H1062" s="177" t="s">
        <v>77</v>
      </c>
      <c r="I1062" s="203">
        <v>91805665</v>
      </c>
      <c r="J1062" s="177" t="s">
        <v>262</v>
      </c>
      <c r="K1062" s="177" t="s">
        <v>261</v>
      </c>
      <c r="L1062" s="203">
        <v>21</v>
      </c>
      <c r="M1062" s="203">
        <v>287</v>
      </c>
      <c r="N1062" s="329">
        <v>7.3170731707317069E-2</v>
      </c>
      <c r="O1062" s="203">
        <v>0</v>
      </c>
      <c r="P1062" s="203">
        <v>38</v>
      </c>
      <c r="Q1062" s="203" t="s">
        <v>12</v>
      </c>
      <c r="R1062" s="203">
        <v>4</v>
      </c>
      <c r="S1062" s="203">
        <v>70</v>
      </c>
      <c r="T1062" s="329">
        <v>5.7142857142857141E-2</v>
      </c>
      <c r="U1062" s="203" t="s">
        <v>12</v>
      </c>
      <c r="V1062" s="203" t="s">
        <v>12</v>
      </c>
      <c r="W1062" s="203" t="s">
        <v>12</v>
      </c>
      <c r="X1062" s="200">
        <v>1</v>
      </c>
      <c r="Y1062" s="200">
        <v>0</v>
      </c>
      <c r="Z1062" s="200" t="s">
        <v>12</v>
      </c>
      <c r="AA1062" s="200">
        <v>0</v>
      </c>
    </row>
    <row r="1063" spans="1:27" ht="14" customHeight="1">
      <c r="A1063" s="213" t="s">
        <v>811</v>
      </c>
      <c r="B1063" s="177" t="s">
        <v>1275</v>
      </c>
      <c r="C1063" s="177" t="s">
        <v>846</v>
      </c>
      <c r="D1063" s="213" t="s">
        <v>21</v>
      </c>
      <c r="E1063" s="331" t="s">
        <v>2410</v>
      </c>
      <c r="F1063" s="213" t="s">
        <v>675</v>
      </c>
      <c r="G1063" s="177" t="s">
        <v>3902</v>
      </c>
      <c r="H1063" s="177" t="s">
        <v>77</v>
      </c>
      <c r="I1063" s="203">
        <v>103410715</v>
      </c>
      <c r="J1063" s="177" t="s">
        <v>264</v>
      </c>
      <c r="K1063" s="177" t="s">
        <v>263</v>
      </c>
      <c r="L1063" s="203">
        <v>26</v>
      </c>
      <c r="M1063" s="203">
        <v>293</v>
      </c>
      <c r="N1063" s="329">
        <v>8.8737201365187715E-2</v>
      </c>
      <c r="O1063" s="203">
        <v>0</v>
      </c>
      <c r="P1063" s="203">
        <v>36</v>
      </c>
      <c r="Q1063" s="203" t="s">
        <v>12</v>
      </c>
      <c r="R1063" s="203">
        <v>9</v>
      </c>
      <c r="S1063" s="203">
        <v>70</v>
      </c>
      <c r="T1063" s="329">
        <v>0.12857142857142856</v>
      </c>
      <c r="U1063" s="203">
        <v>0</v>
      </c>
      <c r="V1063" s="203">
        <v>36</v>
      </c>
      <c r="W1063" s="203" t="s">
        <v>12</v>
      </c>
      <c r="X1063" s="200">
        <v>1</v>
      </c>
      <c r="Y1063" s="200">
        <v>1</v>
      </c>
      <c r="Z1063" s="200" t="s">
        <v>12</v>
      </c>
      <c r="AA1063" s="200">
        <v>0</v>
      </c>
    </row>
    <row r="1064" spans="1:27" ht="14" customHeight="1">
      <c r="A1064" s="213" t="s">
        <v>811</v>
      </c>
      <c r="B1064" s="177" t="s">
        <v>1275</v>
      </c>
      <c r="C1064" s="177" t="s">
        <v>846</v>
      </c>
      <c r="D1064" s="213" t="s">
        <v>21</v>
      </c>
      <c r="E1064" s="331" t="s">
        <v>2667</v>
      </c>
      <c r="F1064" s="213" t="s">
        <v>674</v>
      </c>
      <c r="G1064" s="177" t="s">
        <v>3231</v>
      </c>
      <c r="H1064" s="177" t="s">
        <v>77</v>
      </c>
      <c r="I1064" s="203">
        <v>94953627</v>
      </c>
      <c r="J1064" s="177" t="s">
        <v>264</v>
      </c>
      <c r="K1064" s="177" t="s">
        <v>262</v>
      </c>
      <c r="L1064" s="203">
        <v>23</v>
      </c>
      <c r="M1064" s="203">
        <v>155</v>
      </c>
      <c r="N1064" s="329">
        <v>0.14838709677419354</v>
      </c>
      <c r="O1064" s="203">
        <v>0</v>
      </c>
      <c r="P1064" s="203">
        <v>34</v>
      </c>
      <c r="Q1064" s="203" t="s">
        <v>12</v>
      </c>
      <c r="R1064" s="203">
        <v>4</v>
      </c>
      <c r="S1064" s="203">
        <v>57</v>
      </c>
      <c r="T1064" s="329">
        <v>7.0175438596491224E-2</v>
      </c>
      <c r="U1064" s="203" t="s">
        <v>12</v>
      </c>
      <c r="V1064" s="203" t="s">
        <v>12</v>
      </c>
      <c r="W1064" s="203" t="s">
        <v>12</v>
      </c>
      <c r="X1064" s="200">
        <v>1</v>
      </c>
      <c r="Y1064" s="200">
        <v>0</v>
      </c>
      <c r="Z1064" s="200" t="s">
        <v>12</v>
      </c>
      <c r="AA1064" s="200">
        <v>0</v>
      </c>
    </row>
    <row r="1065" spans="1:27" ht="14" customHeight="1">
      <c r="A1065" s="213" t="s">
        <v>811</v>
      </c>
      <c r="B1065" s="177" t="s">
        <v>1275</v>
      </c>
      <c r="C1065" s="177" t="s">
        <v>846</v>
      </c>
      <c r="D1065" s="213" t="s">
        <v>21</v>
      </c>
      <c r="E1065" s="331" t="s">
        <v>2668</v>
      </c>
      <c r="F1065" s="213" t="s">
        <v>266</v>
      </c>
      <c r="G1065" s="177" t="s">
        <v>3903</v>
      </c>
      <c r="H1065" s="177" t="s">
        <v>77</v>
      </c>
      <c r="I1065" s="203">
        <v>104452667</v>
      </c>
      <c r="J1065" s="177" t="s">
        <v>261</v>
      </c>
      <c r="K1065" s="177" t="s">
        <v>262</v>
      </c>
      <c r="L1065" s="203">
        <v>14</v>
      </c>
      <c r="M1065" s="203">
        <v>116</v>
      </c>
      <c r="N1065" s="329">
        <v>0.1206896551724138</v>
      </c>
      <c r="O1065" s="203">
        <v>0</v>
      </c>
      <c r="P1065" s="203">
        <v>33</v>
      </c>
      <c r="Q1065" s="203" t="s">
        <v>12</v>
      </c>
      <c r="R1065" s="203">
        <v>6</v>
      </c>
      <c r="S1065" s="203">
        <v>58</v>
      </c>
      <c r="T1065" s="329">
        <v>0.10344827586206896</v>
      </c>
      <c r="U1065" s="203">
        <v>0</v>
      </c>
      <c r="V1065" s="203">
        <v>33</v>
      </c>
      <c r="W1065" s="203" t="s">
        <v>12</v>
      </c>
      <c r="X1065" s="200">
        <v>1</v>
      </c>
      <c r="Y1065" s="200">
        <v>1</v>
      </c>
      <c r="Z1065" s="200" t="s">
        <v>12</v>
      </c>
      <c r="AA1065" s="200">
        <v>0</v>
      </c>
    </row>
    <row r="1066" spans="1:27" ht="14" customHeight="1">
      <c r="A1066" s="213" t="s">
        <v>811</v>
      </c>
      <c r="B1066" s="177" t="s">
        <v>1275</v>
      </c>
      <c r="C1066" s="177" t="s">
        <v>846</v>
      </c>
      <c r="D1066" s="213" t="s">
        <v>21</v>
      </c>
      <c r="E1066" s="331" t="s">
        <v>2669</v>
      </c>
      <c r="F1066" s="213" t="s">
        <v>259</v>
      </c>
      <c r="G1066" s="177" t="s">
        <v>3904</v>
      </c>
      <c r="H1066" s="177" t="s">
        <v>103</v>
      </c>
      <c r="I1066" s="203">
        <v>34356201</v>
      </c>
      <c r="J1066" s="177" t="s">
        <v>261</v>
      </c>
      <c r="K1066" s="177" t="s">
        <v>264</v>
      </c>
      <c r="L1066" s="203">
        <v>38</v>
      </c>
      <c r="M1066" s="203">
        <v>381</v>
      </c>
      <c r="N1066" s="329">
        <v>9.9737532808398949E-2</v>
      </c>
      <c r="O1066" s="203">
        <v>0</v>
      </c>
      <c r="P1066" s="203">
        <v>43</v>
      </c>
      <c r="Q1066" s="203" t="s">
        <v>12</v>
      </c>
      <c r="R1066" s="203">
        <v>3</v>
      </c>
      <c r="S1066" s="203">
        <v>41</v>
      </c>
      <c r="T1066" s="329">
        <v>7.3170731707317069E-2</v>
      </c>
      <c r="U1066" s="203" t="s">
        <v>12</v>
      </c>
      <c r="V1066" s="203" t="s">
        <v>12</v>
      </c>
      <c r="W1066" s="203" t="s">
        <v>12</v>
      </c>
      <c r="X1066" s="200">
        <v>1</v>
      </c>
      <c r="Y1066" s="200">
        <v>0</v>
      </c>
      <c r="Z1066" s="200" t="s">
        <v>12</v>
      </c>
      <c r="AA1066" s="200">
        <v>0</v>
      </c>
    </row>
    <row r="1067" spans="1:27" ht="14" customHeight="1">
      <c r="A1067" s="213" t="s">
        <v>811</v>
      </c>
      <c r="B1067" s="177" t="s">
        <v>1275</v>
      </c>
      <c r="C1067" s="177" t="s">
        <v>846</v>
      </c>
      <c r="D1067" s="213" t="s">
        <v>21</v>
      </c>
      <c r="E1067" s="331" t="s">
        <v>2670</v>
      </c>
      <c r="F1067" s="213" t="s">
        <v>259</v>
      </c>
      <c r="G1067" s="177" t="s">
        <v>3905</v>
      </c>
      <c r="H1067" s="177" t="s">
        <v>103</v>
      </c>
      <c r="I1067" s="203">
        <v>41797058</v>
      </c>
      <c r="J1067" s="177" t="s">
        <v>264</v>
      </c>
      <c r="K1067" s="177" t="s">
        <v>263</v>
      </c>
      <c r="L1067" s="203">
        <v>25</v>
      </c>
      <c r="M1067" s="203">
        <v>306</v>
      </c>
      <c r="N1067" s="329">
        <v>8.1699346405228759E-2</v>
      </c>
      <c r="O1067" s="203">
        <v>0</v>
      </c>
      <c r="P1067" s="203">
        <v>50</v>
      </c>
      <c r="Q1067" s="203" t="s">
        <v>12</v>
      </c>
      <c r="R1067" s="203">
        <v>7</v>
      </c>
      <c r="S1067" s="203">
        <v>57</v>
      </c>
      <c r="T1067" s="329">
        <v>0.12280701754385964</v>
      </c>
      <c r="U1067" s="203">
        <v>0</v>
      </c>
      <c r="V1067" s="203">
        <v>50</v>
      </c>
      <c r="W1067" s="203" t="s">
        <v>12</v>
      </c>
      <c r="X1067" s="200">
        <v>1</v>
      </c>
      <c r="Y1067" s="200">
        <v>1</v>
      </c>
      <c r="Z1067" s="200" t="s">
        <v>12</v>
      </c>
      <c r="AA1067" s="200">
        <v>0</v>
      </c>
    </row>
    <row r="1068" spans="1:27" ht="14" customHeight="1">
      <c r="A1068" s="213" t="s">
        <v>811</v>
      </c>
      <c r="B1068" s="177" t="s">
        <v>1275</v>
      </c>
      <c r="C1068" s="177" t="s">
        <v>846</v>
      </c>
      <c r="D1068" s="213" t="s">
        <v>21</v>
      </c>
      <c r="E1068" s="331" t="s">
        <v>2671</v>
      </c>
      <c r="F1068" s="213" t="s">
        <v>259</v>
      </c>
      <c r="G1068" s="177" t="s">
        <v>3906</v>
      </c>
      <c r="H1068" s="177" t="s">
        <v>103</v>
      </c>
      <c r="I1068" s="203">
        <v>42104180</v>
      </c>
      <c r="J1068" s="177" t="s">
        <v>263</v>
      </c>
      <c r="K1068" s="177" t="s">
        <v>264</v>
      </c>
      <c r="L1068" s="203">
        <v>34</v>
      </c>
      <c r="M1068" s="203">
        <v>285</v>
      </c>
      <c r="N1068" s="329">
        <v>0.11929824561403508</v>
      </c>
      <c r="O1068" s="203">
        <v>0</v>
      </c>
      <c r="P1068" s="203">
        <v>46</v>
      </c>
      <c r="Q1068" s="203" t="s">
        <v>12</v>
      </c>
      <c r="R1068" s="203">
        <v>6</v>
      </c>
      <c r="S1068" s="203">
        <v>54</v>
      </c>
      <c r="T1068" s="329">
        <v>0.1111111111111111</v>
      </c>
      <c r="U1068" s="203">
        <v>0</v>
      </c>
      <c r="V1068" s="203">
        <v>46</v>
      </c>
      <c r="W1068" s="203" t="s">
        <v>12</v>
      </c>
      <c r="X1068" s="200">
        <v>1</v>
      </c>
      <c r="Y1068" s="200">
        <v>1</v>
      </c>
      <c r="Z1068" s="200" t="s">
        <v>12</v>
      </c>
      <c r="AA1068" s="200">
        <v>0</v>
      </c>
    </row>
    <row r="1069" spans="1:27" ht="14" customHeight="1">
      <c r="A1069" s="213" t="s">
        <v>811</v>
      </c>
      <c r="B1069" s="177" t="s">
        <v>1275</v>
      </c>
      <c r="C1069" s="177" t="s">
        <v>846</v>
      </c>
      <c r="D1069" s="213" t="s">
        <v>21</v>
      </c>
      <c r="E1069" s="331" t="s">
        <v>2672</v>
      </c>
      <c r="F1069" s="213" t="s">
        <v>275</v>
      </c>
      <c r="G1069" s="177" t="s">
        <v>3907</v>
      </c>
      <c r="H1069" s="177" t="s">
        <v>103</v>
      </c>
      <c r="I1069" s="203">
        <v>44194425</v>
      </c>
      <c r="J1069" s="177" t="s">
        <v>261</v>
      </c>
      <c r="K1069" s="177" t="s">
        <v>264</v>
      </c>
      <c r="L1069" s="203">
        <v>28</v>
      </c>
      <c r="M1069" s="203">
        <v>261</v>
      </c>
      <c r="N1069" s="329">
        <v>0.10727969348659004</v>
      </c>
      <c r="O1069" s="203">
        <v>0</v>
      </c>
      <c r="P1069" s="203">
        <v>33</v>
      </c>
      <c r="Q1069" s="203" t="s">
        <v>12</v>
      </c>
      <c r="R1069" s="203">
        <v>4</v>
      </c>
      <c r="S1069" s="203">
        <v>49</v>
      </c>
      <c r="T1069" s="329">
        <v>8.1632653061224483E-2</v>
      </c>
      <c r="U1069" s="203" t="s">
        <v>12</v>
      </c>
      <c r="V1069" s="203" t="s">
        <v>12</v>
      </c>
      <c r="W1069" s="203" t="s">
        <v>12</v>
      </c>
      <c r="X1069" s="200">
        <v>1</v>
      </c>
      <c r="Y1069" s="200">
        <v>0</v>
      </c>
      <c r="Z1069" s="200" t="s">
        <v>12</v>
      </c>
      <c r="AA1069" s="200">
        <v>1</v>
      </c>
    </row>
    <row r="1070" spans="1:27" ht="14" customHeight="1">
      <c r="A1070" s="213" t="s">
        <v>811</v>
      </c>
      <c r="B1070" s="177" t="s">
        <v>1275</v>
      </c>
      <c r="C1070" s="177" t="s">
        <v>846</v>
      </c>
      <c r="D1070" s="213" t="s">
        <v>21</v>
      </c>
      <c r="E1070" s="331" t="s">
        <v>2673</v>
      </c>
      <c r="F1070" s="213" t="s">
        <v>259</v>
      </c>
      <c r="G1070" s="177" t="s">
        <v>3908</v>
      </c>
      <c r="H1070" s="177" t="s">
        <v>103</v>
      </c>
      <c r="I1070" s="203">
        <v>43821658</v>
      </c>
      <c r="J1070" s="177" t="s">
        <v>264</v>
      </c>
      <c r="K1070" s="177" t="s">
        <v>263</v>
      </c>
      <c r="L1070" s="203">
        <v>24</v>
      </c>
      <c r="M1070" s="203">
        <v>319</v>
      </c>
      <c r="N1070" s="329">
        <v>7.5235109717868343E-2</v>
      </c>
      <c r="O1070" s="203">
        <v>0</v>
      </c>
      <c r="P1070" s="203">
        <v>38</v>
      </c>
      <c r="Q1070" s="203" t="s">
        <v>12</v>
      </c>
      <c r="R1070" s="203">
        <v>3</v>
      </c>
      <c r="S1070" s="203">
        <v>65</v>
      </c>
      <c r="T1070" s="329">
        <v>4.6153846153846156E-2</v>
      </c>
      <c r="U1070" s="203" t="s">
        <v>12</v>
      </c>
      <c r="V1070" s="203" t="s">
        <v>12</v>
      </c>
      <c r="W1070" s="203" t="s">
        <v>12</v>
      </c>
      <c r="X1070" s="200">
        <v>1</v>
      </c>
      <c r="Y1070" s="200">
        <v>0</v>
      </c>
      <c r="Z1070" s="200" t="s">
        <v>12</v>
      </c>
      <c r="AA1070" s="200">
        <v>0</v>
      </c>
    </row>
    <row r="1071" spans="1:27" ht="14" customHeight="1">
      <c r="A1071" s="213" t="s">
        <v>811</v>
      </c>
      <c r="B1071" s="177" t="s">
        <v>1275</v>
      </c>
      <c r="C1071" s="177" t="s">
        <v>846</v>
      </c>
      <c r="D1071" s="213" t="s">
        <v>21</v>
      </c>
      <c r="E1071" s="331" t="s">
        <v>2674</v>
      </c>
      <c r="F1071" s="213" t="s">
        <v>259</v>
      </c>
      <c r="G1071" s="177" t="s">
        <v>3909</v>
      </c>
      <c r="H1071" s="177" t="s">
        <v>103</v>
      </c>
      <c r="I1071" s="203">
        <v>41107907</v>
      </c>
      <c r="J1071" s="177" t="s">
        <v>264</v>
      </c>
      <c r="K1071" s="177" t="s">
        <v>263</v>
      </c>
      <c r="L1071" s="203">
        <v>17</v>
      </c>
      <c r="M1071" s="203">
        <v>258</v>
      </c>
      <c r="N1071" s="329">
        <v>6.589147286821706E-2</v>
      </c>
      <c r="O1071" s="203">
        <v>0</v>
      </c>
      <c r="P1071" s="203">
        <v>32</v>
      </c>
      <c r="Q1071" s="203" t="s">
        <v>12</v>
      </c>
      <c r="R1071" s="203">
        <v>8</v>
      </c>
      <c r="S1071" s="203">
        <v>55</v>
      </c>
      <c r="T1071" s="329">
        <v>0.14545454545454545</v>
      </c>
      <c r="U1071" s="203">
        <v>0</v>
      </c>
      <c r="V1071" s="203">
        <v>32</v>
      </c>
      <c r="W1071" s="203" t="s">
        <v>12</v>
      </c>
      <c r="X1071" s="200">
        <v>1</v>
      </c>
      <c r="Y1071" s="200">
        <v>1</v>
      </c>
      <c r="Z1071" s="200" t="s">
        <v>12</v>
      </c>
      <c r="AA1071" s="200">
        <v>0</v>
      </c>
    </row>
    <row r="1072" spans="1:27" ht="14" customHeight="1">
      <c r="A1072" s="213" t="s">
        <v>811</v>
      </c>
      <c r="B1072" s="177" t="s">
        <v>1275</v>
      </c>
      <c r="C1072" s="177" t="s">
        <v>846</v>
      </c>
      <c r="D1072" s="213" t="s">
        <v>21</v>
      </c>
      <c r="E1072" s="331" t="s">
        <v>2675</v>
      </c>
      <c r="F1072" s="213" t="s">
        <v>259</v>
      </c>
      <c r="G1072" s="177" t="s">
        <v>3910</v>
      </c>
      <c r="H1072" s="177" t="s">
        <v>90</v>
      </c>
      <c r="I1072" s="203">
        <v>31474132</v>
      </c>
      <c r="J1072" s="177" t="s">
        <v>262</v>
      </c>
      <c r="K1072" s="177" t="s">
        <v>261</v>
      </c>
      <c r="L1072" s="203">
        <v>33</v>
      </c>
      <c r="M1072" s="203">
        <v>311</v>
      </c>
      <c r="N1072" s="329">
        <v>0.10610932475884244</v>
      </c>
      <c r="O1072" s="203">
        <v>0</v>
      </c>
      <c r="P1072" s="203">
        <v>44</v>
      </c>
      <c r="Q1072" s="203" t="s">
        <v>12</v>
      </c>
      <c r="R1072" s="203">
        <v>8</v>
      </c>
      <c r="S1072" s="203">
        <v>60</v>
      </c>
      <c r="T1072" s="329">
        <v>0.13333333333333333</v>
      </c>
      <c r="U1072" s="203">
        <v>0</v>
      </c>
      <c r="V1072" s="203">
        <v>44</v>
      </c>
      <c r="W1072" s="203" t="s">
        <v>12</v>
      </c>
      <c r="X1072" s="200">
        <v>1</v>
      </c>
      <c r="Y1072" s="200">
        <v>1</v>
      </c>
      <c r="Z1072" s="200" t="s">
        <v>12</v>
      </c>
      <c r="AA1072" s="200">
        <v>0</v>
      </c>
    </row>
    <row r="1073" spans="1:27" ht="14" customHeight="1">
      <c r="A1073" s="213" t="s">
        <v>811</v>
      </c>
      <c r="B1073" s="177" t="s">
        <v>1275</v>
      </c>
      <c r="C1073" s="177" t="s">
        <v>846</v>
      </c>
      <c r="D1073" s="213" t="s">
        <v>21</v>
      </c>
      <c r="E1073" s="331" t="s">
        <v>2676</v>
      </c>
      <c r="F1073" s="213" t="s">
        <v>259</v>
      </c>
      <c r="G1073" s="177" t="s">
        <v>3911</v>
      </c>
      <c r="H1073" s="177" t="s">
        <v>90</v>
      </c>
      <c r="I1073" s="203">
        <v>133099</v>
      </c>
      <c r="J1073" s="177" t="s">
        <v>262</v>
      </c>
      <c r="K1073" s="177" t="s">
        <v>261</v>
      </c>
      <c r="L1073" s="203">
        <v>23</v>
      </c>
      <c r="M1073" s="203">
        <v>291</v>
      </c>
      <c r="N1073" s="329">
        <v>7.903780068728522E-2</v>
      </c>
      <c r="O1073" s="203">
        <v>0</v>
      </c>
      <c r="P1073" s="203">
        <v>44</v>
      </c>
      <c r="Q1073" s="203" t="s">
        <v>12</v>
      </c>
      <c r="R1073" s="203">
        <v>10</v>
      </c>
      <c r="S1073" s="203">
        <v>53</v>
      </c>
      <c r="T1073" s="329">
        <v>0.18867924528301888</v>
      </c>
      <c r="U1073" s="203">
        <v>0</v>
      </c>
      <c r="V1073" s="203">
        <v>44</v>
      </c>
      <c r="W1073" s="203" t="s">
        <v>12</v>
      </c>
      <c r="X1073" s="200">
        <v>1</v>
      </c>
      <c r="Y1073" s="200">
        <v>1</v>
      </c>
      <c r="Z1073" s="200" t="s">
        <v>12</v>
      </c>
      <c r="AA1073" s="200">
        <v>0</v>
      </c>
    </row>
    <row r="1074" spans="1:27" ht="14" customHeight="1">
      <c r="A1074" s="213" t="s">
        <v>811</v>
      </c>
      <c r="B1074" s="177" t="s">
        <v>1275</v>
      </c>
      <c r="C1074" s="177" t="s">
        <v>846</v>
      </c>
      <c r="D1074" s="213" t="s">
        <v>21</v>
      </c>
      <c r="E1074" s="331" t="s">
        <v>2677</v>
      </c>
      <c r="F1074" s="213" t="s">
        <v>259</v>
      </c>
      <c r="G1074" s="177" t="s">
        <v>3912</v>
      </c>
      <c r="H1074" s="177" t="s">
        <v>90</v>
      </c>
      <c r="I1074" s="203">
        <v>78148903</v>
      </c>
      <c r="J1074" s="177" t="s">
        <v>264</v>
      </c>
      <c r="K1074" s="177" t="s">
        <v>261</v>
      </c>
      <c r="L1074" s="203">
        <v>29</v>
      </c>
      <c r="M1074" s="203">
        <v>242</v>
      </c>
      <c r="N1074" s="329">
        <v>0.11983471074380166</v>
      </c>
      <c r="O1074" s="203">
        <v>0</v>
      </c>
      <c r="P1074" s="203">
        <v>27</v>
      </c>
      <c r="Q1074" s="203" t="s">
        <v>12</v>
      </c>
      <c r="R1074" s="203">
        <v>7</v>
      </c>
      <c r="S1074" s="203">
        <v>37</v>
      </c>
      <c r="T1074" s="329">
        <v>0.1891891891891892</v>
      </c>
      <c r="U1074" s="203">
        <v>0</v>
      </c>
      <c r="V1074" s="203">
        <v>27</v>
      </c>
      <c r="W1074" s="203" t="s">
        <v>12</v>
      </c>
      <c r="X1074" s="200">
        <v>1</v>
      </c>
      <c r="Y1074" s="200">
        <v>1</v>
      </c>
      <c r="Z1074" s="200" t="s">
        <v>12</v>
      </c>
      <c r="AA1074" s="200">
        <v>0</v>
      </c>
    </row>
    <row r="1075" spans="1:27" ht="14" customHeight="1">
      <c r="A1075" s="213" t="s">
        <v>811</v>
      </c>
      <c r="B1075" s="177" t="s">
        <v>1275</v>
      </c>
      <c r="C1075" s="177" t="s">
        <v>846</v>
      </c>
      <c r="D1075" s="213" t="s">
        <v>21</v>
      </c>
      <c r="E1075" s="331" t="s">
        <v>2678</v>
      </c>
      <c r="F1075" s="213" t="s">
        <v>259</v>
      </c>
      <c r="G1075" s="177" t="s">
        <v>3913</v>
      </c>
      <c r="H1075" s="177" t="s">
        <v>112</v>
      </c>
      <c r="I1075" s="203">
        <v>7496382</v>
      </c>
      <c r="J1075" s="177" t="s">
        <v>264</v>
      </c>
      <c r="K1075" s="177" t="s">
        <v>263</v>
      </c>
      <c r="L1075" s="203">
        <v>20</v>
      </c>
      <c r="M1075" s="203">
        <v>296</v>
      </c>
      <c r="N1075" s="329">
        <v>6.7567567567567571E-2</v>
      </c>
      <c r="O1075" s="203">
        <v>0</v>
      </c>
      <c r="P1075" s="203">
        <v>43</v>
      </c>
      <c r="Q1075" s="203" t="s">
        <v>12</v>
      </c>
      <c r="R1075" s="203">
        <v>1</v>
      </c>
      <c r="S1075" s="203">
        <v>56</v>
      </c>
      <c r="T1075" s="329">
        <v>1.7857142857142856E-2</v>
      </c>
      <c r="U1075" s="203" t="s">
        <v>12</v>
      </c>
      <c r="V1075" s="203" t="s">
        <v>12</v>
      </c>
      <c r="W1075" s="203" t="s">
        <v>12</v>
      </c>
      <c r="X1075" s="200">
        <v>1</v>
      </c>
      <c r="Y1075" s="200">
        <v>0</v>
      </c>
      <c r="Z1075" s="200" t="s">
        <v>12</v>
      </c>
      <c r="AA1075" s="200">
        <v>0</v>
      </c>
    </row>
    <row r="1076" spans="1:27" ht="14" customHeight="1">
      <c r="A1076" s="213" t="s">
        <v>811</v>
      </c>
      <c r="B1076" s="177" t="s">
        <v>1275</v>
      </c>
      <c r="C1076" s="177" t="s">
        <v>846</v>
      </c>
      <c r="D1076" s="213" t="s">
        <v>21</v>
      </c>
      <c r="E1076" s="331" t="s">
        <v>2679</v>
      </c>
      <c r="F1076" s="213" t="s">
        <v>675</v>
      </c>
      <c r="G1076" s="177" t="s">
        <v>3914</v>
      </c>
      <c r="H1076" s="177" t="s">
        <v>112</v>
      </c>
      <c r="I1076" s="203">
        <v>6945748</v>
      </c>
      <c r="J1076" s="177" t="s">
        <v>263</v>
      </c>
      <c r="K1076" s="177" t="s">
        <v>264</v>
      </c>
      <c r="L1076" s="203">
        <v>29</v>
      </c>
      <c r="M1076" s="203">
        <v>328</v>
      </c>
      <c r="N1076" s="329">
        <v>8.8414634146341459E-2</v>
      </c>
      <c r="O1076" s="203">
        <v>0</v>
      </c>
      <c r="P1076" s="203">
        <v>32</v>
      </c>
      <c r="Q1076" s="203" t="s">
        <v>12</v>
      </c>
      <c r="R1076" s="203">
        <v>5</v>
      </c>
      <c r="S1076" s="203">
        <v>77</v>
      </c>
      <c r="T1076" s="329">
        <v>6.4935064935064929E-2</v>
      </c>
      <c r="U1076" s="203" t="s">
        <v>12</v>
      </c>
      <c r="V1076" s="203" t="s">
        <v>12</v>
      </c>
      <c r="W1076" s="203" t="s">
        <v>12</v>
      </c>
      <c r="X1076" s="200">
        <v>1</v>
      </c>
      <c r="Y1076" s="200">
        <v>0</v>
      </c>
      <c r="Z1076" s="200" t="s">
        <v>12</v>
      </c>
      <c r="AA1076" s="200">
        <v>0</v>
      </c>
    </row>
    <row r="1077" spans="1:27" ht="14" customHeight="1">
      <c r="A1077" s="213" t="s">
        <v>811</v>
      </c>
      <c r="B1077" s="177" t="s">
        <v>1275</v>
      </c>
      <c r="C1077" s="177" t="s">
        <v>846</v>
      </c>
      <c r="D1077" s="213" t="s">
        <v>21</v>
      </c>
      <c r="E1077" s="331" t="s">
        <v>2680</v>
      </c>
      <c r="F1077" s="213" t="s">
        <v>675</v>
      </c>
      <c r="G1077" s="177" t="s">
        <v>3915</v>
      </c>
      <c r="H1077" s="177" t="s">
        <v>112</v>
      </c>
      <c r="I1077" s="203">
        <v>6942030</v>
      </c>
      <c r="J1077" s="177" t="s">
        <v>263</v>
      </c>
      <c r="K1077" s="177" t="s">
        <v>264</v>
      </c>
      <c r="L1077" s="203">
        <v>21</v>
      </c>
      <c r="M1077" s="203">
        <v>316</v>
      </c>
      <c r="N1077" s="329">
        <v>6.6455696202531639E-2</v>
      </c>
      <c r="O1077" s="203">
        <v>0</v>
      </c>
      <c r="P1077" s="203">
        <v>43</v>
      </c>
      <c r="Q1077" s="203" t="s">
        <v>12</v>
      </c>
      <c r="R1077" s="203">
        <v>6</v>
      </c>
      <c r="S1077" s="203">
        <v>58</v>
      </c>
      <c r="T1077" s="329">
        <v>0.10344827586206896</v>
      </c>
      <c r="U1077" s="203">
        <v>0</v>
      </c>
      <c r="V1077" s="203">
        <v>43</v>
      </c>
      <c r="W1077" s="203" t="s">
        <v>12</v>
      </c>
      <c r="X1077" s="200">
        <v>1</v>
      </c>
      <c r="Y1077" s="200">
        <v>1</v>
      </c>
      <c r="Z1077" s="200" t="s">
        <v>12</v>
      </c>
      <c r="AA1077" s="200">
        <v>0</v>
      </c>
    </row>
    <row r="1078" spans="1:27" ht="14" customHeight="1">
      <c r="A1078" s="213" t="s">
        <v>811</v>
      </c>
      <c r="B1078" s="177" t="s">
        <v>1275</v>
      </c>
      <c r="C1078" s="177" t="s">
        <v>846</v>
      </c>
      <c r="D1078" s="213" t="s">
        <v>21</v>
      </c>
      <c r="E1078" s="331" t="s">
        <v>2681</v>
      </c>
      <c r="F1078" s="213" t="s">
        <v>259</v>
      </c>
      <c r="G1078" s="177" t="s">
        <v>3916</v>
      </c>
      <c r="H1078" s="177" t="s">
        <v>113</v>
      </c>
      <c r="I1078" s="203">
        <v>56205342</v>
      </c>
      <c r="J1078" s="177" t="s">
        <v>263</v>
      </c>
      <c r="K1078" s="177" t="s">
        <v>264</v>
      </c>
      <c r="L1078" s="203">
        <v>136</v>
      </c>
      <c r="M1078" s="203">
        <v>339</v>
      </c>
      <c r="N1078" s="329">
        <v>0.40117994100294985</v>
      </c>
      <c r="O1078" s="203">
        <v>0</v>
      </c>
      <c r="P1078" s="203">
        <v>25</v>
      </c>
      <c r="Q1078" s="203" t="s">
        <v>12</v>
      </c>
      <c r="R1078" s="203">
        <v>16</v>
      </c>
      <c r="S1078" s="203">
        <v>45</v>
      </c>
      <c r="T1078" s="329">
        <v>0.35555555555555557</v>
      </c>
      <c r="U1078" s="203">
        <v>0</v>
      </c>
      <c r="V1078" s="203">
        <v>25</v>
      </c>
      <c r="W1078" s="203" t="s">
        <v>12</v>
      </c>
      <c r="X1078" s="200">
        <v>1</v>
      </c>
      <c r="Y1078" s="200">
        <v>1</v>
      </c>
      <c r="Z1078" s="200" t="s">
        <v>12</v>
      </c>
      <c r="AA1078" s="200">
        <v>0</v>
      </c>
    </row>
    <row r="1079" spans="1:27" ht="14" customHeight="1">
      <c r="A1079" s="213" t="s">
        <v>811</v>
      </c>
      <c r="B1079" s="177" t="s">
        <v>1275</v>
      </c>
      <c r="C1079" s="177" t="s">
        <v>846</v>
      </c>
      <c r="D1079" s="213" t="s">
        <v>21</v>
      </c>
      <c r="E1079" s="331" t="s">
        <v>2682</v>
      </c>
      <c r="F1079" s="213" t="s">
        <v>259</v>
      </c>
      <c r="G1079" s="177" t="s">
        <v>3917</v>
      </c>
      <c r="H1079" s="177" t="s">
        <v>113</v>
      </c>
      <c r="I1079" s="203">
        <v>7231467</v>
      </c>
      <c r="J1079" s="177" t="s">
        <v>261</v>
      </c>
      <c r="K1079" s="177" t="s">
        <v>262</v>
      </c>
      <c r="L1079" s="203">
        <v>32</v>
      </c>
      <c r="M1079" s="203">
        <v>373</v>
      </c>
      <c r="N1079" s="329">
        <v>8.5790884718498661E-2</v>
      </c>
      <c r="O1079" s="203">
        <v>0</v>
      </c>
      <c r="P1079" s="203">
        <v>44</v>
      </c>
      <c r="Q1079" s="203" t="s">
        <v>12</v>
      </c>
      <c r="R1079" s="203">
        <v>1</v>
      </c>
      <c r="S1079" s="203">
        <v>44</v>
      </c>
      <c r="T1079" s="329">
        <v>2.2727272727272728E-2</v>
      </c>
      <c r="U1079" s="203" t="s">
        <v>12</v>
      </c>
      <c r="V1079" s="203" t="s">
        <v>12</v>
      </c>
      <c r="W1079" s="203" t="s">
        <v>12</v>
      </c>
      <c r="X1079" s="200">
        <v>1</v>
      </c>
      <c r="Y1079" s="200">
        <v>0</v>
      </c>
      <c r="Z1079" s="200" t="s">
        <v>12</v>
      </c>
      <c r="AA1079" s="200">
        <v>0</v>
      </c>
    </row>
    <row r="1080" spans="1:27" ht="14" customHeight="1">
      <c r="A1080" s="213" t="s">
        <v>811</v>
      </c>
      <c r="B1080" s="177" t="s">
        <v>1275</v>
      </c>
      <c r="C1080" s="177" t="s">
        <v>846</v>
      </c>
      <c r="D1080" s="213" t="s">
        <v>21</v>
      </c>
      <c r="E1080" s="331" t="s">
        <v>2683</v>
      </c>
      <c r="F1080" s="213" t="s">
        <v>674</v>
      </c>
      <c r="G1080" s="177" t="s">
        <v>3239</v>
      </c>
      <c r="H1080" s="177" t="s">
        <v>88</v>
      </c>
      <c r="I1080" s="203">
        <v>1037991</v>
      </c>
      <c r="J1080" s="177" t="s">
        <v>262</v>
      </c>
      <c r="K1080" s="177" t="s">
        <v>261</v>
      </c>
      <c r="L1080" s="203">
        <v>9</v>
      </c>
      <c r="M1080" s="203">
        <v>89</v>
      </c>
      <c r="N1080" s="329">
        <v>0.10112359550561797</v>
      </c>
      <c r="O1080" s="203">
        <v>0</v>
      </c>
      <c r="P1080" s="203">
        <v>50</v>
      </c>
      <c r="Q1080" s="203" t="s">
        <v>12</v>
      </c>
      <c r="R1080" s="203">
        <v>5</v>
      </c>
      <c r="S1080" s="203">
        <v>36</v>
      </c>
      <c r="T1080" s="329">
        <v>0.1388888888888889</v>
      </c>
      <c r="U1080" s="203">
        <v>0</v>
      </c>
      <c r="V1080" s="203">
        <v>50</v>
      </c>
      <c r="W1080" s="203" t="s">
        <v>12</v>
      </c>
      <c r="X1080" s="200">
        <v>1</v>
      </c>
      <c r="Y1080" s="200">
        <v>1</v>
      </c>
      <c r="Z1080" s="200" t="s">
        <v>12</v>
      </c>
      <c r="AA1080" s="200">
        <v>0</v>
      </c>
    </row>
    <row r="1081" spans="1:27" ht="14" customHeight="1">
      <c r="A1081" s="213" t="s">
        <v>811</v>
      </c>
      <c r="B1081" s="177" t="s">
        <v>1275</v>
      </c>
      <c r="C1081" s="177" t="s">
        <v>846</v>
      </c>
      <c r="D1081" s="213" t="s">
        <v>21</v>
      </c>
      <c r="E1081" s="331" t="s">
        <v>2684</v>
      </c>
      <c r="F1081" s="213" t="s">
        <v>676</v>
      </c>
      <c r="G1081" s="177" t="s">
        <v>3220</v>
      </c>
      <c r="H1081" s="177" t="s">
        <v>88</v>
      </c>
      <c r="I1081" s="203">
        <v>13080436</v>
      </c>
      <c r="J1081" s="177" t="s">
        <v>264</v>
      </c>
      <c r="K1081" s="177" t="s">
        <v>263</v>
      </c>
      <c r="L1081" s="203">
        <v>39</v>
      </c>
      <c r="M1081" s="203">
        <v>404</v>
      </c>
      <c r="N1081" s="329">
        <v>9.6534653465346537E-2</v>
      </c>
      <c r="O1081" s="203">
        <v>0</v>
      </c>
      <c r="P1081" s="203">
        <v>47</v>
      </c>
      <c r="Q1081" s="203" t="s">
        <v>12</v>
      </c>
      <c r="R1081" s="203">
        <v>8</v>
      </c>
      <c r="S1081" s="203">
        <v>72</v>
      </c>
      <c r="T1081" s="329">
        <v>0.1111111111111111</v>
      </c>
      <c r="U1081" s="203">
        <v>0</v>
      </c>
      <c r="V1081" s="203">
        <v>47</v>
      </c>
      <c r="W1081" s="203" t="s">
        <v>12</v>
      </c>
      <c r="X1081" s="200">
        <v>1</v>
      </c>
      <c r="Y1081" s="200">
        <v>1</v>
      </c>
      <c r="Z1081" s="200" t="s">
        <v>12</v>
      </c>
      <c r="AA1081" s="200">
        <v>0</v>
      </c>
    </row>
    <row r="1082" spans="1:27" ht="14" customHeight="1">
      <c r="A1082" s="213" t="s">
        <v>811</v>
      </c>
      <c r="B1082" s="177" t="s">
        <v>1275</v>
      </c>
      <c r="C1082" s="177" t="s">
        <v>846</v>
      </c>
      <c r="D1082" s="213" t="s">
        <v>21</v>
      </c>
      <c r="E1082" s="331" t="s">
        <v>995</v>
      </c>
      <c r="F1082" s="213" t="s">
        <v>259</v>
      </c>
      <c r="G1082" s="177" t="s">
        <v>3518</v>
      </c>
      <c r="H1082" s="177" t="s">
        <v>88</v>
      </c>
      <c r="I1082" s="203">
        <v>40321182</v>
      </c>
      <c r="J1082" s="177" t="s">
        <v>262</v>
      </c>
      <c r="K1082" s="177" t="s">
        <v>261</v>
      </c>
      <c r="L1082" s="203">
        <v>127</v>
      </c>
      <c r="M1082" s="203">
        <v>272</v>
      </c>
      <c r="N1082" s="329">
        <v>0.46691176470588236</v>
      </c>
      <c r="O1082" s="203">
        <v>0</v>
      </c>
      <c r="P1082" s="203">
        <v>35</v>
      </c>
      <c r="Q1082" s="203" t="s">
        <v>12</v>
      </c>
      <c r="R1082" s="203">
        <v>29</v>
      </c>
      <c r="S1082" s="203">
        <v>51</v>
      </c>
      <c r="T1082" s="329">
        <v>0.56862745098039214</v>
      </c>
      <c r="U1082" s="203">
        <v>0</v>
      </c>
      <c r="V1082" s="203">
        <v>35</v>
      </c>
      <c r="W1082" s="203" t="s">
        <v>12</v>
      </c>
      <c r="X1082" s="200">
        <v>1</v>
      </c>
      <c r="Y1082" s="200">
        <v>1</v>
      </c>
      <c r="Z1082" s="200" t="s">
        <v>12</v>
      </c>
      <c r="AA1082" s="200">
        <v>0</v>
      </c>
    </row>
    <row r="1083" spans="1:27" ht="14" customHeight="1">
      <c r="A1083" s="213" t="s">
        <v>811</v>
      </c>
      <c r="B1083" s="177" t="s">
        <v>1275</v>
      </c>
      <c r="C1083" s="177" t="s">
        <v>846</v>
      </c>
      <c r="D1083" s="213" t="s">
        <v>21</v>
      </c>
      <c r="E1083" s="331" t="s">
        <v>2685</v>
      </c>
      <c r="F1083" s="213" t="s">
        <v>287</v>
      </c>
      <c r="G1083" s="177" t="s">
        <v>3232</v>
      </c>
      <c r="H1083" s="177" t="s">
        <v>88</v>
      </c>
      <c r="I1083" s="203">
        <v>55220224</v>
      </c>
      <c r="J1083" s="177" t="s">
        <v>263</v>
      </c>
      <c r="K1083" s="177" t="s">
        <v>264</v>
      </c>
      <c r="L1083" s="203">
        <v>40</v>
      </c>
      <c r="M1083" s="203">
        <v>74</v>
      </c>
      <c r="N1083" s="329">
        <v>0.54054054054054057</v>
      </c>
      <c r="O1083" s="203">
        <v>0</v>
      </c>
      <c r="P1083" s="203">
        <v>37</v>
      </c>
      <c r="Q1083" s="203" t="s">
        <v>12</v>
      </c>
      <c r="R1083" s="203">
        <v>27</v>
      </c>
      <c r="S1083" s="203">
        <v>59</v>
      </c>
      <c r="T1083" s="329">
        <v>0.4576271186440678</v>
      </c>
      <c r="U1083" s="203">
        <v>0</v>
      </c>
      <c r="V1083" s="203">
        <v>34</v>
      </c>
      <c r="W1083" s="203" t="s">
        <v>12</v>
      </c>
      <c r="X1083" s="200">
        <v>1</v>
      </c>
      <c r="Y1083" s="200">
        <v>1</v>
      </c>
      <c r="Z1083" s="200" t="s">
        <v>12</v>
      </c>
      <c r="AA1083" s="200">
        <v>0</v>
      </c>
    </row>
    <row r="1084" spans="1:27" ht="14" customHeight="1">
      <c r="A1084" s="213" t="s">
        <v>811</v>
      </c>
      <c r="B1084" s="177" t="s">
        <v>1275</v>
      </c>
      <c r="C1084" s="177" t="s">
        <v>846</v>
      </c>
      <c r="D1084" s="213" t="s">
        <v>21</v>
      </c>
      <c r="E1084" s="331" t="s">
        <v>2686</v>
      </c>
      <c r="F1084" s="213" t="s">
        <v>675</v>
      </c>
      <c r="G1084" s="177" t="s">
        <v>3918</v>
      </c>
      <c r="H1084" s="177" t="s">
        <v>88</v>
      </c>
      <c r="I1084" s="203">
        <v>54682514</v>
      </c>
      <c r="J1084" s="177" t="s">
        <v>262</v>
      </c>
      <c r="K1084" s="177" t="s">
        <v>261</v>
      </c>
      <c r="L1084" s="203">
        <v>35</v>
      </c>
      <c r="M1084" s="203">
        <v>390</v>
      </c>
      <c r="N1084" s="329">
        <v>8.9743589743589744E-2</v>
      </c>
      <c r="O1084" s="203">
        <v>0</v>
      </c>
      <c r="P1084" s="203">
        <v>43</v>
      </c>
      <c r="Q1084" s="203" t="s">
        <v>12</v>
      </c>
      <c r="R1084" s="203">
        <v>5</v>
      </c>
      <c r="S1084" s="203">
        <v>67</v>
      </c>
      <c r="T1084" s="329">
        <v>7.4626865671641784E-2</v>
      </c>
      <c r="U1084" s="203" t="s">
        <v>12</v>
      </c>
      <c r="V1084" s="203" t="s">
        <v>12</v>
      </c>
      <c r="W1084" s="203" t="s">
        <v>12</v>
      </c>
      <c r="X1084" s="200">
        <v>1</v>
      </c>
      <c r="Y1084" s="200">
        <v>0</v>
      </c>
      <c r="Z1084" s="200" t="s">
        <v>12</v>
      </c>
      <c r="AA1084" s="200">
        <v>0</v>
      </c>
    </row>
    <row r="1085" spans="1:27" ht="14" customHeight="1">
      <c r="A1085" s="213" t="s">
        <v>811</v>
      </c>
      <c r="B1085" s="177" t="s">
        <v>1275</v>
      </c>
      <c r="C1085" s="177" t="s">
        <v>846</v>
      </c>
      <c r="D1085" s="213" t="s">
        <v>21</v>
      </c>
      <c r="E1085" s="331" t="s">
        <v>2687</v>
      </c>
      <c r="F1085" s="213" t="s">
        <v>675</v>
      </c>
      <c r="G1085" s="177" t="s">
        <v>3919</v>
      </c>
      <c r="H1085" s="177" t="s">
        <v>88</v>
      </c>
      <c r="I1085" s="203">
        <v>9083535</v>
      </c>
      <c r="J1085" s="177" t="s">
        <v>263</v>
      </c>
      <c r="K1085" s="177" t="s">
        <v>264</v>
      </c>
      <c r="L1085" s="203">
        <v>22</v>
      </c>
      <c r="M1085" s="203">
        <v>254</v>
      </c>
      <c r="N1085" s="329">
        <v>8.6614173228346455E-2</v>
      </c>
      <c r="O1085" s="203">
        <v>0</v>
      </c>
      <c r="P1085" s="203">
        <v>43</v>
      </c>
      <c r="Q1085" s="203" t="s">
        <v>12</v>
      </c>
      <c r="R1085" s="203">
        <v>6</v>
      </c>
      <c r="S1085" s="203">
        <v>53</v>
      </c>
      <c r="T1085" s="329">
        <v>0.11320754716981132</v>
      </c>
      <c r="U1085" s="203">
        <v>0</v>
      </c>
      <c r="V1085" s="203">
        <v>43</v>
      </c>
      <c r="W1085" s="203" t="s">
        <v>12</v>
      </c>
      <c r="X1085" s="200">
        <v>1</v>
      </c>
      <c r="Y1085" s="200">
        <v>1</v>
      </c>
      <c r="Z1085" s="200" t="s">
        <v>12</v>
      </c>
      <c r="AA1085" s="200">
        <v>1</v>
      </c>
    </row>
    <row r="1086" spans="1:27" ht="14" customHeight="1">
      <c r="A1086" s="213" t="s">
        <v>811</v>
      </c>
      <c r="B1086" s="177" t="s">
        <v>1275</v>
      </c>
      <c r="C1086" s="177" t="s">
        <v>846</v>
      </c>
      <c r="D1086" s="213" t="s">
        <v>21</v>
      </c>
      <c r="E1086" s="331" t="s">
        <v>2688</v>
      </c>
      <c r="F1086" s="213" t="s">
        <v>675</v>
      </c>
      <c r="G1086" s="177" t="s">
        <v>3920</v>
      </c>
      <c r="H1086" s="177" t="s">
        <v>88</v>
      </c>
      <c r="I1086" s="203">
        <v>4504480</v>
      </c>
      <c r="J1086" s="177" t="s">
        <v>262</v>
      </c>
      <c r="K1086" s="177" t="s">
        <v>261</v>
      </c>
      <c r="L1086" s="203">
        <v>29</v>
      </c>
      <c r="M1086" s="203">
        <v>239</v>
      </c>
      <c r="N1086" s="329">
        <v>0.12133891213389121</v>
      </c>
      <c r="O1086" s="203">
        <v>0</v>
      </c>
      <c r="P1086" s="203">
        <v>39</v>
      </c>
      <c r="Q1086" s="203" t="s">
        <v>12</v>
      </c>
      <c r="R1086" s="203">
        <v>6</v>
      </c>
      <c r="S1086" s="203">
        <v>78</v>
      </c>
      <c r="T1086" s="329">
        <v>7.6923076923076927E-2</v>
      </c>
      <c r="U1086" s="203" t="s">
        <v>12</v>
      </c>
      <c r="V1086" s="203" t="s">
        <v>12</v>
      </c>
      <c r="W1086" s="203" t="s">
        <v>12</v>
      </c>
      <c r="X1086" s="200">
        <v>1</v>
      </c>
      <c r="Y1086" s="200">
        <v>0</v>
      </c>
      <c r="Z1086" s="200" t="s">
        <v>12</v>
      </c>
      <c r="AA1086" s="200">
        <v>0</v>
      </c>
    </row>
    <row r="1087" spans="1:27" ht="14" customHeight="1">
      <c r="A1087" s="213" t="s">
        <v>811</v>
      </c>
      <c r="B1087" s="177" t="s">
        <v>1275</v>
      </c>
      <c r="C1087" s="177" t="s">
        <v>846</v>
      </c>
      <c r="D1087" s="213" t="s">
        <v>21</v>
      </c>
      <c r="E1087" s="331" t="s">
        <v>2689</v>
      </c>
      <c r="F1087" s="213" t="s">
        <v>674</v>
      </c>
      <c r="G1087" s="177" t="s">
        <v>3231</v>
      </c>
      <c r="H1087" s="177" t="s">
        <v>88</v>
      </c>
      <c r="I1087" s="203">
        <v>17462978</v>
      </c>
      <c r="J1087" s="177" t="s">
        <v>262</v>
      </c>
      <c r="K1087" s="177" t="s">
        <v>264</v>
      </c>
      <c r="L1087" s="203">
        <v>7</v>
      </c>
      <c r="M1087" s="203">
        <v>49</v>
      </c>
      <c r="N1087" s="329">
        <v>0.14285714285714285</v>
      </c>
      <c r="O1087" s="203">
        <v>0</v>
      </c>
      <c r="P1087" s="203">
        <v>44</v>
      </c>
      <c r="Q1087" s="203" t="s">
        <v>12</v>
      </c>
      <c r="R1087" s="203">
        <v>6</v>
      </c>
      <c r="S1087" s="203">
        <v>39</v>
      </c>
      <c r="T1087" s="329">
        <v>0.15384615384615385</v>
      </c>
      <c r="U1087" s="203">
        <v>0</v>
      </c>
      <c r="V1087" s="203">
        <v>44</v>
      </c>
      <c r="W1087" s="203" t="s">
        <v>12</v>
      </c>
      <c r="X1087" s="200">
        <v>1</v>
      </c>
      <c r="Y1087" s="200">
        <v>1</v>
      </c>
      <c r="Z1087" s="200" t="s">
        <v>12</v>
      </c>
      <c r="AA1087" s="200">
        <v>0</v>
      </c>
    </row>
    <row r="1088" spans="1:27" ht="14" customHeight="1">
      <c r="A1088" s="213" t="s">
        <v>811</v>
      </c>
      <c r="B1088" s="177" t="s">
        <v>1275</v>
      </c>
      <c r="C1088" s="177" t="s">
        <v>846</v>
      </c>
      <c r="D1088" s="213" t="s">
        <v>21</v>
      </c>
      <c r="E1088" s="331" t="s">
        <v>2690</v>
      </c>
      <c r="F1088" s="213" t="s">
        <v>271</v>
      </c>
      <c r="G1088" s="177" t="s">
        <v>3921</v>
      </c>
      <c r="H1088" s="177" t="s">
        <v>88</v>
      </c>
      <c r="I1088" s="203">
        <v>13220284</v>
      </c>
      <c r="J1088" s="177" t="s">
        <v>264</v>
      </c>
      <c r="K1088" s="177" t="s">
        <v>263</v>
      </c>
      <c r="L1088" s="203">
        <v>24</v>
      </c>
      <c r="M1088" s="203">
        <v>248</v>
      </c>
      <c r="N1088" s="329">
        <v>9.6774193548387094E-2</v>
      </c>
      <c r="O1088" s="203">
        <v>0</v>
      </c>
      <c r="P1088" s="203">
        <v>43</v>
      </c>
      <c r="Q1088" s="203" t="s">
        <v>12</v>
      </c>
      <c r="R1088" s="203">
        <v>6</v>
      </c>
      <c r="S1088" s="203">
        <v>74</v>
      </c>
      <c r="T1088" s="329">
        <v>8.1081081081081086E-2</v>
      </c>
      <c r="U1088" s="203" t="s">
        <v>12</v>
      </c>
      <c r="V1088" s="203" t="s">
        <v>12</v>
      </c>
      <c r="W1088" s="203" t="s">
        <v>12</v>
      </c>
      <c r="X1088" s="200">
        <v>1</v>
      </c>
      <c r="Y1088" s="200">
        <v>0</v>
      </c>
      <c r="Z1088" s="200" t="s">
        <v>12</v>
      </c>
      <c r="AA1088" s="200">
        <v>0</v>
      </c>
    </row>
    <row r="1089" spans="1:27" ht="14" customHeight="1">
      <c r="A1089" s="213" t="s">
        <v>811</v>
      </c>
      <c r="B1089" s="177" t="s">
        <v>1275</v>
      </c>
      <c r="C1089" s="177" t="s">
        <v>846</v>
      </c>
      <c r="D1089" s="213" t="s">
        <v>21</v>
      </c>
      <c r="E1089" s="331" t="s">
        <v>2691</v>
      </c>
      <c r="F1089" s="213" t="s">
        <v>259</v>
      </c>
      <c r="G1089" s="177" t="s">
        <v>3922</v>
      </c>
      <c r="H1089" s="177" t="s">
        <v>88</v>
      </c>
      <c r="I1089" s="203">
        <v>49299926</v>
      </c>
      <c r="J1089" s="177" t="s">
        <v>264</v>
      </c>
      <c r="K1089" s="177" t="s">
        <v>263</v>
      </c>
      <c r="L1089" s="203">
        <v>30</v>
      </c>
      <c r="M1089" s="203">
        <v>378</v>
      </c>
      <c r="N1089" s="329">
        <v>7.9365079365079361E-2</v>
      </c>
      <c r="O1089" s="203">
        <v>0</v>
      </c>
      <c r="P1089" s="203">
        <v>44</v>
      </c>
      <c r="Q1089" s="203" t="s">
        <v>12</v>
      </c>
      <c r="R1089" s="203">
        <v>4</v>
      </c>
      <c r="S1089" s="203">
        <v>58</v>
      </c>
      <c r="T1089" s="329">
        <v>6.8965517241379309E-2</v>
      </c>
      <c r="U1089" s="203" t="s">
        <v>12</v>
      </c>
      <c r="V1089" s="203" t="s">
        <v>12</v>
      </c>
      <c r="W1089" s="203" t="s">
        <v>12</v>
      </c>
      <c r="X1089" s="200">
        <v>1</v>
      </c>
      <c r="Y1089" s="200">
        <v>0</v>
      </c>
      <c r="Z1089" s="200" t="s">
        <v>12</v>
      </c>
      <c r="AA1089" s="200">
        <v>0</v>
      </c>
    </row>
    <row r="1090" spans="1:27" ht="14" customHeight="1">
      <c r="A1090" s="213" t="s">
        <v>811</v>
      </c>
      <c r="B1090" s="177" t="s">
        <v>1275</v>
      </c>
      <c r="C1090" s="177" t="s">
        <v>846</v>
      </c>
      <c r="D1090" s="213" t="s">
        <v>21</v>
      </c>
      <c r="E1090" s="331" t="s">
        <v>2692</v>
      </c>
      <c r="F1090" s="213" t="s">
        <v>259</v>
      </c>
      <c r="G1090" s="177" t="s">
        <v>3923</v>
      </c>
      <c r="H1090" s="177" t="s">
        <v>88</v>
      </c>
      <c r="I1090" s="203">
        <v>51986451</v>
      </c>
      <c r="J1090" s="177" t="s">
        <v>262</v>
      </c>
      <c r="K1090" s="177" t="s">
        <v>261</v>
      </c>
      <c r="L1090" s="203">
        <v>19</v>
      </c>
      <c r="M1090" s="203">
        <v>249</v>
      </c>
      <c r="N1090" s="329">
        <v>7.6305220883534142E-2</v>
      </c>
      <c r="O1090" s="203">
        <v>0</v>
      </c>
      <c r="P1090" s="203">
        <v>35</v>
      </c>
      <c r="Q1090" s="203" t="s">
        <v>12</v>
      </c>
      <c r="R1090" s="203">
        <v>5</v>
      </c>
      <c r="S1090" s="203">
        <v>64</v>
      </c>
      <c r="T1090" s="329">
        <v>7.8125E-2</v>
      </c>
      <c r="U1090" s="203" t="s">
        <v>12</v>
      </c>
      <c r="V1090" s="203" t="s">
        <v>12</v>
      </c>
      <c r="W1090" s="203" t="s">
        <v>12</v>
      </c>
      <c r="X1090" s="200">
        <v>1</v>
      </c>
      <c r="Y1090" s="200">
        <v>0</v>
      </c>
      <c r="Z1090" s="200" t="s">
        <v>12</v>
      </c>
      <c r="AA1090" s="200">
        <v>0</v>
      </c>
    </row>
    <row r="1091" spans="1:27" ht="14" customHeight="1">
      <c r="A1091" s="213" t="s">
        <v>811</v>
      </c>
      <c r="B1091" s="177" t="s">
        <v>1275</v>
      </c>
      <c r="C1091" s="177" t="s">
        <v>846</v>
      </c>
      <c r="D1091" s="213" t="s">
        <v>21</v>
      </c>
      <c r="E1091" s="331" t="s">
        <v>2693</v>
      </c>
      <c r="F1091" s="213" t="s">
        <v>676</v>
      </c>
      <c r="G1091" s="177" t="s">
        <v>3480</v>
      </c>
      <c r="H1091" s="177" t="s">
        <v>88</v>
      </c>
      <c r="I1091" s="203">
        <v>51586019</v>
      </c>
      <c r="J1091" s="177" t="s">
        <v>262</v>
      </c>
      <c r="K1091" s="177" t="s">
        <v>261</v>
      </c>
      <c r="L1091" s="203">
        <v>31</v>
      </c>
      <c r="M1091" s="203">
        <v>291</v>
      </c>
      <c r="N1091" s="329">
        <v>0.10652920962199312</v>
      </c>
      <c r="O1091" s="203">
        <v>0</v>
      </c>
      <c r="P1091" s="203">
        <v>29</v>
      </c>
      <c r="Q1091" s="203" t="s">
        <v>12</v>
      </c>
      <c r="R1091" s="203">
        <v>5</v>
      </c>
      <c r="S1091" s="203">
        <v>38</v>
      </c>
      <c r="T1091" s="329">
        <v>0.13157894736842105</v>
      </c>
      <c r="U1091" s="203">
        <v>0</v>
      </c>
      <c r="V1091" s="203">
        <v>29</v>
      </c>
      <c r="W1091" s="203" t="s">
        <v>12</v>
      </c>
      <c r="X1091" s="200">
        <v>1</v>
      </c>
      <c r="Y1091" s="200">
        <v>1</v>
      </c>
      <c r="Z1091" s="200" t="s">
        <v>12</v>
      </c>
      <c r="AA1091" s="200">
        <v>0</v>
      </c>
    </row>
    <row r="1092" spans="1:27" ht="14" customHeight="1">
      <c r="A1092" s="213" t="s">
        <v>811</v>
      </c>
      <c r="B1092" s="177" t="s">
        <v>1275</v>
      </c>
      <c r="C1092" s="177" t="s">
        <v>846</v>
      </c>
      <c r="D1092" s="213" t="s">
        <v>21</v>
      </c>
      <c r="E1092" s="331" t="s">
        <v>1424</v>
      </c>
      <c r="F1092" s="213" t="s">
        <v>674</v>
      </c>
      <c r="G1092" s="177" t="s">
        <v>3303</v>
      </c>
      <c r="H1092" s="177" t="s">
        <v>88</v>
      </c>
      <c r="I1092" s="203">
        <v>2430647</v>
      </c>
      <c r="J1092" s="177" t="s">
        <v>264</v>
      </c>
      <c r="K1092" s="177" t="s">
        <v>263</v>
      </c>
      <c r="L1092" s="203">
        <v>5</v>
      </c>
      <c r="M1092" s="203">
        <v>31</v>
      </c>
      <c r="N1092" s="329">
        <v>0.16129032258064516</v>
      </c>
      <c r="O1092" s="203">
        <v>0</v>
      </c>
      <c r="P1092" s="203">
        <v>30</v>
      </c>
      <c r="Q1092" s="203" t="s">
        <v>12</v>
      </c>
      <c r="R1092" s="203">
        <v>6</v>
      </c>
      <c r="S1092" s="203">
        <v>59</v>
      </c>
      <c r="T1092" s="329">
        <v>0.10169491525423729</v>
      </c>
      <c r="U1092" s="203">
        <v>0</v>
      </c>
      <c r="V1092" s="203">
        <v>30</v>
      </c>
      <c r="W1092" s="203" t="s">
        <v>12</v>
      </c>
      <c r="X1092" s="200">
        <v>1</v>
      </c>
      <c r="Y1092" s="200">
        <v>1</v>
      </c>
      <c r="Z1092" s="200" t="s">
        <v>12</v>
      </c>
      <c r="AA1092" s="200">
        <v>0</v>
      </c>
    </row>
    <row r="1093" spans="1:27" ht="14" customHeight="1">
      <c r="A1093" s="213" t="s">
        <v>811</v>
      </c>
      <c r="B1093" s="177" t="s">
        <v>1275</v>
      </c>
      <c r="C1093" s="177" t="s">
        <v>846</v>
      </c>
      <c r="D1093" s="213" t="s">
        <v>21</v>
      </c>
      <c r="E1093" s="331" t="s">
        <v>2694</v>
      </c>
      <c r="F1093" s="213" t="s">
        <v>676</v>
      </c>
      <c r="G1093" s="177" t="s">
        <v>3480</v>
      </c>
      <c r="H1093" s="177" t="s">
        <v>88</v>
      </c>
      <c r="I1093" s="203">
        <v>49814619</v>
      </c>
      <c r="J1093" s="177" t="s">
        <v>264</v>
      </c>
      <c r="K1093" s="177" t="s">
        <v>263</v>
      </c>
      <c r="L1093" s="203">
        <v>15</v>
      </c>
      <c r="M1093" s="203">
        <v>245</v>
      </c>
      <c r="N1093" s="329">
        <v>6.1224489795918366E-2</v>
      </c>
      <c r="O1093" s="203">
        <v>0</v>
      </c>
      <c r="P1093" s="203">
        <v>36</v>
      </c>
      <c r="Q1093" s="203" t="s">
        <v>12</v>
      </c>
      <c r="R1093" s="203">
        <v>1</v>
      </c>
      <c r="S1093" s="203">
        <v>57</v>
      </c>
      <c r="T1093" s="329">
        <v>1.7543859649122806E-2</v>
      </c>
      <c r="U1093" s="203" t="s">
        <v>12</v>
      </c>
      <c r="V1093" s="203" t="s">
        <v>12</v>
      </c>
      <c r="W1093" s="203" t="s">
        <v>12</v>
      </c>
      <c r="X1093" s="200">
        <v>1</v>
      </c>
      <c r="Y1093" s="200">
        <v>0</v>
      </c>
      <c r="Z1093" s="200" t="s">
        <v>12</v>
      </c>
      <c r="AA1093" s="200">
        <v>0</v>
      </c>
    </row>
    <row r="1094" spans="1:27" ht="14" customHeight="1">
      <c r="A1094" s="213" t="s">
        <v>811</v>
      </c>
      <c r="B1094" s="177" t="s">
        <v>1275</v>
      </c>
      <c r="C1094" s="177" t="s">
        <v>846</v>
      </c>
      <c r="D1094" s="213" t="s">
        <v>21</v>
      </c>
      <c r="E1094" s="331" t="s">
        <v>2695</v>
      </c>
      <c r="F1094" s="213" t="s">
        <v>675</v>
      </c>
      <c r="G1094" s="177" t="s">
        <v>3924</v>
      </c>
      <c r="H1094" s="177" t="s">
        <v>88</v>
      </c>
      <c r="I1094" s="203">
        <v>38104116</v>
      </c>
      <c r="J1094" s="177" t="s">
        <v>261</v>
      </c>
      <c r="K1094" s="177" t="s">
        <v>262</v>
      </c>
      <c r="L1094" s="203">
        <v>23</v>
      </c>
      <c r="M1094" s="203">
        <v>197</v>
      </c>
      <c r="N1094" s="329">
        <v>0.116751269035533</v>
      </c>
      <c r="O1094" s="203">
        <v>0</v>
      </c>
      <c r="P1094" s="203">
        <v>32</v>
      </c>
      <c r="Q1094" s="203" t="s">
        <v>12</v>
      </c>
      <c r="R1094" s="203">
        <v>2</v>
      </c>
      <c r="S1094" s="203">
        <v>50</v>
      </c>
      <c r="T1094" s="329">
        <v>0.04</v>
      </c>
      <c r="U1094" s="203" t="s">
        <v>12</v>
      </c>
      <c r="V1094" s="203" t="s">
        <v>12</v>
      </c>
      <c r="W1094" s="203" t="s">
        <v>12</v>
      </c>
      <c r="X1094" s="200">
        <v>1</v>
      </c>
      <c r="Y1094" s="200">
        <v>0</v>
      </c>
      <c r="Z1094" s="200" t="s">
        <v>12</v>
      </c>
      <c r="AA1094" s="200">
        <v>0</v>
      </c>
    </row>
    <row r="1095" spans="1:27" ht="14" customHeight="1">
      <c r="A1095" s="213" t="s">
        <v>811</v>
      </c>
      <c r="B1095" s="177" t="s">
        <v>1275</v>
      </c>
      <c r="C1095" s="177" t="s">
        <v>846</v>
      </c>
      <c r="D1095" s="213" t="s">
        <v>21</v>
      </c>
      <c r="E1095" s="331" t="s">
        <v>2696</v>
      </c>
      <c r="F1095" s="213" t="s">
        <v>675</v>
      </c>
      <c r="G1095" s="177" t="s">
        <v>3925</v>
      </c>
      <c r="H1095" s="177" t="s">
        <v>88</v>
      </c>
      <c r="I1095" s="203">
        <v>42584516</v>
      </c>
      <c r="J1095" s="177" t="s">
        <v>262</v>
      </c>
      <c r="K1095" s="177" t="s">
        <v>263</v>
      </c>
      <c r="L1095" s="203">
        <v>25</v>
      </c>
      <c r="M1095" s="203">
        <v>306</v>
      </c>
      <c r="N1095" s="329">
        <v>8.1699346405228759E-2</v>
      </c>
      <c r="O1095" s="203">
        <v>0</v>
      </c>
      <c r="P1095" s="203">
        <v>36</v>
      </c>
      <c r="Q1095" s="203" t="s">
        <v>12</v>
      </c>
      <c r="R1095" s="203">
        <v>8</v>
      </c>
      <c r="S1095" s="203">
        <v>58</v>
      </c>
      <c r="T1095" s="329">
        <v>0.13793103448275862</v>
      </c>
      <c r="U1095" s="203">
        <v>0</v>
      </c>
      <c r="V1095" s="203">
        <v>36</v>
      </c>
      <c r="W1095" s="203" t="s">
        <v>12</v>
      </c>
      <c r="X1095" s="200">
        <v>1</v>
      </c>
      <c r="Y1095" s="200">
        <v>1</v>
      </c>
      <c r="Z1095" s="200" t="s">
        <v>12</v>
      </c>
      <c r="AA1095" s="200">
        <v>0</v>
      </c>
    </row>
    <row r="1096" spans="1:27" ht="14" customHeight="1">
      <c r="A1096" s="213" t="s">
        <v>811</v>
      </c>
      <c r="B1096" s="177" t="s">
        <v>1275</v>
      </c>
      <c r="C1096" s="177" t="s">
        <v>846</v>
      </c>
      <c r="D1096" s="213" t="s">
        <v>21</v>
      </c>
      <c r="E1096" s="331" t="s">
        <v>2697</v>
      </c>
      <c r="F1096" s="213" t="s">
        <v>259</v>
      </c>
      <c r="G1096" s="177" t="s">
        <v>3926</v>
      </c>
      <c r="H1096" s="177" t="s">
        <v>76</v>
      </c>
      <c r="I1096" s="203">
        <v>109813620</v>
      </c>
      <c r="J1096" s="177" t="s">
        <v>264</v>
      </c>
      <c r="K1096" s="177" t="s">
        <v>263</v>
      </c>
      <c r="L1096" s="203">
        <v>28</v>
      </c>
      <c r="M1096" s="203">
        <v>310</v>
      </c>
      <c r="N1096" s="329">
        <v>9.0322580645161285E-2</v>
      </c>
      <c r="O1096" s="203">
        <v>0</v>
      </c>
      <c r="P1096" s="203">
        <v>33</v>
      </c>
      <c r="Q1096" s="203" t="s">
        <v>12</v>
      </c>
      <c r="R1096" s="203">
        <v>7</v>
      </c>
      <c r="S1096" s="203">
        <v>78</v>
      </c>
      <c r="T1096" s="329">
        <v>8.9743589743589744E-2</v>
      </c>
      <c r="U1096" s="203" t="s">
        <v>12</v>
      </c>
      <c r="V1096" s="203" t="s">
        <v>12</v>
      </c>
      <c r="W1096" s="203" t="s">
        <v>12</v>
      </c>
      <c r="X1096" s="200">
        <v>1</v>
      </c>
      <c r="Y1096" s="200">
        <v>0</v>
      </c>
      <c r="Z1096" s="200" t="s">
        <v>12</v>
      </c>
      <c r="AA1096" s="200">
        <v>0</v>
      </c>
    </row>
    <row r="1097" spans="1:27" ht="14" customHeight="1">
      <c r="A1097" s="213" t="s">
        <v>811</v>
      </c>
      <c r="B1097" s="177" t="s">
        <v>1275</v>
      </c>
      <c r="C1097" s="177" t="s">
        <v>846</v>
      </c>
      <c r="D1097" s="213" t="s">
        <v>21</v>
      </c>
      <c r="E1097" s="331" t="s">
        <v>2698</v>
      </c>
      <c r="F1097" s="213" t="s">
        <v>259</v>
      </c>
      <c r="G1097" s="177" t="s">
        <v>3927</v>
      </c>
      <c r="H1097" s="177" t="s">
        <v>76</v>
      </c>
      <c r="I1097" s="203">
        <v>168073857</v>
      </c>
      <c r="J1097" s="177" t="s">
        <v>264</v>
      </c>
      <c r="K1097" s="177" t="s">
        <v>263</v>
      </c>
      <c r="L1097" s="203">
        <v>32</v>
      </c>
      <c r="M1097" s="203">
        <v>289</v>
      </c>
      <c r="N1097" s="329">
        <v>0.11072664359861592</v>
      </c>
      <c r="O1097" s="203">
        <v>0</v>
      </c>
      <c r="P1097" s="203">
        <v>40</v>
      </c>
      <c r="Q1097" s="203" t="s">
        <v>12</v>
      </c>
      <c r="R1097" s="203">
        <v>4</v>
      </c>
      <c r="S1097" s="203">
        <v>55</v>
      </c>
      <c r="T1097" s="329">
        <v>7.2727272727272724E-2</v>
      </c>
      <c r="U1097" s="203" t="s">
        <v>12</v>
      </c>
      <c r="V1097" s="203" t="s">
        <v>12</v>
      </c>
      <c r="W1097" s="203" t="s">
        <v>12</v>
      </c>
      <c r="X1097" s="200">
        <v>1</v>
      </c>
      <c r="Y1097" s="200">
        <v>0</v>
      </c>
      <c r="Z1097" s="200" t="s">
        <v>12</v>
      </c>
      <c r="AA1097" s="200">
        <v>0</v>
      </c>
    </row>
    <row r="1098" spans="1:27" ht="14" customHeight="1">
      <c r="A1098" s="213" t="s">
        <v>811</v>
      </c>
      <c r="B1098" s="177" t="s">
        <v>1275</v>
      </c>
      <c r="C1098" s="177" t="s">
        <v>846</v>
      </c>
      <c r="D1098" s="213" t="s">
        <v>21</v>
      </c>
      <c r="E1098" s="331" t="s">
        <v>2699</v>
      </c>
      <c r="F1098" s="213" t="s">
        <v>259</v>
      </c>
      <c r="G1098" s="177" t="s">
        <v>3928</v>
      </c>
      <c r="H1098" s="177" t="s">
        <v>76</v>
      </c>
      <c r="I1098" s="203">
        <v>155159990</v>
      </c>
      <c r="J1098" s="177" t="s">
        <v>264</v>
      </c>
      <c r="K1098" s="177" t="s">
        <v>263</v>
      </c>
      <c r="L1098" s="203">
        <v>34</v>
      </c>
      <c r="M1098" s="203">
        <v>327</v>
      </c>
      <c r="N1098" s="329">
        <v>0.10397553516819572</v>
      </c>
      <c r="O1098" s="203">
        <v>0</v>
      </c>
      <c r="P1098" s="203">
        <v>50</v>
      </c>
      <c r="Q1098" s="203" t="s">
        <v>12</v>
      </c>
      <c r="R1098" s="203">
        <v>5</v>
      </c>
      <c r="S1098" s="203">
        <v>58</v>
      </c>
      <c r="T1098" s="329">
        <v>8.6206896551724144E-2</v>
      </c>
      <c r="U1098" s="203" t="s">
        <v>12</v>
      </c>
      <c r="V1098" s="203" t="s">
        <v>12</v>
      </c>
      <c r="W1098" s="203" t="s">
        <v>12</v>
      </c>
      <c r="X1098" s="200">
        <v>1</v>
      </c>
      <c r="Y1098" s="200">
        <v>0</v>
      </c>
      <c r="Z1098" s="200" t="s">
        <v>12</v>
      </c>
      <c r="AA1098" s="200">
        <v>1</v>
      </c>
    </row>
    <row r="1099" spans="1:27" ht="14" customHeight="1">
      <c r="A1099" s="213" t="s">
        <v>811</v>
      </c>
      <c r="B1099" s="177" t="s">
        <v>1275</v>
      </c>
      <c r="C1099" s="177" t="s">
        <v>846</v>
      </c>
      <c r="D1099" s="213" t="s">
        <v>21</v>
      </c>
      <c r="E1099" s="331" t="s">
        <v>2307</v>
      </c>
      <c r="F1099" s="213" t="s">
        <v>259</v>
      </c>
      <c r="G1099" s="177" t="s">
        <v>3517</v>
      </c>
      <c r="H1099" s="177" t="s">
        <v>76</v>
      </c>
      <c r="I1099" s="203">
        <v>158532543</v>
      </c>
      <c r="J1099" s="177" t="s">
        <v>262</v>
      </c>
      <c r="K1099" s="177" t="s">
        <v>263</v>
      </c>
      <c r="L1099" s="203">
        <v>87</v>
      </c>
      <c r="M1099" s="203">
        <v>221</v>
      </c>
      <c r="N1099" s="329">
        <v>0.39366515837104071</v>
      </c>
      <c r="O1099" s="203">
        <v>0</v>
      </c>
      <c r="P1099" s="203">
        <v>41</v>
      </c>
      <c r="Q1099" s="203" t="s">
        <v>12</v>
      </c>
      <c r="R1099" s="203">
        <v>27</v>
      </c>
      <c r="S1099" s="203">
        <v>44</v>
      </c>
      <c r="T1099" s="329">
        <v>0.61363636363636365</v>
      </c>
      <c r="U1099" s="203">
        <v>0</v>
      </c>
      <c r="V1099" s="203">
        <v>41</v>
      </c>
      <c r="W1099" s="203" t="s">
        <v>12</v>
      </c>
      <c r="X1099" s="200">
        <v>1</v>
      </c>
      <c r="Y1099" s="200">
        <v>1</v>
      </c>
      <c r="Z1099" s="200" t="s">
        <v>12</v>
      </c>
      <c r="AA1099" s="200">
        <v>0</v>
      </c>
    </row>
    <row r="1100" spans="1:27" ht="14" customHeight="1">
      <c r="A1100" s="213" t="s">
        <v>811</v>
      </c>
      <c r="B1100" s="177" t="s">
        <v>1275</v>
      </c>
      <c r="C1100" s="177" t="s">
        <v>846</v>
      </c>
      <c r="D1100" s="213" t="s">
        <v>21</v>
      </c>
      <c r="E1100" s="331" t="s">
        <v>1425</v>
      </c>
      <c r="F1100" s="213" t="s">
        <v>259</v>
      </c>
      <c r="G1100" s="177" t="s">
        <v>1427</v>
      </c>
      <c r="H1100" s="177" t="s">
        <v>76</v>
      </c>
      <c r="I1100" s="203">
        <v>52849546</v>
      </c>
      <c r="J1100" s="177" t="s">
        <v>263</v>
      </c>
      <c r="K1100" s="177" t="s">
        <v>264</v>
      </c>
      <c r="L1100" s="203">
        <v>30</v>
      </c>
      <c r="M1100" s="203">
        <v>244</v>
      </c>
      <c r="N1100" s="329">
        <v>0.12295081967213115</v>
      </c>
      <c r="O1100" s="203">
        <v>0</v>
      </c>
      <c r="P1100" s="203">
        <v>44</v>
      </c>
      <c r="Q1100" s="203" t="s">
        <v>12</v>
      </c>
      <c r="R1100" s="203">
        <v>10</v>
      </c>
      <c r="S1100" s="203">
        <v>62</v>
      </c>
      <c r="T1100" s="329">
        <v>0.16129032258064516</v>
      </c>
      <c r="U1100" s="203">
        <v>0</v>
      </c>
      <c r="V1100" s="203">
        <v>44</v>
      </c>
      <c r="W1100" s="203" t="s">
        <v>12</v>
      </c>
      <c r="X1100" s="200">
        <v>1</v>
      </c>
      <c r="Y1100" s="200">
        <v>1</v>
      </c>
      <c r="Z1100" s="200" t="s">
        <v>12</v>
      </c>
      <c r="AA1100" s="200">
        <v>1</v>
      </c>
    </row>
    <row r="1101" spans="1:27" ht="14" customHeight="1">
      <c r="A1101" s="213" t="s">
        <v>811</v>
      </c>
      <c r="B1101" s="177" t="s">
        <v>1275</v>
      </c>
      <c r="C1101" s="177" t="s">
        <v>846</v>
      </c>
      <c r="D1101" s="213" t="s">
        <v>21</v>
      </c>
      <c r="E1101" s="331" t="s">
        <v>2700</v>
      </c>
      <c r="F1101" s="213" t="s">
        <v>259</v>
      </c>
      <c r="G1101" s="177" t="s">
        <v>3929</v>
      </c>
      <c r="H1101" s="177" t="s">
        <v>76</v>
      </c>
      <c r="I1101" s="203">
        <v>113161554</v>
      </c>
      <c r="J1101" s="177" t="s">
        <v>264</v>
      </c>
      <c r="K1101" s="177" t="s">
        <v>263</v>
      </c>
      <c r="L1101" s="203">
        <v>19</v>
      </c>
      <c r="M1101" s="203">
        <v>224</v>
      </c>
      <c r="N1101" s="329">
        <v>8.4821428571428575E-2</v>
      </c>
      <c r="O1101" s="203">
        <v>0</v>
      </c>
      <c r="P1101" s="203">
        <v>51</v>
      </c>
      <c r="Q1101" s="203" t="s">
        <v>12</v>
      </c>
      <c r="R1101" s="203">
        <v>8</v>
      </c>
      <c r="S1101" s="203">
        <v>40</v>
      </c>
      <c r="T1101" s="329">
        <v>0.2</v>
      </c>
      <c r="U1101" s="203">
        <v>0</v>
      </c>
      <c r="V1101" s="203">
        <v>38</v>
      </c>
      <c r="W1101" s="203" t="s">
        <v>12</v>
      </c>
      <c r="X1101" s="200">
        <v>1</v>
      </c>
      <c r="Y1101" s="200">
        <v>1</v>
      </c>
      <c r="Z1101" s="200" t="s">
        <v>12</v>
      </c>
      <c r="AA1101" s="200">
        <v>0</v>
      </c>
    </row>
    <row r="1102" spans="1:27" ht="14" customHeight="1">
      <c r="A1102" s="213" t="s">
        <v>811</v>
      </c>
      <c r="B1102" s="177" t="s">
        <v>1275</v>
      </c>
      <c r="C1102" s="177" t="s">
        <v>846</v>
      </c>
      <c r="D1102" s="213" t="s">
        <v>21</v>
      </c>
      <c r="E1102" s="331" t="s">
        <v>2701</v>
      </c>
      <c r="F1102" s="213" t="s">
        <v>259</v>
      </c>
      <c r="G1102" s="177" t="s">
        <v>3930</v>
      </c>
      <c r="H1102" s="177" t="s">
        <v>76</v>
      </c>
      <c r="I1102" s="203">
        <v>168549348</v>
      </c>
      <c r="J1102" s="177" t="s">
        <v>261</v>
      </c>
      <c r="K1102" s="177" t="s">
        <v>262</v>
      </c>
      <c r="L1102" s="203">
        <v>18</v>
      </c>
      <c r="M1102" s="203">
        <v>304</v>
      </c>
      <c r="N1102" s="329">
        <v>5.921052631578947E-2</v>
      </c>
      <c r="O1102" s="203">
        <v>0</v>
      </c>
      <c r="P1102" s="203">
        <v>34</v>
      </c>
      <c r="Q1102" s="203" t="s">
        <v>12</v>
      </c>
      <c r="R1102" s="203">
        <v>1</v>
      </c>
      <c r="S1102" s="203">
        <v>53</v>
      </c>
      <c r="T1102" s="329">
        <v>1.8867924528301886E-2</v>
      </c>
      <c r="U1102" s="203" t="s">
        <v>12</v>
      </c>
      <c r="V1102" s="203" t="s">
        <v>12</v>
      </c>
      <c r="W1102" s="203" t="s">
        <v>12</v>
      </c>
      <c r="X1102" s="200">
        <v>1</v>
      </c>
      <c r="Y1102" s="200">
        <v>0</v>
      </c>
      <c r="Z1102" s="200" t="s">
        <v>12</v>
      </c>
      <c r="AA1102" s="200">
        <v>0</v>
      </c>
    </row>
    <row r="1103" spans="1:27" ht="14" customHeight="1">
      <c r="A1103" s="213" t="s">
        <v>811</v>
      </c>
      <c r="B1103" s="177" t="s">
        <v>1275</v>
      </c>
      <c r="C1103" s="177" t="s">
        <v>846</v>
      </c>
      <c r="D1103" s="213" t="s">
        <v>21</v>
      </c>
      <c r="E1103" s="331" t="s">
        <v>2702</v>
      </c>
      <c r="F1103" s="213" t="s">
        <v>259</v>
      </c>
      <c r="G1103" s="177" t="s">
        <v>3931</v>
      </c>
      <c r="H1103" s="177" t="s">
        <v>76</v>
      </c>
      <c r="I1103" s="203">
        <v>147091546</v>
      </c>
      <c r="J1103" s="177" t="s">
        <v>262</v>
      </c>
      <c r="K1103" s="177" t="s">
        <v>264</v>
      </c>
      <c r="L1103" s="203">
        <v>38</v>
      </c>
      <c r="M1103" s="203">
        <v>367</v>
      </c>
      <c r="N1103" s="329">
        <v>0.10354223433242507</v>
      </c>
      <c r="O1103" s="203">
        <v>0</v>
      </c>
      <c r="P1103" s="203">
        <v>28</v>
      </c>
      <c r="Q1103" s="203" t="s">
        <v>12</v>
      </c>
      <c r="R1103" s="203">
        <v>3</v>
      </c>
      <c r="S1103" s="203">
        <v>58</v>
      </c>
      <c r="T1103" s="329">
        <v>5.1724137931034482E-2</v>
      </c>
      <c r="U1103" s="203" t="s">
        <v>12</v>
      </c>
      <c r="V1103" s="203" t="s">
        <v>12</v>
      </c>
      <c r="W1103" s="203" t="s">
        <v>12</v>
      </c>
      <c r="X1103" s="200">
        <v>1</v>
      </c>
      <c r="Y1103" s="200">
        <v>0</v>
      </c>
      <c r="Z1103" s="200" t="s">
        <v>12</v>
      </c>
      <c r="AA1103" s="200">
        <v>1</v>
      </c>
    </row>
    <row r="1104" spans="1:27" ht="14" customHeight="1">
      <c r="A1104" s="213" t="s">
        <v>811</v>
      </c>
      <c r="B1104" s="177" t="s">
        <v>1275</v>
      </c>
      <c r="C1104" s="177" t="s">
        <v>846</v>
      </c>
      <c r="D1104" s="213" t="s">
        <v>21</v>
      </c>
      <c r="E1104" s="331" t="s">
        <v>2703</v>
      </c>
      <c r="F1104" s="213" t="s">
        <v>259</v>
      </c>
      <c r="G1104" s="177" t="s">
        <v>3932</v>
      </c>
      <c r="H1104" s="177" t="s">
        <v>76</v>
      </c>
      <c r="I1104" s="203">
        <v>11008762</v>
      </c>
      <c r="J1104" s="177" t="s">
        <v>262</v>
      </c>
      <c r="K1104" s="177" t="s">
        <v>261</v>
      </c>
      <c r="L1104" s="203">
        <v>25</v>
      </c>
      <c r="M1104" s="203">
        <v>284</v>
      </c>
      <c r="N1104" s="329">
        <v>8.8028169014084501E-2</v>
      </c>
      <c r="O1104" s="203">
        <v>0</v>
      </c>
      <c r="P1104" s="203">
        <v>31</v>
      </c>
      <c r="Q1104" s="203" t="s">
        <v>12</v>
      </c>
      <c r="R1104" s="203">
        <v>4</v>
      </c>
      <c r="S1104" s="203">
        <v>76</v>
      </c>
      <c r="T1104" s="329">
        <v>5.2631578947368418E-2</v>
      </c>
      <c r="U1104" s="203" t="s">
        <v>12</v>
      </c>
      <c r="V1104" s="203" t="s">
        <v>12</v>
      </c>
      <c r="W1104" s="203" t="s">
        <v>12</v>
      </c>
      <c r="X1104" s="200">
        <v>1</v>
      </c>
      <c r="Y1104" s="200">
        <v>0</v>
      </c>
      <c r="Z1104" s="200" t="s">
        <v>12</v>
      </c>
      <c r="AA1104" s="200">
        <v>0</v>
      </c>
    </row>
    <row r="1105" spans="1:27" ht="14" customHeight="1">
      <c r="A1105" s="213" t="s">
        <v>811</v>
      </c>
      <c r="B1105" s="177" t="s">
        <v>1275</v>
      </c>
      <c r="C1105" s="177" t="s">
        <v>846</v>
      </c>
      <c r="D1105" s="213" t="s">
        <v>21</v>
      </c>
      <c r="E1105" s="331" t="s">
        <v>2704</v>
      </c>
      <c r="F1105" s="213" t="s">
        <v>259</v>
      </c>
      <c r="G1105" s="177" t="s">
        <v>3933</v>
      </c>
      <c r="H1105" s="177" t="s">
        <v>76</v>
      </c>
      <c r="I1105" s="203">
        <v>146759387</v>
      </c>
      <c r="J1105" s="177" t="s">
        <v>261</v>
      </c>
      <c r="K1105" s="177" t="s">
        <v>262</v>
      </c>
      <c r="L1105" s="203">
        <v>27</v>
      </c>
      <c r="M1105" s="203">
        <v>218</v>
      </c>
      <c r="N1105" s="329">
        <v>0.12385321100917432</v>
      </c>
      <c r="O1105" s="203">
        <v>0</v>
      </c>
      <c r="P1105" s="203">
        <v>28</v>
      </c>
      <c r="Q1105" s="203" t="s">
        <v>12</v>
      </c>
      <c r="R1105" s="203">
        <v>5</v>
      </c>
      <c r="S1105" s="203">
        <v>33</v>
      </c>
      <c r="T1105" s="329">
        <v>0.15151515151515152</v>
      </c>
      <c r="U1105" s="203">
        <v>0</v>
      </c>
      <c r="V1105" s="203">
        <v>28</v>
      </c>
      <c r="W1105" s="203" t="s">
        <v>12</v>
      </c>
      <c r="X1105" s="200">
        <v>1</v>
      </c>
      <c r="Y1105" s="200">
        <v>1</v>
      </c>
      <c r="Z1105" s="200" t="s">
        <v>12</v>
      </c>
      <c r="AA1105" s="200">
        <v>1</v>
      </c>
    </row>
    <row r="1106" spans="1:27" ht="14" customHeight="1">
      <c r="A1106" s="213" t="s">
        <v>811</v>
      </c>
      <c r="B1106" s="177" t="s">
        <v>1275</v>
      </c>
      <c r="C1106" s="177" t="s">
        <v>846</v>
      </c>
      <c r="D1106" s="213" t="s">
        <v>21</v>
      </c>
      <c r="E1106" s="331" t="s">
        <v>2705</v>
      </c>
      <c r="F1106" s="213" t="s">
        <v>259</v>
      </c>
      <c r="G1106" s="177" t="s">
        <v>3934</v>
      </c>
      <c r="H1106" s="177" t="s">
        <v>76</v>
      </c>
      <c r="I1106" s="203">
        <v>236734764</v>
      </c>
      <c r="J1106" s="177" t="s">
        <v>264</v>
      </c>
      <c r="K1106" s="177" t="s">
        <v>263</v>
      </c>
      <c r="L1106" s="203">
        <v>28</v>
      </c>
      <c r="M1106" s="203">
        <v>209</v>
      </c>
      <c r="N1106" s="329">
        <v>0.13397129186602871</v>
      </c>
      <c r="O1106" s="203">
        <v>0</v>
      </c>
      <c r="P1106" s="203">
        <v>20</v>
      </c>
      <c r="Q1106" s="203" t="s">
        <v>12</v>
      </c>
      <c r="R1106" s="203">
        <v>5</v>
      </c>
      <c r="S1106" s="203">
        <v>42</v>
      </c>
      <c r="T1106" s="329">
        <v>0.11904761904761904</v>
      </c>
      <c r="U1106" s="203">
        <v>0</v>
      </c>
      <c r="V1106" s="203">
        <v>20</v>
      </c>
      <c r="W1106" s="203" t="s">
        <v>12</v>
      </c>
      <c r="X1106" s="200">
        <v>1</v>
      </c>
      <c r="Y1106" s="200">
        <v>1</v>
      </c>
      <c r="Z1106" s="200" t="s">
        <v>12</v>
      </c>
      <c r="AA1106" s="200">
        <v>0</v>
      </c>
    </row>
    <row r="1107" spans="1:27" ht="14" customHeight="1">
      <c r="A1107" s="213" t="s">
        <v>811</v>
      </c>
      <c r="B1107" s="177" t="s">
        <v>1275</v>
      </c>
      <c r="C1107" s="177" t="s">
        <v>846</v>
      </c>
      <c r="D1107" s="213" t="s">
        <v>21</v>
      </c>
      <c r="E1107" s="331" t="s">
        <v>2431</v>
      </c>
      <c r="F1107" s="213" t="s">
        <v>259</v>
      </c>
      <c r="G1107" s="177" t="s">
        <v>3935</v>
      </c>
      <c r="H1107" s="177" t="s">
        <v>117</v>
      </c>
      <c r="I1107" s="203">
        <v>47410929</v>
      </c>
      <c r="J1107" s="177" t="s">
        <v>262</v>
      </c>
      <c r="K1107" s="177" t="s">
        <v>261</v>
      </c>
      <c r="L1107" s="203">
        <v>24</v>
      </c>
      <c r="M1107" s="203">
        <v>320</v>
      </c>
      <c r="N1107" s="329">
        <v>7.4999999999999997E-2</v>
      </c>
      <c r="O1107" s="203">
        <v>0</v>
      </c>
      <c r="P1107" s="203">
        <v>40</v>
      </c>
      <c r="Q1107" s="203" t="s">
        <v>12</v>
      </c>
      <c r="R1107" s="203">
        <v>12</v>
      </c>
      <c r="S1107" s="203">
        <v>62</v>
      </c>
      <c r="T1107" s="329">
        <v>0.19354838709677419</v>
      </c>
      <c r="U1107" s="203">
        <v>0</v>
      </c>
      <c r="V1107" s="203">
        <v>40</v>
      </c>
      <c r="W1107" s="203" t="s">
        <v>12</v>
      </c>
      <c r="X1107" s="200">
        <v>1</v>
      </c>
      <c r="Y1107" s="200">
        <v>1</v>
      </c>
      <c r="Z1107" s="200" t="s">
        <v>12</v>
      </c>
      <c r="AA1107" s="200">
        <v>1</v>
      </c>
    </row>
    <row r="1108" spans="1:27" ht="14" customHeight="1">
      <c r="A1108" s="213" t="s">
        <v>811</v>
      </c>
      <c r="B1108" s="177" t="s">
        <v>1275</v>
      </c>
      <c r="C1108" s="177" t="s">
        <v>846</v>
      </c>
      <c r="D1108" s="213" t="s">
        <v>21</v>
      </c>
      <c r="E1108" s="331" t="s">
        <v>2706</v>
      </c>
      <c r="F1108" s="213" t="s">
        <v>675</v>
      </c>
      <c r="G1108" s="177" t="s">
        <v>3936</v>
      </c>
      <c r="H1108" s="177" t="s">
        <v>83</v>
      </c>
      <c r="I1108" s="203">
        <v>24530346</v>
      </c>
      <c r="J1108" s="177" t="s">
        <v>262</v>
      </c>
      <c r="K1108" s="177" t="s">
        <v>263</v>
      </c>
      <c r="L1108" s="203">
        <v>24</v>
      </c>
      <c r="M1108" s="203">
        <v>245</v>
      </c>
      <c r="N1108" s="329">
        <v>9.7959183673469383E-2</v>
      </c>
      <c r="O1108" s="203">
        <v>0</v>
      </c>
      <c r="P1108" s="203">
        <v>34</v>
      </c>
      <c r="Q1108" s="203" t="s">
        <v>12</v>
      </c>
      <c r="R1108" s="203">
        <v>7</v>
      </c>
      <c r="S1108" s="203">
        <v>61</v>
      </c>
      <c r="T1108" s="329">
        <v>0.11475409836065574</v>
      </c>
      <c r="U1108" s="203">
        <v>0</v>
      </c>
      <c r="V1108" s="203">
        <v>34</v>
      </c>
      <c r="W1108" s="203" t="s">
        <v>12</v>
      </c>
      <c r="X1108" s="200">
        <v>1</v>
      </c>
      <c r="Y1108" s="200">
        <v>1</v>
      </c>
      <c r="Z1108" s="200" t="s">
        <v>12</v>
      </c>
      <c r="AA1108" s="200">
        <v>0</v>
      </c>
    </row>
    <row r="1109" spans="1:27" ht="14" customHeight="1">
      <c r="A1109" s="213" t="s">
        <v>811</v>
      </c>
      <c r="B1109" s="177" t="s">
        <v>1275</v>
      </c>
      <c r="C1109" s="177" t="s">
        <v>846</v>
      </c>
      <c r="D1109" s="213" t="s">
        <v>21</v>
      </c>
      <c r="E1109" s="331" t="s">
        <v>2707</v>
      </c>
      <c r="F1109" s="213" t="s">
        <v>675</v>
      </c>
      <c r="G1109" s="177" t="s">
        <v>3937</v>
      </c>
      <c r="H1109" s="177" t="s">
        <v>83</v>
      </c>
      <c r="I1109" s="203">
        <v>19381988</v>
      </c>
      <c r="J1109" s="177" t="s">
        <v>261</v>
      </c>
      <c r="K1109" s="177" t="s">
        <v>262</v>
      </c>
      <c r="L1109" s="203">
        <v>19</v>
      </c>
      <c r="M1109" s="203">
        <v>228</v>
      </c>
      <c r="N1109" s="329">
        <v>8.3333333333333329E-2</v>
      </c>
      <c r="O1109" s="203">
        <v>0</v>
      </c>
      <c r="P1109" s="203">
        <v>35</v>
      </c>
      <c r="Q1109" s="203" t="s">
        <v>12</v>
      </c>
      <c r="R1109" s="203">
        <v>5</v>
      </c>
      <c r="S1109" s="203">
        <v>43</v>
      </c>
      <c r="T1109" s="329">
        <v>0.11627906976744186</v>
      </c>
      <c r="U1109" s="203">
        <v>0</v>
      </c>
      <c r="V1109" s="203">
        <v>35</v>
      </c>
      <c r="W1109" s="203" t="s">
        <v>12</v>
      </c>
      <c r="X1109" s="200">
        <v>1</v>
      </c>
      <c r="Y1109" s="200">
        <v>1</v>
      </c>
      <c r="Z1109" s="200" t="s">
        <v>12</v>
      </c>
      <c r="AA1109" s="200">
        <v>0</v>
      </c>
    </row>
    <row r="1110" spans="1:27" ht="14" customHeight="1">
      <c r="A1110" s="213" t="s">
        <v>811</v>
      </c>
      <c r="B1110" s="177" t="s">
        <v>1275</v>
      </c>
      <c r="C1110" s="177" t="s">
        <v>846</v>
      </c>
      <c r="D1110" s="213" t="s">
        <v>21</v>
      </c>
      <c r="E1110" s="331" t="s">
        <v>2708</v>
      </c>
      <c r="F1110" s="213" t="s">
        <v>259</v>
      </c>
      <c r="G1110" s="177" t="s">
        <v>3938</v>
      </c>
      <c r="H1110" s="177" t="s">
        <v>83</v>
      </c>
      <c r="I1110" s="203">
        <v>29445235</v>
      </c>
      <c r="J1110" s="177" t="s">
        <v>264</v>
      </c>
      <c r="K1110" s="177" t="s">
        <v>262</v>
      </c>
      <c r="L1110" s="203">
        <v>24</v>
      </c>
      <c r="M1110" s="203">
        <v>293</v>
      </c>
      <c r="N1110" s="329">
        <v>8.191126279863481E-2</v>
      </c>
      <c r="O1110" s="203">
        <v>0</v>
      </c>
      <c r="P1110" s="203">
        <v>39</v>
      </c>
      <c r="Q1110" s="203" t="s">
        <v>12</v>
      </c>
      <c r="R1110" s="203">
        <v>9</v>
      </c>
      <c r="S1110" s="203">
        <v>60</v>
      </c>
      <c r="T1110" s="329">
        <v>0.15</v>
      </c>
      <c r="U1110" s="203">
        <v>0</v>
      </c>
      <c r="V1110" s="203">
        <v>39</v>
      </c>
      <c r="W1110" s="203" t="s">
        <v>12</v>
      </c>
      <c r="X1110" s="200">
        <v>1</v>
      </c>
      <c r="Y1110" s="200">
        <v>1</v>
      </c>
      <c r="Z1110" s="200" t="s">
        <v>12</v>
      </c>
      <c r="AA1110" s="200">
        <v>0</v>
      </c>
    </row>
    <row r="1111" spans="1:27" ht="14" customHeight="1">
      <c r="A1111" s="213" t="s">
        <v>811</v>
      </c>
      <c r="B1111" s="177" t="s">
        <v>1275</v>
      </c>
      <c r="C1111" s="177" t="s">
        <v>846</v>
      </c>
      <c r="D1111" s="213" t="s">
        <v>21</v>
      </c>
      <c r="E1111" s="331" t="s">
        <v>2709</v>
      </c>
      <c r="F1111" s="213" t="s">
        <v>674</v>
      </c>
      <c r="G1111" s="177" t="s">
        <v>3253</v>
      </c>
      <c r="H1111" s="177" t="s">
        <v>84</v>
      </c>
      <c r="I1111" s="203">
        <v>168726975</v>
      </c>
      <c r="J1111" s="177" t="s">
        <v>262</v>
      </c>
      <c r="K1111" s="177" t="s">
        <v>261</v>
      </c>
      <c r="L1111" s="203">
        <v>3</v>
      </c>
      <c r="M1111" s="203">
        <v>11</v>
      </c>
      <c r="N1111" s="329">
        <v>0.27272727272727271</v>
      </c>
      <c r="O1111" s="203">
        <v>0</v>
      </c>
      <c r="P1111" s="203">
        <v>24</v>
      </c>
      <c r="Q1111" s="203" t="s">
        <v>12</v>
      </c>
      <c r="R1111" s="203">
        <v>5</v>
      </c>
      <c r="S1111" s="203">
        <v>44</v>
      </c>
      <c r="T1111" s="329">
        <v>0.11363636363636363</v>
      </c>
      <c r="U1111" s="203">
        <v>0</v>
      </c>
      <c r="V1111" s="203">
        <v>24</v>
      </c>
      <c r="W1111" s="203" t="s">
        <v>12</v>
      </c>
      <c r="X1111" s="200">
        <v>1</v>
      </c>
      <c r="Y1111" s="200">
        <v>1</v>
      </c>
      <c r="Z1111" s="200" t="s">
        <v>12</v>
      </c>
      <c r="AA1111" s="200">
        <v>0</v>
      </c>
    </row>
    <row r="1112" spans="1:27" ht="14" customHeight="1">
      <c r="A1112" s="213" t="s">
        <v>811</v>
      </c>
      <c r="B1112" s="177" t="s">
        <v>1275</v>
      </c>
      <c r="C1112" s="177" t="s">
        <v>846</v>
      </c>
      <c r="D1112" s="213" t="s">
        <v>21</v>
      </c>
      <c r="E1112" s="331" t="s">
        <v>2710</v>
      </c>
      <c r="F1112" s="213" t="s">
        <v>675</v>
      </c>
      <c r="G1112" s="177" t="s">
        <v>3939</v>
      </c>
      <c r="H1112" s="177" t="s">
        <v>84</v>
      </c>
      <c r="I1112" s="203">
        <v>102804342</v>
      </c>
      <c r="J1112" s="177" t="s">
        <v>262</v>
      </c>
      <c r="K1112" s="177" t="s">
        <v>264</v>
      </c>
      <c r="L1112" s="203">
        <v>91</v>
      </c>
      <c r="M1112" s="203">
        <v>255</v>
      </c>
      <c r="N1112" s="329">
        <v>0.35686274509803922</v>
      </c>
      <c r="O1112" s="203">
        <v>0</v>
      </c>
      <c r="P1112" s="203">
        <v>23</v>
      </c>
      <c r="Q1112" s="203" t="s">
        <v>12</v>
      </c>
      <c r="R1112" s="203">
        <v>19</v>
      </c>
      <c r="S1112" s="203">
        <v>49</v>
      </c>
      <c r="T1112" s="329">
        <v>0.38775510204081631</v>
      </c>
      <c r="U1112" s="203">
        <v>0</v>
      </c>
      <c r="V1112" s="203">
        <v>23</v>
      </c>
      <c r="W1112" s="203" t="s">
        <v>12</v>
      </c>
      <c r="X1112" s="200">
        <v>1</v>
      </c>
      <c r="Y1112" s="200">
        <v>1</v>
      </c>
      <c r="Z1112" s="200" t="s">
        <v>12</v>
      </c>
      <c r="AA1112" s="200">
        <v>0</v>
      </c>
    </row>
    <row r="1113" spans="1:27" ht="14" customHeight="1">
      <c r="A1113" s="213" t="s">
        <v>811</v>
      </c>
      <c r="B1113" s="177" t="s">
        <v>1275</v>
      </c>
      <c r="C1113" s="177" t="s">
        <v>846</v>
      </c>
      <c r="D1113" s="213" t="s">
        <v>21</v>
      </c>
      <c r="E1113" s="331" t="s">
        <v>2292</v>
      </c>
      <c r="F1113" s="213" t="s">
        <v>675</v>
      </c>
      <c r="G1113" s="177" t="s">
        <v>3940</v>
      </c>
      <c r="H1113" s="177" t="s">
        <v>84</v>
      </c>
      <c r="I1113" s="203">
        <v>210690681</v>
      </c>
      <c r="J1113" s="177" t="s">
        <v>264</v>
      </c>
      <c r="K1113" s="177" t="s">
        <v>263</v>
      </c>
      <c r="L1113" s="203">
        <v>24</v>
      </c>
      <c r="M1113" s="203">
        <v>232</v>
      </c>
      <c r="N1113" s="329">
        <v>0.10344827586206896</v>
      </c>
      <c r="O1113" s="203">
        <v>0</v>
      </c>
      <c r="P1113" s="203">
        <v>41</v>
      </c>
      <c r="Q1113" s="203" t="s">
        <v>12</v>
      </c>
      <c r="R1113" s="203">
        <v>2</v>
      </c>
      <c r="S1113" s="203">
        <v>41</v>
      </c>
      <c r="T1113" s="329">
        <v>4.878048780487805E-2</v>
      </c>
      <c r="U1113" s="203" t="s">
        <v>12</v>
      </c>
      <c r="V1113" s="203" t="s">
        <v>12</v>
      </c>
      <c r="W1113" s="203" t="s">
        <v>12</v>
      </c>
      <c r="X1113" s="200">
        <v>1</v>
      </c>
      <c r="Y1113" s="200">
        <v>0</v>
      </c>
      <c r="Z1113" s="200" t="s">
        <v>12</v>
      </c>
      <c r="AA1113" s="200">
        <v>0</v>
      </c>
    </row>
    <row r="1114" spans="1:27" ht="14" customHeight="1">
      <c r="A1114" s="213" t="s">
        <v>811</v>
      </c>
      <c r="B1114" s="177" t="s">
        <v>1275</v>
      </c>
      <c r="C1114" s="177" t="s">
        <v>846</v>
      </c>
      <c r="D1114" s="213" t="s">
        <v>21</v>
      </c>
      <c r="E1114" s="331" t="s">
        <v>2711</v>
      </c>
      <c r="F1114" s="213" t="s">
        <v>674</v>
      </c>
      <c r="G1114" s="177" t="s">
        <v>3238</v>
      </c>
      <c r="H1114" s="177" t="s">
        <v>84</v>
      </c>
      <c r="I1114" s="203">
        <v>98356240</v>
      </c>
      <c r="J1114" s="177" t="s">
        <v>264</v>
      </c>
      <c r="K1114" s="177" t="s">
        <v>263</v>
      </c>
      <c r="L1114" s="203">
        <v>12</v>
      </c>
      <c r="M1114" s="203">
        <v>21</v>
      </c>
      <c r="N1114" s="329">
        <v>0.5714285714285714</v>
      </c>
      <c r="O1114" s="203">
        <v>0</v>
      </c>
      <c r="P1114" s="203">
        <v>40</v>
      </c>
      <c r="Q1114" s="203" t="s">
        <v>12</v>
      </c>
      <c r="R1114" s="203">
        <v>33</v>
      </c>
      <c r="S1114" s="203">
        <v>64</v>
      </c>
      <c r="T1114" s="329">
        <v>0.515625</v>
      </c>
      <c r="U1114" s="203">
        <v>0</v>
      </c>
      <c r="V1114" s="203">
        <v>36</v>
      </c>
      <c r="W1114" s="203" t="s">
        <v>12</v>
      </c>
      <c r="X1114" s="200">
        <v>1</v>
      </c>
      <c r="Y1114" s="200">
        <v>1</v>
      </c>
      <c r="Z1114" s="200" t="s">
        <v>12</v>
      </c>
      <c r="AA1114" s="200">
        <v>0</v>
      </c>
    </row>
    <row r="1115" spans="1:27" ht="14" customHeight="1">
      <c r="A1115" s="213" t="s">
        <v>811</v>
      </c>
      <c r="B1115" s="177" t="s">
        <v>1275</v>
      </c>
      <c r="C1115" s="177" t="s">
        <v>846</v>
      </c>
      <c r="D1115" s="213" t="s">
        <v>21</v>
      </c>
      <c r="E1115" s="331" t="s">
        <v>2712</v>
      </c>
      <c r="F1115" s="213" t="s">
        <v>259</v>
      </c>
      <c r="G1115" s="177" t="s">
        <v>3941</v>
      </c>
      <c r="H1115" s="177" t="s">
        <v>84</v>
      </c>
      <c r="I1115" s="203">
        <v>65298868</v>
      </c>
      <c r="J1115" s="177" t="s">
        <v>262</v>
      </c>
      <c r="K1115" s="177" t="s">
        <v>261</v>
      </c>
      <c r="L1115" s="203">
        <v>31</v>
      </c>
      <c r="M1115" s="203">
        <v>421</v>
      </c>
      <c r="N1115" s="329">
        <v>7.3634204275534437E-2</v>
      </c>
      <c r="O1115" s="203">
        <v>0</v>
      </c>
      <c r="P1115" s="203">
        <v>40</v>
      </c>
      <c r="Q1115" s="203" t="s">
        <v>12</v>
      </c>
      <c r="R1115" s="203">
        <v>1</v>
      </c>
      <c r="S1115" s="203">
        <v>61</v>
      </c>
      <c r="T1115" s="329">
        <v>1.6393442622950821E-2</v>
      </c>
      <c r="U1115" s="203" t="s">
        <v>12</v>
      </c>
      <c r="V1115" s="203" t="s">
        <v>12</v>
      </c>
      <c r="W1115" s="203" t="s">
        <v>12</v>
      </c>
      <c r="X1115" s="200">
        <v>1</v>
      </c>
      <c r="Y1115" s="200">
        <v>0</v>
      </c>
      <c r="Z1115" s="200" t="s">
        <v>12</v>
      </c>
      <c r="AA1115" s="200">
        <v>0</v>
      </c>
    </row>
    <row r="1116" spans="1:27" ht="14" customHeight="1">
      <c r="A1116" s="213" t="s">
        <v>811</v>
      </c>
      <c r="B1116" s="177" t="s">
        <v>1275</v>
      </c>
      <c r="C1116" s="177" t="s">
        <v>846</v>
      </c>
      <c r="D1116" s="213" t="s">
        <v>21</v>
      </c>
      <c r="E1116" s="331" t="s">
        <v>2713</v>
      </c>
      <c r="F1116" s="213" t="s">
        <v>675</v>
      </c>
      <c r="G1116" s="177" t="s">
        <v>3942</v>
      </c>
      <c r="H1116" s="177" t="s">
        <v>84</v>
      </c>
      <c r="I1116" s="203">
        <v>11755256</v>
      </c>
      <c r="J1116" s="177" t="s">
        <v>264</v>
      </c>
      <c r="K1116" s="177" t="s">
        <v>262</v>
      </c>
      <c r="L1116" s="203">
        <v>27</v>
      </c>
      <c r="M1116" s="203">
        <v>223</v>
      </c>
      <c r="N1116" s="329">
        <v>0.1210762331838565</v>
      </c>
      <c r="O1116" s="203">
        <v>0</v>
      </c>
      <c r="P1116" s="203">
        <v>30</v>
      </c>
      <c r="Q1116" s="203" t="s">
        <v>12</v>
      </c>
      <c r="R1116" s="203">
        <v>3</v>
      </c>
      <c r="S1116" s="203">
        <v>47</v>
      </c>
      <c r="T1116" s="329">
        <v>6.3829787234042548E-2</v>
      </c>
      <c r="U1116" s="203" t="s">
        <v>12</v>
      </c>
      <c r="V1116" s="203" t="s">
        <v>12</v>
      </c>
      <c r="W1116" s="203" t="s">
        <v>12</v>
      </c>
      <c r="X1116" s="200">
        <v>1</v>
      </c>
      <c r="Y1116" s="200">
        <v>0</v>
      </c>
      <c r="Z1116" s="200" t="s">
        <v>12</v>
      </c>
      <c r="AA1116" s="200">
        <v>0</v>
      </c>
    </row>
    <row r="1117" spans="1:27" ht="14" customHeight="1">
      <c r="A1117" s="213" t="s">
        <v>811</v>
      </c>
      <c r="B1117" s="177" t="s">
        <v>1275</v>
      </c>
      <c r="C1117" s="177" t="s">
        <v>846</v>
      </c>
      <c r="D1117" s="213" t="s">
        <v>21</v>
      </c>
      <c r="E1117" s="331" t="s">
        <v>2714</v>
      </c>
      <c r="F1117" s="213" t="s">
        <v>675</v>
      </c>
      <c r="G1117" s="177" t="s">
        <v>3943</v>
      </c>
      <c r="H1117" s="177" t="s">
        <v>84</v>
      </c>
      <c r="I1117" s="203">
        <v>99778579</v>
      </c>
      <c r="J1117" s="177" t="s">
        <v>264</v>
      </c>
      <c r="K1117" s="177" t="s">
        <v>263</v>
      </c>
      <c r="L1117" s="203">
        <v>19</v>
      </c>
      <c r="M1117" s="203">
        <v>264</v>
      </c>
      <c r="N1117" s="329">
        <v>7.1969696969696975E-2</v>
      </c>
      <c r="O1117" s="203">
        <v>0</v>
      </c>
      <c r="P1117" s="203">
        <v>42</v>
      </c>
      <c r="Q1117" s="203" t="s">
        <v>12</v>
      </c>
      <c r="R1117" s="203">
        <v>3</v>
      </c>
      <c r="S1117" s="203">
        <v>54</v>
      </c>
      <c r="T1117" s="329">
        <v>5.5555555555555552E-2</v>
      </c>
      <c r="U1117" s="203" t="s">
        <v>12</v>
      </c>
      <c r="V1117" s="203" t="s">
        <v>12</v>
      </c>
      <c r="W1117" s="203" t="s">
        <v>12</v>
      </c>
      <c r="X1117" s="200">
        <v>1</v>
      </c>
      <c r="Y1117" s="200">
        <v>0</v>
      </c>
      <c r="Z1117" s="200" t="s">
        <v>12</v>
      </c>
      <c r="AA1117" s="200">
        <v>0</v>
      </c>
    </row>
    <row r="1118" spans="1:27" ht="14" customHeight="1">
      <c r="A1118" s="213" t="s">
        <v>811</v>
      </c>
      <c r="B1118" s="177" t="s">
        <v>1275</v>
      </c>
      <c r="C1118" s="177" t="s">
        <v>846</v>
      </c>
      <c r="D1118" s="213" t="s">
        <v>21</v>
      </c>
      <c r="E1118" s="331" t="s">
        <v>2715</v>
      </c>
      <c r="F1118" s="213" t="s">
        <v>259</v>
      </c>
      <c r="G1118" s="177" t="s">
        <v>3944</v>
      </c>
      <c r="H1118" s="177" t="s">
        <v>84</v>
      </c>
      <c r="I1118" s="203">
        <v>101186089</v>
      </c>
      <c r="J1118" s="177" t="s">
        <v>262</v>
      </c>
      <c r="K1118" s="177" t="s">
        <v>261</v>
      </c>
      <c r="L1118" s="203">
        <v>18</v>
      </c>
      <c r="M1118" s="203">
        <v>179</v>
      </c>
      <c r="N1118" s="329">
        <v>0.1005586592178771</v>
      </c>
      <c r="O1118" s="203">
        <v>0</v>
      </c>
      <c r="P1118" s="203">
        <v>26</v>
      </c>
      <c r="Q1118" s="203" t="s">
        <v>12</v>
      </c>
      <c r="R1118" s="203">
        <v>6</v>
      </c>
      <c r="S1118" s="203">
        <v>61</v>
      </c>
      <c r="T1118" s="329">
        <v>9.8360655737704916E-2</v>
      </c>
      <c r="U1118" s="203" t="s">
        <v>12</v>
      </c>
      <c r="V1118" s="203" t="s">
        <v>12</v>
      </c>
      <c r="W1118" s="203" t="s">
        <v>12</v>
      </c>
      <c r="X1118" s="200">
        <v>1</v>
      </c>
      <c r="Y1118" s="200">
        <v>0</v>
      </c>
      <c r="Z1118" s="200" t="s">
        <v>12</v>
      </c>
      <c r="AA1118" s="200">
        <v>0</v>
      </c>
    </row>
    <row r="1119" spans="1:27" ht="14" customHeight="1">
      <c r="A1119" s="213" t="s">
        <v>811</v>
      </c>
      <c r="B1119" s="177" t="s">
        <v>1275</v>
      </c>
      <c r="C1119" s="177" t="s">
        <v>846</v>
      </c>
      <c r="D1119" s="213" t="s">
        <v>21</v>
      </c>
      <c r="E1119" s="331" t="s">
        <v>2716</v>
      </c>
      <c r="F1119" s="213" t="s">
        <v>266</v>
      </c>
      <c r="G1119" s="177" t="s">
        <v>3945</v>
      </c>
      <c r="H1119" s="177" t="s">
        <v>84</v>
      </c>
      <c r="I1119" s="203">
        <v>191847101</v>
      </c>
      <c r="J1119" s="177" t="s">
        <v>262</v>
      </c>
      <c r="K1119" s="177" t="s">
        <v>261</v>
      </c>
      <c r="L1119" s="203">
        <v>14</v>
      </c>
      <c r="M1119" s="203">
        <v>147</v>
      </c>
      <c r="N1119" s="329">
        <v>9.5238095238095233E-2</v>
      </c>
      <c r="O1119" s="203">
        <v>0</v>
      </c>
      <c r="P1119" s="203">
        <v>33</v>
      </c>
      <c r="Q1119" s="203" t="s">
        <v>12</v>
      </c>
      <c r="R1119" s="203">
        <v>5</v>
      </c>
      <c r="S1119" s="203">
        <v>50</v>
      </c>
      <c r="T1119" s="329">
        <v>0.1</v>
      </c>
      <c r="U1119" s="203">
        <v>0</v>
      </c>
      <c r="V1119" s="203">
        <v>33</v>
      </c>
      <c r="W1119" s="203" t="s">
        <v>12</v>
      </c>
      <c r="X1119" s="200">
        <v>1</v>
      </c>
      <c r="Y1119" s="200">
        <v>1</v>
      </c>
      <c r="Z1119" s="200" t="s">
        <v>12</v>
      </c>
      <c r="AA1119" s="200">
        <v>1</v>
      </c>
    </row>
    <row r="1120" spans="1:27" ht="14" customHeight="1">
      <c r="A1120" s="213" t="s">
        <v>811</v>
      </c>
      <c r="B1120" s="177" t="s">
        <v>1275</v>
      </c>
      <c r="C1120" s="177" t="s">
        <v>846</v>
      </c>
      <c r="D1120" s="213" t="s">
        <v>21</v>
      </c>
      <c r="E1120" s="331" t="s">
        <v>2717</v>
      </c>
      <c r="F1120" s="213" t="s">
        <v>259</v>
      </c>
      <c r="G1120" s="177" t="s">
        <v>3946</v>
      </c>
      <c r="H1120" s="177" t="s">
        <v>78</v>
      </c>
      <c r="I1120" s="203">
        <v>50402890</v>
      </c>
      <c r="J1120" s="177" t="s">
        <v>262</v>
      </c>
      <c r="K1120" s="177" t="s">
        <v>261</v>
      </c>
      <c r="L1120" s="203">
        <v>24</v>
      </c>
      <c r="M1120" s="203">
        <v>219</v>
      </c>
      <c r="N1120" s="329">
        <v>0.1095890410958904</v>
      </c>
      <c r="O1120" s="203">
        <v>0</v>
      </c>
      <c r="P1120" s="203">
        <v>38</v>
      </c>
      <c r="Q1120" s="203" t="s">
        <v>12</v>
      </c>
      <c r="R1120" s="203">
        <v>7</v>
      </c>
      <c r="S1120" s="203">
        <v>65</v>
      </c>
      <c r="T1120" s="329">
        <v>0.1076923076923077</v>
      </c>
      <c r="U1120" s="203">
        <v>0</v>
      </c>
      <c r="V1120" s="203">
        <v>38</v>
      </c>
      <c r="W1120" s="203" t="s">
        <v>12</v>
      </c>
      <c r="X1120" s="200">
        <v>1</v>
      </c>
      <c r="Y1120" s="200">
        <v>1</v>
      </c>
      <c r="Z1120" s="200" t="s">
        <v>12</v>
      </c>
      <c r="AA1120" s="200">
        <v>1</v>
      </c>
    </row>
    <row r="1121" spans="1:27" ht="14" customHeight="1">
      <c r="A1121" s="213" t="s">
        <v>811</v>
      </c>
      <c r="B1121" s="177" t="s">
        <v>1275</v>
      </c>
      <c r="C1121" s="177" t="s">
        <v>846</v>
      </c>
      <c r="D1121" s="213" t="s">
        <v>21</v>
      </c>
      <c r="E1121" s="331" t="s">
        <v>2718</v>
      </c>
      <c r="F1121" s="213" t="s">
        <v>259</v>
      </c>
      <c r="G1121" s="177" t="s">
        <v>3947</v>
      </c>
      <c r="H1121" s="177" t="s">
        <v>78</v>
      </c>
      <c r="I1121" s="203">
        <v>39185349</v>
      </c>
      <c r="J1121" s="177" t="s">
        <v>262</v>
      </c>
      <c r="K1121" s="177" t="s">
        <v>261</v>
      </c>
      <c r="L1121" s="203">
        <v>37</v>
      </c>
      <c r="M1121" s="203">
        <v>409</v>
      </c>
      <c r="N1121" s="329">
        <v>9.0464547677261614E-2</v>
      </c>
      <c r="O1121" s="203">
        <v>0</v>
      </c>
      <c r="P1121" s="203">
        <v>47</v>
      </c>
      <c r="Q1121" s="203" t="s">
        <v>12</v>
      </c>
      <c r="R1121" s="203">
        <v>4</v>
      </c>
      <c r="S1121" s="203">
        <v>56</v>
      </c>
      <c r="T1121" s="329">
        <v>7.1428571428571425E-2</v>
      </c>
      <c r="U1121" s="203" t="s">
        <v>12</v>
      </c>
      <c r="V1121" s="203" t="s">
        <v>12</v>
      </c>
      <c r="W1121" s="203" t="s">
        <v>12</v>
      </c>
      <c r="X1121" s="200">
        <v>1</v>
      </c>
      <c r="Y1121" s="200">
        <v>0</v>
      </c>
      <c r="Z1121" s="200" t="s">
        <v>12</v>
      </c>
      <c r="AA1121" s="200">
        <v>0</v>
      </c>
    </row>
    <row r="1122" spans="1:27" ht="14" customHeight="1">
      <c r="A1122" s="213" t="s">
        <v>811</v>
      </c>
      <c r="B1122" s="177" t="s">
        <v>1275</v>
      </c>
      <c r="C1122" s="177" t="s">
        <v>846</v>
      </c>
      <c r="D1122" s="213" t="s">
        <v>21</v>
      </c>
      <c r="E1122" s="331" t="s">
        <v>2719</v>
      </c>
      <c r="F1122" s="213" t="s">
        <v>266</v>
      </c>
      <c r="G1122" s="177" t="s">
        <v>3948</v>
      </c>
      <c r="H1122" s="177" t="s">
        <v>78</v>
      </c>
      <c r="I1122" s="203">
        <v>52505823</v>
      </c>
      <c r="J1122" s="177" t="s">
        <v>264</v>
      </c>
      <c r="K1122" s="177" t="s">
        <v>263</v>
      </c>
      <c r="L1122" s="203">
        <v>16</v>
      </c>
      <c r="M1122" s="203">
        <v>247</v>
      </c>
      <c r="N1122" s="329">
        <v>6.4777327935222673E-2</v>
      </c>
      <c r="O1122" s="203">
        <v>0</v>
      </c>
      <c r="P1122" s="203">
        <v>31</v>
      </c>
      <c r="Q1122" s="203" t="s">
        <v>12</v>
      </c>
      <c r="R1122" s="203">
        <v>4</v>
      </c>
      <c r="S1122" s="203">
        <v>70</v>
      </c>
      <c r="T1122" s="329">
        <v>5.7142857142857141E-2</v>
      </c>
      <c r="U1122" s="203" t="s">
        <v>12</v>
      </c>
      <c r="V1122" s="203" t="s">
        <v>12</v>
      </c>
      <c r="W1122" s="203" t="s">
        <v>12</v>
      </c>
      <c r="X1122" s="200">
        <v>1</v>
      </c>
      <c r="Y1122" s="200">
        <v>0</v>
      </c>
      <c r="Z1122" s="200" t="s">
        <v>12</v>
      </c>
      <c r="AA1122" s="200">
        <v>0</v>
      </c>
    </row>
    <row r="1123" spans="1:27" ht="14" customHeight="1">
      <c r="A1123" s="213" t="s">
        <v>811</v>
      </c>
      <c r="B1123" s="177" t="s">
        <v>1275</v>
      </c>
      <c r="C1123" s="177" t="s">
        <v>846</v>
      </c>
      <c r="D1123" s="213" t="s">
        <v>21</v>
      </c>
      <c r="E1123" s="331" t="s">
        <v>2720</v>
      </c>
      <c r="F1123" s="213" t="s">
        <v>674</v>
      </c>
      <c r="G1123" s="177" t="s">
        <v>3425</v>
      </c>
      <c r="H1123" s="177" t="s">
        <v>78</v>
      </c>
      <c r="I1123" s="203">
        <v>49067881</v>
      </c>
      <c r="J1123" s="177" t="s">
        <v>264</v>
      </c>
      <c r="K1123" s="177" t="s">
        <v>261</v>
      </c>
      <c r="L1123" s="203">
        <v>13</v>
      </c>
      <c r="M1123" s="203">
        <v>131</v>
      </c>
      <c r="N1123" s="329">
        <v>9.9236641221374045E-2</v>
      </c>
      <c r="O1123" s="203">
        <v>0</v>
      </c>
      <c r="P1123" s="203">
        <v>41</v>
      </c>
      <c r="Q1123" s="203" t="s">
        <v>12</v>
      </c>
      <c r="R1123" s="203">
        <v>3</v>
      </c>
      <c r="S1123" s="203">
        <v>52</v>
      </c>
      <c r="T1123" s="329">
        <v>5.7692307692307696E-2</v>
      </c>
      <c r="U1123" s="203" t="s">
        <v>12</v>
      </c>
      <c r="V1123" s="203" t="s">
        <v>12</v>
      </c>
      <c r="W1123" s="203" t="s">
        <v>12</v>
      </c>
      <c r="X1123" s="200">
        <v>1</v>
      </c>
      <c r="Y1123" s="200">
        <v>0</v>
      </c>
      <c r="Z1123" s="200" t="s">
        <v>12</v>
      </c>
      <c r="AA1123" s="200">
        <v>0</v>
      </c>
    </row>
    <row r="1124" spans="1:27" ht="14" customHeight="1">
      <c r="A1124" s="213" t="s">
        <v>811</v>
      </c>
      <c r="B1124" s="177" t="s">
        <v>1275</v>
      </c>
      <c r="C1124" s="177" t="s">
        <v>846</v>
      </c>
      <c r="D1124" s="213" t="s">
        <v>21</v>
      </c>
      <c r="E1124" s="331" t="s">
        <v>2721</v>
      </c>
      <c r="F1124" s="213" t="s">
        <v>259</v>
      </c>
      <c r="G1124" s="177" t="s">
        <v>3949</v>
      </c>
      <c r="H1124" s="177" t="s">
        <v>78</v>
      </c>
      <c r="I1124" s="203">
        <v>51399303</v>
      </c>
      <c r="J1124" s="177" t="s">
        <v>261</v>
      </c>
      <c r="K1124" s="177" t="s">
        <v>263</v>
      </c>
      <c r="L1124" s="203">
        <v>18</v>
      </c>
      <c r="M1124" s="203">
        <v>218</v>
      </c>
      <c r="N1124" s="329">
        <v>8.2568807339449546E-2</v>
      </c>
      <c r="O1124" s="203">
        <v>0</v>
      </c>
      <c r="P1124" s="203">
        <v>40</v>
      </c>
      <c r="Q1124" s="203" t="s">
        <v>12</v>
      </c>
      <c r="R1124" s="203">
        <v>1</v>
      </c>
      <c r="S1124" s="203">
        <v>51</v>
      </c>
      <c r="T1124" s="329">
        <v>1.9607843137254902E-2</v>
      </c>
      <c r="U1124" s="203" t="s">
        <v>12</v>
      </c>
      <c r="V1124" s="203" t="s">
        <v>12</v>
      </c>
      <c r="W1124" s="203" t="s">
        <v>12</v>
      </c>
      <c r="X1124" s="200">
        <v>1</v>
      </c>
      <c r="Y1124" s="200">
        <v>0</v>
      </c>
      <c r="Z1124" s="200" t="s">
        <v>12</v>
      </c>
      <c r="AA1124" s="200">
        <v>0</v>
      </c>
    </row>
    <row r="1125" spans="1:27" ht="14" customHeight="1">
      <c r="A1125" s="213" t="s">
        <v>811</v>
      </c>
      <c r="B1125" s="177" t="s">
        <v>1275</v>
      </c>
      <c r="C1125" s="177" t="s">
        <v>846</v>
      </c>
      <c r="D1125" s="213" t="s">
        <v>21</v>
      </c>
      <c r="E1125" s="331" t="s">
        <v>2722</v>
      </c>
      <c r="F1125" s="213" t="s">
        <v>259</v>
      </c>
      <c r="G1125" s="177" t="s">
        <v>3950</v>
      </c>
      <c r="H1125" s="177" t="s">
        <v>78</v>
      </c>
      <c r="I1125" s="203">
        <v>33114106</v>
      </c>
      <c r="J1125" s="177" t="s">
        <v>262</v>
      </c>
      <c r="K1125" s="177" t="s">
        <v>261</v>
      </c>
      <c r="L1125" s="203">
        <v>18</v>
      </c>
      <c r="M1125" s="203">
        <v>222</v>
      </c>
      <c r="N1125" s="329">
        <v>8.1081081081081086E-2</v>
      </c>
      <c r="O1125" s="203">
        <v>0</v>
      </c>
      <c r="P1125" s="203">
        <v>30</v>
      </c>
      <c r="Q1125" s="203" t="s">
        <v>12</v>
      </c>
      <c r="R1125" s="203">
        <v>1</v>
      </c>
      <c r="S1125" s="203">
        <v>56</v>
      </c>
      <c r="T1125" s="329">
        <v>1.7857142857142856E-2</v>
      </c>
      <c r="U1125" s="203" t="s">
        <v>12</v>
      </c>
      <c r="V1125" s="203" t="s">
        <v>12</v>
      </c>
      <c r="W1125" s="203" t="s">
        <v>12</v>
      </c>
      <c r="X1125" s="200">
        <v>1</v>
      </c>
      <c r="Y1125" s="200">
        <v>0</v>
      </c>
      <c r="Z1125" s="200" t="s">
        <v>12</v>
      </c>
      <c r="AA1125" s="200">
        <v>0</v>
      </c>
    </row>
    <row r="1126" spans="1:27" ht="14" customHeight="1">
      <c r="A1126" s="213" t="s">
        <v>811</v>
      </c>
      <c r="B1126" s="177" t="s">
        <v>1275</v>
      </c>
      <c r="C1126" s="177" t="s">
        <v>846</v>
      </c>
      <c r="D1126" s="213" t="s">
        <v>21</v>
      </c>
      <c r="E1126" s="331" t="s">
        <v>2723</v>
      </c>
      <c r="F1126" s="213" t="s">
        <v>259</v>
      </c>
      <c r="G1126" s="177" t="s">
        <v>3951</v>
      </c>
      <c r="H1126" s="177" t="s">
        <v>78</v>
      </c>
      <c r="I1126" s="203">
        <v>50327829</v>
      </c>
      <c r="J1126" s="177" t="s">
        <v>263</v>
      </c>
      <c r="K1126" s="177" t="s">
        <v>264</v>
      </c>
      <c r="L1126" s="203">
        <v>18</v>
      </c>
      <c r="M1126" s="203">
        <v>314</v>
      </c>
      <c r="N1126" s="329">
        <v>5.7324840764331211E-2</v>
      </c>
      <c r="O1126" s="203">
        <v>0</v>
      </c>
      <c r="P1126" s="203">
        <v>45</v>
      </c>
      <c r="Q1126" s="203" t="s">
        <v>12</v>
      </c>
      <c r="R1126" s="203">
        <v>9</v>
      </c>
      <c r="S1126" s="203">
        <v>62</v>
      </c>
      <c r="T1126" s="329">
        <v>0.14516129032258066</v>
      </c>
      <c r="U1126" s="203">
        <v>0</v>
      </c>
      <c r="V1126" s="203">
        <v>45</v>
      </c>
      <c r="W1126" s="203" t="s">
        <v>12</v>
      </c>
      <c r="X1126" s="200">
        <v>1</v>
      </c>
      <c r="Y1126" s="200">
        <v>1</v>
      </c>
      <c r="Z1126" s="200" t="s">
        <v>12</v>
      </c>
      <c r="AA1126" s="200">
        <v>0</v>
      </c>
    </row>
    <row r="1127" spans="1:27" ht="14" customHeight="1">
      <c r="A1127" s="213" t="s">
        <v>811</v>
      </c>
      <c r="B1127" s="177" t="s">
        <v>1275</v>
      </c>
      <c r="C1127" s="177" t="s">
        <v>846</v>
      </c>
      <c r="D1127" s="213" t="s">
        <v>21</v>
      </c>
      <c r="E1127" s="331" t="s">
        <v>2724</v>
      </c>
      <c r="F1127" s="213" t="s">
        <v>259</v>
      </c>
      <c r="G1127" s="177" t="s">
        <v>3952</v>
      </c>
      <c r="H1127" s="177" t="s">
        <v>78</v>
      </c>
      <c r="I1127" s="203">
        <v>38224533</v>
      </c>
      <c r="J1127" s="177" t="s">
        <v>264</v>
      </c>
      <c r="K1127" s="177" t="s">
        <v>261</v>
      </c>
      <c r="L1127" s="203">
        <v>17</v>
      </c>
      <c r="M1127" s="203">
        <v>195</v>
      </c>
      <c r="N1127" s="329">
        <v>8.7179487179487175E-2</v>
      </c>
      <c r="O1127" s="203">
        <v>0</v>
      </c>
      <c r="P1127" s="203">
        <v>37</v>
      </c>
      <c r="Q1127" s="203" t="s">
        <v>12</v>
      </c>
      <c r="R1127" s="203">
        <v>3</v>
      </c>
      <c r="S1127" s="203">
        <v>42</v>
      </c>
      <c r="T1127" s="329">
        <v>7.1428571428571425E-2</v>
      </c>
      <c r="U1127" s="203" t="s">
        <v>12</v>
      </c>
      <c r="V1127" s="203" t="s">
        <v>12</v>
      </c>
      <c r="W1127" s="203" t="s">
        <v>12</v>
      </c>
      <c r="X1127" s="200">
        <v>1</v>
      </c>
      <c r="Y1127" s="200">
        <v>0</v>
      </c>
      <c r="Z1127" s="200" t="s">
        <v>12</v>
      </c>
      <c r="AA1127" s="200">
        <v>1</v>
      </c>
    </row>
    <row r="1128" spans="1:27" ht="14" customHeight="1">
      <c r="A1128" s="213" t="s">
        <v>811</v>
      </c>
      <c r="B1128" s="177" t="s">
        <v>1275</v>
      </c>
      <c r="C1128" s="177" t="s">
        <v>846</v>
      </c>
      <c r="D1128" s="213" t="s">
        <v>21</v>
      </c>
      <c r="E1128" s="331" t="s">
        <v>2725</v>
      </c>
      <c r="F1128" s="213" t="s">
        <v>675</v>
      </c>
      <c r="G1128" s="177" t="s">
        <v>3953</v>
      </c>
      <c r="H1128" s="177" t="s">
        <v>78</v>
      </c>
      <c r="I1128" s="203">
        <v>47456122</v>
      </c>
      <c r="J1128" s="177" t="s">
        <v>264</v>
      </c>
      <c r="K1128" s="177" t="s">
        <v>261</v>
      </c>
      <c r="L1128" s="203">
        <v>14</v>
      </c>
      <c r="M1128" s="203">
        <v>279</v>
      </c>
      <c r="N1128" s="329">
        <v>5.0179211469534052E-2</v>
      </c>
      <c r="O1128" s="203">
        <v>0</v>
      </c>
      <c r="P1128" s="203">
        <v>40</v>
      </c>
      <c r="Q1128" s="203" t="s">
        <v>12</v>
      </c>
      <c r="R1128" s="203">
        <v>9</v>
      </c>
      <c r="S1128" s="203">
        <v>56</v>
      </c>
      <c r="T1128" s="329">
        <v>0.16071428571428573</v>
      </c>
      <c r="U1128" s="203">
        <v>0</v>
      </c>
      <c r="V1128" s="203">
        <v>40</v>
      </c>
      <c r="W1128" s="203" t="s">
        <v>12</v>
      </c>
      <c r="X1128" s="200">
        <v>1</v>
      </c>
      <c r="Y1128" s="200">
        <v>1</v>
      </c>
      <c r="Z1128" s="200" t="s">
        <v>12</v>
      </c>
      <c r="AA1128" s="200">
        <v>0</v>
      </c>
    </row>
    <row r="1129" spans="1:27" ht="14" customHeight="1">
      <c r="A1129" s="213" t="s">
        <v>811</v>
      </c>
      <c r="B1129" s="177" t="s">
        <v>1275</v>
      </c>
      <c r="C1129" s="177" t="s">
        <v>846</v>
      </c>
      <c r="D1129" s="213" t="s">
        <v>21</v>
      </c>
      <c r="E1129" s="331" t="s">
        <v>2726</v>
      </c>
      <c r="F1129" s="213" t="s">
        <v>675</v>
      </c>
      <c r="G1129" s="177" t="s">
        <v>3954</v>
      </c>
      <c r="H1129" s="177" t="s">
        <v>78</v>
      </c>
      <c r="I1129" s="203">
        <v>133099617</v>
      </c>
      <c r="J1129" s="177" t="s">
        <v>262</v>
      </c>
      <c r="K1129" s="177" t="s">
        <v>261</v>
      </c>
      <c r="L1129" s="203">
        <v>35</v>
      </c>
      <c r="M1129" s="203">
        <v>422</v>
      </c>
      <c r="N1129" s="329">
        <v>8.2938388625592413E-2</v>
      </c>
      <c r="O1129" s="203">
        <v>0</v>
      </c>
      <c r="P1129" s="203">
        <v>32</v>
      </c>
      <c r="Q1129" s="203" t="s">
        <v>12</v>
      </c>
      <c r="R1129" s="203">
        <v>4</v>
      </c>
      <c r="S1129" s="203">
        <v>57</v>
      </c>
      <c r="T1129" s="329">
        <v>7.0175438596491224E-2</v>
      </c>
      <c r="U1129" s="203" t="s">
        <v>12</v>
      </c>
      <c r="V1129" s="203" t="s">
        <v>12</v>
      </c>
      <c r="W1129" s="203" t="s">
        <v>12</v>
      </c>
      <c r="X1129" s="200">
        <v>1</v>
      </c>
      <c r="Y1129" s="200">
        <v>0</v>
      </c>
      <c r="Z1129" s="200" t="s">
        <v>12</v>
      </c>
      <c r="AA1129" s="200">
        <v>0</v>
      </c>
    </row>
    <row r="1130" spans="1:27" ht="14" customHeight="1">
      <c r="A1130" s="213" t="s">
        <v>811</v>
      </c>
      <c r="B1130" s="177" t="s">
        <v>1275</v>
      </c>
      <c r="C1130" s="177" t="s">
        <v>846</v>
      </c>
      <c r="D1130" s="213" t="s">
        <v>21</v>
      </c>
      <c r="E1130" s="331" t="s">
        <v>2727</v>
      </c>
      <c r="F1130" s="213" t="s">
        <v>674</v>
      </c>
      <c r="G1130" s="177" t="s">
        <v>3253</v>
      </c>
      <c r="H1130" s="177" t="s">
        <v>78</v>
      </c>
      <c r="I1130" s="203">
        <v>39225311</v>
      </c>
      <c r="J1130" s="177" t="s">
        <v>264</v>
      </c>
      <c r="K1130" s="177" t="s">
        <v>263</v>
      </c>
      <c r="L1130" s="203">
        <v>10</v>
      </c>
      <c r="M1130" s="203">
        <v>100</v>
      </c>
      <c r="N1130" s="329">
        <v>0.1</v>
      </c>
      <c r="O1130" s="203">
        <v>0</v>
      </c>
      <c r="P1130" s="203">
        <v>37</v>
      </c>
      <c r="Q1130" s="203" t="s">
        <v>12</v>
      </c>
      <c r="R1130" s="203">
        <v>3</v>
      </c>
      <c r="S1130" s="203">
        <v>73</v>
      </c>
      <c r="T1130" s="329">
        <v>4.1095890410958902E-2</v>
      </c>
      <c r="U1130" s="203" t="s">
        <v>12</v>
      </c>
      <c r="V1130" s="203" t="s">
        <v>12</v>
      </c>
      <c r="W1130" s="203" t="s">
        <v>12</v>
      </c>
      <c r="X1130" s="200">
        <v>1</v>
      </c>
      <c r="Y1130" s="200">
        <v>0</v>
      </c>
      <c r="Z1130" s="200" t="s">
        <v>12</v>
      </c>
      <c r="AA1130" s="200">
        <v>0</v>
      </c>
    </row>
    <row r="1131" spans="1:27" ht="14" customHeight="1">
      <c r="A1131" s="213" t="s">
        <v>811</v>
      </c>
      <c r="B1131" s="177" t="s">
        <v>1275</v>
      </c>
      <c r="C1131" s="177" t="s">
        <v>846</v>
      </c>
      <c r="D1131" s="213" t="s">
        <v>21</v>
      </c>
      <c r="E1131" s="331" t="s">
        <v>2728</v>
      </c>
      <c r="F1131" s="213" t="s">
        <v>674</v>
      </c>
      <c r="G1131" s="177" t="s">
        <v>3329</v>
      </c>
      <c r="H1131" s="177" t="s">
        <v>85</v>
      </c>
      <c r="I1131" s="203">
        <v>113578509</v>
      </c>
      <c r="J1131" s="177" t="s">
        <v>261</v>
      </c>
      <c r="K1131" s="177" t="s">
        <v>262</v>
      </c>
      <c r="L1131" s="203">
        <v>43</v>
      </c>
      <c r="M1131" s="203">
        <v>112</v>
      </c>
      <c r="N1131" s="329">
        <v>0.38392857142857145</v>
      </c>
      <c r="O1131" s="203">
        <v>0</v>
      </c>
      <c r="P1131" s="203">
        <v>29</v>
      </c>
      <c r="Q1131" s="203" t="s">
        <v>12</v>
      </c>
      <c r="R1131" s="203">
        <v>15</v>
      </c>
      <c r="S1131" s="203">
        <v>41</v>
      </c>
      <c r="T1131" s="329">
        <v>0.36585365853658536</v>
      </c>
      <c r="U1131" s="203">
        <v>0</v>
      </c>
      <c r="V1131" s="203">
        <v>29</v>
      </c>
      <c r="W1131" s="203" t="s">
        <v>12</v>
      </c>
      <c r="X1131" s="200">
        <v>1</v>
      </c>
      <c r="Y1131" s="200">
        <v>1</v>
      </c>
      <c r="Z1131" s="200" t="s">
        <v>12</v>
      </c>
      <c r="AA1131" s="200">
        <v>0</v>
      </c>
    </row>
    <row r="1132" spans="1:27" ht="14" customHeight="1">
      <c r="A1132" s="213" t="s">
        <v>811</v>
      </c>
      <c r="B1132" s="177" t="s">
        <v>1275</v>
      </c>
      <c r="C1132" s="177" t="s">
        <v>846</v>
      </c>
      <c r="D1132" s="213" t="s">
        <v>21</v>
      </c>
      <c r="E1132" s="331" t="s">
        <v>2729</v>
      </c>
      <c r="F1132" s="213" t="s">
        <v>259</v>
      </c>
      <c r="G1132" s="177" t="s">
        <v>3955</v>
      </c>
      <c r="H1132" s="177" t="s">
        <v>85</v>
      </c>
      <c r="I1132" s="203">
        <v>186294143</v>
      </c>
      <c r="J1132" s="177" t="s">
        <v>262</v>
      </c>
      <c r="K1132" s="177" t="s">
        <v>261</v>
      </c>
      <c r="L1132" s="203">
        <v>18</v>
      </c>
      <c r="M1132" s="203">
        <v>263</v>
      </c>
      <c r="N1132" s="329">
        <v>6.8441064638783272E-2</v>
      </c>
      <c r="O1132" s="203">
        <v>0</v>
      </c>
      <c r="P1132" s="203">
        <v>43</v>
      </c>
      <c r="Q1132" s="203" t="s">
        <v>12</v>
      </c>
      <c r="R1132" s="203">
        <v>7</v>
      </c>
      <c r="S1132" s="203">
        <v>50</v>
      </c>
      <c r="T1132" s="329">
        <v>0.14000000000000001</v>
      </c>
      <c r="U1132" s="203">
        <v>0</v>
      </c>
      <c r="V1132" s="203">
        <v>43</v>
      </c>
      <c r="W1132" s="203" t="s">
        <v>12</v>
      </c>
      <c r="X1132" s="200">
        <v>1</v>
      </c>
      <c r="Y1132" s="200">
        <v>1</v>
      </c>
      <c r="Z1132" s="200" t="s">
        <v>12</v>
      </c>
      <c r="AA1132" s="200">
        <v>0</v>
      </c>
    </row>
    <row r="1133" spans="1:27" ht="14" customHeight="1">
      <c r="A1133" s="213" t="s">
        <v>811</v>
      </c>
      <c r="B1133" s="177" t="s">
        <v>1275</v>
      </c>
      <c r="C1133" s="177" t="s">
        <v>846</v>
      </c>
      <c r="D1133" s="213" t="s">
        <v>21</v>
      </c>
      <c r="E1133" s="331" t="s">
        <v>2730</v>
      </c>
      <c r="F1133" s="213" t="s">
        <v>259</v>
      </c>
      <c r="G1133" s="177" t="s">
        <v>3956</v>
      </c>
      <c r="H1133" s="177" t="s">
        <v>85</v>
      </c>
      <c r="I1133" s="203">
        <v>2641568</v>
      </c>
      <c r="J1133" s="177" t="s">
        <v>264</v>
      </c>
      <c r="K1133" s="177" t="s">
        <v>263</v>
      </c>
      <c r="L1133" s="203">
        <v>17</v>
      </c>
      <c r="M1133" s="203">
        <v>193</v>
      </c>
      <c r="N1133" s="329">
        <v>8.8082901554404139E-2</v>
      </c>
      <c r="O1133" s="203">
        <v>0</v>
      </c>
      <c r="P1133" s="203">
        <v>34</v>
      </c>
      <c r="Q1133" s="203" t="s">
        <v>12</v>
      </c>
      <c r="R1133" s="203">
        <v>3</v>
      </c>
      <c r="S1133" s="203">
        <v>60</v>
      </c>
      <c r="T1133" s="329">
        <v>0.05</v>
      </c>
      <c r="U1133" s="203" t="s">
        <v>12</v>
      </c>
      <c r="V1133" s="203" t="s">
        <v>12</v>
      </c>
      <c r="W1133" s="203" t="s">
        <v>12</v>
      </c>
      <c r="X1133" s="200">
        <v>1</v>
      </c>
      <c r="Y1133" s="200">
        <v>0</v>
      </c>
      <c r="Z1133" s="200" t="s">
        <v>12</v>
      </c>
      <c r="AA1133" s="200">
        <v>0</v>
      </c>
    </row>
    <row r="1134" spans="1:27" ht="14" customHeight="1">
      <c r="A1134" s="213" t="s">
        <v>811</v>
      </c>
      <c r="B1134" s="177" t="s">
        <v>1275</v>
      </c>
      <c r="C1134" s="177" t="s">
        <v>846</v>
      </c>
      <c r="D1134" s="213" t="s">
        <v>21</v>
      </c>
      <c r="E1134" s="331" t="s">
        <v>2731</v>
      </c>
      <c r="F1134" s="213" t="s">
        <v>675</v>
      </c>
      <c r="G1134" s="177" t="s">
        <v>3957</v>
      </c>
      <c r="H1134" s="177" t="s">
        <v>85</v>
      </c>
      <c r="I1134" s="203">
        <v>144620590</v>
      </c>
      <c r="J1134" s="177" t="s">
        <v>262</v>
      </c>
      <c r="K1134" s="177" t="s">
        <v>261</v>
      </c>
      <c r="L1134" s="203">
        <v>30</v>
      </c>
      <c r="M1134" s="203">
        <v>423</v>
      </c>
      <c r="N1134" s="329">
        <v>7.0921985815602842E-2</v>
      </c>
      <c r="O1134" s="203">
        <v>0</v>
      </c>
      <c r="P1134" s="203">
        <v>36</v>
      </c>
      <c r="Q1134" s="203" t="s">
        <v>12</v>
      </c>
      <c r="R1134" s="203">
        <v>5</v>
      </c>
      <c r="S1134" s="203">
        <v>47</v>
      </c>
      <c r="T1134" s="329">
        <v>0.10638297872340426</v>
      </c>
      <c r="U1134" s="203">
        <v>0</v>
      </c>
      <c r="V1134" s="203">
        <v>36</v>
      </c>
      <c r="W1134" s="203" t="s">
        <v>12</v>
      </c>
      <c r="X1134" s="200">
        <v>1</v>
      </c>
      <c r="Y1134" s="200">
        <v>1</v>
      </c>
      <c r="Z1134" s="200" t="s">
        <v>12</v>
      </c>
      <c r="AA1134" s="200">
        <v>0</v>
      </c>
    </row>
    <row r="1135" spans="1:27" ht="14" customHeight="1">
      <c r="A1135" s="213" t="s">
        <v>811</v>
      </c>
      <c r="B1135" s="177" t="s">
        <v>1275</v>
      </c>
      <c r="C1135" s="177" t="s">
        <v>846</v>
      </c>
      <c r="D1135" s="213" t="s">
        <v>21</v>
      </c>
      <c r="E1135" s="331" t="s">
        <v>2732</v>
      </c>
      <c r="F1135" s="213" t="s">
        <v>674</v>
      </c>
      <c r="G1135" s="177" t="s">
        <v>3623</v>
      </c>
      <c r="H1135" s="177" t="s">
        <v>85</v>
      </c>
      <c r="I1135" s="203">
        <v>843457</v>
      </c>
      <c r="J1135" s="177" t="s">
        <v>262</v>
      </c>
      <c r="K1135" s="177" t="s">
        <v>261</v>
      </c>
      <c r="L1135" s="203">
        <v>20</v>
      </c>
      <c r="M1135" s="203">
        <v>191</v>
      </c>
      <c r="N1135" s="329">
        <v>0.10471204188481675</v>
      </c>
      <c r="O1135" s="203">
        <v>0</v>
      </c>
      <c r="P1135" s="203">
        <v>18</v>
      </c>
      <c r="Q1135" s="203" t="s">
        <v>12</v>
      </c>
      <c r="R1135" s="203">
        <v>6</v>
      </c>
      <c r="S1135" s="203">
        <v>71</v>
      </c>
      <c r="T1135" s="329">
        <v>8.4507042253521125E-2</v>
      </c>
      <c r="U1135" s="203" t="s">
        <v>12</v>
      </c>
      <c r="V1135" s="203" t="s">
        <v>12</v>
      </c>
      <c r="W1135" s="203" t="s">
        <v>12</v>
      </c>
      <c r="X1135" s="200">
        <v>1</v>
      </c>
      <c r="Y1135" s="200">
        <v>0</v>
      </c>
      <c r="Z1135" s="200" t="s">
        <v>12</v>
      </c>
      <c r="AA1135" s="200">
        <v>0</v>
      </c>
    </row>
    <row r="1136" spans="1:27" ht="14" customHeight="1">
      <c r="A1136" s="213" t="s">
        <v>811</v>
      </c>
      <c r="B1136" s="177" t="s">
        <v>1275</v>
      </c>
      <c r="C1136" s="177" t="s">
        <v>846</v>
      </c>
      <c r="D1136" s="213" t="s">
        <v>21</v>
      </c>
      <c r="E1136" s="331" t="s">
        <v>2733</v>
      </c>
      <c r="F1136" s="213" t="s">
        <v>674</v>
      </c>
      <c r="G1136" s="177" t="s">
        <v>3366</v>
      </c>
      <c r="H1136" s="177" t="s">
        <v>86</v>
      </c>
      <c r="I1136" s="203">
        <v>130535463</v>
      </c>
      <c r="J1136" s="177" t="s">
        <v>261</v>
      </c>
      <c r="K1136" s="177" t="s">
        <v>262</v>
      </c>
      <c r="L1136" s="203">
        <v>5</v>
      </c>
      <c r="M1136" s="203">
        <v>37</v>
      </c>
      <c r="N1136" s="329">
        <v>0.13513513513513514</v>
      </c>
      <c r="O1136" s="203">
        <v>0</v>
      </c>
      <c r="P1136" s="203">
        <v>44</v>
      </c>
      <c r="Q1136" s="203" t="s">
        <v>12</v>
      </c>
      <c r="R1136" s="203">
        <v>4</v>
      </c>
      <c r="S1136" s="203">
        <v>39</v>
      </c>
      <c r="T1136" s="329">
        <v>0.10256410256410256</v>
      </c>
      <c r="U1136" s="203">
        <v>0</v>
      </c>
      <c r="V1136" s="203">
        <v>44</v>
      </c>
      <c r="W1136" s="203" t="s">
        <v>12</v>
      </c>
      <c r="X1136" s="200">
        <v>1</v>
      </c>
      <c r="Y1136" s="200">
        <v>1</v>
      </c>
      <c r="Z1136" s="200" t="s">
        <v>12</v>
      </c>
      <c r="AA1136" s="200">
        <v>0</v>
      </c>
    </row>
    <row r="1137" spans="1:27" ht="14" customHeight="1">
      <c r="A1137" s="213" t="s">
        <v>811</v>
      </c>
      <c r="B1137" s="177" t="s">
        <v>1275</v>
      </c>
      <c r="C1137" s="177" t="s">
        <v>846</v>
      </c>
      <c r="D1137" s="213" t="s">
        <v>21</v>
      </c>
      <c r="E1137" s="331" t="s">
        <v>2734</v>
      </c>
      <c r="F1137" s="213" t="s">
        <v>259</v>
      </c>
      <c r="G1137" s="177" t="s">
        <v>3958</v>
      </c>
      <c r="H1137" s="177" t="s">
        <v>86</v>
      </c>
      <c r="I1137" s="203">
        <v>118556760</v>
      </c>
      <c r="J1137" s="177" t="s">
        <v>262</v>
      </c>
      <c r="K1137" s="177" t="s">
        <v>261</v>
      </c>
      <c r="L1137" s="203">
        <v>28</v>
      </c>
      <c r="M1137" s="203">
        <v>209</v>
      </c>
      <c r="N1137" s="329">
        <v>0.13397129186602871</v>
      </c>
      <c r="O1137" s="203">
        <v>0</v>
      </c>
      <c r="P1137" s="203">
        <v>23</v>
      </c>
      <c r="Q1137" s="203" t="s">
        <v>12</v>
      </c>
      <c r="R1137" s="203">
        <v>3</v>
      </c>
      <c r="S1137" s="203">
        <v>35</v>
      </c>
      <c r="T1137" s="329">
        <v>8.5714285714285715E-2</v>
      </c>
      <c r="U1137" s="203" t="s">
        <v>12</v>
      </c>
      <c r="V1137" s="203" t="s">
        <v>12</v>
      </c>
      <c r="W1137" s="203" t="s">
        <v>12</v>
      </c>
      <c r="X1137" s="200">
        <v>1</v>
      </c>
      <c r="Y1137" s="200">
        <v>0</v>
      </c>
      <c r="Z1137" s="200" t="s">
        <v>12</v>
      </c>
      <c r="AA1137" s="200">
        <v>0</v>
      </c>
    </row>
    <row r="1138" spans="1:27" ht="14" customHeight="1">
      <c r="A1138" s="213" t="s">
        <v>811</v>
      </c>
      <c r="B1138" s="177" t="s">
        <v>1275</v>
      </c>
      <c r="C1138" s="177" t="s">
        <v>846</v>
      </c>
      <c r="D1138" s="213" t="s">
        <v>21</v>
      </c>
      <c r="E1138" s="331" t="s">
        <v>2735</v>
      </c>
      <c r="F1138" s="213" t="s">
        <v>259</v>
      </c>
      <c r="G1138" s="177" t="s">
        <v>3959</v>
      </c>
      <c r="H1138" s="177" t="s">
        <v>93</v>
      </c>
      <c r="I1138" s="203">
        <v>52141182</v>
      </c>
      <c r="J1138" s="177" t="s">
        <v>263</v>
      </c>
      <c r="K1138" s="177" t="s">
        <v>264</v>
      </c>
      <c r="L1138" s="203">
        <v>21</v>
      </c>
      <c r="M1138" s="203">
        <v>201</v>
      </c>
      <c r="N1138" s="329">
        <v>0.1044776119402985</v>
      </c>
      <c r="O1138" s="203">
        <v>0</v>
      </c>
      <c r="P1138" s="203">
        <v>52</v>
      </c>
      <c r="Q1138" s="203" t="s">
        <v>12</v>
      </c>
      <c r="R1138" s="203">
        <v>3</v>
      </c>
      <c r="S1138" s="203">
        <v>59</v>
      </c>
      <c r="T1138" s="329">
        <v>5.0847457627118647E-2</v>
      </c>
      <c r="U1138" s="203" t="s">
        <v>12</v>
      </c>
      <c r="V1138" s="203" t="s">
        <v>12</v>
      </c>
      <c r="W1138" s="203" t="s">
        <v>12</v>
      </c>
      <c r="X1138" s="200">
        <v>1</v>
      </c>
      <c r="Y1138" s="200">
        <v>0</v>
      </c>
      <c r="Z1138" s="200" t="s">
        <v>12</v>
      </c>
      <c r="AA1138" s="200">
        <v>1</v>
      </c>
    </row>
    <row r="1139" spans="1:27" ht="14" customHeight="1">
      <c r="A1139" s="213" t="s">
        <v>811</v>
      </c>
      <c r="B1139" s="177" t="s">
        <v>1275</v>
      </c>
      <c r="C1139" s="177" t="s">
        <v>846</v>
      </c>
      <c r="D1139" s="213" t="s">
        <v>21</v>
      </c>
      <c r="E1139" s="331" t="s">
        <v>2736</v>
      </c>
      <c r="F1139" s="213" t="s">
        <v>674</v>
      </c>
      <c r="G1139" s="177" t="s">
        <v>3314</v>
      </c>
      <c r="H1139" s="177" t="s">
        <v>93</v>
      </c>
      <c r="I1139" s="203">
        <v>29639494</v>
      </c>
      <c r="J1139" s="177" t="s">
        <v>261</v>
      </c>
      <c r="K1139" s="177" t="s">
        <v>264</v>
      </c>
      <c r="L1139" s="203">
        <v>12</v>
      </c>
      <c r="M1139" s="203">
        <v>29</v>
      </c>
      <c r="N1139" s="329">
        <v>0.41379310344827586</v>
      </c>
      <c r="O1139" s="203">
        <v>0</v>
      </c>
      <c r="P1139" s="203">
        <v>34</v>
      </c>
      <c r="Q1139" s="203" t="s">
        <v>12</v>
      </c>
      <c r="R1139" s="203">
        <v>14</v>
      </c>
      <c r="S1139" s="203">
        <v>35</v>
      </c>
      <c r="T1139" s="329">
        <v>0.4</v>
      </c>
      <c r="U1139" s="203">
        <v>0</v>
      </c>
      <c r="V1139" s="203">
        <v>30</v>
      </c>
      <c r="W1139" s="203" t="s">
        <v>12</v>
      </c>
      <c r="X1139" s="200">
        <v>1</v>
      </c>
      <c r="Y1139" s="200">
        <v>1</v>
      </c>
      <c r="Z1139" s="200" t="s">
        <v>12</v>
      </c>
      <c r="AA1139" s="200">
        <v>0</v>
      </c>
    </row>
    <row r="1140" spans="1:27" ht="14" customHeight="1">
      <c r="A1140" s="213" t="s">
        <v>811</v>
      </c>
      <c r="B1140" s="177" t="s">
        <v>1275</v>
      </c>
      <c r="C1140" s="177" t="s">
        <v>846</v>
      </c>
      <c r="D1140" s="213" t="s">
        <v>21</v>
      </c>
      <c r="E1140" s="331" t="s">
        <v>2737</v>
      </c>
      <c r="F1140" s="213" t="s">
        <v>259</v>
      </c>
      <c r="G1140" s="177" t="s">
        <v>3960</v>
      </c>
      <c r="H1140" s="177" t="s">
        <v>93</v>
      </c>
      <c r="I1140" s="203">
        <v>41655681</v>
      </c>
      <c r="J1140" s="177" t="s">
        <v>264</v>
      </c>
      <c r="K1140" s="177" t="s">
        <v>262</v>
      </c>
      <c r="L1140" s="203">
        <v>126</v>
      </c>
      <c r="M1140" s="203">
        <v>338</v>
      </c>
      <c r="N1140" s="329">
        <v>0.37278106508875741</v>
      </c>
      <c r="O1140" s="203">
        <v>0</v>
      </c>
      <c r="P1140" s="203">
        <v>39</v>
      </c>
      <c r="Q1140" s="203" t="s">
        <v>12</v>
      </c>
      <c r="R1140" s="203">
        <v>20</v>
      </c>
      <c r="S1140" s="203">
        <v>57</v>
      </c>
      <c r="T1140" s="329">
        <v>0.35087719298245612</v>
      </c>
      <c r="U1140" s="203">
        <v>0</v>
      </c>
      <c r="V1140" s="203">
        <v>39</v>
      </c>
      <c r="W1140" s="203" t="s">
        <v>12</v>
      </c>
      <c r="X1140" s="200">
        <v>1</v>
      </c>
      <c r="Y1140" s="200">
        <v>1</v>
      </c>
      <c r="Z1140" s="200" t="s">
        <v>12</v>
      </c>
      <c r="AA1140" s="200">
        <v>0</v>
      </c>
    </row>
    <row r="1141" spans="1:27" ht="14" customHeight="1">
      <c r="A1141" s="213" t="s">
        <v>811</v>
      </c>
      <c r="B1141" s="177" t="s">
        <v>1275</v>
      </c>
      <c r="C1141" s="177" t="s">
        <v>846</v>
      </c>
      <c r="D1141" s="213" t="s">
        <v>21</v>
      </c>
      <c r="E1141" s="331" t="s">
        <v>2503</v>
      </c>
      <c r="F1141" s="213" t="s">
        <v>675</v>
      </c>
      <c r="G1141" s="177" t="s">
        <v>3961</v>
      </c>
      <c r="H1141" s="177" t="s">
        <v>93</v>
      </c>
      <c r="I1141" s="203">
        <v>7581739</v>
      </c>
      <c r="J1141" s="177" t="s">
        <v>263</v>
      </c>
      <c r="K1141" s="177" t="s">
        <v>264</v>
      </c>
      <c r="L1141" s="203">
        <v>19</v>
      </c>
      <c r="M1141" s="203">
        <v>231</v>
      </c>
      <c r="N1141" s="329">
        <v>8.2251082251082255E-2</v>
      </c>
      <c r="O1141" s="203">
        <v>0</v>
      </c>
      <c r="P1141" s="203">
        <v>43</v>
      </c>
      <c r="Q1141" s="203" t="s">
        <v>12</v>
      </c>
      <c r="R1141" s="203">
        <v>1</v>
      </c>
      <c r="S1141" s="203">
        <v>40</v>
      </c>
      <c r="T1141" s="329">
        <v>2.5000000000000001E-2</v>
      </c>
      <c r="U1141" s="203" t="s">
        <v>12</v>
      </c>
      <c r="V1141" s="203" t="s">
        <v>12</v>
      </c>
      <c r="W1141" s="203" t="s">
        <v>12</v>
      </c>
      <c r="X1141" s="200">
        <v>1</v>
      </c>
      <c r="Y1141" s="200">
        <v>0</v>
      </c>
      <c r="Z1141" s="200" t="s">
        <v>12</v>
      </c>
      <c r="AA1141" s="200">
        <v>0</v>
      </c>
    </row>
    <row r="1142" spans="1:27" ht="14" customHeight="1">
      <c r="A1142" s="213" t="s">
        <v>811</v>
      </c>
      <c r="B1142" s="177" t="s">
        <v>1275</v>
      </c>
      <c r="C1142" s="177" t="s">
        <v>846</v>
      </c>
      <c r="D1142" s="213" t="s">
        <v>21</v>
      </c>
      <c r="E1142" s="331" t="s">
        <v>2738</v>
      </c>
      <c r="F1142" s="213" t="s">
        <v>675</v>
      </c>
      <c r="G1142" s="177" t="s">
        <v>3962</v>
      </c>
      <c r="H1142" s="177" t="s">
        <v>93</v>
      </c>
      <c r="I1142" s="203">
        <v>143093698</v>
      </c>
      <c r="J1142" s="177" t="s">
        <v>262</v>
      </c>
      <c r="K1142" s="177" t="s">
        <v>261</v>
      </c>
      <c r="L1142" s="203">
        <v>32</v>
      </c>
      <c r="M1142" s="203">
        <v>438</v>
      </c>
      <c r="N1142" s="329">
        <v>7.3059360730593603E-2</v>
      </c>
      <c r="O1142" s="203">
        <v>0</v>
      </c>
      <c r="P1142" s="203">
        <v>47</v>
      </c>
      <c r="Q1142" s="203" t="s">
        <v>12</v>
      </c>
      <c r="R1142" s="203">
        <v>6</v>
      </c>
      <c r="S1142" s="203">
        <v>54</v>
      </c>
      <c r="T1142" s="329">
        <v>0.1111111111111111</v>
      </c>
      <c r="U1142" s="203">
        <v>0</v>
      </c>
      <c r="V1142" s="203">
        <v>47</v>
      </c>
      <c r="W1142" s="203" t="s">
        <v>12</v>
      </c>
      <c r="X1142" s="200">
        <v>1</v>
      </c>
      <c r="Y1142" s="200">
        <v>1</v>
      </c>
      <c r="Z1142" s="200" t="s">
        <v>12</v>
      </c>
      <c r="AA1142" s="200">
        <v>0</v>
      </c>
    </row>
    <row r="1143" spans="1:27" ht="14" customHeight="1">
      <c r="A1143" s="213" t="s">
        <v>811</v>
      </c>
      <c r="B1143" s="177" t="s">
        <v>1275</v>
      </c>
      <c r="C1143" s="177" t="s">
        <v>846</v>
      </c>
      <c r="D1143" s="213" t="s">
        <v>21</v>
      </c>
      <c r="E1143" s="331" t="s">
        <v>2739</v>
      </c>
      <c r="F1143" s="213" t="s">
        <v>259</v>
      </c>
      <c r="G1143" s="177" t="s">
        <v>3963</v>
      </c>
      <c r="H1143" s="177" t="s">
        <v>93</v>
      </c>
      <c r="I1143" s="203">
        <v>25917249</v>
      </c>
      <c r="J1143" s="177" t="s">
        <v>262</v>
      </c>
      <c r="K1143" s="177" t="s">
        <v>261</v>
      </c>
      <c r="L1143" s="203">
        <v>25</v>
      </c>
      <c r="M1143" s="203">
        <v>244</v>
      </c>
      <c r="N1143" s="329">
        <v>0.10245901639344263</v>
      </c>
      <c r="O1143" s="203">
        <v>0</v>
      </c>
      <c r="P1143" s="203">
        <v>31</v>
      </c>
      <c r="Q1143" s="203" t="s">
        <v>12</v>
      </c>
      <c r="R1143" s="203">
        <v>7</v>
      </c>
      <c r="S1143" s="203">
        <v>47</v>
      </c>
      <c r="T1143" s="329">
        <v>0.14893617021276595</v>
      </c>
      <c r="U1143" s="203">
        <v>0</v>
      </c>
      <c r="V1143" s="203">
        <v>31</v>
      </c>
      <c r="W1143" s="203" t="s">
        <v>12</v>
      </c>
      <c r="X1143" s="200">
        <v>1</v>
      </c>
      <c r="Y1143" s="200">
        <v>1</v>
      </c>
      <c r="Z1143" s="200" t="s">
        <v>12</v>
      </c>
      <c r="AA1143" s="200">
        <v>0</v>
      </c>
    </row>
    <row r="1144" spans="1:27" ht="14" customHeight="1">
      <c r="A1144" s="213" t="s">
        <v>811</v>
      </c>
      <c r="B1144" s="177" t="s">
        <v>1275</v>
      </c>
      <c r="C1144" s="177" t="s">
        <v>846</v>
      </c>
      <c r="D1144" s="213" t="s">
        <v>21</v>
      </c>
      <c r="E1144" s="331" t="s">
        <v>2740</v>
      </c>
      <c r="F1144" s="213" t="s">
        <v>259</v>
      </c>
      <c r="G1144" s="177" t="s">
        <v>3964</v>
      </c>
      <c r="H1144" s="177" t="s">
        <v>94</v>
      </c>
      <c r="I1144" s="203">
        <v>48313854</v>
      </c>
      <c r="J1144" s="177" t="s">
        <v>262</v>
      </c>
      <c r="K1144" s="177" t="s">
        <v>261</v>
      </c>
      <c r="L1144" s="203">
        <v>25</v>
      </c>
      <c r="M1144" s="203">
        <v>219</v>
      </c>
      <c r="N1144" s="329">
        <v>0.11415525114155251</v>
      </c>
      <c r="O1144" s="203">
        <v>0</v>
      </c>
      <c r="P1144" s="203">
        <v>37</v>
      </c>
      <c r="Q1144" s="203" t="s">
        <v>12</v>
      </c>
      <c r="R1144" s="203">
        <v>5</v>
      </c>
      <c r="S1144" s="203">
        <v>41</v>
      </c>
      <c r="T1144" s="329">
        <v>0.12195121951219512</v>
      </c>
      <c r="U1144" s="203">
        <v>0</v>
      </c>
      <c r="V1144" s="203">
        <v>37</v>
      </c>
      <c r="W1144" s="203" t="s">
        <v>12</v>
      </c>
      <c r="X1144" s="200">
        <v>1</v>
      </c>
      <c r="Y1144" s="200">
        <v>1</v>
      </c>
      <c r="Z1144" s="200" t="s">
        <v>12</v>
      </c>
      <c r="AA1144" s="200">
        <v>0</v>
      </c>
    </row>
    <row r="1145" spans="1:27" ht="14" customHeight="1">
      <c r="A1145" s="213" t="s">
        <v>811</v>
      </c>
      <c r="B1145" s="177" t="s">
        <v>1275</v>
      </c>
      <c r="C1145" s="177" t="s">
        <v>846</v>
      </c>
      <c r="D1145" s="213" t="s">
        <v>21</v>
      </c>
      <c r="E1145" s="331" t="s">
        <v>1022</v>
      </c>
      <c r="F1145" s="213" t="s">
        <v>675</v>
      </c>
      <c r="G1145" s="177" t="s">
        <v>3519</v>
      </c>
      <c r="H1145" s="177" t="s">
        <v>94</v>
      </c>
      <c r="I1145" s="203">
        <v>21600766</v>
      </c>
      <c r="J1145" s="177" t="s">
        <v>264</v>
      </c>
      <c r="K1145" s="177" t="s">
        <v>263</v>
      </c>
      <c r="L1145" s="203">
        <v>13</v>
      </c>
      <c r="M1145" s="203">
        <v>151</v>
      </c>
      <c r="N1145" s="329">
        <v>8.6092715231788075E-2</v>
      </c>
      <c r="O1145" s="203">
        <v>0</v>
      </c>
      <c r="P1145" s="203">
        <v>35</v>
      </c>
      <c r="Q1145" s="203" t="s">
        <v>12</v>
      </c>
      <c r="R1145" s="203">
        <v>4</v>
      </c>
      <c r="S1145" s="203">
        <v>36</v>
      </c>
      <c r="T1145" s="329">
        <v>0.1111111111111111</v>
      </c>
      <c r="U1145" s="203">
        <v>0</v>
      </c>
      <c r="V1145" s="203">
        <v>35</v>
      </c>
      <c r="W1145" s="203" t="s">
        <v>12</v>
      </c>
      <c r="X1145" s="200">
        <v>1</v>
      </c>
      <c r="Y1145" s="200">
        <v>1</v>
      </c>
      <c r="Z1145" s="200" t="s">
        <v>12</v>
      </c>
      <c r="AA1145" s="200">
        <v>0</v>
      </c>
    </row>
    <row r="1146" spans="1:27" ht="14" customHeight="1">
      <c r="A1146" s="213" t="s">
        <v>811</v>
      </c>
      <c r="B1146" s="177" t="s">
        <v>1275</v>
      </c>
      <c r="C1146" s="177" t="s">
        <v>846</v>
      </c>
      <c r="D1146" s="213" t="s">
        <v>21</v>
      </c>
      <c r="E1146" s="331" t="s">
        <v>2741</v>
      </c>
      <c r="F1146" s="213" t="s">
        <v>675</v>
      </c>
      <c r="G1146" s="177" t="s">
        <v>3965</v>
      </c>
      <c r="H1146" s="177" t="s">
        <v>94</v>
      </c>
      <c r="I1146" s="203">
        <v>158540921</v>
      </c>
      <c r="J1146" s="177" t="s">
        <v>262</v>
      </c>
      <c r="K1146" s="177" t="s">
        <v>261</v>
      </c>
      <c r="L1146" s="203">
        <v>17</v>
      </c>
      <c r="M1146" s="203">
        <v>196</v>
      </c>
      <c r="N1146" s="329">
        <v>8.673469387755102E-2</v>
      </c>
      <c r="O1146" s="203">
        <v>0</v>
      </c>
      <c r="P1146" s="203">
        <v>32</v>
      </c>
      <c r="Q1146" s="203" t="s">
        <v>12</v>
      </c>
      <c r="R1146" s="203">
        <v>4</v>
      </c>
      <c r="S1146" s="203">
        <v>63</v>
      </c>
      <c r="T1146" s="329">
        <v>6.3492063492063489E-2</v>
      </c>
      <c r="U1146" s="203" t="s">
        <v>12</v>
      </c>
      <c r="V1146" s="203" t="s">
        <v>12</v>
      </c>
      <c r="W1146" s="203" t="s">
        <v>12</v>
      </c>
      <c r="X1146" s="200">
        <v>1</v>
      </c>
      <c r="Y1146" s="200">
        <v>0</v>
      </c>
      <c r="Z1146" s="200" t="s">
        <v>12</v>
      </c>
      <c r="AA1146" s="200">
        <v>0</v>
      </c>
    </row>
    <row r="1147" spans="1:27" ht="14" customHeight="1">
      <c r="A1147" s="213" t="s">
        <v>811</v>
      </c>
      <c r="B1147" s="177" t="s">
        <v>1275</v>
      </c>
      <c r="C1147" s="177" t="s">
        <v>846</v>
      </c>
      <c r="D1147" s="213" t="s">
        <v>21</v>
      </c>
      <c r="E1147" s="331" t="s">
        <v>2742</v>
      </c>
      <c r="F1147" s="213" t="s">
        <v>259</v>
      </c>
      <c r="G1147" s="177" t="s">
        <v>3966</v>
      </c>
      <c r="H1147" s="177" t="s">
        <v>94</v>
      </c>
      <c r="I1147" s="203">
        <v>144098517</v>
      </c>
      <c r="J1147" s="177" t="s">
        <v>264</v>
      </c>
      <c r="K1147" s="177" t="s">
        <v>263</v>
      </c>
      <c r="L1147" s="203">
        <v>37</v>
      </c>
      <c r="M1147" s="203">
        <v>462</v>
      </c>
      <c r="N1147" s="329">
        <v>8.0086580086580081E-2</v>
      </c>
      <c r="O1147" s="203">
        <v>0</v>
      </c>
      <c r="P1147" s="203">
        <v>42</v>
      </c>
      <c r="Q1147" s="203" t="s">
        <v>12</v>
      </c>
      <c r="R1147" s="203">
        <v>7</v>
      </c>
      <c r="S1147" s="203">
        <v>69</v>
      </c>
      <c r="T1147" s="329">
        <v>0.10144927536231885</v>
      </c>
      <c r="U1147" s="203">
        <v>0</v>
      </c>
      <c r="V1147" s="203">
        <v>42</v>
      </c>
      <c r="W1147" s="203" t="s">
        <v>12</v>
      </c>
      <c r="X1147" s="200">
        <v>1</v>
      </c>
      <c r="Y1147" s="200">
        <v>1</v>
      </c>
      <c r="Z1147" s="200" t="s">
        <v>12</v>
      </c>
      <c r="AA1147" s="200">
        <v>0</v>
      </c>
    </row>
    <row r="1148" spans="1:27" ht="14" customHeight="1">
      <c r="A1148" s="213" t="s">
        <v>811</v>
      </c>
      <c r="B1148" s="177" t="s">
        <v>1275</v>
      </c>
      <c r="C1148" s="177" t="s">
        <v>846</v>
      </c>
      <c r="D1148" s="213" t="s">
        <v>21</v>
      </c>
      <c r="E1148" s="331" t="s">
        <v>2215</v>
      </c>
      <c r="F1148" s="213" t="s">
        <v>675</v>
      </c>
      <c r="G1148" s="177" t="s">
        <v>3967</v>
      </c>
      <c r="H1148" s="177" t="s">
        <v>94</v>
      </c>
      <c r="I1148" s="203">
        <v>5399143</v>
      </c>
      <c r="J1148" s="177" t="s">
        <v>263</v>
      </c>
      <c r="K1148" s="177" t="s">
        <v>264</v>
      </c>
      <c r="L1148" s="203">
        <v>16</v>
      </c>
      <c r="M1148" s="203">
        <v>262</v>
      </c>
      <c r="N1148" s="329">
        <v>6.1068702290076333E-2</v>
      </c>
      <c r="O1148" s="203">
        <v>0</v>
      </c>
      <c r="P1148" s="203">
        <v>38</v>
      </c>
      <c r="Q1148" s="203" t="s">
        <v>12</v>
      </c>
      <c r="R1148" s="203">
        <v>5</v>
      </c>
      <c r="S1148" s="203">
        <v>39</v>
      </c>
      <c r="T1148" s="329">
        <v>0.12820512820512819</v>
      </c>
      <c r="U1148" s="203">
        <v>0</v>
      </c>
      <c r="V1148" s="203">
        <v>38</v>
      </c>
      <c r="W1148" s="203" t="s">
        <v>12</v>
      </c>
      <c r="X1148" s="200">
        <v>1</v>
      </c>
      <c r="Y1148" s="200">
        <v>1</v>
      </c>
      <c r="Z1148" s="200" t="s">
        <v>12</v>
      </c>
      <c r="AA1148" s="200">
        <v>0</v>
      </c>
    </row>
    <row r="1149" spans="1:27" ht="14" customHeight="1">
      <c r="A1149" s="213" t="s">
        <v>811</v>
      </c>
      <c r="B1149" s="177" t="s">
        <v>1275</v>
      </c>
      <c r="C1149" s="177" t="s">
        <v>846</v>
      </c>
      <c r="D1149" s="213" t="s">
        <v>21</v>
      </c>
      <c r="E1149" s="331" t="s">
        <v>2743</v>
      </c>
      <c r="F1149" s="213" t="s">
        <v>271</v>
      </c>
      <c r="G1149" s="177" t="s">
        <v>3968</v>
      </c>
      <c r="H1149" s="177" t="s">
        <v>91</v>
      </c>
      <c r="I1149" s="203">
        <v>23167180</v>
      </c>
      <c r="J1149" s="177" t="s">
        <v>264</v>
      </c>
      <c r="K1149" s="177" t="s">
        <v>263</v>
      </c>
      <c r="L1149" s="203">
        <v>23</v>
      </c>
      <c r="M1149" s="203">
        <v>269</v>
      </c>
      <c r="N1149" s="329">
        <v>8.5501858736059477E-2</v>
      </c>
      <c r="O1149" s="203">
        <v>0</v>
      </c>
      <c r="P1149" s="203">
        <v>32</v>
      </c>
      <c r="Q1149" s="203" t="s">
        <v>12</v>
      </c>
      <c r="R1149" s="203">
        <v>5</v>
      </c>
      <c r="S1149" s="203">
        <v>54</v>
      </c>
      <c r="T1149" s="329">
        <v>9.2592592592592587E-2</v>
      </c>
      <c r="U1149" s="203" t="s">
        <v>12</v>
      </c>
      <c r="V1149" s="203" t="s">
        <v>12</v>
      </c>
      <c r="W1149" s="203" t="s">
        <v>12</v>
      </c>
      <c r="X1149" s="200">
        <v>1</v>
      </c>
      <c r="Y1149" s="200">
        <v>0</v>
      </c>
      <c r="Z1149" s="200" t="s">
        <v>12</v>
      </c>
      <c r="AA1149" s="200">
        <v>0</v>
      </c>
    </row>
    <row r="1150" spans="1:27" ht="14" customHeight="1">
      <c r="A1150" s="213" t="s">
        <v>811</v>
      </c>
      <c r="B1150" s="177" t="s">
        <v>1275</v>
      </c>
      <c r="C1150" s="177" t="s">
        <v>846</v>
      </c>
      <c r="D1150" s="213" t="s">
        <v>21</v>
      </c>
      <c r="E1150" s="331" t="s">
        <v>2230</v>
      </c>
      <c r="F1150" s="213" t="s">
        <v>259</v>
      </c>
      <c r="G1150" s="177" t="s">
        <v>3969</v>
      </c>
      <c r="H1150" s="177" t="s">
        <v>91</v>
      </c>
      <c r="I1150" s="203">
        <v>10467893</v>
      </c>
      <c r="J1150" s="177" t="s">
        <v>262</v>
      </c>
      <c r="K1150" s="177" t="s">
        <v>264</v>
      </c>
      <c r="L1150" s="203">
        <v>24</v>
      </c>
      <c r="M1150" s="203">
        <v>336</v>
      </c>
      <c r="N1150" s="329">
        <v>7.1428571428571425E-2</v>
      </c>
      <c r="O1150" s="203">
        <v>0</v>
      </c>
      <c r="P1150" s="203">
        <v>32</v>
      </c>
      <c r="Q1150" s="203" t="s">
        <v>12</v>
      </c>
      <c r="R1150" s="203">
        <v>7</v>
      </c>
      <c r="S1150" s="203">
        <v>67</v>
      </c>
      <c r="T1150" s="329">
        <v>0.1044776119402985</v>
      </c>
      <c r="U1150" s="203">
        <v>0</v>
      </c>
      <c r="V1150" s="203">
        <v>32</v>
      </c>
      <c r="W1150" s="203" t="s">
        <v>12</v>
      </c>
      <c r="X1150" s="200">
        <v>1</v>
      </c>
      <c r="Y1150" s="200">
        <v>1</v>
      </c>
      <c r="Z1150" s="200" t="s">
        <v>12</v>
      </c>
      <c r="AA1150" s="200">
        <v>1</v>
      </c>
    </row>
    <row r="1151" spans="1:27" ht="14" customHeight="1">
      <c r="A1151" s="213" t="s">
        <v>811</v>
      </c>
      <c r="B1151" s="177" t="s">
        <v>1275</v>
      </c>
      <c r="C1151" s="177" t="s">
        <v>846</v>
      </c>
      <c r="D1151" s="213" t="s">
        <v>21</v>
      </c>
      <c r="E1151" s="331" t="s">
        <v>2744</v>
      </c>
      <c r="F1151" s="213" t="s">
        <v>266</v>
      </c>
      <c r="G1151" s="177" t="s">
        <v>3970</v>
      </c>
      <c r="H1151" s="177" t="s">
        <v>95</v>
      </c>
      <c r="I1151" s="203">
        <v>110084260</v>
      </c>
      <c r="J1151" s="177" t="s">
        <v>261</v>
      </c>
      <c r="K1151" s="177" t="s">
        <v>262</v>
      </c>
      <c r="L1151" s="203">
        <v>68</v>
      </c>
      <c r="M1151" s="203">
        <v>163</v>
      </c>
      <c r="N1151" s="329">
        <v>0.41717791411042943</v>
      </c>
      <c r="O1151" s="203">
        <v>0</v>
      </c>
      <c r="P1151" s="203">
        <v>28</v>
      </c>
      <c r="Q1151" s="203" t="s">
        <v>12</v>
      </c>
      <c r="R1151" s="203">
        <v>26</v>
      </c>
      <c r="S1151" s="203">
        <v>53</v>
      </c>
      <c r="T1151" s="329">
        <v>0.49056603773584906</v>
      </c>
      <c r="U1151" s="203">
        <v>0</v>
      </c>
      <c r="V1151" s="203">
        <v>28</v>
      </c>
      <c r="W1151" s="203" t="s">
        <v>12</v>
      </c>
      <c r="X1151" s="200">
        <v>1</v>
      </c>
      <c r="Y1151" s="200">
        <v>1</v>
      </c>
      <c r="Z1151" s="200" t="s">
        <v>12</v>
      </c>
      <c r="AA1151" s="200">
        <v>0</v>
      </c>
    </row>
    <row r="1152" spans="1:27" ht="14" customHeight="1">
      <c r="A1152" s="213" t="s">
        <v>811</v>
      </c>
      <c r="B1152" s="177" t="s">
        <v>1275</v>
      </c>
      <c r="C1152" s="177" t="s">
        <v>846</v>
      </c>
      <c r="D1152" s="213" t="s">
        <v>21</v>
      </c>
      <c r="E1152" s="331" t="s">
        <v>2248</v>
      </c>
      <c r="F1152" s="213" t="s">
        <v>676</v>
      </c>
      <c r="G1152" s="177" t="s">
        <v>3520</v>
      </c>
      <c r="H1152" s="177" t="s">
        <v>95</v>
      </c>
      <c r="I1152" s="203">
        <v>35841573</v>
      </c>
      <c r="J1152" s="177" t="s">
        <v>263</v>
      </c>
      <c r="K1152" s="177" t="s">
        <v>262</v>
      </c>
      <c r="L1152" s="203">
        <v>102</v>
      </c>
      <c r="M1152" s="203">
        <v>251</v>
      </c>
      <c r="N1152" s="329">
        <v>0.4063745019920319</v>
      </c>
      <c r="O1152" s="203">
        <v>0</v>
      </c>
      <c r="P1152" s="203">
        <v>26</v>
      </c>
      <c r="Q1152" s="203" t="s">
        <v>12</v>
      </c>
      <c r="R1152" s="203">
        <v>19</v>
      </c>
      <c r="S1152" s="203">
        <v>59</v>
      </c>
      <c r="T1152" s="329">
        <v>0.32203389830508472</v>
      </c>
      <c r="U1152" s="203">
        <v>0</v>
      </c>
      <c r="V1152" s="203">
        <v>26</v>
      </c>
      <c r="W1152" s="203" t="s">
        <v>12</v>
      </c>
      <c r="X1152" s="200">
        <v>1</v>
      </c>
      <c r="Y1152" s="200">
        <v>1</v>
      </c>
      <c r="Z1152" s="200" t="s">
        <v>12</v>
      </c>
      <c r="AA1152" s="200">
        <v>0</v>
      </c>
    </row>
    <row r="1153" spans="1:27" ht="14" customHeight="1">
      <c r="A1153" s="213" t="s">
        <v>811</v>
      </c>
      <c r="B1153" s="177" t="s">
        <v>1275</v>
      </c>
      <c r="C1153" s="177" t="s">
        <v>846</v>
      </c>
      <c r="D1153" s="213" t="s">
        <v>21</v>
      </c>
      <c r="E1153" s="331" t="s">
        <v>2745</v>
      </c>
      <c r="F1153" s="213" t="s">
        <v>259</v>
      </c>
      <c r="G1153" s="177" t="s">
        <v>3971</v>
      </c>
      <c r="H1153" s="177" t="s">
        <v>95</v>
      </c>
      <c r="I1153" s="203">
        <v>116812085</v>
      </c>
      <c r="J1153" s="177" t="s">
        <v>262</v>
      </c>
      <c r="K1153" s="177" t="s">
        <v>261</v>
      </c>
      <c r="L1153" s="203">
        <v>23</v>
      </c>
      <c r="M1153" s="203">
        <v>342</v>
      </c>
      <c r="N1153" s="329">
        <v>6.725146198830409E-2</v>
      </c>
      <c r="O1153" s="203">
        <v>0</v>
      </c>
      <c r="P1153" s="203">
        <v>33</v>
      </c>
      <c r="Q1153" s="203" t="s">
        <v>12</v>
      </c>
      <c r="R1153" s="203">
        <v>6</v>
      </c>
      <c r="S1153" s="203">
        <v>58</v>
      </c>
      <c r="T1153" s="329">
        <v>0.10344827586206896</v>
      </c>
      <c r="U1153" s="203">
        <v>0</v>
      </c>
      <c r="V1153" s="203">
        <v>33</v>
      </c>
      <c r="W1153" s="203" t="s">
        <v>12</v>
      </c>
      <c r="X1153" s="200">
        <v>1</v>
      </c>
      <c r="Y1153" s="200">
        <v>1</v>
      </c>
      <c r="Z1153" s="200" t="s">
        <v>12</v>
      </c>
      <c r="AA1153" s="200">
        <v>0</v>
      </c>
    </row>
    <row r="1154" spans="1:27" ht="14" customHeight="1">
      <c r="A1154" s="213" t="s">
        <v>811</v>
      </c>
      <c r="B1154" s="177" t="s">
        <v>1275</v>
      </c>
      <c r="C1154" s="177" t="s">
        <v>846</v>
      </c>
      <c r="D1154" s="213" t="s">
        <v>21</v>
      </c>
      <c r="E1154" s="331" t="s">
        <v>2746</v>
      </c>
      <c r="F1154" s="213" t="s">
        <v>676</v>
      </c>
      <c r="G1154" s="177" t="s">
        <v>3220</v>
      </c>
      <c r="H1154" s="177" t="s">
        <v>87</v>
      </c>
      <c r="I1154" s="203">
        <v>129519491</v>
      </c>
      <c r="J1154" s="177" t="s">
        <v>262</v>
      </c>
      <c r="K1154" s="177" t="s">
        <v>261</v>
      </c>
      <c r="L1154" s="203">
        <v>16</v>
      </c>
      <c r="M1154" s="203">
        <v>91</v>
      </c>
      <c r="N1154" s="329">
        <v>0.17582417582417584</v>
      </c>
      <c r="O1154" s="203">
        <v>0</v>
      </c>
      <c r="P1154" s="203">
        <v>24</v>
      </c>
      <c r="Q1154" s="203" t="s">
        <v>12</v>
      </c>
      <c r="R1154" s="203">
        <v>4</v>
      </c>
      <c r="S1154" s="203">
        <v>36</v>
      </c>
      <c r="T1154" s="329">
        <v>0.1111111111111111</v>
      </c>
      <c r="U1154" s="203" t="s">
        <v>12</v>
      </c>
      <c r="V1154" s="203" t="s">
        <v>12</v>
      </c>
      <c r="W1154" s="203" t="s">
        <v>12</v>
      </c>
      <c r="X1154" s="200">
        <v>1</v>
      </c>
      <c r="Y1154" s="200">
        <v>0</v>
      </c>
      <c r="Z1154" s="200" t="s">
        <v>12</v>
      </c>
      <c r="AA1154" s="200">
        <v>0</v>
      </c>
    </row>
    <row r="1155" spans="1:27" ht="14" customHeight="1">
      <c r="A1155" s="213" t="s">
        <v>811</v>
      </c>
      <c r="B1155" s="177" t="s">
        <v>1275</v>
      </c>
      <c r="C1155" s="177" t="s">
        <v>846</v>
      </c>
      <c r="D1155" s="213" t="s">
        <v>21</v>
      </c>
      <c r="E1155" s="331" t="s">
        <v>2747</v>
      </c>
      <c r="F1155" s="213" t="s">
        <v>275</v>
      </c>
      <c r="G1155" s="177" t="s">
        <v>3972</v>
      </c>
      <c r="H1155" s="177" t="s">
        <v>87</v>
      </c>
      <c r="I1155" s="203">
        <v>144905882</v>
      </c>
      <c r="J1155" s="177" t="s">
        <v>264</v>
      </c>
      <c r="K1155" s="177" t="s">
        <v>263</v>
      </c>
      <c r="L1155" s="203">
        <v>38</v>
      </c>
      <c r="M1155" s="203">
        <v>211</v>
      </c>
      <c r="N1155" s="329">
        <v>0.18009478672985782</v>
      </c>
      <c r="O1155" s="203">
        <v>0</v>
      </c>
      <c r="P1155" s="203">
        <v>18</v>
      </c>
      <c r="Q1155" s="203" t="s">
        <v>12</v>
      </c>
      <c r="R1155" s="203">
        <v>4</v>
      </c>
      <c r="S1155" s="203">
        <v>22</v>
      </c>
      <c r="T1155" s="329">
        <v>0.18181818181818182</v>
      </c>
      <c r="U1155" s="203">
        <v>0</v>
      </c>
      <c r="V1155" s="203">
        <v>18</v>
      </c>
      <c r="W1155" s="203" t="s">
        <v>12</v>
      </c>
      <c r="X1155" s="200">
        <v>1</v>
      </c>
      <c r="Y1155" s="200">
        <v>1</v>
      </c>
      <c r="Z1155" s="200" t="s">
        <v>12</v>
      </c>
      <c r="AA1155" s="200">
        <v>0</v>
      </c>
    </row>
    <row r="1156" spans="1:27" ht="14" customHeight="1">
      <c r="A1156" s="213" t="s">
        <v>811</v>
      </c>
      <c r="B1156" s="177" t="s">
        <v>1275</v>
      </c>
      <c r="C1156" s="177" t="s">
        <v>846</v>
      </c>
      <c r="D1156" s="213" t="s">
        <v>21</v>
      </c>
      <c r="E1156" s="331" t="s">
        <v>2748</v>
      </c>
      <c r="F1156" s="213" t="s">
        <v>259</v>
      </c>
      <c r="G1156" s="177" t="s">
        <v>3973</v>
      </c>
      <c r="H1156" s="177" t="s">
        <v>87</v>
      </c>
      <c r="I1156" s="203">
        <v>50659009</v>
      </c>
      <c r="J1156" s="177" t="s">
        <v>263</v>
      </c>
      <c r="K1156" s="177" t="s">
        <v>264</v>
      </c>
      <c r="L1156" s="203">
        <v>28</v>
      </c>
      <c r="M1156" s="203">
        <v>242</v>
      </c>
      <c r="N1156" s="329">
        <v>0.11570247933884298</v>
      </c>
      <c r="O1156" s="203">
        <v>0</v>
      </c>
      <c r="P1156" s="203">
        <v>16</v>
      </c>
      <c r="Q1156" s="203" t="s">
        <v>12</v>
      </c>
      <c r="R1156" s="203">
        <v>6</v>
      </c>
      <c r="S1156" s="203">
        <v>45</v>
      </c>
      <c r="T1156" s="329">
        <v>0.13333333333333333</v>
      </c>
      <c r="U1156" s="203" t="s">
        <v>12</v>
      </c>
      <c r="V1156" s="203" t="s">
        <v>12</v>
      </c>
      <c r="W1156" s="203" t="s">
        <v>12</v>
      </c>
      <c r="X1156" s="200">
        <v>1</v>
      </c>
      <c r="Y1156" s="200">
        <v>0</v>
      </c>
      <c r="Z1156" s="200" t="s">
        <v>12</v>
      </c>
      <c r="AA1156" s="200">
        <v>0</v>
      </c>
    </row>
    <row r="1157" spans="1:27" ht="14" customHeight="1">
      <c r="A1157" s="213" t="s">
        <v>243</v>
      </c>
      <c r="B1157" s="177" t="s">
        <v>577</v>
      </c>
      <c r="C1157" s="177" t="s">
        <v>702</v>
      </c>
      <c r="D1157" s="213" t="s">
        <v>21</v>
      </c>
      <c r="E1157" s="331" t="s">
        <v>2527</v>
      </c>
      <c r="F1157" s="213" t="s">
        <v>676</v>
      </c>
      <c r="G1157" s="177" t="s">
        <v>3220</v>
      </c>
      <c r="H1157" s="177" t="s">
        <v>81</v>
      </c>
      <c r="I1157" s="203">
        <v>24518704</v>
      </c>
      <c r="J1157" s="177" t="s">
        <v>262</v>
      </c>
      <c r="K1157" s="177" t="s">
        <v>261</v>
      </c>
      <c r="L1157" s="203">
        <v>50</v>
      </c>
      <c r="M1157" s="203">
        <v>176</v>
      </c>
      <c r="N1157" s="329">
        <v>0.28409090909090912</v>
      </c>
      <c r="O1157" s="203">
        <v>0</v>
      </c>
      <c r="P1157" s="203">
        <v>28</v>
      </c>
      <c r="Q1157" s="203" t="s">
        <v>12</v>
      </c>
      <c r="R1157" s="203">
        <v>8</v>
      </c>
      <c r="S1157" s="203">
        <v>29</v>
      </c>
      <c r="T1157" s="329">
        <v>0.27586206896551724</v>
      </c>
      <c r="U1157" s="203">
        <v>0</v>
      </c>
      <c r="V1157" s="203">
        <v>28</v>
      </c>
      <c r="W1157" s="203" t="s">
        <v>12</v>
      </c>
      <c r="X1157" s="200">
        <v>1</v>
      </c>
      <c r="Y1157" s="200">
        <v>1</v>
      </c>
      <c r="Z1157" s="200" t="s">
        <v>12</v>
      </c>
      <c r="AA1157" s="200">
        <v>0</v>
      </c>
    </row>
    <row r="1158" spans="1:27" ht="14" customHeight="1">
      <c r="A1158" s="213" t="s">
        <v>243</v>
      </c>
      <c r="B1158" s="177" t="s">
        <v>577</v>
      </c>
      <c r="C1158" s="177" t="s">
        <v>702</v>
      </c>
      <c r="D1158" s="213" t="s">
        <v>21</v>
      </c>
      <c r="E1158" s="331" t="s">
        <v>2749</v>
      </c>
      <c r="F1158" s="213" t="s">
        <v>675</v>
      </c>
      <c r="G1158" s="177" t="s">
        <v>3974</v>
      </c>
      <c r="H1158" s="177" t="s">
        <v>81</v>
      </c>
      <c r="I1158" s="203">
        <v>11964424</v>
      </c>
      <c r="J1158" s="177" t="s">
        <v>264</v>
      </c>
      <c r="K1158" s="177" t="s">
        <v>263</v>
      </c>
      <c r="L1158" s="203">
        <v>14</v>
      </c>
      <c r="M1158" s="203">
        <v>278</v>
      </c>
      <c r="N1158" s="329">
        <v>5.0359712230215826E-2</v>
      </c>
      <c r="O1158" s="203">
        <v>0</v>
      </c>
      <c r="P1158" s="203">
        <v>40</v>
      </c>
      <c r="Q1158" s="203" t="s">
        <v>12</v>
      </c>
      <c r="R1158" s="203">
        <v>3</v>
      </c>
      <c r="S1158" s="203">
        <v>43</v>
      </c>
      <c r="T1158" s="329">
        <v>6.9767441860465115E-2</v>
      </c>
      <c r="U1158" s="203" t="s">
        <v>12</v>
      </c>
      <c r="V1158" s="203" t="s">
        <v>12</v>
      </c>
      <c r="W1158" s="203" t="s">
        <v>12</v>
      </c>
      <c r="X1158" s="200">
        <v>1</v>
      </c>
      <c r="Y1158" s="200">
        <v>0</v>
      </c>
      <c r="Z1158" s="200" t="s">
        <v>12</v>
      </c>
      <c r="AA1158" s="200">
        <v>0</v>
      </c>
    </row>
    <row r="1159" spans="1:27" ht="14" customHeight="1">
      <c r="A1159" s="213" t="s">
        <v>243</v>
      </c>
      <c r="B1159" s="177" t="s">
        <v>577</v>
      </c>
      <c r="C1159" s="177" t="s">
        <v>702</v>
      </c>
      <c r="D1159" s="213" t="s">
        <v>21</v>
      </c>
      <c r="E1159" s="331" t="s">
        <v>62</v>
      </c>
      <c r="F1159" s="213" t="s">
        <v>259</v>
      </c>
      <c r="G1159" s="177" t="s">
        <v>309</v>
      </c>
      <c r="H1159" s="177" t="s">
        <v>82</v>
      </c>
      <c r="I1159" s="203">
        <v>54686483</v>
      </c>
      <c r="J1159" s="177" t="s">
        <v>261</v>
      </c>
      <c r="K1159" s="177" t="s">
        <v>262</v>
      </c>
      <c r="L1159" s="203">
        <v>206</v>
      </c>
      <c r="M1159" s="203">
        <v>465</v>
      </c>
      <c r="N1159" s="329">
        <v>0.44301075268817203</v>
      </c>
      <c r="O1159" s="203">
        <v>0</v>
      </c>
      <c r="P1159" s="203">
        <v>33</v>
      </c>
      <c r="Q1159" s="203" t="s">
        <v>12</v>
      </c>
      <c r="R1159" s="203">
        <v>15</v>
      </c>
      <c r="S1159" s="203">
        <v>47</v>
      </c>
      <c r="T1159" s="329">
        <v>0.31914893617021278</v>
      </c>
      <c r="U1159" s="203">
        <v>0</v>
      </c>
      <c r="V1159" s="203">
        <v>33</v>
      </c>
      <c r="W1159" s="203" t="s">
        <v>12</v>
      </c>
      <c r="X1159" s="200">
        <v>1</v>
      </c>
      <c r="Y1159" s="200">
        <v>1</v>
      </c>
      <c r="Z1159" s="200" t="s">
        <v>12</v>
      </c>
      <c r="AA1159" s="200">
        <v>0</v>
      </c>
    </row>
    <row r="1160" spans="1:27" ht="14" customHeight="1">
      <c r="A1160" s="213" t="s">
        <v>243</v>
      </c>
      <c r="B1160" s="177" t="s">
        <v>577</v>
      </c>
      <c r="C1160" s="177" t="s">
        <v>702</v>
      </c>
      <c r="D1160" s="213" t="s">
        <v>21</v>
      </c>
      <c r="E1160" s="331" t="s">
        <v>2750</v>
      </c>
      <c r="F1160" s="213" t="s">
        <v>259</v>
      </c>
      <c r="G1160" s="177" t="s">
        <v>3975</v>
      </c>
      <c r="H1160" s="177" t="s">
        <v>77</v>
      </c>
      <c r="I1160" s="203">
        <v>100613129</v>
      </c>
      <c r="J1160" s="177" t="s">
        <v>264</v>
      </c>
      <c r="K1160" s="177" t="s">
        <v>262</v>
      </c>
      <c r="L1160" s="203">
        <v>35</v>
      </c>
      <c r="M1160" s="203">
        <v>357</v>
      </c>
      <c r="N1160" s="329">
        <v>9.8039215686274508E-2</v>
      </c>
      <c r="O1160" s="203">
        <v>0</v>
      </c>
      <c r="P1160" s="203">
        <v>40</v>
      </c>
      <c r="Q1160" s="203" t="s">
        <v>12</v>
      </c>
      <c r="R1160" s="203">
        <v>8</v>
      </c>
      <c r="S1160" s="203">
        <v>54</v>
      </c>
      <c r="T1160" s="329">
        <v>0.14814814814814814</v>
      </c>
      <c r="U1160" s="203">
        <v>0</v>
      </c>
      <c r="V1160" s="203">
        <v>40</v>
      </c>
      <c r="W1160" s="203" t="s">
        <v>12</v>
      </c>
      <c r="X1160" s="200">
        <v>1</v>
      </c>
      <c r="Y1160" s="200">
        <v>1</v>
      </c>
      <c r="Z1160" s="200" t="s">
        <v>12</v>
      </c>
      <c r="AA1160" s="200">
        <v>0</v>
      </c>
    </row>
    <row r="1161" spans="1:27" ht="14" customHeight="1">
      <c r="A1161" s="213" t="s">
        <v>243</v>
      </c>
      <c r="B1161" s="177" t="s">
        <v>577</v>
      </c>
      <c r="C1161" s="177" t="s">
        <v>702</v>
      </c>
      <c r="D1161" s="213" t="s">
        <v>21</v>
      </c>
      <c r="E1161" s="331" t="s">
        <v>2751</v>
      </c>
      <c r="F1161" s="213" t="s">
        <v>675</v>
      </c>
      <c r="G1161" s="177" t="s">
        <v>3976</v>
      </c>
      <c r="H1161" s="177" t="s">
        <v>90</v>
      </c>
      <c r="I1161" s="203">
        <v>68224732</v>
      </c>
      <c r="J1161" s="177" t="s">
        <v>262</v>
      </c>
      <c r="K1161" s="177" t="s">
        <v>261</v>
      </c>
      <c r="L1161" s="203">
        <v>72</v>
      </c>
      <c r="M1161" s="203">
        <v>410</v>
      </c>
      <c r="N1161" s="329">
        <v>0.17560975609756097</v>
      </c>
      <c r="O1161" s="203">
        <v>0</v>
      </c>
      <c r="P1161" s="203">
        <v>36</v>
      </c>
      <c r="Q1161" s="203" t="s">
        <v>12</v>
      </c>
      <c r="R1161" s="203">
        <v>6</v>
      </c>
      <c r="S1161" s="203">
        <v>39</v>
      </c>
      <c r="T1161" s="329">
        <v>0.15384615384615385</v>
      </c>
      <c r="U1161" s="203">
        <v>0</v>
      </c>
      <c r="V1161" s="203">
        <v>36</v>
      </c>
      <c r="W1161" s="203" t="s">
        <v>12</v>
      </c>
      <c r="X1161" s="200">
        <v>1</v>
      </c>
      <c r="Y1161" s="200">
        <v>1</v>
      </c>
      <c r="Z1161" s="200" t="s">
        <v>12</v>
      </c>
      <c r="AA1161" s="200">
        <v>0</v>
      </c>
    </row>
    <row r="1162" spans="1:27" ht="14" customHeight="1">
      <c r="A1162" s="213" t="s">
        <v>243</v>
      </c>
      <c r="B1162" s="177" t="s">
        <v>577</v>
      </c>
      <c r="C1162" s="177" t="s">
        <v>702</v>
      </c>
      <c r="D1162" s="213" t="s">
        <v>21</v>
      </c>
      <c r="E1162" s="331" t="s">
        <v>2528</v>
      </c>
      <c r="F1162" s="213" t="s">
        <v>259</v>
      </c>
      <c r="G1162" s="177" t="s">
        <v>3782</v>
      </c>
      <c r="H1162" s="177" t="s">
        <v>112</v>
      </c>
      <c r="I1162" s="203">
        <v>39659220</v>
      </c>
      <c r="J1162" s="177" t="s">
        <v>264</v>
      </c>
      <c r="K1162" s="177" t="s">
        <v>263</v>
      </c>
      <c r="L1162" s="203">
        <v>86</v>
      </c>
      <c r="M1162" s="203">
        <v>415</v>
      </c>
      <c r="N1162" s="329">
        <v>0.20722891566265061</v>
      </c>
      <c r="O1162" s="203">
        <v>0</v>
      </c>
      <c r="P1162" s="203">
        <v>41</v>
      </c>
      <c r="Q1162" s="203" t="s">
        <v>12</v>
      </c>
      <c r="R1162" s="203">
        <v>8</v>
      </c>
      <c r="S1162" s="203">
        <v>30</v>
      </c>
      <c r="T1162" s="329">
        <v>0.26666666666666666</v>
      </c>
      <c r="U1162" s="203">
        <v>0</v>
      </c>
      <c r="V1162" s="203">
        <v>41</v>
      </c>
      <c r="W1162" s="203" t="s">
        <v>12</v>
      </c>
      <c r="X1162" s="200">
        <v>1</v>
      </c>
      <c r="Y1162" s="200">
        <v>1</v>
      </c>
      <c r="Z1162" s="200" t="s">
        <v>12</v>
      </c>
      <c r="AA1162" s="200">
        <v>0</v>
      </c>
    </row>
    <row r="1163" spans="1:27" ht="14" customHeight="1">
      <c r="A1163" s="213" t="s">
        <v>243</v>
      </c>
      <c r="B1163" s="177" t="s">
        <v>577</v>
      </c>
      <c r="C1163" s="177" t="s">
        <v>702</v>
      </c>
      <c r="D1163" s="213" t="s">
        <v>21</v>
      </c>
      <c r="E1163" s="331" t="s">
        <v>182</v>
      </c>
      <c r="F1163" s="213" t="s">
        <v>675</v>
      </c>
      <c r="G1163" s="177" t="s">
        <v>3977</v>
      </c>
      <c r="H1163" s="177" t="s">
        <v>112</v>
      </c>
      <c r="I1163" s="203">
        <v>78319326</v>
      </c>
      <c r="J1163" s="177" t="s">
        <v>264</v>
      </c>
      <c r="K1163" s="177" t="s">
        <v>263</v>
      </c>
      <c r="L1163" s="203">
        <v>24</v>
      </c>
      <c r="M1163" s="203">
        <v>425</v>
      </c>
      <c r="N1163" s="329">
        <v>5.647058823529412E-2</v>
      </c>
      <c r="O1163" s="203">
        <v>0</v>
      </c>
      <c r="P1163" s="203">
        <v>39</v>
      </c>
      <c r="Q1163" s="203" t="s">
        <v>12</v>
      </c>
      <c r="R1163" s="203">
        <v>6</v>
      </c>
      <c r="S1163" s="203">
        <v>38</v>
      </c>
      <c r="T1163" s="329">
        <v>0.15789473684210525</v>
      </c>
      <c r="U1163" s="203">
        <v>0</v>
      </c>
      <c r="V1163" s="203">
        <v>39</v>
      </c>
      <c r="W1163" s="203" t="s">
        <v>12</v>
      </c>
      <c r="X1163" s="200">
        <v>1</v>
      </c>
      <c r="Y1163" s="200">
        <v>1</v>
      </c>
      <c r="Z1163" s="200" t="s">
        <v>12</v>
      </c>
      <c r="AA1163" s="200">
        <v>0</v>
      </c>
    </row>
    <row r="1164" spans="1:27" ht="14" customHeight="1">
      <c r="A1164" s="213" t="s">
        <v>243</v>
      </c>
      <c r="B1164" s="177" t="s">
        <v>577</v>
      </c>
      <c r="C1164" s="177" t="s">
        <v>702</v>
      </c>
      <c r="D1164" s="213" t="s">
        <v>21</v>
      </c>
      <c r="E1164" s="331" t="s">
        <v>2752</v>
      </c>
      <c r="F1164" s="213" t="s">
        <v>675</v>
      </c>
      <c r="G1164" s="177" t="s">
        <v>3978</v>
      </c>
      <c r="H1164" s="177" t="s">
        <v>112</v>
      </c>
      <c r="I1164" s="203">
        <v>37816499</v>
      </c>
      <c r="J1164" s="177" t="s">
        <v>264</v>
      </c>
      <c r="K1164" s="177" t="s">
        <v>262</v>
      </c>
      <c r="L1164" s="203">
        <v>16</v>
      </c>
      <c r="M1164" s="203">
        <v>254</v>
      </c>
      <c r="N1164" s="329">
        <v>6.2992125984251968E-2</v>
      </c>
      <c r="O1164" s="203">
        <v>0</v>
      </c>
      <c r="P1164" s="203">
        <v>60</v>
      </c>
      <c r="Q1164" s="203" t="s">
        <v>12</v>
      </c>
      <c r="R1164" s="203">
        <v>1</v>
      </c>
      <c r="S1164" s="203">
        <v>32</v>
      </c>
      <c r="T1164" s="329">
        <v>3.125E-2</v>
      </c>
      <c r="U1164" s="203" t="s">
        <v>12</v>
      </c>
      <c r="V1164" s="203" t="s">
        <v>12</v>
      </c>
      <c r="W1164" s="203" t="s">
        <v>12</v>
      </c>
      <c r="X1164" s="200">
        <v>1</v>
      </c>
      <c r="Y1164" s="200">
        <v>0</v>
      </c>
      <c r="Z1164" s="200" t="s">
        <v>12</v>
      </c>
      <c r="AA1164" s="200">
        <v>0</v>
      </c>
    </row>
    <row r="1165" spans="1:27" ht="14" customHeight="1">
      <c r="A1165" s="213" t="s">
        <v>243</v>
      </c>
      <c r="B1165" s="177" t="s">
        <v>577</v>
      </c>
      <c r="C1165" s="177" t="s">
        <v>702</v>
      </c>
      <c r="D1165" s="213" t="s">
        <v>21</v>
      </c>
      <c r="E1165" s="331" t="s">
        <v>2753</v>
      </c>
      <c r="F1165" s="213" t="s">
        <v>259</v>
      </c>
      <c r="G1165" s="177" t="s">
        <v>3979</v>
      </c>
      <c r="H1165" s="177" t="s">
        <v>112</v>
      </c>
      <c r="I1165" s="203">
        <v>26851875</v>
      </c>
      <c r="J1165" s="177" t="s">
        <v>262</v>
      </c>
      <c r="K1165" s="177" t="s">
        <v>261</v>
      </c>
      <c r="L1165" s="203">
        <v>26</v>
      </c>
      <c r="M1165" s="203">
        <v>454</v>
      </c>
      <c r="N1165" s="329">
        <v>5.7268722466960353E-2</v>
      </c>
      <c r="O1165" s="203">
        <v>0</v>
      </c>
      <c r="P1165" s="203">
        <v>45</v>
      </c>
      <c r="Q1165" s="203" t="s">
        <v>12</v>
      </c>
      <c r="R1165" s="203">
        <v>3</v>
      </c>
      <c r="S1165" s="203">
        <v>59</v>
      </c>
      <c r="T1165" s="329">
        <v>5.0847457627118647E-2</v>
      </c>
      <c r="U1165" s="203" t="s">
        <v>12</v>
      </c>
      <c r="V1165" s="203" t="s">
        <v>12</v>
      </c>
      <c r="W1165" s="203" t="s">
        <v>12</v>
      </c>
      <c r="X1165" s="200">
        <v>1</v>
      </c>
      <c r="Y1165" s="200">
        <v>0</v>
      </c>
      <c r="Z1165" s="200" t="s">
        <v>12</v>
      </c>
      <c r="AA1165" s="200">
        <v>1</v>
      </c>
    </row>
    <row r="1166" spans="1:27" ht="14" customHeight="1">
      <c r="A1166" s="213" t="s">
        <v>243</v>
      </c>
      <c r="B1166" s="177" t="s">
        <v>577</v>
      </c>
      <c r="C1166" s="177" t="s">
        <v>702</v>
      </c>
      <c r="D1166" s="213" t="s">
        <v>21</v>
      </c>
      <c r="E1166" s="331" t="s">
        <v>2529</v>
      </c>
      <c r="F1166" s="213" t="s">
        <v>259</v>
      </c>
      <c r="G1166" s="177" t="s">
        <v>3783</v>
      </c>
      <c r="H1166" s="177" t="s">
        <v>88</v>
      </c>
      <c r="I1166" s="203">
        <v>15508406</v>
      </c>
      <c r="J1166" s="177" t="s">
        <v>264</v>
      </c>
      <c r="K1166" s="177" t="s">
        <v>263</v>
      </c>
      <c r="L1166" s="203">
        <v>107</v>
      </c>
      <c r="M1166" s="203">
        <v>242</v>
      </c>
      <c r="N1166" s="329">
        <v>0.44214876033057854</v>
      </c>
      <c r="O1166" s="203">
        <v>1</v>
      </c>
      <c r="P1166" s="203">
        <v>30</v>
      </c>
      <c r="Q1166" s="203" t="s">
        <v>12</v>
      </c>
      <c r="R1166" s="203">
        <v>13</v>
      </c>
      <c r="S1166" s="203">
        <v>33</v>
      </c>
      <c r="T1166" s="329">
        <v>0.39393939393939392</v>
      </c>
      <c r="U1166" s="203">
        <v>1</v>
      </c>
      <c r="V1166" s="203">
        <v>30</v>
      </c>
      <c r="W1166" s="203" t="s">
        <v>12</v>
      </c>
      <c r="X1166" s="200">
        <v>1</v>
      </c>
      <c r="Y1166" s="200">
        <v>1</v>
      </c>
      <c r="Z1166" s="200" t="s">
        <v>12</v>
      </c>
      <c r="AA1166" s="200">
        <v>0</v>
      </c>
    </row>
    <row r="1167" spans="1:27" ht="14" customHeight="1">
      <c r="A1167" s="213" t="s">
        <v>243</v>
      </c>
      <c r="B1167" s="177" t="s">
        <v>577</v>
      </c>
      <c r="C1167" s="177" t="s">
        <v>702</v>
      </c>
      <c r="D1167" s="213" t="s">
        <v>21</v>
      </c>
      <c r="E1167" s="331" t="s">
        <v>188</v>
      </c>
      <c r="F1167" s="213" t="s">
        <v>259</v>
      </c>
      <c r="G1167" s="177" t="s">
        <v>3787</v>
      </c>
      <c r="H1167" s="177" t="s">
        <v>88</v>
      </c>
      <c r="I1167" s="203">
        <v>32971435</v>
      </c>
      <c r="J1167" s="177" t="s">
        <v>262</v>
      </c>
      <c r="K1167" s="177" t="s">
        <v>261</v>
      </c>
      <c r="L1167" s="203">
        <v>50</v>
      </c>
      <c r="M1167" s="203">
        <v>333</v>
      </c>
      <c r="N1167" s="329">
        <v>0.15015015015015015</v>
      </c>
      <c r="O1167" s="203">
        <v>0</v>
      </c>
      <c r="P1167" s="203">
        <v>44</v>
      </c>
      <c r="Q1167" s="203" t="s">
        <v>12</v>
      </c>
      <c r="R1167" s="203">
        <v>6</v>
      </c>
      <c r="S1167" s="203">
        <v>42</v>
      </c>
      <c r="T1167" s="329">
        <v>0.14285714285714285</v>
      </c>
      <c r="U1167" s="203">
        <v>0</v>
      </c>
      <c r="V1167" s="203">
        <v>44</v>
      </c>
      <c r="W1167" s="203" t="s">
        <v>12</v>
      </c>
      <c r="X1167" s="200">
        <v>1</v>
      </c>
      <c r="Y1167" s="200">
        <v>1</v>
      </c>
      <c r="Z1167" s="200" t="s">
        <v>12</v>
      </c>
      <c r="AA1167" s="200">
        <v>0</v>
      </c>
    </row>
    <row r="1168" spans="1:27" ht="14" customHeight="1">
      <c r="A1168" s="213" t="s">
        <v>243</v>
      </c>
      <c r="B1168" s="177" t="s">
        <v>577</v>
      </c>
      <c r="C1168" s="177" t="s">
        <v>702</v>
      </c>
      <c r="D1168" s="213" t="s">
        <v>21</v>
      </c>
      <c r="E1168" s="331" t="s">
        <v>2754</v>
      </c>
      <c r="F1168" s="213" t="s">
        <v>675</v>
      </c>
      <c r="G1168" s="177" t="s">
        <v>3980</v>
      </c>
      <c r="H1168" s="177" t="s">
        <v>76</v>
      </c>
      <c r="I1168" s="203">
        <v>145578475</v>
      </c>
      <c r="J1168" s="177" t="s">
        <v>264</v>
      </c>
      <c r="K1168" s="177" t="s">
        <v>262</v>
      </c>
      <c r="L1168" s="203">
        <v>38</v>
      </c>
      <c r="M1168" s="203">
        <v>317</v>
      </c>
      <c r="N1168" s="329">
        <v>0.11987381703470032</v>
      </c>
      <c r="O1168" s="203">
        <v>0</v>
      </c>
      <c r="P1168" s="203">
        <v>41</v>
      </c>
      <c r="Q1168" s="203" t="s">
        <v>12</v>
      </c>
      <c r="R1168" s="203">
        <v>6</v>
      </c>
      <c r="S1168" s="203">
        <v>38</v>
      </c>
      <c r="T1168" s="329">
        <v>0.15789473684210525</v>
      </c>
      <c r="U1168" s="203">
        <v>0</v>
      </c>
      <c r="V1168" s="203">
        <v>41</v>
      </c>
      <c r="W1168" s="203" t="s">
        <v>12</v>
      </c>
      <c r="X1168" s="200">
        <v>1</v>
      </c>
      <c r="Y1168" s="200">
        <v>1</v>
      </c>
      <c r="Z1168" s="200" t="s">
        <v>12</v>
      </c>
      <c r="AA1168" s="200">
        <v>0</v>
      </c>
    </row>
    <row r="1169" spans="1:27" ht="14" customHeight="1">
      <c r="A1169" s="213" t="s">
        <v>243</v>
      </c>
      <c r="B1169" s="177" t="s">
        <v>577</v>
      </c>
      <c r="C1169" s="177" t="s">
        <v>702</v>
      </c>
      <c r="D1169" s="213" t="s">
        <v>21</v>
      </c>
      <c r="E1169" s="331" t="s">
        <v>2755</v>
      </c>
      <c r="F1169" s="213" t="s">
        <v>259</v>
      </c>
      <c r="G1169" s="177" t="s">
        <v>3981</v>
      </c>
      <c r="H1169" s="177" t="s">
        <v>76</v>
      </c>
      <c r="I1169" s="203">
        <v>167334760</v>
      </c>
      <c r="J1169" s="177" t="s">
        <v>261</v>
      </c>
      <c r="K1169" s="177" t="s">
        <v>262</v>
      </c>
      <c r="L1169" s="203">
        <v>20</v>
      </c>
      <c r="M1169" s="203">
        <v>248</v>
      </c>
      <c r="N1169" s="329">
        <v>8.0645161290322578E-2</v>
      </c>
      <c r="O1169" s="203">
        <v>0</v>
      </c>
      <c r="P1169" s="203">
        <v>36</v>
      </c>
      <c r="Q1169" s="203" t="s">
        <v>12</v>
      </c>
      <c r="R1169" s="203">
        <v>1</v>
      </c>
      <c r="S1169" s="203">
        <v>40</v>
      </c>
      <c r="T1169" s="329">
        <v>2.5000000000000001E-2</v>
      </c>
      <c r="U1169" s="203" t="s">
        <v>12</v>
      </c>
      <c r="V1169" s="203" t="s">
        <v>12</v>
      </c>
      <c r="W1169" s="203" t="s">
        <v>12</v>
      </c>
      <c r="X1169" s="200">
        <v>1</v>
      </c>
      <c r="Y1169" s="200">
        <v>0</v>
      </c>
      <c r="Z1169" s="200" t="s">
        <v>12</v>
      </c>
      <c r="AA1169" s="200">
        <v>0</v>
      </c>
    </row>
    <row r="1170" spans="1:27" ht="14" customHeight="1">
      <c r="A1170" s="213" t="s">
        <v>243</v>
      </c>
      <c r="B1170" s="177" t="s">
        <v>577</v>
      </c>
      <c r="C1170" s="177" t="s">
        <v>702</v>
      </c>
      <c r="D1170" s="213" t="s">
        <v>21</v>
      </c>
      <c r="E1170" s="331" t="s">
        <v>1945</v>
      </c>
      <c r="F1170" s="213" t="s">
        <v>259</v>
      </c>
      <c r="G1170" s="177" t="s">
        <v>3982</v>
      </c>
      <c r="H1170" s="177" t="s">
        <v>76</v>
      </c>
      <c r="I1170" s="203">
        <v>16261007</v>
      </c>
      <c r="J1170" s="177" t="s">
        <v>262</v>
      </c>
      <c r="K1170" s="177" t="s">
        <v>264</v>
      </c>
      <c r="L1170" s="203">
        <v>50</v>
      </c>
      <c r="M1170" s="203">
        <v>417</v>
      </c>
      <c r="N1170" s="329">
        <v>0.11990407673860912</v>
      </c>
      <c r="O1170" s="203">
        <v>0</v>
      </c>
      <c r="P1170" s="203">
        <v>32</v>
      </c>
      <c r="Q1170" s="203" t="s">
        <v>12</v>
      </c>
      <c r="R1170" s="203">
        <v>8</v>
      </c>
      <c r="S1170" s="203">
        <v>56</v>
      </c>
      <c r="T1170" s="329">
        <v>0.14285714285714285</v>
      </c>
      <c r="U1170" s="203">
        <v>0</v>
      </c>
      <c r="V1170" s="203">
        <v>32</v>
      </c>
      <c r="W1170" s="203" t="s">
        <v>12</v>
      </c>
      <c r="X1170" s="200">
        <v>1</v>
      </c>
      <c r="Y1170" s="200">
        <v>1</v>
      </c>
      <c r="Z1170" s="200" t="s">
        <v>12</v>
      </c>
      <c r="AA1170" s="200">
        <v>1</v>
      </c>
    </row>
    <row r="1171" spans="1:27" ht="14" customHeight="1">
      <c r="A1171" s="213" t="s">
        <v>243</v>
      </c>
      <c r="B1171" s="177" t="s">
        <v>577</v>
      </c>
      <c r="C1171" s="177" t="s">
        <v>702</v>
      </c>
      <c r="D1171" s="213" t="s">
        <v>21</v>
      </c>
      <c r="E1171" s="331" t="s">
        <v>2756</v>
      </c>
      <c r="F1171" s="213" t="s">
        <v>675</v>
      </c>
      <c r="G1171" s="177" t="s">
        <v>3983</v>
      </c>
      <c r="H1171" s="177" t="s">
        <v>76</v>
      </c>
      <c r="I1171" s="203">
        <v>160389292</v>
      </c>
      <c r="J1171" s="177" t="s">
        <v>264</v>
      </c>
      <c r="K1171" s="177" t="s">
        <v>263</v>
      </c>
      <c r="L1171" s="203">
        <v>23</v>
      </c>
      <c r="M1171" s="203">
        <v>249</v>
      </c>
      <c r="N1171" s="329">
        <v>9.2369477911646583E-2</v>
      </c>
      <c r="O1171" s="203">
        <v>0</v>
      </c>
      <c r="P1171" s="203">
        <v>30</v>
      </c>
      <c r="Q1171" s="203" t="s">
        <v>12</v>
      </c>
      <c r="R1171" s="203">
        <v>8</v>
      </c>
      <c r="S1171" s="203">
        <v>30</v>
      </c>
      <c r="T1171" s="329">
        <v>0.26666666666666666</v>
      </c>
      <c r="U1171" s="203">
        <v>0</v>
      </c>
      <c r="V1171" s="203">
        <v>30</v>
      </c>
      <c r="W1171" s="203" t="s">
        <v>12</v>
      </c>
      <c r="X1171" s="200">
        <v>1</v>
      </c>
      <c r="Y1171" s="200">
        <v>1</v>
      </c>
      <c r="Z1171" s="200" t="s">
        <v>12</v>
      </c>
      <c r="AA1171" s="200">
        <v>0</v>
      </c>
    </row>
    <row r="1172" spans="1:27" ht="14" customHeight="1">
      <c r="A1172" s="213" t="s">
        <v>243</v>
      </c>
      <c r="B1172" s="177" t="s">
        <v>577</v>
      </c>
      <c r="C1172" s="177" t="s">
        <v>702</v>
      </c>
      <c r="D1172" s="213" t="s">
        <v>21</v>
      </c>
      <c r="E1172" s="331" t="s">
        <v>2757</v>
      </c>
      <c r="F1172" s="213" t="s">
        <v>259</v>
      </c>
      <c r="G1172" s="177" t="s">
        <v>3984</v>
      </c>
      <c r="H1172" s="177" t="s">
        <v>117</v>
      </c>
      <c r="I1172" s="203">
        <v>41173190</v>
      </c>
      <c r="J1172" s="177" t="s">
        <v>262</v>
      </c>
      <c r="K1172" s="177" t="s">
        <v>261</v>
      </c>
      <c r="L1172" s="203">
        <v>11</v>
      </c>
      <c r="M1172" s="203">
        <v>187</v>
      </c>
      <c r="N1172" s="329">
        <v>5.8823529411764705E-2</v>
      </c>
      <c r="O1172" s="203">
        <v>0</v>
      </c>
      <c r="P1172" s="203">
        <v>36</v>
      </c>
      <c r="Q1172" s="203" t="s">
        <v>12</v>
      </c>
      <c r="R1172" s="203">
        <v>4</v>
      </c>
      <c r="S1172" s="203">
        <v>41</v>
      </c>
      <c r="T1172" s="329">
        <v>9.7560975609756101E-2</v>
      </c>
      <c r="U1172" s="203" t="s">
        <v>12</v>
      </c>
      <c r="V1172" s="203" t="s">
        <v>12</v>
      </c>
      <c r="W1172" s="203" t="s">
        <v>12</v>
      </c>
      <c r="X1172" s="200">
        <v>1</v>
      </c>
      <c r="Y1172" s="200">
        <v>0</v>
      </c>
      <c r="Z1172" s="200" t="s">
        <v>12</v>
      </c>
      <c r="AA1172" s="200">
        <v>1</v>
      </c>
    </row>
    <row r="1173" spans="1:27" ht="14" customHeight="1">
      <c r="A1173" s="213" t="s">
        <v>243</v>
      </c>
      <c r="B1173" s="177" t="s">
        <v>577</v>
      </c>
      <c r="C1173" s="177" t="s">
        <v>702</v>
      </c>
      <c r="D1173" s="213" t="s">
        <v>21</v>
      </c>
      <c r="E1173" s="331" t="s">
        <v>189</v>
      </c>
      <c r="F1173" s="213" t="s">
        <v>259</v>
      </c>
      <c r="G1173" s="177" t="s">
        <v>693</v>
      </c>
      <c r="H1173" s="177" t="s">
        <v>83</v>
      </c>
      <c r="I1173" s="203">
        <v>42269956</v>
      </c>
      <c r="J1173" s="177" t="s">
        <v>262</v>
      </c>
      <c r="K1173" s="177" t="s">
        <v>261</v>
      </c>
      <c r="L1173" s="203">
        <v>70</v>
      </c>
      <c r="M1173" s="203">
        <v>324</v>
      </c>
      <c r="N1173" s="329">
        <v>0.21604938271604937</v>
      </c>
      <c r="O1173" s="203">
        <v>0</v>
      </c>
      <c r="P1173" s="203">
        <v>36</v>
      </c>
      <c r="Q1173" s="203" t="s">
        <v>12</v>
      </c>
      <c r="R1173" s="203">
        <v>15</v>
      </c>
      <c r="S1173" s="203">
        <v>41</v>
      </c>
      <c r="T1173" s="329">
        <v>0.36585365853658536</v>
      </c>
      <c r="U1173" s="203">
        <v>0</v>
      </c>
      <c r="V1173" s="203">
        <v>36</v>
      </c>
      <c r="W1173" s="203" t="s">
        <v>12</v>
      </c>
      <c r="X1173" s="200">
        <v>1</v>
      </c>
      <c r="Y1173" s="200">
        <v>1</v>
      </c>
      <c r="Z1173" s="200" t="s">
        <v>12</v>
      </c>
      <c r="AA1173" s="200">
        <v>1</v>
      </c>
    </row>
    <row r="1174" spans="1:27" ht="14" customHeight="1">
      <c r="A1174" s="213" t="s">
        <v>243</v>
      </c>
      <c r="B1174" s="177" t="s">
        <v>577</v>
      </c>
      <c r="C1174" s="177" t="s">
        <v>702</v>
      </c>
      <c r="D1174" s="213" t="s">
        <v>21</v>
      </c>
      <c r="E1174" s="331" t="s">
        <v>2758</v>
      </c>
      <c r="F1174" s="213" t="s">
        <v>259</v>
      </c>
      <c r="G1174" s="177" t="s">
        <v>3985</v>
      </c>
      <c r="H1174" s="177" t="s">
        <v>83</v>
      </c>
      <c r="I1174" s="203">
        <v>50685118</v>
      </c>
      <c r="J1174" s="177" t="s">
        <v>264</v>
      </c>
      <c r="K1174" s="177" t="s">
        <v>263</v>
      </c>
      <c r="L1174" s="203">
        <v>17</v>
      </c>
      <c r="M1174" s="203">
        <v>271</v>
      </c>
      <c r="N1174" s="329">
        <v>6.273062730627306E-2</v>
      </c>
      <c r="O1174" s="203">
        <v>0</v>
      </c>
      <c r="P1174" s="203">
        <v>46</v>
      </c>
      <c r="Q1174" s="203" t="s">
        <v>12</v>
      </c>
      <c r="R1174" s="203">
        <v>5</v>
      </c>
      <c r="S1174" s="203">
        <v>40</v>
      </c>
      <c r="T1174" s="329">
        <v>0.125</v>
      </c>
      <c r="U1174" s="203">
        <v>0</v>
      </c>
      <c r="V1174" s="203">
        <v>46</v>
      </c>
      <c r="W1174" s="203" t="s">
        <v>12</v>
      </c>
      <c r="X1174" s="200">
        <v>1</v>
      </c>
      <c r="Y1174" s="200">
        <v>1</v>
      </c>
      <c r="Z1174" s="200" t="s">
        <v>12</v>
      </c>
      <c r="AA1174" s="200">
        <v>1</v>
      </c>
    </row>
    <row r="1175" spans="1:27" ht="14" customHeight="1">
      <c r="A1175" s="213" t="s">
        <v>243</v>
      </c>
      <c r="B1175" s="177" t="s">
        <v>577</v>
      </c>
      <c r="C1175" s="177" t="s">
        <v>702</v>
      </c>
      <c r="D1175" s="213" t="s">
        <v>21</v>
      </c>
      <c r="E1175" s="331" t="s">
        <v>2759</v>
      </c>
      <c r="F1175" s="213" t="s">
        <v>259</v>
      </c>
      <c r="G1175" s="177" t="s">
        <v>3986</v>
      </c>
      <c r="H1175" s="177" t="s">
        <v>84</v>
      </c>
      <c r="I1175" s="203">
        <v>200790298</v>
      </c>
      <c r="J1175" s="177" t="s">
        <v>262</v>
      </c>
      <c r="K1175" s="177" t="s">
        <v>263</v>
      </c>
      <c r="L1175" s="203">
        <v>42</v>
      </c>
      <c r="M1175" s="203">
        <v>292</v>
      </c>
      <c r="N1175" s="329">
        <v>0.14383561643835616</v>
      </c>
      <c r="O1175" s="203">
        <v>0</v>
      </c>
      <c r="P1175" s="203">
        <v>31</v>
      </c>
      <c r="Q1175" s="203" t="s">
        <v>12</v>
      </c>
      <c r="R1175" s="203">
        <v>8</v>
      </c>
      <c r="S1175" s="203">
        <v>41</v>
      </c>
      <c r="T1175" s="329">
        <v>0.1951219512195122</v>
      </c>
      <c r="U1175" s="203">
        <v>0</v>
      </c>
      <c r="V1175" s="203">
        <v>31</v>
      </c>
      <c r="W1175" s="203" t="s">
        <v>12</v>
      </c>
      <c r="X1175" s="200">
        <v>1</v>
      </c>
      <c r="Y1175" s="200">
        <v>1</v>
      </c>
      <c r="Z1175" s="200" t="s">
        <v>12</v>
      </c>
      <c r="AA1175" s="200">
        <v>0</v>
      </c>
    </row>
    <row r="1176" spans="1:27" ht="14" customHeight="1">
      <c r="A1176" s="213" t="s">
        <v>243</v>
      </c>
      <c r="B1176" s="177" t="s">
        <v>577</v>
      </c>
      <c r="C1176" s="177" t="s">
        <v>702</v>
      </c>
      <c r="D1176" s="213" t="s">
        <v>21</v>
      </c>
      <c r="E1176" s="331" t="s">
        <v>2760</v>
      </c>
      <c r="F1176" s="213" t="s">
        <v>259</v>
      </c>
      <c r="G1176" s="177" t="s">
        <v>3987</v>
      </c>
      <c r="H1176" s="177" t="s">
        <v>84</v>
      </c>
      <c r="I1176" s="203">
        <v>32602680</v>
      </c>
      <c r="J1176" s="177" t="s">
        <v>262</v>
      </c>
      <c r="K1176" s="177" t="s">
        <v>261</v>
      </c>
      <c r="L1176" s="203">
        <v>13</v>
      </c>
      <c r="M1176" s="203">
        <v>160</v>
      </c>
      <c r="N1176" s="329">
        <v>8.1250000000000003E-2</v>
      </c>
      <c r="O1176" s="203">
        <v>0</v>
      </c>
      <c r="P1176" s="203">
        <v>39</v>
      </c>
      <c r="Q1176" s="203" t="s">
        <v>12</v>
      </c>
      <c r="R1176" s="203">
        <v>6</v>
      </c>
      <c r="S1176" s="203">
        <v>33</v>
      </c>
      <c r="T1176" s="329">
        <v>0.18181818181818182</v>
      </c>
      <c r="U1176" s="203">
        <v>0</v>
      </c>
      <c r="V1176" s="203">
        <v>39</v>
      </c>
      <c r="W1176" s="203" t="s">
        <v>12</v>
      </c>
      <c r="X1176" s="200">
        <v>1</v>
      </c>
      <c r="Y1176" s="200">
        <v>1</v>
      </c>
      <c r="Z1176" s="200" t="s">
        <v>12</v>
      </c>
      <c r="AA1176" s="200">
        <v>0</v>
      </c>
    </row>
    <row r="1177" spans="1:27" ht="14" customHeight="1">
      <c r="A1177" s="213" t="s">
        <v>243</v>
      </c>
      <c r="B1177" s="177" t="s">
        <v>577</v>
      </c>
      <c r="C1177" s="177" t="s">
        <v>702</v>
      </c>
      <c r="D1177" s="213" t="s">
        <v>21</v>
      </c>
      <c r="E1177" s="331" t="s">
        <v>2760</v>
      </c>
      <c r="F1177" s="213" t="s">
        <v>675</v>
      </c>
      <c r="G1177" s="177" t="s">
        <v>3988</v>
      </c>
      <c r="H1177" s="177" t="s">
        <v>84</v>
      </c>
      <c r="I1177" s="203">
        <v>32693009</v>
      </c>
      <c r="J1177" s="177" t="s">
        <v>261</v>
      </c>
      <c r="K1177" s="177" t="s">
        <v>262</v>
      </c>
      <c r="L1177" s="203">
        <v>17</v>
      </c>
      <c r="M1177" s="203">
        <v>254</v>
      </c>
      <c r="N1177" s="329">
        <v>6.6929133858267723E-2</v>
      </c>
      <c r="O1177" s="203">
        <v>0</v>
      </c>
      <c r="P1177" s="203">
        <v>36</v>
      </c>
      <c r="Q1177" s="203" t="s">
        <v>12</v>
      </c>
      <c r="R1177" s="203">
        <v>1</v>
      </c>
      <c r="S1177" s="203">
        <v>32</v>
      </c>
      <c r="T1177" s="329">
        <v>3.125E-2</v>
      </c>
      <c r="U1177" s="203" t="s">
        <v>12</v>
      </c>
      <c r="V1177" s="203" t="s">
        <v>12</v>
      </c>
      <c r="W1177" s="203" t="s">
        <v>12</v>
      </c>
      <c r="X1177" s="200">
        <v>1</v>
      </c>
      <c r="Y1177" s="200">
        <v>0</v>
      </c>
      <c r="Z1177" s="200" t="s">
        <v>12</v>
      </c>
      <c r="AA1177" s="200">
        <v>1</v>
      </c>
    </row>
    <row r="1178" spans="1:27" ht="14" customHeight="1">
      <c r="A1178" s="213" t="s">
        <v>243</v>
      </c>
      <c r="B1178" s="177" t="s">
        <v>577</v>
      </c>
      <c r="C1178" s="177" t="s">
        <v>702</v>
      </c>
      <c r="D1178" s="213" t="s">
        <v>21</v>
      </c>
      <c r="E1178" s="331" t="s">
        <v>2761</v>
      </c>
      <c r="F1178" s="213" t="s">
        <v>674</v>
      </c>
      <c r="G1178" s="177" t="s">
        <v>3627</v>
      </c>
      <c r="H1178" s="177" t="s">
        <v>84</v>
      </c>
      <c r="I1178" s="203">
        <v>1637935</v>
      </c>
      <c r="J1178" s="177" t="s">
        <v>264</v>
      </c>
      <c r="K1178" s="177" t="s">
        <v>263</v>
      </c>
      <c r="L1178" s="203">
        <v>10</v>
      </c>
      <c r="M1178" s="203">
        <v>122</v>
      </c>
      <c r="N1178" s="329">
        <v>8.1967213114754092E-2</v>
      </c>
      <c r="O1178" s="203">
        <v>0</v>
      </c>
      <c r="P1178" s="203">
        <v>42</v>
      </c>
      <c r="Q1178" s="203" t="s">
        <v>12</v>
      </c>
      <c r="R1178" s="203">
        <v>8</v>
      </c>
      <c r="S1178" s="203">
        <v>40</v>
      </c>
      <c r="T1178" s="329">
        <v>0.2</v>
      </c>
      <c r="U1178" s="203">
        <v>0</v>
      </c>
      <c r="V1178" s="203">
        <v>42</v>
      </c>
      <c r="W1178" s="203" t="s">
        <v>12</v>
      </c>
      <c r="X1178" s="200">
        <v>1</v>
      </c>
      <c r="Y1178" s="200">
        <v>1</v>
      </c>
      <c r="Z1178" s="200" t="s">
        <v>12</v>
      </c>
      <c r="AA1178" s="200">
        <v>0</v>
      </c>
    </row>
    <row r="1179" spans="1:27" ht="14" customHeight="1">
      <c r="A1179" s="213" t="s">
        <v>243</v>
      </c>
      <c r="B1179" s="177" t="s">
        <v>577</v>
      </c>
      <c r="C1179" s="177" t="s">
        <v>702</v>
      </c>
      <c r="D1179" s="213" t="s">
        <v>21</v>
      </c>
      <c r="E1179" s="331" t="s">
        <v>190</v>
      </c>
      <c r="F1179" s="213" t="s">
        <v>259</v>
      </c>
      <c r="G1179" s="177" t="s">
        <v>3788</v>
      </c>
      <c r="H1179" s="177" t="s">
        <v>78</v>
      </c>
      <c r="I1179" s="203">
        <v>195778904</v>
      </c>
      <c r="J1179" s="177" t="s">
        <v>261</v>
      </c>
      <c r="K1179" s="177" t="s">
        <v>262</v>
      </c>
      <c r="L1179" s="203">
        <v>57</v>
      </c>
      <c r="M1179" s="203">
        <v>340</v>
      </c>
      <c r="N1179" s="329">
        <v>0.1676470588235294</v>
      </c>
      <c r="O1179" s="203">
        <v>0</v>
      </c>
      <c r="P1179" s="203">
        <v>37</v>
      </c>
      <c r="Q1179" s="203" t="s">
        <v>12</v>
      </c>
      <c r="R1179" s="203">
        <v>9</v>
      </c>
      <c r="S1179" s="203">
        <v>32</v>
      </c>
      <c r="T1179" s="329">
        <v>0.28125</v>
      </c>
      <c r="U1179" s="203">
        <v>0</v>
      </c>
      <c r="V1179" s="203">
        <v>36</v>
      </c>
      <c r="W1179" s="203" t="s">
        <v>12</v>
      </c>
      <c r="X1179" s="200">
        <v>1</v>
      </c>
      <c r="Y1179" s="200">
        <v>1</v>
      </c>
      <c r="Z1179" s="200" t="s">
        <v>12</v>
      </c>
      <c r="AA1179" s="200">
        <v>0</v>
      </c>
    </row>
    <row r="1180" spans="1:27" ht="14" customHeight="1">
      <c r="A1180" s="213" t="s">
        <v>243</v>
      </c>
      <c r="B1180" s="177" t="s">
        <v>577</v>
      </c>
      <c r="C1180" s="177" t="s">
        <v>702</v>
      </c>
      <c r="D1180" s="213" t="s">
        <v>21</v>
      </c>
      <c r="E1180" s="331" t="s">
        <v>2762</v>
      </c>
      <c r="F1180" s="213" t="s">
        <v>675</v>
      </c>
      <c r="G1180" s="177" t="s">
        <v>3989</v>
      </c>
      <c r="H1180" s="177" t="s">
        <v>78</v>
      </c>
      <c r="I1180" s="203">
        <v>196281328</v>
      </c>
      <c r="J1180" s="177" t="s">
        <v>263</v>
      </c>
      <c r="K1180" s="177" t="s">
        <v>264</v>
      </c>
      <c r="L1180" s="203">
        <v>75</v>
      </c>
      <c r="M1180" s="203">
        <v>427</v>
      </c>
      <c r="N1180" s="329">
        <v>0.1756440281030445</v>
      </c>
      <c r="O1180" s="203">
        <v>0</v>
      </c>
      <c r="P1180" s="203">
        <v>31</v>
      </c>
      <c r="Q1180" s="203" t="s">
        <v>12</v>
      </c>
      <c r="R1180" s="203">
        <v>4</v>
      </c>
      <c r="S1180" s="203">
        <v>31</v>
      </c>
      <c r="T1180" s="329">
        <v>0.12903225806451613</v>
      </c>
      <c r="U1180" s="203">
        <v>0</v>
      </c>
      <c r="V1180" s="203">
        <v>31</v>
      </c>
      <c r="W1180" s="203" t="s">
        <v>12</v>
      </c>
      <c r="X1180" s="200">
        <v>1</v>
      </c>
      <c r="Y1180" s="200">
        <v>1</v>
      </c>
      <c r="Z1180" s="200" t="s">
        <v>12</v>
      </c>
      <c r="AA1180" s="200">
        <v>0</v>
      </c>
    </row>
    <row r="1181" spans="1:27" ht="14" customHeight="1">
      <c r="A1181" s="213" t="s">
        <v>243</v>
      </c>
      <c r="B1181" s="177" t="s">
        <v>577</v>
      </c>
      <c r="C1181" s="177" t="s">
        <v>702</v>
      </c>
      <c r="D1181" s="213" t="s">
        <v>21</v>
      </c>
      <c r="E1181" s="331" t="s">
        <v>2763</v>
      </c>
      <c r="F1181" s="213" t="s">
        <v>266</v>
      </c>
      <c r="G1181" s="177" t="s">
        <v>3990</v>
      </c>
      <c r="H1181" s="177" t="s">
        <v>85</v>
      </c>
      <c r="I1181" s="203">
        <v>25026432</v>
      </c>
      <c r="J1181" s="177" t="s">
        <v>263</v>
      </c>
      <c r="K1181" s="177" t="s">
        <v>264</v>
      </c>
      <c r="L1181" s="203">
        <v>18</v>
      </c>
      <c r="M1181" s="203">
        <v>268</v>
      </c>
      <c r="N1181" s="329">
        <v>6.7164179104477612E-2</v>
      </c>
      <c r="O1181" s="203">
        <v>0</v>
      </c>
      <c r="P1181" s="203">
        <v>36</v>
      </c>
      <c r="Q1181" s="203" t="s">
        <v>12</v>
      </c>
      <c r="R1181" s="203">
        <v>1</v>
      </c>
      <c r="S1181" s="203">
        <v>49</v>
      </c>
      <c r="T1181" s="329">
        <v>2.0408163265306121E-2</v>
      </c>
      <c r="U1181" s="203" t="s">
        <v>12</v>
      </c>
      <c r="V1181" s="203" t="s">
        <v>12</v>
      </c>
      <c r="W1181" s="203" t="s">
        <v>12</v>
      </c>
      <c r="X1181" s="200">
        <v>1</v>
      </c>
      <c r="Y1181" s="200">
        <v>0</v>
      </c>
      <c r="Z1181" s="200" t="s">
        <v>12</v>
      </c>
      <c r="AA1181" s="200">
        <v>1</v>
      </c>
    </row>
    <row r="1182" spans="1:27" ht="14" customHeight="1">
      <c r="A1182" s="213" t="s">
        <v>243</v>
      </c>
      <c r="B1182" s="177" t="s">
        <v>577</v>
      </c>
      <c r="C1182" s="177" t="s">
        <v>702</v>
      </c>
      <c r="D1182" s="213" t="s">
        <v>21</v>
      </c>
      <c r="E1182" s="331" t="s">
        <v>2764</v>
      </c>
      <c r="F1182" s="213" t="s">
        <v>675</v>
      </c>
      <c r="G1182" s="177" t="s">
        <v>3991</v>
      </c>
      <c r="H1182" s="177" t="s">
        <v>86</v>
      </c>
      <c r="I1182" s="203">
        <v>173040153</v>
      </c>
      <c r="J1182" s="177" t="s">
        <v>262</v>
      </c>
      <c r="K1182" s="177" t="s">
        <v>261</v>
      </c>
      <c r="L1182" s="203">
        <v>36</v>
      </c>
      <c r="M1182" s="203">
        <v>293</v>
      </c>
      <c r="N1182" s="329">
        <v>0.12286689419795221</v>
      </c>
      <c r="O1182" s="203">
        <v>0</v>
      </c>
      <c r="P1182" s="203">
        <v>47</v>
      </c>
      <c r="Q1182" s="203" t="s">
        <v>12</v>
      </c>
      <c r="R1182" s="203">
        <v>5</v>
      </c>
      <c r="S1182" s="203">
        <v>40</v>
      </c>
      <c r="T1182" s="329">
        <v>0.125</v>
      </c>
      <c r="U1182" s="203" t="s">
        <v>12</v>
      </c>
      <c r="V1182" s="203" t="s">
        <v>12</v>
      </c>
      <c r="W1182" s="203" t="s">
        <v>12</v>
      </c>
      <c r="X1182" s="200">
        <v>1</v>
      </c>
      <c r="Y1182" s="200">
        <v>0</v>
      </c>
      <c r="Z1182" s="200" t="s">
        <v>12</v>
      </c>
      <c r="AA1182" s="200">
        <v>0</v>
      </c>
    </row>
    <row r="1183" spans="1:27" ht="14" customHeight="1">
      <c r="A1183" s="213" t="s">
        <v>243</v>
      </c>
      <c r="B1183" s="177" t="s">
        <v>577</v>
      </c>
      <c r="C1183" s="177" t="s">
        <v>702</v>
      </c>
      <c r="D1183" s="213" t="s">
        <v>21</v>
      </c>
      <c r="E1183" s="331" t="s">
        <v>2765</v>
      </c>
      <c r="F1183" s="213" t="s">
        <v>259</v>
      </c>
      <c r="G1183" s="177" t="s">
        <v>3992</v>
      </c>
      <c r="H1183" s="177" t="s">
        <v>86</v>
      </c>
      <c r="I1183" s="203">
        <v>1420743</v>
      </c>
      <c r="J1183" s="177" t="s">
        <v>264</v>
      </c>
      <c r="K1183" s="177" t="s">
        <v>262</v>
      </c>
      <c r="L1183" s="203">
        <v>25</v>
      </c>
      <c r="M1183" s="203">
        <v>329</v>
      </c>
      <c r="N1183" s="329">
        <v>7.598784194528875E-2</v>
      </c>
      <c r="O1183" s="203">
        <v>0</v>
      </c>
      <c r="P1183" s="203">
        <v>47</v>
      </c>
      <c r="Q1183" s="203" t="s">
        <v>12</v>
      </c>
      <c r="R1183" s="203">
        <v>2</v>
      </c>
      <c r="S1183" s="203">
        <v>63</v>
      </c>
      <c r="T1183" s="329">
        <v>3.1746031746031744E-2</v>
      </c>
      <c r="U1183" s="203" t="s">
        <v>12</v>
      </c>
      <c r="V1183" s="203" t="s">
        <v>12</v>
      </c>
      <c r="W1183" s="203" t="s">
        <v>12</v>
      </c>
      <c r="X1183" s="200">
        <v>1</v>
      </c>
      <c r="Y1183" s="200">
        <v>0</v>
      </c>
      <c r="Z1183" s="200" t="s">
        <v>12</v>
      </c>
      <c r="AA1183" s="200">
        <v>0</v>
      </c>
    </row>
    <row r="1184" spans="1:27" ht="14" customHeight="1">
      <c r="A1184" s="213" t="s">
        <v>243</v>
      </c>
      <c r="B1184" s="177" t="s">
        <v>577</v>
      </c>
      <c r="C1184" s="177" t="s">
        <v>702</v>
      </c>
      <c r="D1184" s="213" t="s">
        <v>21</v>
      </c>
      <c r="E1184" s="331" t="s">
        <v>2765</v>
      </c>
      <c r="F1184" s="213" t="s">
        <v>259</v>
      </c>
      <c r="G1184" s="177" t="s">
        <v>3993</v>
      </c>
      <c r="H1184" s="177" t="s">
        <v>86</v>
      </c>
      <c r="I1184" s="203">
        <v>1443288</v>
      </c>
      <c r="J1184" s="177" t="s">
        <v>264</v>
      </c>
      <c r="K1184" s="177" t="s">
        <v>262</v>
      </c>
      <c r="L1184" s="203">
        <v>52</v>
      </c>
      <c r="M1184" s="203">
        <v>369</v>
      </c>
      <c r="N1184" s="329">
        <v>0.14092140921409213</v>
      </c>
      <c r="O1184" s="203">
        <v>0</v>
      </c>
      <c r="P1184" s="203">
        <v>32</v>
      </c>
      <c r="Q1184" s="203" t="s">
        <v>12</v>
      </c>
      <c r="R1184" s="203">
        <v>4</v>
      </c>
      <c r="S1184" s="203">
        <v>35</v>
      </c>
      <c r="T1184" s="329">
        <v>0.11428571428571428</v>
      </c>
      <c r="U1184" s="203">
        <v>0</v>
      </c>
      <c r="V1184" s="203">
        <v>32</v>
      </c>
      <c r="W1184" s="203" t="s">
        <v>12</v>
      </c>
      <c r="X1184" s="200">
        <v>1</v>
      </c>
      <c r="Y1184" s="200">
        <v>1</v>
      </c>
      <c r="Z1184" s="200" t="s">
        <v>12</v>
      </c>
      <c r="AA1184" s="200">
        <v>0</v>
      </c>
    </row>
    <row r="1185" spans="1:27" ht="14" customHeight="1">
      <c r="A1185" s="213" t="s">
        <v>243</v>
      </c>
      <c r="B1185" s="177" t="s">
        <v>577</v>
      </c>
      <c r="C1185" s="177" t="s">
        <v>702</v>
      </c>
      <c r="D1185" s="213" t="s">
        <v>21</v>
      </c>
      <c r="E1185" s="331" t="s">
        <v>2766</v>
      </c>
      <c r="F1185" s="213" t="s">
        <v>259</v>
      </c>
      <c r="G1185" s="177" t="s">
        <v>3994</v>
      </c>
      <c r="H1185" s="177" t="s">
        <v>86</v>
      </c>
      <c r="I1185" s="203">
        <v>180326348</v>
      </c>
      <c r="J1185" s="177" t="s">
        <v>261</v>
      </c>
      <c r="K1185" s="177" t="s">
        <v>264</v>
      </c>
      <c r="L1185" s="203">
        <v>15</v>
      </c>
      <c r="M1185" s="203">
        <v>282</v>
      </c>
      <c r="N1185" s="329">
        <v>5.3191489361702128E-2</v>
      </c>
      <c r="O1185" s="203">
        <v>0</v>
      </c>
      <c r="P1185" s="203">
        <v>42</v>
      </c>
      <c r="Q1185" s="203" t="s">
        <v>12</v>
      </c>
      <c r="R1185" s="203">
        <v>3</v>
      </c>
      <c r="S1185" s="203">
        <v>39</v>
      </c>
      <c r="T1185" s="329">
        <v>7.6923076923076927E-2</v>
      </c>
      <c r="U1185" s="203" t="s">
        <v>12</v>
      </c>
      <c r="V1185" s="203" t="s">
        <v>12</v>
      </c>
      <c r="W1185" s="203" t="s">
        <v>12</v>
      </c>
      <c r="X1185" s="200">
        <v>1</v>
      </c>
      <c r="Y1185" s="200">
        <v>0</v>
      </c>
      <c r="Z1185" s="200" t="s">
        <v>12</v>
      </c>
      <c r="AA1185" s="200">
        <v>1</v>
      </c>
    </row>
    <row r="1186" spans="1:27" ht="14" customHeight="1">
      <c r="A1186" s="213" t="s">
        <v>243</v>
      </c>
      <c r="B1186" s="177" t="s">
        <v>577</v>
      </c>
      <c r="C1186" s="177" t="s">
        <v>702</v>
      </c>
      <c r="D1186" s="213" t="s">
        <v>21</v>
      </c>
      <c r="E1186" s="331" t="s">
        <v>2767</v>
      </c>
      <c r="F1186" s="213" t="s">
        <v>259</v>
      </c>
      <c r="G1186" s="177" t="s">
        <v>3995</v>
      </c>
      <c r="H1186" s="177" t="s">
        <v>93</v>
      </c>
      <c r="I1186" s="203">
        <v>13639822</v>
      </c>
      <c r="J1186" s="177" t="s">
        <v>264</v>
      </c>
      <c r="K1186" s="177" t="s">
        <v>263</v>
      </c>
      <c r="L1186" s="203">
        <v>42</v>
      </c>
      <c r="M1186" s="203">
        <v>249</v>
      </c>
      <c r="N1186" s="329">
        <v>0.16867469879518071</v>
      </c>
      <c r="O1186" s="203">
        <v>0</v>
      </c>
      <c r="P1186" s="203">
        <v>40</v>
      </c>
      <c r="Q1186" s="203" t="s">
        <v>12</v>
      </c>
      <c r="R1186" s="203">
        <v>3</v>
      </c>
      <c r="S1186" s="203">
        <v>25</v>
      </c>
      <c r="T1186" s="329">
        <v>0.12</v>
      </c>
      <c r="U1186" s="203" t="s">
        <v>12</v>
      </c>
      <c r="V1186" s="203" t="s">
        <v>12</v>
      </c>
      <c r="W1186" s="203" t="s">
        <v>12</v>
      </c>
      <c r="X1186" s="200">
        <v>1</v>
      </c>
      <c r="Y1186" s="200">
        <v>0</v>
      </c>
      <c r="Z1186" s="200" t="s">
        <v>12</v>
      </c>
      <c r="AA1186" s="200">
        <v>0</v>
      </c>
    </row>
    <row r="1187" spans="1:27" ht="14" customHeight="1">
      <c r="A1187" s="213" t="s">
        <v>243</v>
      </c>
      <c r="B1187" s="177" t="s">
        <v>577</v>
      </c>
      <c r="C1187" s="177" t="s">
        <v>702</v>
      </c>
      <c r="D1187" s="213" t="s">
        <v>21</v>
      </c>
      <c r="E1187" s="331" t="s">
        <v>2768</v>
      </c>
      <c r="F1187" s="213" t="s">
        <v>259</v>
      </c>
      <c r="G1187" s="177" t="s">
        <v>3996</v>
      </c>
      <c r="H1187" s="177" t="s">
        <v>94</v>
      </c>
      <c r="I1187" s="203">
        <v>105255079</v>
      </c>
      <c r="J1187" s="177" t="s">
        <v>261</v>
      </c>
      <c r="K1187" s="177" t="s">
        <v>263</v>
      </c>
      <c r="L1187" s="203">
        <v>30</v>
      </c>
      <c r="M1187" s="203">
        <v>406</v>
      </c>
      <c r="N1187" s="329">
        <v>7.3891625615763554E-2</v>
      </c>
      <c r="O1187" s="203">
        <v>0</v>
      </c>
      <c r="P1187" s="203">
        <v>32</v>
      </c>
      <c r="Q1187" s="203" t="s">
        <v>12</v>
      </c>
      <c r="R1187" s="203">
        <v>2</v>
      </c>
      <c r="S1187" s="203">
        <v>31</v>
      </c>
      <c r="T1187" s="329">
        <v>6.4516129032258063E-2</v>
      </c>
      <c r="U1187" s="203" t="s">
        <v>12</v>
      </c>
      <c r="V1187" s="203" t="s">
        <v>12</v>
      </c>
      <c r="W1187" s="203" t="s">
        <v>12</v>
      </c>
      <c r="X1187" s="200">
        <v>1</v>
      </c>
      <c r="Y1187" s="200">
        <v>0</v>
      </c>
      <c r="Z1187" s="200" t="s">
        <v>12</v>
      </c>
      <c r="AA1187" s="200">
        <v>1</v>
      </c>
    </row>
    <row r="1188" spans="1:27" ht="14" customHeight="1">
      <c r="A1188" s="213" t="s">
        <v>243</v>
      </c>
      <c r="B1188" s="177" t="s">
        <v>577</v>
      </c>
      <c r="C1188" s="177" t="s">
        <v>702</v>
      </c>
      <c r="D1188" s="213" t="s">
        <v>21</v>
      </c>
      <c r="E1188" s="331" t="s">
        <v>2769</v>
      </c>
      <c r="F1188" s="213" t="s">
        <v>259</v>
      </c>
      <c r="G1188" s="177" t="s">
        <v>3997</v>
      </c>
      <c r="H1188" s="177" t="s">
        <v>91</v>
      </c>
      <c r="I1188" s="203">
        <v>17510984</v>
      </c>
      <c r="J1188" s="177" t="s">
        <v>264</v>
      </c>
      <c r="K1188" s="177" t="s">
        <v>262</v>
      </c>
      <c r="L1188" s="203">
        <v>15</v>
      </c>
      <c r="M1188" s="203">
        <v>211</v>
      </c>
      <c r="N1188" s="329">
        <v>7.1090047393364927E-2</v>
      </c>
      <c r="O1188" s="203">
        <v>0</v>
      </c>
      <c r="P1188" s="203">
        <v>35</v>
      </c>
      <c r="Q1188" s="203" t="s">
        <v>12</v>
      </c>
      <c r="R1188" s="203">
        <v>4</v>
      </c>
      <c r="S1188" s="203">
        <v>34</v>
      </c>
      <c r="T1188" s="329">
        <v>0.11764705882352941</v>
      </c>
      <c r="U1188" s="203">
        <v>0</v>
      </c>
      <c r="V1188" s="203">
        <v>35</v>
      </c>
      <c r="W1188" s="203" t="s">
        <v>12</v>
      </c>
      <c r="X1188" s="200">
        <v>1</v>
      </c>
      <c r="Y1188" s="200">
        <v>1</v>
      </c>
      <c r="Z1188" s="200" t="s">
        <v>12</v>
      </c>
      <c r="AA1188" s="200">
        <v>0</v>
      </c>
    </row>
    <row r="1189" spans="1:27" ht="14" customHeight="1">
      <c r="A1189" s="213" t="s">
        <v>243</v>
      </c>
      <c r="B1189" s="177" t="s">
        <v>577</v>
      </c>
      <c r="C1189" s="177" t="s">
        <v>702</v>
      </c>
      <c r="D1189" s="213" t="s">
        <v>21</v>
      </c>
      <c r="E1189" s="331" t="s">
        <v>2770</v>
      </c>
      <c r="F1189" s="213" t="s">
        <v>259</v>
      </c>
      <c r="G1189" s="177" t="s">
        <v>3998</v>
      </c>
      <c r="H1189" s="177" t="s">
        <v>91</v>
      </c>
      <c r="I1189" s="203">
        <v>75757618</v>
      </c>
      <c r="J1189" s="177" t="s">
        <v>263</v>
      </c>
      <c r="K1189" s="177" t="s">
        <v>264</v>
      </c>
      <c r="L1189" s="203">
        <v>16</v>
      </c>
      <c r="M1189" s="203">
        <v>274</v>
      </c>
      <c r="N1189" s="329">
        <v>5.8394160583941604E-2</v>
      </c>
      <c r="O1189" s="203">
        <v>0</v>
      </c>
      <c r="P1189" s="203">
        <v>39</v>
      </c>
      <c r="Q1189" s="203" t="s">
        <v>12</v>
      </c>
      <c r="R1189" s="203">
        <v>3</v>
      </c>
      <c r="S1189" s="203">
        <v>38</v>
      </c>
      <c r="T1189" s="329">
        <v>7.8947368421052627E-2</v>
      </c>
      <c r="U1189" s="203" t="s">
        <v>12</v>
      </c>
      <c r="V1189" s="203" t="s">
        <v>12</v>
      </c>
      <c r="W1189" s="203" t="s">
        <v>12</v>
      </c>
      <c r="X1189" s="200">
        <v>1</v>
      </c>
      <c r="Y1189" s="200">
        <v>0</v>
      </c>
      <c r="Z1189" s="200" t="s">
        <v>12</v>
      </c>
      <c r="AA1189" s="200">
        <v>1</v>
      </c>
    </row>
    <row r="1190" spans="1:27" ht="14" customHeight="1">
      <c r="A1190" s="213" t="s">
        <v>243</v>
      </c>
      <c r="B1190" s="177" t="s">
        <v>577</v>
      </c>
      <c r="C1190" s="177" t="s">
        <v>702</v>
      </c>
      <c r="D1190" s="213" t="s">
        <v>21</v>
      </c>
      <c r="E1190" s="331" t="s">
        <v>2771</v>
      </c>
      <c r="F1190" s="213" t="s">
        <v>259</v>
      </c>
      <c r="G1190" s="177" t="s">
        <v>3999</v>
      </c>
      <c r="H1190" s="177" t="s">
        <v>91</v>
      </c>
      <c r="I1190" s="203">
        <v>87437495</v>
      </c>
      <c r="J1190" s="177" t="s">
        <v>262</v>
      </c>
      <c r="K1190" s="177" t="s">
        <v>261</v>
      </c>
      <c r="L1190" s="203">
        <v>13</v>
      </c>
      <c r="M1190" s="203">
        <v>167</v>
      </c>
      <c r="N1190" s="329">
        <v>7.7844311377245512E-2</v>
      </c>
      <c r="O1190" s="203">
        <v>0</v>
      </c>
      <c r="P1190" s="203">
        <v>33</v>
      </c>
      <c r="Q1190" s="203" t="s">
        <v>12</v>
      </c>
      <c r="R1190" s="203">
        <v>3</v>
      </c>
      <c r="S1190" s="203">
        <v>40</v>
      </c>
      <c r="T1190" s="329">
        <v>7.4999999999999997E-2</v>
      </c>
      <c r="U1190" s="203" t="s">
        <v>12</v>
      </c>
      <c r="V1190" s="203" t="s">
        <v>12</v>
      </c>
      <c r="W1190" s="203" t="s">
        <v>12</v>
      </c>
      <c r="X1190" s="200">
        <v>1</v>
      </c>
      <c r="Y1190" s="200">
        <v>0</v>
      </c>
      <c r="Z1190" s="200" t="s">
        <v>12</v>
      </c>
      <c r="AA1190" s="200">
        <v>1</v>
      </c>
    </row>
    <row r="1191" spans="1:27" ht="14" customHeight="1">
      <c r="A1191" s="213" t="s">
        <v>243</v>
      </c>
      <c r="B1191" s="177" t="s">
        <v>577</v>
      </c>
      <c r="C1191" s="177" t="s">
        <v>702</v>
      </c>
      <c r="D1191" s="213" t="s">
        <v>21</v>
      </c>
      <c r="E1191" s="331" t="s">
        <v>2772</v>
      </c>
      <c r="F1191" s="213" t="s">
        <v>675</v>
      </c>
      <c r="G1191" s="177" t="s">
        <v>4000</v>
      </c>
      <c r="H1191" s="177" t="s">
        <v>87</v>
      </c>
      <c r="I1191" s="203">
        <v>15529565</v>
      </c>
      <c r="J1191" s="177" t="s">
        <v>264</v>
      </c>
      <c r="K1191" s="177" t="s">
        <v>263</v>
      </c>
      <c r="L1191" s="203">
        <v>23</v>
      </c>
      <c r="M1191" s="203">
        <v>224</v>
      </c>
      <c r="N1191" s="329">
        <v>0.10267857142857142</v>
      </c>
      <c r="O1191" s="203">
        <v>0</v>
      </c>
      <c r="P1191" s="203">
        <v>41</v>
      </c>
      <c r="Q1191" s="203" t="s">
        <v>12</v>
      </c>
      <c r="R1191" s="203">
        <v>5</v>
      </c>
      <c r="S1191" s="203">
        <v>43</v>
      </c>
      <c r="T1191" s="329">
        <v>0.11627906976744186</v>
      </c>
      <c r="U1191" s="203">
        <v>0</v>
      </c>
      <c r="V1191" s="203">
        <v>41</v>
      </c>
      <c r="W1191" s="203" t="s">
        <v>12</v>
      </c>
      <c r="X1191" s="200">
        <v>1</v>
      </c>
      <c r="Y1191" s="200">
        <v>1</v>
      </c>
      <c r="Z1191" s="200" t="s">
        <v>12</v>
      </c>
      <c r="AA1191" s="200">
        <v>0</v>
      </c>
    </row>
    <row r="1192" spans="1:27" ht="14" customHeight="1">
      <c r="A1192" s="213" t="s">
        <v>243</v>
      </c>
      <c r="B1192" s="177" t="s">
        <v>577</v>
      </c>
      <c r="C1192" s="177" t="s">
        <v>702</v>
      </c>
      <c r="D1192" s="213" t="s">
        <v>21</v>
      </c>
      <c r="E1192" s="331" t="s">
        <v>2773</v>
      </c>
      <c r="F1192" s="213" t="s">
        <v>675</v>
      </c>
      <c r="G1192" s="177" t="s">
        <v>4001</v>
      </c>
      <c r="H1192" s="177" t="s">
        <v>87</v>
      </c>
      <c r="I1192" s="203">
        <v>151821195</v>
      </c>
      <c r="J1192" s="177" t="s">
        <v>262</v>
      </c>
      <c r="K1192" s="177" t="s">
        <v>263</v>
      </c>
      <c r="L1192" s="203">
        <v>51</v>
      </c>
      <c r="M1192" s="203">
        <v>476</v>
      </c>
      <c r="N1192" s="329">
        <v>0.10714285714285714</v>
      </c>
      <c r="O1192" s="203">
        <v>0</v>
      </c>
      <c r="P1192" s="203">
        <v>43</v>
      </c>
      <c r="Q1192" s="203" t="s">
        <v>12</v>
      </c>
      <c r="R1192" s="203">
        <v>3</v>
      </c>
      <c r="S1192" s="203">
        <v>44</v>
      </c>
      <c r="T1192" s="329">
        <v>6.8181818181818177E-2</v>
      </c>
      <c r="U1192" s="203" t="s">
        <v>12</v>
      </c>
      <c r="V1192" s="203" t="s">
        <v>12</v>
      </c>
      <c r="W1192" s="203" t="s">
        <v>12</v>
      </c>
      <c r="X1192" s="200">
        <v>1</v>
      </c>
      <c r="Y1192" s="200">
        <v>0</v>
      </c>
      <c r="Z1192" s="200" t="s">
        <v>12</v>
      </c>
      <c r="AA1192" s="200">
        <v>0</v>
      </c>
    </row>
    <row r="1193" spans="1:27" ht="14" customHeight="1">
      <c r="A1193" s="213" t="s">
        <v>243</v>
      </c>
      <c r="B1193" s="177" t="s">
        <v>577</v>
      </c>
      <c r="C1193" s="177" t="s">
        <v>702</v>
      </c>
      <c r="D1193" s="213" t="s">
        <v>21</v>
      </c>
      <c r="E1193" s="331" t="s">
        <v>195</v>
      </c>
      <c r="F1193" s="213" t="s">
        <v>675</v>
      </c>
      <c r="G1193" s="177" t="s">
        <v>4002</v>
      </c>
      <c r="H1193" s="177" t="s">
        <v>87</v>
      </c>
      <c r="I1193" s="203">
        <v>67937509</v>
      </c>
      <c r="J1193" s="177" t="s">
        <v>264</v>
      </c>
      <c r="K1193" s="177" t="s">
        <v>263</v>
      </c>
      <c r="L1193" s="203">
        <v>50</v>
      </c>
      <c r="M1193" s="203">
        <v>506</v>
      </c>
      <c r="N1193" s="329">
        <v>9.8814229249011856E-2</v>
      </c>
      <c r="O1193" s="203">
        <v>0</v>
      </c>
      <c r="P1193" s="203">
        <v>39</v>
      </c>
      <c r="Q1193" s="203" t="s">
        <v>12</v>
      </c>
      <c r="R1193" s="203">
        <v>4</v>
      </c>
      <c r="S1193" s="203">
        <v>48</v>
      </c>
      <c r="T1193" s="329">
        <v>8.3333333333333329E-2</v>
      </c>
      <c r="U1193" s="203" t="s">
        <v>12</v>
      </c>
      <c r="V1193" s="203" t="s">
        <v>12</v>
      </c>
      <c r="W1193" s="203" t="s">
        <v>12</v>
      </c>
      <c r="X1193" s="200">
        <v>1</v>
      </c>
      <c r="Y1193" s="200">
        <v>0</v>
      </c>
      <c r="Z1193" s="200" t="s">
        <v>12</v>
      </c>
      <c r="AA1193" s="200">
        <v>0</v>
      </c>
    </row>
    <row r="1194" spans="1:27" ht="14" customHeight="1">
      <c r="A1194" s="213" t="s">
        <v>243</v>
      </c>
      <c r="B1194" s="177" t="s">
        <v>577</v>
      </c>
      <c r="C1194" s="177" t="s">
        <v>702</v>
      </c>
      <c r="D1194" s="213" t="s">
        <v>21</v>
      </c>
      <c r="E1194" s="331" t="s">
        <v>195</v>
      </c>
      <c r="F1194" s="213" t="s">
        <v>259</v>
      </c>
      <c r="G1194" s="177" t="s">
        <v>3789</v>
      </c>
      <c r="H1194" s="177" t="s">
        <v>87</v>
      </c>
      <c r="I1194" s="203">
        <v>67940784</v>
      </c>
      <c r="J1194" s="177" t="s">
        <v>263</v>
      </c>
      <c r="K1194" s="177" t="s">
        <v>262</v>
      </c>
      <c r="L1194" s="203">
        <v>64</v>
      </c>
      <c r="M1194" s="203">
        <v>347</v>
      </c>
      <c r="N1194" s="329">
        <v>0.18443804034582131</v>
      </c>
      <c r="O1194" s="203">
        <v>0</v>
      </c>
      <c r="P1194" s="203">
        <v>38</v>
      </c>
      <c r="Q1194" s="203" t="s">
        <v>12</v>
      </c>
      <c r="R1194" s="203">
        <v>7</v>
      </c>
      <c r="S1194" s="203">
        <v>32</v>
      </c>
      <c r="T1194" s="329">
        <v>0.21875</v>
      </c>
      <c r="U1194" s="203">
        <v>0</v>
      </c>
      <c r="V1194" s="203">
        <v>38</v>
      </c>
      <c r="W1194" s="203" t="s">
        <v>12</v>
      </c>
      <c r="X1194" s="200">
        <v>1</v>
      </c>
      <c r="Y1194" s="200">
        <v>1</v>
      </c>
      <c r="Z1194" s="200" t="s">
        <v>12</v>
      </c>
      <c r="AA1194" s="200">
        <v>0</v>
      </c>
    </row>
    <row r="1195" spans="1:27" ht="14" customHeight="1">
      <c r="A1195" s="213" t="s">
        <v>250</v>
      </c>
      <c r="B1195" s="177" t="s">
        <v>552</v>
      </c>
      <c r="C1195" s="177" t="s">
        <v>848</v>
      </c>
      <c r="D1195" s="213" t="s">
        <v>21</v>
      </c>
      <c r="E1195" s="331" t="s">
        <v>2504</v>
      </c>
      <c r="F1195" s="213" t="s">
        <v>675</v>
      </c>
      <c r="G1195" s="177" t="s">
        <v>4003</v>
      </c>
      <c r="H1195" s="177" t="s">
        <v>92</v>
      </c>
      <c r="I1195" s="203">
        <v>91465171</v>
      </c>
      <c r="J1195" s="177" t="s">
        <v>261</v>
      </c>
      <c r="K1195" s="177" t="s">
        <v>262</v>
      </c>
      <c r="L1195" s="203">
        <v>13</v>
      </c>
      <c r="M1195" s="203">
        <v>227</v>
      </c>
      <c r="N1195" s="329">
        <v>5.7268722466960353E-2</v>
      </c>
      <c r="O1195" s="203">
        <v>0</v>
      </c>
      <c r="P1195" s="203">
        <v>46</v>
      </c>
      <c r="Q1195" s="203" t="s">
        <v>12</v>
      </c>
      <c r="R1195" s="203">
        <v>4</v>
      </c>
      <c r="S1195" s="203">
        <v>36</v>
      </c>
      <c r="T1195" s="329">
        <v>0.1111111111111111</v>
      </c>
      <c r="U1195" s="203">
        <v>0</v>
      </c>
      <c r="V1195" s="203">
        <v>46</v>
      </c>
      <c r="W1195" s="203" t="s">
        <v>12</v>
      </c>
      <c r="X1195" s="200">
        <v>1</v>
      </c>
      <c r="Y1195" s="200">
        <v>1</v>
      </c>
      <c r="Z1195" s="200" t="s">
        <v>12</v>
      </c>
      <c r="AA1195" s="200">
        <v>0</v>
      </c>
    </row>
    <row r="1196" spans="1:27" ht="14" customHeight="1">
      <c r="A1196" s="213" t="s">
        <v>250</v>
      </c>
      <c r="B1196" s="177" t="s">
        <v>552</v>
      </c>
      <c r="C1196" s="177" t="s">
        <v>848</v>
      </c>
      <c r="D1196" s="213" t="s">
        <v>21</v>
      </c>
      <c r="E1196" s="331" t="s">
        <v>2774</v>
      </c>
      <c r="F1196" s="213" t="s">
        <v>259</v>
      </c>
      <c r="G1196" s="177" t="s">
        <v>4004</v>
      </c>
      <c r="H1196" s="177" t="s">
        <v>92</v>
      </c>
      <c r="I1196" s="203">
        <v>48389049</v>
      </c>
      <c r="J1196" s="177" t="s">
        <v>264</v>
      </c>
      <c r="K1196" s="177" t="s">
        <v>262</v>
      </c>
      <c r="L1196" s="203">
        <v>29</v>
      </c>
      <c r="M1196" s="203">
        <v>445</v>
      </c>
      <c r="N1196" s="329">
        <v>6.5168539325842698E-2</v>
      </c>
      <c r="O1196" s="203">
        <v>0</v>
      </c>
      <c r="P1196" s="203">
        <v>48</v>
      </c>
      <c r="Q1196" s="203" t="s">
        <v>12</v>
      </c>
      <c r="R1196" s="203">
        <v>4</v>
      </c>
      <c r="S1196" s="203">
        <v>63</v>
      </c>
      <c r="T1196" s="329">
        <v>6.3492063492063489E-2</v>
      </c>
      <c r="U1196" s="203" t="s">
        <v>12</v>
      </c>
      <c r="V1196" s="203" t="s">
        <v>12</v>
      </c>
      <c r="W1196" s="203" t="s">
        <v>12</v>
      </c>
      <c r="X1196" s="200">
        <v>1</v>
      </c>
      <c r="Y1196" s="200">
        <v>0</v>
      </c>
      <c r="Z1196" s="200" t="s">
        <v>12</v>
      </c>
      <c r="AA1196" s="200">
        <v>0</v>
      </c>
    </row>
    <row r="1197" spans="1:27" ht="14" customHeight="1">
      <c r="A1197" s="213" t="s">
        <v>250</v>
      </c>
      <c r="B1197" s="177" t="s">
        <v>552</v>
      </c>
      <c r="C1197" s="177" t="s">
        <v>848</v>
      </c>
      <c r="D1197" s="213" t="s">
        <v>21</v>
      </c>
      <c r="E1197" s="331" t="s">
        <v>2775</v>
      </c>
      <c r="F1197" s="213" t="s">
        <v>259</v>
      </c>
      <c r="G1197" s="177" t="s">
        <v>4005</v>
      </c>
      <c r="H1197" s="177" t="s">
        <v>92</v>
      </c>
      <c r="I1197" s="203">
        <v>115947724</v>
      </c>
      <c r="J1197" s="177" t="s">
        <v>262</v>
      </c>
      <c r="K1197" s="177" t="s">
        <v>261</v>
      </c>
      <c r="L1197" s="203">
        <v>29</v>
      </c>
      <c r="M1197" s="203">
        <v>386</v>
      </c>
      <c r="N1197" s="329">
        <v>7.512953367875648E-2</v>
      </c>
      <c r="O1197" s="203">
        <v>0</v>
      </c>
      <c r="P1197" s="203">
        <v>47</v>
      </c>
      <c r="Q1197" s="203" t="s">
        <v>12</v>
      </c>
      <c r="R1197" s="203">
        <v>3</v>
      </c>
      <c r="S1197" s="203">
        <v>44</v>
      </c>
      <c r="T1197" s="329">
        <v>6.8181818181818177E-2</v>
      </c>
      <c r="U1197" s="203" t="s">
        <v>12</v>
      </c>
      <c r="V1197" s="203" t="s">
        <v>12</v>
      </c>
      <c r="W1197" s="203" t="s">
        <v>12</v>
      </c>
      <c r="X1197" s="200">
        <v>1</v>
      </c>
      <c r="Y1197" s="200">
        <v>0</v>
      </c>
      <c r="Z1197" s="200" t="s">
        <v>12</v>
      </c>
      <c r="AA1197" s="200">
        <v>0</v>
      </c>
    </row>
    <row r="1198" spans="1:27" ht="14" customHeight="1">
      <c r="A1198" s="213" t="s">
        <v>250</v>
      </c>
      <c r="B1198" s="177" t="s">
        <v>552</v>
      </c>
      <c r="C1198" s="177" t="s">
        <v>848</v>
      </c>
      <c r="D1198" s="213" t="s">
        <v>21</v>
      </c>
      <c r="E1198" s="331" t="s">
        <v>2776</v>
      </c>
      <c r="F1198" s="213" t="s">
        <v>674</v>
      </c>
      <c r="G1198" s="177" t="s">
        <v>3301</v>
      </c>
      <c r="H1198" s="177" t="s">
        <v>92</v>
      </c>
      <c r="I1198" s="203">
        <v>126675041</v>
      </c>
      <c r="J1198" s="177" t="s">
        <v>262</v>
      </c>
      <c r="K1198" s="177" t="s">
        <v>263</v>
      </c>
      <c r="L1198" s="203">
        <v>2</v>
      </c>
      <c r="M1198" s="203">
        <v>3</v>
      </c>
      <c r="N1198" s="329">
        <v>0.66666666666666663</v>
      </c>
      <c r="O1198" s="203">
        <v>0</v>
      </c>
      <c r="P1198" s="203">
        <v>39</v>
      </c>
      <c r="Q1198" s="203" t="s">
        <v>12</v>
      </c>
      <c r="R1198" s="203">
        <v>8</v>
      </c>
      <c r="S1198" s="203">
        <v>31</v>
      </c>
      <c r="T1198" s="329">
        <v>0.25806451612903225</v>
      </c>
      <c r="U1198" s="203">
        <v>0</v>
      </c>
      <c r="V1198" s="203">
        <v>29</v>
      </c>
      <c r="W1198" s="203" t="s">
        <v>12</v>
      </c>
      <c r="X1198" s="200">
        <v>1</v>
      </c>
      <c r="Y1198" s="200">
        <v>1</v>
      </c>
      <c r="Z1198" s="200" t="s">
        <v>12</v>
      </c>
      <c r="AA1198" s="200">
        <v>0</v>
      </c>
    </row>
    <row r="1199" spans="1:27" ht="14" customHeight="1">
      <c r="A1199" s="213" t="s">
        <v>250</v>
      </c>
      <c r="B1199" s="177" t="s">
        <v>552</v>
      </c>
      <c r="C1199" s="177" t="s">
        <v>848</v>
      </c>
      <c r="D1199" s="213" t="s">
        <v>21</v>
      </c>
      <c r="E1199" s="331" t="s">
        <v>2777</v>
      </c>
      <c r="F1199" s="213" t="s">
        <v>259</v>
      </c>
      <c r="G1199" s="177" t="s">
        <v>4006</v>
      </c>
      <c r="H1199" s="177" t="s">
        <v>81</v>
      </c>
      <c r="I1199" s="203">
        <v>61730145</v>
      </c>
      <c r="J1199" s="177" t="s">
        <v>263</v>
      </c>
      <c r="K1199" s="177" t="s">
        <v>264</v>
      </c>
      <c r="L1199" s="203">
        <v>22</v>
      </c>
      <c r="M1199" s="203">
        <v>239</v>
      </c>
      <c r="N1199" s="329">
        <v>9.2050209205020925E-2</v>
      </c>
      <c r="O1199" s="203">
        <v>0</v>
      </c>
      <c r="P1199" s="203">
        <v>44</v>
      </c>
      <c r="Q1199" s="203" t="s">
        <v>12</v>
      </c>
      <c r="R1199" s="203">
        <v>1</v>
      </c>
      <c r="S1199" s="203">
        <v>43</v>
      </c>
      <c r="T1199" s="329">
        <v>2.3255813953488372E-2</v>
      </c>
      <c r="U1199" s="203" t="s">
        <v>12</v>
      </c>
      <c r="V1199" s="203" t="s">
        <v>12</v>
      </c>
      <c r="W1199" s="203" t="s">
        <v>12</v>
      </c>
      <c r="X1199" s="200">
        <v>1</v>
      </c>
      <c r="Y1199" s="200">
        <v>0</v>
      </c>
      <c r="Z1199" s="200" t="s">
        <v>12</v>
      </c>
      <c r="AA1199" s="200">
        <v>0</v>
      </c>
    </row>
    <row r="1200" spans="1:27" ht="14" customHeight="1">
      <c r="A1200" s="213" t="s">
        <v>250</v>
      </c>
      <c r="B1200" s="177" t="s">
        <v>552</v>
      </c>
      <c r="C1200" s="177" t="s">
        <v>848</v>
      </c>
      <c r="D1200" s="213" t="s">
        <v>21</v>
      </c>
      <c r="E1200" s="331" t="s">
        <v>2778</v>
      </c>
      <c r="F1200" s="213" t="s">
        <v>675</v>
      </c>
      <c r="G1200" s="177" t="s">
        <v>4007</v>
      </c>
      <c r="H1200" s="177" t="s">
        <v>81</v>
      </c>
      <c r="I1200" s="203">
        <v>104899873</v>
      </c>
      <c r="J1200" s="177" t="s">
        <v>262</v>
      </c>
      <c r="K1200" s="177" t="s">
        <v>261</v>
      </c>
      <c r="L1200" s="203">
        <v>24</v>
      </c>
      <c r="M1200" s="203">
        <v>189</v>
      </c>
      <c r="N1200" s="329">
        <v>0.12698412698412698</v>
      </c>
      <c r="O1200" s="203">
        <v>0</v>
      </c>
      <c r="P1200" s="203">
        <v>38</v>
      </c>
      <c r="Q1200" s="203" t="s">
        <v>12</v>
      </c>
      <c r="R1200" s="203">
        <v>2</v>
      </c>
      <c r="S1200" s="203">
        <v>28</v>
      </c>
      <c r="T1200" s="329">
        <v>7.1428571428571425E-2</v>
      </c>
      <c r="U1200" s="203" t="s">
        <v>12</v>
      </c>
      <c r="V1200" s="203" t="s">
        <v>12</v>
      </c>
      <c r="W1200" s="203" t="s">
        <v>12</v>
      </c>
      <c r="X1200" s="200">
        <v>1</v>
      </c>
      <c r="Y1200" s="200">
        <v>0</v>
      </c>
      <c r="Z1200" s="200" t="s">
        <v>12</v>
      </c>
      <c r="AA1200" s="200">
        <v>0</v>
      </c>
    </row>
    <row r="1201" spans="1:27" ht="14" customHeight="1">
      <c r="A1201" s="213" t="s">
        <v>250</v>
      </c>
      <c r="B1201" s="177" t="s">
        <v>552</v>
      </c>
      <c r="C1201" s="177" t="s">
        <v>848</v>
      </c>
      <c r="D1201" s="213" t="s">
        <v>21</v>
      </c>
      <c r="E1201" s="331" t="s">
        <v>2779</v>
      </c>
      <c r="F1201" s="213" t="s">
        <v>676</v>
      </c>
      <c r="G1201" s="177" t="s">
        <v>3220</v>
      </c>
      <c r="H1201" s="177" t="s">
        <v>81</v>
      </c>
      <c r="I1201" s="203">
        <v>72145552</v>
      </c>
      <c r="J1201" s="177" t="s">
        <v>262</v>
      </c>
      <c r="K1201" s="177" t="s">
        <v>261</v>
      </c>
      <c r="L1201" s="203">
        <v>13</v>
      </c>
      <c r="M1201" s="203">
        <v>116</v>
      </c>
      <c r="N1201" s="329">
        <v>0.11206896551724138</v>
      </c>
      <c r="O1201" s="203">
        <v>0</v>
      </c>
      <c r="P1201" s="203">
        <v>50</v>
      </c>
      <c r="Q1201" s="203" t="s">
        <v>12</v>
      </c>
      <c r="R1201" s="203">
        <v>2</v>
      </c>
      <c r="S1201" s="203">
        <v>31</v>
      </c>
      <c r="T1201" s="329">
        <v>6.4516129032258063E-2</v>
      </c>
      <c r="U1201" s="203" t="s">
        <v>12</v>
      </c>
      <c r="V1201" s="203" t="s">
        <v>12</v>
      </c>
      <c r="W1201" s="203" t="s">
        <v>12</v>
      </c>
      <c r="X1201" s="200">
        <v>1</v>
      </c>
      <c r="Y1201" s="200">
        <v>0</v>
      </c>
      <c r="Z1201" s="200" t="s">
        <v>12</v>
      </c>
      <c r="AA1201" s="200">
        <v>0</v>
      </c>
    </row>
    <row r="1202" spans="1:27" ht="14" customHeight="1">
      <c r="A1202" s="213" t="s">
        <v>250</v>
      </c>
      <c r="B1202" s="177" t="s">
        <v>552</v>
      </c>
      <c r="C1202" s="177" t="s">
        <v>848</v>
      </c>
      <c r="D1202" s="213" t="s">
        <v>21</v>
      </c>
      <c r="E1202" s="331" t="s">
        <v>2780</v>
      </c>
      <c r="F1202" s="213" t="s">
        <v>259</v>
      </c>
      <c r="G1202" s="177" t="s">
        <v>4008</v>
      </c>
      <c r="H1202" s="177" t="s">
        <v>81</v>
      </c>
      <c r="I1202" s="203">
        <v>61908184</v>
      </c>
      <c r="J1202" s="177" t="s">
        <v>262</v>
      </c>
      <c r="K1202" s="177" t="s">
        <v>261</v>
      </c>
      <c r="L1202" s="203">
        <v>14</v>
      </c>
      <c r="M1202" s="203">
        <v>153</v>
      </c>
      <c r="N1202" s="329">
        <v>9.1503267973856203E-2</v>
      </c>
      <c r="O1202" s="203">
        <v>0</v>
      </c>
      <c r="P1202" s="203">
        <v>39</v>
      </c>
      <c r="Q1202" s="203" t="s">
        <v>12</v>
      </c>
      <c r="R1202" s="203">
        <v>4</v>
      </c>
      <c r="S1202" s="203">
        <v>40</v>
      </c>
      <c r="T1202" s="329">
        <v>0.1</v>
      </c>
      <c r="U1202" s="203">
        <v>0</v>
      </c>
      <c r="V1202" s="203">
        <v>39</v>
      </c>
      <c r="W1202" s="203" t="s">
        <v>12</v>
      </c>
      <c r="X1202" s="200">
        <v>1</v>
      </c>
      <c r="Y1202" s="200">
        <v>1</v>
      </c>
      <c r="Z1202" s="200" t="s">
        <v>12</v>
      </c>
      <c r="AA1202" s="200">
        <v>0</v>
      </c>
    </row>
    <row r="1203" spans="1:27" ht="14" customHeight="1">
      <c r="A1203" s="213" t="s">
        <v>250</v>
      </c>
      <c r="B1203" s="177" t="s">
        <v>552</v>
      </c>
      <c r="C1203" s="177" t="s">
        <v>848</v>
      </c>
      <c r="D1203" s="213" t="s">
        <v>21</v>
      </c>
      <c r="E1203" s="331" t="s">
        <v>2780</v>
      </c>
      <c r="F1203" s="213" t="s">
        <v>259</v>
      </c>
      <c r="G1203" s="177" t="s">
        <v>4009</v>
      </c>
      <c r="H1203" s="177" t="s">
        <v>81</v>
      </c>
      <c r="I1203" s="203">
        <v>61908441</v>
      </c>
      <c r="J1203" s="177" t="s">
        <v>262</v>
      </c>
      <c r="K1203" s="177" t="s">
        <v>261</v>
      </c>
      <c r="L1203" s="203">
        <v>27</v>
      </c>
      <c r="M1203" s="203">
        <v>276</v>
      </c>
      <c r="N1203" s="329">
        <v>9.7826086956521743E-2</v>
      </c>
      <c r="O1203" s="203">
        <v>0</v>
      </c>
      <c r="P1203" s="203">
        <v>46</v>
      </c>
      <c r="Q1203" s="203" t="s">
        <v>12</v>
      </c>
      <c r="R1203" s="203">
        <v>7</v>
      </c>
      <c r="S1203" s="203">
        <v>48</v>
      </c>
      <c r="T1203" s="329">
        <v>0.14583333333333334</v>
      </c>
      <c r="U1203" s="203">
        <v>0</v>
      </c>
      <c r="V1203" s="203">
        <v>46</v>
      </c>
      <c r="W1203" s="203" t="s">
        <v>12</v>
      </c>
      <c r="X1203" s="200">
        <v>1</v>
      </c>
      <c r="Y1203" s="200">
        <v>1</v>
      </c>
      <c r="Z1203" s="200" t="s">
        <v>12</v>
      </c>
      <c r="AA1203" s="200">
        <v>0</v>
      </c>
    </row>
    <row r="1204" spans="1:27" ht="14" customHeight="1">
      <c r="A1204" s="213" t="s">
        <v>250</v>
      </c>
      <c r="B1204" s="177" t="s">
        <v>552</v>
      </c>
      <c r="C1204" s="177" t="s">
        <v>848</v>
      </c>
      <c r="D1204" s="213" t="s">
        <v>21</v>
      </c>
      <c r="E1204" s="331" t="s">
        <v>1984</v>
      </c>
      <c r="F1204" s="213" t="s">
        <v>675</v>
      </c>
      <c r="G1204" s="177" t="s">
        <v>3830</v>
      </c>
      <c r="H1204" s="177" t="s">
        <v>81</v>
      </c>
      <c r="I1204" s="203">
        <v>1253948</v>
      </c>
      <c r="J1204" s="177" t="s">
        <v>264</v>
      </c>
      <c r="K1204" s="177" t="s">
        <v>263</v>
      </c>
      <c r="L1204" s="203">
        <v>81</v>
      </c>
      <c r="M1204" s="203">
        <v>405</v>
      </c>
      <c r="N1204" s="329">
        <v>0.2</v>
      </c>
      <c r="O1204" s="203">
        <v>0</v>
      </c>
      <c r="P1204" s="203">
        <v>43</v>
      </c>
      <c r="Q1204" s="203" t="s">
        <v>12</v>
      </c>
      <c r="R1204" s="203">
        <v>13</v>
      </c>
      <c r="S1204" s="203">
        <v>73</v>
      </c>
      <c r="T1204" s="329">
        <v>0.17808219178082191</v>
      </c>
      <c r="U1204" s="203">
        <v>0</v>
      </c>
      <c r="V1204" s="203">
        <v>43</v>
      </c>
      <c r="W1204" s="203" t="s">
        <v>12</v>
      </c>
      <c r="X1204" s="200">
        <v>1</v>
      </c>
      <c r="Y1204" s="200">
        <v>1</v>
      </c>
      <c r="Z1204" s="200" t="s">
        <v>12</v>
      </c>
      <c r="AA1204" s="200">
        <v>1</v>
      </c>
    </row>
    <row r="1205" spans="1:27" ht="14" customHeight="1">
      <c r="A1205" s="213" t="s">
        <v>250</v>
      </c>
      <c r="B1205" s="177" t="s">
        <v>552</v>
      </c>
      <c r="C1205" s="177" t="s">
        <v>848</v>
      </c>
      <c r="D1205" s="213" t="s">
        <v>21</v>
      </c>
      <c r="E1205" s="331" t="s">
        <v>2781</v>
      </c>
      <c r="F1205" s="213" t="s">
        <v>259</v>
      </c>
      <c r="G1205" s="177" t="s">
        <v>4010</v>
      </c>
      <c r="H1205" s="177" t="s">
        <v>81</v>
      </c>
      <c r="I1205" s="203">
        <v>82875309</v>
      </c>
      <c r="J1205" s="177" t="s">
        <v>261</v>
      </c>
      <c r="K1205" s="177" t="s">
        <v>262</v>
      </c>
      <c r="L1205" s="203">
        <v>22</v>
      </c>
      <c r="M1205" s="203">
        <v>148</v>
      </c>
      <c r="N1205" s="329">
        <v>0.14864864864864866</v>
      </c>
      <c r="O1205" s="203">
        <v>0</v>
      </c>
      <c r="P1205" s="203">
        <v>43</v>
      </c>
      <c r="Q1205" s="203" t="s">
        <v>12</v>
      </c>
      <c r="R1205" s="203">
        <v>3</v>
      </c>
      <c r="S1205" s="203">
        <v>31</v>
      </c>
      <c r="T1205" s="329">
        <v>9.6774193548387094E-2</v>
      </c>
      <c r="U1205" s="203" t="s">
        <v>12</v>
      </c>
      <c r="V1205" s="203" t="s">
        <v>12</v>
      </c>
      <c r="W1205" s="203" t="s">
        <v>12</v>
      </c>
      <c r="X1205" s="200">
        <v>1</v>
      </c>
      <c r="Y1205" s="200">
        <v>0</v>
      </c>
      <c r="Z1205" s="200" t="s">
        <v>12</v>
      </c>
      <c r="AA1205" s="200">
        <v>0</v>
      </c>
    </row>
    <row r="1206" spans="1:27" ht="14" customHeight="1">
      <c r="A1206" s="213" t="s">
        <v>250</v>
      </c>
      <c r="B1206" s="177" t="s">
        <v>552</v>
      </c>
      <c r="C1206" s="177" t="s">
        <v>848</v>
      </c>
      <c r="D1206" s="213" t="s">
        <v>21</v>
      </c>
      <c r="E1206" s="331" t="s">
        <v>2782</v>
      </c>
      <c r="F1206" s="213" t="s">
        <v>259</v>
      </c>
      <c r="G1206" s="177" t="s">
        <v>4011</v>
      </c>
      <c r="H1206" s="177" t="s">
        <v>81</v>
      </c>
      <c r="I1206" s="203">
        <v>64503103</v>
      </c>
      <c r="J1206" s="177" t="s">
        <v>262</v>
      </c>
      <c r="K1206" s="177" t="s">
        <v>261</v>
      </c>
      <c r="L1206" s="203">
        <v>19</v>
      </c>
      <c r="M1206" s="203">
        <v>217</v>
      </c>
      <c r="N1206" s="329">
        <v>8.755760368663594E-2</v>
      </c>
      <c r="O1206" s="203">
        <v>0</v>
      </c>
      <c r="P1206" s="203">
        <v>42</v>
      </c>
      <c r="Q1206" s="203" t="s">
        <v>12</v>
      </c>
      <c r="R1206" s="203">
        <v>3</v>
      </c>
      <c r="S1206" s="203">
        <v>36</v>
      </c>
      <c r="T1206" s="329">
        <v>8.3333333333333329E-2</v>
      </c>
      <c r="U1206" s="203" t="s">
        <v>12</v>
      </c>
      <c r="V1206" s="203" t="s">
        <v>12</v>
      </c>
      <c r="W1206" s="203" t="s">
        <v>12</v>
      </c>
      <c r="X1206" s="200">
        <v>1</v>
      </c>
      <c r="Y1206" s="200">
        <v>0</v>
      </c>
      <c r="Z1206" s="200" t="s">
        <v>12</v>
      </c>
      <c r="AA1206" s="200">
        <v>1</v>
      </c>
    </row>
    <row r="1207" spans="1:27" ht="14" customHeight="1">
      <c r="A1207" s="213" t="s">
        <v>250</v>
      </c>
      <c r="B1207" s="177" t="s">
        <v>552</v>
      </c>
      <c r="C1207" s="177" t="s">
        <v>848</v>
      </c>
      <c r="D1207" s="213" t="s">
        <v>21</v>
      </c>
      <c r="E1207" s="331" t="s">
        <v>307</v>
      </c>
      <c r="F1207" s="213" t="s">
        <v>259</v>
      </c>
      <c r="G1207" s="177" t="s">
        <v>308</v>
      </c>
      <c r="H1207" s="177" t="s">
        <v>81</v>
      </c>
      <c r="I1207" s="203">
        <v>32413565</v>
      </c>
      <c r="J1207" s="177" t="s">
        <v>264</v>
      </c>
      <c r="K1207" s="177" t="s">
        <v>263</v>
      </c>
      <c r="L1207" s="203">
        <v>75</v>
      </c>
      <c r="M1207" s="203">
        <v>220</v>
      </c>
      <c r="N1207" s="329">
        <v>0.34090909090909088</v>
      </c>
      <c r="O1207" s="203">
        <v>0</v>
      </c>
      <c r="P1207" s="203">
        <v>19</v>
      </c>
      <c r="Q1207" s="203" t="s">
        <v>12</v>
      </c>
      <c r="R1207" s="203">
        <v>10</v>
      </c>
      <c r="S1207" s="203">
        <v>27</v>
      </c>
      <c r="T1207" s="329">
        <v>0.37037037037037035</v>
      </c>
      <c r="U1207" s="203">
        <v>1</v>
      </c>
      <c r="V1207" s="203">
        <v>31</v>
      </c>
      <c r="W1207" s="203" t="s">
        <v>12</v>
      </c>
      <c r="X1207" s="200">
        <v>1</v>
      </c>
      <c r="Y1207" s="200">
        <v>1</v>
      </c>
      <c r="Z1207" s="200" t="s">
        <v>12</v>
      </c>
      <c r="AA1207" s="200">
        <v>1</v>
      </c>
    </row>
    <row r="1208" spans="1:27" ht="14" customHeight="1">
      <c r="A1208" s="213" t="s">
        <v>250</v>
      </c>
      <c r="B1208" s="177" t="s">
        <v>552</v>
      </c>
      <c r="C1208" s="177" t="s">
        <v>848</v>
      </c>
      <c r="D1208" s="213" t="s">
        <v>21</v>
      </c>
      <c r="E1208" s="331" t="s">
        <v>2783</v>
      </c>
      <c r="F1208" s="213" t="s">
        <v>259</v>
      </c>
      <c r="G1208" s="177" t="s">
        <v>4012</v>
      </c>
      <c r="H1208" s="177" t="s">
        <v>81</v>
      </c>
      <c r="I1208" s="203">
        <v>64120895</v>
      </c>
      <c r="J1208" s="177" t="s">
        <v>264</v>
      </c>
      <c r="K1208" s="177" t="s">
        <v>263</v>
      </c>
      <c r="L1208" s="203">
        <v>18</v>
      </c>
      <c r="M1208" s="203">
        <v>250</v>
      </c>
      <c r="N1208" s="329">
        <v>7.1999999999999995E-2</v>
      </c>
      <c r="O1208" s="203">
        <v>0</v>
      </c>
      <c r="P1208" s="203">
        <v>37</v>
      </c>
      <c r="Q1208" s="203" t="s">
        <v>12</v>
      </c>
      <c r="R1208" s="203">
        <v>5</v>
      </c>
      <c r="S1208" s="203">
        <v>44</v>
      </c>
      <c r="T1208" s="329">
        <v>0.11363636363636363</v>
      </c>
      <c r="U1208" s="203" t="s">
        <v>12</v>
      </c>
      <c r="V1208" s="203" t="s">
        <v>12</v>
      </c>
      <c r="W1208" s="203" t="s">
        <v>12</v>
      </c>
      <c r="X1208" s="200">
        <v>1</v>
      </c>
      <c r="Y1208" s="200">
        <v>0</v>
      </c>
      <c r="Z1208" s="200" t="s">
        <v>12</v>
      </c>
      <c r="AA1208" s="200">
        <v>0</v>
      </c>
    </row>
    <row r="1209" spans="1:27" ht="14" customHeight="1">
      <c r="A1209" s="213" t="s">
        <v>250</v>
      </c>
      <c r="B1209" s="177" t="s">
        <v>552</v>
      </c>
      <c r="C1209" s="177" t="s">
        <v>848</v>
      </c>
      <c r="D1209" s="213" t="s">
        <v>21</v>
      </c>
      <c r="E1209" s="331" t="s">
        <v>2784</v>
      </c>
      <c r="F1209" s="213" t="s">
        <v>259</v>
      </c>
      <c r="G1209" s="177" t="s">
        <v>4013</v>
      </c>
      <c r="H1209" s="177" t="s">
        <v>81</v>
      </c>
      <c r="I1209" s="203">
        <v>113650866</v>
      </c>
      <c r="J1209" s="177" t="s">
        <v>264</v>
      </c>
      <c r="K1209" s="177" t="s">
        <v>263</v>
      </c>
      <c r="L1209" s="203">
        <v>18</v>
      </c>
      <c r="M1209" s="203">
        <v>280</v>
      </c>
      <c r="N1209" s="329">
        <v>6.4285714285714279E-2</v>
      </c>
      <c r="O1209" s="203">
        <v>0</v>
      </c>
      <c r="P1209" s="203">
        <v>32</v>
      </c>
      <c r="Q1209" s="203" t="s">
        <v>12</v>
      </c>
      <c r="R1209" s="203">
        <v>2</v>
      </c>
      <c r="S1209" s="203">
        <v>29</v>
      </c>
      <c r="T1209" s="329">
        <v>6.8965517241379309E-2</v>
      </c>
      <c r="U1209" s="203" t="s">
        <v>12</v>
      </c>
      <c r="V1209" s="203" t="s">
        <v>12</v>
      </c>
      <c r="W1209" s="203" t="s">
        <v>12</v>
      </c>
      <c r="X1209" s="200">
        <v>1</v>
      </c>
      <c r="Y1209" s="200">
        <v>0</v>
      </c>
      <c r="Z1209" s="200" t="s">
        <v>12</v>
      </c>
      <c r="AA1209" s="200">
        <v>0</v>
      </c>
    </row>
    <row r="1210" spans="1:27" ht="14" customHeight="1">
      <c r="A1210" s="213" t="s">
        <v>250</v>
      </c>
      <c r="B1210" s="177" t="s">
        <v>552</v>
      </c>
      <c r="C1210" s="177" t="s">
        <v>848</v>
      </c>
      <c r="D1210" s="213" t="s">
        <v>21</v>
      </c>
      <c r="E1210" s="331" t="s">
        <v>2785</v>
      </c>
      <c r="F1210" s="213" t="s">
        <v>259</v>
      </c>
      <c r="G1210" s="177" t="s">
        <v>4014</v>
      </c>
      <c r="H1210" s="177" t="s">
        <v>81</v>
      </c>
      <c r="I1210" s="203">
        <v>62374525</v>
      </c>
      <c r="J1210" s="177" t="s">
        <v>263</v>
      </c>
      <c r="K1210" s="177" t="s">
        <v>264</v>
      </c>
      <c r="L1210" s="203">
        <v>15</v>
      </c>
      <c r="M1210" s="203">
        <v>210</v>
      </c>
      <c r="N1210" s="329">
        <v>7.1428571428571425E-2</v>
      </c>
      <c r="O1210" s="203">
        <v>0</v>
      </c>
      <c r="P1210" s="203">
        <v>43</v>
      </c>
      <c r="Q1210" s="203" t="s">
        <v>12</v>
      </c>
      <c r="R1210" s="203">
        <v>1</v>
      </c>
      <c r="S1210" s="203">
        <v>28</v>
      </c>
      <c r="T1210" s="329">
        <v>3.5714285714285712E-2</v>
      </c>
      <c r="U1210" s="203" t="s">
        <v>12</v>
      </c>
      <c r="V1210" s="203" t="s">
        <v>12</v>
      </c>
      <c r="W1210" s="203" t="s">
        <v>12</v>
      </c>
      <c r="X1210" s="200">
        <v>1</v>
      </c>
      <c r="Y1210" s="200">
        <v>0</v>
      </c>
      <c r="Z1210" s="200" t="s">
        <v>12</v>
      </c>
      <c r="AA1210" s="200">
        <v>0</v>
      </c>
    </row>
    <row r="1211" spans="1:27" ht="14" customHeight="1">
      <c r="A1211" s="213" t="s">
        <v>250</v>
      </c>
      <c r="B1211" s="177" t="s">
        <v>552</v>
      </c>
      <c r="C1211" s="177" t="s">
        <v>848</v>
      </c>
      <c r="D1211" s="213" t="s">
        <v>21</v>
      </c>
      <c r="E1211" s="331" t="s">
        <v>2786</v>
      </c>
      <c r="F1211" s="213" t="s">
        <v>259</v>
      </c>
      <c r="G1211" s="177" t="s">
        <v>4015</v>
      </c>
      <c r="H1211" s="177" t="s">
        <v>81</v>
      </c>
      <c r="I1211" s="203">
        <v>47364285</v>
      </c>
      <c r="J1211" s="177" t="s">
        <v>264</v>
      </c>
      <c r="K1211" s="177" t="s">
        <v>263</v>
      </c>
      <c r="L1211" s="203">
        <v>16</v>
      </c>
      <c r="M1211" s="203">
        <v>246</v>
      </c>
      <c r="N1211" s="329">
        <v>6.5040650406504072E-2</v>
      </c>
      <c r="O1211" s="203">
        <v>0</v>
      </c>
      <c r="P1211" s="203">
        <v>49</v>
      </c>
      <c r="Q1211" s="203" t="s">
        <v>12</v>
      </c>
      <c r="R1211" s="203">
        <v>1</v>
      </c>
      <c r="S1211" s="203">
        <v>31</v>
      </c>
      <c r="T1211" s="329">
        <v>3.2258064516129031E-2</v>
      </c>
      <c r="U1211" s="203" t="s">
        <v>12</v>
      </c>
      <c r="V1211" s="203" t="s">
        <v>12</v>
      </c>
      <c r="W1211" s="203" t="s">
        <v>12</v>
      </c>
      <c r="X1211" s="200">
        <v>1</v>
      </c>
      <c r="Y1211" s="200">
        <v>0</v>
      </c>
      <c r="Z1211" s="200" t="s">
        <v>12</v>
      </c>
      <c r="AA1211" s="200">
        <v>0</v>
      </c>
    </row>
    <row r="1212" spans="1:27" ht="14" customHeight="1">
      <c r="A1212" s="213" t="s">
        <v>250</v>
      </c>
      <c r="B1212" s="177" t="s">
        <v>552</v>
      </c>
      <c r="C1212" s="177" t="s">
        <v>848</v>
      </c>
      <c r="D1212" s="213" t="s">
        <v>21</v>
      </c>
      <c r="E1212" s="331" t="s">
        <v>2787</v>
      </c>
      <c r="F1212" s="213" t="s">
        <v>259</v>
      </c>
      <c r="G1212" s="177" t="s">
        <v>4016</v>
      </c>
      <c r="H1212" s="177" t="s">
        <v>81</v>
      </c>
      <c r="I1212" s="203">
        <v>5603007</v>
      </c>
      <c r="J1212" s="177" t="s">
        <v>262</v>
      </c>
      <c r="K1212" s="177" t="s">
        <v>261</v>
      </c>
      <c r="L1212" s="203">
        <v>17</v>
      </c>
      <c r="M1212" s="203">
        <v>270</v>
      </c>
      <c r="N1212" s="329">
        <v>6.2962962962962957E-2</v>
      </c>
      <c r="O1212" s="203">
        <v>0</v>
      </c>
      <c r="P1212" s="203">
        <v>39</v>
      </c>
      <c r="Q1212" s="203" t="s">
        <v>12</v>
      </c>
      <c r="R1212" s="203">
        <v>5</v>
      </c>
      <c r="S1212" s="203">
        <v>27</v>
      </c>
      <c r="T1212" s="329">
        <v>0.18518518518518517</v>
      </c>
      <c r="U1212" s="203">
        <v>0</v>
      </c>
      <c r="V1212" s="203">
        <v>39</v>
      </c>
      <c r="W1212" s="203" t="s">
        <v>12</v>
      </c>
      <c r="X1212" s="200">
        <v>1</v>
      </c>
      <c r="Y1212" s="200">
        <v>1</v>
      </c>
      <c r="Z1212" s="200" t="s">
        <v>12</v>
      </c>
      <c r="AA1212" s="200">
        <v>0</v>
      </c>
    </row>
    <row r="1213" spans="1:27" ht="14" customHeight="1">
      <c r="A1213" s="213" t="s">
        <v>250</v>
      </c>
      <c r="B1213" s="177" t="s">
        <v>552</v>
      </c>
      <c r="C1213" s="177" t="s">
        <v>848</v>
      </c>
      <c r="D1213" s="213" t="s">
        <v>21</v>
      </c>
      <c r="E1213" s="331" t="s">
        <v>2788</v>
      </c>
      <c r="F1213" s="213" t="s">
        <v>259</v>
      </c>
      <c r="G1213" s="177" t="s">
        <v>4017</v>
      </c>
      <c r="H1213" s="177" t="s">
        <v>81</v>
      </c>
      <c r="I1213" s="203">
        <v>124120578</v>
      </c>
      <c r="J1213" s="177" t="s">
        <v>263</v>
      </c>
      <c r="K1213" s="177" t="s">
        <v>262</v>
      </c>
      <c r="L1213" s="203">
        <v>32</v>
      </c>
      <c r="M1213" s="203">
        <v>479</v>
      </c>
      <c r="N1213" s="329">
        <v>6.6805845511482248E-2</v>
      </c>
      <c r="O1213" s="203">
        <v>0</v>
      </c>
      <c r="P1213" s="203">
        <v>39</v>
      </c>
      <c r="Q1213" s="203" t="s">
        <v>12</v>
      </c>
      <c r="R1213" s="203">
        <v>2</v>
      </c>
      <c r="S1213" s="203">
        <v>47</v>
      </c>
      <c r="T1213" s="329">
        <v>4.2553191489361701E-2</v>
      </c>
      <c r="U1213" s="203" t="s">
        <v>12</v>
      </c>
      <c r="V1213" s="203" t="s">
        <v>12</v>
      </c>
      <c r="W1213" s="203" t="s">
        <v>12</v>
      </c>
      <c r="X1213" s="200">
        <v>1</v>
      </c>
      <c r="Y1213" s="200">
        <v>0</v>
      </c>
      <c r="Z1213" s="200" t="s">
        <v>12</v>
      </c>
      <c r="AA1213" s="200">
        <v>0</v>
      </c>
    </row>
    <row r="1214" spans="1:27" ht="14" customHeight="1">
      <c r="A1214" s="213" t="s">
        <v>250</v>
      </c>
      <c r="B1214" s="177" t="s">
        <v>552</v>
      </c>
      <c r="C1214" s="177" t="s">
        <v>848</v>
      </c>
      <c r="D1214" s="213" t="s">
        <v>21</v>
      </c>
      <c r="E1214" s="331" t="s">
        <v>2789</v>
      </c>
      <c r="F1214" s="213" t="s">
        <v>259</v>
      </c>
      <c r="G1214" s="177" t="s">
        <v>4018</v>
      </c>
      <c r="H1214" s="177" t="s">
        <v>81</v>
      </c>
      <c r="I1214" s="203">
        <v>9864301</v>
      </c>
      <c r="J1214" s="177" t="s">
        <v>263</v>
      </c>
      <c r="K1214" s="177" t="s">
        <v>264</v>
      </c>
      <c r="L1214" s="203">
        <v>17</v>
      </c>
      <c r="M1214" s="203">
        <v>202</v>
      </c>
      <c r="N1214" s="329">
        <v>8.4158415841584164E-2</v>
      </c>
      <c r="O1214" s="203">
        <v>0</v>
      </c>
      <c r="P1214" s="203">
        <v>36</v>
      </c>
      <c r="Q1214" s="203" t="s">
        <v>12</v>
      </c>
      <c r="R1214" s="203">
        <v>2</v>
      </c>
      <c r="S1214" s="203">
        <v>28</v>
      </c>
      <c r="T1214" s="329">
        <v>7.1428571428571425E-2</v>
      </c>
      <c r="U1214" s="203" t="s">
        <v>12</v>
      </c>
      <c r="V1214" s="203" t="s">
        <v>12</v>
      </c>
      <c r="W1214" s="203" t="s">
        <v>12</v>
      </c>
      <c r="X1214" s="200">
        <v>1</v>
      </c>
      <c r="Y1214" s="200">
        <v>0</v>
      </c>
      <c r="Z1214" s="200" t="s">
        <v>12</v>
      </c>
      <c r="AA1214" s="200">
        <v>0</v>
      </c>
    </row>
    <row r="1215" spans="1:27" ht="14" customHeight="1">
      <c r="A1215" s="213" t="s">
        <v>250</v>
      </c>
      <c r="B1215" s="177" t="s">
        <v>552</v>
      </c>
      <c r="C1215" s="177" t="s">
        <v>848</v>
      </c>
      <c r="D1215" s="213" t="s">
        <v>21</v>
      </c>
      <c r="E1215" s="331" t="s">
        <v>2790</v>
      </c>
      <c r="F1215" s="213" t="s">
        <v>675</v>
      </c>
      <c r="G1215" s="177" t="s">
        <v>4019</v>
      </c>
      <c r="H1215" s="177" t="s">
        <v>81</v>
      </c>
      <c r="I1215" s="203">
        <v>111582973</v>
      </c>
      <c r="J1215" s="177" t="s">
        <v>262</v>
      </c>
      <c r="K1215" s="177" t="s">
        <v>261</v>
      </c>
      <c r="L1215" s="203">
        <v>14</v>
      </c>
      <c r="M1215" s="203">
        <v>203</v>
      </c>
      <c r="N1215" s="329">
        <v>6.8965517241379309E-2</v>
      </c>
      <c r="O1215" s="203">
        <v>0</v>
      </c>
      <c r="P1215" s="203">
        <v>46</v>
      </c>
      <c r="Q1215" s="203" t="s">
        <v>12</v>
      </c>
      <c r="R1215" s="203">
        <v>3</v>
      </c>
      <c r="S1215" s="203">
        <v>42</v>
      </c>
      <c r="T1215" s="329">
        <v>7.1428571428571425E-2</v>
      </c>
      <c r="U1215" s="203" t="s">
        <v>12</v>
      </c>
      <c r="V1215" s="203" t="s">
        <v>12</v>
      </c>
      <c r="W1215" s="203" t="s">
        <v>12</v>
      </c>
      <c r="X1215" s="200">
        <v>1</v>
      </c>
      <c r="Y1215" s="200">
        <v>0</v>
      </c>
      <c r="Z1215" s="200" t="s">
        <v>12</v>
      </c>
      <c r="AA1215" s="200">
        <v>0</v>
      </c>
    </row>
    <row r="1216" spans="1:27" ht="14" customHeight="1">
      <c r="A1216" s="213" t="s">
        <v>250</v>
      </c>
      <c r="B1216" s="177" t="s">
        <v>552</v>
      </c>
      <c r="C1216" s="177" t="s">
        <v>848</v>
      </c>
      <c r="D1216" s="213" t="s">
        <v>21</v>
      </c>
      <c r="E1216" s="331" t="s">
        <v>2791</v>
      </c>
      <c r="F1216" s="213" t="s">
        <v>259</v>
      </c>
      <c r="G1216" s="177" t="s">
        <v>4020</v>
      </c>
      <c r="H1216" s="177" t="s">
        <v>81</v>
      </c>
      <c r="I1216" s="203">
        <v>64338459</v>
      </c>
      <c r="J1216" s="177" t="s">
        <v>264</v>
      </c>
      <c r="K1216" s="177" t="s">
        <v>262</v>
      </c>
      <c r="L1216" s="203">
        <v>17</v>
      </c>
      <c r="M1216" s="203">
        <v>223</v>
      </c>
      <c r="N1216" s="329">
        <v>7.623318385650224E-2</v>
      </c>
      <c r="O1216" s="203">
        <v>0</v>
      </c>
      <c r="P1216" s="203">
        <v>45</v>
      </c>
      <c r="Q1216" s="203" t="s">
        <v>12</v>
      </c>
      <c r="R1216" s="203">
        <v>3</v>
      </c>
      <c r="S1216" s="203">
        <v>34</v>
      </c>
      <c r="T1216" s="329">
        <v>8.8235294117647065E-2</v>
      </c>
      <c r="U1216" s="203" t="s">
        <v>12</v>
      </c>
      <c r="V1216" s="203" t="s">
        <v>12</v>
      </c>
      <c r="W1216" s="203" t="s">
        <v>12</v>
      </c>
      <c r="X1216" s="200">
        <v>1</v>
      </c>
      <c r="Y1216" s="200">
        <v>0</v>
      </c>
      <c r="Z1216" s="200" t="s">
        <v>12</v>
      </c>
      <c r="AA1216" s="200">
        <v>0</v>
      </c>
    </row>
    <row r="1217" spans="1:27" ht="14" customHeight="1">
      <c r="A1217" s="213" t="s">
        <v>250</v>
      </c>
      <c r="B1217" s="177" t="s">
        <v>552</v>
      </c>
      <c r="C1217" s="177" t="s">
        <v>848</v>
      </c>
      <c r="D1217" s="213" t="s">
        <v>21</v>
      </c>
      <c r="E1217" s="331" t="s">
        <v>2792</v>
      </c>
      <c r="F1217" s="213" t="s">
        <v>676</v>
      </c>
      <c r="G1217" s="177" t="s">
        <v>3220</v>
      </c>
      <c r="H1217" s="177" t="s">
        <v>82</v>
      </c>
      <c r="I1217" s="203">
        <v>18891079</v>
      </c>
      <c r="J1217" s="177" t="s">
        <v>263</v>
      </c>
      <c r="K1217" s="177" t="s">
        <v>264</v>
      </c>
      <c r="L1217" s="203">
        <v>13</v>
      </c>
      <c r="M1217" s="203">
        <v>34</v>
      </c>
      <c r="N1217" s="329">
        <v>0.38235294117647056</v>
      </c>
      <c r="O1217" s="203">
        <v>0</v>
      </c>
      <c r="P1217" s="203">
        <v>41</v>
      </c>
      <c r="Q1217" s="203" t="s">
        <v>12</v>
      </c>
      <c r="R1217" s="203">
        <v>4</v>
      </c>
      <c r="S1217" s="203">
        <v>18</v>
      </c>
      <c r="T1217" s="329">
        <v>0.22222222222222221</v>
      </c>
      <c r="U1217" s="203" t="s">
        <v>12</v>
      </c>
      <c r="V1217" s="203" t="s">
        <v>12</v>
      </c>
      <c r="W1217" s="203" t="s">
        <v>12</v>
      </c>
      <c r="X1217" s="200">
        <v>1</v>
      </c>
      <c r="Y1217" s="200">
        <v>0</v>
      </c>
      <c r="Z1217" s="200" t="s">
        <v>12</v>
      </c>
      <c r="AA1217" s="200">
        <v>0</v>
      </c>
    </row>
    <row r="1218" spans="1:27" ht="14" customHeight="1">
      <c r="A1218" s="213" t="s">
        <v>250</v>
      </c>
      <c r="B1218" s="177" t="s">
        <v>552</v>
      </c>
      <c r="C1218" s="177" t="s">
        <v>848</v>
      </c>
      <c r="D1218" s="213" t="s">
        <v>21</v>
      </c>
      <c r="E1218" s="331" t="s">
        <v>2793</v>
      </c>
      <c r="F1218" s="213" t="s">
        <v>674</v>
      </c>
      <c r="G1218" s="177" t="s">
        <v>3378</v>
      </c>
      <c r="H1218" s="177" t="s">
        <v>82</v>
      </c>
      <c r="I1218" s="203">
        <v>96673920</v>
      </c>
      <c r="J1218" s="177" t="s">
        <v>264</v>
      </c>
      <c r="K1218" s="177" t="s">
        <v>263</v>
      </c>
      <c r="L1218" s="203">
        <v>8</v>
      </c>
      <c r="M1218" s="203">
        <v>73</v>
      </c>
      <c r="N1218" s="329">
        <v>0.1095890410958904</v>
      </c>
      <c r="O1218" s="203">
        <v>0</v>
      </c>
      <c r="P1218" s="203">
        <v>45</v>
      </c>
      <c r="Q1218" s="203" t="s">
        <v>12</v>
      </c>
      <c r="R1218" s="203">
        <v>4</v>
      </c>
      <c r="S1218" s="203">
        <v>26</v>
      </c>
      <c r="T1218" s="329">
        <v>0.15384615384615385</v>
      </c>
      <c r="U1218" s="203">
        <v>0</v>
      </c>
      <c r="V1218" s="203">
        <v>45</v>
      </c>
      <c r="W1218" s="203" t="s">
        <v>12</v>
      </c>
      <c r="X1218" s="200">
        <v>1</v>
      </c>
      <c r="Y1218" s="200">
        <v>1</v>
      </c>
      <c r="Z1218" s="200" t="s">
        <v>12</v>
      </c>
      <c r="AA1218" s="200">
        <v>0</v>
      </c>
    </row>
    <row r="1219" spans="1:27" ht="14" customHeight="1">
      <c r="A1219" s="213" t="s">
        <v>250</v>
      </c>
      <c r="B1219" s="177" t="s">
        <v>552</v>
      </c>
      <c r="C1219" s="177" t="s">
        <v>848</v>
      </c>
      <c r="D1219" s="213" t="s">
        <v>21</v>
      </c>
      <c r="E1219" s="331" t="s">
        <v>2794</v>
      </c>
      <c r="F1219" s="213" t="s">
        <v>675</v>
      </c>
      <c r="G1219" s="177" t="s">
        <v>4021</v>
      </c>
      <c r="H1219" s="177" t="s">
        <v>82</v>
      </c>
      <c r="I1219" s="203">
        <v>15793769</v>
      </c>
      <c r="J1219" s="177" t="s">
        <v>261</v>
      </c>
      <c r="K1219" s="177" t="s">
        <v>262</v>
      </c>
      <c r="L1219" s="203">
        <v>13</v>
      </c>
      <c r="M1219" s="203">
        <v>108</v>
      </c>
      <c r="N1219" s="329">
        <v>0.12037037037037036</v>
      </c>
      <c r="O1219" s="203">
        <v>0</v>
      </c>
      <c r="P1219" s="203">
        <v>37</v>
      </c>
      <c r="Q1219" s="203" t="s">
        <v>12</v>
      </c>
      <c r="R1219" s="203">
        <v>4</v>
      </c>
      <c r="S1219" s="203">
        <v>21</v>
      </c>
      <c r="T1219" s="329">
        <v>0.19047619047619047</v>
      </c>
      <c r="U1219" s="203">
        <v>0</v>
      </c>
      <c r="V1219" s="203">
        <v>37</v>
      </c>
      <c r="W1219" s="203" t="s">
        <v>12</v>
      </c>
      <c r="X1219" s="200">
        <v>1</v>
      </c>
      <c r="Y1219" s="200">
        <v>1</v>
      </c>
      <c r="Z1219" s="200" t="s">
        <v>12</v>
      </c>
      <c r="AA1219" s="200">
        <v>0</v>
      </c>
    </row>
    <row r="1220" spans="1:27" ht="14" customHeight="1">
      <c r="A1220" s="213" t="s">
        <v>250</v>
      </c>
      <c r="B1220" s="177" t="s">
        <v>552</v>
      </c>
      <c r="C1220" s="177" t="s">
        <v>848</v>
      </c>
      <c r="D1220" s="213" t="s">
        <v>21</v>
      </c>
      <c r="E1220" s="331" t="s">
        <v>2795</v>
      </c>
      <c r="F1220" s="213" t="s">
        <v>259</v>
      </c>
      <c r="G1220" s="177" t="s">
        <v>4022</v>
      </c>
      <c r="H1220" s="177" t="s">
        <v>82</v>
      </c>
      <c r="I1220" s="203">
        <v>110893723</v>
      </c>
      <c r="J1220" s="177" t="s">
        <v>263</v>
      </c>
      <c r="K1220" s="177" t="s">
        <v>264</v>
      </c>
      <c r="L1220" s="203">
        <v>13</v>
      </c>
      <c r="M1220" s="203">
        <v>105</v>
      </c>
      <c r="N1220" s="329">
        <v>0.12380952380952381</v>
      </c>
      <c r="O1220" s="203">
        <v>0</v>
      </c>
      <c r="P1220" s="203">
        <v>50</v>
      </c>
      <c r="Q1220" s="203" t="s">
        <v>12</v>
      </c>
      <c r="R1220" s="203">
        <v>1</v>
      </c>
      <c r="S1220" s="203">
        <v>37</v>
      </c>
      <c r="T1220" s="329">
        <v>2.7027027027027029E-2</v>
      </c>
      <c r="U1220" s="203" t="s">
        <v>12</v>
      </c>
      <c r="V1220" s="203" t="s">
        <v>12</v>
      </c>
      <c r="W1220" s="203" t="s">
        <v>12</v>
      </c>
      <c r="X1220" s="200">
        <v>1</v>
      </c>
      <c r="Y1220" s="200">
        <v>0</v>
      </c>
      <c r="Z1220" s="200" t="s">
        <v>12</v>
      </c>
      <c r="AA1220" s="200">
        <v>1</v>
      </c>
    </row>
    <row r="1221" spans="1:27" ht="14" customHeight="1">
      <c r="A1221" s="213" t="s">
        <v>250</v>
      </c>
      <c r="B1221" s="177" t="s">
        <v>552</v>
      </c>
      <c r="C1221" s="177" t="s">
        <v>848</v>
      </c>
      <c r="D1221" s="213" t="s">
        <v>21</v>
      </c>
      <c r="E1221" s="331" t="s">
        <v>2506</v>
      </c>
      <c r="F1221" s="213" t="s">
        <v>675</v>
      </c>
      <c r="G1221" s="177" t="s">
        <v>3749</v>
      </c>
      <c r="H1221" s="177" t="s">
        <v>82</v>
      </c>
      <c r="I1221" s="203">
        <v>45059328</v>
      </c>
      <c r="J1221" s="177" t="s">
        <v>264</v>
      </c>
      <c r="K1221" s="177" t="s">
        <v>263</v>
      </c>
      <c r="L1221" s="203">
        <v>63</v>
      </c>
      <c r="M1221" s="203">
        <v>154</v>
      </c>
      <c r="N1221" s="329">
        <v>0.40909090909090912</v>
      </c>
      <c r="O1221" s="203">
        <v>0</v>
      </c>
      <c r="P1221" s="203">
        <v>26</v>
      </c>
      <c r="Q1221" s="203" t="s">
        <v>12</v>
      </c>
      <c r="R1221" s="203">
        <v>12</v>
      </c>
      <c r="S1221" s="203">
        <v>27</v>
      </c>
      <c r="T1221" s="329">
        <v>0.44444444444444442</v>
      </c>
      <c r="U1221" s="203">
        <v>0</v>
      </c>
      <c r="V1221" s="203">
        <v>26</v>
      </c>
      <c r="W1221" s="203" t="s">
        <v>12</v>
      </c>
      <c r="X1221" s="200">
        <v>1</v>
      </c>
      <c r="Y1221" s="200">
        <v>1</v>
      </c>
      <c r="Z1221" s="200" t="s">
        <v>12</v>
      </c>
      <c r="AA1221" s="200">
        <v>0</v>
      </c>
    </row>
    <row r="1222" spans="1:27" ht="14" customHeight="1">
      <c r="A1222" s="213" t="s">
        <v>250</v>
      </c>
      <c r="B1222" s="177" t="s">
        <v>552</v>
      </c>
      <c r="C1222" s="177" t="s">
        <v>848</v>
      </c>
      <c r="D1222" s="213" t="s">
        <v>21</v>
      </c>
      <c r="E1222" s="331" t="s">
        <v>2796</v>
      </c>
      <c r="F1222" s="213" t="s">
        <v>675</v>
      </c>
      <c r="G1222" s="177" t="s">
        <v>4023</v>
      </c>
      <c r="H1222" s="177" t="s">
        <v>82</v>
      </c>
      <c r="I1222" s="203">
        <v>56503684</v>
      </c>
      <c r="J1222" s="177" t="s">
        <v>261</v>
      </c>
      <c r="K1222" s="177" t="s">
        <v>262</v>
      </c>
      <c r="L1222" s="203">
        <v>20</v>
      </c>
      <c r="M1222" s="203">
        <v>155</v>
      </c>
      <c r="N1222" s="329">
        <v>0.12903225806451613</v>
      </c>
      <c r="O1222" s="203">
        <v>0</v>
      </c>
      <c r="P1222" s="203">
        <v>35</v>
      </c>
      <c r="Q1222" s="203" t="s">
        <v>12</v>
      </c>
      <c r="R1222" s="203">
        <v>1</v>
      </c>
      <c r="S1222" s="203">
        <v>23</v>
      </c>
      <c r="T1222" s="329">
        <v>4.3478260869565216E-2</v>
      </c>
      <c r="U1222" s="203" t="s">
        <v>12</v>
      </c>
      <c r="V1222" s="203" t="s">
        <v>12</v>
      </c>
      <c r="W1222" s="203" t="s">
        <v>12</v>
      </c>
      <c r="X1222" s="200">
        <v>1</v>
      </c>
      <c r="Y1222" s="200">
        <v>0</v>
      </c>
      <c r="Z1222" s="200" t="s">
        <v>12</v>
      </c>
      <c r="AA1222" s="200">
        <v>0</v>
      </c>
    </row>
    <row r="1223" spans="1:27" ht="14" customHeight="1">
      <c r="A1223" s="213" t="s">
        <v>250</v>
      </c>
      <c r="B1223" s="177" t="s">
        <v>552</v>
      </c>
      <c r="C1223" s="177" t="s">
        <v>848</v>
      </c>
      <c r="D1223" s="213" t="s">
        <v>21</v>
      </c>
      <c r="E1223" s="331" t="s">
        <v>2797</v>
      </c>
      <c r="F1223" s="213" t="s">
        <v>259</v>
      </c>
      <c r="G1223" s="177" t="s">
        <v>4024</v>
      </c>
      <c r="H1223" s="177" t="s">
        <v>82</v>
      </c>
      <c r="I1223" s="203">
        <v>9307415</v>
      </c>
      <c r="J1223" s="177" t="s">
        <v>262</v>
      </c>
      <c r="K1223" s="177" t="s">
        <v>261</v>
      </c>
      <c r="L1223" s="203">
        <v>28</v>
      </c>
      <c r="M1223" s="203">
        <v>139</v>
      </c>
      <c r="N1223" s="329">
        <v>0.20143884892086331</v>
      </c>
      <c r="O1223" s="203">
        <v>0</v>
      </c>
      <c r="P1223" s="203">
        <v>31</v>
      </c>
      <c r="Q1223" s="203" t="s">
        <v>12</v>
      </c>
      <c r="R1223" s="203">
        <v>2</v>
      </c>
      <c r="S1223" s="203">
        <v>17</v>
      </c>
      <c r="T1223" s="329">
        <v>0.11764705882352941</v>
      </c>
      <c r="U1223" s="203" t="s">
        <v>12</v>
      </c>
      <c r="V1223" s="203" t="s">
        <v>12</v>
      </c>
      <c r="W1223" s="203" t="s">
        <v>12</v>
      </c>
      <c r="X1223" s="200">
        <v>1</v>
      </c>
      <c r="Y1223" s="200">
        <v>0</v>
      </c>
      <c r="Z1223" s="200" t="s">
        <v>12</v>
      </c>
      <c r="AA1223" s="200">
        <v>0</v>
      </c>
    </row>
    <row r="1224" spans="1:27" ht="14" customHeight="1">
      <c r="A1224" s="213" t="s">
        <v>250</v>
      </c>
      <c r="B1224" s="177" t="s">
        <v>552</v>
      </c>
      <c r="C1224" s="177" t="s">
        <v>848</v>
      </c>
      <c r="D1224" s="213" t="s">
        <v>21</v>
      </c>
      <c r="E1224" s="331" t="s">
        <v>2798</v>
      </c>
      <c r="F1224" s="213" t="s">
        <v>675</v>
      </c>
      <c r="G1224" s="177" t="s">
        <v>4025</v>
      </c>
      <c r="H1224" s="177" t="s">
        <v>82</v>
      </c>
      <c r="I1224" s="203">
        <v>72021674</v>
      </c>
      <c r="J1224" s="177" t="s">
        <v>261</v>
      </c>
      <c r="K1224" s="177" t="s">
        <v>262</v>
      </c>
      <c r="L1224" s="203">
        <v>12</v>
      </c>
      <c r="M1224" s="203">
        <v>183</v>
      </c>
      <c r="N1224" s="329">
        <v>6.5573770491803282E-2</v>
      </c>
      <c r="O1224" s="203">
        <v>0</v>
      </c>
      <c r="P1224" s="203">
        <v>37</v>
      </c>
      <c r="Q1224" s="203" t="s">
        <v>12</v>
      </c>
      <c r="R1224" s="203">
        <v>2</v>
      </c>
      <c r="S1224" s="203">
        <v>37</v>
      </c>
      <c r="T1224" s="329">
        <v>5.4054054054054057E-2</v>
      </c>
      <c r="U1224" s="203" t="s">
        <v>12</v>
      </c>
      <c r="V1224" s="203" t="s">
        <v>12</v>
      </c>
      <c r="W1224" s="203" t="s">
        <v>12</v>
      </c>
      <c r="X1224" s="200">
        <v>1</v>
      </c>
      <c r="Y1224" s="200">
        <v>0</v>
      </c>
      <c r="Z1224" s="200" t="s">
        <v>12</v>
      </c>
      <c r="AA1224" s="200">
        <v>0</v>
      </c>
    </row>
    <row r="1225" spans="1:27" ht="14" customHeight="1">
      <c r="A1225" s="213" t="s">
        <v>250</v>
      </c>
      <c r="B1225" s="177" t="s">
        <v>552</v>
      </c>
      <c r="C1225" s="177" t="s">
        <v>848</v>
      </c>
      <c r="D1225" s="213" t="s">
        <v>21</v>
      </c>
      <c r="E1225" s="331" t="s">
        <v>2799</v>
      </c>
      <c r="F1225" s="213" t="s">
        <v>259</v>
      </c>
      <c r="G1225" s="177" t="s">
        <v>4026</v>
      </c>
      <c r="H1225" s="177" t="s">
        <v>82</v>
      </c>
      <c r="I1225" s="203">
        <v>120750398</v>
      </c>
      <c r="J1225" s="177" t="s">
        <v>264</v>
      </c>
      <c r="K1225" s="177" t="s">
        <v>263</v>
      </c>
      <c r="L1225" s="203">
        <v>16</v>
      </c>
      <c r="M1225" s="203">
        <v>204</v>
      </c>
      <c r="N1225" s="329">
        <v>7.8431372549019607E-2</v>
      </c>
      <c r="O1225" s="203">
        <v>0</v>
      </c>
      <c r="P1225" s="203">
        <v>35</v>
      </c>
      <c r="Q1225" s="203" t="s">
        <v>12</v>
      </c>
      <c r="R1225" s="203">
        <v>1</v>
      </c>
      <c r="S1225" s="203">
        <v>21</v>
      </c>
      <c r="T1225" s="329">
        <v>4.7619047619047616E-2</v>
      </c>
      <c r="U1225" s="203" t="s">
        <v>12</v>
      </c>
      <c r="V1225" s="203" t="s">
        <v>12</v>
      </c>
      <c r="W1225" s="203" t="s">
        <v>12</v>
      </c>
      <c r="X1225" s="200">
        <v>1</v>
      </c>
      <c r="Y1225" s="200">
        <v>0</v>
      </c>
      <c r="Z1225" s="200" t="s">
        <v>12</v>
      </c>
      <c r="AA1225" s="200">
        <v>0</v>
      </c>
    </row>
    <row r="1226" spans="1:27" ht="14" customHeight="1">
      <c r="A1226" s="213" t="s">
        <v>250</v>
      </c>
      <c r="B1226" s="177" t="s">
        <v>552</v>
      </c>
      <c r="C1226" s="177" t="s">
        <v>848</v>
      </c>
      <c r="D1226" s="213" t="s">
        <v>21</v>
      </c>
      <c r="E1226" s="331" t="s">
        <v>53</v>
      </c>
      <c r="F1226" s="213" t="s">
        <v>259</v>
      </c>
      <c r="G1226" s="177" t="s">
        <v>289</v>
      </c>
      <c r="H1226" s="177" t="s">
        <v>89</v>
      </c>
      <c r="I1226" s="203">
        <v>28592642</v>
      </c>
      <c r="J1226" s="177" t="s">
        <v>264</v>
      </c>
      <c r="K1226" s="177" t="s">
        <v>262</v>
      </c>
      <c r="L1226" s="203">
        <v>37</v>
      </c>
      <c r="M1226" s="203">
        <v>109</v>
      </c>
      <c r="N1226" s="329">
        <v>0.33944954128440369</v>
      </c>
      <c r="O1226" s="203">
        <v>0</v>
      </c>
      <c r="P1226" s="203">
        <v>28</v>
      </c>
      <c r="Q1226" s="203" t="s">
        <v>12</v>
      </c>
      <c r="R1226" s="203">
        <v>12</v>
      </c>
      <c r="S1226" s="203">
        <v>25</v>
      </c>
      <c r="T1226" s="329">
        <v>0.48</v>
      </c>
      <c r="U1226" s="203">
        <v>0</v>
      </c>
      <c r="V1226" s="203">
        <v>28</v>
      </c>
      <c r="W1226" s="203" t="s">
        <v>12</v>
      </c>
      <c r="X1226" s="200">
        <v>1</v>
      </c>
      <c r="Y1226" s="200">
        <v>1</v>
      </c>
      <c r="Z1226" s="200" t="s">
        <v>12</v>
      </c>
      <c r="AA1226" s="200">
        <v>0</v>
      </c>
    </row>
    <row r="1227" spans="1:27" ht="14" customHeight="1">
      <c r="A1227" s="213" t="s">
        <v>250</v>
      </c>
      <c r="B1227" s="177" t="s">
        <v>552</v>
      </c>
      <c r="C1227" s="177" t="s">
        <v>848</v>
      </c>
      <c r="D1227" s="213" t="s">
        <v>21</v>
      </c>
      <c r="E1227" s="331" t="s">
        <v>2800</v>
      </c>
      <c r="F1227" s="213" t="s">
        <v>259</v>
      </c>
      <c r="G1227" s="177" t="s">
        <v>4027</v>
      </c>
      <c r="H1227" s="177" t="s">
        <v>89</v>
      </c>
      <c r="I1227" s="203">
        <v>28008980</v>
      </c>
      <c r="J1227" s="177" t="s">
        <v>264</v>
      </c>
      <c r="K1227" s="177" t="s">
        <v>263</v>
      </c>
      <c r="L1227" s="203">
        <v>27</v>
      </c>
      <c r="M1227" s="203">
        <v>202</v>
      </c>
      <c r="N1227" s="329">
        <v>0.13366336633663367</v>
      </c>
      <c r="O1227" s="203">
        <v>0</v>
      </c>
      <c r="P1227" s="203">
        <v>46</v>
      </c>
      <c r="Q1227" s="203" t="s">
        <v>12</v>
      </c>
      <c r="R1227" s="203">
        <v>3</v>
      </c>
      <c r="S1227" s="203">
        <v>14</v>
      </c>
      <c r="T1227" s="329">
        <v>0.21428571428571427</v>
      </c>
      <c r="U1227" s="203">
        <v>0</v>
      </c>
      <c r="V1227" s="203">
        <v>46</v>
      </c>
      <c r="W1227" s="203" t="s">
        <v>12</v>
      </c>
      <c r="X1227" s="200">
        <v>1</v>
      </c>
      <c r="Y1227" s="200">
        <v>1</v>
      </c>
      <c r="Z1227" s="200" t="s">
        <v>12</v>
      </c>
      <c r="AA1227" s="200">
        <v>0</v>
      </c>
    </row>
    <row r="1228" spans="1:27" ht="14" customHeight="1">
      <c r="A1228" s="213" t="s">
        <v>250</v>
      </c>
      <c r="B1228" s="177" t="s">
        <v>552</v>
      </c>
      <c r="C1228" s="177" t="s">
        <v>848</v>
      </c>
      <c r="D1228" s="213" t="s">
        <v>21</v>
      </c>
      <c r="E1228" s="331" t="s">
        <v>2507</v>
      </c>
      <c r="F1228" s="213" t="s">
        <v>259</v>
      </c>
      <c r="G1228" s="177" t="s">
        <v>3751</v>
      </c>
      <c r="H1228" s="177" t="s">
        <v>89</v>
      </c>
      <c r="I1228" s="203">
        <v>61987214</v>
      </c>
      <c r="J1228" s="177" t="s">
        <v>264</v>
      </c>
      <c r="K1228" s="177" t="s">
        <v>263</v>
      </c>
      <c r="L1228" s="203">
        <v>148</v>
      </c>
      <c r="M1228" s="203">
        <v>330</v>
      </c>
      <c r="N1228" s="329">
        <v>0.44848484848484849</v>
      </c>
      <c r="O1228" s="203">
        <v>0</v>
      </c>
      <c r="P1228" s="203">
        <v>29</v>
      </c>
      <c r="Q1228" s="203" t="s">
        <v>12</v>
      </c>
      <c r="R1228" s="203">
        <v>13</v>
      </c>
      <c r="S1228" s="203">
        <v>31</v>
      </c>
      <c r="T1228" s="329">
        <v>0.41935483870967744</v>
      </c>
      <c r="U1228" s="203">
        <v>0</v>
      </c>
      <c r="V1228" s="203">
        <v>29</v>
      </c>
      <c r="W1228" s="203" t="s">
        <v>12</v>
      </c>
      <c r="X1228" s="200">
        <v>1</v>
      </c>
      <c r="Y1228" s="200">
        <v>1</v>
      </c>
      <c r="Z1228" s="200" t="s">
        <v>12</v>
      </c>
      <c r="AA1228" s="200">
        <v>0</v>
      </c>
    </row>
    <row r="1229" spans="1:27" ht="14" customHeight="1">
      <c r="A1229" s="213" t="s">
        <v>250</v>
      </c>
      <c r="B1229" s="177" t="s">
        <v>552</v>
      </c>
      <c r="C1229" s="177" t="s">
        <v>848</v>
      </c>
      <c r="D1229" s="213" t="s">
        <v>21</v>
      </c>
      <c r="E1229" s="331" t="s">
        <v>2801</v>
      </c>
      <c r="F1229" s="213" t="s">
        <v>676</v>
      </c>
      <c r="G1229" s="177" t="s">
        <v>3220</v>
      </c>
      <c r="H1229" s="177" t="s">
        <v>89</v>
      </c>
      <c r="I1229" s="203">
        <v>40229856</v>
      </c>
      <c r="J1229" s="177" t="s">
        <v>262</v>
      </c>
      <c r="K1229" s="177" t="s">
        <v>261</v>
      </c>
      <c r="L1229" s="203">
        <v>10</v>
      </c>
      <c r="M1229" s="203">
        <v>145</v>
      </c>
      <c r="N1229" s="329">
        <v>6.8965517241379309E-2</v>
      </c>
      <c r="O1229" s="203">
        <v>0</v>
      </c>
      <c r="P1229" s="203">
        <v>34</v>
      </c>
      <c r="Q1229" s="203" t="s">
        <v>12</v>
      </c>
      <c r="R1229" s="203">
        <v>5</v>
      </c>
      <c r="S1229" s="203">
        <v>37</v>
      </c>
      <c r="T1229" s="329">
        <v>0.13513513513513514</v>
      </c>
      <c r="U1229" s="203">
        <v>0</v>
      </c>
      <c r="V1229" s="203">
        <v>34</v>
      </c>
      <c r="W1229" s="203" t="s">
        <v>12</v>
      </c>
      <c r="X1229" s="200">
        <v>1</v>
      </c>
      <c r="Y1229" s="200">
        <v>1</v>
      </c>
      <c r="Z1229" s="200" t="s">
        <v>12</v>
      </c>
      <c r="AA1229" s="200">
        <v>0</v>
      </c>
    </row>
    <row r="1230" spans="1:27" ht="14" customHeight="1">
      <c r="A1230" s="213" t="s">
        <v>250</v>
      </c>
      <c r="B1230" s="177" t="s">
        <v>552</v>
      </c>
      <c r="C1230" s="177" t="s">
        <v>848</v>
      </c>
      <c r="D1230" s="213" t="s">
        <v>21</v>
      </c>
      <c r="E1230" s="331" t="s">
        <v>2802</v>
      </c>
      <c r="F1230" s="213" t="s">
        <v>259</v>
      </c>
      <c r="G1230" s="177" t="s">
        <v>4028</v>
      </c>
      <c r="H1230" s="177" t="s">
        <v>77</v>
      </c>
      <c r="I1230" s="203">
        <v>33242915</v>
      </c>
      <c r="J1230" s="177" t="s">
        <v>262</v>
      </c>
      <c r="K1230" s="177" t="s">
        <v>264</v>
      </c>
      <c r="L1230" s="203">
        <v>20</v>
      </c>
      <c r="M1230" s="203">
        <v>177</v>
      </c>
      <c r="N1230" s="329">
        <v>0.11299435028248588</v>
      </c>
      <c r="O1230" s="203">
        <v>0</v>
      </c>
      <c r="P1230" s="203">
        <v>46</v>
      </c>
      <c r="Q1230" s="203" t="s">
        <v>12</v>
      </c>
      <c r="R1230" s="203">
        <v>2</v>
      </c>
      <c r="S1230" s="203">
        <v>36</v>
      </c>
      <c r="T1230" s="329">
        <v>5.5555555555555552E-2</v>
      </c>
      <c r="U1230" s="203" t="s">
        <v>12</v>
      </c>
      <c r="V1230" s="203" t="s">
        <v>12</v>
      </c>
      <c r="W1230" s="203" t="s">
        <v>12</v>
      </c>
      <c r="X1230" s="200">
        <v>1</v>
      </c>
      <c r="Y1230" s="200">
        <v>0</v>
      </c>
      <c r="Z1230" s="200" t="s">
        <v>12</v>
      </c>
      <c r="AA1230" s="200">
        <v>0</v>
      </c>
    </row>
    <row r="1231" spans="1:27" ht="14" customHeight="1">
      <c r="A1231" s="213" t="s">
        <v>250</v>
      </c>
      <c r="B1231" s="177" t="s">
        <v>552</v>
      </c>
      <c r="C1231" s="177" t="s">
        <v>848</v>
      </c>
      <c r="D1231" s="213" t="s">
        <v>21</v>
      </c>
      <c r="E1231" s="331" t="s">
        <v>2666</v>
      </c>
      <c r="F1231" s="213" t="s">
        <v>675</v>
      </c>
      <c r="G1231" s="177" t="s">
        <v>4029</v>
      </c>
      <c r="H1231" s="177" t="s">
        <v>77</v>
      </c>
      <c r="I1231" s="203">
        <v>105707699</v>
      </c>
      <c r="J1231" s="177" t="s">
        <v>264</v>
      </c>
      <c r="K1231" s="177" t="s">
        <v>263</v>
      </c>
      <c r="L1231" s="203">
        <v>17</v>
      </c>
      <c r="M1231" s="203">
        <v>172</v>
      </c>
      <c r="N1231" s="329">
        <v>9.8837209302325577E-2</v>
      </c>
      <c r="O1231" s="203">
        <v>0</v>
      </c>
      <c r="P1231" s="203">
        <v>37</v>
      </c>
      <c r="Q1231" s="203" t="s">
        <v>12</v>
      </c>
      <c r="R1231" s="203">
        <v>4</v>
      </c>
      <c r="S1231" s="203">
        <v>25</v>
      </c>
      <c r="T1231" s="329">
        <v>0.16</v>
      </c>
      <c r="U1231" s="203">
        <v>0</v>
      </c>
      <c r="V1231" s="203">
        <v>37</v>
      </c>
      <c r="W1231" s="203" t="s">
        <v>12</v>
      </c>
      <c r="X1231" s="200">
        <v>1</v>
      </c>
      <c r="Y1231" s="200">
        <v>1</v>
      </c>
      <c r="Z1231" s="200" t="s">
        <v>12</v>
      </c>
      <c r="AA1231" s="200">
        <v>0</v>
      </c>
    </row>
    <row r="1232" spans="1:27" ht="14" customHeight="1">
      <c r="A1232" s="213" t="s">
        <v>250</v>
      </c>
      <c r="B1232" s="177" t="s">
        <v>552</v>
      </c>
      <c r="C1232" s="177" t="s">
        <v>848</v>
      </c>
      <c r="D1232" s="213" t="s">
        <v>21</v>
      </c>
      <c r="E1232" s="331" t="s">
        <v>2803</v>
      </c>
      <c r="F1232" s="213" t="s">
        <v>675</v>
      </c>
      <c r="G1232" s="177" t="s">
        <v>4030</v>
      </c>
      <c r="H1232" s="177" t="s">
        <v>77</v>
      </c>
      <c r="I1232" s="203">
        <v>89148235</v>
      </c>
      <c r="J1232" s="177" t="s">
        <v>264</v>
      </c>
      <c r="K1232" s="177" t="s">
        <v>263</v>
      </c>
      <c r="L1232" s="203">
        <v>21</v>
      </c>
      <c r="M1232" s="203">
        <v>149</v>
      </c>
      <c r="N1232" s="329">
        <v>0.14093959731543623</v>
      </c>
      <c r="O1232" s="203">
        <v>0</v>
      </c>
      <c r="P1232" s="203">
        <v>41</v>
      </c>
      <c r="Q1232" s="203" t="s">
        <v>12</v>
      </c>
      <c r="R1232" s="203">
        <v>4</v>
      </c>
      <c r="S1232" s="203">
        <v>33</v>
      </c>
      <c r="T1232" s="329">
        <v>0.12121212121212122</v>
      </c>
      <c r="U1232" s="203">
        <v>0</v>
      </c>
      <c r="V1232" s="203">
        <v>41</v>
      </c>
      <c r="W1232" s="203" t="s">
        <v>12</v>
      </c>
      <c r="X1232" s="200">
        <v>1</v>
      </c>
      <c r="Y1232" s="200">
        <v>1</v>
      </c>
      <c r="Z1232" s="200" t="s">
        <v>12</v>
      </c>
      <c r="AA1232" s="200">
        <v>0</v>
      </c>
    </row>
    <row r="1233" spans="1:27" ht="14" customHeight="1">
      <c r="A1233" s="213" t="s">
        <v>250</v>
      </c>
      <c r="B1233" s="177" t="s">
        <v>552</v>
      </c>
      <c r="C1233" s="177" t="s">
        <v>848</v>
      </c>
      <c r="D1233" s="213" t="s">
        <v>21</v>
      </c>
      <c r="E1233" s="331" t="s">
        <v>2597</v>
      </c>
      <c r="F1233" s="213" t="s">
        <v>266</v>
      </c>
      <c r="G1233" s="177" t="s">
        <v>3831</v>
      </c>
      <c r="H1233" s="177" t="s">
        <v>77</v>
      </c>
      <c r="I1233" s="203">
        <v>75508410</v>
      </c>
      <c r="J1233" s="177" t="s">
        <v>264</v>
      </c>
      <c r="K1233" s="177" t="s">
        <v>261</v>
      </c>
      <c r="L1233" s="203">
        <v>37</v>
      </c>
      <c r="M1233" s="203">
        <v>102</v>
      </c>
      <c r="N1233" s="329">
        <v>0.36274509803921567</v>
      </c>
      <c r="O1233" s="203">
        <v>0</v>
      </c>
      <c r="P1233" s="203">
        <v>32</v>
      </c>
      <c r="Q1233" s="203" t="s">
        <v>12</v>
      </c>
      <c r="R1233" s="203">
        <v>9</v>
      </c>
      <c r="S1233" s="203">
        <v>33</v>
      </c>
      <c r="T1233" s="329">
        <v>0.27272727272727271</v>
      </c>
      <c r="U1233" s="203">
        <v>1</v>
      </c>
      <c r="V1233" s="203">
        <v>47</v>
      </c>
      <c r="W1233" s="203" t="s">
        <v>12</v>
      </c>
      <c r="X1233" s="200">
        <v>1</v>
      </c>
      <c r="Y1233" s="200">
        <v>1</v>
      </c>
      <c r="Z1233" s="200" t="s">
        <v>12</v>
      </c>
      <c r="AA1233" s="200">
        <v>1</v>
      </c>
    </row>
    <row r="1234" spans="1:27" ht="14" customHeight="1">
      <c r="A1234" s="213" t="s">
        <v>250</v>
      </c>
      <c r="B1234" s="177" t="s">
        <v>552</v>
      </c>
      <c r="C1234" s="177" t="s">
        <v>848</v>
      </c>
      <c r="D1234" s="213" t="s">
        <v>21</v>
      </c>
      <c r="E1234" s="331" t="s">
        <v>2804</v>
      </c>
      <c r="F1234" s="213" t="s">
        <v>259</v>
      </c>
      <c r="G1234" s="177" t="s">
        <v>4031</v>
      </c>
      <c r="H1234" s="177" t="s">
        <v>77</v>
      </c>
      <c r="I1234" s="203">
        <v>65259862</v>
      </c>
      <c r="J1234" s="177" t="s">
        <v>264</v>
      </c>
      <c r="K1234" s="177" t="s">
        <v>263</v>
      </c>
      <c r="L1234" s="203">
        <v>19</v>
      </c>
      <c r="M1234" s="203">
        <v>301</v>
      </c>
      <c r="N1234" s="329">
        <v>6.3122923588039864E-2</v>
      </c>
      <c r="O1234" s="203">
        <v>0</v>
      </c>
      <c r="P1234" s="203">
        <v>47</v>
      </c>
      <c r="Q1234" s="203" t="s">
        <v>12</v>
      </c>
      <c r="R1234" s="203">
        <v>2</v>
      </c>
      <c r="S1234" s="203">
        <v>43</v>
      </c>
      <c r="T1234" s="329">
        <v>4.6511627906976744E-2</v>
      </c>
      <c r="U1234" s="203" t="s">
        <v>12</v>
      </c>
      <c r="V1234" s="203" t="s">
        <v>12</v>
      </c>
      <c r="W1234" s="203" t="s">
        <v>12</v>
      </c>
      <c r="X1234" s="200">
        <v>1</v>
      </c>
      <c r="Y1234" s="200">
        <v>0</v>
      </c>
      <c r="Z1234" s="200" t="s">
        <v>12</v>
      </c>
      <c r="AA1234" s="200">
        <v>0</v>
      </c>
    </row>
    <row r="1235" spans="1:27" ht="14" customHeight="1">
      <c r="A1235" s="213" t="s">
        <v>250</v>
      </c>
      <c r="B1235" s="177" t="s">
        <v>552</v>
      </c>
      <c r="C1235" s="177" t="s">
        <v>848</v>
      </c>
      <c r="D1235" s="213" t="s">
        <v>21</v>
      </c>
      <c r="E1235" s="331" t="s">
        <v>2805</v>
      </c>
      <c r="F1235" s="213" t="s">
        <v>259</v>
      </c>
      <c r="G1235" s="177" t="s">
        <v>4032</v>
      </c>
      <c r="H1235" s="177" t="s">
        <v>77</v>
      </c>
      <c r="I1235" s="203">
        <v>92126304</v>
      </c>
      <c r="J1235" s="177" t="s">
        <v>264</v>
      </c>
      <c r="K1235" s="177" t="s">
        <v>263</v>
      </c>
      <c r="L1235" s="203">
        <v>10</v>
      </c>
      <c r="M1235" s="203">
        <v>169</v>
      </c>
      <c r="N1235" s="329">
        <v>5.9171597633136092E-2</v>
      </c>
      <c r="O1235" s="203">
        <v>0</v>
      </c>
      <c r="P1235" s="203">
        <v>45</v>
      </c>
      <c r="Q1235" s="203" t="s">
        <v>12</v>
      </c>
      <c r="R1235" s="203">
        <v>3</v>
      </c>
      <c r="S1235" s="203">
        <v>25</v>
      </c>
      <c r="T1235" s="329">
        <v>0.12</v>
      </c>
      <c r="U1235" s="203" t="s">
        <v>12</v>
      </c>
      <c r="V1235" s="203" t="s">
        <v>12</v>
      </c>
      <c r="W1235" s="203" t="s">
        <v>12</v>
      </c>
      <c r="X1235" s="200">
        <v>1</v>
      </c>
      <c r="Y1235" s="200">
        <v>0</v>
      </c>
      <c r="Z1235" s="200" t="s">
        <v>12</v>
      </c>
      <c r="AA1235" s="200">
        <v>0</v>
      </c>
    </row>
    <row r="1236" spans="1:27" ht="14" customHeight="1">
      <c r="A1236" s="213" t="s">
        <v>250</v>
      </c>
      <c r="B1236" s="177" t="s">
        <v>552</v>
      </c>
      <c r="C1236" s="177" t="s">
        <v>848</v>
      </c>
      <c r="D1236" s="213" t="s">
        <v>21</v>
      </c>
      <c r="E1236" s="331" t="s">
        <v>2806</v>
      </c>
      <c r="F1236" s="213" t="s">
        <v>259</v>
      </c>
      <c r="G1236" s="177" t="s">
        <v>4033</v>
      </c>
      <c r="H1236" s="177" t="s">
        <v>77</v>
      </c>
      <c r="I1236" s="203">
        <v>75473311</v>
      </c>
      <c r="J1236" s="177" t="s">
        <v>261</v>
      </c>
      <c r="K1236" s="177" t="s">
        <v>262</v>
      </c>
      <c r="L1236" s="203">
        <v>18</v>
      </c>
      <c r="M1236" s="203">
        <v>185</v>
      </c>
      <c r="N1236" s="329">
        <v>9.7297297297297303E-2</v>
      </c>
      <c r="O1236" s="203">
        <v>0</v>
      </c>
      <c r="P1236" s="203">
        <v>32</v>
      </c>
      <c r="Q1236" s="203" t="s">
        <v>12</v>
      </c>
      <c r="R1236" s="203">
        <v>3</v>
      </c>
      <c r="S1236" s="203">
        <v>34</v>
      </c>
      <c r="T1236" s="329">
        <v>8.8235294117647065E-2</v>
      </c>
      <c r="U1236" s="203" t="s">
        <v>12</v>
      </c>
      <c r="V1236" s="203" t="s">
        <v>12</v>
      </c>
      <c r="W1236" s="203" t="s">
        <v>12</v>
      </c>
      <c r="X1236" s="200">
        <v>1</v>
      </c>
      <c r="Y1236" s="200">
        <v>0</v>
      </c>
      <c r="Z1236" s="200" t="s">
        <v>12</v>
      </c>
      <c r="AA1236" s="200">
        <v>0</v>
      </c>
    </row>
    <row r="1237" spans="1:27" ht="14" customHeight="1">
      <c r="A1237" s="213" t="s">
        <v>250</v>
      </c>
      <c r="B1237" s="177" t="s">
        <v>552</v>
      </c>
      <c r="C1237" s="177" t="s">
        <v>848</v>
      </c>
      <c r="D1237" s="213" t="s">
        <v>21</v>
      </c>
      <c r="E1237" s="331" t="s">
        <v>2508</v>
      </c>
      <c r="F1237" s="213" t="s">
        <v>259</v>
      </c>
      <c r="G1237" s="177" t="s">
        <v>3752</v>
      </c>
      <c r="H1237" s="177" t="s">
        <v>77</v>
      </c>
      <c r="I1237" s="203">
        <v>73989369</v>
      </c>
      <c r="J1237" s="177" t="s">
        <v>262</v>
      </c>
      <c r="K1237" s="177" t="s">
        <v>263</v>
      </c>
      <c r="L1237" s="203">
        <v>20</v>
      </c>
      <c r="M1237" s="203">
        <v>267</v>
      </c>
      <c r="N1237" s="329">
        <v>7.4906367041198504E-2</v>
      </c>
      <c r="O1237" s="203">
        <v>0</v>
      </c>
      <c r="P1237" s="203">
        <v>48</v>
      </c>
      <c r="Q1237" s="203" t="s">
        <v>12</v>
      </c>
      <c r="R1237" s="203">
        <v>4</v>
      </c>
      <c r="S1237" s="203">
        <v>32</v>
      </c>
      <c r="T1237" s="329">
        <v>0.125</v>
      </c>
      <c r="U1237" s="203">
        <v>0</v>
      </c>
      <c r="V1237" s="203">
        <v>48</v>
      </c>
      <c r="W1237" s="203" t="s">
        <v>12</v>
      </c>
      <c r="X1237" s="200">
        <v>1</v>
      </c>
      <c r="Y1237" s="200">
        <v>1</v>
      </c>
      <c r="Z1237" s="200" t="s">
        <v>12</v>
      </c>
      <c r="AA1237" s="200">
        <v>1</v>
      </c>
    </row>
    <row r="1238" spans="1:27" ht="14" customHeight="1">
      <c r="A1238" s="213" t="s">
        <v>250</v>
      </c>
      <c r="B1238" s="177" t="s">
        <v>552</v>
      </c>
      <c r="C1238" s="177" t="s">
        <v>848</v>
      </c>
      <c r="D1238" s="213" t="s">
        <v>21</v>
      </c>
      <c r="E1238" s="331" t="s">
        <v>2807</v>
      </c>
      <c r="F1238" s="213" t="s">
        <v>259</v>
      </c>
      <c r="G1238" s="177" t="s">
        <v>4034</v>
      </c>
      <c r="H1238" s="177" t="s">
        <v>77</v>
      </c>
      <c r="I1238" s="203">
        <v>21623123</v>
      </c>
      <c r="J1238" s="177" t="s">
        <v>264</v>
      </c>
      <c r="K1238" s="177" t="s">
        <v>262</v>
      </c>
      <c r="L1238" s="203">
        <v>11</v>
      </c>
      <c r="M1238" s="203">
        <v>167</v>
      </c>
      <c r="N1238" s="329">
        <v>6.5868263473053898E-2</v>
      </c>
      <c r="O1238" s="203">
        <v>0</v>
      </c>
      <c r="P1238" s="203">
        <v>44</v>
      </c>
      <c r="Q1238" s="203" t="s">
        <v>12</v>
      </c>
      <c r="R1238" s="203">
        <v>4</v>
      </c>
      <c r="S1238" s="203">
        <v>39</v>
      </c>
      <c r="T1238" s="329">
        <v>0.10256410256410256</v>
      </c>
      <c r="U1238" s="203">
        <v>0</v>
      </c>
      <c r="V1238" s="203">
        <v>44</v>
      </c>
      <c r="W1238" s="203" t="s">
        <v>12</v>
      </c>
      <c r="X1238" s="200">
        <v>1</v>
      </c>
      <c r="Y1238" s="200">
        <v>1</v>
      </c>
      <c r="Z1238" s="200" t="s">
        <v>12</v>
      </c>
      <c r="AA1238" s="200">
        <v>0</v>
      </c>
    </row>
    <row r="1239" spans="1:27" ht="14" customHeight="1">
      <c r="A1239" s="213" t="s">
        <v>250</v>
      </c>
      <c r="B1239" s="177" t="s">
        <v>552</v>
      </c>
      <c r="C1239" s="177" t="s">
        <v>848</v>
      </c>
      <c r="D1239" s="213" t="s">
        <v>21</v>
      </c>
      <c r="E1239" s="331" t="s">
        <v>2808</v>
      </c>
      <c r="F1239" s="213" t="s">
        <v>259</v>
      </c>
      <c r="G1239" s="177" t="s">
        <v>4035</v>
      </c>
      <c r="H1239" s="177" t="s">
        <v>103</v>
      </c>
      <c r="I1239" s="203">
        <v>100649292</v>
      </c>
      <c r="J1239" s="177" t="s">
        <v>262</v>
      </c>
      <c r="K1239" s="177" t="s">
        <v>261</v>
      </c>
      <c r="L1239" s="203">
        <v>16</v>
      </c>
      <c r="M1239" s="203">
        <v>228</v>
      </c>
      <c r="N1239" s="329">
        <v>7.0175438596491224E-2</v>
      </c>
      <c r="O1239" s="203">
        <v>0</v>
      </c>
      <c r="P1239" s="203">
        <v>54</v>
      </c>
      <c r="Q1239" s="203" t="s">
        <v>12</v>
      </c>
      <c r="R1239" s="203">
        <v>3</v>
      </c>
      <c r="S1239" s="203">
        <v>41</v>
      </c>
      <c r="T1239" s="329">
        <v>7.3170731707317069E-2</v>
      </c>
      <c r="U1239" s="203" t="s">
        <v>12</v>
      </c>
      <c r="V1239" s="203" t="s">
        <v>12</v>
      </c>
      <c r="W1239" s="203" t="s">
        <v>12</v>
      </c>
      <c r="X1239" s="200">
        <v>1</v>
      </c>
      <c r="Y1239" s="200">
        <v>0</v>
      </c>
      <c r="Z1239" s="200" t="s">
        <v>12</v>
      </c>
      <c r="AA1239" s="200">
        <v>0</v>
      </c>
    </row>
    <row r="1240" spans="1:27" ht="14" customHeight="1">
      <c r="A1240" s="213" t="s">
        <v>250</v>
      </c>
      <c r="B1240" s="177" t="s">
        <v>552</v>
      </c>
      <c r="C1240" s="177" t="s">
        <v>848</v>
      </c>
      <c r="D1240" s="213" t="s">
        <v>21</v>
      </c>
      <c r="E1240" s="331" t="s">
        <v>172</v>
      </c>
      <c r="F1240" s="213" t="s">
        <v>675</v>
      </c>
      <c r="G1240" s="177" t="s">
        <v>3753</v>
      </c>
      <c r="H1240" s="177" t="s">
        <v>103</v>
      </c>
      <c r="I1240" s="203">
        <v>59752243</v>
      </c>
      <c r="J1240" s="177" t="s">
        <v>264</v>
      </c>
      <c r="K1240" s="177" t="s">
        <v>263</v>
      </c>
      <c r="L1240" s="203">
        <v>113</v>
      </c>
      <c r="M1240" s="203">
        <v>294</v>
      </c>
      <c r="N1240" s="329">
        <v>0.38435374149659862</v>
      </c>
      <c r="O1240" s="203">
        <v>0</v>
      </c>
      <c r="P1240" s="203">
        <v>24</v>
      </c>
      <c r="Q1240" s="203" t="s">
        <v>12</v>
      </c>
      <c r="R1240" s="203">
        <v>7</v>
      </c>
      <c r="S1240" s="203">
        <v>32</v>
      </c>
      <c r="T1240" s="329">
        <v>0.21875</v>
      </c>
      <c r="U1240" s="203">
        <v>0</v>
      </c>
      <c r="V1240" s="203">
        <v>39</v>
      </c>
      <c r="W1240" s="203" t="s">
        <v>12</v>
      </c>
      <c r="X1240" s="200">
        <v>1</v>
      </c>
      <c r="Y1240" s="200">
        <v>1</v>
      </c>
      <c r="Z1240" s="200" t="s">
        <v>12</v>
      </c>
      <c r="AA1240" s="200">
        <v>0</v>
      </c>
    </row>
    <row r="1241" spans="1:27" ht="14" customHeight="1">
      <c r="A1241" s="213" t="s">
        <v>250</v>
      </c>
      <c r="B1241" s="177" t="s">
        <v>552</v>
      </c>
      <c r="C1241" s="177" t="s">
        <v>848</v>
      </c>
      <c r="D1241" s="213" t="s">
        <v>21</v>
      </c>
      <c r="E1241" s="331" t="s">
        <v>2809</v>
      </c>
      <c r="F1241" s="213" t="s">
        <v>259</v>
      </c>
      <c r="G1241" s="177" t="s">
        <v>4036</v>
      </c>
      <c r="H1241" s="177" t="s">
        <v>103</v>
      </c>
      <c r="I1241" s="203">
        <v>51692407</v>
      </c>
      <c r="J1241" s="177" t="s">
        <v>264</v>
      </c>
      <c r="K1241" s="177" t="s">
        <v>262</v>
      </c>
      <c r="L1241" s="203">
        <v>11</v>
      </c>
      <c r="M1241" s="203">
        <v>146</v>
      </c>
      <c r="N1241" s="329">
        <v>7.5342465753424653E-2</v>
      </c>
      <c r="O1241" s="203">
        <v>0</v>
      </c>
      <c r="P1241" s="203">
        <v>30</v>
      </c>
      <c r="Q1241" s="203" t="s">
        <v>12</v>
      </c>
      <c r="R1241" s="203">
        <v>2</v>
      </c>
      <c r="S1241" s="203">
        <v>26</v>
      </c>
      <c r="T1241" s="329">
        <v>7.6923076923076927E-2</v>
      </c>
      <c r="U1241" s="203" t="s">
        <v>12</v>
      </c>
      <c r="V1241" s="203" t="s">
        <v>12</v>
      </c>
      <c r="W1241" s="203" t="s">
        <v>12</v>
      </c>
      <c r="X1241" s="200">
        <v>1</v>
      </c>
      <c r="Y1241" s="200">
        <v>0</v>
      </c>
      <c r="Z1241" s="200" t="s">
        <v>12</v>
      </c>
      <c r="AA1241" s="200">
        <v>0</v>
      </c>
    </row>
    <row r="1242" spans="1:27" ht="14" customHeight="1">
      <c r="A1242" s="213" t="s">
        <v>250</v>
      </c>
      <c r="B1242" s="177" t="s">
        <v>552</v>
      </c>
      <c r="C1242" s="177" t="s">
        <v>848</v>
      </c>
      <c r="D1242" s="213" t="s">
        <v>21</v>
      </c>
      <c r="E1242" s="331" t="s">
        <v>2810</v>
      </c>
      <c r="F1242" s="213" t="s">
        <v>674</v>
      </c>
      <c r="G1242" s="177" t="s">
        <v>3279</v>
      </c>
      <c r="H1242" s="177" t="s">
        <v>103</v>
      </c>
      <c r="I1242" s="203">
        <v>99500722</v>
      </c>
      <c r="J1242" s="177" t="s">
        <v>262</v>
      </c>
      <c r="K1242" s="177" t="s">
        <v>264</v>
      </c>
      <c r="L1242" s="203">
        <v>14</v>
      </c>
      <c r="M1242" s="203">
        <v>86</v>
      </c>
      <c r="N1242" s="329">
        <v>0.16279069767441862</v>
      </c>
      <c r="O1242" s="203">
        <v>0</v>
      </c>
      <c r="P1242" s="203">
        <v>38</v>
      </c>
      <c r="Q1242" s="203" t="s">
        <v>12</v>
      </c>
      <c r="R1242" s="203">
        <v>3</v>
      </c>
      <c r="S1242" s="203">
        <v>34</v>
      </c>
      <c r="T1242" s="329">
        <v>8.8235294117647065E-2</v>
      </c>
      <c r="U1242" s="203" t="s">
        <v>12</v>
      </c>
      <c r="V1242" s="203" t="s">
        <v>12</v>
      </c>
      <c r="W1242" s="203" t="s">
        <v>12</v>
      </c>
      <c r="X1242" s="200">
        <v>1</v>
      </c>
      <c r="Y1242" s="200">
        <v>0</v>
      </c>
      <c r="Z1242" s="200" t="s">
        <v>12</v>
      </c>
      <c r="AA1242" s="200">
        <v>0</v>
      </c>
    </row>
    <row r="1243" spans="1:27" ht="14" customHeight="1">
      <c r="A1243" s="213" t="s">
        <v>250</v>
      </c>
      <c r="B1243" s="177" t="s">
        <v>552</v>
      </c>
      <c r="C1243" s="177" t="s">
        <v>848</v>
      </c>
      <c r="D1243" s="213" t="s">
        <v>21</v>
      </c>
      <c r="E1243" s="331" t="s">
        <v>2811</v>
      </c>
      <c r="F1243" s="213" t="s">
        <v>266</v>
      </c>
      <c r="G1243" s="177" t="s">
        <v>4037</v>
      </c>
      <c r="H1243" s="177" t="s">
        <v>103</v>
      </c>
      <c r="I1243" s="203">
        <v>40708271</v>
      </c>
      <c r="J1243" s="177" t="s">
        <v>262</v>
      </c>
      <c r="K1243" s="177" t="s">
        <v>261</v>
      </c>
      <c r="L1243" s="203">
        <v>16</v>
      </c>
      <c r="M1243" s="203">
        <v>122</v>
      </c>
      <c r="N1243" s="329">
        <v>0.13114754098360656</v>
      </c>
      <c r="O1243" s="203">
        <v>0</v>
      </c>
      <c r="P1243" s="203">
        <v>47</v>
      </c>
      <c r="Q1243" s="203" t="s">
        <v>12</v>
      </c>
      <c r="R1243" s="203">
        <v>5</v>
      </c>
      <c r="S1243" s="203">
        <v>31</v>
      </c>
      <c r="T1243" s="329">
        <v>0.16129032258064516</v>
      </c>
      <c r="U1243" s="203">
        <v>0</v>
      </c>
      <c r="V1243" s="203">
        <v>47</v>
      </c>
      <c r="W1243" s="203" t="s">
        <v>12</v>
      </c>
      <c r="X1243" s="200">
        <v>1</v>
      </c>
      <c r="Y1243" s="200">
        <v>1</v>
      </c>
      <c r="Z1243" s="200" t="s">
        <v>12</v>
      </c>
      <c r="AA1243" s="200">
        <v>0</v>
      </c>
    </row>
    <row r="1244" spans="1:27" ht="14" customHeight="1">
      <c r="A1244" s="213" t="s">
        <v>250</v>
      </c>
      <c r="B1244" s="177" t="s">
        <v>552</v>
      </c>
      <c r="C1244" s="177" t="s">
        <v>848</v>
      </c>
      <c r="D1244" s="213" t="s">
        <v>21</v>
      </c>
      <c r="E1244" s="331" t="s">
        <v>2812</v>
      </c>
      <c r="F1244" s="213" t="s">
        <v>675</v>
      </c>
      <c r="G1244" s="177" t="s">
        <v>4038</v>
      </c>
      <c r="H1244" s="177" t="s">
        <v>103</v>
      </c>
      <c r="I1244" s="203">
        <v>42363379</v>
      </c>
      <c r="J1244" s="177" t="s">
        <v>262</v>
      </c>
      <c r="K1244" s="177" t="s">
        <v>261</v>
      </c>
      <c r="L1244" s="203">
        <v>17</v>
      </c>
      <c r="M1244" s="203">
        <v>230</v>
      </c>
      <c r="N1244" s="329">
        <v>7.3913043478260873E-2</v>
      </c>
      <c r="O1244" s="203">
        <v>0</v>
      </c>
      <c r="P1244" s="203">
        <v>47</v>
      </c>
      <c r="Q1244" s="203" t="s">
        <v>12</v>
      </c>
      <c r="R1244" s="203">
        <v>4</v>
      </c>
      <c r="S1244" s="203">
        <v>42</v>
      </c>
      <c r="T1244" s="329">
        <v>9.5238095238095233E-2</v>
      </c>
      <c r="U1244" s="203" t="s">
        <v>12</v>
      </c>
      <c r="V1244" s="203" t="s">
        <v>12</v>
      </c>
      <c r="W1244" s="203" t="s">
        <v>12</v>
      </c>
      <c r="X1244" s="200">
        <v>1</v>
      </c>
      <c r="Y1244" s="200">
        <v>0</v>
      </c>
      <c r="Z1244" s="200" t="s">
        <v>12</v>
      </c>
      <c r="AA1244" s="200">
        <v>0</v>
      </c>
    </row>
    <row r="1245" spans="1:27" ht="14" customHeight="1">
      <c r="A1245" s="213" t="s">
        <v>250</v>
      </c>
      <c r="B1245" s="177" t="s">
        <v>552</v>
      </c>
      <c r="C1245" s="177" t="s">
        <v>848</v>
      </c>
      <c r="D1245" s="213" t="s">
        <v>21</v>
      </c>
      <c r="E1245" s="331" t="s">
        <v>2813</v>
      </c>
      <c r="F1245" s="213" t="s">
        <v>259</v>
      </c>
      <c r="G1245" s="177" t="s">
        <v>4039</v>
      </c>
      <c r="H1245" s="177" t="s">
        <v>90</v>
      </c>
      <c r="I1245" s="203">
        <v>1388919</v>
      </c>
      <c r="J1245" s="177" t="s">
        <v>262</v>
      </c>
      <c r="K1245" s="177" t="s">
        <v>261</v>
      </c>
      <c r="L1245" s="203">
        <v>19</v>
      </c>
      <c r="M1245" s="203">
        <v>171</v>
      </c>
      <c r="N1245" s="329">
        <v>0.1111111111111111</v>
      </c>
      <c r="O1245" s="203">
        <v>0</v>
      </c>
      <c r="P1245" s="203">
        <v>35</v>
      </c>
      <c r="Q1245" s="203" t="s">
        <v>12</v>
      </c>
      <c r="R1245" s="203">
        <v>5</v>
      </c>
      <c r="S1245" s="203">
        <v>39</v>
      </c>
      <c r="T1245" s="329">
        <v>0.12820512820512819</v>
      </c>
      <c r="U1245" s="203">
        <v>0</v>
      </c>
      <c r="V1245" s="203">
        <v>35</v>
      </c>
      <c r="W1245" s="203" t="s">
        <v>12</v>
      </c>
      <c r="X1245" s="200">
        <v>1</v>
      </c>
      <c r="Y1245" s="200">
        <v>1</v>
      </c>
      <c r="Z1245" s="200" t="s">
        <v>12</v>
      </c>
      <c r="AA1245" s="200">
        <v>0</v>
      </c>
    </row>
    <row r="1246" spans="1:27" ht="14" customHeight="1">
      <c r="A1246" s="213" t="s">
        <v>250</v>
      </c>
      <c r="B1246" s="177" t="s">
        <v>552</v>
      </c>
      <c r="C1246" s="177" t="s">
        <v>848</v>
      </c>
      <c r="D1246" s="213" t="s">
        <v>21</v>
      </c>
      <c r="E1246" s="331" t="s">
        <v>2814</v>
      </c>
      <c r="F1246" s="213" t="s">
        <v>675</v>
      </c>
      <c r="G1246" s="177" t="s">
        <v>4040</v>
      </c>
      <c r="H1246" s="177" t="s">
        <v>90</v>
      </c>
      <c r="I1246" s="203">
        <v>67039259</v>
      </c>
      <c r="J1246" s="177" t="s">
        <v>264</v>
      </c>
      <c r="K1246" s="177" t="s">
        <v>263</v>
      </c>
      <c r="L1246" s="203">
        <v>13</v>
      </c>
      <c r="M1246" s="203">
        <v>212</v>
      </c>
      <c r="N1246" s="329">
        <v>6.1320754716981132E-2</v>
      </c>
      <c r="O1246" s="203">
        <v>0</v>
      </c>
      <c r="P1246" s="203">
        <v>34</v>
      </c>
      <c r="Q1246" s="203" t="s">
        <v>12</v>
      </c>
      <c r="R1246" s="203">
        <v>5</v>
      </c>
      <c r="S1246" s="203">
        <v>31</v>
      </c>
      <c r="T1246" s="329">
        <v>0.16129032258064516</v>
      </c>
      <c r="U1246" s="203">
        <v>0</v>
      </c>
      <c r="V1246" s="203">
        <v>34</v>
      </c>
      <c r="W1246" s="203" t="s">
        <v>12</v>
      </c>
      <c r="X1246" s="200">
        <v>1</v>
      </c>
      <c r="Y1246" s="200">
        <v>1</v>
      </c>
      <c r="Z1246" s="200" t="s">
        <v>12</v>
      </c>
      <c r="AA1246" s="200">
        <v>0</v>
      </c>
    </row>
    <row r="1247" spans="1:27" ht="14" customHeight="1">
      <c r="A1247" s="213" t="s">
        <v>250</v>
      </c>
      <c r="B1247" s="177" t="s">
        <v>552</v>
      </c>
      <c r="C1247" s="177" t="s">
        <v>848</v>
      </c>
      <c r="D1247" s="213" t="s">
        <v>21</v>
      </c>
      <c r="E1247" s="331" t="s">
        <v>2815</v>
      </c>
      <c r="F1247" s="213" t="s">
        <v>259</v>
      </c>
      <c r="G1247" s="177" t="s">
        <v>4041</v>
      </c>
      <c r="H1247" s="177" t="s">
        <v>90</v>
      </c>
      <c r="I1247" s="203">
        <v>84900577</v>
      </c>
      <c r="J1247" s="177" t="s">
        <v>264</v>
      </c>
      <c r="K1247" s="177" t="s">
        <v>262</v>
      </c>
      <c r="L1247" s="203">
        <v>17</v>
      </c>
      <c r="M1247" s="203">
        <v>175</v>
      </c>
      <c r="N1247" s="329">
        <v>9.7142857142857142E-2</v>
      </c>
      <c r="O1247" s="203">
        <v>0</v>
      </c>
      <c r="P1247" s="203">
        <v>48</v>
      </c>
      <c r="Q1247" s="203" t="s">
        <v>12</v>
      </c>
      <c r="R1247" s="203">
        <v>5</v>
      </c>
      <c r="S1247" s="203">
        <v>27</v>
      </c>
      <c r="T1247" s="329">
        <v>0.18518518518518517</v>
      </c>
      <c r="U1247" s="203">
        <v>0</v>
      </c>
      <c r="V1247" s="203">
        <v>48</v>
      </c>
      <c r="W1247" s="203" t="s">
        <v>12</v>
      </c>
      <c r="X1247" s="200">
        <v>1</v>
      </c>
      <c r="Y1247" s="200">
        <v>1</v>
      </c>
      <c r="Z1247" s="200" t="s">
        <v>12</v>
      </c>
      <c r="AA1247" s="200">
        <v>0</v>
      </c>
    </row>
    <row r="1248" spans="1:27" ht="14" customHeight="1">
      <c r="A1248" s="213" t="s">
        <v>250</v>
      </c>
      <c r="B1248" s="177" t="s">
        <v>552</v>
      </c>
      <c r="C1248" s="177" t="s">
        <v>848</v>
      </c>
      <c r="D1248" s="213" t="s">
        <v>21</v>
      </c>
      <c r="E1248" s="331" t="s">
        <v>2816</v>
      </c>
      <c r="F1248" s="213" t="s">
        <v>266</v>
      </c>
      <c r="G1248" s="177" t="s">
        <v>4042</v>
      </c>
      <c r="H1248" s="177" t="s">
        <v>90</v>
      </c>
      <c r="I1248" s="203">
        <v>69143942</v>
      </c>
      <c r="J1248" s="177" t="s">
        <v>264</v>
      </c>
      <c r="K1248" s="177" t="s">
        <v>263</v>
      </c>
      <c r="L1248" s="203">
        <v>14</v>
      </c>
      <c r="M1248" s="203">
        <v>148</v>
      </c>
      <c r="N1248" s="329">
        <v>9.45945945945946E-2</v>
      </c>
      <c r="O1248" s="203">
        <v>0</v>
      </c>
      <c r="P1248" s="203">
        <v>37</v>
      </c>
      <c r="Q1248" s="203" t="s">
        <v>12</v>
      </c>
      <c r="R1248" s="203">
        <v>2</v>
      </c>
      <c r="S1248" s="203">
        <v>38</v>
      </c>
      <c r="T1248" s="329">
        <v>5.2631578947368418E-2</v>
      </c>
      <c r="U1248" s="203" t="s">
        <v>12</v>
      </c>
      <c r="V1248" s="203" t="s">
        <v>12</v>
      </c>
      <c r="W1248" s="203" t="s">
        <v>12</v>
      </c>
      <c r="X1248" s="200">
        <v>1</v>
      </c>
      <c r="Y1248" s="200">
        <v>0</v>
      </c>
      <c r="Z1248" s="200" t="s">
        <v>12</v>
      </c>
      <c r="AA1248" s="200">
        <v>0</v>
      </c>
    </row>
    <row r="1249" spans="1:27" ht="14" customHeight="1">
      <c r="A1249" s="213" t="s">
        <v>250</v>
      </c>
      <c r="B1249" s="177" t="s">
        <v>552</v>
      </c>
      <c r="C1249" s="177" t="s">
        <v>848</v>
      </c>
      <c r="D1249" s="213" t="s">
        <v>21</v>
      </c>
      <c r="E1249" s="331" t="s">
        <v>2817</v>
      </c>
      <c r="F1249" s="213" t="s">
        <v>674</v>
      </c>
      <c r="G1249" s="177" t="s">
        <v>3216</v>
      </c>
      <c r="H1249" s="177" t="s">
        <v>90</v>
      </c>
      <c r="I1249" s="203">
        <v>56704970</v>
      </c>
      <c r="J1249" s="177" t="s">
        <v>261</v>
      </c>
      <c r="K1249" s="177" t="s">
        <v>262</v>
      </c>
      <c r="L1249" s="203">
        <v>13</v>
      </c>
      <c r="M1249" s="203">
        <v>141</v>
      </c>
      <c r="N1249" s="329">
        <v>9.2198581560283682E-2</v>
      </c>
      <c r="O1249" s="203">
        <v>0</v>
      </c>
      <c r="P1249" s="203">
        <v>48</v>
      </c>
      <c r="Q1249" s="203" t="s">
        <v>12</v>
      </c>
      <c r="R1249" s="203">
        <v>3</v>
      </c>
      <c r="S1249" s="203">
        <v>35</v>
      </c>
      <c r="T1249" s="329">
        <v>8.5714285714285715E-2</v>
      </c>
      <c r="U1249" s="203" t="s">
        <v>12</v>
      </c>
      <c r="V1249" s="203" t="s">
        <v>12</v>
      </c>
      <c r="W1249" s="203" t="s">
        <v>12</v>
      </c>
      <c r="X1249" s="200">
        <v>1</v>
      </c>
      <c r="Y1249" s="200">
        <v>0</v>
      </c>
      <c r="Z1249" s="200" t="s">
        <v>12</v>
      </c>
      <c r="AA1249" s="200">
        <v>0</v>
      </c>
    </row>
    <row r="1250" spans="1:27" ht="14" customHeight="1">
      <c r="A1250" s="213" t="s">
        <v>250</v>
      </c>
      <c r="B1250" s="177" t="s">
        <v>552</v>
      </c>
      <c r="C1250" s="177" t="s">
        <v>848</v>
      </c>
      <c r="D1250" s="213" t="s">
        <v>21</v>
      </c>
      <c r="E1250" s="331" t="s">
        <v>2818</v>
      </c>
      <c r="F1250" s="213" t="s">
        <v>259</v>
      </c>
      <c r="G1250" s="177" t="s">
        <v>4043</v>
      </c>
      <c r="H1250" s="177" t="s">
        <v>90</v>
      </c>
      <c r="I1250" s="203">
        <v>57054740</v>
      </c>
      <c r="J1250" s="177" t="s">
        <v>264</v>
      </c>
      <c r="K1250" s="177" t="s">
        <v>263</v>
      </c>
      <c r="L1250" s="203">
        <v>22</v>
      </c>
      <c r="M1250" s="203">
        <v>227</v>
      </c>
      <c r="N1250" s="329">
        <v>9.6916299559471369E-2</v>
      </c>
      <c r="O1250" s="203">
        <v>0</v>
      </c>
      <c r="P1250" s="203">
        <v>30</v>
      </c>
      <c r="Q1250" s="203" t="s">
        <v>12</v>
      </c>
      <c r="R1250" s="203">
        <v>0</v>
      </c>
      <c r="S1250" s="203">
        <v>34</v>
      </c>
      <c r="T1250" s="329">
        <v>0</v>
      </c>
      <c r="U1250" s="203" t="s">
        <v>12</v>
      </c>
      <c r="V1250" s="203" t="s">
        <v>12</v>
      </c>
      <c r="W1250" s="203" t="s">
        <v>12</v>
      </c>
      <c r="X1250" s="200">
        <v>1</v>
      </c>
      <c r="Y1250" s="200">
        <v>0</v>
      </c>
      <c r="Z1250" s="200" t="s">
        <v>12</v>
      </c>
      <c r="AA1250" s="200">
        <v>0</v>
      </c>
    </row>
    <row r="1251" spans="1:27" ht="14" customHeight="1">
      <c r="A1251" s="213" t="s">
        <v>250</v>
      </c>
      <c r="B1251" s="177" t="s">
        <v>552</v>
      </c>
      <c r="C1251" s="177" t="s">
        <v>848</v>
      </c>
      <c r="D1251" s="213" t="s">
        <v>21</v>
      </c>
      <c r="E1251" s="331" t="s">
        <v>2598</v>
      </c>
      <c r="F1251" s="213" t="s">
        <v>675</v>
      </c>
      <c r="G1251" s="177" t="s">
        <v>3833</v>
      </c>
      <c r="H1251" s="177" t="s">
        <v>90</v>
      </c>
      <c r="I1251" s="203">
        <v>21698748</v>
      </c>
      <c r="J1251" s="177" t="s">
        <v>264</v>
      </c>
      <c r="K1251" s="177" t="s">
        <v>263</v>
      </c>
      <c r="L1251" s="203">
        <v>47</v>
      </c>
      <c r="M1251" s="203">
        <v>133</v>
      </c>
      <c r="N1251" s="329">
        <v>0.35338345864661652</v>
      </c>
      <c r="O1251" s="203">
        <v>0</v>
      </c>
      <c r="P1251" s="203">
        <v>42</v>
      </c>
      <c r="Q1251" s="203" t="s">
        <v>12</v>
      </c>
      <c r="R1251" s="203">
        <v>6</v>
      </c>
      <c r="S1251" s="203">
        <v>17</v>
      </c>
      <c r="T1251" s="329">
        <v>0.35294117647058826</v>
      </c>
      <c r="U1251" s="203">
        <v>0</v>
      </c>
      <c r="V1251" s="203">
        <v>42</v>
      </c>
      <c r="W1251" s="203" t="s">
        <v>12</v>
      </c>
      <c r="X1251" s="200">
        <v>1</v>
      </c>
      <c r="Y1251" s="200">
        <v>1</v>
      </c>
      <c r="Z1251" s="200" t="s">
        <v>12</v>
      </c>
      <c r="AA1251" s="200">
        <v>0</v>
      </c>
    </row>
    <row r="1252" spans="1:27" ht="14" customHeight="1">
      <c r="A1252" s="213" t="s">
        <v>250</v>
      </c>
      <c r="B1252" s="177" t="s">
        <v>552</v>
      </c>
      <c r="C1252" s="177" t="s">
        <v>848</v>
      </c>
      <c r="D1252" s="213" t="s">
        <v>21</v>
      </c>
      <c r="E1252" s="331" t="s">
        <v>2819</v>
      </c>
      <c r="F1252" s="213" t="s">
        <v>675</v>
      </c>
      <c r="G1252" s="177" t="s">
        <v>4044</v>
      </c>
      <c r="H1252" s="177" t="s">
        <v>90</v>
      </c>
      <c r="I1252" s="203">
        <v>74657913</v>
      </c>
      <c r="J1252" s="177" t="s">
        <v>264</v>
      </c>
      <c r="K1252" s="177" t="s">
        <v>263</v>
      </c>
      <c r="L1252" s="203">
        <v>16</v>
      </c>
      <c r="M1252" s="203">
        <v>228</v>
      </c>
      <c r="N1252" s="329">
        <v>7.0175438596491224E-2</v>
      </c>
      <c r="O1252" s="203">
        <v>0</v>
      </c>
      <c r="P1252" s="203">
        <v>35</v>
      </c>
      <c r="Q1252" s="203" t="s">
        <v>12</v>
      </c>
      <c r="R1252" s="203">
        <v>2</v>
      </c>
      <c r="S1252" s="203">
        <v>40</v>
      </c>
      <c r="T1252" s="329">
        <v>0.05</v>
      </c>
      <c r="U1252" s="203" t="s">
        <v>12</v>
      </c>
      <c r="V1252" s="203" t="s">
        <v>12</v>
      </c>
      <c r="W1252" s="203" t="s">
        <v>12</v>
      </c>
      <c r="X1252" s="200">
        <v>1</v>
      </c>
      <c r="Y1252" s="200">
        <v>0</v>
      </c>
      <c r="Z1252" s="200" t="s">
        <v>12</v>
      </c>
      <c r="AA1252" s="200">
        <v>0</v>
      </c>
    </row>
    <row r="1253" spans="1:27" ht="14" customHeight="1">
      <c r="A1253" s="213" t="s">
        <v>250</v>
      </c>
      <c r="B1253" s="177" t="s">
        <v>552</v>
      </c>
      <c r="C1253" s="177" t="s">
        <v>848</v>
      </c>
      <c r="D1253" s="213" t="s">
        <v>21</v>
      </c>
      <c r="E1253" s="331" t="s">
        <v>2599</v>
      </c>
      <c r="F1253" s="213" t="s">
        <v>675</v>
      </c>
      <c r="G1253" s="177" t="s">
        <v>3834</v>
      </c>
      <c r="H1253" s="177" t="s">
        <v>90</v>
      </c>
      <c r="I1253" s="203">
        <v>77822774</v>
      </c>
      <c r="J1253" s="177" t="s">
        <v>262</v>
      </c>
      <c r="K1253" s="177" t="s">
        <v>261</v>
      </c>
      <c r="L1253" s="203">
        <v>66</v>
      </c>
      <c r="M1253" s="203">
        <v>198</v>
      </c>
      <c r="N1253" s="329">
        <v>0.33333333333333331</v>
      </c>
      <c r="O1253" s="203">
        <v>0</v>
      </c>
      <c r="P1253" s="203">
        <v>16</v>
      </c>
      <c r="Q1253" s="203" t="s">
        <v>12</v>
      </c>
      <c r="R1253" s="203">
        <v>15</v>
      </c>
      <c r="S1253" s="203">
        <v>36</v>
      </c>
      <c r="T1253" s="329">
        <v>0.41666666666666669</v>
      </c>
      <c r="U1253" s="203">
        <v>0</v>
      </c>
      <c r="V1253" s="203">
        <v>16</v>
      </c>
      <c r="W1253" s="203" t="s">
        <v>12</v>
      </c>
      <c r="X1253" s="200">
        <v>1</v>
      </c>
      <c r="Y1253" s="200">
        <v>1</v>
      </c>
      <c r="Z1253" s="200" t="s">
        <v>12</v>
      </c>
      <c r="AA1253" s="200">
        <v>0</v>
      </c>
    </row>
    <row r="1254" spans="1:27" ht="14" customHeight="1">
      <c r="A1254" s="213" t="s">
        <v>250</v>
      </c>
      <c r="B1254" s="177" t="s">
        <v>552</v>
      </c>
      <c r="C1254" s="177" t="s">
        <v>848</v>
      </c>
      <c r="D1254" s="213" t="s">
        <v>21</v>
      </c>
      <c r="E1254" s="331" t="s">
        <v>2820</v>
      </c>
      <c r="F1254" s="213" t="s">
        <v>259</v>
      </c>
      <c r="G1254" s="177" t="s">
        <v>295</v>
      </c>
      <c r="H1254" s="177" t="s">
        <v>90</v>
      </c>
      <c r="I1254" s="203">
        <v>67866443</v>
      </c>
      <c r="J1254" s="177" t="s">
        <v>264</v>
      </c>
      <c r="K1254" s="177" t="s">
        <v>263</v>
      </c>
      <c r="L1254" s="203">
        <v>10</v>
      </c>
      <c r="M1254" s="203">
        <v>153</v>
      </c>
      <c r="N1254" s="329">
        <v>6.535947712418301E-2</v>
      </c>
      <c r="O1254" s="203">
        <v>0</v>
      </c>
      <c r="P1254" s="203">
        <v>46</v>
      </c>
      <c r="Q1254" s="203" t="s">
        <v>12</v>
      </c>
      <c r="R1254" s="203">
        <v>3</v>
      </c>
      <c r="S1254" s="203">
        <v>32</v>
      </c>
      <c r="T1254" s="329">
        <v>9.375E-2</v>
      </c>
      <c r="U1254" s="203" t="s">
        <v>12</v>
      </c>
      <c r="V1254" s="203" t="s">
        <v>12</v>
      </c>
      <c r="W1254" s="203" t="s">
        <v>12</v>
      </c>
      <c r="X1254" s="200">
        <v>1</v>
      </c>
      <c r="Y1254" s="200">
        <v>0</v>
      </c>
      <c r="Z1254" s="200" t="s">
        <v>12</v>
      </c>
      <c r="AA1254" s="200">
        <v>0</v>
      </c>
    </row>
    <row r="1255" spans="1:27" ht="14" customHeight="1">
      <c r="A1255" s="213" t="s">
        <v>250</v>
      </c>
      <c r="B1255" s="177" t="s">
        <v>552</v>
      </c>
      <c r="C1255" s="177" t="s">
        <v>848</v>
      </c>
      <c r="D1255" s="213" t="s">
        <v>21</v>
      </c>
      <c r="E1255" s="331" t="s">
        <v>2821</v>
      </c>
      <c r="F1255" s="213" t="s">
        <v>675</v>
      </c>
      <c r="G1255" s="177" t="s">
        <v>4045</v>
      </c>
      <c r="H1255" s="177" t="s">
        <v>90</v>
      </c>
      <c r="I1255" s="203">
        <v>320648</v>
      </c>
      <c r="J1255" s="177" t="s">
        <v>262</v>
      </c>
      <c r="K1255" s="177" t="s">
        <v>261</v>
      </c>
      <c r="L1255" s="203">
        <v>14</v>
      </c>
      <c r="M1255" s="203">
        <v>274</v>
      </c>
      <c r="N1255" s="329">
        <v>5.1094890510948905E-2</v>
      </c>
      <c r="O1255" s="203">
        <v>0</v>
      </c>
      <c r="P1255" s="203">
        <v>40</v>
      </c>
      <c r="Q1255" s="203" t="s">
        <v>12</v>
      </c>
      <c r="R1255" s="203">
        <v>4</v>
      </c>
      <c r="S1255" s="203">
        <v>33</v>
      </c>
      <c r="T1255" s="329">
        <v>0.12121212121212122</v>
      </c>
      <c r="U1255" s="203">
        <v>0</v>
      </c>
      <c r="V1255" s="203">
        <v>40</v>
      </c>
      <c r="W1255" s="203" t="s">
        <v>12</v>
      </c>
      <c r="X1255" s="200">
        <v>1</v>
      </c>
      <c r="Y1255" s="200">
        <v>1</v>
      </c>
      <c r="Z1255" s="200" t="s">
        <v>12</v>
      </c>
      <c r="AA1255" s="200">
        <v>0</v>
      </c>
    </row>
    <row r="1256" spans="1:27" ht="14" customHeight="1">
      <c r="A1256" s="213" t="s">
        <v>250</v>
      </c>
      <c r="B1256" s="177" t="s">
        <v>552</v>
      </c>
      <c r="C1256" s="177" t="s">
        <v>848</v>
      </c>
      <c r="D1256" s="213" t="s">
        <v>21</v>
      </c>
      <c r="E1256" s="331" t="s">
        <v>2822</v>
      </c>
      <c r="F1256" s="213" t="s">
        <v>259</v>
      </c>
      <c r="G1256" s="177" t="s">
        <v>4046</v>
      </c>
      <c r="H1256" s="177" t="s">
        <v>90</v>
      </c>
      <c r="I1256" s="203">
        <v>18865078</v>
      </c>
      <c r="J1256" s="177" t="s">
        <v>261</v>
      </c>
      <c r="K1256" s="177" t="s">
        <v>262</v>
      </c>
      <c r="L1256" s="203">
        <v>16</v>
      </c>
      <c r="M1256" s="203">
        <v>262</v>
      </c>
      <c r="N1256" s="329">
        <v>6.1068702290076333E-2</v>
      </c>
      <c r="O1256" s="203">
        <v>0</v>
      </c>
      <c r="P1256" s="203">
        <v>54</v>
      </c>
      <c r="Q1256" s="203" t="s">
        <v>12</v>
      </c>
      <c r="R1256" s="203">
        <v>1</v>
      </c>
      <c r="S1256" s="203">
        <v>25</v>
      </c>
      <c r="T1256" s="329">
        <v>0.04</v>
      </c>
      <c r="U1256" s="203" t="s">
        <v>12</v>
      </c>
      <c r="V1256" s="203" t="s">
        <v>12</v>
      </c>
      <c r="W1256" s="203" t="s">
        <v>12</v>
      </c>
      <c r="X1256" s="200">
        <v>1</v>
      </c>
      <c r="Y1256" s="200">
        <v>0</v>
      </c>
      <c r="Z1256" s="200" t="s">
        <v>12</v>
      </c>
      <c r="AA1256" s="200">
        <v>0</v>
      </c>
    </row>
    <row r="1257" spans="1:27" ht="14" customHeight="1">
      <c r="A1257" s="213" t="s">
        <v>250</v>
      </c>
      <c r="B1257" s="177" t="s">
        <v>552</v>
      </c>
      <c r="C1257" s="177" t="s">
        <v>848</v>
      </c>
      <c r="D1257" s="213" t="s">
        <v>21</v>
      </c>
      <c r="E1257" s="331" t="s">
        <v>2600</v>
      </c>
      <c r="F1257" s="213" t="s">
        <v>674</v>
      </c>
      <c r="G1257" s="177" t="s">
        <v>674</v>
      </c>
      <c r="H1257" s="177" t="s">
        <v>90</v>
      </c>
      <c r="I1257" s="203">
        <v>46690658</v>
      </c>
      <c r="J1257" s="177" t="s">
        <v>264</v>
      </c>
      <c r="K1257" s="177" t="s">
        <v>263</v>
      </c>
      <c r="L1257" s="203">
        <v>2</v>
      </c>
      <c r="M1257" s="203">
        <v>2</v>
      </c>
      <c r="N1257" s="329">
        <v>1</v>
      </c>
      <c r="O1257" s="203">
        <v>0</v>
      </c>
      <c r="P1257" s="203">
        <v>40</v>
      </c>
      <c r="Q1257" s="203" t="s">
        <v>12</v>
      </c>
      <c r="R1257" s="203">
        <v>12</v>
      </c>
      <c r="S1257" s="203">
        <v>29</v>
      </c>
      <c r="T1257" s="329">
        <v>0.41379310344827586</v>
      </c>
      <c r="U1257" s="203">
        <v>0</v>
      </c>
      <c r="V1257" s="203">
        <v>36</v>
      </c>
      <c r="W1257" s="203" t="s">
        <v>12</v>
      </c>
      <c r="X1257" s="200">
        <v>1</v>
      </c>
      <c r="Y1257" s="200">
        <v>1</v>
      </c>
      <c r="Z1257" s="200" t="s">
        <v>12</v>
      </c>
      <c r="AA1257" s="200">
        <v>0</v>
      </c>
    </row>
    <row r="1258" spans="1:27" ht="14" customHeight="1">
      <c r="A1258" s="213" t="s">
        <v>250</v>
      </c>
      <c r="B1258" s="177" t="s">
        <v>552</v>
      </c>
      <c r="C1258" s="177" t="s">
        <v>848</v>
      </c>
      <c r="D1258" s="213" t="s">
        <v>21</v>
      </c>
      <c r="E1258" s="331" t="s">
        <v>2823</v>
      </c>
      <c r="F1258" s="213" t="s">
        <v>674</v>
      </c>
      <c r="G1258" s="177" t="s">
        <v>3238</v>
      </c>
      <c r="H1258" s="177" t="s">
        <v>112</v>
      </c>
      <c r="I1258" s="203">
        <v>79092199</v>
      </c>
      <c r="J1258" s="177" t="s">
        <v>262</v>
      </c>
      <c r="K1258" s="177" t="s">
        <v>264</v>
      </c>
      <c r="L1258" s="203">
        <v>19</v>
      </c>
      <c r="M1258" s="203">
        <v>196</v>
      </c>
      <c r="N1258" s="329">
        <v>9.6938775510204078E-2</v>
      </c>
      <c r="O1258" s="203">
        <v>0</v>
      </c>
      <c r="P1258" s="203">
        <v>47</v>
      </c>
      <c r="Q1258" s="203" t="s">
        <v>12</v>
      </c>
      <c r="R1258" s="203">
        <v>3</v>
      </c>
      <c r="S1258" s="203">
        <v>43</v>
      </c>
      <c r="T1258" s="329">
        <v>6.9767441860465115E-2</v>
      </c>
      <c r="U1258" s="203" t="s">
        <v>12</v>
      </c>
      <c r="V1258" s="203" t="s">
        <v>12</v>
      </c>
      <c r="W1258" s="203" t="s">
        <v>12</v>
      </c>
      <c r="X1258" s="200">
        <v>1</v>
      </c>
      <c r="Y1258" s="200">
        <v>0</v>
      </c>
      <c r="Z1258" s="200" t="s">
        <v>12</v>
      </c>
      <c r="AA1258" s="200">
        <v>0</v>
      </c>
    </row>
    <row r="1259" spans="1:27" ht="14" customHeight="1">
      <c r="A1259" s="213" t="s">
        <v>250</v>
      </c>
      <c r="B1259" s="177" t="s">
        <v>552</v>
      </c>
      <c r="C1259" s="177" t="s">
        <v>848</v>
      </c>
      <c r="D1259" s="213" t="s">
        <v>21</v>
      </c>
      <c r="E1259" s="331" t="s">
        <v>2824</v>
      </c>
      <c r="F1259" s="213" t="s">
        <v>674</v>
      </c>
      <c r="G1259" s="177" t="s">
        <v>3229</v>
      </c>
      <c r="H1259" s="177" t="s">
        <v>112</v>
      </c>
      <c r="I1259" s="203">
        <v>7852871</v>
      </c>
      <c r="J1259" s="177" t="s">
        <v>263</v>
      </c>
      <c r="K1259" s="177" t="s">
        <v>264</v>
      </c>
      <c r="L1259" s="203">
        <v>12</v>
      </c>
      <c r="M1259" s="203">
        <v>109</v>
      </c>
      <c r="N1259" s="329">
        <v>0.11009174311926606</v>
      </c>
      <c r="O1259" s="203">
        <v>0</v>
      </c>
      <c r="P1259" s="203">
        <v>39</v>
      </c>
      <c r="Q1259" s="203" t="s">
        <v>12</v>
      </c>
      <c r="R1259" s="203">
        <v>3</v>
      </c>
      <c r="S1259" s="203">
        <v>35</v>
      </c>
      <c r="T1259" s="329">
        <v>8.5714285714285715E-2</v>
      </c>
      <c r="U1259" s="203" t="s">
        <v>12</v>
      </c>
      <c r="V1259" s="203" t="s">
        <v>12</v>
      </c>
      <c r="W1259" s="203" t="s">
        <v>12</v>
      </c>
      <c r="X1259" s="200">
        <v>1</v>
      </c>
      <c r="Y1259" s="200">
        <v>0</v>
      </c>
      <c r="Z1259" s="200" t="s">
        <v>12</v>
      </c>
      <c r="AA1259" s="200">
        <v>0</v>
      </c>
    </row>
    <row r="1260" spans="1:27" ht="14" customHeight="1">
      <c r="A1260" s="213" t="s">
        <v>250</v>
      </c>
      <c r="B1260" s="177" t="s">
        <v>552</v>
      </c>
      <c r="C1260" s="177" t="s">
        <v>848</v>
      </c>
      <c r="D1260" s="213" t="s">
        <v>21</v>
      </c>
      <c r="E1260" s="331" t="s">
        <v>2601</v>
      </c>
      <c r="F1260" s="213" t="s">
        <v>675</v>
      </c>
      <c r="G1260" s="177" t="s">
        <v>3835</v>
      </c>
      <c r="H1260" s="177" t="s">
        <v>112</v>
      </c>
      <c r="I1260" s="203">
        <v>76526559</v>
      </c>
      <c r="J1260" s="177" t="s">
        <v>262</v>
      </c>
      <c r="K1260" s="177" t="s">
        <v>263</v>
      </c>
      <c r="L1260" s="203">
        <v>52</v>
      </c>
      <c r="M1260" s="203">
        <v>153</v>
      </c>
      <c r="N1260" s="329">
        <v>0.33986928104575165</v>
      </c>
      <c r="O1260" s="203">
        <v>0</v>
      </c>
      <c r="P1260" s="203">
        <v>35</v>
      </c>
      <c r="Q1260" s="203" t="s">
        <v>12</v>
      </c>
      <c r="R1260" s="203">
        <v>8</v>
      </c>
      <c r="S1260" s="203">
        <v>26</v>
      </c>
      <c r="T1260" s="329">
        <v>0.30769230769230771</v>
      </c>
      <c r="U1260" s="203">
        <v>0</v>
      </c>
      <c r="V1260" s="203">
        <v>35</v>
      </c>
      <c r="W1260" s="203" t="s">
        <v>12</v>
      </c>
      <c r="X1260" s="200">
        <v>1</v>
      </c>
      <c r="Y1260" s="200">
        <v>1</v>
      </c>
      <c r="Z1260" s="200" t="s">
        <v>12</v>
      </c>
      <c r="AA1260" s="200">
        <v>0</v>
      </c>
    </row>
    <row r="1261" spans="1:27" ht="14" customHeight="1">
      <c r="A1261" s="213" t="s">
        <v>250</v>
      </c>
      <c r="B1261" s="177" t="s">
        <v>552</v>
      </c>
      <c r="C1261" s="177" t="s">
        <v>848</v>
      </c>
      <c r="D1261" s="213" t="s">
        <v>21</v>
      </c>
      <c r="E1261" s="331" t="s">
        <v>2601</v>
      </c>
      <c r="F1261" s="213" t="s">
        <v>259</v>
      </c>
      <c r="G1261" s="177" t="s">
        <v>3836</v>
      </c>
      <c r="H1261" s="177" t="s">
        <v>112</v>
      </c>
      <c r="I1261" s="203">
        <v>76526560</v>
      </c>
      <c r="J1261" s="177" t="s">
        <v>262</v>
      </c>
      <c r="K1261" s="177" t="s">
        <v>264</v>
      </c>
      <c r="L1261" s="203">
        <v>52</v>
      </c>
      <c r="M1261" s="203">
        <v>152</v>
      </c>
      <c r="N1261" s="329">
        <v>0.34210526315789475</v>
      </c>
      <c r="O1261" s="203">
        <v>0</v>
      </c>
      <c r="P1261" s="203">
        <v>32</v>
      </c>
      <c r="Q1261" s="203" t="s">
        <v>12</v>
      </c>
      <c r="R1261" s="203">
        <v>8</v>
      </c>
      <c r="S1261" s="203">
        <v>26</v>
      </c>
      <c r="T1261" s="329">
        <v>0.30769230769230771</v>
      </c>
      <c r="U1261" s="203">
        <v>0</v>
      </c>
      <c r="V1261" s="203">
        <v>32</v>
      </c>
      <c r="W1261" s="203" t="s">
        <v>12</v>
      </c>
      <c r="X1261" s="200">
        <v>1</v>
      </c>
      <c r="Y1261" s="200">
        <v>1</v>
      </c>
      <c r="Z1261" s="200" t="s">
        <v>12</v>
      </c>
      <c r="AA1261" s="200">
        <v>0</v>
      </c>
    </row>
    <row r="1262" spans="1:27" ht="14" customHeight="1">
      <c r="A1262" s="213" t="s">
        <v>250</v>
      </c>
      <c r="B1262" s="177" t="s">
        <v>552</v>
      </c>
      <c r="C1262" s="177" t="s">
        <v>848</v>
      </c>
      <c r="D1262" s="213" t="s">
        <v>21</v>
      </c>
      <c r="E1262" s="331" t="s">
        <v>2070</v>
      </c>
      <c r="F1262" s="213" t="s">
        <v>259</v>
      </c>
      <c r="G1262" s="177" t="s">
        <v>4047</v>
      </c>
      <c r="H1262" s="177" t="s">
        <v>112</v>
      </c>
      <c r="I1262" s="203">
        <v>7916486</v>
      </c>
      <c r="J1262" s="177" t="s">
        <v>262</v>
      </c>
      <c r="K1262" s="177" t="s">
        <v>261</v>
      </c>
      <c r="L1262" s="203">
        <v>10</v>
      </c>
      <c r="M1262" s="203">
        <v>193</v>
      </c>
      <c r="N1262" s="329">
        <v>5.181347150259067E-2</v>
      </c>
      <c r="O1262" s="203">
        <v>0</v>
      </c>
      <c r="P1262" s="203">
        <v>39</v>
      </c>
      <c r="Q1262" s="203" t="s">
        <v>12</v>
      </c>
      <c r="R1262" s="203">
        <v>3</v>
      </c>
      <c r="S1262" s="203">
        <v>32</v>
      </c>
      <c r="T1262" s="329">
        <v>9.375E-2</v>
      </c>
      <c r="U1262" s="203" t="s">
        <v>12</v>
      </c>
      <c r="V1262" s="203" t="s">
        <v>12</v>
      </c>
      <c r="W1262" s="203" t="s">
        <v>12</v>
      </c>
      <c r="X1262" s="200">
        <v>1</v>
      </c>
      <c r="Y1262" s="200">
        <v>0</v>
      </c>
      <c r="Z1262" s="200" t="s">
        <v>12</v>
      </c>
      <c r="AA1262" s="200">
        <v>0</v>
      </c>
    </row>
    <row r="1263" spans="1:27" ht="14" customHeight="1">
      <c r="A1263" s="213" t="s">
        <v>250</v>
      </c>
      <c r="B1263" s="177" t="s">
        <v>552</v>
      </c>
      <c r="C1263" s="177" t="s">
        <v>848</v>
      </c>
      <c r="D1263" s="213" t="s">
        <v>21</v>
      </c>
      <c r="E1263" s="331" t="s">
        <v>2602</v>
      </c>
      <c r="F1263" s="213" t="s">
        <v>259</v>
      </c>
      <c r="G1263" s="177" t="s">
        <v>3837</v>
      </c>
      <c r="H1263" s="177" t="s">
        <v>112</v>
      </c>
      <c r="I1263" s="203">
        <v>73897917</v>
      </c>
      <c r="J1263" s="177" t="s">
        <v>264</v>
      </c>
      <c r="K1263" s="177" t="s">
        <v>263</v>
      </c>
      <c r="L1263" s="203">
        <v>90</v>
      </c>
      <c r="M1263" s="203">
        <v>266</v>
      </c>
      <c r="N1263" s="329">
        <v>0.33834586466165412</v>
      </c>
      <c r="O1263" s="203">
        <v>0</v>
      </c>
      <c r="P1263" s="203">
        <v>27</v>
      </c>
      <c r="Q1263" s="203" t="s">
        <v>12</v>
      </c>
      <c r="R1263" s="203">
        <v>11</v>
      </c>
      <c r="S1263" s="203">
        <v>27</v>
      </c>
      <c r="T1263" s="329">
        <v>0.40740740740740738</v>
      </c>
      <c r="U1263" s="203">
        <v>0</v>
      </c>
      <c r="V1263" s="203">
        <v>27</v>
      </c>
      <c r="W1263" s="203" t="s">
        <v>12</v>
      </c>
      <c r="X1263" s="200">
        <v>1</v>
      </c>
      <c r="Y1263" s="200">
        <v>1</v>
      </c>
      <c r="Z1263" s="200" t="s">
        <v>12</v>
      </c>
      <c r="AA1263" s="200">
        <v>0</v>
      </c>
    </row>
    <row r="1264" spans="1:27" ht="14" customHeight="1">
      <c r="A1264" s="213" t="s">
        <v>250</v>
      </c>
      <c r="B1264" s="177" t="s">
        <v>552</v>
      </c>
      <c r="C1264" s="177" t="s">
        <v>848</v>
      </c>
      <c r="D1264" s="213" t="s">
        <v>21</v>
      </c>
      <c r="E1264" s="331" t="s">
        <v>2825</v>
      </c>
      <c r="F1264" s="213" t="s">
        <v>259</v>
      </c>
      <c r="G1264" s="177" t="s">
        <v>4048</v>
      </c>
      <c r="H1264" s="177" t="s">
        <v>112</v>
      </c>
      <c r="I1264" s="203">
        <v>17699922</v>
      </c>
      <c r="J1264" s="177" t="s">
        <v>263</v>
      </c>
      <c r="K1264" s="177" t="s">
        <v>261</v>
      </c>
      <c r="L1264" s="203">
        <v>31</v>
      </c>
      <c r="M1264" s="203">
        <v>295</v>
      </c>
      <c r="N1264" s="329">
        <v>0.10508474576271186</v>
      </c>
      <c r="O1264" s="203">
        <v>0</v>
      </c>
      <c r="P1264" s="203">
        <v>41</v>
      </c>
      <c r="Q1264" s="203" t="s">
        <v>12</v>
      </c>
      <c r="R1264" s="203">
        <v>5</v>
      </c>
      <c r="S1264" s="203">
        <v>33</v>
      </c>
      <c r="T1264" s="329">
        <v>0.15151515151515152</v>
      </c>
      <c r="U1264" s="203">
        <v>0</v>
      </c>
      <c r="V1264" s="203">
        <v>41</v>
      </c>
      <c r="W1264" s="203" t="s">
        <v>12</v>
      </c>
      <c r="X1264" s="200">
        <v>1</v>
      </c>
      <c r="Y1264" s="200">
        <v>1</v>
      </c>
      <c r="Z1264" s="200" t="s">
        <v>12</v>
      </c>
      <c r="AA1264" s="200">
        <v>1</v>
      </c>
    </row>
    <row r="1265" spans="1:27" ht="14" customHeight="1">
      <c r="A1265" s="213" t="s">
        <v>250</v>
      </c>
      <c r="B1265" s="177" t="s">
        <v>552</v>
      </c>
      <c r="C1265" s="177" t="s">
        <v>848</v>
      </c>
      <c r="D1265" s="213" t="s">
        <v>21</v>
      </c>
      <c r="E1265" s="331" t="s">
        <v>2603</v>
      </c>
      <c r="F1265" s="213" t="s">
        <v>675</v>
      </c>
      <c r="G1265" s="177" t="s">
        <v>3838</v>
      </c>
      <c r="H1265" s="177" t="s">
        <v>112</v>
      </c>
      <c r="I1265" s="203">
        <v>62038676</v>
      </c>
      <c r="J1265" s="177" t="s">
        <v>262</v>
      </c>
      <c r="K1265" s="177" t="s">
        <v>261</v>
      </c>
      <c r="L1265" s="203">
        <v>46</v>
      </c>
      <c r="M1265" s="203">
        <v>164</v>
      </c>
      <c r="N1265" s="329">
        <v>0.28048780487804881</v>
      </c>
      <c r="O1265" s="203">
        <v>0</v>
      </c>
      <c r="P1265" s="203">
        <v>31</v>
      </c>
      <c r="Q1265" s="203" t="s">
        <v>12</v>
      </c>
      <c r="R1265" s="203">
        <v>8</v>
      </c>
      <c r="S1265" s="203">
        <v>28</v>
      </c>
      <c r="T1265" s="329">
        <v>0.2857142857142857</v>
      </c>
      <c r="U1265" s="203">
        <v>0</v>
      </c>
      <c r="V1265" s="203">
        <v>31</v>
      </c>
      <c r="W1265" s="203" t="s">
        <v>12</v>
      </c>
      <c r="X1265" s="200">
        <v>1</v>
      </c>
      <c r="Y1265" s="200">
        <v>1</v>
      </c>
      <c r="Z1265" s="200" t="s">
        <v>12</v>
      </c>
      <c r="AA1265" s="200">
        <v>0</v>
      </c>
    </row>
    <row r="1266" spans="1:27" ht="14" customHeight="1">
      <c r="A1266" s="213" t="s">
        <v>250</v>
      </c>
      <c r="B1266" s="177" t="s">
        <v>552</v>
      </c>
      <c r="C1266" s="177" t="s">
        <v>848</v>
      </c>
      <c r="D1266" s="213" t="s">
        <v>21</v>
      </c>
      <c r="E1266" s="331" t="s">
        <v>2680</v>
      </c>
      <c r="F1266" s="213" t="s">
        <v>259</v>
      </c>
      <c r="G1266" s="177" t="s">
        <v>4049</v>
      </c>
      <c r="H1266" s="177" t="s">
        <v>112</v>
      </c>
      <c r="I1266" s="203">
        <v>6943258</v>
      </c>
      <c r="J1266" s="177" t="s">
        <v>261</v>
      </c>
      <c r="K1266" s="177" t="s">
        <v>262</v>
      </c>
      <c r="L1266" s="203">
        <v>15</v>
      </c>
      <c r="M1266" s="203">
        <v>121</v>
      </c>
      <c r="N1266" s="329">
        <v>0.12396694214876033</v>
      </c>
      <c r="O1266" s="203">
        <v>0</v>
      </c>
      <c r="P1266" s="203">
        <v>44</v>
      </c>
      <c r="Q1266" s="203" t="s">
        <v>12</v>
      </c>
      <c r="R1266" s="203">
        <v>3</v>
      </c>
      <c r="S1266" s="203">
        <v>36</v>
      </c>
      <c r="T1266" s="329">
        <v>8.3333333333333329E-2</v>
      </c>
      <c r="U1266" s="203" t="s">
        <v>12</v>
      </c>
      <c r="V1266" s="203" t="s">
        <v>12</v>
      </c>
      <c r="W1266" s="203" t="s">
        <v>12</v>
      </c>
      <c r="X1266" s="200">
        <v>1</v>
      </c>
      <c r="Y1266" s="200">
        <v>0</v>
      </c>
      <c r="Z1266" s="200" t="s">
        <v>12</v>
      </c>
      <c r="AA1266" s="200">
        <v>0</v>
      </c>
    </row>
    <row r="1267" spans="1:27" ht="14" customHeight="1">
      <c r="A1267" s="213" t="s">
        <v>250</v>
      </c>
      <c r="B1267" s="177" t="s">
        <v>552</v>
      </c>
      <c r="C1267" s="177" t="s">
        <v>848</v>
      </c>
      <c r="D1267" s="213" t="s">
        <v>21</v>
      </c>
      <c r="E1267" s="331" t="s">
        <v>2826</v>
      </c>
      <c r="F1267" s="213" t="s">
        <v>266</v>
      </c>
      <c r="G1267" s="177" t="s">
        <v>4050</v>
      </c>
      <c r="H1267" s="177" t="s">
        <v>112</v>
      </c>
      <c r="I1267" s="203">
        <v>3431427</v>
      </c>
      <c r="J1267" s="177" t="s">
        <v>262</v>
      </c>
      <c r="K1267" s="177" t="s">
        <v>264</v>
      </c>
      <c r="L1267" s="203">
        <v>17</v>
      </c>
      <c r="M1267" s="203">
        <v>148</v>
      </c>
      <c r="N1267" s="329">
        <v>0.11486486486486487</v>
      </c>
      <c r="O1267" s="203">
        <v>0</v>
      </c>
      <c r="P1267" s="203">
        <v>45</v>
      </c>
      <c r="Q1267" s="203" t="s">
        <v>12</v>
      </c>
      <c r="R1267" s="203">
        <v>2</v>
      </c>
      <c r="S1267" s="203">
        <v>33</v>
      </c>
      <c r="T1267" s="329">
        <v>6.0606060606060608E-2</v>
      </c>
      <c r="U1267" s="203" t="s">
        <v>12</v>
      </c>
      <c r="V1267" s="203" t="s">
        <v>12</v>
      </c>
      <c r="W1267" s="203" t="s">
        <v>12</v>
      </c>
      <c r="X1267" s="200">
        <v>1</v>
      </c>
      <c r="Y1267" s="200">
        <v>0</v>
      </c>
      <c r="Z1267" s="200" t="s">
        <v>12</v>
      </c>
      <c r="AA1267" s="200">
        <v>0</v>
      </c>
    </row>
    <row r="1268" spans="1:27" ht="14" customHeight="1">
      <c r="A1268" s="213" t="s">
        <v>250</v>
      </c>
      <c r="B1268" s="177" t="s">
        <v>552</v>
      </c>
      <c r="C1268" s="177" t="s">
        <v>848</v>
      </c>
      <c r="D1268" s="213" t="s">
        <v>21</v>
      </c>
      <c r="E1268" s="331" t="s">
        <v>2827</v>
      </c>
      <c r="F1268" s="213" t="s">
        <v>675</v>
      </c>
      <c r="G1268" s="177" t="s">
        <v>4051</v>
      </c>
      <c r="H1268" s="177" t="s">
        <v>112</v>
      </c>
      <c r="I1268" s="203">
        <v>79077325</v>
      </c>
      <c r="J1268" s="177" t="s">
        <v>262</v>
      </c>
      <c r="K1268" s="177" t="s">
        <v>261</v>
      </c>
      <c r="L1268" s="203">
        <v>16</v>
      </c>
      <c r="M1268" s="203">
        <v>245</v>
      </c>
      <c r="N1268" s="329">
        <v>6.5306122448979598E-2</v>
      </c>
      <c r="O1268" s="203">
        <v>0</v>
      </c>
      <c r="P1268" s="203">
        <v>36</v>
      </c>
      <c r="Q1268" s="203" t="s">
        <v>12</v>
      </c>
      <c r="R1268" s="203">
        <v>3</v>
      </c>
      <c r="S1268" s="203">
        <v>45</v>
      </c>
      <c r="T1268" s="329">
        <v>6.6666666666666666E-2</v>
      </c>
      <c r="U1268" s="203" t="s">
        <v>12</v>
      </c>
      <c r="V1268" s="203" t="s">
        <v>12</v>
      </c>
      <c r="W1268" s="203" t="s">
        <v>12</v>
      </c>
      <c r="X1268" s="200">
        <v>1</v>
      </c>
      <c r="Y1268" s="200">
        <v>0</v>
      </c>
      <c r="Z1268" s="200" t="s">
        <v>12</v>
      </c>
      <c r="AA1268" s="200">
        <v>0</v>
      </c>
    </row>
    <row r="1269" spans="1:27" ht="14" customHeight="1">
      <c r="A1269" s="213" t="s">
        <v>250</v>
      </c>
      <c r="B1269" s="177" t="s">
        <v>552</v>
      </c>
      <c r="C1269" s="177" t="s">
        <v>848</v>
      </c>
      <c r="D1269" s="213" t="s">
        <v>21</v>
      </c>
      <c r="E1269" s="331" t="s">
        <v>2828</v>
      </c>
      <c r="F1269" s="213" t="s">
        <v>259</v>
      </c>
      <c r="G1269" s="177" t="s">
        <v>4052</v>
      </c>
      <c r="H1269" s="177" t="s">
        <v>112</v>
      </c>
      <c r="I1269" s="203">
        <v>38711939</v>
      </c>
      <c r="J1269" s="177" t="s">
        <v>264</v>
      </c>
      <c r="K1269" s="177" t="s">
        <v>262</v>
      </c>
      <c r="L1269" s="203">
        <v>18</v>
      </c>
      <c r="M1269" s="203">
        <v>214</v>
      </c>
      <c r="N1269" s="329">
        <v>8.4112149532710276E-2</v>
      </c>
      <c r="O1269" s="203">
        <v>0</v>
      </c>
      <c r="P1269" s="203">
        <v>41</v>
      </c>
      <c r="Q1269" s="203" t="s">
        <v>12</v>
      </c>
      <c r="R1269" s="203">
        <v>1</v>
      </c>
      <c r="S1269" s="203">
        <v>25</v>
      </c>
      <c r="T1269" s="329">
        <v>0.04</v>
      </c>
      <c r="U1269" s="203" t="s">
        <v>12</v>
      </c>
      <c r="V1269" s="203" t="s">
        <v>12</v>
      </c>
      <c r="W1269" s="203" t="s">
        <v>12</v>
      </c>
      <c r="X1269" s="200">
        <v>1</v>
      </c>
      <c r="Y1269" s="200">
        <v>0</v>
      </c>
      <c r="Z1269" s="200" t="s">
        <v>12</v>
      </c>
      <c r="AA1269" s="200">
        <v>0</v>
      </c>
    </row>
    <row r="1270" spans="1:27" ht="14" customHeight="1">
      <c r="A1270" s="213" t="s">
        <v>250</v>
      </c>
      <c r="B1270" s="177" t="s">
        <v>552</v>
      </c>
      <c r="C1270" s="177" t="s">
        <v>848</v>
      </c>
      <c r="D1270" s="213" t="s">
        <v>21</v>
      </c>
      <c r="E1270" s="331" t="s">
        <v>2829</v>
      </c>
      <c r="F1270" s="213" t="s">
        <v>259</v>
      </c>
      <c r="G1270" s="177" t="s">
        <v>4053</v>
      </c>
      <c r="H1270" s="177" t="s">
        <v>112</v>
      </c>
      <c r="I1270" s="203">
        <v>80045121</v>
      </c>
      <c r="J1270" s="177" t="s">
        <v>264</v>
      </c>
      <c r="K1270" s="177" t="s">
        <v>263</v>
      </c>
      <c r="L1270" s="203">
        <v>13</v>
      </c>
      <c r="M1270" s="203">
        <v>250</v>
      </c>
      <c r="N1270" s="329">
        <v>5.1999999999999998E-2</v>
      </c>
      <c r="O1270" s="203">
        <v>0</v>
      </c>
      <c r="P1270" s="203">
        <v>62</v>
      </c>
      <c r="Q1270" s="203" t="s">
        <v>12</v>
      </c>
      <c r="R1270" s="203">
        <v>5</v>
      </c>
      <c r="S1270" s="203">
        <v>34</v>
      </c>
      <c r="T1270" s="329">
        <v>0.14705882352941177</v>
      </c>
      <c r="U1270" s="203">
        <v>0</v>
      </c>
      <c r="V1270" s="203">
        <v>62</v>
      </c>
      <c r="W1270" s="203" t="s">
        <v>12</v>
      </c>
      <c r="X1270" s="200">
        <v>1</v>
      </c>
      <c r="Y1270" s="200">
        <v>1</v>
      </c>
      <c r="Z1270" s="200" t="s">
        <v>12</v>
      </c>
      <c r="AA1270" s="200">
        <v>0</v>
      </c>
    </row>
    <row r="1271" spans="1:27" ht="14" customHeight="1">
      <c r="A1271" s="213" t="s">
        <v>250</v>
      </c>
      <c r="B1271" s="177" t="s">
        <v>552</v>
      </c>
      <c r="C1271" s="177" t="s">
        <v>848</v>
      </c>
      <c r="D1271" s="213" t="s">
        <v>21</v>
      </c>
      <c r="E1271" s="331" t="s">
        <v>2830</v>
      </c>
      <c r="F1271" s="213" t="s">
        <v>674</v>
      </c>
      <c r="G1271" s="177" t="s">
        <v>3253</v>
      </c>
      <c r="H1271" s="177" t="s">
        <v>112</v>
      </c>
      <c r="I1271" s="203">
        <v>648016</v>
      </c>
      <c r="J1271" s="177" t="s">
        <v>263</v>
      </c>
      <c r="K1271" s="177" t="s">
        <v>262</v>
      </c>
      <c r="L1271" s="203">
        <v>10</v>
      </c>
      <c r="M1271" s="203">
        <v>93</v>
      </c>
      <c r="N1271" s="329">
        <v>0.10752688172043011</v>
      </c>
      <c r="O1271" s="203">
        <v>0</v>
      </c>
      <c r="P1271" s="203">
        <v>31</v>
      </c>
      <c r="Q1271" s="203" t="s">
        <v>12</v>
      </c>
      <c r="R1271" s="203">
        <v>1</v>
      </c>
      <c r="S1271" s="203">
        <v>33</v>
      </c>
      <c r="T1271" s="329">
        <v>3.0303030303030304E-2</v>
      </c>
      <c r="U1271" s="203" t="s">
        <v>12</v>
      </c>
      <c r="V1271" s="203" t="s">
        <v>12</v>
      </c>
      <c r="W1271" s="203" t="s">
        <v>12</v>
      </c>
      <c r="X1271" s="200">
        <v>1</v>
      </c>
      <c r="Y1271" s="200">
        <v>0</v>
      </c>
      <c r="Z1271" s="200" t="s">
        <v>12</v>
      </c>
      <c r="AA1271" s="200">
        <v>1</v>
      </c>
    </row>
    <row r="1272" spans="1:27" ht="14" customHeight="1">
      <c r="A1272" s="213" t="s">
        <v>250</v>
      </c>
      <c r="B1272" s="177" t="s">
        <v>552</v>
      </c>
      <c r="C1272" s="177" t="s">
        <v>848</v>
      </c>
      <c r="D1272" s="213" t="s">
        <v>21</v>
      </c>
      <c r="E1272" s="331" t="s">
        <v>2831</v>
      </c>
      <c r="F1272" s="213" t="s">
        <v>259</v>
      </c>
      <c r="G1272" s="177" t="s">
        <v>4054</v>
      </c>
      <c r="H1272" s="177" t="s">
        <v>112</v>
      </c>
      <c r="I1272" s="203">
        <v>1585468</v>
      </c>
      <c r="J1272" s="177" t="s">
        <v>263</v>
      </c>
      <c r="K1272" s="177" t="s">
        <v>264</v>
      </c>
      <c r="L1272" s="203">
        <v>30</v>
      </c>
      <c r="M1272" s="203">
        <v>267</v>
      </c>
      <c r="N1272" s="329">
        <v>0.11235955056179775</v>
      </c>
      <c r="O1272" s="203">
        <v>0</v>
      </c>
      <c r="P1272" s="203">
        <v>29</v>
      </c>
      <c r="Q1272" s="203" t="s">
        <v>12</v>
      </c>
      <c r="R1272" s="203">
        <v>1</v>
      </c>
      <c r="S1272" s="203">
        <v>22</v>
      </c>
      <c r="T1272" s="329">
        <v>4.5454545454545456E-2</v>
      </c>
      <c r="U1272" s="203" t="s">
        <v>12</v>
      </c>
      <c r="V1272" s="203" t="s">
        <v>12</v>
      </c>
      <c r="W1272" s="203" t="s">
        <v>12</v>
      </c>
      <c r="X1272" s="200">
        <v>1</v>
      </c>
      <c r="Y1272" s="200">
        <v>0</v>
      </c>
      <c r="Z1272" s="200" t="s">
        <v>12</v>
      </c>
      <c r="AA1272" s="200">
        <v>0</v>
      </c>
    </row>
    <row r="1273" spans="1:27" ht="14" customHeight="1">
      <c r="A1273" s="213" t="s">
        <v>250</v>
      </c>
      <c r="B1273" s="177" t="s">
        <v>552</v>
      </c>
      <c r="C1273" s="177" t="s">
        <v>848</v>
      </c>
      <c r="D1273" s="213" t="s">
        <v>21</v>
      </c>
      <c r="E1273" s="331" t="s">
        <v>2832</v>
      </c>
      <c r="F1273" s="213" t="s">
        <v>259</v>
      </c>
      <c r="G1273" s="177" t="s">
        <v>4055</v>
      </c>
      <c r="H1273" s="177" t="s">
        <v>112</v>
      </c>
      <c r="I1273" s="203">
        <v>74287402</v>
      </c>
      <c r="J1273" s="177" t="s">
        <v>264</v>
      </c>
      <c r="K1273" s="177" t="s">
        <v>263</v>
      </c>
      <c r="L1273" s="203">
        <v>24</v>
      </c>
      <c r="M1273" s="203">
        <v>269</v>
      </c>
      <c r="N1273" s="329">
        <v>8.9219330855018583E-2</v>
      </c>
      <c r="O1273" s="203">
        <v>0</v>
      </c>
      <c r="P1273" s="203">
        <v>39</v>
      </c>
      <c r="Q1273" s="203" t="s">
        <v>12</v>
      </c>
      <c r="R1273" s="203">
        <v>4</v>
      </c>
      <c r="S1273" s="203">
        <v>36</v>
      </c>
      <c r="T1273" s="329">
        <v>0.1111111111111111</v>
      </c>
      <c r="U1273" s="203">
        <v>0</v>
      </c>
      <c r="V1273" s="203">
        <v>39</v>
      </c>
      <c r="W1273" s="203" t="s">
        <v>12</v>
      </c>
      <c r="X1273" s="200">
        <v>1</v>
      </c>
      <c r="Y1273" s="200">
        <v>1</v>
      </c>
      <c r="Z1273" s="200" t="s">
        <v>12</v>
      </c>
      <c r="AA1273" s="200">
        <v>0</v>
      </c>
    </row>
    <row r="1274" spans="1:27" ht="14" customHeight="1">
      <c r="A1274" s="213" t="s">
        <v>250</v>
      </c>
      <c r="B1274" s="177" t="s">
        <v>552</v>
      </c>
      <c r="C1274" s="177" t="s">
        <v>848</v>
      </c>
      <c r="D1274" s="213" t="s">
        <v>21</v>
      </c>
      <c r="E1274" s="331" t="s">
        <v>754</v>
      </c>
      <c r="F1274" s="213" t="s">
        <v>259</v>
      </c>
      <c r="G1274" s="177" t="s">
        <v>4056</v>
      </c>
      <c r="H1274" s="177" t="s">
        <v>113</v>
      </c>
      <c r="I1274" s="203">
        <v>331717</v>
      </c>
      <c r="J1274" s="177" t="s">
        <v>264</v>
      </c>
      <c r="K1274" s="177" t="s">
        <v>263</v>
      </c>
      <c r="L1274" s="203">
        <v>11</v>
      </c>
      <c r="M1274" s="203">
        <v>217</v>
      </c>
      <c r="N1274" s="329">
        <v>5.0691244239631339E-2</v>
      </c>
      <c r="O1274" s="203">
        <v>0</v>
      </c>
      <c r="P1274" s="203">
        <v>45</v>
      </c>
      <c r="Q1274" s="203" t="s">
        <v>12</v>
      </c>
      <c r="R1274" s="203">
        <v>2</v>
      </c>
      <c r="S1274" s="203">
        <v>30</v>
      </c>
      <c r="T1274" s="329">
        <v>6.6666666666666666E-2</v>
      </c>
      <c r="U1274" s="203" t="s">
        <v>12</v>
      </c>
      <c r="V1274" s="203" t="s">
        <v>12</v>
      </c>
      <c r="W1274" s="203" t="s">
        <v>12</v>
      </c>
      <c r="X1274" s="200">
        <v>1</v>
      </c>
      <c r="Y1274" s="200">
        <v>0</v>
      </c>
      <c r="Z1274" s="200" t="s">
        <v>12</v>
      </c>
      <c r="AA1274" s="200">
        <v>0</v>
      </c>
    </row>
    <row r="1275" spans="1:27" ht="14" customHeight="1">
      <c r="A1275" s="213" t="s">
        <v>250</v>
      </c>
      <c r="B1275" s="177" t="s">
        <v>552</v>
      </c>
      <c r="C1275" s="177" t="s">
        <v>848</v>
      </c>
      <c r="D1275" s="213" t="s">
        <v>21</v>
      </c>
      <c r="E1275" s="331" t="s">
        <v>2833</v>
      </c>
      <c r="F1275" s="213" t="s">
        <v>674</v>
      </c>
      <c r="G1275" s="177" t="s">
        <v>3242</v>
      </c>
      <c r="H1275" s="177" t="s">
        <v>113</v>
      </c>
      <c r="I1275" s="203">
        <v>77287776</v>
      </c>
      <c r="J1275" s="177" t="s">
        <v>261</v>
      </c>
      <c r="K1275" s="177" t="s">
        <v>262</v>
      </c>
      <c r="L1275" s="203">
        <v>13</v>
      </c>
      <c r="M1275" s="203">
        <v>38</v>
      </c>
      <c r="N1275" s="329">
        <v>0.34210526315789475</v>
      </c>
      <c r="O1275" s="203">
        <v>0</v>
      </c>
      <c r="P1275" s="203">
        <v>36</v>
      </c>
      <c r="Q1275" s="203" t="s">
        <v>12</v>
      </c>
      <c r="R1275" s="203">
        <v>5</v>
      </c>
      <c r="S1275" s="203">
        <v>30</v>
      </c>
      <c r="T1275" s="329">
        <v>0.16666666666666666</v>
      </c>
      <c r="U1275" s="203" t="s">
        <v>12</v>
      </c>
      <c r="V1275" s="203" t="s">
        <v>12</v>
      </c>
      <c r="W1275" s="203" t="s">
        <v>12</v>
      </c>
      <c r="X1275" s="200">
        <v>1</v>
      </c>
      <c r="Y1275" s="200">
        <v>0</v>
      </c>
      <c r="Z1275" s="200" t="s">
        <v>12</v>
      </c>
      <c r="AA1275" s="200">
        <v>0</v>
      </c>
    </row>
    <row r="1276" spans="1:27" ht="14" customHeight="1">
      <c r="A1276" s="213" t="s">
        <v>250</v>
      </c>
      <c r="B1276" s="177" t="s">
        <v>552</v>
      </c>
      <c r="C1276" s="177" t="s">
        <v>848</v>
      </c>
      <c r="D1276" s="213" t="s">
        <v>21</v>
      </c>
      <c r="E1276" s="331" t="s">
        <v>2834</v>
      </c>
      <c r="F1276" s="213" t="s">
        <v>259</v>
      </c>
      <c r="G1276" s="177" t="s">
        <v>4057</v>
      </c>
      <c r="H1276" s="177" t="s">
        <v>113</v>
      </c>
      <c r="I1276" s="203">
        <v>70417634</v>
      </c>
      <c r="J1276" s="177" t="s">
        <v>264</v>
      </c>
      <c r="K1276" s="177" t="s">
        <v>263</v>
      </c>
      <c r="L1276" s="203">
        <v>16</v>
      </c>
      <c r="M1276" s="203">
        <v>258</v>
      </c>
      <c r="N1276" s="329">
        <v>6.2015503875968991E-2</v>
      </c>
      <c r="O1276" s="203">
        <v>0</v>
      </c>
      <c r="P1276" s="203">
        <v>35</v>
      </c>
      <c r="Q1276" s="203" t="s">
        <v>12</v>
      </c>
      <c r="R1276" s="203">
        <v>1</v>
      </c>
      <c r="S1276" s="203">
        <v>35</v>
      </c>
      <c r="T1276" s="329">
        <v>2.8571428571428571E-2</v>
      </c>
      <c r="U1276" s="203" t="s">
        <v>12</v>
      </c>
      <c r="V1276" s="203" t="s">
        <v>12</v>
      </c>
      <c r="W1276" s="203" t="s">
        <v>12</v>
      </c>
      <c r="X1276" s="200">
        <v>1</v>
      </c>
      <c r="Y1276" s="200">
        <v>0</v>
      </c>
      <c r="Z1276" s="200" t="s">
        <v>12</v>
      </c>
      <c r="AA1276" s="200">
        <v>0</v>
      </c>
    </row>
    <row r="1277" spans="1:27" ht="14" customHeight="1">
      <c r="A1277" s="213" t="s">
        <v>250</v>
      </c>
      <c r="B1277" s="177" t="s">
        <v>552</v>
      </c>
      <c r="C1277" s="177" t="s">
        <v>848</v>
      </c>
      <c r="D1277" s="213" t="s">
        <v>21</v>
      </c>
      <c r="E1277" s="331" t="s">
        <v>2835</v>
      </c>
      <c r="F1277" s="213" t="s">
        <v>675</v>
      </c>
      <c r="G1277" s="177" t="s">
        <v>4058</v>
      </c>
      <c r="H1277" s="177" t="s">
        <v>113</v>
      </c>
      <c r="I1277" s="203">
        <v>67753918</v>
      </c>
      <c r="J1277" s="177" t="s">
        <v>264</v>
      </c>
      <c r="K1277" s="177" t="s">
        <v>263</v>
      </c>
      <c r="L1277" s="203">
        <v>9</v>
      </c>
      <c r="M1277" s="203">
        <v>75</v>
      </c>
      <c r="N1277" s="329">
        <v>0.12</v>
      </c>
      <c r="O1277" s="203">
        <v>0</v>
      </c>
      <c r="P1277" s="203">
        <v>32</v>
      </c>
      <c r="Q1277" s="203" t="s">
        <v>12</v>
      </c>
      <c r="R1277" s="203">
        <v>4</v>
      </c>
      <c r="S1277" s="203">
        <v>12</v>
      </c>
      <c r="T1277" s="329">
        <v>0.33333333333333331</v>
      </c>
      <c r="U1277" s="203">
        <v>0</v>
      </c>
      <c r="V1277" s="203">
        <v>32</v>
      </c>
      <c r="W1277" s="203" t="s">
        <v>12</v>
      </c>
      <c r="X1277" s="200">
        <v>1</v>
      </c>
      <c r="Y1277" s="200">
        <v>1</v>
      </c>
      <c r="Z1277" s="200" t="s">
        <v>12</v>
      </c>
      <c r="AA1277" s="200">
        <v>0</v>
      </c>
    </row>
    <row r="1278" spans="1:27" ht="14" customHeight="1">
      <c r="A1278" s="213" t="s">
        <v>250</v>
      </c>
      <c r="B1278" s="177" t="s">
        <v>552</v>
      </c>
      <c r="C1278" s="177" t="s">
        <v>848</v>
      </c>
      <c r="D1278" s="213" t="s">
        <v>21</v>
      </c>
      <c r="E1278" s="331" t="s">
        <v>2836</v>
      </c>
      <c r="F1278" s="213" t="s">
        <v>674</v>
      </c>
      <c r="G1278" s="177" t="s">
        <v>3425</v>
      </c>
      <c r="H1278" s="177" t="s">
        <v>113</v>
      </c>
      <c r="I1278" s="203">
        <v>43331198</v>
      </c>
      <c r="J1278" s="177" t="s">
        <v>262</v>
      </c>
      <c r="K1278" s="177" t="s">
        <v>263</v>
      </c>
      <c r="L1278" s="203">
        <v>3</v>
      </c>
      <c r="M1278" s="203">
        <v>4</v>
      </c>
      <c r="N1278" s="329">
        <v>0.75</v>
      </c>
      <c r="O1278" s="203">
        <v>0</v>
      </c>
      <c r="P1278" s="203">
        <v>47</v>
      </c>
      <c r="Q1278" s="203" t="s">
        <v>12</v>
      </c>
      <c r="R1278" s="203">
        <v>9</v>
      </c>
      <c r="S1278" s="203">
        <v>26</v>
      </c>
      <c r="T1278" s="329">
        <v>0.34615384615384615</v>
      </c>
      <c r="U1278" s="203">
        <v>0</v>
      </c>
      <c r="V1278" s="203">
        <v>34</v>
      </c>
      <c r="W1278" s="203" t="s">
        <v>12</v>
      </c>
      <c r="X1278" s="200">
        <v>1</v>
      </c>
      <c r="Y1278" s="200">
        <v>1</v>
      </c>
      <c r="Z1278" s="200" t="s">
        <v>12</v>
      </c>
      <c r="AA1278" s="200">
        <v>0</v>
      </c>
    </row>
    <row r="1279" spans="1:27" ht="14" customHeight="1">
      <c r="A1279" s="213" t="s">
        <v>250</v>
      </c>
      <c r="B1279" s="177" t="s">
        <v>552</v>
      </c>
      <c r="C1279" s="177" t="s">
        <v>848</v>
      </c>
      <c r="D1279" s="213" t="s">
        <v>21</v>
      </c>
      <c r="E1279" s="331" t="s">
        <v>2837</v>
      </c>
      <c r="F1279" s="213" t="s">
        <v>259</v>
      </c>
      <c r="G1279" s="177" t="s">
        <v>4059</v>
      </c>
      <c r="H1279" s="177" t="s">
        <v>88</v>
      </c>
      <c r="I1279" s="203">
        <v>45321874</v>
      </c>
      <c r="J1279" s="177" t="s">
        <v>264</v>
      </c>
      <c r="K1279" s="177" t="s">
        <v>263</v>
      </c>
      <c r="L1279" s="203">
        <v>13</v>
      </c>
      <c r="M1279" s="203">
        <v>125</v>
      </c>
      <c r="N1279" s="329">
        <v>0.104</v>
      </c>
      <c r="O1279" s="203">
        <v>0</v>
      </c>
      <c r="P1279" s="203">
        <v>45</v>
      </c>
      <c r="Q1279" s="203" t="s">
        <v>12</v>
      </c>
      <c r="R1279" s="203">
        <v>2</v>
      </c>
      <c r="S1279" s="203">
        <v>16</v>
      </c>
      <c r="T1279" s="329">
        <v>0.125</v>
      </c>
      <c r="U1279" s="203" t="s">
        <v>12</v>
      </c>
      <c r="V1279" s="203" t="s">
        <v>12</v>
      </c>
      <c r="W1279" s="203" t="s">
        <v>12</v>
      </c>
      <c r="X1279" s="200">
        <v>1</v>
      </c>
      <c r="Y1279" s="200">
        <v>0</v>
      </c>
      <c r="Z1279" s="200" t="s">
        <v>12</v>
      </c>
      <c r="AA1279" s="200">
        <v>0</v>
      </c>
    </row>
    <row r="1280" spans="1:27" ht="14" customHeight="1">
      <c r="A1280" s="213" t="s">
        <v>250</v>
      </c>
      <c r="B1280" s="177" t="s">
        <v>552</v>
      </c>
      <c r="C1280" s="177" t="s">
        <v>848</v>
      </c>
      <c r="D1280" s="213" t="s">
        <v>21</v>
      </c>
      <c r="E1280" s="331" t="s">
        <v>2604</v>
      </c>
      <c r="F1280" s="213" t="s">
        <v>259</v>
      </c>
      <c r="G1280" s="177" t="s">
        <v>3839</v>
      </c>
      <c r="H1280" s="177" t="s">
        <v>88</v>
      </c>
      <c r="I1280" s="203">
        <v>11027167</v>
      </c>
      <c r="J1280" s="177" t="s">
        <v>261</v>
      </c>
      <c r="K1280" s="177" t="s">
        <v>263</v>
      </c>
      <c r="L1280" s="203">
        <v>57</v>
      </c>
      <c r="M1280" s="203">
        <v>146</v>
      </c>
      <c r="N1280" s="329">
        <v>0.3904109589041096</v>
      </c>
      <c r="O1280" s="203">
        <v>0</v>
      </c>
      <c r="P1280" s="203">
        <v>29</v>
      </c>
      <c r="Q1280" s="203" t="s">
        <v>12</v>
      </c>
      <c r="R1280" s="203">
        <v>18</v>
      </c>
      <c r="S1280" s="203">
        <v>36</v>
      </c>
      <c r="T1280" s="329">
        <v>0.5</v>
      </c>
      <c r="U1280" s="203">
        <v>0</v>
      </c>
      <c r="V1280" s="203">
        <v>29</v>
      </c>
      <c r="W1280" s="203" t="s">
        <v>12</v>
      </c>
      <c r="X1280" s="200">
        <v>1</v>
      </c>
      <c r="Y1280" s="200">
        <v>1</v>
      </c>
      <c r="Z1280" s="200" t="s">
        <v>12</v>
      </c>
      <c r="AA1280" s="200">
        <v>1</v>
      </c>
    </row>
    <row r="1281" spans="1:27" ht="14" customHeight="1">
      <c r="A1281" s="213" t="s">
        <v>250</v>
      </c>
      <c r="B1281" s="177" t="s">
        <v>552</v>
      </c>
      <c r="C1281" s="177" t="s">
        <v>848</v>
      </c>
      <c r="D1281" s="213" t="s">
        <v>21</v>
      </c>
      <c r="E1281" s="331" t="s">
        <v>2838</v>
      </c>
      <c r="F1281" s="213" t="s">
        <v>259</v>
      </c>
      <c r="G1281" s="177" t="s">
        <v>4060</v>
      </c>
      <c r="H1281" s="177" t="s">
        <v>88</v>
      </c>
      <c r="I1281" s="203">
        <v>5844796</v>
      </c>
      <c r="J1281" s="177" t="s">
        <v>264</v>
      </c>
      <c r="K1281" s="177" t="s">
        <v>263</v>
      </c>
      <c r="L1281" s="203">
        <v>35</v>
      </c>
      <c r="M1281" s="203">
        <v>302</v>
      </c>
      <c r="N1281" s="329">
        <v>0.11589403973509933</v>
      </c>
      <c r="O1281" s="203">
        <v>0</v>
      </c>
      <c r="P1281" s="203">
        <v>48</v>
      </c>
      <c r="Q1281" s="203" t="s">
        <v>12</v>
      </c>
      <c r="R1281" s="203">
        <v>0</v>
      </c>
      <c r="S1281" s="203">
        <v>26</v>
      </c>
      <c r="T1281" s="329">
        <v>0</v>
      </c>
      <c r="U1281" s="203" t="s">
        <v>12</v>
      </c>
      <c r="V1281" s="203" t="s">
        <v>12</v>
      </c>
      <c r="W1281" s="203" t="s">
        <v>12</v>
      </c>
      <c r="X1281" s="200">
        <v>1</v>
      </c>
      <c r="Y1281" s="200">
        <v>0</v>
      </c>
      <c r="Z1281" s="200" t="s">
        <v>12</v>
      </c>
      <c r="AA1281" s="200">
        <v>0</v>
      </c>
    </row>
    <row r="1282" spans="1:27" ht="14" customHeight="1">
      <c r="A1282" s="213" t="s">
        <v>250</v>
      </c>
      <c r="B1282" s="177" t="s">
        <v>552</v>
      </c>
      <c r="C1282" s="177" t="s">
        <v>848</v>
      </c>
      <c r="D1282" s="213" t="s">
        <v>21</v>
      </c>
      <c r="E1282" s="331" t="s">
        <v>2839</v>
      </c>
      <c r="F1282" s="213" t="s">
        <v>675</v>
      </c>
      <c r="G1282" s="177" t="s">
        <v>3773</v>
      </c>
      <c r="H1282" s="177" t="s">
        <v>88</v>
      </c>
      <c r="I1282" s="203">
        <v>19337821</v>
      </c>
      <c r="J1282" s="177" t="s">
        <v>264</v>
      </c>
      <c r="K1282" s="177" t="s">
        <v>263</v>
      </c>
      <c r="L1282" s="203">
        <v>15</v>
      </c>
      <c r="M1282" s="203">
        <v>207</v>
      </c>
      <c r="N1282" s="329">
        <v>7.2463768115942032E-2</v>
      </c>
      <c r="O1282" s="203">
        <v>0</v>
      </c>
      <c r="P1282" s="203">
        <v>42</v>
      </c>
      <c r="Q1282" s="203" t="s">
        <v>12</v>
      </c>
      <c r="R1282" s="203">
        <v>2</v>
      </c>
      <c r="S1282" s="203">
        <v>38</v>
      </c>
      <c r="T1282" s="329">
        <v>5.2631578947368418E-2</v>
      </c>
      <c r="U1282" s="203" t="s">
        <v>12</v>
      </c>
      <c r="V1282" s="203" t="s">
        <v>12</v>
      </c>
      <c r="W1282" s="203" t="s">
        <v>12</v>
      </c>
      <c r="X1282" s="200">
        <v>1</v>
      </c>
      <c r="Y1282" s="200">
        <v>0</v>
      </c>
      <c r="Z1282" s="200" t="s">
        <v>12</v>
      </c>
      <c r="AA1282" s="200">
        <v>0</v>
      </c>
    </row>
    <row r="1283" spans="1:27" ht="14" customHeight="1">
      <c r="A1283" s="213" t="s">
        <v>250</v>
      </c>
      <c r="B1283" s="177" t="s">
        <v>552</v>
      </c>
      <c r="C1283" s="177" t="s">
        <v>848</v>
      </c>
      <c r="D1283" s="213" t="s">
        <v>21</v>
      </c>
      <c r="E1283" s="331" t="s">
        <v>2840</v>
      </c>
      <c r="F1283" s="213" t="s">
        <v>675</v>
      </c>
      <c r="G1283" s="177" t="s">
        <v>4061</v>
      </c>
      <c r="H1283" s="177" t="s">
        <v>88</v>
      </c>
      <c r="I1283" s="203">
        <v>58899534</v>
      </c>
      <c r="J1283" s="177" t="s">
        <v>262</v>
      </c>
      <c r="K1283" s="177" t="s">
        <v>261</v>
      </c>
      <c r="L1283" s="203">
        <v>16</v>
      </c>
      <c r="M1283" s="203">
        <v>168</v>
      </c>
      <c r="N1283" s="329">
        <v>9.5238095238095233E-2</v>
      </c>
      <c r="O1283" s="203">
        <v>0</v>
      </c>
      <c r="P1283" s="203">
        <v>48</v>
      </c>
      <c r="Q1283" s="203" t="s">
        <v>12</v>
      </c>
      <c r="R1283" s="203">
        <v>4</v>
      </c>
      <c r="S1283" s="203">
        <v>31</v>
      </c>
      <c r="T1283" s="329">
        <v>0.12903225806451613</v>
      </c>
      <c r="U1283" s="203">
        <v>0</v>
      </c>
      <c r="V1283" s="203">
        <v>48</v>
      </c>
      <c r="W1283" s="203" t="s">
        <v>12</v>
      </c>
      <c r="X1283" s="200">
        <v>1</v>
      </c>
      <c r="Y1283" s="200">
        <v>1</v>
      </c>
      <c r="Z1283" s="200" t="s">
        <v>12</v>
      </c>
      <c r="AA1283" s="200">
        <v>0</v>
      </c>
    </row>
    <row r="1284" spans="1:27" ht="14" customHeight="1">
      <c r="A1284" s="213" t="s">
        <v>250</v>
      </c>
      <c r="B1284" s="177" t="s">
        <v>552</v>
      </c>
      <c r="C1284" s="177" t="s">
        <v>848</v>
      </c>
      <c r="D1284" s="213" t="s">
        <v>21</v>
      </c>
      <c r="E1284" s="331" t="s">
        <v>119</v>
      </c>
      <c r="F1284" s="213" t="s">
        <v>259</v>
      </c>
      <c r="G1284" s="177" t="s">
        <v>3840</v>
      </c>
      <c r="H1284" s="177" t="s">
        <v>88</v>
      </c>
      <c r="I1284" s="203">
        <v>39003113</v>
      </c>
      <c r="J1284" s="177" t="s">
        <v>263</v>
      </c>
      <c r="K1284" s="177" t="s">
        <v>261</v>
      </c>
      <c r="L1284" s="203">
        <v>88</v>
      </c>
      <c r="M1284" s="203">
        <v>201</v>
      </c>
      <c r="N1284" s="329">
        <v>0.43781094527363185</v>
      </c>
      <c r="O1284" s="203">
        <v>0</v>
      </c>
      <c r="P1284" s="203">
        <v>25</v>
      </c>
      <c r="Q1284" s="203" t="s">
        <v>12</v>
      </c>
      <c r="R1284" s="203">
        <v>11</v>
      </c>
      <c r="S1284" s="203">
        <v>32</v>
      </c>
      <c r="T1284" s="329">
        <v>0.34375</v>
      </c>
      <c r="U1284" s="203">
        <v>0</v>
      </c>
      <c r="V1284" s="203">
        <v>25</v>
      </c>
      <c r="W1284" s="203" t="s">
        <v>12</v>
      </c>
      <c r="X1284" s="200">
        <v>1</v>
      </c>
      <c r="Y1284" s="200">
        <v>1</v>
      </c>
      <c r="Z1284" s="200" t="s">
        <v>12</v>
      </c>
      <c r="AA1284" s="200">
        <v>0</v>
      </c>
    </row>
    <row r="1285" spans="1:27" ht="14" customHeight="1">
      <c r="A1285" s="213" t="s">
        <v>250</v>
      </c>
      <c r="B1285" s="177" t="s">
        <v>552</v>
      </c>
      <c r="C1285" s="177" t="s">
        <v>848</v>
      </c>
      <c r="D1285" s="213" t="s">
        <v>21</v>
      </c>
      <c r="E1285" s="331" t="s">
        <v>2108</v>
      </c>
      <c r="F1285" s="213" t="s">
        <v>675</v>
      </c>
      <c r="G1285" s="177" t="s">
        <v>3841</v>
      </c>
      <c r="H1285" s="177" t="s">
        <v>88</v>
      </c>
      <c r="I1285" s="203">
        <v>36832485</v>
      </c>
      <c r="J1285" s="177" t="s">
        <v>264</v>
      </c>
      <c r="K1285" s="177" t="s">
        <v>263</v>
      </c>
      <c r="L1285" s="203">
        <v>22</v>
      </c>
      <c r="M1285" s="203">
        <v>70</v>
      </c>
      <c r="N1285" s="329">
        <v>0.31428571428571428</v>
      </c>
      <c r="O1285" s="203">
        <v>0</v>
      </c>
      <c r="P1285" s="203">
        <v>35</v>
      </c>
      <c r="Q1285" s="203" t="s">
        <v>12</v>
      </c>
      <c r="R1285" s="203">
        <v>13</v>
      </c>
      <c r="S1285" s="203">
        <v>30</v>
      </c>
      <c r="T1285" s="329">
        <v>0.43333333333333335</v>
      </c>
      <c r="U1285" s="203">
        <v>0</v>
      </c>
      <c r="V1285" s="203">
        <v>35</v>
      </c>
      <c r="W1285" s="203" t="s">
        <v>12</v>
      </c>
      <c r="X1285" s="200">
        <v>1</v>
      </c>
      <c r="Y1285" s="200">
        <v>1</v>
      </c>
      <c r="Z1285" s="200" t="s">
        <v>12</v>
      </c>
      <c r="AA1285" s="200">
        <v>0</v>
      </c>
    </row>
    <row r="1286" spans="1:27" ht="14" customHeight="1">
      <c r="A1286" s="213" t="s">
        <v>250</v>
      </c>
      <c r="B1286" s="177" t="s">
        <v>552</v>
      </c>
      <c r="C1286" s="177" t="s">
        <v>848</v>
      </c>
      <c r="D1286" s="213" t="s">
        <v>21</v>
      </c>
      <c r="E1286" s="331" t="s">
        <v>2841</v>
      </c>
      <c r="F1286" s="213" t="s">
        <v>259</v>
      </c>
      <c r="G1286" s="177" t="s">
        <v>4062</v>
      </c>
      <c r="H1286" s="177" t="s">
        <v>88</v>
      </c>
      <c r="I1286" s="203">
        <v>58982427</v>
      </c>
      <c r="J1286" s="177" t="s">
        <v>261</v>
      </c>
      <c r="K1286" s="177" t="s">
        <v>262</v>
      </c>
      <c r="L1286" s="203">
        <v>32</v>
      </c>
      <c r="M1286" s="203">
        <v>320</v>
      </c>
      <c r="N1286" s="329">
        <v>0.1</v>
      </c>
      <c r="O1286" s="203">
        <v>0</v>
      </c>
      <c r="P1286" s="203">
        <v>46</v>
      </c>
      <c r="Q1286" s="203" t="s">
        <v>12</v>
      </c>
      <c r="R1286" s="203">
        <v>10</v>
      </c>
      <c r="S1286" s="203">
        <v>36</v>
      </c>
      <c r="T1286" s="329">
        <v>0.27777777777777779</v>
      </c>
      <c r="U1286" s="203">
        <v>0</v>
      </c>
      <c r="V1286" s="203">
        <v>31</v>
      </c>
      <c r="W1286" s="203" t="s">
        <v>12</v>
      </c>
      <c r="X1286" s="200">
        <v>1</v>
      </c>
      <c r="Y1286" s="200">
        <v>1</v>
      </c>
      <c r="Z1286" s="200" t="s">
        <v>12</v>
      </c>
      <c r="AA1286" s="200">
        <v>0</v>
      </c>
    </row>
    <row r="1287" spans="1:27" ht="14" customHeight="1">
      <c r="A1287" s="213" t="s">
        <v>250</v>
      </c>
      <c r="B1287" s="177" t="s">
        <v>552</v>
      </c>
      <c r="C1287" s="177" t="s">
        <v>848</v>
      </c>
      <c r="D1287" s="213" t="s">
        <v>21</v>
      </c>
      <c r="E1287" s="331" t="s">
        <v>2842</v>
      </c>
      <c r="F1287" s="213" t="s">
        <v>675</v>
      </c>
      <c r="G1287" s="177" t="s">
        <v>3914</v>
      </c>
      <c r="H1287" s="177" t="s">
        <v>88</v>
      </c>
      <c r="I1287" s="203">
        <v>44377613</v>
      </c>
      <c r="J1287" s="177" t="s">
        <v>264</v>
      </c>
      <c r="K1287" s="177" t="s">
        <v>263</v>
      </c>
      <c r="L1287" s="203">
        <v>23</v>
      </c>
      <c r="M1287" s="203">
        <v>230</v>
      </c>
      <c r="N1287" s="329">
        <v>0.1</v>
      </c>
      <c r="O1287" s="203">
        <v>0</v>
      </c>
      <c r="P1287" s="203">
        <v>55</v>
      </c>
      <c r="Q1287" s="203" t="s">
        <v>12</v>
      </c>
      <c r="R1287" s="203">
        <v>4</v>
      </c>
      <c r="S1287" s="203">
        <v>31</v>
      </c>
      <c r="T1287" s="329">
        <v>0.12903225806451613</v>
      </c>
      <c r="U1287" s="203">
        <v>0</v>
      </c>
      <c r="V1287" s="203">
        <v>55</v>
      </c>
      <c r="W1287" s="203" t="s">
        <v>12</v>
      </c>
      <c r="X1287" s="200">
        <v>1</v>
      </c>
      <c r="Y1287" s="200">
        <v>1</v>
      </c>
      <c r="Z1287" s="200" t="s">
        <v>12</v>
      </c>
      <c r="AA1287" s="200">
        <v>0</v>
      </c>
    </row>
    <row r="1288" spans="1:27" ht="14" customHeight="1">
      <c r="A1288" s="213" t="s">
        <v>250</v>
      </c>
      <c r="B1288" s="177" t="s">
        <v>552</v>
      </c>
      <c r="C1288" s="177" t="s">
        <v>848</v>
      </c>
      <c r="D1288" s="213" t="s">
        <v>21</v>
      </c>
      <c r="E1288" s="331" t="s">
        <v>2843</v>
      </c>
      <c r="F1288" s="213" t="s">
        <v>266</v>
      </c>
      <c r="G1288" s="177" t="s">
        <v>3676</v>
      </c>
      <c r="H1288" s="177" t="s">
        <v>88</v>
      </c>
      <c r="I1288" s="203">
        <v>57879902</v>
      </c>
      <c r="J1288" s="177" t="s">
        <v>264</v>
      </c>
      <c r="K1288" s="177" t="s">
        <v>263</v>
      </c>
      <c r="L1288" s="203">
        <v>21</v>
      </c>
      <c r="M1288" s="203">
        <v>167</v>
      </c>
      <c r="N1288" s="329">
        <v>0.12574850299401197</v>
      </c>
      <c r="O1288" s="203">
        <v>0</v>
      </c>
      <c r="P1288" s="203">
        <v>49</v>
      </c>
      <c r="Q1288" s="203" t="s">
        <v>12</v>
      </c>
      <c r="R1288" s="203">
        <v>4</v>
      </c>
      <c r="S1288" s="203">
        <v>37</v>
      </c>
      <c r="T1288" s="329">
        <v>0.10810810810810811</v>
      </c>
      <c r="U1288" s="203">
        <v>0</v>
      </c>
      <c r="V1288" s="203">
        <v>49</v>
      </c>
      <c r="W1288" s="203" t="s">
        <v>12</v>
      </c>
      <c r="X1288" s="200">
        <v>1</v>
      </c>
      <c r="Y1288" s="200">
        <v>1</v>
      </c>
      <c r="Z1288" s="200" t="s">
        <v>12</v>
      </c>
      <c r="AA1288" s="200">
        <v>0</v>
      </c>
    </row>
    <row r="1289" spans="1:27" ht="14" customHeight="1">
      <c r="A1289" s="213" t="s">
        <v>250</v>
      </c>
      <c r="B1289" s="177" t="s">
        <v>552</v>
      </c>
      <c r="C1289" s="177" t="s">
        <v>848</v>
      </c>
      <c r="D1289" s="213" t="s">
        <v>21</v>
      </c>
      <c r="E1289" s="331" t="s">
        <v>2844</v>
      </c>
      <c r="F1289" s="213" t="s">
        <v>675</v>
      </c>
      <c r="G1289" s="177" t="s">
        <v>4063</v>
      </c>
      <c r="H1289" s="177" t="s">
        <v>88</v>
      </c>
      <c r="I1289" s="203">
        <v>52888057</v>
      </c>
      <c r="J1289" s="177" t="s">
        <v>264</v>
      </c>
      <c r="K1289" s="177" t="s">
        <v>263</v>
      </c>
      <c r="L1289" s="203">
        <v>28</v>
      </c>
      <c r="M1289" s="203">
        <v>251</v>
      </c>
      <c r="N1289" s="329">
        <v>0.11155378486055777</v>
      </c>
      <c r="O1289" s="203">
        <v>0</v>
      </c>
      <c r="P1289" s="203">
        <v>45</v>
      </c>
      <c r="Q1289" s="203" t="s">
        <v>12</v>
      </c>
      <c r="R1289" s="203">
        <v>2</v>
      </c>
      <c r="S1289" s="203">
        <v>40</v>
      </c>
      <c r="T1289" s="329">
        <v>0.05</v>
      </c>
      <c r="U1289" s="203" t="s">
        <v>12</v>
      </c>
      <c r="V1289" s="203" t="s">
        <v>12</v>
      </c>
      <c r="W1289" s="203" t="s">
        <v>12</v>
      </c>
      <c r="X1289" s="200">
        <v>1</v>
      </c>
      <c r="Y1289" s="200">
        <v>0</v>
      </c>
      <c r="Z1289" s="200" t="s">
        <v>12</v>
      </c>
      <c r="AA1289" s="200">
        <v>0</v>
      </c>
    </row>
    <row r="1290" spans="1:27" ht="14" customHeight="1">
      <c r="A1290" s="213" t="s">
        <v>250</v>
      </c>
      <c r="B1290" s="177" t="s">
        <v>552</v>
      </c>
      <c r="C1290" s="177" t="s">
        <v>848</v>
      </c>
      <c r="D1290" s="213" t="s">
        <v>21</v>
      </c>
      <c r="E1290" s="331" t="s">
        <v>2845</v>
      </c>
      <c r="F1290" s="213" t="s">
        <v>266</v>
      </c>
      <c r="G1290" s="177" t="s">
        <v>4064</v>
      </c>
      <c r="H1290" s="177" t="s">
        <v>88</v>
      </c>
      <c r="I1290" s="203">
        <v>50306197</v>
      </c>
      <c r="J1290" s="177" t="s">
        <v>263</v>
      </c>
      <c r="K1290" s="177" t="s">
        <v>264</v>
      </c>
      <c r="L1290" s="203">
        <v>16</v>
      </c>
      <c r="M1290" s="203">
        <v>225</v>
      </c>
      <c r="N1290" s="329">
        <v>7.1111111111111111E-2</v>
      </c>
      <c r="O1290" s="203">
        <v>0</v>
      </c>
      <c r="P1290" s="203">
        <v>40</v>
      </c>
      <c r="Q1290" s="203" t="s">
        <v>12</v>
      </c>
      <c r="R1290" s="203">
        <v>3</v>
      </c>
      <c r="S1290" s="203">
        <v>33</v>
      </c>
      <c r="T1290" s="329">
        <v>9.0909090909090912E-2</v>
      </c>
      <c r="U1290" s="203" t="s">
        <v>12</v>
      </c>
      <c r="V1290" s="203" t="s">
        <v>12</v>
      </c>
      <c r="W1290" s="203" t="s">
        <v>12</v>
      </c>
      <c r="X1290" s="200">
        <v>1</v>
      </c>
      <c r="Y1290" s="200">
        <v>0</v>
      </c>
      <c r="Z1290" s="200" t="s">
        <v>12</v>
      </c>
      <c r="AA1290" s="200">
        <v>0</v>
      </c>
    </row>
    <row r="1291" spans="1:27" ht="14" customHeight="1">
      <c r="A1291" s="213" t="s">
        <v>250</v>
      </c>
      <c r="B1291" s="177" t="s">
        <v>552</v>
      </c>
      <c r="C1291" s="177" t="s">
        <v>848</v>
      </c>
      <c r="D1291" s="213" t="s">
        <v>21</v>
      </c>
      <c r="E1291" s="331" t="s">
        <v>2846</v>
      </c>
      <c r="F1291" s="213" t="s">
        <v>259</v>
      </c>
      <c r="G1291" s="177" t="s">
        <v>4065</v>
      </c>
      <c r="H1291" s="177" t="s">
        <v>88</v>
      </c>
      <c r="I1291" s="203">
        <v>45821144</v>
      </c>
      <c r="J1291" s="177" t="s">
        <v>264</v>
      </c>
      <c r="K1291" s="177" t="s">
        <v>263</v>
      </c>
      <c r="L1291" s="203">
        <v>16</v>
      </c>
      <c r="M1291" s="203">
        <v>208</v>
      </c>
      <c r="N1291" s="329">
        <v>7.6923076923076927E-2</v>
      </c>
      <c r="O1291" s="203">
        <v>0</v>
      </c>
      <c r="P1291" s="203">
        <v>38</v>
      </c>
      <c r="Q1291" s="203" t="s">
        <v>12</v>
      </c>
      <c r="R1291" s="203">
        <v>6</v>
      </c>
      <c r="S1291" s="203">
        <v>38</v>
      </c>
      <c r="T1291" s="329">
        <v>0.15789473684210525</v>
      </c>
      <c r="U1291" s="203">
        <v>0</v>
      </c>
      <c r="V1291" s="203">
        <v>38</v>
      </c>
      <c r="W1291" s="203" t="s">
        <v>12</v>
      </c>
      <c r="X1291" s="200">
        <v>1</v>
      </c>
      <c r="Y1291" s="200">
        <v>1</v>
      </c>
      <c r="Z1291" s="200" t="s">
        <v>12</v>
      </c>
      <c r="AA1291" s="200">
        <v>0</v>
      </c>
    </row>
    <row r="1292" spans="1:27" ht="14" customHeight="1">
      <c r="A1292" s="213" t="s">
        <v>250</v>
      </c>
      <c r="B1292" s="177" t="s">
        <v>552</v>
      </c>
      <c r="C1292" s="177" t="s">
        <v>848</v>
      </c>
      <c r="D1292" s="213" t="s">
        <v>21</v>
      </c>
      <c r="E1292" s="331" t="s">
        <v>2847</v>
      </c>
      <c r="F1292" s="213" t="s">
        <v>259</v>
      </c>
      <c r="G1292" s="177" t="s">
        <v>4066</v>
      </c>
      <c r="H1292" s="177" t="s">
        <v>88</v>
      </c>
      <c r="I1292" s="203">
        <v>55591633</v>
      </c>
      <c r="J1292" s="177" t="s">
        <v>262</v>
      </c>
      <c r="K1292" s="177" t="s">
        <v>263</v>
      </c>
      <c r="L1292" s="203">
        <v>18</v>
      </c>
      <c r="M1292" s="203">
        <v>199</v>
      </c>
      <c r="N1292" s="329">
        <v>9.0452261306532666E-2</v>
      </c>
      <c r="O1292" s="203">
        <v>0</v>
      </c>
      <c r="P1292" s="203">
        <v>33</v>
      </c>
      <c r="Q1292" s="203" t="s">
        <v>12</v>
      </c>
      <c r="R1292" s="203">
        <v>1</v>
      </c>
      <c r="S1292" s="203">
        <v>43</v>
      </c>
      <c r="T1292" s="329">
        <v>2.3255813953488372E-2</v>
      </c>
      <c r="U1292" s="203" t="s">
        <v>12</v>
      </c>
      <c r="V1292" s="203" t="s">
        <v>12</v>
      </c>
      <c r="W1292" s="203" t="s">
        <v>12</v>
      </c>
      <c r="X1292" s="200">
        <v>1</v>
      </c>
      <c r="Y1292" s="200">
        <v>0</v>
      </c>
      <c r="Z1292" s="200" t="s">
        <v>12</v>
      </c>
      <c r="AA1292" s="200">
        <v>0</v>
      </c>
    </row>
    <row r="1293" spans="1:27" ht="14" customHeight="1">
      <c r="A1293" s="213" t="s">
        <v>250</v>
      </c>
      <c r="B1293" s="177" t="s">
        <v>552</v>
      </c>
      <c r="C1293" s="177" t="s">
        <v>848</v>
      </c>
      <c r="D1293" s="213" t="s">
        <v>21</v>
      </c>
      <c r="E1293" s="331" t="s">
        <v>2848</v>
      </c>
      <c r="F1293" s="213" t="s">
        <v>675</v>
      </c>
      <c r="G1293" s="177" t="s">
        <v>4067</v>
      </c>
      <c r="H1293" s="177" t="s">
        <v>88</v>
      </c>
      <c r="I1293" s="203">
        <v>18976527</v>
      </c>
      <c r="J1293" s="177" t="s">
        <v>264</v>
      </c>
      <c r="K1293" s="177" t="s">
        <v>263</v>
      </c>
      <c r="L1293" s="203">
        <v>12</v>
      </c>
      <c r="M1293" s="203">
        <v>225</v>
      </c>
      <c r="N1293" s="329">
        <v>5.3333333333333337E-2</v>
      </c>
      <c r="O1293" s="203">
        <v>0</v>
      </c>
      <c r="P1293" s="203">
        <v>45</v>
      </c>
      <c r="Q1293" s="203" t="s">
        <v>12</v>
      </c>
      <c r="R1293" s="203">
        <v>3</v>
      </c>
      <c r="S1293" s="203">
        <v>43</v>
      </c>
      <c r="T1293" s="329">
        <v>6.9767441860465115E-2</v>
      </c>
      <c r="U1293" s="203" t="s">
        <v>12</v>
      </c>
      <c r="V1293" s="203" t="s">
        <v>12</v>
      </c>
      <c r="W1293" s="203" t="s">
        <v>12</v>
      </c>
      <c r="X1293" s="200">
        <v>1</v>
      </c>
      <c r="Y1293" s="200">
        <v>0</v>
      </c>
      <c r="Z1293" s="200" t="s">
        <v>12</v>
      </c>
      <c r="AA1293" s="200">
        <v>0</v>
      </c>
    </row>
    <row r="1294" spans="1:27" ht="14" customHeight="1">
      <c r="A1294" s="213" t="s">
        <v>250</v>
      </c>
      <c r="B1294" s="177" t="s">
        <v>552</v>
      </c>
      <c r="C1294" s="177" t="s">
        <v>848</v>
      </c>
      <c r="D1294" s="213" t="s">
        <v>21</v>
      </c>
      <c r="E1294" s="331" t="s">
        <v>2849</v>
      </c>
      <c r="F1294" s="213" t="s">
        <v>675</v>
      </c>
      <c r="G1294" s="177" t="s">
        <v>4068</v>
      </c>
      <c r="H1294" s="177" t="s">
        <v>88</v>
      </c>
      <c r="I1294" s="203">
        <v>45574871</v>
      </c>
      <c r="J1294" s="177" t="s">
        <v>262</v>
      </c>
      <c r="K1294" s="177" t="s">
        <v>261</v>
      </c>
      <c r="L1294" s="203">
        <v>15</v>
      </c>
      <c r="M1294" s="203">
        <v>234</v>
      </c>
      <c r="N1294" s="329">
        <v>6.4102564102564097E-2</v>
      </c>
      <c r="O1294" s="203">
        <v>0</v>
      </c>
      <c r="P1294" s="203">
        <v>33</v>
      </c>
      <c r="Q1294" s="203" t="s">
        <v>12</v>
      </c>
      <c r="R1294" s="203">
        <v>4</v>
      </c>
      <c r="S1294" s="203">
        <v>31</v>
      </c>
      <c r="T1294" s="329">
        <v>0.12903225806451613</v>
      </c>
      <c r="U1294" s="203">
        <v>0</v>
      </c>
      <c r="V1294" s="203">
        <v>33</v>
      </c>
      <c r="W1294" s="203" t="s">
        <v>12</v>
      </c>
      <c r="X1294" s="200">
        <v>1</v>
      </c>
      <c r="Y1294" s="200">
        <v>1</v>
      </c>
      <c r="Z1294" s="200" t="s">
        <v>12</v>
      </c>
      <c r="AA1294" s="200">
        <v>0</v>
      </c>
    </row>
    <row r="1295" spans="1:27" ht="14" customHeight="1">
      <c r="A1295" s="213" t="s">
        <v>250</v>
      </c>
      <c r="B1295" s="177" t="s">
        <v>552</v>
      </c>
      <c r="C1295" s="177" t="s">
        <v>848</v>
      </c>
      <c r="D1295" s="213" t="s">
        <v>21</v>
      </c>
      <c r="E1295" s="331" t="s">
        <v>2850</v>
      </c>
      <c r="F1295" s="213" t="s">
        <v>259</v>
      </c>
      <c r="G1295" s="177" t="s">
        <v>4069</v>
      </c>
      <c r="H1295" s="177" t="s">
        <v>88</v>
      </c>
      <c r="I1295" s="203">
        <v>57867898</v>
      </c>
      <c r="J1295" s="177" t="s">
        <v>261</v>
      </c>
      <c r="K1295" s="177" t="s">
        <v>262</v>
      </c>
      <c r="L1295" s="203">
        <v>19</v>
      </c>
      <c r="M1295" s="203">
        <v>230</v>
      </c>
      <c r="N1295" s="329">
        <v>8.2608695652173908E-2</v>
      </c>
      <c r="O1295" s="203">
        <v>0</v>
      </c>
      <c r="P1295" s="203">
        <v>38</v>
      </c>
      <c r="Q1295" s="203" t="s">
        <v>12</v>
      </c>
      <c r="R1295" s="203">
        <v>2</v>
      </c>
      <c r="S1295" s="203">
        <v>31</v>
      </c>
      <c r="T1295" s="329">
        <v>6.4516129032258063E-2</v>
      </c>
      <c r="U1295" s="203" t="s">
        <v>12</v>
      </c>
      <c r="V1295" s="203" t="s">
        <v>12</v>
      </c>
      <c r="W1295" s="203" t="s">
        <v>12</v>
      </c>
      <c r="X1295" s="200">
        <v>1</v>
      </c>
      <c r="Y1295" s="200">
        <v>0</v>
      </c>
      <c r="Z1295" s="200" t="s">
        <v>12</v>
      </c>
      <c r="AA1295" s="200">
        <v>0</v>
      </c>
    </row>
    <row r="1296" spans="1:27" ht="14" customHeight="1">
      <c r="A1296" s="213" t="s">
        <v>250</v>
      </c>
      <c r="B1296" s="177" t="s">
        <v>552</v>
      </c>
      <c r="C1296" s="177" t="s">
        <v>848</v>
      </c>
      <c r="D1296" s="213" t="s">
        <v>21</v>
      </c>
      <c r="E1296" s="331" t="s">
        <v>2851</v>
      </c>
      <c r="F1296" s="213" t="s">
        <v>675</v>
      </c>
      <c r="G1296" s="177" t="s">
        <v>4070</v>
      </c>
      <c r="H1296" s="177" t="s">
        <v>88</v>
      </c>
      <c r="I1296" s="203">
        <v>58083691</v>
      </c>
      <c r="J1296" s="177" t="s">
        <v>262</v>
      </c>
      <c r="K1296" s="177" t="s">
        <v>261</v>
      </c>
      <c r="L1296" s="203">
        <v>17</v>
      </c>
      <c r="M1296" s="203">
        <v>239</v>
      </c>
      <c r="N1296" s="329">
        <v>7.1129707112970716E-2</v>
      </c>
      <c r="O1296" s="203">
        <v>0</v>
      </c>
      <c r="P1296" s="203">
        <v>33</v>
      </c>
      <c r="Q1296" s="203" t="s">
        <v>12</v>
      </c>
      <c r="R1296" s="203">
        <v>3</v>
      </c>
      <c r="S1296" s="203">
        <v>30</v>
      </c>
      <c r="T1296" s="329">
        <v>0.1</v>
      </c>
      <c r="U1296" s="203" t="s">
        <v>12</v>
      </c>
      <c r="V1296" s="203" t="s">
        <v>12</v>
      </c>
      <c r="W1296" s="203" t="s">
        <v>12</v>
      </c>
      <c r="X1296" s="200">
        <v>1</v>
      </c>
      <c r="Y1296" s="200">
        <v>0</v>
      </c>
      <c r="Z1296" s="200" t="s">
        <v>12</v>
      </c>
      <c r="AA1296" s="200">
        <v>0</v>
      </c>
    </row>
    <row r="1297" spans="1:27" ht="14" customHeight="1">
      <c r="A1297" s="213" t="s">
        <v>250</v>
      </c>
      <c r="B1297" s="177" t="s">
        <v>552</v>
      </c>
      <c r="C1297" s="177" t="s">
        <v>848</v>
      </c>
      <c r="D1297" s="213" t="s">
        <v>21</v>
      </c>
      <c r="E1297" s="331" t="s">
        <v>2852</v>
      </c>
      <c r="F1297" s="213" t="s">
        <v>259</v>
      </c>
      <c r="G1297" s="177" t="s">
        <v>4071</v>
      </c>
      <c r="H1297" s="177" t="s">
        <v>88</v>
      </c>
      <c r="I1297" s="203">
        <v>12739859</v>
      </c>
      <c r="J1297" s="177" t="s">
        <v>261</v>
      </c>
      <c r="K1297" s="177" t="s">
        <v>262</v>
      </c>
      <c r="L1297" s="203">
        <v>21</v>
      </c>
      <c r="M1297" s="203">
        <v>207</v>
      </c>
      <c r="N1297" s="329">
        <v>0.10144927536231885</v>
      </c>
      <c r="O1297" s="203">
        <v>0</v>
      </c>
      <c r="P1297" s="203">
        <v>37</v>
      </c>
      <c r="Q1297" s="203" t="s">
        <v>12</v>
      </c>
      <c r="R1297" s="203">
        <v>2</v>
      </c>
      <c r="S1297" s="203">
        <v>21</v>
      </c>
      <c r="T1297" s="329">
        <v>9.5238095238095233E-2</v>
      </c>
      <c r="U1297" s="203" t="s">
        <v>12</v>
      </c>
      <c r="V1297" s="203" t="s">
        <v>12</v>
      </c>
      <c r="W1297" s="203" t="s">
        <v>12</v>
      </c>
      <c r="X1297" s="200">
        <v>1</v>
      </c>
      <c r="Y1297" s="200">
        <v>0</v>
      </c>
      <c r="Z1297" s="200" t="s">
        <v>12</v>
      </c>
      <c r="AA1297" s="200">
        <v>0</v>
      </c>
    </row>
    <row r="1298" spans="1:27" ht="14" customHeight="1">
      <c r="A1298" s="213" t="s">
        <v>250</v>
      </c>
      <c r="B1298" s="177" t="s">
        <v>552</v>
      </c>
      <c r="C1298" s="177" t="s">
        <v>848</v>
      </c>
      <c r="D1298" s="213" t="s">
        <v>21</v>
      </c>
      <c r="E1298" s="331" t="s">
        <v>173</v>
      </c>
      <c r="F1298" s="213" t="s">
        <v>259</v>
      </c>
      <c r="G1298" s="177" t="s">
        <v>3742</v>
      </c>
      <c r="H1298" s="177" t="s">
        <v>76</v>
      </c>
      <c r="I1298" s="203">
        <v>109395256</v>
      </c>
      <c r="J1298" s="177" t="s">
        <v>263</v>
      </c>
      <c r="K1298" s="177" t="s">
        <v>264</v>
      </c>
      <c r="L1298" s="203">
        <v>79</v>
      </c>
      <c r="M1298" s="203">
        <v>201</v>
      </c>
      <c r="N1298" s="329">
        <v>0.39303482587064675</v>
      </c>
      <c r="O1298" s="203">
        <v>0</v>
      </c>
      <c r="P1298" s="203">
        <v>39</v>
      </c>
      <c r="Q1298" s="203" t="s">
        <v>12</v>
      </c>
      <c r="R1298" s="203">
        <v>10</v>
      </c>
      <c r="S1298" s="203">
        <v>31</v>
      </c>
      <c r="T1298" s="329">
        <v>0.32258064516129031</v>
      </c>
      <c r="U1298" s="203">
        <v>0</v>
      </c>
      <c r="V1298" s="203">
        <v>39</v>
      </c>
      <c r="W1298" s="203" t="s">
        <v>12</v>
      </c>
      <c r="X1298" s="200">
        <v>1</v>
      </c>
      <c r="Y1298" s="200">
        <v>1</v>
      </c>
      <c r="Z1298" s="200" t="s">
        <v>12</v>
      </c>
      <c r="AA1298" s="200">
        <v>0</v>
      </c>
    </row>
    <row r="1299" spans="1:27" ht="14" customHeight="1">
      <c r="A1299" s="213" t="s">
        <v>250</v>
      </c>
      <c r="B1299" s="177" t="s">
        <v>552</v>
      </c>
      <c r="C1299" s="177" t="s">
        <v>848</v>
      </c>
      <c r="D1299" s="213" t="s">
        <v>21</v>
      </c>
      <c r="E1299" s="331" t="s">
        <v>2853</v>
      </c>
      <c r="F1299" s="213" t="s">
        <v>266</v>
      </c>
      <c r="G1299" s="177" t="s">
        <v>4072</v>
      </c>
      <c r="H1299" s="177" t="s">
        <v>76</v>
      </c>
      <c r="I1299" s="203">
        <v>46035553</v>
      </c>
      <c r="J1299" s="177" t="s">
        <v>264</v>
      </c>
      <c r="K1299" s="177" t="s">
        <v>262</v>
      </c>
      <c r="L1299" s="203">
        <v>17</v>
      </c>
      <c r="M1299" s="203">
        <v>149</v>
      </c>
      <c r="N1299" s="329">
        <v>0.11409395973154363</v>
      </c>
      <c r="O1299" s="203">
        <v>0</v>
      </c>
      <c r="P1299" s="203">
        <v>39</v>
      </c>
      <c r="Q1299" s="203" t="s">
        <v>12</v>
      </c>
      <c r="R1299" s="203">
        <v>5</v>
      </c>
      <c r="S1299" s="203">
        <v>25</v>
      </c>
      <c r="T1299" s="329">
        <v>0.2</v>
      </c>
      <c r="U1299" s="203">
        <v>0</v>
      </c>
      <c r="V1299" s="203">
        <v>39</v>
      </c>
      <c r="W1299" s="203" t="s">
        <v>12</v>
      </c>
      <c r="X1299" s="200">
        <v>1</v>
      </c>
      <c r="Y1299" s="200">
        <v>1</v>
      </c>
      <c r="Z1299" s="200" t="s">
        <v>12</v>
      </c>
      <c r="AA1299" s="200">
        <v>0</v>
      </c>
    </row>
    <row r="1300" spans="1:27" ht="14" customHeight="1">
      <c r="A1300" s="213" t="s">
        <v>250</v>
      </c>
      <c r="B1300" s="177" t="s">
        <v>552</v>
      </c>
      <c r="C1300" s="177" t="s">
        <v>848</v>
      </c>
      <c r="D1300" s="213" t="s">
        <v>21</v>
      </c>
      <c r="E1300" s="331" t="s">
        <v>2606</v>
      </c>
      <c r="F1300" s="213" t="s">
        <v>674</v>
      </c>
      <c r="G1300" s="177" t="s">
        <v>3366</v>
      </c>
      <c r="H1300" s="177" t="s">
        <v>76</v>
      </c>
      <c r="I1300" s="203">
        <v>231502028</v>
      </c>
      <c r="J1300" s="177" t="s">
        <v>263</v>
      </c>
      <c r="K1300" s="177" t="s">
        <v>264</v>
      </c>
      <c r="L1300" s="203">
        <v>21</v>
      </c>
      <c r="M1300" s="203">
        <v>47</v>
      </c>
      <c r="N1300" s="329">
        <v>0.44680851063829785</v>
      </c>
      <c r="O1300" s="203">
        <v>0</v>
      </c>
      <c r="P1300" s="203">
        <v>47</v>
      </c>
      <c r="Q1300" s="203" t="s">
        <v>12</v>
      </c>
      <c r="R1300" s="203">
        <v>6</v>
      </c>
      <c r="S1300" s="203">
        <v>22</v>
      </c>
      <c r="T1300" s="329">
        <v>0.27272727272727271</v>
      </c>
      <c r="U1300" s="203">
        <v>0</v>
      </c>
      <c r="V1300" s="203">
        <v>47</v>
      </c>
      <c r="W1300" s="203" t="s">
        <v>12</v>
      </c>
      <c r="X1300" s="200">
        <v>1</v>
      </c>
      <c r="Y1300" s="200">
        <v>1</v>
      </c>
      <c r="Z1300" s="200" t="s">
        <v>12</v>
      </c>
      <c r="AA1300" s="200">
        <v>0</v>
      </c>
    </row>
    <row r="1301" spans="1:27" ht="14" customHeight="1">
      <c r="A1301" s="213" t="s">
        <v>250</v>
      </c>
      <c r="B1301" s="177" t="s">
        <v>552</v>
      </c>
      <c r="C1301" s="177" t="s">
        <v>848</v>
      </c>
      <c r="D1301" s="213" t="s">
        <v>21</v>
      </c>
      <c r="E1301" s="331" t="s">
        <v>2854</v>
      </c>
      <c r="F1301" s="213" t="s">
        <v>675</v>
      </c>
      <c r="G1301" s="177" t="s">
        <v>4073</v>
      </c>
      <c r="H1301" s="177" t="s">
        <v>76</v>
      </c>
      <c r="I1301" s="203">
        <v>200946378</v>
      </c>
      <c r="J1301" s="177" t="s">
        <v>262</v>
      </c>
      <c r="K1301" s="177" t="s">
        <v>261</v>
      </c>
      <c r="L1301" s="203">
        <v>20</v>
      </c>
      <c r="M1301" s="203">
        <v>223</v>
      </c>
      <c r="N1301" s="329">
        <v>8.9686098654708515E-2</v>
      </c>
      <c r="O1301" s="203">
        <v>0</v>
      </c>
      <c r="P1301" s="203">
        <v>42</v>
      </c>
      <c r="Q1301" s="203" t="s">
        <v>12</v>
      </c>
      <c r="R1301" s="203">
        <v>3</v>
      </c>
      <c r="S1301" s="203">
        <v>31</v>
      </c>
      <c r="T1301" s="329">
        <v>9.6774193548387094E-2</v>
      </c>
      <c r="U1301" s="203" t="s">
        <v>12</v>
      </c>
      <c r="V1301" s="203" t="s">
        <v>12</v>
      </c>
      <c r="W1301" s="203" t="s">
        <v>12</v>
      </c>
      <c r="X1301" s="200">
        <v>1</v>
      </c>
      <c r="Y1301" s="200">
        <v>0</v>
      </c>
      <c r="Z1301" s="200" t="s">
        <v>12</v>
      </c>
      <c r="AA1301" s="200">
        <v>0</v>
      </c>
    </row>
    <row r="1302" spans="1:27" ht="14" customHeight="1">
      <c r="A1302" s="213" t="s">
        <v>250</v>
      </c>
      <c r="B1302" s="177" t="s">
        <v>552</v>
      </c>
      <c r="C1302" s="177" t="s">
        <v>848</v>
      </c>
      <c r="D1302" s="213" t="s">
        <v>21</v>
      </c>
      <c r="E1302" s="331" t="s">
        <v>2855</v>
      </c>
      <c r="F1302" s="213" t="s">
        <v>259</v>
      </c>
      <c r="G1302" s="177" t="s">
        <v>4013</v>
      </c>
      <c r="H1302" s="177" t="s">
        <v>76</v>
      </c>
      <c r="I1302" s="203">
        <v>201869792</v>
      </c>
      <c r="J1302" s="177" t="s">
        <v>262</v>
      </c>
      <c r="K1302" s="177" t="s">
        <v>261</v>
      </c>
      <c r="L1302" s="203">
        <v>18</v>
      </c>
      <c r="M1302" s="203">
        <v>179</v>
      </c>
      <c r="N1302" s="329">
        <v>0.1005586592178771</v>
      </c>
      <c r="O1302" s="203">
        <v>0</v>
      </c>
      <c r="P1302" s="203">
        <v>42</v>
      </c>
      <c r="Q1302" s="203" t="s">
        <v>12</v>
      </c>
      <c r="R1302" s="203">
        <v>4</v>
      </c>
      <c r="S1302" s="203">
        <v>32</v>
      </c>
      <c r="T1302" s="329">
        <v>0.125</v>
      </c>
      <c r="U1302" s="203">
        <v>0</v>
      </c>
      <c r="V1302" s="203">
        <v>42</v>
      </c>
      <c r="W1302" s="203" t="s">
        <v>12</v>
      </c>
      <c r="X1302" s="200">
        <v>1</v>
      </c>
      <c r="Y1302" s="200">
        <v>1</v>
      </c>
      <c r="Z1302" s="200" t="s">
        <v>12</v>
      </c>
      <c r="AA1302" s="200">
        <v>0</v>
      </c>
    </row>
    <row r="1303" spans="1:27" ht="14" customHeight="1">
      <c r="A1303" s="213" t="s">
        <v>250</v>
      </c>
      <c r="B1303" s="177" t="s">
        <v>552</v>
      </c>
      <c r="C1303" s="177" t="s">
        <v>848</v>
      </c>
      <c r="D1303" s="213" t="s">
        <v>21</v>
      </c>
      <c r="E1303" s="331" t="s">
        <v>2856</v>
      </c>
      <c r="F1303" s="213" t="s">
        <v>259</v>
      </c>
      <c r="G1303" s="177" t="s">
        <v>4074</v>
      </c>
      <c r="H1303" s="177" t="s">
        <v>76</v>
      </c>
      <c r="I1303" s="203">
        <v>6038338</v>
      </c>
      <c r="J1303" s="177" t="s">
        <v>261</v>
      </c>
      <c r="K1303" s="177" t="s">
        <v>262</v>
      </c>
      <c r="L1303" s="203">
        <v>14</v>
      </c>
      <c r="M1303" s="203">
        <v>162</v>
      </c>
      <c r="N1303" s="329">
        <v>8.6419753086419748E-2</v>
      </c>
      <c r="O1303" s="203">
        <v>0</v>
      </c>
      <c r="P1303" s="203">
        <v>48</v>
      </c>
      <c r="Q1303" s="203" t="s">
        <v>12</v>
      </c>
      <c r="R1303" s="203">
        <v>2</v>
      </c>
      <c r="S1303" s="203">
        <v>25</v>
      </c>
      <c r="T1303" s="329">
        <v>0.08</v>
      </c>
      <c r="U1303" s="203" t="s">
        <v>12</v>
      </c>
      <c r="V1303" s="203" t="s">
        <v>12</v>
      </c>
      <c r="W1303" s="203" t="s">
        <v>12</v>
      </c>
      <c r="X1303" s="200">
        <v>1</v>
      </c>
      <c r="Y1303" s="200">
        <v>0</v>
      </c>
      <c r="Z1303" s="200" t="s">
        <v>12</v>
      </c>
      <c r="AA1303" s="200">
        <v>0</v>
      </c>
    </row>
    <row r="1304" spans="1:27" ht="14" customHeight="1">
      <c r="A1304" s="213" t="s">
        <v>250</v>
      </c>
      <c r="B1304" s="177" t="s">
        <v>552</v>
      </c>
      <c r="C1304" s="177" t="s">
        <v>848</v>
      </c>
      <c r="D1304" s="213" t="s">
        <v>21</v>
      </c>
      <c r="E1304" s="331" t="s">
        <v>46</v>
      </c>
      <c r="F1304" s="213" t="s">
        <v>259</v>
      </c>
      <c r="G1304" s="177" t="s">
        <v>4075</v>
      </c>
      <c r="H1304" s="177" t="s">
        <v>76</v>
      </c>
      <c r="I1304" s="203">
        <v>9784903</v>
      </c>
      <c r="J1304" s="177" t="s">
        <v>262</v>
      </c>
      <c r="K1304" s="177" t="s">
        <v>261</v>
      </c>
      <c r="L1304" s="203">
        <v>21</v>
      </c>
      <c r="M1304" s="203">
        <v>205</v>
      </c>
      <c r="N1304" s="329">
        <v>0.1024390243902439</v>
      </c>
      <c r="O1304" s="203">
        <v>0</v>
      </c>
      <c r="P1304" s="203">
        <v>45</v>
      </c>
      <c r="Q1304" s="203" t="s">
        <v>12</v>
      </c>
      <c r="R1304" s="203">
        <v>1</v>
      </c>
      <c r="S1304" s="203">
        <v>37</v>
      </c>
      <c r="T1304" s="329">
        <v>2.7027027027027029E-2</v>
      </c>
      <c r="U1304" s="203" t="s">
        <v>12</v>
      </c>
      <c r="V1304" s="203" t="s">
        <v>12</v>
      </c>
      <c r="W1304" s="203" t="s">
        <v>12</v>
      </c>
      <c r="X1304" s="200">
        <v>1</v>
      </c>
      <c r="Y1304" s="200">
        <v>0</v>
      </c>
      <c r="Z1304" s="200" t="s">
        <v>12</v>
      </c>
      <c r="AA1304" s="200">
        <v>0</v>
      </c>
    </row>
    <row r="1305" spans="1:27" ht="14" customHeight="1">
      <c r="A1305" s="213" t="s">
        <v>250</v>
      </c>
      <c r="B1305" s="177" t="s">
        <v>552</v>
      </c>
      <c r="C1305" s="177" t="s">
        <v>848</v>
      </c>
      <c r="D1305" s="213" t="s">
        <v>21</v>
      </c>
      <c r="E1305" s="331" t="s">
        <v>2857</v>
      </c>
      <c r="F1305" s="213" t="s">
        <v>675</v>
      </c>
      <c r="G1305" s="177" t="s">
        <v>4076</v>
      </c>
      <c r="H1305" s="177" t="s">
        <v>76</v>
      </c>
      <c r="I1305" s="203">
        <v>182615936</v>
      </c>
      <c r="J1305" s="177" t="s">
        <v>262</v>
      </c>
      <c r="K1305" s="177" t="s">
        <v>261</v>
      </c>
      <c r="L1305" s="203">
        <v>24</v>
      </c>
      <c r="M1305" s="203">
        <v>252</v>
      </c>
      <c r="N1305" s="329">
        <v>9.5238095238095233E-2</v>
      </c>
      <c r="O1305" s="203">
        <v>0</v>
      </c>
      <c r="P1305" s="203">
        <v>35</v>
      </c>
      <c r="Q1305" s="203" t="s">
        <v>12</v>
      </c>
      <c r="R1305" s="203">
        <v>2</v>
      </c>
      <c r="S1305" s="203">
        <v>33</v>
      </c>
      <c r="T1305" s="329">
        <v>6.0606060606060608E-2</v>
      </c>
      <c r="U1305" s="203" t="s">
        <v>12</v>
      </c>
      <c r="V1305" s="203" t="s">
        <v>12</v>
      </c>
      <c r="W1305" s="203" t="s">
        <v>12</v>
      </c>
      <c r="X1305" s="200">
        <v>1</v>
      </c>
      <c r="Y1305" s="200">
        <v>0</v>
      </c>
      <c r="Z1305" s="200" t="s">
        <v>12</v>
      </c>
      <c r="AA1305" s="200">
        <v>0</v>
      </c>
    </row>
    <row r="1306" spans="1:27" ht="14" customHeight="1">
      <c r="A1306" s="213" t="s">
        <v>250</v>
      </c>
      <c r="B1306" s="177" t="s">
        <v>552</v>
      </c>
      <c r="C1306" s="177" t="s">
        <v>848</v>
      </c>
      <c r="D1306" s="213" t="s">
        <v>21</v>
      </c>
      <c r="E1306" s="331" t="s">
        <v>2858</v>
      </c>
      <c r="F1306" s="213" t="s">
        <v>675</v>
      </c>
      <c r="G1306" s="177" t="s">
        <v>4077</v>
      </c>
      <c r="H1306" s="177" t="s">
        <v>76</v>
      </c>
      <c r="I1306" s="203">
        <v>54694470</v>
      </c>
      <c r="J1306" s="177" t="s">
        <v>264</v>
      </c>
      <c r="K1306" s="177" t="s">
        <v>263</v>
      </c>
      <c r="L1306" s="203">
        <v>19</v>
      </c>
      <c r="M1306" s="203">
        <v>245</v>
      </c>
      <c r="N1306" s="329">
        <v>7.7551020408163265E-2</v>
      </c>
      <c r="O1306" s="203">
        <v>0</v>
      </c>
      <c r="P1306" s="203">
        <v>50</v>
      </c>
      <c r="Q1306" s="203" t="s">
        <v>12</v>
      </c>
      <c r="R1306" s="203">
        <v>4</v>
      </c>
      <c r="S1306" s="203">
        <v>50</v>
      </c>
      <c r="T1306" s="329">
        <v>0.08</v>
      </c>
      <c r="U1306" s="203" t="s">
        <v>12</v>
      </c>
      <c r="V1306" s="203" t="s">
        <v>12</v>
      </c>
      <c r="W1306" s="203" t="s">
        <v>12</v>
      </c>
      <c r="X1306" s="200">
        <v>1</v>
      </c>
      <c r="Y1306" s="200">
        <v>0</v>
      </c>
      <c r="Z1306" s="200" t="s">
        <v>12</v>
      </c>
      <c r="AA1306" s="200">
        <v>0</v>
      </c>
    </row>
    <row r="1307" spans="1:27" ht="14" customHeight="1">
      <c r="A1307" s="213" t="s">
        <v>250</v>
      </c>
      <c r="B1307" s="177" t="s">
        <v>552</v>
      </c>
      <c r="C1307" s="177" t="s">
        <v>848</v>
      </c>
      <c r="D1307" s="213" t="s">
        <v>21</v>
      </c>
      <c r="E1307" s="331" t="s">
        <v>2607</v>
      </c>
      <c r="F1307" s="213" t="s">
        <v>674</v>
      </c>
      <c r="G1307" s="177" t="s">
        <v>3425</v>
      </c>
      <c r="H1307" s="177" t="s">
        <v>76</v>
      </c>
      <c r="I1307" s="203">
        <v>45810070</v>
      </c>
      <c r="J1307" s="177" t="s">
        <v>262</v>
      </c>
      <c r="K1307" s="177" t="s">
        <v>263</v>
      </c>
      <c r="L1307" s="203">
        <v>5</v>
      </c>
      <c r="M1307" s="203">
        <v>8</v>
      </c>
      <c r="N1307" s="329">
        <v>0.625</v>
      </c>
      <c r="O1307" s="203">
        <v>0</v>
      </c>
      <c r="P1307" s="203">
        <v>36</v>
      </c>
      <c r="Q1307" s="203" t="s">
        <v>12</v>
      </c>
      <c r="R1307" s="203">
        <v>9</v>
      </c>
      <c r="S1307" s="203">
        <v>32</v>
      </c>
      <c r="T1307" s="329">
        <v>0.28125</v>
      </c>
      <c r="U1307" s="203">
        <v>0</v>
      </c>
      <c r="V1307" s="203">
        <v>33</v>
      </c>
      <c r="W1307" s="203" t="s">
        <v>12</v>
      </c>
      <c r="X1307" s="200">
        <v>1</v>
      </c>
      <c r="Y1307" s="200">
        <v>1</v>
      </c>
      <c r="Z1307" s="200" t="s">
        <v>12</v>
      </c>
      <c r="AA1307" s="200">
        <v>0</v>
      </c>
    </row>
    <row r="1308" spans="1:27" ht="14" customHeight="1">
      <c r="A1308" s="213" t="s">
        <v>250</v>
      </c>
      <c r="B1308" s="177" t="s">
        <v>552</v>
      </c>
      <c r="C1308" s="177" t="s">
        <v>848</v>
      </c>
      <c r="D1308" s="213" t="s">
        <v>21</v>
      </c>
      <c r="E1308" s="331" t="s">
        <v>2859</v>
      </c>
      <c r="F1308" s="213" t="s">
        <v>259</v>
      </c>
      <c r="G1308" s="177" t="s">
        <v>4078</v>
      </c>
      <c r="H1308" s="177" t="s">
        <v>76</v>
      </c>
      <c r="I1308" s="203">
        <v>179989362</v>
      </c>
      <c r="J1308" s="177" t="s">
        <v>261</v>
      </c>
      <c r="K1308" s="177" t="s">
        <v>262</v>
      </c>
      <c r="L1308" s="203">
        <v>22</v>
      </c>
      <c r="M1308" s="203">
        <v>225</v>
      </c>
      <c r="N1308" s="329">
        <v>9.7777777777777783E-2</v>
      </c>
      <c r="O1308" s="203">
        <v>0</v>
      </c>
      <c r="P1308" s="203">
        <v>40</v>
      </c>
      <c r="Q1308" s="203" t="s">
        <v>12</v>
      </c>
      <c r="R1308" s="203">
        <v>2</v>
      </c>
      <c r="S1308" s="203">
        <v>32</v>
      </c>
      <c r="T1308" s="329">
        <v>6.25E-2</v>
      </c>
      <c r="U1308" s="203" t="s">
        <v>12</v>
      </c>
      <c r="V1308" s="203" t="s">
        <v>12</v>
      </c>
      <c r="W1308" s="203" t="s">
        <v>12</v>
      </c>
      <c r="X1308" s="200">
        <v>1</v>
      </c>
      <c r="Y1308" s="200">
        <v>0</v>
      </c>
      <c r="Z1308" s="200" t="s">
        <v>12</v>
      </c>
      <c r="AA1308" s="200">
        <v>0</v>
      </c>
    </row>
    <row r="1309" spans="1:27" ht="14" customHeight="1">
      <c r="A1309" s="213" t="s">
        <v>250</v>
      </c>
      <c r="B1309" s="177" t="s">
        <v>552</v>
      </c>
      <c r="C1309" s="177" t="s">
        <v>848</v>
      </c>
      <c r="D1309" s="213" t="s">
        <v>21</v>
      </c>
      <c r="E1309" s="331" t="s">
        <v>2860</v>
      </c>
      <c r="F1309" s="213" t="s">
        <v>259</v>
      </c>
      <c r="G1309" s="177" t="s">
        <v>4079</v>
      </c>
      <c r="H1309" s="177" t="s">
        <v>76</v>
      </c>
      <c r="I1309" s="203">
        <v>196709816</v>
      </c>
      <c r="J1309" s="177" t="s">
        <v>262</v>
      </c>
      <c r="K1309" s="177" t="s">
        <v>263</v>
      </c>
      <c r="L1309" s="203">
        <v>16</v>
      </c>
      <c r="M1309" s="203">
        <v>189</v>
      </c>
      <c r="N1309" s="329">
        <v>8.4656084656084651E-2</v>
      </c>
      <c r="O1309" s="203">
        <v>0</v>
      </c>
      <c r="P1309" s="203">
        <v>38</v>
      </c>
      <c r="Q1309" s="203" t="s">
        <v>12</v>
      </c>
      <c r="R1309" s="203">
        <v>4</v>
      </c>
      <c r="S1309" s="203">
        <v>39</v>
      </c>
      <c r="T1309" s="329">
        <v>0.10256410256410256</v>
      </c>
      <c r="U1309" s="203">
        <v>0</v>
      </c>
      <c r="V1309" s="203">
        <v>38</v>
      </c>
      <c r="W1309" s="203" t="s">
        <v>12</v>
      </c>
      <c r="X1309" s="200">
        <v>1</v>
      </c>
      <c r="Y1309" s="200">
        <v>1</v>
      </c>
      <c r="Z1309" s="200" t="s">
        <v>12</v>
      </c>
      <c r="AA1309" s="200">
        <v>0</v>
      </c>
    </row>
    <row r="1310" spans="1:27" ht="14" customHeight="1">
      <c r="A1310" s="213" t="s">
        <v>250</v>
      </c>
      <c r="B1310" s="177" t="s">
        <v>552</v>
      </c>
      <c r="C1310" s="177" t="s">
        <v>848</v>
      </c>
      <c r="D1310" s="213" t="s">
        <v>21</v>
      </c>
      <c r="E1310" s="331" t="s">
        <v>2861</v>
      </c>
      <c r="F1310" s="213" t="s">
        <v>259</v>
      </c>
      <c r="G1310" s="177" t="s">
        <v>4080</v>
      </c>
      <c r="H1310" s="177" t="s">
        <v>76</v>
      </c>
      <c r="I1310" s="203">
        <v>112999193</v>
      </c>
      <c r="J1310" s="177" t="s">
        <v>262</v>
      </c>
      <c r="K1310" s="177" t="s">
        <v>264</v>
      </c>
      <c r="L1310" s="203">
        <v>23</v>
      </c>
      <c r="M1310" s="203">
        <v>264</v>
      </c>
      <c r="N1310" s="329">
        <v>8.7121212121212127E-2</v>
      </c>
      <c r="O1310" s="203">
        <v>0</v>
      </c>
      <c r="P1310" s="203">
        <v>34</v>
      </c>
      <c r="Q1310" s="203" t="s">
        <v>12</v>
      </c>
      <c r="R1310" s="203">
        <v>2</v>
      </c>
      <c r="S1310" s="203">
        <v>28</v>
      </c>
      <c r="T1310" s="329">
        <v>7.1428571428571425E-2</v>
      </c>
      <c r="U1310" s="203" t="s">
        <v>12</v>
      </c>
      <c r="V1310" s="203" t="s">
        <v>12</v>
      </c>
      <c r="W1310" s="203" t="s">
        <v>12</v>
      </c>
      <c r="X1310" s="200">
        <v>1</v>
      </c>
      <c r="Y1310" s="200">
        <v>0</v>
      </c>
      <c r="Z1310" s="200" t="s">
        <v>12</v>
      </c>
      <c r="AA1310" s="200">
        <v>0</v>
      </c>
    </row>
    <row r="1311" spans="1:27" ht="14" customHeight="1">
      <c r="A1311" s="213" t="s">
        <v>250</v>
      </c>
      <c r="B1311" s="177" t="s">
        <v>552</v>
      </c>
      <c r="C1311" s="177" t="s">
        <v>848</v>
      </c>
      <c r="D1311" s="213" t="s">
        <v>21</v>
      </c>
      <c r="E1311" s="331" t="s">
        <v>2862</v>
      </c>
      <c r="F1311" s="213" t="s">
        <v>259</v>
      </c>
      <c r="G1311" s="177" t="s">
        <v>4081</v>
      </c>
      <c r="H1311" s="177" t="s">
        <v>76</v>
      </c>
      <c r="I1311" s="203">
        <v>11131000</v>
      </c>
      <c r="J1311" s="177" t="s">
        <v>263</v>
      </c>
      <c r="K1311" s="177" t="s">
        <v>264</v>
      </c>
      <c r="L1311" s="203">
        <v>14</v>
      </c>
      <c r="M1311" s="203">
        <v>224</v>
      </c>
      <c r="N1311" s="329">
        <v>6.25E-2</v>
      </c>
      <c r="O1311" s="203">
        <v>0</v>
      </c>
      <c r="P1311" s="203">
        <v>44</v>
      </c>
      <c r="Q1311" s="203" t="s">
        <v>12</v>
      </c>
      <c r="R1311" s="203">
        <v>3</v>
      </c>
      <c r="S1311" s="203">
        <v>31</v>
      </c>
      <c r="T1311" s="329">
        <v>9.6774193548387094E-2</v>
      </c>
      <c r="U1311" s="203" t="s">
        <v>12</v>
      </c>
      <c r="V1311" s="203" t="s">
        <v>12</v>
      </c>
      <c r="W1311" s="203" t="s">
        <v>12</v>
      </c>
      <c r="X1311" s="200">
        <v>1</v>
      </c>
      <c r="Y1311" s="200">
        <v>0</v>
      </c>
      <c r="Z1311" s="200" t="s">
        <v>12</v>
      </c>
      <c r="AA1311" s="200">
        <v>0</v>
      </c>
    </row>
    <row r="1312" spans="1:27" ht="14" customHeight="1">
      <c r="A1312" s="213" t="s">
        <v>250</v>
      </c>
      <c r="B1312" s="177" t="s">
        <v>552</v>
      </c>
      <c r="C1312" s="177" t="s">
        <v>848</v>
      </c>
      <c r="D1312" s="213" t="s">
        <v>21</v>
      </c>
      <c r="E1312" s="331" t="s">
        <v>2863</v>
      </c>
      <c r="F1312" s="213" t="s">
        <v>259</v>
      </c>
      <c r="G1312" s="177" t="s">
        <v>4082</v>
      </c>
      <c r="H1312" s="177" t="s">
        <v>76</v>
      </c>
      <c r="I1312" s="203">
        <v>45475930</v>
      </c>
      <c r="J1312" s="177" t="s">
        <v>264</v>
      </c>
      <c r="K1312" s="177" t="s">
        <v>261</v>
      </c>
      <c r="L1312" s="203">
        <v>10</v>
      </c>
      <c r="M1312" s="203">
        <v>134</v>
      </c>
      <c r="N1312" s="329">
        <v>7.4626865671641784E-2</v>
      </c>
      <c r="O1312" s="203">
        <v>0</v>
      </c>
      <c r="P1312" s="203">
        <v>36</v>
      </c>
      <c r="Q1312" s="203" t="s">
        <v>12</v>
      </c>
      <c r="R1312" s="203">
        <v>5</v>
      </c>
      <c r="S1312" s="203">
        <v>39</v>
      </c>
      <c r="T1312" s="329">
        <v>0.12820512820512819</v>
      </c>
      <c r="U1312" s="203">
        <v>0</v>
      </c>
      <c r="V1312" s="203">
        <v>36</v>
      </c>
      <c r="W1312" s="203" t="s">
        <v>12</v>
      </c>
      <c r="X1312" s="200">
        <v>1</v>
      </c>
      <c r="Y1312" s="200">
        <v>1</v>
      </c>
      <c r="Z1312" s="200" t="s">
        <v>12</v>
      </c>
      <c r="AA1312" s="200">
        <v>0</v>
      </c>
    </row>
    <row r="1313" spans="1:27" ht="14" customHeight="1">
      <c r="A1313" s="213" t="s">
        <v>250</v>
      </c>
      <c r="B1313" s="177" t="s">
        <v>552</v>
      </c>
      <c r="C1313" s="177" t="s">
        <v>848</v>
      </c>
      <c r="D1313" s="213" t="s">
        <v>21</v>
      </c>
      <c r="E1313" s="331" t="s">
        <v>2864</v>
      </c>
      <c r="F1313" s="213" t="s">
        <v>259</v>
      </c>
      <c r="G1313" s="177" t="s">
        <v>4083</v>
      </c>
      <c r="H1313" s="177" t="s">
        <v>76</v>
      </c>
      <c r="I1313" s="203">
        <v>248845463</v>
      </c>
      <c r="J1313" s="177" t="s">
        <v>262</v>
      </c>
      <c r="K1313" s="177" t="s">
        <v>263</v>
      </c>
      <c r="L1313" s="203">
        <v>20</v>
      </c>
      <c r="M1313" s="203">
        <v>256</v>
      </c>
      <c r="N1313" s="329">
        <v>7.8125E-2</v>
      </c>
      <c r="O1313" s="203">
        <v>0</v>
      </c>
      <c r="P1313" s="203">
        <v>41</v>
      </c>
      <c r="Q1313" s="203" t="s">
        <v>12</v>
      </c>
      <c r="R1313" s="203">
        <v>1</v>
      </c>
      <c r="S1313" s="203">
        <v>26</v>
      </c>
      <c r="T1313" s="329">
        <v>3.8461538461538464E-2</v>
      </c>
      <c r="U1313" s="203" t="s">
        <v>12</v>
      </c>
      <c r="V1313" s="203" t="s">
        <v>12</v>
      </c>
      <c r="W1313" s="203" t="s">
        <v>12</v>
      </c>
      <c r="X1313" s="200">
        <v>1</v>
      </c>
      <c r="Y1313" s="200">
        <v>0</v>
      </c>
      <c r="Z1313" s="200" t="s">
        <v>12</v>
      </c>
      <c r="AA1313" s="200">
        <v>0</v>
      </c>
    </row>
    <row r="1314" spans="1:27" ht="14" customHeight="1">
      <c r="A1314" s="213" t="s">
        <v>250</v>
      </c>
      <c r="B1314" s="177" t="s">
        <v>552</v>
      </c>
      <c r="C1314" s="177" t="s">
        <v>848</v>
      </c>
      <c r="D1314" s="213" t="s">
        <v>21</v>
      </c>
      <c r="E1314" s="331" t="s">
        <v>2865</v>
      </c>
      <c r="F1314" s="213" t="s">
        <v>259</v>
      </c>
      <c r="G1314" s="177" t="s">
        <v>4084</v>
      </c>
      <c r="H1314" s="177" t="s">
        <v>76</v>
      </c>
      <c r="I1314" s="203">
        <v>158669868</v>
      </c>
      <c r="J1314" s="177" t="s">
        <v>264</v>
      </c>
      <c r="K1314" s="177" t="s">
        <v>261</v>
      </c>
      <c r="L1314" s="203">
        <v>20</v>
      </c>
      <c r="M1314" s="203">
        <v>232</v>
      </c>
      <c r="N1314" s="329">
        <v>8.6206896551724144E-2</v>
      </c>
      <c r="O1314" s="203">
        <v>0</v>
      </c>
      <c r="P1314" s="203">
        <v>45</v>
      </c>
      <c r="Q1314" s="203" t="s">
        <v>12</v>
      </c>
      <c r="R1314" s="203">
        <v>4</v>
      </c>
      <c r="S1314" s="203">
        <v>41</v>
      </c>
      <c r="T1314" s="329">
        <v>9.7560975609756101E-2</v>
      </c>
      <c r="U1314" s="203" t="s">
        <v>12</v>
      </c>
      <c r="V1314" s="203" t="s">
        <v>12</v>
      </c>
      <c r="W1314" s="203" t="s">
        <v>12</v>
      </c>
      <c r="X1314" s="200">
        <v>1</v>
      </c>
      <c r="Y1314" s="200">
        <v>0</v>
      </c>
      <c r="Z1314" s="200" t="s">
        <v>12</v>
      </c>
      <c r="AA1314" s="200">
        <v>0</v>
      </c>
    </row>
    <row r="1315" spans="1:27" ht="14" customHeight="1">
      <c r="A1315" s="213" t="s">
        <v>250</v>
      </c>
      <c r="B1315" s="177" t="s">
        <v>552</v>
      </c>
      <c r="C1315" s="177" t="s">
        <v>848</v>
      </c>
      <c r="D1315" s="213" t="s">
        <v>21</v>
      </c>
      <c r="E1315" s="331" t="s">
        <v>2866</v>
      </c>
      <c r="F1315" s="213" t="s">
        <v>675</v>
      </c>
      <c r="G1315" s="177" t="s">
        <v>4085</v>
      </c>
      <c r="H1315" s="177" t="s">
        <v>76</v>
      </c>
      <c r="I1315" s="203">
        <v>26314745</v>
      </c>
      <c r="J1315" s="177" t="s">
        <v>262</v>
      </c>
      <c r="K1315" s="177" t="s">
        <v>261</v>
      </c>
      <c r="L1315" s="203">
        <v>11</v>
      </c>
      <c r="M1315" s="203">
        <v>140</v>
      </c>
      <c r="N1315" s="329">
        <v>7.857142857142857E-2</v>
      </c>
      <c r="O1315" s="203">
        <v>0</v>
      </c>
      <c r="P1315" s="203">
        <v>39</v>
      </c>
      <c r="Q1315" s="203" t="s">
        <v>12</v>
      </c>
      <c r="R1315" s="203">
        <v>6</v>
      </c>
      <c r="S1315" s="203">
        <v>26</v>
      </c>
      <c r="T1315" s="329">
        <v>0.23076923076923078</v>
      </c>
      <c r="U1315" s="203">
        <v>0</v>
      </c>
      <c r="V1315" s="203">
        <v>39</v>
      </c>
      <c r="W1315" s="203" t="s">
        <v>12</v>
      </c>
      <c r="X1315" s="200">
        <v>1</v>
      </c>
      <c r="Y1315" s="200">
        <v>1</v>
      </c>
      <c r="Z1315" s="200" t="s">
        <v>12</v>
      </c>
      <c r="AA1315" s="200">
        <v>0</v>
      </c>
    </row>
    <row r="1316" spans="1:27" ht="14" customHeight="1">
      <c r="A1316" s="213" t="s">
        <v>250</v>
      </c>
      <c r="B1316" s="177" t="s">
        <v>552</v>
      </c>
      <c r="C1316" s="177" t="s">
        <v>848</v>
      </c>
      <c r="D1316" s="213" t="s">
        <v>21</v>
      </c>
      <c r="E1316" s="331" t="s">
        <v>2867</v>
      </c>
      <c r="F1316" s="213" t="s">
        <v>259</v>
      </c>
      <c r="G1316" s="177" t="s">
        <v>4086</v>
      </c>
      <c r="H1316" s="177" t="s">
        <v>76</v>
      </c>
      <c r="I1316" s="203">
        <v>249212384</v>
      </c>
      <c r="J1316" s="177" t="s">
        <v>261</v>
      </c>
      <c r="K1316" s="177" t="s">
        <v>264</v>
      </c>
      <c r="L1316" s="203">
        <v>25</v>
      </c>
      <c r="M1316" s="203">
        <v>268</v>
      </c>
      <c r="N1316" s="329">
        <v>9.3283582089552244E-2</v>
      </c>
      <c r="O1316" s="203">
        <v>0</v>
      </c>
      <c r="P1316" s="203">
        <v>40</v>
      </c>
      <c r="Q1316" s="203" t="s">
        <v>12</v>
      </c>
      <c r="R1316" s="203">
        <v>0</v>
      </c>
      <c r="S1316" s="203">
        <v>34</v>
      </c>
      <c r="T1316" s="329">
        <v>0</v>
      </c>
      <c r="U1316" s="203" t="s">
        <v>12</v>
      </c>
      <c r="V1316" s="203" t="s">
        <v>12</v>
      </c>
      <c r="W1316" s="203" t="s">
        <v>12</v>
      </c>
      <c r="X1316" s="200">
        <v>1</v>
      </c>
      <c r="Y1316" s="200">
        <v>0</v>
      </c>
      <c r="Z1316" s="200" t="s">
        <v>12</v>
      </c>
      <c r="AA1316" s="200">
        <v>1</v>
      </c>
    </row>
    <row r="1317" spans="1:27" ht="14" customHeight="1">
      <c r="A1317" s="213" t="s">
        <v>250</v>
      </c>
      <c r="B1317" s="177" t="s">
        <v>552</v>
      </c>
      <c r="C1317" s="177" t="s">
        <v>848</v>
      </c>
      <c r="D1317" s="213" t="s">
        <v>21</v>
      </c>
      <c r="E1317" s="331" t="s">
        <v>2868</v>
      </c>
      <c r="F1317" s="213" t="s">
        <v>259</v>
      </c>
      <c r="G1317" s="177" t="s">
        <v>4087</v>
      </c>
      <c r="H1317" s="177" t="s">
        <v>76</v>
      </c>
      <c r="I1317" s="203">
        <v>45288982</v>
      </c>
      <c r="J1317" s="177" t="s">
        <v>264</v>
      </c>
      <c r="K1317" s="177" t="s">
        <v>263</v>
      </c>
      <c r="L1317" s="203">
        <v>28</v>
      </c>
      <c r="M1317" s="203">
        <v>248</v>
      </c>
      <c r="N1317" s="329">
        <v>0.11290322580645161</v>
      </c>
      <c r="O1317" s="203">
        <v>0</v>
      </c>
      <c r="P1317" s="203">
        <v>29</v>
      </c>
      <c r="Q1317" s="203" t="s">
        <v>12</v>
      </c>
      <c r="R1317" s="203">
        <v>5</v>
      </c>
      <c r="S1317" s="203">
        <v>40</v>
      </c>
      <c r="T1317" s="329">
        <v>0.125</v>
      </c>
      <c r="U1317" s="203">
        <v>0</v>
      </c>
      <c r="V1317" s="203">
        <v>29</v>
      </c>
      <c r="W1317" s="203" t="s">
        <v>12</v>
      </c>
      <c r="X1317" s="200">
        <v>1</v>
      </c>
      <c r="Y1317" s="200">
        <v>1</v>
      </c>
      <c r="Z1317" s="200" t="s">
        <v>12</v>
      </c>
      <c r="AA1317" s="200">
        <v>1</v>
      </c>
    </row>
    <row r="1318" spans="1:27" ht="14" customHeight="1">
      <c r="A1318" s="213" t="s">
        <v>250</v>
      </c>
      <c r="B1318" s="177" t="s">
        <v>552</v>
      </c>
      <c r="C1318" s="177" t="s">
        <v>848</v>
      </c>
      <c r="D1318" s="213" t="s">
        <v>21</v>
      </c>
      <c r="E1318" s="331" t="s">
        <v>2869</v>
      </c>
      <c r="F1318" s="213" t="s">
        <v>259</v>
      </c>
      <c r="G1318" s="177" t="s">
        <v>4088</v>
      </c>
      <c r="H1318" s="177" t="s">
        <v>80</v>
      </c>
      <c r="I1318" s="203">
        <v>37255691</v>
      </c>
      <c r="J1318" s="177" t="s">
        <v>262</v>
      </c>
      <c r="K1318" s="177" t="s">
        <v>264</v>
      </c>
      <c r="L1318" s="203">
        <v>31</v>
      </c>
      <c r="M1318" s="203">
        <v>259</v>
      </c>
      <c r="N1318" s="329">
        <v>0.11969111969111969</v>
      </c>
      <c r="O1318" s="203">
        <v>0</v>
      </c>
      <c r="P1318" s="203">
        <v>45</v>
      </c>
      <c r="Q1318" s="203" t="s">
        <v>12</v>
      </c>
      <c r="R1318" s="203">
        <v>2</v>
      </c>
      <c r="S1318" s="203">
        <v>36</v>
      </c>
      <c r="T1318" s="329">
        <v>5.5555555555555552E-2</v>
      </c>
      <c r="U1318" s="203" t="s">
        <v>12</v>
      </c>
      <c r="V1318" s="203" t="s">
        <v>12</v>
      </c>
      <c r="W1318" s="203" t="s">
        <v>12</v>
      </c>
      <c r="X1318" s="200">
        <v>1</v>
      </c>
      <c r="Y1318" s="200">
        <v>0</v>
      </c>
      <c r="Z1318" s="200" t="s">
        <v>12</v>
      </c>
      <c r="AA1318" s="200">
        <v>0</v>
      </c>
    </row>
    <row r="1319" spans="1:27" ht="14" customHeight="1">
      <c r="A1319" s="213" t="s">
        <v>250</v>
      </c>
      <c r="B1319" s="177" t="s">
        <v>552</v>
      </c>
      <c r="C1319" s="177" t="s">
        <v>848</v>
      </c>
      <c r="D1319" s="213" t="s">
        <v>21</v>
      </c>
      <c r="E1319" s="331" t="s">
        <v>2870</v>
      </c>
      <c r="F1319" s="213" t="s">
        <v>259</v>
      </c>
      <c r="G1319" s="177" t="s">
        <v>4089</v>
      </c>
      <c r="H1319" s="177" t="s">
        <v>80</v>
      </c>
      <c r="I1319" s="203">
        <v>33576021</v>
      </c>
      <c r="J1319" s="177" t="s">
        <v>262</v>
      </c>
      <c r="K1319" s="177" t="s">
        <v>261</v>
      </c>
      <c r="L1319" s="203">
        <v>21</v>
      </c>
      <c r="M1319" s="203">
        <v>213</v>
      </c>
      <c r="N1319" s="329">
        <v>9.8591549295774641E-2</v>
      </c>
      <c r="O1319" s="203">
        <v>0</v>
      </c>
      <c r="P1319" s="203">
        <v>44</v>
      </c>
      <c r="Q1319" s="203" t="s">
        <v>12</v>
      </c>
      <c r="R1319" s="203">
        <v>4</v>
      </c>
      <c r="S1319" s="203">
        <v>39</v>
      </c>
      <c r="T1319" s="329">
        <v>0.10256410256410256</v>
      </c>
      <c r="U1319" s="203">
        <v>0</v>
      </c>
      <c r="V1319" s="203">
        <v>44</v>
      </c>
      <c r="W1319" s="203" t="s">
        <v>12</v>
      </c>
      <c r="X1319" s="200">
        <v>1</v>
      </c>
      <c r="Y1319" s="200">
        <v>1</v>
      </c>
      <c r="Z1319" s="200" t="s">
        <v>12</v>
      </c>
      <c r="AA1319" s="200">
        <v>0</v>
      </c>
    </row>
    <row r="1320" spans="1:27" ht="14" customHeight="1">
      <c r="A1320" s="213" t="s">
        <v>250</v>
      </c>
      <c r="B1320" s="177" t="s">
        <v>552</v>
      </c>
      <c r="C1320" s="177" t="s">
        <v>848</v>
      </c>
      <c r="D1320" s="213" t="s">
        <v>21</v>
      </c>
      <c r="E1320" s="331" t="s">
        <v>2871</v>
      </c>
      <c r="F1320" s="213" t="s">
        <v>259</v>
      </c>
      <c r="G1320" s="177" t="s">
        <v>4090</v>
      </c>
      <c r="H1320" s="177" t="s">
        <v>80</v>
      </c>
      <c r="I1320" s="203">
        <v>45878167</v>
      </c>
      <c r="J1320" s="177" t="s">
        <v>264</v>
      </c>
      <c r="K1320" s="177" t="s">
        <v>262</v>
      </c>
      <c r="L1320" s="203">
        <v>21</v>
      </c>
      <c r="M1320" s="203">
        <v>149</v>
      </c>
      <c r="N1320" s="329">
        <v>0.14093959731543623</v>
      </c>
      <c r="O1320" s="203">
        <v>0</v>
      </c>
      <c r="P1320" s="203">
        <v>29</v>
      </c>
      <c r="Q1320" s="203" t="s">
        <v>12</v>
      </c>
      <c r="R1320" s="203">
        <v>2</v>
      </c>
      <c r="S1320" s="203">
        <v>29</v>
      </c>
      <c r="T1320" s="329">
        <v>6.8965517241379309E-2</v>
      </c>
      <c r="U1320" s="203" t="s">
        <v>12</v>
      </c>
      <c r="V1320" s="203" t="s">
        <v>12</v>
      </c>
      <c r="W1320" s="203" t="s">
        <v>12</v>
      </c>
      <c r="X1320" s="200">
        <v>1</v>
      </c>
      <c r="Y1320" s="200">
        <v>0</v>
      </c>
      <c r="Z1320" s="200" t="s">
        <v>12</v>
      </c>
      <c r="AA1320" s="200">
        <v>1</v>
      </c>
    </row>
    <row r="1321" spans="1:27" ht="14" customHeight="1">
      <c r="A1321" s="213" t="s">
        <v>250</v>
      </c>
      <c r="B1321" s="177" t="s">
        <v>552</v>
      </c>
      <c r="C1321" s="177" t="s">
        <v>848</v>
      </c>
      <c r="D1321" s="213" t="s">
        <v>21</v>
      </c>
      <c r="E1321" s="331" t="s">
        <v>2872</v>
      </c>
      <c r="F1321" s="213" t="s">
        <v>675</v>
      </c>
      <c r="G1321" s="177" t="s">
        <v>4091</v>
      </c>
      <c r="H1321" s="177" t="s">
        <v>80</v>
      </c>
      <c r="I1321" s="203">
        <v>60968626</v>
      </c>
      <c r="J1321" s="177" t="s">
        <v>262</v>
      </c>
      <c r="K1321" s="177" t="s">
        <v>261</v>
      </c>
      <c r="L1321" s="203">
        <v>18</v>
      </c>
      <c r="M1321" s="203">
        <v>204</v>
      </c>
      <c r="N1321" s="329">
        <v>8.8235294117647065E-2</v>
      </c>
      <c r="O1321" s="203">
        <v>0</v>
      </c>
      <c r="P1321" s="203">
        <v>39</v>
      </c>
      <c r="Q1321" s="203" t="s">
        <v>12</v>
      </c>
      <c r="R1321" s="203">
        <v>3</v>
      </c>
      <c r="S1321" s="203">
        <v>36</v>
      </c>
      <c r="T1321" s="329">
        <v>8.3333333333333329E-2</v>
      </c>
      <c r="U1321" s="203" t="s">
        <v>12</v>
      </c>
      <c r="V1321" s="203" t="s">
        <v>12</v>
      </c>
      <c r="W1321" s="203" t="s">
        <v>12</v>
      </c>
      <c r="X1321" s="200">
        <v>1</v>
      </c>
      <c r="Y1321" s="200">
        <v>0</v>
      </c>
      <c r="Z1321" s="200" t="s">
        <v>12</v>
      </c>
      <c r="AA1321" s="200">
        <v>0</v>
      </c>
    </row>
    <row r="1322" spans="1:27" ht="14" customHeight="1">
      <c r="A1322" s="213" t="s">
        <v>250</v>
      </c>
      <c r="B1322" s="177" t="s">
        <v>552</v>
      </c>
      <c r="C1322" s="177" t="s">
        <v>848</v>
      </c>
      <c r="D1322" s="213" t="s">
        <v>21</v>
      </c>
      <c r="E1322" s="331" t="s">
        <v>2608</v>
      </c>
      <c r="F1322" s="213" t="s">
        <v>674</v>
      </c>
      <c r="G1322" s="177" t="s">
        <v>3239</v>
      </c>
      <c r="H1322" s="177" t="s">
        <v>80</v>
      </c>
      <c r="I1322" s="203">
        <v>43536072</v>
      </c>
      <c r="J1322" s="177" t="s">
        <v>261</v>
      </c>
      <c r="K1322" s="177" t="s">
        <v>264</v>
      </c>
      <c r="L1322" s="203">
        <v>2</v>
      </c>
      <c r="M1322" s="203">
        <v>8</v>
      </c>
      <c r="N1322" s="329">
        <v>0.25</v>
      </c>
      <c r="O1322" s="203">
        <v>0</v>
      </c>
      <c r="P1322" s="203">
        <v>57</v>
      </c>
      <c r="Q1322" s="203" t="s">
        <v>12</v>
      </c>
      <c r="R1322" s="203">
        <v>25</v>
      </c>
      <c r="S1322" s="203">
        <v>46</v>
      </c>
      <c r="T1322" s="329">
        <v>0.54347826086956519</v>
      </c>
      <c r="U1322" s="203">
        <v>0</v>
      </c>
      <c r="V1322" s="203">
        <v>48</v>
      </c>
      <c r="W1322" s="203" t="s">
        <v>12</v>
      </c>
      <c r="X1322" s="200">
        <v>1</v>
      </c>
      <c r="Y1322" s="200">
        <v>1</v>
      </c>
      <c r="Z1322" s="200" t="s">
        <v>12</v>
      </c>
      <c r="AA1322" s="200">
        <v>0</v>
      </c>
    </row>
    <row r="1323" spans="1:27" ht="14" customHeight="1">
      <c r="A1323" s="213" t="s">
        <v>250</v>
      </c>
      <c r="B1323" s="177" t="s">
        <v>552</v>
      </c>
      <c r="C1323" s="177" t="s">
        <v>848</v>
      </c>
      <c r="D1323" s="213" t="s">
        <v>21</v>
      </c>
      <c r="E1323" s="331" t="s">
        <v>2873</v>
      </c>
      <c r="F1323" s="213" t="s">
        <v>675</v>
      </c>
      <c r="G1323" s="177" t="s">
        <v>4092</v>
      </c>
      <c r="H1323" s="177" t="s">
        <v>80</v>
      </c>
      <c r="I1323" s="203">
        <v>62340508</v>
      </c>
      <c r="J1323" s="177" t="s">
        <v>262</v>
      </c>
      <c r="K1323" s="177" t="s">
        <v>261</v>
      </c>
      <c r="L1323" s="203">
        <v>18</v>
      </c>
      <c r="M1323" s="203">
        <v>208</v>
      </c>
      <c r="N1323" s="329">
        <v>8.6538461538461536E-2</v>
      </c>
      <c r="O1323" s="203">
        <v>0</v>
      </c>
      <c r="P1323" s="203">
        <v>39</v>
      </c>
      <c r="Q1323" s="203" t="s">
        <v>12</v>
      </c>
      <c r="R1323" s="203">
        <v>2</v>
      </c>
      <c r="S1323" s="203">
        <v>36</v>
      </c>
      <c r="T1323" s="329">
        <v>5.5555555555555552E-2</v>
      </c>
      <c r="U1323" s="203" t="s">
        <v>12</v>
      </c>
      <c r="V1323" s="203" t="s">
        <v>12</v>
      </c>
      <c r="W1323" s="203" t="s">
        <v>12</v>
      </c>
      <c r="X1323" s="200">
        <v>1</v>
      </c>
      <c r="Y1323" s="200">
        <v>0</v>
      </c>
      <c r="Z1323" s="200" t="s">
        <v>12</v>
      </c>
      <c r="AA1323" s="200">
        <v>0</v>
      </c>
    </row>
    <row r="1324" spans="1:27" ht="14" customHeight="1">
      <c r="A1324" s="213" t="s">
        <v>250</v>
      </c>
      <c r="B1324" s="177" t="s">
        <v>552</v>
      </c>
      <c r="C1324" s="177" t="s">
        <v>848</v>
      </c>
      <c r="D1324" s="213" t="s">
        <v>21</v>
      </c>
      <c r="E1324" s="331" t="s">
        <v>2874</v>
      </c>
      <c r="F1324" s="213" t="s">
        <v>275</v>
      </c>
      <c r="G1324" s="177" t="s">
        <v>4093</v>
      </c>
      <c r="H1324" s="177" t="s">
        <v>117</v>
      </c>
      <c r="I1324" s="203">
        <v>34617275</v>
      </c>
      <c r="J1324" s="177" t="s">
        <v>264</v>
      </c>
      <c r="K1324" s="177" t="s">
        <v>261</v>
      </c>
      <c r="L1324" s="203">
        <v>11</v>
      </c>
      <c r="M1324" s="203">
        <v>80</v>
      </c>
      <c r="N1324" s="329">
        <v>0.13750000000000001</v>
      </c>
      <c r="O1324" s="203">
        <v>0</v>
      </c>
      <c r="P1324" s="203">
        <v>39</v>
      </c>
      <c r="Q1324" s="203" t="s">
        <v>12</v>
      </c>
      <c r="R1324" s="203">
        <v>5</v>
      </c>
      <c r="S1324" s="203">
        <v>26</v>
      </c>
      <c r="T1324" s="329">
        <v>0.19230769230769232</v>
      </c>
      <c r="U1324" s="203">
        <v>0</v>
      </c>
      <c r="V1324" s="203">
        <v>39</v>
      </c>
      <c r="W1324" s="203" t="s">
        <v>12</v>
      </c>
      <c r="X1324" s="200">
        <v>1</v>
      </c>
      <c r="Y1324" s="200">
        <v>1</v>
      </c>
      <c r="Z1324" s="200" t="s">
        <v>12</v>
      </c>
      <c r="AA1324" s="200">
        <v>1</v>
      </c>
    </row>
    <row r="1325" spans="1:27" ht="14" customHeight="1">
      <c r="A1325" s="213" t="s">
        <v>250</v>
      </c>
      <c r="B1325" s="177" t="s">
        <v>552</v>
      </c>
      <c r="C1325" s="177" t="s">
        <v>848</v>
      </c>
      <c r="D1325" s="213" t="s">
        <v>21</v>
      </c>
      <c r="E1325" s="331" t="s">
        <v>2757</v>
      </c>
      <c r="F1325" s="213" t="s">
        <v>259</v>
      </c>
      <c r="G1325" s="177" t="s">
        <v>3984</v>
      </c>
      <c r="H1325" s="177" t="s">
        <v>117</v>
      </c>
      <c r="I1325" s="203">
        <v>41173190</v>
      </c>
      <c r="J1325" s="177" t="s">
        <v>262</v>
      </c>
      <c r="K1325" s="177" t="s">
        <v>261</v>
      </c>
      <c r="L1325" s="203">
        <v>15</v>
      </c>
      <c r="M1325" s="203">
        <v>134</v>
      </c>
      <c r="N1325" s="329">
        <v>0.11194029850746269</v>
      </c>
      <c r="O1325" s="203">
        <v>0</v>
      </c>
      <c r="P1325" s="203">
        <v>36</v>
      </c>
      <c r="Q1325" s="203" t="s">
        <v>12</v>
      </c>
      <c r="R1325" s="203">
        <v>4</v>
      </c>
      <c r="S1325" s="203">
        <v>41</v>
      </c>
      <c r="T1325" s="329">
        <v>9.7560975609756101E-2</v>
      </c>
      <c r="U1325" s="203" t="s">
        <v>12</v>
      </c>
      <c r="V1325" s="203" t="s">
        <v>12</v>
      </c>
      <c r="W1325" s="203" t="s">
        <v>12</v>
      </c>
      <c r="X1325" s="200">
        <v>1</v>
      </c>
      <c r="Y1325" s="200">
        <v>0</v>
      </c>
      <c r="Z1325" s="200" t="s">
        <v>12</v>
      </c>
      <c r="AA1325" s="200">
        <v>1</v>
      </c>
    </row>
    <row r="1326" spans="1:27" ht="14" customHeight="1">
      <c r="A1326" s="213" t="s">
        <v>250</v>
      </c>
      <c r="B1326" s="177" t="s">
        <v>552</v>
      </c>
      <c r="C1326" s="177" t="s">
        <v>848</v>
      </c>
      <c r="D1326" s="213" t="s">
        <v>21</v>
      </c>
      <c r="E1326" s="331" t="s">
        <v>2875</v>
      </c>
      <c r="F1326" s="213" t="s">
        <v>675</v>
      </c>
      <c r="G1326" s="177" t="s">
        <v>4094</v>
      </c>
      <c r="H1326" s="177" t="s">
        <v>117</v>
      </c>
      <c r="I1326" s="203">
        <v>47532233</v>
      </c>
      <c r="J1326" s="177" t="s">
        <v>264</v>
      </c>
      <c r="K1326" s="177" t="s">
        <v>263</v>
      </c>
      <c r="L1326" s="203">
        <v>31</v>
      </c>
      <c r="M1326" s="203">
        <v>254</v>
      </c>
      <c r="N1326" s="329">
        <v>0.12204724409448819</v>
      </c>
      <c r="O1326" s="203">
        <v>0</v>
      </c>
      <c r="P1326" s="203">
        <v>19</v>
      </c>
      <c r="Q1326" s="203" t="s">
        <v>12</v>
      </c>
      <c r="R1326" s="203">
        <v>4</v>
      </c>
      <c r="S1326" s="203">
        <v>36</v>
      </c>
      <c r="T1326" s="329">
        <v>0.1111111111111111</v>
      </c>
      <c r="U1326" s="203" t="s">
        <v>12</v>
      </c>
      <c r="V1326" s="203" t="s">
        <v>12</v>
      </c>
      <c r="W1326" s="203" t="s">
        <v>12</v>
      </c>
      <c r="X1326" s="200">
        <v>1</v>
      </c>
      <c r="Y1326" s="200">
        <v>0</v>
      </c>
      <c r="Z1326" s="200" t="s">
        <v>12</v>
      </c>
      <c r="AA1326" s="200">
        <v>0</v>
      </c>
    </row>
    <row r="1327" spans="1:27" ht="14" customHeight="1">
      <c r="A1327" s="213" t="s">
        <v>250</v>
      </c>
      <c r="B1327" s="177" t="s">
        <v>552</v>
      </c>
      <c r="C1327" s="177" t="s">
        <v>848</v>
      </c>
      <c r="D1327" s="213" t="s">
        <v>21</v>
      </c>
      <c r="E1327" s="331" t="s">
        <v>2876</v>
      </c>
      <c r="F1327" s="213" t="s">
        <v>674</v>
      </c>
      <c r="G1327" s="177" t="s">
        <v>3242</v>
      </c>
      <c r="H1327" s="177" t="s">
        <v>83</v>
      </c>
      <c r="I1327" s="203">
        <v>50297485</v>
      </c>
      <c r="J1327" s="177" t="s">
        <v>264</v>
      </c>
      <c r="K1327" s="177" t="s">
        <v>262</v>
      </c>
      <c r="L1327" s="203">
        <v>18</v>
      </c>
      <c r="M1327" s="203">
        <v>207</v>
      </c>
      <c r="N1327" s="329">
        <v>8.6956521739130432E-2</v>
      </c>
      <c r="O1327" s="203">
        <v>0</v>
      </c>
      <c r="P1327" s="203">
        <v>43</v>
      </c>
      <c r="Q1327" s="203" t="s">
        <v>12</v>
      </c>
      <c r="R1327" s="203">
        <v>6</v>
      </c>
      <c r="S1327" s="203">
        <v>34</v>
      </c>
      <c r="T1327" s="329">
        <v>0.17647058823529413</v>
      </c>
      <c r="U1327" s="203">
        <v>0</v>
      </c>
      <c r="V1327" s="203">
        <v>43</v>
      </c>
      <c r="W1327" s="203" t="s">
        <v>12</v>
      </c>
      <c r="X1327" s="200">
        <v>1</v>
      </c>
      <c r="Y1327" s="200">
        <v>1</v>
      </c>
      <c r="Z1327" s="200" t="s">
        <v>12</v>
      </c>
      <c r="AA1327" s="200">
        <v>0</v>
      </c>
    </row>
    <row r="1328" spans="1:27" ht="14" customHeight="1">
      <c r="A1328" s="213" t="s">
        <v>250</v>
      </c>
      <c r="B1328" s="177" t="s">
        <v>552</v>
      </c>
      <c r="C1328" s="177" t="s">
        <v>848</v>
      </c>
      <c r="D1328" s="213" t="s">
        <v>21</v>
      </c>
      <c r="E1328" s="331" t="s">
        <v>2877</v>
      </c>
      <c r="F1328" s="213" t="s">
        <v>675</v>
      </c>
      <c r="G1328" s="177" t="s">
        <v>4095</v>
      </c>
      <c r="H1328" s="177" t="s">
        <v>83</v>
      </c>
      <c r="I1328" s="203">
        <v>38234586</v>
      </c>
      <c r="J1328" s="177" t="s">
        <v>261</v>
      </c>
      <c r="K1328" s="177" t="s">
        <v>262</v>
      </c>
      <c r="L1328" s="203">
        <v>14</v>
      </c>
      <c r="M1328" s="203">
        <v>128</v>
      </c>
      <c r="N1328" s="329">
        <v>0.109375</v>
      </c>
      <c r="O1328" s="203">
        <v>0</v>
      </c>
      <c r="P1328" s="203">
        <v>55</v>
      </c>
      <c r="Q1328" s="203" t="s">
        <v>12</v>
      </c>
      <c r="R1328" s="203">
        <v>2</v>
      </c>
      <c r="S1328" s="203">
        <v>29</v>
      </c>
      <c r="T1328" s="329">
        <v>6.8965517241379309E-2</v>
      </c>
      <c r="U1328" s="203" t="s">
        <v>12</v>
      </c>
      <c r="V1328" s="203" t="s">
        <v>12</v>
      </c>
      <c r="W1328" s="203" t="s">
        <v>12</v>
      </c>
      <c r="X1328" s="200">
        <v>1</v>
      </c>
      <c r="Y1328" s="200">
        <v>0</v>
      </c>
      <c r="Z1328" s="200" t="s">
        <v>12</v>
      </c>
      <c r="AA1328" s="200">
        <v>0</v>
      </c>
    </row>
    <row r="1329" spans="1:27" ht="14" customHeight="1">
      <c r="A1329" s="213" t="s">
        <v>250</v>
      </c>
      <c r="B1329" s="177" t="s">
        <v>552</v>
      </c>
      <c r="C1329" s="177" t="s">
        <v>848</v>
      </c>
      <c r="D1329" s="213" t="s">
        <v>21</v>
      </c>
      <c r="E1329" s="331" t="s">
        <v>2878</v>
      </c>
      <c r="F1329" s="213" t="s">
        <v>259</v>
      </c>
      <c r="G1329" s="177" t="s">
        <v>4096</v>
      </c>
      <c r="H1329" s="177" t="s">
        <v>83</v>
      </c>
      <c r="I1329" s="203">
        <v>41670657</v>
      </c>
      <c r="J1329" s="177" t="s">
        <v>264</v>
      </c>
      <c r="K1329" s="177" t="s">
        <v>263</v>
      </c>
      <c r="L1329" s="203">
        <v>13</v>
      </c>
      <c r="M1329" s="203">
        <v>159</v>
      </c>
      <c r="N1329" s="329">
        <v>8.1761006289308172E-2</v>
      </c>
      <c r="O1329" s="203">
        <v>0</v>
      </c>
      <c r="P1329" s="203">
        <v>40</v>
      </c>
      <c r="Q1329" s="203" t="s">
        <v>12</v>
      </c>
      <c r="R1329" s="203">
        <v>3</v>
      </c>
      <c r="S1329" s="203">
        <v>34</v>
      </c>
      <c r="T1329" s="329">
        <v>8.8235294117647065E-2</v>
      </c>
      <c r="U1329" s="203" t="s">
        <v>12</v>
      </c>
      <c r="V1329" s="203" t="s">
        <v>12</v>
      </c>
      <c r="W1329" s="203" t="s">
        <v>12</v>
      </c>
      <c r="X1329" s="200">
        <v>1</v>
      </c>
      <c r="Y1329" s="200">
        <v>0</v>
      </c>
      <c r="Z1329" s="200" t="s">
        <v>12</v>
      </c>
      <c r="AA1329" s="200">
        <v>0</v>
      </c>
    </row>
    <row r="1330" spans="1:27" ht="14" customHeight="1">
      <c r="A1330" s="213" t="s">
        <v>250</v>
      </c>
      <c r="B1330" s="177" t="s">
        <v>552</v>
      </c>
      <c r="C1330" s="177" t="s">
        <v>848</v>
      </c>
      <c r="D1330" s="213" t="s">
        <v>21</v>
      </c>
      <c r="E1330" s="331" t="s">
        <v>2879</v>
      </c>
      <c r="F1330" s="213" t="s">
        <v>259</v>
      </c>
      <c r="G1330" s="177" t="s">
        <v>4097</v>
      </c>
      <c r="H1330" s="177" t="s">
        <v>83</v>
      </c>
      <c r="I1330" s="203">
        <v>42606546</v>
      </c>
      <c r="J1330" s="177" t="s">
        <v>262</v>
      </c>
      <c r="K1330" s="177" t="s">
        <v>261</v>
      </c>
      <c r="L1330" s="203">
        <v>28</v>
      </c>
      <c r="M1330" s="203">
        <v>417</v>
      </c>
      <c r="N1330" s="329">
        <v>6.7146282973621102E-2</v>
      </c>
      <c r="O1330" s="203">
        <v>0</v>
      </c>
      <c r="P1330" s="203">
        <v>40</v>
      </c>
      <c r="Q1330" s="203" t="s">
        <v>12</v>
      </c>
      <c r="R1330" s="203">
        <v>3</v>
      </c>
      <c r="S1330" s="203">
        <v>20</v>
      </c>
      <c r="T1330" s="329">
        <v>0.15</v>
      </c>
      <c r="U1330" s="203">
        <v>0</v>
      </c>
      <c r="V1330" s="203">
        <v>40</v>
      </c>
      <c r="W1330" s="203" t="s">
        <v>12</v>
      </c>
      <c r="X1330" s="200">
        <v>1</v>
      </c>
      <c r="Y1330" s="200">
        <v>1</v>
      </c>
      <c r="Z1330" s="200" t="s">
        <v>12</v>
      </c>
      <c r="AA1330" s="200">
        <v>0</v>
      </c>
    </row>
    <row r="1331" spans="1:27" ht="14" customHeight="1">
      <c r="A1331" s="213" t="s">
        <v>250</v>
      </c>
      <c r="B1331" s="177" t="s">
        <v>552</v>
      </c>
      <c r="C1331" s="177" t="s">
        <v>848</v>
      </c>
      <c r="D1331" s="213" t="s">
        <v>21</v>
      </c>
      <c r="E1331" s="331" t="s">
        <v>2880</v>
      </c>
      <c r="F1331" s="213" t="s">
        <v>259</v>
      </c>
      <c r="G1331" s="177" t="s">
        <v>4098</v>
      </c>
      <c r="H1331" s="177" t="s">
        <v>83</v>
      </c>
      <c r="I1331" s="203">
        <v>32479102</v>
      </c>
      <c r="J1331" s="177" t="s">
        <v>262</v>
      </c>
      <c r="K1331" s="177" t="s">
        <v>263</v>
      </c>
      <c r="L1331" s="203">
        <v>16</v>
      </c>
      <c r="M1331" s="203">
        <v>199</v>
      </c>
      <c r="N1331" s="329">
        <v>8.0402010050251257E-2</v>
      </c>
      <c r="O1331" s="203">
        <v>0</v>
      </c>
      <c r="P1331" s="203">
        <v>42</v>
      </c>
      <c r="Q1331" s="203" t="s">
        <v>12</v>
      </c>
      <c r="R1331" s="203">
        <v>1</v>
      </c>
      <c r="S1331" s="203">
        <v>28</v>
      </c>
      <c r="T1331" s="329">
        <v>3.5714285714285712E-2</v>
      </c>
      <c r="U1331" s="203" t="s">
        <v>12</v>
      </c>
      <c r="V1331" s="203" t="s">
        <v>12</v>
      </c>
      <c r="W1331" s="203" t="s">
        <v>12</v>
      </c>
      <c r="X1331" s="200">
        <v>1</v>
      </c>
      <c r="Y1331" s="200">
        <v>0</v>
      </c>
      <c r="Z1331" s="200" t="s">
        <v>12</v>
      </c>
      <c r="AA1331" s="200">
        <v>0</v>
      </c>
    </row>
    <row r="1332" spans="1:27" ht="14" customHeight="1">
      <c r="A1332" s="213" t="s">
        <v>250</v>
      </c>
      <c r="B1332" s="177" t="s">
        <v>552</v>
      </c>
      <c r="C1332" s="177" t="s">
        <v>848</v>
      </c>
      <c r="D1332" s="213" t="s">
        <v>21</v>
      </c>
      <c r="E1332" s="331" t="s">
        <v>2881</v>
      </c>
      <c r="F1332" s="213" t="s">
        <v>675</v>
      </c>
      <c r="G1332" s="177" t="s">
        <v>4099</v>
      </c>
      <c r="H1332" s="177" t="s">
        <v>84</v>
      </c>
      <c r="I1332" s="203">
        <v>211085466</v>
      </c>
      <c r="J1332" s="177" t="s">
        <v>261</v>
      </c>
      <c r="K1332" s="177" t="s">
        <v>262</v>
      </c>
      <c r="L1332" s="203">
        <v>15</v>
      </c>
      <c r="M1332" s="203">
        <v>136</v>
      </c>
      <c r="N1332" s="329">
        <v>0.11029411764705882</v>
      </c>
      <c r="O1332" s="203">
        <v>0</v>
      </c>
      <c r="P1332" s="203">
        <v>41</v>
      </c>
      <c r="Q1332" s="203" t="s">
        <v>12</v>
      </c>
      <c r="R1332" s="203">
        <v>2</v>
      </c>
      <c r="S1332" s="203">
        <v>31</v>
      </c>
      <c r="T1332" s="329">
        <v>6.4516129032258063E-2</v>
      </c>
      <c r="U1332" s="203" t="s">
        <v>12</v>
      </c>
      <c r="V1332" s="203" t="s">
        <v>12</v>
      </c>
      <c r="W1332" s="203" t="s">
        <v>12</v>
      </c>
      <c r="X1332" s="200">
        <v>1</v>
      </c>
      <c r="Y1332" s="200">
        <v>0</v>
      </c>
      <c r="Z1332" s="200" t="s">
        <v>12</v>
      </c>
      <c r="AA1332" s="200">
        <v>0</v>
      </c>
    </row>
    <row r="1333" spans="1:27" ht="14" customHeight="1">
      <c r="A1333" s="213" t="s">
        <v>250</v>
      </c>
      <c r="B1333" s="177" t="s">
        <v>552</v>
      </c>
      <c r="C1333" s="177" t="s">
        <v>848</v>
      </c>
      <c r="D1333" s="213" t="s">
        <v>21</v>
      </c>
      <c r="E1333" s="331" t="s">
        <v>2882</v>
      </c>
      <c r="F1333" s="213" t="s">
        <v>259</v>
      </c>
      <c r="G1333" s="177" t="s">
        <v>4100</v>
      </c>
      <c r="H1333" s="177" t="s">
        <v>84</v>
      </c>
      <c r="I1333" s="203">
        <v>222320339</v>
      </c>
      <c r="J1333" s="177" t="s">
        <v>261</v>
      </c>
      <c r="K1333" s="177" t="s">
        <v>262</v>
      </c>
      <c r="L1333" s="203">
        <v>16</v>
      </c>
      <c r="M1333" s="203">
        <v>185</v>
      </c>
      <c r="N1333" s="329">
        <v>8.6486486486486491E-2</v>
      </c>
      <c r="O1333" s="203">
        <v>0</v>
      </c>
      <c r="P1333" s="203">
        <v>43</v>
      </c>
      <c r="Q1333" s="203" t="s">
        <v>12</v>
      </c>
      <c r="R1333" s="203">
        <v>1</v>
      </c>
      <c r="S1333" s="203">
        <v>37</v>
      </c>
      <c r="T1333" s="329">
        <v>2.7027027027027029E-2</v>
      </c>
      <c r="U1333" s="203" t="s">
        <v>12</v>
      </c>
      <c r="V1333" s="203" t="s">
        <v>12</v>
      </c>
      <c r="W1333" s="203" t="s">
        <v>12</v>
      </c>
      <c r="X1333" s="200">
        <v>1</v>
      </c>
      <c r="Y1333" s="200">
        <v>0</v>
      </c>
      <c r="Z1333" s="200" t="s">
        <v>12</v>
      </c>
      <c r="AA1333" s="200">
        <v>0</v>
      </c>
    </row>
    <row r="1334" spans="1:27" ht="14" customHeight="1">
      <c r="A1334" s="213" t="s">
        <v>250</v>
      </c>
      <c r="B1334" s="177" t="s">
        <v>552</v>
      </c>
      <c r="C1334" s="177" t="s">
        <v>848</v>
      </c>
      <c r="D1334" s="213" t="s">
        <v>21</v>
      </c>
      <c r="E1334" s="331" t="s">
        <v>197</v>
      </c>
      <c r="F1334" s="213" t="s">
        <v>675</v>
      </c>
      <c r="G1334" s="177" t="s">
        <v>4101</v>
      </c>
      <c r="H1334" s="177" t="s">
        <v>84</v>
      </c>
      <c r="I1334" s="203">
        <v>141665567</v>
      </c>
      <c r="J1334" s="177" t="s">
        <v>261</v>
      </c>
      <c r="K1334" s="177" t="s">
        <v>262</v>
      </c>
      <c r="L1334" s="203">
        <v>83</v>
      </c>
      <c r="M1334" s="203">
        <v>184</v>
      </c>
      <c r="N1334" s="329">
        <v>0.45108695652173914</v>
      </c>
      <c r="O1334" s="203">
        <v>0</v>
      </c>
      <c r="P1334" s="203">
        <v>28</v>
      </c>
      <c r="Q1334" s="203" t="s">
        <v>12</v>
      </c>
      <c r="R1334" s="203">
        <v>10</v>
      </c>
      <c r="S1334" s="203">
        <v>38</v>
      </c>
      <c r="T1334" s="329">
        <v>0.26315789473684209</v>
      </c>
      <c r="U1334" s="203">
        <v>1</v>
      </c>
      <c r="V1334" s="203">
        <v>33</v>
      </c>
      <c r="W1334" s="203" t="s">
        <v>12</v>
      </c>
      <c r="X1334" s="200">
        <v>1</v>
      </c>
      <c r="Y1334" s="200">
        <v>1</v>
      </c>
      <c r="Z1334" s="200" t="s">
        <v>12</v>
      </c>
      <c r="AA1334" s="200">
        <v>0</v>
      </c>
    </row>
    <row r="1335" spans="1:27" ht="14" customHeight="1">
      <c r="A1335" s="213" t="s">
        <v>250</v>
      </c>
      <c r="B1335" s="177" t="s">
        <v>552</v>
      </c>
      <c r="C1335" s="177" t="s">
        <v>848</v>
      </c>
      <c r="D1335" s="213" t="s">
        <v>21</v>
      </c>
      <c r="E1335" s="331" t="s">
        <v>2883</v>
      </c>
      <c r="F1335" s="213" t="s">
        <v>259</v>
      </c>
      <c r="G1335" s="177" t="s">
        <v>4102</v>
      </c>
      <c r="H1335" s="177" t="s">
        <v>84</v>
      </c>
      <c r="I1335" s="203">
        <v>207007472</v>
      </c>
      <c r="J1335" s="177" t="s">
        <v>264</v>
      </c>
      <c r="K1335" s="177" t="s">
        <v>262</v>
      </c>
      <c r="L1335" s="203">
        <v>18</v>
      </c>
      <c r="M1335" s="203">
        <v>185</v>
      </c>
      <c r="N1335" s="329">
        <v>9.7297297297297303E-2</v>
      </c>
      <c r="O1335" s="203">
        <v>0</v>
      </c>
      <c r="P1335" s="203">
        <v>42</v>
      </c>
      <c r="Q1335" s="203" t="s">
        <v>12</v>
      </c>
      <c r="R1335" s="203">
        <v>2</v>
      </c>
      <c r="S1335" s="203">
        <v>26</v>
      </c>
      <c r="T1335" s="329">
        <v>7.6923076923076927E-2</v>
      </c>
      <c r="U1335" s="203" t="s">
        <v>12</v>
      </c>
      <c r="V1335" s="203" t="s">
        <v>12</v>
      </c>
      <c r="W1335" s="203" t="s">
        <v>12</v>
      </c>
      <c r="X1335" s="200">
        <v>1</v>
      </c>
      <c r="Y1335" s="200">
        <v>0</v>
      </c>
      <c r="Z1335" s="200" t="s">
        <v>12</v>
      </c>
      <c r="AA1335" s="200">
        <v>0</v>
      </c>
    </row>
    <row r="1336" spans="1:27" ht="14" customHeight="1">
      <c r="A1336" s="213" t="s">
        <v>250</v>
      </c>
      <c r="B1336" s="177" t="s">
        <v>552</v>
      </c>
      <c r="C1336" s="177" t="s">
        <v>848</v>
      </c>
      <c r="D1336" s="213" t="s">
        <v>21</v>
      </c>
      <c r="E1336" s="331" t="s">
        <v>2609</v>
      </c>
      <c r="F1336" s="213" t="s">
        <v>259</v>
      </c>
      <c r="G1336" s="177" t="s">
        <v>3843</v>
      </c>
      <c r="H1336" s="177" t="s">
        <v>84</v>
      </c>
      <c r="I1336" s="203">
        <v>128884974</v>
      </c>
      <c r="J1336" s="177" t="s">
        <v>262</v>
      </c>
      <c r="K1336" s="177" t="s">
        <v>261</v>
      </c>
      <c r="L1336" s="203">
        <v>41</v>
      </c>
      <c r="M1336" s="203">
        <v>130</v>
      </c>
      <c r="N1336" s="329">
        <v>0.31538461538461537</v>
      </c>
      <c r="O1336" s="203">
        <v>0</v>
      </c>
      <c r="P1336" s="203">
        <v>26</v>
      </c>
      <c r="Q1336" s="203" t="s">
        <v>12</v>
      </c>
      <c r="R1336" s="203">
        <v>8</v>
      </c>
      <c r="S1336" s="203">
        <v>32</v>
      </c>
      <c r="T1336" s="329">
        <v>0.25</v>
      </c>
      <c r="U1336" s="203">
        <v>0</v>
      </c>
      <c r="V1336" s="203">
        <v>37</v>
      </c>
      <c r="W1336" s="203" t="s">
        <v>12</v>
      </c>
      <c r="X1336" s="200">
        <v>1</v>
      </c>
      <c r="Y1336" s="200">
        <v>1</v>
      </c>
      <c r="Z1336" s="200" t="s">
        <v>12</v>
      </c>
      <c r="AA1336" s="200">
        <v>0</v>
      </c>
    </row>
    <row r="1337" spans="1:27" ht="14" customHeight="1">
      <c r="A1337" s="213" t="s">
        <v>250</v>
      </c>
      <c r="B1337" s="177" t="s">
        <v>552</v>
      </c>
      <c r="C1337" s="177" t="s">
        <v>848</v>
      </c>
      <c r="D1337" s="213" t="s">
        <v>21</v>
      </c>
      <c r="E1337" s="331" t="s">
        <v>2884</v>
      </c>
      <c r="F1337" s="213" t="s">
        <v>675</v>
      </c>
      <c r="G1337" s="177" t="s">
        <v>4103</v>
      </c>
      <c r="H1337" s="177" t="s">
        <v>84</v>
      </c>
      <c r="I1337" s="203">
        <v>234749596</v>
      </c>
      <c r="J1337" s="177" t="s">
        <v>261</v>
      </c>
      <c r="K1337" s="177" t="s">
        <v>262</v>
      </c>
      <c r="L1337" s="203">
        <v>21</v>
      </c>
      <c r="M1337" s="203">
        <v>269</v>
      </c>
      <c r="N1337" s="329">
        <v>7.8066914498141265E-2</v>
      </c>
      <c r="O1337" s="203">
        <v>0</v>
      </c>
      <c r="P1337" s="203">
        <v>44</v>
      </c>
      <c r="Q1337" s="203" t="s">
        <v>12</v>
      </c>
      <c r="R1337" s="203">
        <v>0</v>
      </c>
      <c r="S1337" s="203">
        <v>35</v>
      </c>
      <c r="T1337" s="329">
        <v>0</v>
      </c>
      <c r="U1337" s="203" t="s">
        <v>12</v>
      </c>
      <c r="V1337" s="203" t="s">
        <v>12</v>
      </c>
      <c r="W1337" s="203" t="s">
        <v>12</v>
      </c>
      <c r="X1337" s="200">
        <v>1</v>
      </c>
      <c r="Y1337" s="200">
        <v>0</v>
      </c>
      <c r="Z1337" s="200" t="s">
        <v>12</v>
      </c>
      <c r="AA1337" s="200">
        <v>0</v>
      </c>
    </row>
    <row r="1338" spans="1:27" ht="14" customHeight="1">
      <c r="A1338" s="213" t="s">
        <v>250</v>
      </c>
      <c r="B1338" s="177" t="s">
        <v>552</v>
      </c>
      <c r="C1338" s="177" t="s">
        <v>848</v>
      </c>
      <c r="D1338" s="213" t="s">
        <v>21</v>
      </c>
      <c r="E1338" s="331" t="s">
        <v>2885</v>
      </c>
      <c r="F1338" s="213" t="s">
        <v>259</v>
      </c>
      <c r="G1338" s="177" t="s">
        <v>4104</v>
      </c>
      <c r="H1338" s="177" t="s">
        <v>84</v>
      </c>
      <c r="I1338" s="203">
        <v>113590371</v>
      </c>
      <c r="J1338" s="177" t="s">
        <v>264</v>
      </c>
      <c r="K1338" s="177" t="s">
        <v>263</v>
      </c>
      <c r="L1338" s="203">
        <v>19</v>
      </c>
      <c r="M1338" s="203">
        <v>206</v>
      </c>
      <c r="N1338" s="329">
        <v>9.2233009708737865E-2</v>
      </c>
      <c r="O1338" s="203">
        <v>0</v>
      </c>
      <c r="P1338" s="203">
        <v>35</v>
      </c>
      <c r="Q1338" s="203" t="s">
        <v>12</v>
      </c>
      <c r="R1338" s="203">
        <v>3</v>
      </c>
      <c r="S1338" s="203">
        <v>39</v>
      </c>
      <c r="T1338" s="329">
        <v>7.6923076923076927E-2</v>
      </c>
      <c r="U1338" s="203" t="s">
        <v>12</v>
      </c>
      <c r="V1338" s="203" t="s">
        <v>12</v>
      </c>
      <c r="W1338" s="203" t="s">
        <v>12</v>
      </c>
      <c r="X1338" s="200">
        <v>1</v>
      </c>
      <c r="Y1338" s="200">
        <v>0</v>
      </c>
      <c r="Z1338" s="200" t="s">
        <v>12</v>
      </c>
      <c r="AA1338" s="200">
        <v>1</v>
      </c>
    </row>
    <row r="1339" spans="1:27" ht="14" customHeight="1">
      <c r="A1339" s="213" t="s">
        <v>250</v>
      </c>
      <c r="B1339" s="177" t="s">
        <v>552</v>
      </c>
      <c r="C1339" s="177" t="s">
        <v>848</v>
      </c>
      <c r="D1339" s="213" t="s">
        <v>21</v>
      </c>
      <c r="E1339" s="331" t="s">
        <v>2886</v>
      </c>
      <c r="F1339" s="213" t="s">
        <v>675</v>
      </c>
      <c r="G1339" s="177" t="s">
        <v>4105</v>
      </c>
      <c r="H1339" s="177" t="s">
        <v>84</v>
      </c>
      <c r="I1339" s="203">
        <v>160755527</v>
      </c>
      <c r="J1339" s="177" t="s">
        <v>262</v>
      </c>
      <c r="K1339" s="177" t="s">
        <v>261</v>
      </c>
      <c r="L1339" s="203">
        <v>15</v>
      </c>
      <c r="M1339" s="203">
        <v>224</v>
      </c>
      <c r="N1339" s="329">
        <v>6.6964285714285712E-2</v>
      </c>
      <c r="O1339" s="203">
        <v>0</v>
      </c>
      <c r="P1339" s="203">
        <v>52</v>
      </c>
      <c r="Q1339" s="203" t="s">
        <v>12</v>
      </c>
      <c r="R1339" s="203">
        <v>1</v>
      </c>
      <c r="S1339" s="203">
        <v>33</v>
      </c>
      <c r="T1339" s="329">
        <v>3.0303030303030304E-2</v>
      </c>
      <c r="U1339" s="203" t="s">
        <v>12</v>
      </c>
      <c r="V1339" s="203" t="s">
        <v>12</v>
      </c>
      <c r="W1339" s="203" t="s">
        <v>12</v>
      </c>
      <c r="X1339" s="200">
        <v>1</v>
      </c>
      <c r="Y1339" s="200">
        <v>0</v>
      </c>
      <c r="Z1339" s="200" t="s">
        <v>12</v>
      </c>
      <c r="AA1339" s="200">
        <v>0</v>
      </c>
    </row>
    <row r="1340" spans="1:27" ht="14" customHeight="1">
      <c r="A1340" s="213" t="s">
        <v>250</v>
      </c>
      <c r="B1340" s="177" t="s">
        <v>552</v>
      </c>
      <c r="C1340" s="177" t="s">
        <v>848</v>
      </c>
      <c r="D1340" s="213" t="s">
        <v>21</v>
      </c>
      <c r="E1340" s="331" t="s">
        <v>2887</v>
      </c>
      <c r="F1340" s="213" t="s">
        <v>674</v>
      </c>
      <c r="G1340" s="177" t="s">
        <v>3239</v>
      </c>
      <c r="H1340" s="177" t="s">
        <v>84</v>
      </c>
      <c r="I1340" s="203">
        <v>201768541</v>
      </c>
      <c r="J1340" s="177" t="s">
        <v>264</v>
      </c>
      <c r="K1340" s="177" t="s">
        <v>263</v>
      </c>
      <c r="L1340" s="203">
        <v>11</v>
      </c>
      <c r="M1340" s="203">
        <v>104</v>
      </c>
      <c r="N1340" s="329">
        <v>0.10576923076923077</v>
      </c>
      <c r="O1340" s="203">
        <v>0</v>
      </c>
      <c r="P1340" s="203">
        <v>34</v>
      </c>
      <c r="Q1340" s="203" t="s">
        <v>12</v>
      </c>
      <c r="R1340" s="203">
        <v>2</v>
      </c>
      <c r="S1340" s="203">
        <v>22</v>
      </c>
      <c r="T1340" s="329">
        <v>9.0909090909090912E-2</v>
      </c>
      <c r="U1340" s="203" t="s">
        <v>12</v>
      </c>
      <c r="V1340" s="203" t="s">
        <v>12</v>
      </c>
      <c r="W1340" s="203" t="s">
        <v>12</v>
      </c>
      <c r="X1340" s="200">
        <v>1</v>
      </c>
      <c r="Y1340" s="200">
        <v>0</v>
      </c>
      <c r="Z1340" s="200" t="s">
        <v>12</v>
      </c>
      <c r="AA1340" s="200">
        <v>0</v>
      </c>
    </row>
    <row r="1341" spans="1:27" ht="14" customHeight="1">
      <c r="A1341" s="213" t="s">
        <v>250</v>
      </c>
      <c r="B1341" s="177" t="s">
        <v>552</v>
      </c>
      <c r="C1341" s="177" t="s">
        <v>848</v>
      </c>
      <c r="D1341" s="213" t="s">
        <v>21</v>
      </c>
      <c r="E1341" s="331" t="s">
        <v>2888</v>
      </c>
      <c r="F1341" s="213" t="s">
        <v>674</v>
      </c>
      <c r="G1341" s="177" t="s">
        <v>3231</v>
      </c>
      <c r="H1341" s="177" t="s">
        <v>84</v>
      </c>
      <c r="I1341" s="203">
        <v>238483117</v>
      </c>
      <c r="J1341" s="177" t="s">
        <v>264</v>
      </c>
      <c r="K1341" s="177" t="s">
        <v>263</v>
      </c>
      <c r="L1341" s="203">
        <v>12</v>
      </c>
      <c r="M1341" s="203">
        <v>182</v>
      </c>
      <c r="N1341" s="329">
        <v>6.5934065934065936E-2</v>
      </c>
      <c r="O1341" s="203">
        <v>0</v>
      </c>
      <c r="P1341" s="203">
        <v>45</v>
      </c>
      <c r="Q1341" s="203" t="s">
        <v>12</v>
      </c>
      <c r="R1341" s="203">
        <v>3</v>
      </c>
      <c r="S1341" s="203">
        <v>41</v>
      </c>
      <c r="T1341" s="329">
        <v>7.3170731707317069E-2</v>
      </c>
      <c r="U1341" s="203" t="s">
        <v>12</v>
      </c>
      <c r="V1341" s="203" t="s">
        <v>12</v>
      </c>
      <c r="W1341" s="203" t="s">
        <v>12</v>
      </c>
      <c r="X1341" s="200">
        <v>1</v>
      </c>
      <c r="Y1341" s="200">
        <v>0</v>
      </c>
      <c r="Z1341" s="200" t="s">
        <v>12</v>
      </c>
      <c r="AA1341" s="200">
        <v>0</v>
      </c>
    </row>
    <row r="1342" spans="1:27" ht="14" customHeight="1">
      <c r="A1342" s="213" t="s">
        <v>250</v>
      </c>
      <c r="B1342" s="177" t="s">
        <v>552</v>
      </c>
      <c r="C1342" s="177" t="s">
        <v>848</v>
      </c>
      <c r="D1342" s="213" t="s">
        <v>21</v>
      </c>
      <c r="E1342" s="331" t="s">
        <v>2889</v>
      </c>
      <c r="F1342" s="213" t="s">
        <v>675</v>
      </c>
      <c r="G1342" s="177" t="s">
        <v>3385</v>
      </c>
      <c r="H1342" s="177" t="s">
        <v>78</v>
      </c>
      <c r="I1342" s="203">
        <v>52441269</v>
      </c>
      <c r="J1342" s="177" t="s">
        <v>264</v>
      </c>
      <c r="K1342" s="177" t="s">
        <v>263</v>
      </c>
      <c r="L1342" s="203">
        <v>18</v>
      </c>
      <c r="M1342" s="203">
        <v>270</v>
      </c>
      <c r="N1342" s="329">
        <v>6.6666666666666666E-2</v>
      </c>
      <c r="O1342" s="203">
        <v>0</v>
      </c>
      <c r="P1342" s="203">
        <v>33</v>
      </c>
      <c r="Q1342" s="203" t="s">
        <v>12</v>
      </c>
      <c r="R1342" s="203">
        <v>5</v>
      </c>
      <c r="S1342" s="203">
        <v>36</v>
      </c>
      <c r="T1342" s="329">
        <v>0.1388888888888889</v>
      </c>
      <c r="U1342" s="203">
        <v>0</v>
      </c>
      <c r="V1342" s="203">
        <v>33</v>
      </c>
      <c r="W1342" s="203" t="s">
        <v>12</v>
      </c>
      <c r="X1342" s="200">
        <v>1</v>
      </c>
      <c r="Y1342" s="200">
        <v>1</v>
      </c>
      <c r="Z1342" s="200" t="s">
        <v>12</v>
      </c>
      <c r="AA1342" s="200">
        <v>0</v>
      </c>
    </row>
    <row r="1343" spans="1:27" ht="14" customHeight="1">
      <c r="A1343" s="213" t="s">
        <v>250</v>
      </c>
      <c r="B1343" s="177" t="s">
        <v>552</v>
      </c>
      <c r="C1343" s="177" t="s">
        <v>848</v>
      </c>
      <c r="D1343" s="213" t="s">
        <v>21</v>
      </c>
      <c r="E1343" s="331" t="s">
        <v>2890</v>
      </c>
      <c r="F1343" s="213" t="s">
        <v>266</v>
      </c>
      <c r="G1343" s="177" t="s">
        <v>4106</v>
      </c>
      <c r="H1343" s="177" t="s">
        <v>78</v>
      </c>
      <c r="I1343" s="203">
        <v>186015199</v>
      </c>
      <c r="J1343" s="177" t="s">
        <v>264</v>
      </c>
      <c r="K1343" s="177" t="s">
        <v>263</v>
      </c>
      <c r="L1343" s="203">
        <v>14</v>
      </c>
      <c r="M1343" s="203">
        <v>161</v>
      </c>
      <c r="N1343" s="329">
        <v>8.6956521739130432E-2</v>
      </c>
      <c r="O1343" s="203">
        <v>0</v>
      </c>
      <c r="P1343" s="203">
        <v>51</v>
      </c>
      <c r="Q1343" s="203" t="s">
        <v>12</v>
      </c>
      <c r="R1343" s="203">
        <v>4</v>
      </c>
      <c r="S1343" s="203">
        <v>31</v>
      </c>
      <c r="T1343" s="329">
        <v>0.12903225806451613</v>
      </c>
      <c r="U1343" s="203">
        <v>0</v>
      </c>
      <c r="V1343" s="203">
        <v>51</v>
      </c>
      <c r="W1343" s="203" t="s">
        <v>12</v>
      </c>
      <c r="X1343" s="200">
        <v>1</v>
      </c>
      <c r="Y1343" s="200">
        <v>1</v>
      </c>
      <c r="Z1343" s="200" t="s">
        <v>12</v>
      </c>
      <c r="AA1343" s="200">
        <v>0</v>
      </c>
    </row>
    <row r="1344" spans="1:27" ht="14" customHeight="1">
      <c r="A1344" s="213" t="s">
        <v>250</v>
      </c>
      <c r="B1344" s="177" t="s">
        <v>552</v>
      </c>
      <c r="C1344" s="177" t="s">
        <v>848</v>
      </c>
      <c r="D1344" s="213" t="s">
        <v>21</v>
      </c>
      <c r="E1344" s="331" t="s">
        <v>2891</v>
      </c>
      <c r="F1344" s="213" t="s">
        <v>259</v>
      </c>
      <c r="G1344" s="177" t="s">
        <v>4107</v>
      </c>
      <c r="H1344" s="177" t="s">
        <v>78</v>
      </c>
      <c r="I1344" s="203">
        <v>98251038</v>
      </c>
      <c r="J1344" s="177" t="s">
        <v>263</v>
      </c>
      <c r="K1344" s="177" t="s">
        <v>262</v>
      </c>
      <c r="L1344" s="203">
        <v>24</v>
      </c>
      <c r="M1344" s="203">
        <v>246</v>
      </c>
      <c r="N1344" s="329">
        <v>9.7560975609756101E-2</v>
      </c>
      <c r="O1344" s="203">
        <v>0</v>
      </c>
      <c r="P1344" s="203">
        <v>41</v>
      </c>
      <c r="Q1344" s="203" t="s">
        <v>12</v>
      </c>
      <c r="R1344" s="203">
        <v>1</v>
      </c>
      <c r="S1344" s="203">
        <v>28</v>
      </c>
      <c r="T1344" s="329">
        <v>3.5714285714285712E-2</v>
      </c>
      <c r="U1344" s="203" t="s">
        <v>12</v>
      </c>
      <c r="V1344" s="203" t="s">
        <v>12</v>
      </c>
      <c r="W1344" s="203" t="s">
        <v>12</v>
      </c>
      <c r="X1344" s="200">
        <v>1</v>
      </c>
      <c r="Y1344" s="200">
        <v>0</v>
      </c>
      <c r="Z1344" s="200" t="s">
        <v>12</v>
      </c>
      <c r="AA1344" s="200">
        <v>0</v>
      </c>
    </row>
    <row r="1345" spans="1:27" ht="14" customHeight="1">
      <c r="A1345" s="213" t="s">
        <v>250</v>
      </c>
      <c r="B1345" s="177" t="s">
        <v>552</v>
      </c>
      <c r="C1345" s="177" t="s">
        <v>848</v>
      </c>
      <c r="D1345" s="213" t="s">
        <v>21</v>
      </c>
      <c r="E1345" s="331" t="s">
        <v>2892</v>
      </c>
      <c r="F1345" s="213" t="s">
        <v>674</v>
      </c>
      <c r="G1345" s="177" t="s">
        <v>3286</v>
      </c>
      <c r="H1345" s="177" t="s">
        <v>78</v>
      </c>
      <c r="I1345" s="203">
        <v>15602364</v>
      </c>
      <c r="J1345" s="177" t="s">
        <v>262</v>
      </c>
      <c r="K1345" s="177" t="s">
        <v>261</v>
      </c>
      <c r="L1345" s="203">
        <v>11</v>
      </c>
      <c r="M1345" s="203">
        <v>118</v>
      </c>
      <c r="N1345" s="329">
        <v>9.3220338983050849E-2</v>
      </c>
      <c r="O1345" s="203">
        <v>0</v>
      </c>
      <c r="P1345" s="203">
        <v>44</v>
      </c>
      <c r="Q1345" s="203" t="s">
        <v>12</v>
      </c>
      <c r="R1345" s="203">
        <v>1</v>
      </c>
      <c r="S1345" s="203">
        <v>28</v>
      </c>
      <c r="T1345" s="329">
        <v>3.5714285714285712E-2</v>
      </c>
      <c r="U1345" s="203" t="s">
        <v>12</v>
      </c>
      <c r="V1345" s="203" t="s">
        <v>12</v>
      </c>
      <c r="W1345" s="203" t="s">
        <v>12</v>
      </c>
      <c r="X1345" s="200">
        <v>1</v>
      </c>
      <c r="Y1345" s="200">
        <v>0</v>
      </c>
      <c r="Z1345" s="200" t="s">
        <v>12</v>
      </c>
      <c r="AA1345" s="200">
        <v>0</v>
      </c>
    </row>
    <row r="1346" spans="1:27" ht="14" customHeight="1">
      <c r="A1346" s="213" t="s">
        <v>250</v>
      </c>
      <c r="B1346" s="177" t="s">
        <v>552</v>
      </c>
      <c r="C1346" s="177" t="s">
        <v>848</v>
      </c>
      <c r="D1346" s="213" t="s">
        <v>21</v>
      </c>
      <c r="E1346" s="331" t="s">
        <v>2893</v>
      </c>
      <c r="F1346" s="213" t="s">
        <v>259</v>
      </c>
      <c r="G1346" s="177" t="s">
        <v>4108</v>
      </c>
      <c r="H1346" s="177" t="s">
        <v>78</v>
      </c>
      <c r="I1346" s="203">
        <v>52859907</v>
      </c>
      <c r="J1346" s="177" t="s">
        <v>263</v>
      </c>
      <c r="K1346" s="177" t="s">
        <v>264</v>
      </c>
      <c r="L1346" s="203">
        <v>13</v>
      </c>
      <c r="M1346" s="203">
        <v>164</v>
      </c>
      <c r="N1346" s="329">
        <v>7.926829268292683E-2</v>
      </c>
      <c r="O1346" s="203">
        <v>0</v>
      </c>
      <c r="P1346" s="203">
        <v>58</v>
      </c>
      <c r="Q1346" s="203" t="s">
        <v>12</v>
      </c>
      <c r="R1346" s="203">
        <v>1</v>
      </c>
      <c r="S1346" s="203">
        <v>33</v>
      </c>
      <c r="T1346" s="329">
        <v>3.0303030303030304E-2</v>
      </c>
      <c r="U1346" s="203" t="s">
        <v>12</v>
      </c>
      <c r="V1346" s="203" t="s">
        <v>12</v>
      </c>
      <c r="W1346" s="203" t="s">
        <v>12</v>
      </c>
      <c r="X1346" s="200">
        <v>1</v>
      </c>
      <c r="Y1346" s="200">
        <v>0</v>
      </c>
      <c r="Z1346" s="200" t="s">
        <v>12</v>
      </c>
      <c r="AA1346" s="200">
        <v>0</v>
      </c>
    </row>
    <row r="1347" spans="1:27" ht="14" customHeight="1">
      <c r="A1347" s="213" t="s">
        <v>250</v>
      </c>
      <c r="B1347" s="177" t="s">
        <v>552</v>
      </c>
      <c r="C1347" s="177" t="s">
        <v>848</v>
      </c>
      <c r="D1347" s="213" t="s">
        <v>21</v>
      </c>
      <c r="E1347" s="331" t="s">
        <v>2477</v>
      </c>
      <c r="F1347" s="213" t="s">
        <v>259</v>
      </c>
      <c r="G1347" s="177" t="s">
        <v>4109</v>
      </c>
      <c r="H1347" s="177" t="s">
        <v>78</v>
      </c>
      <c r="I1347" s="203">
        <v>194371747</v>
      </c>
      <c r="J1347" s="177" t="s">
        <v>261</v>
      </c>
      <c r="K1347" s="177" t="s">
        <v>262</v>
      </c>
      <c r="L1347" s="203">
        <v>15</v>
      </c>
      <c r="M1347" s="203">
        <v>209</v>
      </c>
      <c r="N1347" s="329">
        <v>7.1770334928229665E-2</v>
      </c>
      <c r="O1347" s="203">
        <v>0</v>
      </c>
      <c r="P1347" s="203">
        <v>45</v>
      </c>
      <c r="Q1347" s="203" t="s">
        <v>12</v>
      </c>
      <c r="R1347" s="203">
        <v>3</v>
      </c>
      <c r="S1347" s="203">
        <v>33</v>
      </c>
      <c r="T1347" s="329">
        <v>9.0909090909090912E-2</v>
      </c>
      <c r="U1347" s="203" t="s">
        <v>12</v>
      </c>
      <c r="V1347" s="203" t="s">
        <v>12</v>
      </c>
      <c r="W1347" s="203" t="s">
        <v>12</v>
      </c>
      <c r="X1347" s="200">
        <v>1</v>
      </c>
      <c r="Y1347" s="200">
        <v>0</v>
      </c>
      <c r="Z1347" s="200" t="s">
        <v>12</v>
      </c>
      <c r="AA1347" s="200">
        <v>0</v>
      </c>
    </row>
    <row r="1348" spans="1:27" ht="14" customHeight="1">
      <c r="A1348" s="213" t="s">
        <v>250</v>
      </c>
      <c r="B1348" s="177" t="s">
        <v>552</v>
      </c>
      <c r="C1348" s="177" t="s">
        <v>848</v>
      </c>
      <c r="D1348" s="213" t="s">
        <v>21</v>
      </c>
      <c r="E1348" s="331" t="s">
        <v>2894</v>
      </c>
      <c r="F1348" s="213" t="s">
        <v>259</v>
      </c>
      <c r="G1348" s="177" t="s">
        <v>4110</v>
      </c>
      <c r="H1348" s="177" t="s">
        <v>78</v>
      </c>
      <c r="I1348" s="203">
        <v>161221535</v>
      </c>
      <c r="J1348" s="177" t="s">
        <v>264</v>
      </c>
      <c r="K1348" s="177" t="s">
        <v>262</v>
      </c>
      <c r="L1348" s="203">
        <v>115</v>
      </c>
      <c r="M1348" s="203">
        <v>270</v>
      </c>
      <c r="N1348" s="329">
        <v>0.42592592592592593</v>
      </c>
      <c r="O1348" s="203">
        <v>0</v>
      </c>
      <c r="P1348" s="203">
        <v>28</v>
      </c>
      <c r="Q1348" s="203" t="s">
        <v>12</v>
      </c>
      <c r="R1348" s="203">
        <v>15</v>
      </c>
      <c r="S1348" s="203">
        <v>40</v>
      </c>
      <c r="T1348" s="329">
        <v>0.375</v>
      </c>
      <c r="U1348" s="203">
        <v>0</v>
      </c>
      <c r="V1348" s="203">
        <v>28</v>
      </c>
      <c r="W1348" s="203" t="s">
        <v>12</v>
      </c>
      <c r="X1348" s="200">
        <v>1</v>
      </c>
      <c r="Y1348" s="200">
        <v>1</v>
      </c>
      <c r="Z1348" s="200" t="s">
        <v>12</v>
      </c>
      <c r="AA1348" s="200">
        <v>0</v>
      </c>
    </row>
    <row r="1349" spans="1:27" ht="14" customHeight="1">
      <c r="A1349" s="213" t="s">
        <v>250</v>
      </c>
      <c r="B1349" s="177" t="s">
        <v>552</v>
      </c>
      <c r="C1349" s="177" t="s">
        <v>848</v>
      </c>
      <c r="D1349" s="213" t="s">
        <v>21</v>
      </c>
      <c r="E1349" s="331" t="s">
        <v>2175</v>
      </c>
      <c r="F1349" s="213" t="s">
        <v>266</v>
      </c>
      <c r="G1349" s="177" t="s">
        <v>3844</v>
      </c>
      <c r="H1349" s="177" t="s">
        <v>78</v>
      </c>
      <c r="I1349" s="203">
        <v>129294605</v>
      </c>
      <c r="J1349" s="177" t="s">
        <v>263</v>
      </c>
      <c r="K1349" s="177" t="s">
        <v>264</v>
      </c>
      <c r="L1349" s="203">
        <v>87</v>
      </c>
      <c r="M1349" s="203">
        <v>226</v>
      </c>
      <c r="N1349" s="329">
        <v>0.38495575221238937</v>
      </c>
      <c r="O1349" s="203">
        <v>0</v>
      </c>
      <c r="P1349" s="203">
        <v>36</v>
      </c>
      <c r="Q1349" s="203" t="s">
        <v>12</v>
      </c>
      <c r="R1349" s="203">
        <v>6</v>
      </c>
      <c r="S1349" s="203">
        <v>29</v>
      </c>
      <c r="T1349" s="329">
        <v>0.20689655172413793</v>
      </c>
      <c r="U1349" s="203">
        <v>0</v>
      </c>
      <c r="V1349" s="203">
        <v>42</v>
      </c>
      <c r="W1349" s="203" t="s">
        <v>12</v>
      </c>
      <c r="X1349" s="200">
        <v>1</v>
      </c>
      <c r="Y1349" s="200">
        <v>1</v>
      </c>
      <c r="Z1349" s="200" t="s">
        <v>12</v>
      </c>
      <c r="AA1349" s="200">
        <v>0</v>
      </c>
    </row>
    <row r="1350" spans="1:27" ht="14" customHeight="1">
      <c r="A1350" s="213" t="s">
        <v>250</v>
      </c>
      <c r="B1350" s="177" t="s">
        <v>552</v>
      </c>
      <c r="C1350" s="177" t="s">
        <v>848</v>
      </c>
      <c r="D1350" s="213" t="s">
        <v>21</v>
      </c>
      <c r="E1350" s="331" t="s">
        <v>2169</v>
      </c>
      <c r="F1350" s="213" t="s">
        <v>259</v>
      </c>
      <c r="G1350" s="177" t="s">
        <v>4111</v>
      </c>
      <c r="H1350" s="177" t="s">
        <v>78</v>
      </c>
      <c r="I1350" s="203">
        <v>52282361</v>
      </c>
      <c r="J1350" s="177" t="s">
        <v>261</v>
      </c>
      <c r="K1350" s="177" t="s">
        <v>264</v>
      </c>
      <c r="L1350" s="203">
        <v>19</v>
      </c>
      <c r="M1350" s="203">
        <v>153</v>
      </c>
      <c r="N1350" s="329">
        <v>0.12418300653594772</v>
      </c>
      <c r="O1350" s="203">
        <v>0</v>
      </c>
      <c r="P1350" s="203">
        <v>42</v>
      </c>
      <c r="Q1350" s="203" t="s">
        <v>12</v>
      </c>
      <c r="R1350" s="203">
        <v>4</v>
      </c>
      <c r="S1350" s="203">
        <v>33</v>
      </c>
      <c r="T1350" s="329">
        <v>0.12121212121212122</v>
      </c>
      <c r="U1350" s="203">
        <v>0</v>
      </c>
      <c r="V1350" s="203">
        <v>42</v>
      </c>
      <c r="W1350" s="203" t="s">
        <v>12</v>
      </c>
      <c r="X1350" s="200">
        <v>1</v>
      </c>
      <c r="Y1350" s="200">
        <v>1</v>
      </c>
      <c r="Z1350" s="200" t="s">
        <v>12</v>
      </c>
      <c r="AA1350" s="200">
        <v>0</v>
      </c>
    </row>
    <row r="1351" spans="1:27" ht="14" customHeight="1">
      <c r="A1351" s="213" t="s">
        <v>250</v>
      </c>
      <c r="B1351" s="177" t="s">
        <v>552</v>
      </c>
      <c r="C1351" s="177" t="s">
        <v>848</v>
      </c>
      <c r="D1351" s="213" t="s">
        <v>21</v>
      </c>
      <c r="E1351" s="331" t="s">
        <v>2895</v>
      </c>
      <c r="F1351" s="213" t="s">
        <v>259</v>
      </c>
      <c r="G1351" s="177" t="s">
        <v>4112</v>
      </c>
      <c r="H1351" s="177" t="s">
        <v>78</v>
      </c>
      <c r="I1351" s="203">
        <v>45130613</v>
      </c>
      <c r="J1351" s="177" t="s">
        <v>264</v>
      </c>
      <c r="K1351" s="177" t="s">
        <v>263</v>
      </c>
      <c r="L1351" s="203">
        <v>10</v>
      </c>
      <c r="M1351" s="203">
        <v>181</v>
      </c>
      <c r="N1351" s="329">
        <v>5.5248618784530384E-2</v>
      </c>
      <c r="O1351" s="203">
        <v>0</v>
      </c>
      <c r="P1351" s="203">
        <v>61</v>
      </c>
      <c r="Q1351" s="203" t="s">
        <v>12</v>
      </c>
      <c r="R1351" s="203">
        <v>6</v>
      </c>
      <c r="S1351" s="203">
        <v>27</v>
      </c>
      <c r="T1351" s="329">
        <v>0.22222222222222221</v>
      </c>
      <c r="U1351" s="203">
        <v>0</v>
      </c>
      <c r="V1351" s="203">
        <v>45</v>
      </c>
      <c r="W1351" s="203" t="s">
        <v>12</v>
      </c>
      <c r="X1351" s="200">
        <v>1</v>
      </c>
      <c r="Y1351" s="200">
        <v>1</v>
      </c>
      <c r="Z1351" s="200" t="s">
        <v>12</v>
      </c>
      <c r="AA1351" s="200">
        <v>0</v>
      </c>
    </row>
    <row r="1352" spans="1:27" ht="14" customHeight="1">
      <c r="A1352" s="213" t="s">
        <v>250</v>
      </c>
      <c r="B1352" s="177" t="s">
        <v>552</v>
      </c>
      <c r="C1352" s="177" t="s">
        <v>848</v>
      </c>
      <c r="D1352" s="213" t="s">
        <v>21</v>
      </c>
      <c r="E1352" s="331" t="s">
        <v>2896</v>
      </c>
      <c r="F1352" s="213" t="s">
        <v>675</v>
      </c>
      <c r="G1352" s="177" t="s">
        <v>4113</v>
      </c>
      <c r="H1352" s="177" t="s">
        <v>78</v>
      </c>
      <c r="I1352" s="203">
        <v>184064454</v>
      </c>
      <c r="J1352" s="177" t="s">
        <v>262</v>
      </c>
      <c r="K1352" s="177" t="s">
        <v>261</v>
      </c>
      <c r="L1352" s="203">
        <v>21</v>
      </c>
      <c r="M1352" s="203">
        <v>248</v>
      </c>
      <c r="N1352" s="329">
        <v>8.4677419354838704E-2</v>
      </c>
      <c r="O1352" s="203">
        <v>0</v>
      </c>
      <c r="P1352" s="203">
        <v>42</v>
      </c>
      <c r="Q1352" s="203" t="s">
        <v>12</v>
      </c>
      <c r="R1352" s="203">
        <v>1</v>
      </c>
      <c r="S1352" s="203">
        <v>28</v>
      </c>
      <c r="T1352" s="329">
        <v>3.5714285714285712E-2</v>
      </c>
      <c r="U1352" s="203" t="s">
        <v>12</v>
      </c>
      <c r="V1352" s="203" t="s">
        <v>12</v>
      </c>
      <c r="W1352" s="203" t="s">
        <v>12</v>
      </c>
      <c r="X1352" s="200">
        <v>1</v>
      </c>
      <c r="Y1352" s="200">
        <v>0</v>
      </c>
      <c r="Z1352" s="200" t="s">
        <v>12</v>
      </c>
      <c r="AA1352" s="200">
        <v>0</v>
      </c>
    </row>
    <row r="1353" spans="1:27" ht="14" customHeight="1">
      <c r="A1353" s="213" t="s">
        <v>250</v>
      </c>
      <c r="B1353" s="177" t="s">
        <v>552</v>
      </c>
      <c r="C1353" s="177" t="s">
        <v>848</v>
      </c>
      <c r="D1353" s="213" t="s">
        <v>21</v>
      </c>
      <c r="E1353" s="331" t="s">
        <v>2897</v>
      </c>
      <c r="F1353" s="213" t="s">
        <v>259</v>
      </c>
      <c r="G1353" s="177" t="s">
        <v>4114</v>
      </c>
      <c r="H1353" s="177" t="s">
        <v>78</v>
      </c>
      <c r="I1353" s="203">
        <v>138193142</v>
      </c>
      <c r="J1353" s="177" t="s">
        <v>264</v>
      </c>
      <c r="K1353" s="177" t="s">
        <v>263</v>
      </c>
      <c r="L1353" s="203">
        <v>15</v>
      </c>
      <c r="M1353" s="203">
        <v>172</v>
      </c>
      <c r="N1353" s="329">
        <v>8.7209302325581398E-2</v>
      </c>
      <c r="O1353" s="203">
        <v>0</v>
      </c>
      <c r="P1353" s="203">
        <v>30</v>
      </c>
      <c r="Q1353" s="203" t="s">
        <v>12</v>
      </c>
      <c r="R1353" s="203">
        <v>1</v>
      </c>
      <c r="S1353" s="203">
        <v>32</v>
      </c>
      <c r="T1353" s="329">
        <v>3.125E-2</v>
      </c>
      <c r="U1353" s="203" t="s">
        <v>12</v>
      </c>
      <c r="V1353" s="203" t="s">
        <v>12</v>
      </c>
      <c r="W1353" s="203" t="s">
        <v>12</v>
      </c>
      <c r="X1353" s="200">
        <v>1</v>
      </c>
      <c r="Y1353" s="200">
        <v>0</v>
      </c>
      <c r="Z1353" s="200" t="s">
        <v>12</v>
      </c>
      <c r="AA1353" s="200">
        <v>0</v>
      </c>
    </row>
    <row r="1354" spans="1:27" ht="14" customHeight="1">
      <c r="A1354" s="213" t="s">
        <v>250</v>
      </c>
      <c r="B1354" s="177" t="s">
        <v>552</v>
      </c>
      <c r="C1354" s="177" t="s">
        <v>848</v>
      </c>
      <c r="D1354" s="213" t="s">
        <v>21</v>
      </c>
      <c r="E1354" s="331" t="s">
        <v>2898</v>
      </c>
      <c r="F1354" s="213" t="s">
        <v>259</v>
      </c>
      <c r="G1354" s="177" t="s">
        <v>4115</v>
      </c>
      <c r="H1354" s="177" t="s">
        <v>78</v>
      </c>
      <c r="I1354" s="203">
        <v>131100909</v>
      </c>
      <c r="J1354" s="177" t="s">
        <v>262</v>
      </c>
      <c r="K1354" s="177" t="s">
        <v>261</v>
      </c>
      <c r="L1354" s="203">
        <v>16</v>
      </c>
      <c r="M1354" s="203">
        <v>239</v>
      </c>
      <c r="N1354" s="329">
        <v>6.6945606694560664E-2</v>
      </c>
      <c r="O1354" s="203">
        <v>0</v>
      </c>
      <c r="P1354" s="203">
        <v>37</v>
      </c>
      <c r="Q1354" s="203" t="s">
        <v>12</v>
      </c>
      <c r="R1354" s="203">
        <v>3</v>
      </c>
      <c r="S1354" s="203">
        <v>59</v>
      </c>
      <c r="T1354" s="329">
        <v>5.0847457627118647E-2</v>
      </c>
      <c r="U1354" s="203" t="s">
        <v>12</v>
      </c>
      <c r="V1354" s="203" t="s">
        <v>12</v>
      </c>
      <c r="W1354" s="203" t="s">
        <v>12</v>
      </c>
      <c r="X1354" s="200">
        <v>1</v>
      </c>
      <c r="Y1354" s="200">
        <v>0</v>
      </c>
      <c r="Z1354" s="200" t="s">
        <v>12</v>
      </c>
      <c r="AA1354" s="200">
        <v>0</v>
      </c>
    </row>
    <row r="1355" spans="1:27" ht="14" customHeight="1">
      <c r="A1355" s="213" t="s">
        <v>250</v>
      </c>
      <c r="B1355" s="177" t="s">
        <v>552</v>
      </c>
      <c r="C1355" s="177" t="s">
        <v>848</v>
      </c>
      <c r="D1355" s="213" t="s">
        <v>21</v>
      </c>
      <c r="E1355" s="331" t="s">
        <v>2899</v>
      </c>
      <c r="F1355" s="213" t="s">
        <v>259</v>
      </c>
      <c r="G1355" s="177" t="s">
        <v>4116</v>
      </c>
      <c r="H1355" s="177" t="s">
        <v>78</v>
      </c>
      <c r="I1355" s="203">
        <v>52595971</v>
      </c>
      <c r="J1355" s="177" t="s">
        <v>262</v>
      </c>
      <c r="K1355" s="177" t="s">
        <v>261</v>
      </c>
      <c r="L1355" s="203">
        <v>12</v>
      </c>
      <c r="M1355" s="203">
        <v>134</v>
      </c>
      <c r="N1355" s="329">
        <v>8.9552238805970144E-2</v>
      </c>
      <c r="O1355" s="203">
        <v>0</v>
      </c>
      <c r="P1355" s="203">
        <v>40</v>
      </c>
      <c r="Q1355" s="203" t="s">
        <v>12</v>
      </c>
      <c r="R1355" s="203">
        <v>4</v>
      </c>
      <c r="S1355" s="203">
        <v>21</v>
      </c>
      <c r="T1355" s="329">
        <v>0.19047619047619047</v>
      </c>
      <c r="U1355" s="203">
        <v>0</v>
      </c>
      <c r="V1355" s="203">
        <v>40</v>
      </c>
      <c r="W1355" s="203" t="s">
        <v>12</v>
      </c>
      <c r="X1355" s="200">
        <v>1</v>
      </c>
      <c r="Y1355" s="200">
        <v>1</v>
      </c>
      <c r="Z1355" s="200" t="s">
        <v>12</v>
      </c>
      <c r="AA1355" s="200">
        <v>1</v>
      </c>
    </row>
    <row r="1356" spans="1:27" ht="14" customHeight="1">
      <c r="A1356" s="213" t="s">
        <v>250</v>
      </c>
      <c r="B1356" s="177" t="s">
        <v>552</v>
      </c>
      <c r="C1356" s="177" t="s">
        <v>848</v>
      </c>
      <c r="D1356" s="213" t="s">
        <v>21</v>
      </c>
      <c r="E1356" s="331" t="s">
        <v>2900</v>
      </c>
      <c r="F1356" s="213" t="s">
        <v>675</v>
      </c>
      <c r="G1356" s="177" t="s">
        <v>4117</v>
      </c>
      <c r="H1356" s="177" t="s">
        <v>78</v>
      </c>
      <c r="I1356" s="203">
        <v>9101963</v>
      </c>
      <c r="J1356" s="177" t="s">
        <v>262</v>
      </c>
      <c r="K1356" s="177" t="s">
        <v>261</v>
      </c>
      <c r="L1356" s="203">
        <v>10</v>
      </c>
      <c r="M1356" s="203">
        <v>186</v>
      </c>
      <c r="N1356" s="329">
        <v>5.3763440860215055E-2</v>
      </c>
      <c r="O1356" s="203">
        <v>0</v>
      </c>
      <c r="P1356" s="203">
        <v>42</v>
      </c>
      <c r="Q1356" s="203" t="s">
        <v>12</v>
      </c>
      <c r="R1356" s="203">
        <v>7</v>
      </c>
      <c r="S1356" s="203">
        <v>32</v>
      </c>
      <c r="T1356" s="329">
        <v>0.21875</v>
      </c>
      <c r="U1356" s="203">
        <v>0</v>
      </c>
      <c r="V1356" s="203">
        <v>42</v>
      </c>
      <c r="W1356" s="203" t="s">
        <v>12</v>
      </c>
      <c r="X1356" s="200">
        <v>1</v>
      </c>
      <c r="Y1356" s="200">
        <v>1</v>
      </c>
      <c r="Z1356" s="200" t="s">
        <v>12</v>
      </c>
      <c r="AA1356" s="200">
        <v>0</v>
      </c>
    </row>
    <row r="1357" spans="1:27" ht="14" customHeight="1">
      <c r="A1357" s="213" t="s">
        <v>250</v>
      </c>
      <c r="B1357" s="177" t="s">
        <v>552</v>
      </c>
      <c r="C1357" s="177" t="s">
        <v>848</v>
      </c>
      <c r="D1357" s="213" t="s">
        <v>21</v>
      </c>
      <c r="E1357" s="331" t="s">
        <v>2901</v>
      </c>
      <c r="F1357" s="213" t="s">
        <v>259</v>
      </c>
      <c r="G1357" s="177" t="s">
        <v>4118</v>
      </c>
      <c r="H1357" s="177" t="s">
        <v>78</v>
      </c>
      <c r="I1357" s="203">
        <v>4458835</v>
      </c>
      <c r="J1357" s="177" t="s">
        <v>264</v>
      </c>
      <c r="K1357" s="177" t="s">
        <v>263</v>
      </c>
      <c r="L1357" s="203">
        <v>12</v>
      </c>
      <c r="M1357" s="203">
        <v>154</v>
      </c>
      <c r="N1357" s="329">
        <v>7.792207792207792E-2</v>
      </c>
      <c r="O1357" s="203">
        <v>0</v>
      </c>
      <c r="P1357" s="203">
        <v>44</v>
      </c>
      <c r="Q1357" s="203" t="s">
        <v>12</v>
      </c>
      <c r="R1357" s="203">
        <v>3</v>
      </c>
      <c r="S1357" s="203">
        <v>26</v>
      </c>
      <c r="T1357" s="329">
        <v>0.11538461538461539</v>
      </c>
      <c r="U1357" s="203" t="s">
        <v>12</v>
      </c>
      <c r="V1357" s="203" t="s">
        <v>12</v>
      </c>
      <c r="W1357" s="203" t="s">
        <v>12</v>
      </c>
      <c r="X1357" s="200">
        <v>1</v>
      </c>
      <c r="Y1357" s="200">
        <v>0</v>
      </c>
      <c r="Z1357" s="200" t="s">
        <v>12</v>
      </c>
      <c r="AA1357" s="200">
        <v>0</v>
      </c>
    </row>
    <row r="1358" spans="1:27" ht="14" customHeight="1">
      <c r="A1358" s="213" t="s">
        <v>250</v>
      </c>
      <c r="B1358" s="177" t="s">
        <v>552</v>
      </c>
      <c r="C1358" s="177" t="s">
        <v>848</v>
      </c>
      <c r="D1358" s="213" t="s">
        <v>21</v>
      </c>
      <c r="E1358" s="331" t="s">
        <v>2902</v>
      </c>
      <c r="F1358" s="213" t="s">
        <v>259</v>
      </c>
      <c r="G1358" s="177" t="s">
        <v>4119</v>
      </c>
      <c r="H1358" s="177" t="s">
        <v>78</v>
      </c>
      <c r="I1358" s="203">
        <v>9412826</v>
      </c>
      <c r="J1358" s="177" t="s">
        <v>262</v>
      </c>
      <c r="K1358" s="177" t="s">
        <v>261</v>
      </c>
      <c r="L1358" s="203">
        <v>13</v>
      </c>
      <c r="M1358" s="203">
        <v>124</v>
      </c>
      <c r="N1358" s="329">
        <v>0.10483870967741936</v>
      </c>
      <c r="O1358" s="203">
        <v>0</v>
      </c>
      <c r="P1358" s="203">
        <v>35</v>
      </c>
      <c r="Q1358" s="203" t="s">
        <v>12</v>
      </c>
      <c r="R1358" s="203">
        <v>3</v>
      </c>
      <c r="S1358" s="203">
        <v>29</v>
      </c>
      <c r="T1358" s="329">
        <v>0.10344827586206896</v>
      </c>
      <c r="U1358" s="203" t="s">
        <v>12</v>
      </c>
      <c r="V1358" s="203" t="s">
        <v>12</v>
      </c>
      <c r="W1358" s="203" t="s">
        <v>12</v>
      </c>
      <c r="X1358" s="200">
        <v>1</v>
      </c>
      <c r="Y1358" s="200">
        <v>0</v>
      </c>
      <c r="Z1358" s="200" t="s">
        <v>12</v>
      </c>
      <c r="AA1358" s="200">
        <v>0</v>
      </c>
    </row>
    <row r="1359" spans="1:27" ht="14" customHeight="1">
      <c r="A1359" s="213" t="s">
        <v>250</v>
      </c>
      <c r="B1359" s="177" t="s">
        <v>552</v>
      </c>
      <c r="C1359" s="177" t="s">
        <v>848</v>
      </c>
      <c r="D1359" s="213" t="s">
        <v>21</v>
      </c>
      <c r="E1359" s="331" t="s">
        <v>2726</v>
      </c>
      <c r="F1359" s="213" t="s">
        <v>259</v>
      </c>
      <c r="G1359" s="177" t="s">
        <v>4120</v>
      </c>
      <c r="H1359" s="177" t="s">
        <v>78</v>
      </c>
      <c r="I1359" s="203">
        <v>133099258</v>
      </c>
      <c r="J1359" s="177" t="s">
        <v>264</v>
      </c>
      <c r="K1359" s="177" t="s">
        <v>261</v>
      </c>
      <c r="L1359" s="203">
        <v>19</v>
      </c>
      <c r="M1359" s="203">
        <v>249</v>
      </c>
      <c r="N1359" s="329">
        <v>7.6305220883534142E-2</v>
      </c>
      <c r="O1359" s="203">
        <v>0</v>
      </c>
      <c r="P1359" s="203">
        <v>42</v>
      </c>
      <c r="Q1359" s="203" t="s">
        <v>12</v>
      </c>
      <c r="R1359" s="203">
        <v>5</v>
      </c>
      <c r="S1359" s="203">
        <v>43</v>
      </c>
      <c r="T1359" s="329">
        <v>0.11627906976744186</v>
      </c>
      <c r="U1359" s="203">
        <v>0</v>
      </c>
      <c r="V1359" s="203">
        <v>42</v>
      </c>
      <c r="W1359" s="203" t="s">
        <v>12</v>
      </c>
      <c r="X1359" s="200">
        <v>1</v>
      </c>
      <c r="Y1359" s="200">
        <v>1</v>
      </c>
      <c r="Z1359" s="200" t="s">
        <v>12</v>
      </c>
      <c r="AA1359" s="200">
        <v>0</v>
      </c>
    </row>
    <row r="1360" spans="1:27" ht="14" customHeight="1">
      <c r="A1360" s="213" t="s">
        <v>250</v>
      </c>
      <c r="B1360" s="177" t="s">
        <v>552</v>
      </c>
      <c r="C1360" s="177" t="s">
        <v>848</v>
      </c>
      <c r="D1360" s="213" t="s">
        <v>21</v>
      </c>
      <c r="E1360" s="331" t="s">
        <v>2903</v>
      </c>
      <c r="F1360" s="213" t="s">
        <v>259</v>
      </c>
      <c r="G1360" s="177" t="s">
        <v>4121</v>
      </c>
      <c r="H1360" s="177" t="s">
        <v>85</v>
      </c>
      <c r="I1360" s="203">
        <v>79173631</v>
      </c>
      <c r="J1360" s="177" t="s">
        <v>264</v>
      </c>
      <c r="K1360" s="177" t="s">
        <v>263</v>
      </c>
      <c r="L1360" s="203">
        <v>22</v>
      </c>
      <c r="M1360" s="203">
        <v>261</v>
      </c>
      <c r="N1360" s="329">
        <v>8.4291187739463605E-2</v>
      </c>
      <c r="O1360" s="203">
        <v>0</v>
      </c>
      <c r="P1360" s="203">
        <v>44</v>
      </c>
      <c r="Q1360" s="203" t="s">
        <v>12</v>
      </c>
      <c r="R1360" s="203">
        <v>2</v>
      </c>
      <c r="S1360" s="203">
        <v>35</v>
      </c>
      <c r="T1360" s="329">
        <v>5.7142857142857141E-2</v>
      </c>
      <c r="U1360" s="203" t="s">
        <v>12</v>
      </c>
      <c r="V1360" s="203" t="s">
        <v>12</v>
      </c>
      <c r="W1360" s="203" t="s">
        <v>12</v>
      </c>
      <c r="X1360" s="200">
        <v>1</v>
      </c>
      <c r="Y1360" s="200">
        <v>0</v>
      </c>
      <c r="Z1360" s="200" t="s">
        <v>12</v>
      </c>
      <c r="AA1360" s="200">
        <v>0</v>
      </c>
    </row>
    <row r="1361" spans="1:27" ht="14" customHeight="1">
      <c r="A1361" s="213" t="s">
        <v>250</v>
      </c>
      <c r="B1361" s="177" t="s">
        <v>552</v>
      </c>
      <c r="C1361" s="177" t="s">
        <v>848</v>
      </c>
      <c r="D1361" s="213" t="s">
        <v>21</v>
      </c>
      <c r="E1361" s="331" t="s">
        <v>2904</v>
      </c>
      <c r="F1361" s="213" t="s">
        <v>259</v>
      </c>
      <c r="G1361" s="177" t="s">
        <v>4122</v>
      </c>
      <c r="H1361" s="177" t="s">
        <v>85</v>
      </c>
      <c r="I1361" s="203">
        <v>3024158</v>
      </c>
      <c r="J1361" s="177" t="s">
        <v>261</v>
      </c>
      <c r="K1361" s="177" t="s">
        <v>264</v>
      </c>
      <c r="L1361" s="203">
        <v>12</v>
      </c>
      <c r="M1361" s="203">
        <v>145</v>
      </c>
      <c r="N1361" s="329">
        <v>8.2758620689655171E-2</v>
      </c>
      <c r="O1361" s="203">
        <v>0</v>
      </c>
      <c r="P1361" s="203">
        <v>52</v>
      </c>
      <c r="Q1361" s="203" t="s">
        <v>12</v>
      </c>
      <c r="R1361" s="203">
        <v>3</v>
      </c>
      <c r="S1361" s="203">
        <v>33</v>
      </c>
      <c r="T1361" s="329">
        <v>9.0909090909090912E-2</v>
      </c>
      <c r="U1361" s="203" t="s">
        <v>12</v>
      </c>
      <c r="V1361" s="203" t="s">
        <v>12</v>
      </c>
      <c r="W1361" s="203" t="s">
        <v>12</v>
      </c>
      <c r="X1361" s="200">
        <v>1</v>
      </c>
      <c r="Y1361" s="200">
        <v>0</v>
      </c>
      <c r="Z1361" s="200" t="s">
        <v>12</v>
      </c>
      <c r="AA1361" s="200">
        <v>0</v>
      </c>
    </row>
    <row r="1362" spans="1:27" ht="14" customHeight="1">
      <c r="A1362" s="213" t="s">
        <v>250</v>
      </c>
      <c r="B1362" s="177" t="s">
        <v>552</v>
      </c>
      <c r="C1362" s="177" t="s">
        <v>848</v>
      </c>
      <c r="D1362" s="213" t="s">
        <v>21</v>
      </c>
      <c r="E1362" s="331" t="s">
        <v>2905</v>
      </c>
      <c r="F1362" s="213" t="s">
        <v>675</v>
      </c>
      <c r="G1362" s="177" t="s">
        <v>4123</v>
      </c>
      <c r="H1362" s="177" t="s">
        <v>85</v>
      </c>
      <c r="I1362" s="203">
        <v>40122194</v>
      </c>
      <c r="J1362" s="177" t="s">
        <v>264</v>
      </c>
      <c r="K1362" s="177" t="s">
        <v>263</v>
      </c>
      <c r="L1362" s="203">
        <v>24</v>
      </c>
      <c r="M1362" s="203">
        <v>207</v>
      </c>
      <c r="N1362" s="329">
        <v>0.11594202898550725</v>
      </c>
      <c r="O1362" s="203">
        <v>0</v>
      </c>
      <c r="P1362" s="203">
        <v>37</v>
      </c>
      <c r="Q1362" s="203" t="s">
        <v>12</v>
      </c>
      <c r="R1362" s="203">
        <v>3</v>
      </c>
      <c r="S1362" s="203">
        <v>35</v>
      </c>
      <c r="T1362" s="329">
        <v>8.5714285714285715E-2</v>
      </c>
      <c r="U1362" s="203" t="s">
        <v>12</v>
      </c>
      <c r="V1362" s="203" t="s">
        <v>12</v>
      </c>
      <c r="W1362" s="203" t="s">
        <v>12</v>
      </c>
      <c r="X1362" s="200">
        <v>1</v>
      </c>
      <c r="Y1362" s="200">
        <v>0</v>
      </c>
      <c r="Z1362" s="200" t="s">
        <v>12</v>
      </c>
      <c r="AA1362" s="200">
        <v>0</v>
      </c>
    </row>
    <row r="1363" spans="1:27" ht="14" customHeight="1">
      <c r="A1363" s="213" t="s">
        <v>250</v>
      </c>
      <c r="B1363" s="177" t="s">
        <v>552</v>
      </c>
      <c r="C1363" s="177" t="s">
        <v>848</v>
      </c>
      <c r="D1363" s="213" t="s">
        <v>21</v>
      </c>
      <c r="E1363" s="331" t="s">
        <v>97</v>
      </c>
      <c r="F1363" s="213" t="s">
        <v>675</v>
      </c>
      <c r="G1363" s="177" t="s">
        <v>4124</v>
      </c>
      <c r="H1363" s="177" t="s">
        <v>85</v>
      </c>
      <c r="I1363" s="203">
        <v>169208212</v>
      </c>
      <c r="J1363" s="177" t="s">
        <v>263</v>
      </c>
      <c r="K1363" s="177" t="s">
        <v>264</v>
      </c>
      <c r="L1363" s="203">
        <v>10</v>
      </c>
      <c r="M1363" s="203">
        <v>159</v>
      </c>
      <c r="N1363" s="329">
        <v>6.2893081761006289E-2</v>
      </c>
      <c r="O1363" s="203">
        <v>0</v>
      </c>
      <c r="P1363" s="203">
        <v>42</v>
      </c>
      <c r="Q1363" s="203" t="s">
        <v>12</v>
      </c>
      <c r="R1363" s="203">
        <v>3</v>
      </c>
      <c r="S1363" s="203">
        <v>27</v>
      </c>
      <c r="T1363" s="329">
        <v>0.1111111111111111</v>
      </c>
      <c r="U1363" s="203" t="s">
        <v>12</v>
      </c>
      <c r="V1363" s="203" t="s">
        <v>12</v>
      </c>
      <c r="W1363" s="203" t="s">
        <v>12</v>
      </c>
      <c r="X1363" s="200">
        <v>1</v>
      </c>
      <c r="Y1363" s="200">
        <v>0</v>
      </c>
      <c r="Z1363" s="200" t="s">
        <v>12</v>
      </c>
      <c r="AA1363" s="200">
        <v>0</v>
      </c>
    </row>
    <row r="1364" spans="1:27" ht="14" customHeight="1">
      <c r="A1364" s="213" t="s">
        <v>250</v>
      </c>
      <c r="B1364" s="177" t="s">
        <v>552</v>
      </c>
      <c r="C1364" s="177" t="s">
        <v>848</v>
      </c>
      <c r="D1364" s="213" t="s">
        <v>21</v>
      </c>
      <c r="E1364" s="331" t="s">
        <v>2906</v>
      </c>
      <c r="F1364" s="213" t="s">
        <v>675</v>
      </c>
      <c r="G1364" s="177" t="s">
        <v>4125</v>
      </c>
      <c r="H1364" s="177" t="s">
        <v>85</v>
      </c>
      <c r="I1364" s="203">
        <v>186435435</v>
      </c>
      <c r="J1364" s="177" t="s">
        <v>264</v>
      </c>
      <c r="K1364" s="177" t="s">
        <v>263</v>
      </c>
      <c r="L1364" s="203">
        <v>14</v>
      </c>
      <c r="M1364" s="203">
        <v>165</v>
      </c>
      <c r="N1364" s="329">
        <v>8.4848484848484854E-2</v>
      </c>
      <c r="O1364" s="203">
        <v>0</v>
      </c>
      <c r="P1364" s="203">
        <v>33</v>
      </c>
      <c r="Q1364" s="203" t="s">
        <v>12</v>
      </c>
      <c r="R1364" s="203">
        <v>3</v>
      </c>
      <c r="S1364" s="203">
        <v>44</v>
      </c>
      <c r="T1364" s="329">
        <v>6.8181818181818177E-2</v>
      </c>
      <c r="U1364" s="203" t="s">
        <v>12</v>
      </c>
      <c r="V1364" s="203" t="s">
        <v>12</v>
      </c>
      <c r="W1364" s="203" t="s">
        <v>12</v>
      </c>
      <c r="X1364" s="200">
        <v>1</v>
      </c>
      <c r="Y1364" s="200">
        <v>0</v>
      </c>
      <c r="Z1364" s="200" t="s">
        <v>12</v>
      </c>
      <c r="AA1364" s="200">
        <v>0</v>
      </c>
    </row>
    <row r="1365" spans="1:27" ht="14" customHeight="1">
      <c r="A1365" s="213" t="s">
        <v>250</v>
      </c>
      <c r="B1365" s="177" t="s">
        <v>552</v>
      </c>
      <c r="C1365" s="177" t="s">
        <v>848</v>
      </c>
      <c r="D1365" s="213" t="s">
        <v>21</v>
      </c>
      <c r="E1365" s="331" t="s">
        <v>2907</v>
      </c>
      <c r="F1365" s="213" t="s">
        <v>259</v>
      </c>
      <c r="G1365" s="177" t="s">
        <v>4126</v>
      </c>
      <c r="H1365" s="177" t="s">
        <v>85</v>
      </c>
      <c r="I1365" s="203">
        <v>119203269</v>
      </c>
      <c r="J1365" s="177" t="s">
        <v>264</v>
      </c>
      <c r="K1365" s="177" t="s">
        <v>263</v>
      </c>
      <c r="L1365" s="203">
        <v>24</v>
      </c>
      <c r="M1365" s="203">
        <v>234</v>
      </c>
      <c r="N1365" s="329">
        <v>0.10256410256410256</v>
      </c>
      <c r="O1365" s="203">
        <v>0</v>
      </c>
      <c r="P1365" s="203">
        <v>37</v>
      </c>
      <c r="Q1365" s="203" t="s">
        <v>12</v>
      </c>
      <c r="R1365" s="203">
        <v>4</v>
      </c>
      <c r="S1365" s="203">
        <v>33</v>
      </c>
      <c r="T1365" s="329">
        <v>0.12121212121212122</v>
      </c>
      <c r="U1365" s="203">
        <v>0</v>
      </c>
      <c r="V1365" s="203">
        <v>37</v>
      </c>
      <c r="W1365" s="203" t="s">
        <v>12</v>
      </c>
      <c r="X1365" s="200">
        <v>1</v>
      </c>
      <c r="Y1365" s="200">
        <v>1</v>
      </c>
      <c r="Z1365" s="200" t="s">
        <v>12</v>
      </c>
      <c r="AA1365" s="200">
        <v>0</v>
      </c>
    </row>
    <row r="1366" spans="1:27" ht="14" customHeight="1">
      <c r="A1366" s="213" t="s">
        <v>250</v>
      </c>
      <c r="B1366" s="177" t="s">
        <v>552</v>
      </c>
      <c r="C1366" s="177" t="s">
        <v>848</v>
      </c>
      <c r="D1366" s="213" t="s">
        <v>21</v>
      </c>
      <c r="E1366" s="331" t="s">
        <v>2908</v>
      </c>
      <c r="F1366" s="213" t="s">
        <v>259</v>
      </c>
      <c r="G1366" s="177" t="s">
        <v>4127</v>
      </c>
      <c r="H1366" s="177" t="s">
        <v>85</v>
      </c>
      <c r="I1366" s="203">
        <v>141543915</v>
      </c>
      <c r="J1366" s="177" t="s">
        <v>264</v>
      </c>
      <c r="K1366" s="177" t="s">
        <v>263</v>
      </c>
      <c r="L1366" s="203">
        <v>20</v>
      </c>
      <c r="M1366" s="203">
        <v>304</v>
      </c>
      <c r="N1366" s="329">
        <v>6.5789473684210523E-2</v>
      </c>
      <c r="O1366" s="203">
        <v>0</v>
      </c>
      <c r="P1366" s="203">
        <v>52</v>
      </c>
      <c r="Q1366" s="203" t="s">
        <v>12</v>
      </c>
      <c r="R1366" s="203">
        <v>3</v>
      </c>
      <c r="S1366" s="203">
        <v>34</v>
      </c>
      <c r="T1366" s="329">
        <v>8.8235294117647065E-2</v>
      </c>
      <c r="U1366" s="203" t="s">
        <v>12</v>
      </c>
      <c r="V1366" s="203" t="s">
        <v>12</v>
      </c>
      <c r="W1366" s="203" t="s">
        <v>12</v>
      </c>
      <c r="X1366" s="200">
        <v>1</v>
      </c>
      <c r="Y1366" s="200">
        <v>0</v>
      </c>
      <c r="Z1366" s="200" t="s">
        <v>12</v>
      </c>
      <c r="AA1366" s="200">
        <v>0</v>
      </c>
    </row>
    <row r="1367" spans="1:27" ht="14" customHeight="1">
      <c r="A1367" s="213" t="s">
        <v>250</v>
      </c>
      <c r="B1367" s="177" t="s">
        <v>552</v>
      </c>
      <c r="C1367" s="177" t="s">
        <v>848</v>
      </c>
      <c r="D1367" s="213" t="s">
        <v>21</v>
      </c>
      <c r="E1367" s="331" t="s">
        <v>2909</v>
      </c>
      <c r="F1367" s="213" t="s">
        <v>259</v>
      </c>
      <c r="G1367" s="177" t="s">
        <v>4128</v>
      </c>
      <c r="H1367" s="177" t="s">
        <v>86</v>
      </c>
      <c r="I1367" s="203">
        <v>128990125</v>
      </c>
      <c r="J1367" s="177" t="s">
        <v>261</v>
      </c>
      <c r="K1367" s="177" t="s">
        <v>262</v>
      </c>
      <c r="L1367" s="203">
        <v>10</v>
      </c>
      <c r="M1367" s="203">
        <v>117</v>
      </c>
      <c r="N1367" s="329">
        <v>8.5470085470085472E-2</v>
      </c>
      <c r="O1367" s="203">
        <v>0</v>
      </c>
      <c r="P1367" s="203">
        <v>35</v>
      </c>
      <c r="Q1367" s="203" t="s">
        <v>12</v>
      </c>
      <c r="R1367" s="203">
        <v>3</v>
      </c>
      <c r="S1367" s="203">
        <v>35</v>
      </c>
      <c r="T1367" s="329">
        <v>8.5714285714285715E-2</v>
      </c>
      <c r="U1367" s="203" t="s">
        <v>12</v>
      </c>
      <c r="V1367" s="203" t="s">
        <v>12</v>
      </c>
      <c r="W1367" s="203" t="s">
        <v>12</v>
      </c>
      <c r="X1367" s="200">
        <v>1</v>
      </c>
      <c r="Y1367" s="200">
        <v>0</v>
      </c>
      <c r="Z1367" s="200" t="s">
        <v>12</v>
      </c>
      <c r="AA1367" s="200">
        <v>0</v>
      </c>
    </row>
    <row r="1368" spans="1:27" ht="14" customHeight="1">
      <c r="A1368" s="213" t="s">
        <v>250</v>
      </c>
      <c r="B1368" s="177" t="s">
        <v>552</v>
      </c>
      <c r="C1368" s="177" t="s">
        <v>848</v>
      </c>
      <c r="D1368" s="213" t="s">
        <v>21</v>
      </c>
      <c r="E1368" s="331" t="s">
        <v>1110</v>
      </c>
      <c r="F1368" s="213" t="s">
        <v>266</v>
      </c>
      <c r="G1368" s="177" t="s">
        <v>4129</v>
      </c>
      <c r="H1368" s="177" t="s">
        <v>86</v>
      </c>
      <c r="I1368" s="203">
        <v>175992754</v>
      </c>
      <c r="J1368" s="177" t="s">
        <v>262</v>
      </c>
      <c r="K1368" s="177" t="s">
        <v>264</v>
      </c>
      <c r="L1368" s="203">
        <v>15</v>
      </c>
      <c r="M1368" s="203">
        <v>140</v>
      </c>
      <c r="N1368" s="329">
        <v>0.10714285714285714</v>
      </c>
      <c r="O1368" s="203">
        <v>0</v>
      </c>
      <c r="P1368" s="203">
        <v>45</v>
      </c>
      <c r="Q1368" s="203" t="s">
        <v>12</v>
      </c>
      <c r="R1368" s="203">
        <v>3</v>
      </c>
      <c r="S1368" s="203">
        <v>38</v>
      </c>
      <c r="T1368" s="329">
        <v>7.8947368421052627E-2</v>
      </c>
      <c r="U1368" s="203" t="s">
        <v>12</v>
      </c>
      <c r="V1368" s="203" t="s">
        <v>12</v>
      </c>
      <c r="W1368" s="203" t="s">
        <v>12</v>
      </c>
      <c r="X1368" s="200">
        <v>1</v>
      </c>
      <c r="Y1368" s="200">
        <v>0</v>
      </c>
      <c r="Z1368" s="200" t="s">
        <v>12</v>
      </c>
      <c r="AA1368" s="200">
        <v>1</v>
      </c>
    </row>
    <row r="1369" spans="1:27" ht="14" customHeight="1">
      <c r="A1369" s="213" t="s">
        <v>250</v>
      </c>
      <c r="B1369" s="177" t="s">
        <v>552</v>
      </c>
      <c r="C1369" s="177" t="s">
        <v>848</v>
      </c>
      <c r="D1369" s="213" t="s">
        <v>21</v>
      </c>
      <c r="E1369" s="331" t="s">
        <v>1018</v>
      </c>
      <c r="F1369" s="213" t="s">
        <v>259</v>
      </c>
      <c r="G1369" s="177" t="s">
        <v>4130</v>
      </c>
      <c r="H1369" s="177" t="s">
        <v>86</v>
      </c>
      <c r="I1369" s="203">
        <v>79027278</v>
      </c>
      <c r="J1369" s="177" t="s">
        <v>264</v>
      </c>
      <c r="K1369" s="177" t="s">
        <v>263</v>
      </c>
      <c r="L1369" s="203">
        <v>26</v>
      </c>
      <c r="M1369" s="203">
        <v>322</v>
      </c>
      <c r="N1369" s="329">
        <v>8.0745341614906832E-2</v>
      </c>
      <c r="O1369" s="203">
        <v>0</v>
      </c>
      <c r="P1369" s="203">
        <v>42</v>
      </c>
      <c r="Q1369" s="203" t="s">
        <v>12</v>
      </c>
      <c r="R1369" s="203">
        <v>4</v>
      </c>
      <c r="S1369" s="203">
        <v>37</v>
      </c>
      <c r="T1369" s="329">
        <v>0.10810810810810811</v>
      </c>
      <c r="U1369" s="203">
        <v>0</v>
      </c>
      <c r="V1369" s="203">
        <v>42</v>
      </c>
      <c r="W1369" s="203" t="s">
        <v>12</v>
      </c>
      <c r="X1369" s="200">
        <v>1</v>
      </c>
      <c r="Y1369" s="200">
        <v>1</v>
      </c>
      <c r="Z1369" s="200" t="s">
        <v>12</v>
      </c>
      <c r="AA1369" s="200">
        <v>0</v>
      </c>
    </row>
    <row r="1370" spans="1:27" ht="14" customHeight="1">
      <c r="A1370" s="213" t="s">
        <v>250</v>
      </c>
      <c r="B1370" s="177" t="s">
        <v>552</v>
      </c>
      <c r="C1370" s="177" t="s">
        <v>848</v>
      </c>
      <c r="D1370" s="213" t="s">
        <v>21</v>
      </c>
      <c r="E1370" s="331" t="s">
        <v>2196</v>
      </c>
      <c r="F1370" s="213" t="s">
        <v>259</v>
      </c>
      <c r="G1370" s="177" t="s">
        <v>4131</v>
      </c>
      <c r="H1370" s="177" t="s">
        <v>86</v>
      </c>
      <c r="I1370" s="203">
        <v>177733908</v>
      </c>
      <c r="J1370" s="177" t="s">
        <v>264</v>
      </c>
      <c r="K1370" s="177" t="s">
        <v>263</v>
      </c>
      <c r="L1370" s="203">
        <v>20</v>
      </c>
      <c r="M1370" s="203">
        <v>164</v>
      </c>
      <c r="N1370" s="329">
        <v>0.12195121951219512</v>
      </c>
      <c r="O1370" s="203">
        <v>0</v>
      </c>
      <c r="P1370" s="203">
        <v>37</v>
      </c>
      <c r="Q1370" s="203" t="s">
        <v>12</v>
      </c>
      <c r="R1370" s="203">
        <v>1</v>
      </c>
      <c r="S1370" s="203">
        <v>37</v>
      </c>
      <c r="T1370" s="329">
        <v>2.7027027027027029E-2</v>
      </c>
      <c r="U1370" s="203" t="s">
        <v>12</v>
      </c>
      <c r="V1370" s="203" t="s">
        <v>12</v>
      </c>
      <c r="W1370" s="203" t="s">
        <v>12</v>
      </c>
      <c r="X1370" s="200">
        <v>1</v>
      </c>
      <c r="Y1370" s="200">
        <v>0</v>
      </c>
      <c r="Z1370" s="200" t="s">
        <v>12</v>
      </c>
      <c r="AA1370" s="200">
        <v>0</v>
      </c>
    </row>
    <row r="1371" spans="1:27" ht="14" customHeight="1">
      <c r="A1371" s="213" t="s">
        <v>250</v>
      </c>
      <c r="B1371" s="177" t="s">
        <v>552</v>
      </c>
      <c r="C1371" s="177" t="s">
        <v>848</v>
      </c>
      <c r="D1371" s="213" t="s">
        <v>21</v>
      </c>
      <c r="E1371" s="331" t="s">
        <v>2910</v>
      </c>
      <c r="F1371" s="213" t="s">
        <v>259</v>
      </c>
      <c r="G1371" s="177" t="s">
        <v>4132</v>
      </c>
      <c r="H1371" s="177" t="s">
        <v>86</v>
      </c>
      <c r="I1371" s="203">
        <v>7862987</v>
      </c>
      <c r="J1371" s="177" t="s">
        <v>264</v>
      </c>
      <c r="K1371" s="177" t="s">
        <v>263</v>
      </c>
      <c r="L1371" s="203">
        <v>16</v>
      </c>
      <c r="M1371" s="203">
        <v>200</v>
      </c>
      <c r="N1371" s="329">
        <v>0.08</v>
      </c>
      <c r="O1371" s="203">
        <v>0</v>
      </c>
      <c r="P1371" s="203">
        <v>50</v>
      </c>
      <c r="Q1371" s="203" t="s">
        <v>12</v>
      </c>
      <c r="R1371" s="203">
        <v>4</v>
      </c>
      <c r="S1371" s="203">
        <v>31</v>
      </c>
      <c r="T1371" s="329">
        <v>0.12903225806451613</v>
      </c>
      <c r="U1371" s="203">
        <v>0</v>
      </c>
      <c r="V1371" s="203">
        <v>50</v>
      </c>
      <c r="W1371" s="203" t="s">
        <v>12</v>
      </c>
      <c r="X1371" s="200">
        <v>1</v>
      </c>
      <c r="Y1371" s="200">
        <v>1</v>
      </c>
      <c r="Z1371" s="200" t="s">
        <v>12</v>
      </c>
      <c r="AA1371" s="200">
        <v>0</v>
      </c>
    </row>
    <row r="1372" spans="1:27" ht="14" customHeight="1">
      <c r="A1372" s="213" t="s">
        <v>250</v>
      </c>
      <c r="B1372" s="177" t="s">
        <v>552</v>
      </c>
      <c r="C1372" s="177" t="s">
        <v>848</v>
      </c>
      <c r="D1372" s="213" t="s">
        <v>21</v>
      </c>
      <c r="E1372" s="331" t="s">
        <v>2911</v>
      </c>
      <c r="F1372" s="213" t="s">
        <v>259</v>
      </c>
      <c r="G1372" s="177" t="s">
        <v>4133</v>
      </c>
      <c r="H1372" s="177" t="s">
        <v>86</v>
      </c>
      <c r="I1372" s="203">
        <v>58273112</v>
      </c>
      <c r="J1372" s="177" t="s">
        <v>261</v>
      </c>
      <c r="K1372" s="177" t="s">
        <v>262</v>
      </c>
      <c r="L1372" s="203">
        <v>17</v>
      </c>
      <c r="M1372" s="203">
        <v>184</v>
      </c>
      <c r="N1372" s="329">
        <v>9.2391304347826081E-2</v>
      </c>
      <c r="O1372" s="203">
        <v>0</v>
      </c>
      <c r="P1372" s="203">
        <v>41</v>
      </c>
      <c r="Q1372" s="203" t="s">
        <v>12</v>
      </c>
      <c r="R1372" s="203">
        <v>3</v>
      </c>
      <c r="S1372" s="203">
        <v>29</v>
      </c>
      <c r="T1372" s="329">
        <v>0.10344827586206896</v>
      </c>
      <c r="U1372" s="203" t="s">
        <v>12</v>
      </c>
      <c r="V1372" s="203" t="s">
        <v>12</v>
      </c>
      <c r="W1372" s="203" t="s">
        <v>12</v>
      </c>
      <c r="X1372" s="200">
        <v>1</v>
      </c>
      <c r="Y1372" s="200">
        <v>0</v>
      </c>
      <c r="Z1372" s="200" t="s">
        <v>12</v>
      </c>
      <c r="AA1372" s="200">
        <v>0</v>
      </c>
    </row>
    <row r="1373" spans="1:27" ht="14" customHeight="1">
      <c r="A1373" s="213" t="s">
        <v>250</v>
      </c>
      <c r="B1373" s="177" t="s">
        <v>552</v>
      </c>
      <c r="C1373" s="177" t="s">
        <v>848</v>
      </c>
      <c r="D1373" s="213" t="s">
        <v>21</v>
      </c>
      <c r="E1373" s="331" t="s">
        <v>2611</v>
      </c>
      <c r="F1373" s="213" t="s">
        <v>675</v>
      </c>
      <c r="G1373" s="177" t="s">
        <v>3845</v>
      </c>
      <c r="H1373" s="177" t="s">
        <v>86</v>
      </c>
      <c r="I1373" s="203">
        <v>118728740</v>
      </c>
      <c r="J1373" s="177" t="s">
        <v>262</v>
      </c>
      <c r="K1373" s="177" t="s">
        <v>261</v>
      </c>
      <c r="L1373" s="203">
        <v>86</v>
      </c>
      <c r="M1373" s="203">
        <v>193</v>
      </c>
      <c r="N1373" s="329">
        <v>0.44559585492227977</v>
      </c>
      <c r="O1373" s="203">
        <v>0</v>
      </c>
      <c r="P1373" s="203">
        <v>42</v>
      </c>
      <c r="Q1373" s="203" t="s">
        <v>12</v>
      </c>
      <c r="R1373" s="203">
        <v>5</v>
      </c>
      <c r="S1373" s="203">
        <v>17</v>
      </c>
      <c r="T1373" s="329">
        <v>0.29411764705882354</v>
      </c>
      <c r="U1373" s="203">
        <v>0</v>
      </c>
      <c r="V1373" s="203">
        <v>52</v>
      </c>
      <c r="W1373" s="203" t="s">
        <v>12</v>
      </c>
      <c r="X1373" s="200">
        <v>1</v>
      </c>
      <c r="Y1373" s="200">
        <v>1</v>
      </c>
      <c r="Z1373" s="200" t="s">
        <v>12</v>
      </c>
      <c r="AA1373" s="200">
        <v>0</v>
      </c>
    </row>
    <row r="1374" spans="1:27" ht="14" customHeight="1">
      <c r="A1374" s="213" t="s">
        <v>250</v>
      </c>
      <c r="B1374" s="177" t="s">
        <v>552</v>
      </c>
      <c r="C1374" s="177" t="s">
        <v>848</v>
      </c>
      <c r="D1374" s="213" t="s">
        <v>21</v>
      </c>
      <c r="E1374" s="331" t="s">
        <v>2912</v>
      </c>
      <c r="F1374" s="213" t="s">
        <v>259</v>
      </c>
      <c r="G1374" s="177" t="s">
        <v>4134</v>
      </c>
      <c r="H1374" s="177" t="s">
        <v>86</v>
      </c>
      <c r="I1374" s="203">
        <v>149375886</v>
      </c>
      <c r="J1374" s="177" t="s">
        <v>264</v>
      </c>
      <c r="K1374" s="177" t="s">
        <v>263</v>
      </c>
      <c r="L1374" s="203">
        <v>23</v>
      </c>
      <c r="M1374" s="203">
        <v>210</v>
      </c>
      <c r="N1374" s="329">
        <v>0.10952380952380952</v>
      </c>
      <c r="O1374" s="203">
        <v>0</v>
      </c>
      <c r="P1374" s="203">
        <v>31</v>
      </c>
      <c r="Q1374" s="203" t="s">
        <v>12</v>
      </c>
      <c r="R1374" s="203">
        <v>4</v>
      </c>
      <c r="S1374" s="203">
        <v>33</v>
      </c>
      <c r="T1374" s="329">
        <v>0.12121212121212122</v>
      </c>
      <c r="U1374" s="203" t="s">
        <v>12</v>
      </c>
      <c r="V1374" s="203" t="s">
        <v>12</v>
      </c>
      <c r="W1374" s="203" t="s">
        <v>12</v>
      </c>
      <c r="X1374" s="200">
        <v>1</v>
      </c>
      <c r="Y1374" s="200">
        <v>0</v>
      </c>
      <c r="Z1374" s="200" t="s">
        <v>12</v>
      </c>
      <c r="AA1374" s="200">
        <v>0</v>
      </c>
    </row>
    <row r="1375" spans="1:27" ht="14" customHeight="1">
      <c r="A1375" s="213" t="s">
        <v>250</v>
      </c>
      <c r="B1375" s="177" t="s">
        <v>552</v>
      </c>
      <c r="C1375" s="177" t="s">
        <v>848</v>
      </c>
      <c r="D1375" s="213" t="s">
        <v>21</v>
      </c>
      <c r="E1375" s="331" t="s">
        <v>2612</v>
      </c>
      <c r="F1375" s="213" t="s">
        <v>674</v>
      </c>
      <c r="G1375" s="177" t="s">
        <v>3253</v>
      </c>
      <c r="H1375" s="177" t="s">
        <v>93</v>
      </c>
      <c r="I1375" s="203">
        <v>131603599</v>
      </c>
      <c r="J1375" s="177" t="s">
        <v>262</v>
      </c>
      <c r="K1375" s="177" t="s">
        <v>263</v>
      </c>
      <c r="L1375" s="203">
        <v>43</v>
      </c>
      <c r="M1375" s="203">
        <v>190</v>
      </c>
      <c r="N1375" s="329">
        <v>0.22631578947368422</v>
      </c>
      <c r="O1375" s="203">
        <v>0</v>
      </c>
      <c r="P1375" s="203">
        <v>38</v>
      </c>
      <c r="Q1375" s="203" t="s">
        <v>12</v>
      </c>
      <c r="R1375" s="203">
        <v>12</v>
      </c>
      <c r="S1375" s="203">
        <v>41</v>
      </c>
      <c r="T1375" s="329">
        <v>0.29268292682926828</v>
      </c>
      <c r="U1375" s="203">
        <v>0</v>
      </c>
      <c r="V1375" s="203">
        <v>38</v>
      </c>
      <c r="W1375" s="203" t="s">
        <v>12</v>
      </c>
      <c r="X1375" s="200">
        <v>1</v>
      </c>
      <c r="Y1375" s="200">
        <v>1</v>
      </c>
      <c r="Z1375" s="200" t="s">
        <v>12</v>
      </c>
      <c r="AA1375" s="200">
        <v>0</v>
      </c>
    </row>
    <row r="1376" spans="1:27" ht="14" customHeight="1">
      <c r="A1376" s="213" t="s">
        <v>250</v>
      </c>
      <c r="B1376" s="177" t="s">
        <v>552</v>
      </c>
      <c r="C1376" s="177" t="s">
        <v>848</v>
      </c>
      <c r="D1376" s="213" t="s">
        <v>21</v>
      </c>
      <c r="E1376" s="331" t="s">
        <v>2613</v>
      </c>
      <c r="F1376" s="213" t="s">
        <v>259</v>
      </c>
      <c r="G1376" s="177" t="s">
        <v>3846</v>
      </c>
      <c r="H1376" s="177" t="s">
        <v>93</v>
      </c>
      <c r="I1376" s="203">
        <v>51921747</v>
      </c>
      <c r="J1376" s="177" t="s">
        <v>261</v>
      </c>
      <c r="K1376" s="177" t="s">
        <v>263</v>
      </c>
      <c r="L1376" s="203">
        <v>62</v>
      </c>
      <c r="M1376" s="203">
        <v>250</v>
      </c>
      <c r="N1376" s="329">
        <v>0.248</v>
      </c>
      <c r="O1376" s="203">
        <v>0</v>
      </c>
      <c r="P1376" s="203">
        <v>29</v>
      </c>
      <c r="Q1376" s="203" t="s">
        <v>12</v>
      </c>
      <c r="R1376" s="203">
        <v>17</v>
      </c>
      <c r="S1376" s="203">
        <v>50</v>
      </c>
      <c r="T1376" s="329">
        <v>0.34</v>
      </c>
      <c r="U1376" s="203">
        <v>0</v>
      </c>
      <c r="V1376" s="203">
        <v>29</v>
      </c>
      <c r="W1376" s="203" t="s">
        <v>12</v>
      </c>
      <c r="X1376" s="200">
        <v>1</v>
      </c>
      <c r="Y1376" s="200">
        <v>1</v>
      </c>
      <c r="Z1376" s="200" t="s">
        <v>12</v>
      </c>
      <c r="AA1376" s="200">
        <v>0</v>
      </c>
    </row>
    <row r="1377" spans="1:27" ht="14" customHeight="1">
      <c r="A1377" s="213" t="s">
        <v>250</v>
      </c>
      <c r="B1377" s="177" t="s">
        <v>552</v>
      </c>
      <c r="C1377" s="177" t="s">
        <v>848</v>
      </c>
      <c r="D1377" s="213" t="s">
        <v>21</v>
      </c>
      <c r="E1377" s="331" t="s">
        <v>2913</v>
      </c>
      <c r="F1377" s="213" t="s">
        <v>259</v>
      </c>
      <c r="G1377" s="177" t="s">
        <v>4135</v>
      </c>
      <c r="H1377" s="177" t="s">
        <v>93</v>
      </c>
      <c r="I1377" s="203">
        <v>161152085</v>
      </c>
      <c r="J1377" s="177" t="s">
        <v>262</v>
      </c>
      <c r="K1377" s="177" t="s">
        <v>261</v>
      </c>
      <c r="L1377" s="203">
        <v>14</v>
      </c>
      <c r="M1377" s="203">
        <v>199</v>
      </c>
      <c r="N1377" s="329">
        <v>7.0351758793969849E-2</v>
      </c>
      <c r="O1377" s="203">
        <v>0</v>
      </c>
      <c r="P1377" s="203">
        <v>57</v>
      </c>
      <c r="Q1377" s="203" t="s">
        <v>12</v>
      </c>
      <c r="R1377" s="203">
        <v>2</v>
      </c>
      <c r="S1377" s="203">
        <v>37</v>
      </c>
      <c r="T1377" s="329">
        <v>5.4054054054054057E-2</v>
      </c>
      <c r="U1377" s="203" t="s">
        <v>12</v>
      </c>
      <c r="V1377" s="203" t="s">
        <v>12</v>
      </c>
      <c r="W1377" s="203" t="s">
        <v>12</v>
      </c>
      <c r="X1377" s="200">
        <v>1</v>
      </c>
      <c r="Y1377" s="200">
        <v>0</v>
      </c>
      <c r="Z1377" s="200" t="s">
        <v>12</v>
      </c>
      <c r="AA1377" s="200">
        <v>0</v>
      </c>
    </row>
    <row r="1378" spans="1:27" ht="14" customHeight="1">
      <c r="A1378" s="213" t="s">
        <v>250</v>
      </c>
      <c r="B1378" s="177" t="s">
        <v>552</v>
      </c>
      <c r="C1378" s="177" t="s">
        <v>848</v>
      </c>
      <c r="D1378" s="213" t="s">
        <v>21</v>
      </c>
      <c r="E1378" s="331" t="s">
        <v>2914</v>
      </c>
      <c r="F1378" s="213" t="s">
        <v>675</v>
      </c>
      <c r="G1378" s="177" t="s">
        <v>4136</v>
      </c>
      <c r="H1378" s="177" t="s">
        <v>93</v>
      </c>
      <c r="I1378" s="203">
        <v>105178246</v>
      </c>
      <c r="J1378" s="177" t="s">
        <v>261</v>
      </c>
      <c r="K1378" s="177" t="s">
        <v>262</v>
      </c>
      <c r="L1378" s="203">
        <v>16</v>
      </c>
      <c r="M1378" s="203">
        <v>221</v>
      </c>
      <c r="N1378" s="329">
        <v>7.2398190045248875E-2</v>
      </c>
      <c r="O1378" s="203">
        <v>0</v>
      </c>
      <c r="P1378" s="203">
        <v>44</v>
      </c>
      <c r="Q1378" s="203" t="s">
        <v>12</v>
      </c>
      <c r="R1378" s="203">
        <v>4</v>
      </c>
      <c r="S1378" s="203">
        <v>38</v>
      </c>
      <c r="T1378" s="329">
        <v>0.10526315789473684</v>
      </c>
      <c r="U1378" s="203">
        <v>0</v>
      </c>
      <c r="V1378" s="203">
        <v>44</v>
      </c>
      <c r="W1378" s="203" t="s">
        <v>12</v>
      </c>
      <c r="X1378" s="200">
        <v>1</v>
      </c>
      <c r="Y1378" s="200">
        <v>1</v>
      </c>
      <c r="Z1378" s="200" t="s">
        <v>12</v>
      </c>
      <c r="AA1378" s="200">
        <v>0</v>
      </c>
    </row>
    <row r="1379" spans="1:27" ht="14" customHeight="1">
      <c r="A1379" s="213" t="s">
        <v>250</v>
      </c>
      <c r="B1379" s="177" t="s">
        <v>552</v>
      </c>
      <c r="C1379" s="177" t="s">
        <v>848</v>
      </c>
      <c r="D1379" s="213" t="s">
        <v>21</v>
      </c>
      <c r="E1379" s="331" t="s">
        <v>2915</v>
      </c>
      <c r="F1379" s="213" t="s">
        <v>675</v>
      </c>
      <c r="G1379" s="177" t="s">
        <v>4137</v>
      </c>
      <c r="H1379" s="177" t="s">
        <v>93</v>
      </c>
      <c r="I1379" s="203">
        <v>160962185</v>
      </c>
      <c r="J1379" s="177" t="s">
        <v>261</v>
      </c>
      <c r="K1379" s="177" t="s">
        <v>262</v>
      </c>
      <c r="L1379" s="203">
        <v>17</v>
      </c>
      <c r="M1379" s="203">
        <v>258</v>
      </c>
      <c r="N1379" s="329">
        <v>6.589147286821706E-2</v>
      </c>
      <c r="O1379" s="203">
        <v>0</v>
      </c>
      <c r="P1379" s="203">
        <v>41</v>
      </c>
      <c r="Q1379" s="203" t="s">
        <v>12</v>
      </c>
      <c r="R1379" s="203">
        <v>3</v>
      </c>
      <c r="S1379" s="203">
        <v>44</v>
      </c>
      <c r="T1379" s="329">
        <v>6.8181818181818177E-2</v>
      </c>
      <c r="U1379" s="203" t="s">
        <v>12</v>
      </c>
      <c r="V1379" s="203" t="s">
        <v>12</v>
      </c>
      <c r="W1379" s="203" t="s">
        <v>12</v>
      </c>
      <c r="X1379" s="200">
        <v>1</v>
      </c>
      <c r="Y1379" s="200">
        <v>0</v>
      </c>
      <c r="Z1379" s="200" t="s">
        <v>12</v>
      </c>
      <c r="AA1379" s="200">
        <v>0</v>
      </c>
    </row>
    <row r="1380" spans="1:27" ht="14" customHeight="1">
      <c r="A1380" s="213" t="s">
        <v>250</v>
      </c>
      <c r="B1380" s="177" t="s">
        <v>552</v>
      </c>
      <c r="C1380" s="177" t="s">
        <v>848</v>
      </c>
      <c r="D1380" s="213" t="s">
        <v>21</v>
      </c>
      <c r="E1380" s="331" t="s">
        <v>2916</v>
      </c>
      <c r="F1380" s="213" t="s">
        <v>271</v>
      </c>
      <c r="G1380" s="177" t="s">
        <v>4138</v>
      </c>
      <c r="H1380" s="177" t="s">
        <v>93</v>
      </c>
      <c r="I1380" s="203">
        <v>46665825</v>
      </c>
      <c r="J1380" s="177" t="s">
        <v>262</v>
      </c>
      <c r="K1380" s="177" t="s">
        <v>261</v>
      </c>
      <c r="L1380" s="203">
        <v>13</v>
      </c>
      <c r="M1380" s="203">
        <v>228</v>
      </c>
      <c r="N1380" s="329">
        <v>5.701754385964912E-2</v>
      </c>
      <c r="O1380" s="203">
        <v>0</v>
      </c>
      <c r="P1380" s="203">
        <v>40</v>
      </c>
      <c r="Q1380" s="203" t="s">
        <v>12</v>
      </c>
      <c r="R1380" s="203">
        <v>3</v>
      </c>
      <c r="S1380" s="203">
        <v>38</v>
      </c>
      <c r="T1380" s="329">
        <v>7.8947368421052627E-2</v>
      </c>
      <c r="U1380" s="203" t="s">
        <v>12</v>
      </c>
      <c r="V1380" s="203" t="s">
        <v>12</v>
      </c>
      <c r="W1380" s="203" t="s">
        <v>12</v>
      </c>
      <c r="X1380" s="200">
        <v>1</v>
      </c>
      <c r="Y1380" s="200">
        <v>0</v>
      </c>
      <c r="Z1380" s="200" t="s">
        <v>12</v>
      </c>
      <c r="AA1380" s="200">
        <v>0</v>
      </c>
    </row>
    <row r="1381" spans="1:27" ht="14" customHeight="1">
      <c r="A1381" s="213" t="s">
        <v>250</v>
      </c>
      <c r="B1381" s="177" t="s">
        <v>552</v>
      </c>
      <c r="C1381" s="177" t="s">
        <v>848</v>
      </c>
      <c r="D1381" s="213" t="s">
        <v>21</v>
      </c>
      <c r="E1381" s="331" t="s">
        <v>2917</v>
      </c>
      <c r="F1381" s="213" t="s">
        <v>259</v>
      </c>
      <c r="G1381" s="177" t="s">
        <v>4139</v>
      </c>
      <c r="H1381" s="177" t="s">
        <v>94</v>
      </c>
      <c r="I1381" s="203">
        <v>51095939</v>
      </c>
      <c r="J1381" s="177" t="s">
        <v>264</v>
      </c>
      <c r="K1381" s="177" t="s">
        <v>262</v>
      </c>
      <c r="L1381" s="203">
        <v>24</v>
      </c>
      <c r="M1381" s="203">
        <v>300</v>
      </c>
      <c r="N1381" s="329">
        <v>0.08</v>
      </c>
      <c r="O1381" s="203">
        <v>0</v>
      </c>
      <c r="P1381" s="203">
        <v>58</v>
      </c>
      <c r="Q1381" s="203" t="s">
        <v>12</v>
      </c>
      <c r="R1381" s="203">
        <v>4</v>
      </c>
      <c r="S1381" s="203">
        <v>35</v>
      </c>
      <c r="T1381" s="329">
        <v>0.11428571428571428</v>
      </c>
      <c r="U1381" s="203">
        <v>0</v>
      </c>
      <c r="V1381" s="203">
        <v>58</v>
      </c>
      <c r="W1381" s="203" t="s">
        <v>12</v>
      </c>
      <c r="X1381" s="200">
        <v>1</v>
      </c>
      <c r="Y1381" s="200">
        <v>1</v>
      </c>
      <c r="Z1381" s="200" t="s">
        <v>12</v>
      </c>
      <c r="AA1381" s="200">
        <v>0</v>
      </c>
    </row>
    <row r="1382" spans="1:27" ht="14" customHeight="1">
      <c r="A1382" s="213" t="s">
        <v>250</v>
      </c>
      <c r="B1382" s="177" t="s">
        <v>552</v>
      </c>
      <c r="C1382" s="177" t="s">
        <v>848</v>
      </c>
      <c r="D1382" s="213" t="s">
        <v>21</v>
      </c>
      <c r="E1382" s="331" t="s">
        <v>2918</v>
      </c>
      <c r="F1382" s="213" t="s">
        <v>674</v>
      </c>
      <c r="G1382" s="177" t="s">
        <v>3225</v>
      </c>
      <c r="H1382" s="177" t="s">
        <v>94</v>
      </c>
      <c r="I1382" s="203">
        <v>6063002</v>
      </c>
      <c r="J1382" s="177" t="s">
        <v>264</v>
      </c>
      <c r="K1382" s="177" t="s">
        <v>263</v>
      </c>
      <c r="L1382" s="203">
        <v>17</v>
      </c>
      <c r="M1382" s="203">
        <v>111</v>
      </c>
      <c r="N1382" s="329">
        <v>0.15315315315315314</v>
      </c>
      <c r="O1382" s="203">
        <v>0</v>
      </c>
      <c r="P1382" s="203">
        <v>38</v>
      </c>
      <c r="Q1382" s="203" t="s">
        <v>12</v>
      </c>
      <c r="R1382" s="203">
        <v>5</v>
      </c>
      <c r="S1382" s="203">
        <v>25</v>
      </c>
      <c r="T1382" s="329">
        <v>0.2</v>
      </c>
      <c r="U1382" s="203">
        <v>0</v>
      </c>
      <c r="V1382" s="203">
        <v>38</v>
      </c>
      <c r="W1382" s="203" t="s">
        <v>12</v>
      </c>
      <c r="X1382" s="200">
        <v>1</v>
      </c>
      <c r="Y1382" s="200">
        <v>1</v>
      </c>
      <c r="Z1382" s="200" t="s">
        <v>12</v>
      </c>
      <c r="AA1382" s="200">
        <v>0</v>
      </c>
    </row>
    <row r="1383" spans="1:27" ht="14" customHeight="1">
      <c r="A1383" s="213" t="s">
        <v>250</v>
      </c>
      <c r="B1383" s="177" t="s">
        <v>552</v>
      </c>
      <c r="C1383" s="177" t="s">
        <v>848</v>
      </c>
      <c r="D1383" s="213" t="s">
        <v>21</v>
      </c>
      <c r="E1383" s="331" t="s">
        <v>2919</v>
      </c>
      <c r="F1383" s="213" t="s">
        <v>259</v>
      </c>
      <c r="G1383" s="177" t="s">
        <v>4140</v>
      </c>
      <c r="H1383" s="177" t="s">
        <v>94</v>
      </c>
      <c r="I1383" s="203">
        <v>128488849</v>
      </c>
      <c r="J1383" s="177" t="s">
        <v>264</v>
      </c>
      <c r="K1383" s="177" t="s">
        <v>261</v>
      </c>
      <c r="L1383" s="203">
        <v>19</v>
      </c>
      <c r="M1383" s="203">
        <v>252</v>
      </c>
      <c r="N1383" s="329">
        <v>7.5396825396825393E-2</v>
      </c>
      <c r="O1383" s="203">
        <v>0</v>
      </c>
      <c r="P1383" s="203">
        <v>41</v>
      </c>
      <c r="Q1383" s="203" t="s">
        <v>12</v>
      </c>
      <c r="R1383" s="203">
        <v>3</v>
      </c>
      <c r="S1383" s="203">
        <v>44</v>
      </c>
      <c r="T1383" s="329">
        <v>6.8181818181818177E-2</v>
      </c>
      <c r="U1383" s="203" t="s">
        <v>12</v>
      </c>
      <c r="V1383" s="203" t="s">
        <v>12</v>
      </c>
      <c r="W1383" s="203" t="s">
        <v>12</v>
      </c>
      <c r="X1383" s="200">
        <v>1</v>
      </c>
      <c r="Y1383" s="200">
        <v>0</v>
      </c>
      <c r="Z1383" s="200" t="s">
        <v>12</v>
      </c>
      <c r="AA1383" s="200">
        <v>1</v>
      </c>
    </row>
    <row r="1384" spans="1:27" ht="14" customHeight="1">
      <c r="A1384" s="213" t="s">
        <v>250</v>
      </c>
      <c r="B1384" s="177" t="s">
        <v>552</v>
      </c>
      <c r="C1384" s="177" t="s">
        <v>848</v>
      </c>
      <c r="D1384" s="213" t="s">
        <v>21</v>
      </c>
      <c r="E1384" s="331" t="s">
        <v>2920</v>
      </c>
      <c r="F1384" s="213" t="s">
        <v>674</v>
      </c>
      <c r="G1384" s="177" t="s">
        <v>3253</v>
      </c>
      <c r="H1384" s="177" t="s">
        <v>94</v>
      </c>
      <c r="I1384" s="203">
        <v>27134003</v>
      </c>
      <c r="J1384" s="177" t="s">
        <v>262</v>
      </c>
      <c r="K1384" s="177" t="s">
        <v>263</v>
      </c>
      <c r="L1384" s="203">
        <v>14</v>
      </c>
      <c r="M1384" s="203">
        <v>45</v>
      </c>
      <c r="N1384" s="329">
        <v>0.31111111111111112</v>
      </c>
      <c r="O1384" s="203">
        <v>0</v>
      </c>
      <c r="P1384" s="203">
        <v>42</v>
      </c>
      <c r="Q1384" s="203" t="s">
        <v>12</v>
      </c>
      <c r="R1384" s="203">
        <v>7</v>
      </c>
      <c r="S1384" s="203">
        <v>18</v>
      </c>
      <c r="T1384" s="329">
        <v>0.3888888888888889</v>
      </c>
      <c r="U1384" s="203" t="s">
        <v>12</v>
      </c>
      <c r="V1384" s="203" t="s">
        <v>12</v>
      </c>
      <c r="W1384" s="203" t="s">
        <v>12</v>
      </c>
      <c r="X1384" s="200">
        <v>1</v>
      </c>
      <c r="Y1384" s="200">
        <v>0</v>
      </c>
      <c r="Z1384" s="200" t="s">
        <v>12</v>
      </c>
      <c r="AA1384" s="200">
        <v>0</v>
      </c>
    </row>
    <row r="1385" spans="1:27" ht="14" customHeight="1">
      <c r="A1385" s="213" t="s">
        <v>250</v>
      </c>
      <c r="B1385" s="177" t="s">
        <v>552</v>
      </c>
      <c r="C1385" s="177" t="s">
        <v>848</v>
      </c>
      <c r="D1385" s="213" t="s">
        <v>21</v>
      </c>
      <c r="E1385" s="331" t="s">
        <v>2921</v>
      </c>
      <c r="F1385" s="213" t="s">
        <v>287</v>
      </c>
      <c r="G1385" s="177" t="s">
        <v>3347</v>
      </c>
      <c r="H1385" s="177" t="s">
        <v>94</v>
      </c>
      <c r="I1385" s="203">
        <v>29690602</v>
      </c>
      <c r="J1385" s="177" t="s">
        <v>264</v>
      </c>
      <c r="K1385" s="177" t="s">
        <v>263</v>
      </c>
      <c r="L1385" s="203">
        <v>4</v>
      </c>
      <c r="M1385" s="203">
        <v>24</v>
      </c>
      <c r="N1385" s="329">
        <v>0.16666666666666666</v>
      </c>
      <c r="O1385" s="203">
        <v>0</v>
      </c>
      <c r="P1385" s="203">
        <v>28</v>
      </c>
      <c r="Q1385" s="203" t="s">
        <v>12</v>
      </c>
      <c r="R1385" s="203">
        <v>3</v>
      </c>
      <c r="S1385" s="203">
        <v>13</v>
      </c>
      <c r="T1385" s="329">
        <v>0.23076923076923078</v>
      </c>
      <c r="U1385" s="203">
        <v>0</v>
      </c>
      <c r="V1385" s="203">
        <v>28</v>
      </c>
      <c r="W1385" s="203" t="s">
        <v>12</v>
      </c>
      <c r="X1385" s="200">
        <v>1</v>
      </c>
      <c r="Y1385" s="200">
        <v>1</v>
      </c>
      <c r="Z1385" s="200" t="s">
        <v>12</v>
      </c>
      <c r="AA1385" s="200">
        <v>0</v>
      </c>
    </row>
    <row r="1386" spans="1:27" ht="14" customHeight="1">
      <c r="A1386" s="213" t="s">
        <v>250</v>
      </c>
      <c r="B1386" s="177" t="s">
        <v>552</v>
      </c>
      <c r="C1386" s="177" t="s">
        <v>848</v>
      </c>
      <c r="D1386" s="213" t="s">
        <v>21</v>
      </c>
      <c r="E1386" s="331" t="s">
        <v>2922</v>
      </c>
      <c r="F1386" s="213" t="s">
        <v>259</v>
      </c>
      <c r="G1386" s="177" t="s">
        <v>4141</v>
      </c>
      <c r="H1386" s="177" t="s">
        <v>94</v>
      </c>
      <c r="I1386" s="203">
        <v>31855648</v>
      </c>
      <c r="J1386" s="177" t="s">
        <v>262</v>
      </c>
      <c r="K1386" s="177" t="s">
        <v>261</v>
      </c>
      <c r="L1386" s="203">
        <v>25</v>
      </c>
      <c r="M1386" s="203">
        <v>108</v>
      </c>
      <c r="N1386" s="329">
        <v>0.23148148148148148</v>
      </c>
      <c r="O1386" s="203">
        <v>0</v>
      </c>
      <c r="P1386" s="203">
        <v>37</v>
      </c>
      <c r="Q1386" s="203" t="s">
        <v>12</v>
      </c>
      <c r="R1386" s="203">
        <v>0</v>
      </c>
      <c r="S1386" s="203">
        <v>10</v>
      </c>
      <c r="T1386" s="329">
        <v>0</v>
      </c>
      <c r="U1386" s="203" t="s">
        <v>12</v>
      </c>
      <c r="V1386" s="203" t="s">
        <v>12</v>
      </c>
      <c r="W1386" s="203" t="s">
        <v>12</v>
      </c>
      <c r="X1386" s="200">
        <v>1</v>
      </c>
      <c r="Y1386" s="200">
        <v>0</v>
      </c>
      <c r="Z1386" s="200" t="s">
        <v>12</v>
      </c>
      <c r="AA1386" s="200">
        <v>0</v>
      </c>
    </row>
    <row r="1387" spans="1:27" ht="14" customHeight="1">
      <c r="A1387" s="213" t="s">
        <v>250</v>
      </c>
      <c r="B1387" s="177" t="s">
        <v>552</v>
      </c>
      <c r="C1387" s="177" t="s">
        <v>848</v>
      </c>
      <c r="D1387" s="213" t="s">
        <v>21</v>
      </c>
      <c r="E1387" s="331" t="s">
        <v>108</v>
      </c>
      <c r="F1387" s="213" t="s">
        <v>259</v>
      </c>
      <c r="G1387" s="177" t="s">
        <v>4142</v>
      </c>
      <c r="H1387" s="177" t="s">
        <v>94</v>
      </c>
      <c r="I1387" s="203">
        <v>132192410</v>
      </c>
      <c r="J1387" s="177" t="s">
        <v>263</v>
      </c>
      <c r="K1387" s="177" t="s">
        <v>264</v>
      </c>
      <c r="L1387" s="203">
        <v>17</v>
      </c>
      <c r="M1387" s="203">
        <v>255</v>
      </c>
      <c r="N1387" s="329">
        <v>6.6666666666666666E-2</v>
      </c>
      <c r="O1387" s="203">
        <v>0</v>
      </c>
      <c r="P1387" s="203">
        <v>38</v>
      </c>
      <c r="Q1387" s="203" t="s">
        <v>12</v>
      </c>
      <c r="R1387" s="203">
        <v>3</v>
      </c>
      <c r="S1387" s="203">
        <v>39</v>
      </c>
      <c r="T1387" s="329">
        <v>7.6923076923076927E-2</v>
      </c>
      <c r="U1387" s="203" t="s">
        <v>12</v>
      </c>
      <c r="V1387" s="203" t="s">
        <v>12</v>
      </c>
      <c r="W1387" s="203" t="s">
        <v>12</v>
      </c>
      <c r="X1387" s="200">
        <v>1</v>
      </c>
      <c r="Y1387" s="200">
        <v>0</v>
      </c>
      <c r="Z1387" s="200" t="s">
        <v>12</v>
      </c>
      <c r="AA1387" s="200">
        <v>0</v>
      </c>
    </row>
    <row r="1388" spans="1:27" ht="14" customHeight="1">
      <c r="A1388" s="213" t="s">
        <v>250</v>
      </c>
      <c r="B1388" s="177" t="s">
        <v>552</v>
      </c>
      <c r="C1388" s="177" t="s">
        <v>848</v>
      </c>
      <c r="D1388" s="213" t="s">
        <v>21</v>
      </c>
      <c r="E1388" s="331" t="s">
        <v>2220</v>
      </c>
      <c r="F1388" s="213" t="s">
        <v>259</v>
      </c>
      <c r="G1388" s="177" t="s">
        <v>4143</v>
      </c>
      <c r="H1388" s="177" t="s">
        <v>94</v>
      </c>
      <c r="I1388" s="203">
        <v>117351811</v>
      </c>
      <c r="J1388" s="177" t="s">
        <v>263</v>
      </c>
      <c r="K1388" s="177" t="s">
        <v>264</v>
      </c>
      <c r="L1388" s="203">
        <v>15</v>
      </c>
      <c r="M1388" s="203">
        <v>169</v>
      </c>
      <c r="N1388" s="329">
        <v>8.8757396449704137E-2</v>
      </c>
      <c r="O1388" s="203">
        <v>0</v>
      </c>
      <c r="P1388" s="203">
        <v>36</v>
      </c>
      <c r="Q1388" s="203" t="s">
        <v>12</v>
      </c>
      <c r="R1388" s="203">
        <v>4</v>
      </c>
      <c r="S1388" s="203">
        <v>34</v>
      </c>
      <c r="T1388" s="329">
        <v>0.11764705882352941</v>
      </c>
      <c r="U1388" s="203">
        <v>0</v>
      </c>
      <c r="V1388" s="203">
        <v>36</v>
      </c>
      <c r="W1388" s="203" t="s">
        <v>12</v>
      </c>
      <c r="X1388" s="200">
        <v>1</v>
      </c>
      <c r="Y1388" s="200">
        <v>1</v>
      </c>
      <c r="Z1388" s="200" t="s">
        <v>12</v>
      </c>
      <c r="AA1388" s="200">
        <v>0</v>
      </c>
    </row>
    <row r="1389" spans="1:27" ht="14" customHeight="1">
      <c r="A1389" s="213" t="s">
        <v>250</v>
      </c>
      <c r="B1389" s="177" t="s">
        <v>552</v>
      </c>
      <c r="C1389" s="177" t="s">
        <v>848</v>
      </c>
      <c r="D1389" s="213" t="s">
        <v>21</v>
      </c>
      <c r="E1389" s="331" t="s">
        <v>2923</v>
      </c>
      <c r="F1389" s="213" t="s">
        <v>674</v>
      </c>
      <c r="G1389" s="177" t="s">
        <v>3216</v>
      </c>
      <c r="H1389" s="177" t="s">
        <v>94</v>
      </c>
      <c r="I1389" s="203">
        <v>42977297</v>
      </c>
      <c r="J1389" s="177" t="s">
        <v>264</v>
      </c>
      <c r="K1389" s="177" t="s">
        <v>263</v>
      </c>
      <c r="L1389" s="203">
        <v>4</v>
      </c>
      <c r="M1389" s="203">
        <v>31</v>
      </c>
      <c r="N1389" s="329">
        <v>0.12903225806451613</v>
      </c>
      <c r="O1389" s="203">
        <v>0</v>
      </c>
      <c r="P1389" s="203">
        <v>53</v>
      </c>
      <c r="Q1389" s="203" t="s">
        <v>12</v>
      </c>
      <c r="R1389" s="203">
        <v>3</v>
      </c>
      <c r="S1389" s="203">
        <v>10</v>
      </c>
      <c r="T1389" s="329">
        <v>0.3</v>
      </c>
      <c r="U1389" s="203">
        <v>0</v>
      </c>
      <c r="V1389" s="203">
        <v>53</v>
      </c>
      <c r="W1389" s="203" t="s">
        <v>12</v>
      </c>
      <c r="X1389" s="200">
        <v>1</v>
      </c>
      <c r="Y1389" s="200">
        <v>1</v>
      </c>
      <c r="Z1389" s="200" t="s">
        <v>12</v>
      </c>
      <c r="AA1389" s="200">
        <v>0</v>
      </c>
    </row>
    <row r="1390" spans="1:27" ht="14" customHeight="1">
      <c r="A1390" s="213" t="s">
        <v>250</v>
      </c>
      <c r="B1390" s="177" t="s">
        <v>552</v>
      </c>
      <c r="C1390" s="177" t="s">
        <v>848</v>
      </c>
      <c r="D1390" s="213" t="s">
        <v>21</v>
      </c>
      <c r="E1390" s="331" t="s">
        <v>2638</v>
      </c>
      <c r="F1390" s="213" t="s">
        <v>259</v>
      </c>
      <c r="G1390" s="177" t="s">
        <v>3872</v>
      </c>
      <c r="H1390" s="177" t="s">
        <v>94</v>
      </c>
      <c r="I1390" s="203">
        <v>45123065</v>
      </c>
      <c r="J1390" s="177" t="s">
        <v>262</v>
      </c>
      <c r="K1390" s="177" t="s">
        <v>261</v>
      </c>
      <c r="L1390" s="203">
        <v>32</v>
      </c>
      <c r="M1390" s="203">
        <v>254</v>
      </c>
      <c r="N1390" s="329">
        <v>0.12598425196850394</v>
      </c>
      <c r="O1390" s="203">
        <v>0</v>
      </c>
      <c r="P1390" s="203">
        <v>22</v>
      </c>
      <c r="Q1390" s="203" t="s">
        <v>12</v>
      </c>
      <c r="R1390" s="203">
        <v>3</v>
      </c>
      <c r="S1390" s="203">
        <v>19</v>
      </c>
      <c r="T1390" s="329">
        <v>0.15789473684210525</v>
      </c>
      <c r="U1390" s="203">
        <v>0</v>
      </c>
      <c r="V1390" s="203">
        <v>22</v>
      </c>
      <c r="W1390" s="203" t="s">
        <v>12</v>
      </c>
      <c r="X1390" s="200">
        <v>1</v>
      </c>
      <c r="Y1390" s="200">
        <v>1</v>
      </c>
      <c r="Z1390" s="200" t="s">
        <v>12</v>
      </c>
      <c r="AA1390" s="200">
        <v>0</v>
      </c>
    </row>
    <row r="1391" spans="1:27" ht="14" customHeight="1">
      <c r="A1391" s="213" t="s">
        <v>250</v>
      </c>
      <c r="B1391" s="177" t="s">
        <v>552</v>
      </c>
      <c r="C1391" s="177" t="s">
        <v>848</v>
      </c>
      <c r="D1391" s="213" t="s">
        <v>21</v>
      </c>
      <c r="E1391" s="331" t="s">
        <v>2924</v>
      </c>
      <c r="F1391" s="213" t="s">
        <v>259</v>
      </c>
      <c r="G1391" s="177" t="s">
        <v>4144</v>
      </c>
      <c r="H1391" s="177" t="s">
        <v>91</v>
      </c>
      <c r="I1391" s="203">
        <v>120594779</v>
      </c>
      <c r="J1391" s="177" t="s">
        <v>264</v>
      </c>
      <c r="K1391" s="177" t="s">
        <v>263</v>
      </c>
      <c r="L1391" s="203">
        <v>60</v>
      </c>
      <c r="M1391" s="203">
        <v>176</v>
      </c>
      <c r="N1391" s="329">
        <v>0.34090909090909088</v>
      </c>
      <c r="O1391" s="203">
        <v>0</v>
      </c>
      <c r="P1391" s="203">
        <v>26</v>
      </c>
      <c r="Q1391" s="203" t="s">
        <v>12</v>
      </c>
      <c r="R1391" s="203">
        <v>9</v>
      </c>
      <c r="S1391" s="203">
        <v>31</v>
      </c>
      <c r="T1391" s="329">
        <v>0.29032258064516131</v>
      </c>
      <c r="U1391" s="203">
        <v>0</v>
      </c>
      <c r="V1391" s="203">
        <v>26</v>
      </c>
      <c r="W1391" s="203" t="s">
        <v>12</v>
      </c>
      <c r="X1391" s="200">
        <v>1</v>
      </c>
      <c r="Y1391" s="200">
        <v>1</v>
      </c>
      <c r="Z1391" s="200" t="s">
        <v>12</v>
      </c>
      <c r="AA1391" s="200">
        <v>0</v>
      </c>
    </row>
    <row r="1392" spans="1:27" ht="14" customHeight="1">
      <c r="A1392" s="213" t="s">
        <v>250</v>
      </c>
      <c r="B1392" s="177" t="s">
        <v>552</v>
      </c>
      <c r="C1392" s="177" t="s">
        <v>848</v>
      </c>
      <c r="D1392" s="213" t="s">
        <v>21</v>
      </c>
      <c r="E1392" s="331" t="s">
        <v>2925</v>
      </c>
      <c r="F1392" s="213" t="s">
        <v>675</v>
      </c>
      <c r="G1392" s="177" t="s">
        <v>4145</v>
      </c>
      <c r="H1392" s="177" t="s">
        <v>91</v>
      </c>
      <c r="I1392" s="203">
        <v>130762719</v>
      </c>
      <c r="J1392" s="177" t="s">
        <v>262</v>
      </c>
      <c r="K1392" s="177" t="s">
        <v>261</v>
      </c>
      <c r="L1392" s="203">
        <v>23</v>
      </c>
      <c r="M1392" s="203">
        <v>234</v>
      </c>
      <c r="N1392" s="329">
        <v>9.8290598290598288E-2</v>
      </c>
      <c r="O1392" s="203">
        <v>0</v>
      </c>
      <c r="P1392" s="203">
        <v>39</v>
      </c>
      <c r="Q1392" s="203" t="s">
        <v>12</v>
      </c>
      <c r="R1392" s="203">
        <v>3</v>
      </c>
      <c r="S1392" s="203">
        <v>35</v>
      </c>
      <c r="T1392" s="329">
        <v>8.5714285714285715E-2</v>
      </c>
      <c r="U1392" s="203" t="s">
        <v>12</v>
      </c>
      <c r="V1392" s="203" t="s">
        <v>12</v>
      </c>
      <c r="W1392" s="203" t="s">
        <v>12</v>
      </c>
      <c r="X1392" s="200">
        <v>1</v>
      </c>
      <c r="Y1392" s="200">
        <v>0</v>
      </c>
      <c r="Z1392" s="200" t="s">
        <v>12</v>
      </c>
      <c r="AA1392" s="200">
        <v>0</v>
      </c>
    </row>
    <row r="1393" spans="1:27" ht="14" customHeight="1">
      <c r="A1393" s="213" t="s">
        <v>250</v>
      </c>
      <c r="B1393" s="177" t="s">
        <v>552</v>
      </c>
      <c r="C1393" s="177" t="s">
        <v>848</v>
      </c>
      <c r="D1393" s="213" t="s">
        <v>21</v>
      </c>
      <c r="E1393" s="331" t="s">
        <v>2615</v>
      </c>
      <c r="F1393" s="213" t="s">
        <v>675</v>
      </c>
      <c r="G1393" s="177" t="s">
        <v>3848</v>
      </c>
      <c r="H1393" s="177" t="s">
        <v>91</v>
      </c>
      <c r="I1393" s="203">
        <v>145113774</v>
      </c>
      <c r="J1393" s="177" t="s">
        <v>264</v>
      </c>
      <c r="K1393" s="177" t="s">
        <v>263</v>
      </c>
      <c r="L1393" s="203">
        <v>119</v>
      </c>
      <c r="M1393" s="203">
        <v>273</v>
      </c>
      <c r="N1393" s="329">
        <v>0.4358974358974359</v>
      </c>
      <c r="O1393" s="203">
        <v>0</v>
      </c>
      <c r="P1393" s="203">
        <v>33</v>
      </c>
      <c r="Q1393" s="203" t="s">
        <v>12</v>
      </c>
      <c r="R1393" s="203">
        <v>12</v>
      </c>
      <c r="S1393" s="203">
        <v>26</v>
      </c>
      <c r="T1393" s="329">
        <v>0.46153846153846156</v>
      </c>
      <c r="U1393" s="203">
        <v>0</v>
      </c>
      <c r="V1393" s="203">
        <v>33</v>
      </c>
      <c r="W1393" s="203" t="s">
        <v>12</v>
      </c>
      <c r="X1393" s="200">
        <v>1</v>
      </c>
      <c r="Y1393" s="200">
        <v>1</v>
      </c>
      <c r="Z1393" s="200" t="s">
        <v>12</v>
      </c>
      <c r="AA1393" s="200">
        <v>0</v>
      </c>
    </row>
    <row r="1394" spans="1:27" ht="14" customHeight="1">
      <c r="A1394" s="213" t="s">
        <v>250</v>
      </c>
      <c r="B1394" s="177" t="s">
        <v>552</v>
      </c>
      <c r="C1394" s="177" t="s">
        <v>848</v>
      </c>
      <c r="D1394" s="213" t="s">
        <v>21</v>
      </c>
      <c r="E1394" s="331" t="s">
        <v>2926</v>
      </c>
      <c r="F1394" s="213" t="s">
        <v>675</v>
      </c>
      <c r="G1394" s="177" t="s">
        <v>4146</v>
      </c>
      <c r="H1394" s="177" t="s">
        <v>91</v>
      </c>
      <c r="I1394" s="203">
        <v>110476775</v>
      </c>
      <c r="J1394" s="177" t="s">
        <v>264</v>
      </c>
      <c r="K1394" s="177" t="s">
        <v>261</v>
      </c>
      <c r="L1394" s="203">
        <v>19</v>
      </c>
      <c r="M1394" s="203">
        <v>255</v>
      </c>
      <c r="N1394" s="329">
        <v>7.4509803921568626E-2</v>
      </c>
      <c r="O1394" s="203">
        <v>0</v>
      </c>
      <c r="P1394" s="203">
        <v>46</v>
      </c>
      <c r="Q1394" s="203" t="s">
        <v>12</v>
      </c>
      <c r="R1394" s="203">
        <v>2</v>
      </c>
      <c r="S1394" s="203">
        <v>34</v>
      </c>
      <c r="T1394" s="329">
        <v>5.8823529411764705E-2</v>
      </c>
      <c r="U1394" s="203" t="s">
        <v>12</v>
      </c>
      <c r="V1394" s="203" t="s">
        <v>12</v>
      </c>
      <c r="W1394" s="203" t="s">
        <v>12</v>
      </c>
      <c r="X1394" s="200">
        <v>1</v>
      </c>
      <c r="Y1394" s="200">
        <v>0</v>
      </c>
      <c r="Z1394" s="200" t="s">
        <v>12</v>
      </c>
      <c r="AA1394" s="200">
        <v>0</v>
      </c>
    </row>
    <row r="1395" spans="1:27" ht="14" customHeight="1">
      <c r="A1395" s="213" t="s">
        <v>250</v>
      </c>
      <c r="B1395" s="177" t="s">
        <v>552</v>
      </c>
      <c r="C1395" s="177" t="s">
        <v>848</v>
      </c>
      <c r="D1395" s="213" t="s">
        <v>21</v>
      </c>
      <c r="E1395" s="331" t="s">
        <v>2239</v>
      </c>
      <c r="F1395" s="213" t="s">
        <v>259</v>
      </c>
      <c r="G1395" s="177" t="s">
        <v>3849</v>
      </c>
      <c r="H1395" s="177" t="s">
        <v>91</v>
      </c>
      <c r="I1395" s="203">
        <v>144995375</v>
      </c>
      <c r="J1395" s="177" t="s">
        <v>264</v>
      </c>
      <c r="K1395" s="177" t="s">
        <v>263</v>
      </c>
      <c r="L1395" s="203">
        <v>176</v>
      </c>
      <c r="M1395" s="203">
        <v>409</v>
      </c>
      <c r="N1395" s="329">
        <v>0.43031784841075793</v>
      </c>
      <c r="O1395" s="203">
        <v>0</v>
      </c>
      <c r="P1395" s="203">
        <v>29</v>
      </c>
      <c r="Q1395" s="203" t="s">
        <v>12</v>
      </c>
      <c r="R1395" s="203">
        <v>16</v>
      </c>
      <c r="S1395" s="203">
        <v>32</v>
      </c>
      <c r="T1395" s="329">
        <v>0.5</v>
      </c>
      <c r="U1395" s="203">
        <v>0</v>
      </c>
      <c r="V1395" s="203">
        <v>29</v>
      </c>
      <c r="W1395" s="203" t="s">
        <v>12</v>
      </c>
      <c r="X1395" s="200">
        <v>1</v>
      </c>
      <c r="Y1395" s="200">
        <v>1</v>
      </c>
      <c r="Z1395" s="200" t="s">
        <v>12</v>
      </c>
      <c r="AA1395" s="200">
        <v>0</v>
      </c>
    </row>
    <row r="1396" spans="1:27" ht="14" customHeight="1">
      <c r="A1396" s="213" t="s">
        <v>250</v>
      </c>
      <c r="B1396" s="177" t="s">
        <v>552</v>
      </c>
      <c r="C1396" s="177" t="s">
        <v>848</v>
      </c>
      <c r="D1396" s="213" t="s">
        <v>21</v>
      </c>
      <c r="E1396" s="331" t="s">
        <v>2230</v>
      </c>
      <c r="F1396" s="213" t="s">
        <v>259</v>
      </c>
      <c r="G1396" s="177" t="s">
        <v>3850</v>
      </c>
      <c r="H1396" s="177" t="s">
        <v>91</v>
      </c>
      <c r="I1396" s="203">
        <v>10467151</v>
      </c>
      <c r="J1396" s="177" t="s">
        <v>261</v>
      </c>
      <c r="K1396" s="177" t="s">
        <v>263</v>
      </c>
      <c r="L1396" s="203">
        <v>102</v>
      </c>
      <c r="M1396" s="203">
        <v>257</v>
      </c>
      <c r="N1396" s="329">
        <v>0.39688715953307391</v>
      </c>
      <c r="O1396" s="203">
        <v>0</v>
      </c>
      <c r="P1396" s="203">
        <v>28</v>
      </c>
      <c r="Q1396" s="203" t="s">
        <v>12</v>
      </c>
      <c r="R1396" s="203">
        <v>13</v>
      </c>
      <c r="S1396" s="203">
        <v>41</v>
      </c>
      <c r="T1396" s="329">
        <v>0.31707317073170732</v>
      </c>
      <c r="U1396" s="203">
        <v>0</v>
      </c>
      <c r="V1396" s="203">
        <v>28</v>
      </c>
      <c r="W1396" s="203" t="s">
        <v>12</v>
      </c>
      <c r="X1396" s="200">
        <v>1</v>
      </c>
      <c r="Y1396" s="200">
        <v>1</v>
      </c>
      <c r="Z1396" s="200" t="s">
        <v>12</v>
      </c>
      <c r="AA1396" s="200">
        <v>0</v>
      </c>
    </row>
    <row r="1397" spans="1:27" ht="14" customHeight="1">
      <c r="A1397" s="213" t="s">
        <v>250</v>
      </c>
      <c r="B1397" s="177" t="s">
        <v>552</v>
      </c>
      <c r="C1397" s="177" t="s">
        <v>848</v>
      </c>
      <c r="D1397" s="213" t="s">
        <v>21</v>
      </c>
      <c r="E1397" s="331" t="s">
        <v>170</v>
      </c>
      <c r="F1397" s="213" t="s">
        <v>259</v>
      </c>
      <c r="G1397" s="177" t="s">
        <v>3769</v>
      </c>
      <c r="H1397" s="177" t="s">
        <v>91</v>
      </c>
      <c r="I1397" s="203">
        <v>22886041</v>
      </c>
      <c r="J1397" s="177" t="s">
        <v>264</v>
      </c>
      <c r="K1397" s="177" t="s">
        <v>262</v>
      </c>
      <c r="L1397" s="203">
        <v>100</v>
      </c>
      <c r="M1397" s="203">
        <v>220</v>
      </c>
      <c r="N1397" s="329">
        <v>0.45454545454545453</v>
      </c>
      <c r="O1397" s="203">
        <v>0</v>
      </c>
      <c r="P1397" s="203">
        <v>27</v>
      </c>
      <c r="Q1397" s="203" t="s">
        <v>12</v>
      </c>
      <c r="R1397" s="203">
        <v>12</v>
      </c>
      <c r="S1397" s="203">
        <v>28</v>
      </c>
      <c r="T1397" s="329">
        <v>0.42857142857142855</v>
      </c>
      <c r="U1397" s="203">
        <v>0</v>
      </c>
      <c r="V1397" s="203">
        <v>27</v>
      </c>
      <c r="W1397" s="203" t="s">
        <v>12</v>
      </c>
      <c r="X1397" s="200">
        <v>1</v>
      </c>
      <c r="Y1397" s="200">
        <v>1</v>
      </c>
      <c r="Z1397" s="200" t="s">
        <v>12</v>
      </c>
      <c r="AA1397" s="200">
        <v>1</v>
      </c>
    </row>
    <row r="1398" spans="1:27" ht="14" customHeight="1">
      <c r="A1398" s="213" t="s">
        <v>250</v>
      </c>
      <c r="B1398" s="177" t="s">
        <v>552</v>
      </c>
      <c r="C1398" s="177" t="s">
        <v>848</v>
      </c>
      <c r="D1398" s="213" t="s">
        <v>21</v>
      </c>
      <c r="E1398" s="331" t="s">
        <v>2927</v>
      </c>
      <c r="F1398" s="213" t="s">
        <v>675</v>
      </c>
      <c r="G1398" s="177" t="s">
        <v>4147</v>
      </c>
      <c r="H1398" s="177" t="s">
        <v>91</v>
      </c>
      <c r="I1398" s="203">
        <v>121209121</v>
      </c>
      <c r="J1398" s="177" t="s">
        <v>262</v>
      </c>
      <c r="K1398" s="177" t="s">
        <v>263</v>
      </c>
      <c r="L1398" s="203">
        <v>16</v>
      </c>
      <c r="M1398" s="203">
        <v>212</v>
      </c>
      <c r="N1398" s="329">
        <v>7.5471698113207544E-2</v>
      </c>
      <c r="O1398" s="203">
        <v>0</v>
      </c>
      <c r="P1398" s="203">
        <v>40</v>
      </c>
      <c r="Q1398" s="203" t="s">
        <v>12</v>
      </c>
      <c r="R1398" s="203">
        <v>1</v>
      </c>
      <c r="S1398" s="203">
        <v>28</v>
      </c>
      <c r="T1398" s="329">
        <v>3.5714285714285712E-2</v>
      </c>
      <c r="U1398" s="203" t="s">
        <v>12</v>
      </c>
      <c r="V1398" s="203" t="s">
        <v>12</v>
      </c>
      <c r="W1398" s="203" t="s">
        <v>12</v>
      </c>
      <c r="X1398" s="200">
        <v>1</v>
      </c>
      <c r="Y1398" s="200">
        <v>0</v>
      </c>
      <c r="Z1398" s="200" t="s">
        <v>12</v>
      </c>
      <c r="AA1398" s="200">
        <v>0</v>
      </c>
    </row>
    <row r="1399" spans="1:27" ht="14" customHeight="1">
      <c r="A1399" s="213" t="s">
        <v>250</v>
      </c>
      <c r="B1399" s="177" t="s">
        <v>552</v>
      </c>
      <c r="C1399" s="177" t="s">
        <v>848</v>
      </c>
      <c r="D1399" s="213" t="s">
        <v>21</v>
      </c>
      <c r="E1399" s="331" t="s">
        <v>2928</v>
      </c>
      <c r="F1399" s="213" t="s">
        <v>266</v>
      </c>
      <c r="G1399" s="177" t="s">
        <v>4148</v>
      </c>
      <c r="H1399" s="177" t="s">
        <v>91</v>
      </c>
      <c r="I1399" s="203">
        <v>48736565</v>
      </c>
      <c r="J1399" s="177" t="s">
        <v>261</v>
      </c>
      <c r="K1399" s="177" t="s">
        <v>263</v>
      </c>
      <c r="L1399" s="203">
        <v>10</v>
      </c>
      <c r="M1399" s="203">
        <v>109</v>
      </c>
      <c r="N1399" s="329">
        <v>9.1743119266055051E-2</v>
      </c>
      <c r="O1399" s="203">
        <v>0</v>
      </c>
      <c r="P1399" s="203">
        <v>36</v>
      </c>
      <c r="Q1399" s="203" t="s">
        <v>12</v>
      </c>
      <c r="R1399" s="203">
        <v>4</v>
      </c>
      <c r="S1399" s="203">
        <v>38</v>
      </c>
      <c r="T1399" s="329">
        <v>0.10526315789473684</v>
      </c>
      <c r="U1399" s="203">
        <v>0</v>
      </c>
      <c r="V1399" s="203">
        <v>36</v>
      </c>
      <c r="W1399" s="203" t="s">
        <v>12</v>
      </c>
      <c r="X1399" s="200">
        <v>1</v>
      </c>
      <c r="Y1399" s="200">
        <v>1</v>
      </c>
      <c r="Z1399" s="200" t="s">
        <v>12</v>
      </c>
      <c r="AA1399" s="200">
        <v>1</v>
      </c>
    </row>
    <row r="1400" spans="1:27" ht="14" customHeight="1">
      <c r="A1400" s="213" t="s">
        <v>250</v>
      </c>
      <c r="B1400" s="177" t="s">
        <v>552</v>
      </c>
      <c r="C1400" s="177" t="s">
        <v>848</v>
      </c>
      <c r="D1400" s="213" t="s">
        <v>21</v>
      </c>
      <c r="E1400" s="331" t="s">
        <v>2616</v>
      </c>
      <c r="F1400" s="213" t="s">
        <v>675</v>
      </c>
      <c r="G1400" s="177" t="s">
        <v>3851</v>
      </c>
      <c r="H1400" s="177" t="s">
        <v>95</v>
      </c>
      <c r="I1400" s="203">
        <v>117130810</v>
      </c>
      <c r="J1400" s="177" t="s">
        <v>264</v>
      </c>
      <c r="K1400" s="177" t="s">
        <v>262</v>
      </c>
      <c r="L1400" s="203">
        <v>82</v>
      </c>
      <c r="M1400" s="203">
        <v>186</v>
      </c>
      <c r="N1400" s="329">
        <v>0.44086021505376344</v>
      </c>
      <c r="O1400" s="203">
        <v>0</v>
      </c>
      <c r="P1400" s="203">
        <v>32</v>
      </c>
      <c r="Q1400" s="203" t="s">
        <v>12</v>
      </c>
      <c r="R1400" s="203">
        <v>10</v>
      </c>
      <c r="S1400" s="203">
        <v>27</v>
      </c>
      <c r="T1400" s="329">
        <v>0.37037037037037035</v>
      </c>
      <c r="U1400" s="203">
        <v>0</v>
      </c>
      <c r="V1400" s="203">
        <v>32</v>
      </c>
      <c r="W1400" s="203" t="s">
        <v>12</v>
      </c>
      <c r="X1400" s="200">
        <v>1</v>
      </c>
      <c r="Y1400" s="200">
        <v>1</v>
      </c>
      <c r="Z1400" s="200" t="s">
        <v>12</v>
      </c>
      <c r="AA1400" s="200">
        <v>0</v>
      </c>
    </row>
    <row r="1401" spans="1:27" ht="14" customHeight="1">
      <c r="A1401" s="213" t="s">
        <v>250</v>
      </c>
      <c r="B1401" s="177" t="s">
        <v>552</v>
      </c>
      <c r="C1401" s="177" t="s">
        <v>848</v>
      </c>
      <c r="D1401" s="213" t="s">
        <v>21</v>
      </c>
      <c r="E1401" s="331" t="s">
        <v>2929</v>
      </c>
      <c r="F1401" s="213" t="s">
        <v>674</v>
      </c>
      <c r="G1401" s="177" t="s">
        <v>3234</v>
      </c>
      <c r="H1401" s="177" t="s">
        <v>95</v>
      </c>
      <c r="I1401" s="203">
        <v>34709390</v>
      </c>
      <c r="J1401" s="177" t="s">
        <v>262</v>
      </c>
      <c r="K1401" s="177" t="s">
        <v>264</v>
      </c>
      <c r="L1401" s="203">
        <v>23</v>
      </c>
      <c r="M1401" s="203">
        <v>242</v>
      </c>
      <c r="N1401" s="329">
        <v>9.5041322314049589E-2</v>
      </c>
      <c r="O1401" s="203">
        <v>0</v>
      </c>
      <c r="P1401" s="203">
        <v>52</v>
      </c>
      <c r="Q1401" s="203" t="s">
        <v>12</v>
      </c>
      <c r="R1401" s="203">
        <v>1</v>
      </c>
      <c r="S1401" s="203">
        <v>23</v>
      </c>
      <c r="T1401" s="329">
        <v>4.3478260869565216E-2</v>
      </c>
      <c r="U1401" s="203" t="s">
        <v>12</v>
      </c>
      <c r="V1401" s="203" t="s">
        <v>12</v>
      </c>
      <c r="W1401" s="203" t="s">
        <v>12</v>
      </c>
      <c r="X1401" s="200">
        <v>1</v>
      </c>
      <c r="Y1401" s="200">
        <v>0</v>
      </c>
      <c r="Z1401" s="200" t="s">
        <v>12</v>
      </c>
      <c r="AA1401" s="200">
        <v>0</v>
      </c>
    </row>
    <row r="1402" spans="1:27" ht="14" customHeight="1">
      <c r="A1402" s="213" t="s">
        <v>250</v>
      </c>
      <c r="B1402" s="177" t="s">
        <v>552</v>
      </c>
      <c r="C1402" s="177" t="s">
        <v>848</v>
      </c>
      <c r="D1402" s="213" t="s">
        <v>21</v>
      </c>
      <c r="E1402" s="331" t="s">
        <v>2930</v>
      </c>
      <c r="F1402" s="213" t="s">
        <v>259</v>
      </c>
      <c r="G1402" s="177" t="s">
        <v>4149</v>
      </c>
      <c r="H1402" s="177" t="s">
        <v>95</v>
      </c>
      <c r="I1402" s="203">
        <v>131700051</v>
      </c>
      <c r="J1402" s="177" t="s">
        <v>262</v>
      </c>
      <c r="K1402" s="177" t="s">
        <v>261</v>
      </c>
      <c r="L1402" s="203">
        <v>17</v>
      </c>
      <c r="M1402" s="203">
        <v>151</v>
      </c>
      <c r="N1402" s="329">
        <v>0.11258278145695365</v>
      </c>
      <c r="O1402" s="203">
        <v>0</v>
      </c>
      <c r="P1402" s="203">
        <v>46</v>
      </c>
      <c r="Q1402" s="203" t="s">
        <v>12</v>
      </c>
      <c r="R1402" s="203">
        <v>4</v>
      </c>
      <c r="S1402" s="203">
        <v>19</v>
      </c>
      <c r="T1402" s="329">
        <v>0.21052631578947367</v>
      </c>
      <c r="U1402" s="203">
        <v>0</v>
      </c>
      <c r="V1402" s="203">
        <v>46</v>
      </c>
      <c r="W1402" s="203" t="s">
        <v>12</v>
      </c>
      <c r="X1402" s="200">
        <v>1</v>
      </c>
      <c r="Y1402" s="200">
        <v>1</v>
      </c>
      <c r="Z1402" s="200" t="s">
        <v>12</v>
      </c>
      <c r="AA1402" s="200">
        <v>0</v>
      </c>
    </row>
    <row r="1403" spans="1:27" ht="14" customHeight="1">
      <c r="A1403" s="213" t="s">
        <v>250</v>
      </c>
      <c r="B1403" s="177" t="s">
        <v>552</v>
      </c>
      <c r="C1403" s="177" t="s">
        <v>848</v>
      </c>
      <c r="D1403" s="213" t="s">
        <v>21</v>
      </c>
      <c r="E1403" s="331" t="s">
        <v>2931</v>
      </c>
      <c r="F1403" s="213" t="s">
        <v>259</v>
      </c>
      <c r="G1403" s="177" t="s">
        <v>4150</v>
      </c>
      <c r="H1403" s="177" t="s">
        <v>95</v>
      </c>
      <c r="I1403" s="203">
        <v>98215872</v>
      </c>
      <c r="J1403" s="177" t="s">
        <v>262</v>
      </c>
      <c r="K1403" s="177" t="s">
        <v>261</v>
      </c>
      <c r="L1403" s="203">
        <v>73</v>
      </c>
      <c r="M1403" s="203">
        <v>193</v>
      </c>
      <c r="N1403" s="329">
        <v>0.37823834196891193</v>
      </c>
      <c r="O1403" s="203">
        <v>0</v>
      </c>
      <c r="P1403" s="203">
        <v>25</v>
      </c>
      <c r="Q1403" s="203" t="s">
        <v>12</v>
      </c>
      <c r="R1403" s="203">
        <v>12</v>
      </c>
      <c r="S1403" s="203">
        <v>29</v>
      </c>
      <c r="T1403" s="329">
        <v>0.41379310344827586</v>
      </c>
      <c r="U1403" s="203">
        <v>0</v>
      </c>
      <c r="V1403" s="203">
        <v>25</v>
      </c>
      <c r="W1403" s="203" t="s">
        <v>12</v>
      </c>
      <c r="X1403" s="200">
        <v>1</v>
      </c>
      <c r="Y1403" s="200">
        <v>1</v>
      </c>
      <c r="Z1403" s="200" t="s">
        <v>12</v>
      </c>
      <c r="AA1403" s="200">
        <v>1</v>
      </c>
    </row>
    <row r="1404" spans="1:27" ht="14" customHeight="1">
      <c r="A1404" s="213" t="s">
        <v>250</v>
      </c>
      <c r="B1404" s="177" t="s">
        <v>552</v>
      </c>
      <c r="C1404" s="177" t="s">
        <v>848</v>
      </c>
      <c r="D1404" s="213" t="s">
        <v>21</v>
      </c>
      <c r="E1404" s="331" t="s">
        <v>2932</v>
      </c>
      <c r="F1404" s="213" t="s">
        <v>674</v>
      </c>
      <c r="G1404" s="177" t="s">
        <v>3301</v>
      </c>
      <c r="H1404" s="177" t="s">
        <v>95</v>
      </c>
      <c r="I1404" s="203">
        <v>17795798</v>
      </c>
      <c r="J1404" s="177" t="s">
        <v>262</v>
      </c>
      <c r="K1404" s="177" t="s">
        <v>261</v>
      </c>
      <c r="L1404" s="203">
        <v>17</v>
      </c>
      <c r="M1404" s="203">
        <v>114</v>
      </c>
      <c r="N1404" s="329">
        <v>0.14912280701754385</v>
      </c>
      <c r="O1404" s="203">
        <v>0</v>
      </c>
      <c r="P1404" s="203">
        <v>33</v>
      </c>
      <c r="Q1404" s="203" t="s">
        <v>12</v>
      </c>
      <c r="R1404" s="203">
        <v>3</v>
      </c>
      <c r="S1404" s="203">
        <v>37</v>
      </c>
      <c r="T1404" s="329">
        <v>8.1081081081081086E-2</v>
      </c>
      <c r="U1404" s="203" t="s">
        <v>12</v>
      </c>
      <c r="V1404" s="203" t="s">
        <v>12</v>
      </c>
      <c r="W1404" s="203" t="s">
        <v>12</v>
      </c>
      <c r="X1404" s="200">
        <v>1</v>
      </c>
      <c r="Y1404" s="200">
        <v>0</v>
      </c>
      <c r="Z1404" s="200" t="s">
        <v>12</v>
      </c>
      <c r="AA1404" s="200">
        <v>0</v>
      </c>
    </row>
    <row r="1405" spans="1:27" ht="14" customHeight="1">
      <c r="A1405" s="213" t="s">
        <v>250</v>
      </c>
      <c r="B1405" s="177" t="s">
        <v>552</v>
      </c>
      <c r="C1405" s="177" t="s">
        <v>848</v>
      </c>
      <c r="D1405" s="213" t="s">
        <v>21</v>
      </c>
      <c r="E1405" s="331" t="s">
        <v>2520</v>
      </c>
      <c r="F1405" s="213" t="s">
        <v>675</v>
      </c>
      <c r="G1405" s="177" t="s">
        <v>3771</v>
      </c>
      <c r="H1405" s="177" t="s">
        <v>95</v>
      </c>
      <c r="I1405" s="203">
        <v>106864375</v>
      </c>
      <c r="J1405" s="177" t="s">
        <v>261</v>
      </c>
      <c r="K1405" s="177" t="s">
        <v>262</v>
      </c>
      <c r="L1405" s="203">
        <v>45</v>
      </c>
      <c r="M1405" s="203">
        <v>109</v>
      </c>
      <c r="N1405" s="329">
        <v>0.41284403669724773</v>
      </c>
      <c r="O1405" s="203">
        <v>0</v>
      </c>
      <c r="P1405" s="203">
        <v>28</v>
      </c>
      <c r="Q1405" s="203" t="s">
        <v>12</v>
      </c>
      <c r="R1405" s="203">
        <v>10</v>
      </c>
      <c r="S1405" s="203">
        <v>31</v>
      </c>
      <c r="T1405" s="329">
        <v>0.32258064516129031</v>
      </c>
      <c r="U1405" s="203">
        <v>0</v>
      </c>
      <c r="V1405" s="203">
        <v>28</v>
      </c>
      <c r="W1405" s="203" t="s">
        <v>12</v>
      </c>
      <c r="X1405" s="200">
        <v>1</v>
      </c>
      <c r="Y1405" s="200">
        <v>1</v>
      </c>
      <c r="Z1405" s="200" t="s">
        <v>12</v>
      </c>
      <c r="AA1405" s="200">
        <v>0</v>
      </c>
    </row>
    <row r="1406" spans="1:27" ht="14" customHeight="1">
      <c r="A1406" s="213" t="s">
        <v>250</v>
      </c>
      <c r="B1406" s="177" t="s">
        <v>552</v>
      </c>
      <c r="C1406" s="177" t="s">
        <v>848</v>
      </c>
      <c r="D1406" s="213" t="s">
        <v>21</v>
      </c>
      <c r="E1406" s="331" t="s">
        <v>2933</v>
      </c>
      <c r="F1406" s="213" t="s">
        <v>259</v>
      </c>
      <c r="G1406" s="177" t="s">
        <v>4151</v>
      </c>
      <c r="H1406" s="177" t="s">
        <v>95</v>
      </c>
      <c r="I1406" s="203">
        <v>139973090</v>
      </c>
      <c r="J1406" s="177" t="s">
        <v>262</v>
      </c>
      <c r="K1406" s="177" t="s">
        <v>263</v>
      </c>
      <c r="L1406" s="203">
        <v>18</v>
      </c>
      <c r="M1406" s="203">
        <v>224</v>
      </c>
      <c r="N1406" s="329">
        <v>8.0357142857142863E-2</v>
      </c>
      <c r="O1406" s="203">
        <v>0</v>
      </c>
      <c r="P1406" s="203">
        <v>35</v>
      </c>
      <c r="Q1406" s="203" t="s">
        <v>12</v>
      </c>
      <c r="R1406" s="203">
        <v>4</v>
      </c>
      <c r="S1406" s="203">
        <v>33</v>
      </c>
      <c r="T1406" s="329">
        <v>0.12121212121212122</v>
      </c>
      <c r="U1406" s="203">
        <v>0</v>
      </c>
      <c r="V1406" s="203">
        <v>35</v>
      </c>
      <c r="W1406" s="203" t="s">
        <v>12</v>
      </c>
      <c r="X1406" s="200">
        <v>1</v>
      </c>
      <c r="Y1406" s="200">
        <v>1</v>
      </c>
      <c r="Z1406" s="200" t="s">
        <v>12</v>
      </c>
      <c r="AA1406" s="200">
        <v>0</v>
      </c>
    </row>
    <row r="1407" spans="1:27" ht="14" customHeight="1">
      <c r="A1407" s="213" t="s">
        <v>250</v>
      </c>
      <c r="B1407" s="177" t="s">
        <v>552</v>
      </c>
      <c r="C1407" s="177" t="s">
        <v>848</v>
      </c>
      <c r="D1407" s="213" t="s">
        <v>21</v>
      </c>
      <c r="E1407" s="331" t="s">
        <v>2934</v>
      </c>
      <c r="F1407" s="213" t="s">
        <v>675</v>
      </c>
      <c r="G1407" s="177" t="s">
        <v>4152</v>
      </c>
      <c r="H1407" s="177" t="s">
        <v>95</v>
      </c>
      <c r="I1407" s="203">
        <v>131483968</v>
      </c>
      <c r="J1407" s="177" t="s">
        <v>264</v>
      </c>
      <c r="K1407" s="177" t="s">
        <v>263</v>
      </c>
      <c r="L1407" s="203">
        <v>25</v>
      </c>
      <c r="M1407" s="203">
        <v>229</v>
      </c>
      <c r="N1407" s="329">
        <v>0.1091703056768559</v>
      </c>
      <c r="O1407" s="203">
        <v>0</v>
      </c>
      <c r="P1407" s="203">
        <v>62</v>
      </c>
      <c r="Q1407" s="203" t="s">
        <v>12</v>
      </c>
      <c r="R1407" s="203">
        <v>4</v>
      </c>
      <c r="S1407" s="203">
        <v>42</v>
      </c>
      <c r="T1407" s="329">
        <v>9.5238095238095233E-2</v>
      </c>
      <c r="U1407" s="203" t="s">
        <v>12</v>
      </c>
      <c r="V1407" s="203" t="s">
        <v>12</v>
      </c>
      <c r="W1407" s="203" t="s">
        <v>12</v>
      </c>
      <c r="X1407" s="200">
        <v>1</v>
      </c>
      <c r="Y1407" s="200">
        <v>0</v>
      </c>
      <c r="Z1407" s="200" t="s">
        <v>12</v>
      </c>
      <c r="AA1407" s="200">
        <v>0</v>
      </c>
    </row>
    <row r="1408" spans="1:27" ht="14" customHeight="1">
      <c r="A1408" s="213" t="s">
        <v>250</v>
      </c>
      <c r="B1408" s="177" t="s">
        <v>552</v>
      </c>
      <c r="C1408" s="177" t="s">
        <v>848</v>
      </c>
      <c r="D1408" s="213" t="s">
        <v>21</v>
      </c>
      <c r="E1408" s="331" t="s">
        <v>2935</v>
      </c>
      <c r="F1408" s="213" t="s">
        <v>259</v>
      </c>
      <c r="G1408" s="177" t="s">
        <v>4153</v>
      </c>
      <c r="H1408" s="177" t="s">
        <v>95</v>
      </c>
      <c r="I1408" s="203">
        <v>18721580</v>
      </c>
      <c r="J1408" s="177" t="s">
        <v>262</v>
      </c>
      <c r="K1408" s="177" t="s">
        <v>264</v>
      </c>
      <c r="L1408" s="203">
        <v>19</v>
      </c>
      <c r="M1408" s="203">
        <v>188</v>
      </c>
      <c r="N1408" s="329">
        <v>0.10106382978723404</v>
      </c>
      <c r="O1408" s="203">
        <v>0</v>
      </c>
      <c r="P1408" s="203">
        <v>33</v>
      </c>
      <c r="Q1408" s="203" t="s">
        <v>12</v>
      </c>
      <c r="R1408" s="203">
        <v>3</v>
      </c>
      <c r="S1408" s="203">
        <v>36</v>
      </c>
      <c r="T1408" s="329">
        <v>8.3333333333333329E-2</v>
      </c>
      <c r="U1408" s="203" t="s">
        <v>12</v>
      </c>
      <c r="V1408" s="203" t="s">
        <v>12</v>
      </c>
      <c r="W1408" s="203" t="s">
        <v>12</v>
      </c>
      <c r="X1408" s="200">
        <v>1</v>
      </c>
      <c r="Y1408" s="200">
        <v>0</v>
      </c>
      <c r="Z1408" s="200" t="s">
        <v>12</v>
      </c>
      <c r="AA1408" s="200">
        <v>0</v>
      </c>
    </row>
    <row r="1409" spans="1:27" ht="14" customHeight="1">
      <c r="A1409" s="213" t="s">
        <v>250</v>
      </c>
      <c r="B1409" s="177" t="s">
        <v>552</v>
      </c>
      <c r="C1409" s="177" t="s">
        <v>848</v>
      </c>
      <c r="D1409" s="213" t="s">
        <v>21</v>
      </c>
      <c r="E1409" s="331" t="s">
        <v>2936</v>
      </c>
      <c r="F1409" s="213" t="s">
        <v>259</v>
      </c>
      <c r="G1409" s="177" t="s">
        <v>4154</v>
      </c>
      <c r="H1409" s="177" t="s">
        <v>95</v>
      </c>
      <c r="I1409" s="203">
        <v>5534904</v>
      </c>
      <c r="J1409" s="177" t="s">
        <v>262</v>
      </c>
      <c r="K1409" s="177" t="s">
        <v>263</v>
      </c>
      <c r="L1409" s="203">
        <v>21</v>
      </c>
      <c r="M1409" s="203">
        <v>248</v>
      </c>
      <c r="N1409" s="329">
        <v>8.4677419354838704E-2</v>
      </c>
      <c r="O1409" s="203">
        <v>0</v>
      </c>
      <c r="P1409" s="203">
        <v>35</v>
      </c>
      <c r="Q1409" s="203" t="s">
        <v>12</v>
      </c>
      <c r="R1409" s="203">
        <v>3</v>
      </c>
      <c r="S1409" s="203">
        <v>37</v>
      </c>
      <c r="T1409" s="329">
        <v>8.1081081081081086E-2</v>
      </c>
      <c r="U1409" s="203" t="s">
        <v>12</v>
      </c>
      <c r="V1409" s="203" t="s">
        <v>12</v>
      </c>
      <c r="W1409" s="203" t="s">
        <v>12</v>
      </c>
      <c r="X1409" s="200">
        <v>1</v>
      </c>
      <c r="Y1409" s="200">
        <v>0</v>
      </c>
      <c r="Z1409" s="200" t="s">
        <v>12</v>
      </c>
      <c r="AA1409" s="200">
        <v>0</v>
      </c>
    </row>
    <row r="1410" spans="1:27" ht="14" customHeight="1">
      <c r="A1410" s="213" t="s">
        <v>250</v>
      </c>
      <c r="B1410" s="177" t="s">
        <v>552</v>
      </c>
      <c r="C1410" s="177" t="s">
        <v>848</v>
      </c>
      <c r="D1410" s="213" t="s">
        <v>21</v>
      </c>
      <c r="E1410" s="331" t="s">
        <v>2937</v>
      </c>
      <c r="F1410" s="213" t="s">
        <v>259</v>
      </c>
      <c r="G1410" s="177" t="s">
        <v>4155</v>
      </c>
      <c r="H1410" s="177" t="s">
        <v>95</v>
      </c>
      <c r="I1410" s="203">
        <v>136279842</v>
      </c>
      <c r="J1410" s="177" t="s">
        <v>264</v>
      </c>
      <c r="K1410" s="177" t="s">
        <v>263</v>
      </c>
      <c r="L1410" s="203">
        <v>19</v>
      </c>
      <c r="M1410" s="203">
        <v>220</v>
      </c>
      <c r="N1410" s="329">
        <v>8.6363636363636365E-2</v>
      </c>
      <c r="O1410" s="203">
        <v>0</v>
      </c>
      <c r="P1410" s="203">
        <v>37</v>
      </c>
      <c r="Q1410" s="203" t="s">
        <v>12</v>
      </c>
      <c r="R1410" s="203">
        <v>2</v>
      </c>
      <c r="S1410" s="203">
        <v>37</v>
      </c>
      <c r="T1410" s="329">
        <v>5.4054054054054057E-2</v>
      </c>
      <c r="U1410" s="203" t="s">
        <v>12</v>
      </c>
      <c r="V1410" s="203" t="s">
        <v>12</v>
      </c>
      <c r="W1410" s="203" t="s">
        <v>12</v>
      </c>
      <c r="X1410" s="200">
        <v>1</v>
      </c>
      <c r="Y1410" s="200">
        <v>0</v>
      </c>
      <c r="Z1410" s="200" t="s">
        <v>12</v>
      </c>
      <c r="AA1410" s="200">
        <v>0</v>
      </c>
    </row>
    <row r="1411" spans="1:27" ht="14" customHeight="1">
      <c r="A1411" s="213" t="s">
        <v>250</v>
      </c>
      <c r="B1411" s="177" t="s">
        <v>552</v>
      </c>
      <c r="C1411" s="177" t="s">
        <v>848</v>
      </c>
      <c r="D1411" s="213" t="s">
        <v>21</v>
      </c>
      <c r="E1411" s="331" t="s">
        <v>2938</v>
      </c>
      <c r="F1411" s="213" t="s">
        <v>259</v>
      </c>
      <c r="G1411" s="177" t="s">
        <v>4156</v>
      </c>
      <c r="H1411" s="177" t="s">
        <v>95</v>
      </c>
      <c r="I1411" s="203">
        <v>100364900</v>
      </c>
      <c r="J1411" s="177" t="s">
        <v>261</v>
      </c>
      <c r="K1411" s="177" t="s">
        <v>264</v>
      </c>
      <c r="L1411" s="203">
        <v>29</v>
      </c>
      <c r="M1411" s="203">
        <v>295</v>
      </c>
      <c r="N1411" s="329">
        <v>9.8305084745762716E-2</v>
      </c>
      <c r="O1411" s="203">
        <v>0</v>
      </c>
      <c r="P1411" s="203">
        <v>37</v>
      </c>
      <c r="Q1411" s="203" t="s">
        <v>12</v>
      </c>
      <c r="R1411" s="203">
        <v>2</v>
      </c>
      <c r="S1411" s="203">
        <v>29</v>
      </c>
      <c r="T1411" s="329">
        <v>6.8965517241379309E-2</v>
      </c>
      <c r="U1411" s="203" t="s">
        <v>12</v>
      </c>
      <c r="V1411" s="203" t="s">
        <v>12</v>
      </c>
      <c r="W1411" s="203" t="s">
        <v>12</v>
      </c>
      <c r="X1411" s="200">
        <v>1</v>
      </c>
      <c r="Y1411" s="200">
        <v>0</v>
      </c>
      <c r="Z1411" s="200" t="s">
        <v>12</v>
      </c>
      <c r="AA1411" s="200">
        <v>0</v>
      </c>
    </row>
    <row r="1412" spans="1:27" ht="14" customHeight="1">
      <c r="A1412" s="213" t="s">
        <v>250</v>
      </c>
      <c r="B1412" s="177" t="s">
        <v>552</v>
      </c>
      <c r="C1412" s="177" t="s">
        <v>848</v>
      </c>
      <c r="D1412" s="213" t="s">
        <v>21</v>
      </c>
      <c r="E1412" s="331" t="s">
        <v>2939</v>
      </c>
      <c r="F1412" s="213" t="s">
        <v>676</v>
      </c>
      <c r="G1412" s="177" t="s">
        <v>3220</v>
      </c>
      <c r="H1412" s="177" t="s">
        <v>87</v>
      </c>
      <c r="I1412" s="203">
        <v>13835184</v>
      </c>
      <c r="J1412" s="177" t="s">
        <v>261</v>
      </c>
      <c r="K1412" s="177" t="s">
        <v>262</v>
      </c>
      <c r="L1412" s="203">
        <v>6</v>
      </c>
      <c r="M1412" s="203">
        <v>34</v>
      </c>
      <c r="N1412" s="329">
        <v>0.17647058823529413</v>
      </c>
      <c r="O1412" s="203">
        <v>0</v>
      </c>
      <c r="P1412" s="203">
        <v>24</v>
      </c>
      <c r="Q1412" s="203" t="s">
        <v>12</v>
      </c>
      <c r="R1412" s="203">
        <v>5</v>
      </c>
      <c r="S1412" s="203">
        <v>19</v>
      </c>
      <c r="T1412" s="329">
        <v>0.26315789473684209</v>
      </c>
      <c r="U1412" s="203">
        <v>0</v>
      </c>
      <c r="V1412" s="203">
        <v>24</v>
      </c>
      <c r="W1412" s="203" t="s">
        <v>12</v>
      </c>
      <c r="X1412" s="200">
        <v>1</v>
      </c>
      <c r="Y1412" s="200">
        <v>1</v>
      </c>
      <c r="Z1412" s="200" t="s">
        <v>12</v>
      </c>
      <c r="AA1412" s="200">
        <v>0</v>
      </c>
    </row>
    <row r="1413" spans="1:27" ht="14" customHeight="1">
      <c r="A1413" s="213" t="s">
        <v>250</v>
      </c>
      <c r="B1413" s="177" t="s">
        <v>552</v>
      </c>
      <c r="C1413" s="177" t="s">
        <v>848</v>
      </c>
      <c r="D1413" s="213" t="s">
        <v>21</v>
      </c>
      <c r="E1413" s="331" t="s">
        <v>2940</v>
      </c>
      <c r="F1413" s="213" t="s">
        <v>259</v>
      </c>
      <c r="G1413" s="177" t="s">
        <v>4157</v>
      </c>
      <c r="H1413" s="177" t="s">
        <v>87</v>
      </c>
      <c r="I1413" s="203">
        <v>153780386</v>
      </c>
      <c r="J1413" s="177" t="s">
        <v>262</v>
      </c>
      <c r="K1413" s="177" t="s">
        <v>261</v>
      </c>
      <c r="L1413" s="203">
        <v>22</v>
      </c>
      <c r="M1413" s="203">
        <v>112</v>
      </c>
      <c r="N1413" s="329">
        <v>0.19642857142857142</v>
      </c>
      <c r="O1413" s="203">
        <v>0</v>
      </c>
      <c r="P1413" s="203">
        <v>25</v>
      </c>
      <c r="Q1413" s="203" t="s">
        <v>12</v>
      </c>
      <c r="R1413" s="203">
        <v>1</v>
      </c>
      <c r="S1413" s="203">
        <v>13</v>
      </c>
      <c r="T1413" s="329">
        <v>7.6923076923076927E-2</v>
      </c>
      <c r="U1413" s="203" t="s">
        <v>12</v>
      </c>
      <c r="V1413" s="203" t="s">
        <v>12</v>
      </c>
      <c r="W1413" s="203" t="s">
        <v>12</v>
      </c>
      <c r="X1413" s="200">
        <v>1</v>
      </c>
      <c r="Y1413" s="200">
        <v>0</v>
      </c>
      <c r="Z1413" s="200" t="s">
        <v>12</v>
      </c>
      <c r="AA1413" s="200">
        <v>0</v>
      </c>
    </row>
    <row r="1414" spans="1:27" ht="14" customHeight="1">
      <c r="A1414" s="213" t="s">
        <v>250</v>
      </c>
      <c r="B1414" s="177" t="s">
        <v>552</v>
      </c>
      <c r="C1414" s="177" t="s">
        <v>848</v>
      </c>
      <c r="D1414" s="213" t="s">
        <v>21</v>
      </c>
      <c r="E1414" s="331" t="s">
        <v>2941</v>
      </c>
      <c r="F1414" s="213" t="s">
        <v>259</v>
      </c>
      <c r="G1414" s="177" t="s">
        <v>4158</v>
      </c>
      <c r="H1414" s="177" t="s">
        <v>87</v>
      </c>
      <c r="I1414" s="203">
        <v>54048766</v>
      </c>
      <c r="J1414" s="177" t="s">
        <v>261</v>
      </c>
      <c r="K1414" s="177" t="s">
        <v>263</v>
      </c>
      <c r="L1414" s="203">
        <v>19</v>
      </c>
      <c r="M1414" s="203">
        <v>123</v>
      </c>
      <c r="N1414" s="329">
        <v>0.15447154471544716</v>
      </c>
      <c r="O1414" s="203">
        <v>0</v>
      </c>
      <c r="P1414" s="203">
        <v>23</v>
      </c>
      <c r="Q1414" s="203" t="s">
        <v>12</v>
      </c>
      <c r="R1414" s="203">
        <v>1</v>
      </c>
      <c r="S1414" s="203">
        <v>17</v>
      </c>
      <c r="T1414" s="329">
        <v>5.8823529411764705E-2</v>
      </c>
      <c r="U1414" s="203" t="s">
        <v>12</v>
      </c>
      <c r="V1414" s="203" t="s">
        <v>12</v>
      </c>
      <c r="W1414" s="203" t="s">
        <v>12</v>
      </c>
      <c r="X1414" s="200">
        <v>1</v>
      </c>
      <c r="Y1414" s="200">
        <v>0</v>
      </c>
      <c r="Z1414" s="200" t="s">
        <v>12</v>
      </c>
      <c r="AA1414" s="200">
        <v>1</v>
      </c>
    </row>
    <row r="1415" spans="1:27" ht="14" customHeight="1">
      <c r="A1415" s="213" t="s">
        <v>250</v>
      </c>
      <c r="B1415" s="177" t="s">
        <v>552</v>
      </c>
      <c r="C1415" s="177" t="s">
        <v>848</v>
      </c>
      <c r="D1415" s="213" t="s">
        <v>21</v>
      </c>
      <c r="E1415" s="331" t="s">
        <v>2942</v>
      </c>
      <c r="F1415" s="213" t="s">
        <v>259</v>
      </c>
      <c r="G1415" s="177" t="s">
        <v>4159</v>
      </c>
      <c r="H1415" s="177" t="s">
        <v>87</v>
      </c>
      <c r="I1415" s="203">
        <v>100079227</v>
      </c>
      <c r="J1415" s="177" t="s">
        <v>264</v>
      </c>
      <c r="K1415" s="177" t="s">
        <v>262</v>
      </c>
      <c r="L1415" s="203">
        <v>11</v>
      </c>
      <c r="M1415" s="203">
        <v>100</v>
      </c>
      <c r="N1415" s="329">
        <v>0.11</v>
      </c>
      <c r="O1415" s="203">
        <v>0</v>
      </c>
      <c r="P1415" s="203">
        <v>19</v>
      </c>
      <c r="Q1415" s="203" t="s">
        <v>12</v>
      </c>
      <c r="R1415" s="203">
        <v>6</v>
      </c>
      <c r="S1415" s="203">
        <v>24</v>
      </c>
      <c r="T1415" s="329">
        <v>0.25</v>
      </c>
      <c r="U1415" s="203">
        <v>0</v>
      </c>
      <c r="V1415" s="203">
        <v>19</v>
      </c>
      <c r="W1415" s="203" t="s">
        <v>12</v>
      </c>
      <c r="X1415" s="200">
        <v>1</v>
      </c>
      <c r="Y1415" s="200">
        <v>1</v>
      </c>
      <c r="Z1415" s="200" t="s">
        <v>12</v>
      </c>
      <c r="AA1415" s="200">
        <v>0</v>
      </c>
    </row>
    <row r="1416" spans="1:27" ht="14" customHeight="1">
      <c r="A1416" s="213" t="s">
        <v>250</v>
      </c>
      <c r="B1416" s="177" t="s">
        <v>552</v>
      </c>
      <c r="C1416" s="177" t="s">
        <v>848</v>
      </c>
      <c r="D1416" s="213" t="s">
        <v>21</v>
      </c>
      <c r="E1416" s="331" t="s">
        <v>2943</v>
      </c>
      <c r="F1416" s="213" t="s">
        <v>674</v>
      </c>
      <c r="G1416" s="177" t="s">
        <v>3231</v>
      </c>
      <c r="H1416" s="177" t="s">
        <v>87</v>
      </c>
      <c r="I1416" s="203">
        <v>53458246</v>
      </c>
      <c r="J1416" s="177" t="s">
        <v>264</v>
      </c>
      <c r="K1416" s="177" t="s">
        <v>263</v>
      </c>
      <c r="L1416" s="203">
        <v>9</v>
      </c>
      <c r="M1416" s="203">
        <v>52</v>
      </c>
      <c r="N1416" s="329">
        <v>0.17307692307692307</v>
      </c>
      <c r="O1416" s="203">
        <v>0</v>
      </c>
      <c r="P1416" s="203">
        <v>20</v>
      </c>
      <c r="Q1416" s="203" t="s">
        <v>12</v>
      </c>
      <c r="R1416" s="203">
        <v>5</v>
      </c>
      <c r="S1416" s="203">
        <v>17</v>
      </c>
      <c r="T1416" s="329">
        <v>0.29411764705882354</v>
      </c>
      <c r="U1416" s="203">
        <v>0</v>
      </c>
      <c r="V1416" s="203">
        <v>20</v>
      </c>
      <c r="W1416" s="203" t="s">
        <v>12</v>
      </c>
      <c r="X1416" s="200">
        <v>1</v>
      </c>
      <c r="Y1416" s="200">
        <v>1</v>
      </c>
      <c r="Z1416" s="200" t="s">
        <v>12</v>
      </c>
      <c r="AA1416" s="200">
        <v>0</v>
      </c>
    </row>
    <row r="1417" spans="1:27" ht="14" customHeight="1">
      <c r="A1417" s="213" t="s">
        <v>250</v>
      </c>
      <c r="B1417" s="177" t="s">
        <v>552</v>
      </c>
      <c r="C1417" s="177" t="s">
        <v>848</v>
      </c>
      <c r="D1417" s="213" t="s">
        <v>21</v>
      </c>
      <c r="E1417" s="331" t="s">
        <v>2944</v>
      </c>
      <c r="F1417" s="213" t="s">
        <v>259</v>
      </c>
      <c r="G1417" s="177" t="s">
        <v>4160</v>
      </c>
      <c r="H1417" s="177" t="s">
        <v>87</v>
      </c>
      <c r="I1417" s="203">
        <v>153043438</v>
      </c>
      <c r="J1417" s="177" t="s">
        <v>261</v>
      </c>
      <c r="K1417" s="177" t="s">
        <v>262</v>
      </c>
      <c r="L1417" s="203">
        <v>22</v>
      </c>
      <c r="M1417" s="203">
        <v>143</v>
      </c>
      <c r="N1417" s="329">
        <v>0.15384615384615385</v>
      </c>
      <c r="O1417" s="203">
        <v>0</v>
      </c>
      <c r="P1417" s="203">
        <v>20</v>
      </c>
      <c r="Q1417" s="203" t="s">
        <v>12</v>
      </c>
      <c r="R1417" s="203">
        <v>3</v>
      </c>
      <c r="S1417" s="203">
        <v>20</v>
      </c>
      <c r="T1417" s="329">
        <v>0.15</v>
      </c>
      <c r="U1417" s="203" t="s">
        <v>12</v>
      </c>
      <c r="V1417" s="203" t="s">
        <v>12</v>
      </c>
      <c r="W1417" s="203" t="s">
        <v>12</v>
      </c>
      <c r="X1417" s="200">
        <v>1</v>
      </c>
      <c r="Y1417" s="200">
        <v>0</v>
      </c>
      <c r="Z1417" s="200" t="s">
        <v>12</v>
      </c>
      <c r="AA1417" s="200">
        <v>0</v>
      </c>
    </row>
    <row r="1418" spans="1:27" ht="14" customHeight="1">
      <c r="A1418" s="213" t="s">
        <v>250</v>
      </c>
      <c r="B1418" s="177" t="s">
        <v>552</v>
      </c>
      <c r="C1418" s="177" t="s">
        <v>848</v>
      </c>
      <c r="D1418" s="213" t="s">
        <v>21</v>
      </c>
      <c r="E1418" s="331" t="s">
        <v>2945</v>
      </c>
      <c r="F1418" s="213" t="s">
        <v>675</v>
      </c>
      <c r="G1418" s="177" t="s">
        <v>4161</v>
      </c>
      <c r="H1418" s="177" t="s">
        <v>87</v>
      </c>
      <c r="I1418" s="203">
        <v>70674078</v>
      </c>
      <c r="J1418" s="177" t="s">
        <v>261</v>
      </c>
      <c r="K1418" s="177" t="s">
        <v>262</v>
      </c>
      <c r="L1418" s="203">
        <v>12</v>
      </c>
      <c r="M1418" s="203">
        <v>87</v>
      </c>
      <c r="N1418" s="329">
        <v>0.13793103448275862</v>
      </c>
      <c r="O1418" s="203">
        <v>0</v>
      </c>
      <c r="P1418" s="203">
        <v>23</v>
      </c>
      <c r="Q1418" s="203" t="s">
        <v>12</v>
      </c>
      <c r="R1418" s="203">
        <v>2</v>
      </c>
      <c r="S1418" s="203">
        <v>5</v>
      </c>
      <c r="T1418" s="329">
        <v>0.4</v>
      </c>
      <c r="U1418" s="203">
        <v>0</v>
      </c>
      <c r="V1418" s="203">
        <v>23</v>
      </c>
      <c r="W1418" s="203" t="s">
        <v>12</v>
      </c>
      <c r="X1418" s="200">
        <v>1</v>
      </c>
      <c r="Y1418" s="200">
        <v>1</v>
      </c>
      <c r="Z1418" s="200" t="s">
        <v>12</v>
      </c>
      <c r="AA1418" s="200">
        <v>0</v>
      </c>
    </row>
    <row r="1419" spans="1:27" ht="14" customHeight="1">
      <c r="A1419" s="213" t="s">
        <v>250</v>
      </c>
      <c r="B1419" s="177" t="s">
        <v>552</v>
      </c>
      <c r="C1419" s="177" t="s">
        <v>848</v>
      </c>
      <c r="D1419" s="213" t="s">
        <v>21</v>
      </c>
      <c r="E1419" s="331" t="s">
        <v>2946</v>
      </c>
      <c r="F1419" s="213" t="s">
        <v>287</v>
      </c>
      <c r="G1419" s="177" t="s">
        <v>3444</v>
      </c>
      <c r="H1419" s="177" t="s">
        <v>133</v>
      </c>
      <c r="I1419" s="203">
        <v>14519035</v>
      </c>
      <c r="J1419" s="177" t="s">
        <v>262</v>
      </c>
      <c r="K1419" s="177" t="s">
        <v>263</v>
      </c>
      <c r="L1419" s="203">
        <v>4</v>
      </c>
      <c r="M1419" s="203">
        <v>7</v>
      </c>
      <c r="N1419" s="329">
        <v>0.5714285714285714</v>
      </c>
      <c r="O1419" s="203">
        <v>0</v>
      </c>
      <c r="P1419" s="203">
        <v>21</v>
      </c>
      <c r="Q1419" s="203" t="s">
        <v>12</v>
      </c>
      <c r="R1419" s="203">
        <v>7</v>
      </c>
      <c r="S1419" s="203">
        <v>9</v>
      </c>
      <c r="T1419" s="329">
        <v>0.77777777777777779</v>
      </c>
      <c r="U1419" s="203">
        <v>0</v>
      </c>
      <c r="V1419" s="203">
        <v>21</v>
      </c>
      <c r="W1419" s="203" t="s">
        <v>12</v>
      </c>
      <c r="X1419" s="200">
        <v>1</v>
      </c>
      <c r="Y1419" s="200">
        <v>1</v>
      </c>
      <c r="Z1419" s="200" t="s">
        <v>12</v>
      </c>
      <c r="AA1419" s="200">
        <v>0</v>
      </c>
    </row>
    <row r="1420" spans="1:27" ht="14" customHeight="1">
      <c r="A1420" s="213" t="s">
        <v>700</v>
      </c>
      <c r="B1420" s="177" t="s">
        <v>916</v>
      </c>
      <c r="C1420" s="177" t="s">
        <v>846</v>
      </c>
      <c r="D1420" s="213" t="s">
        <v>21</v>
      </c>
      <c r="E1420" s="331" t="s">
        <v>2947</v>
      </c>
      <c r="F1420" s="213" t="s">
        <v>4430</v>
      </c>
      <c r="G1420" s="177" t="s">
        <v>3216</v>
      </c>
      <c r="H1420" s="177" t="s">
        <v>88</v>
      </c>
      <c r="I1420" s="203">
        <v>44089451</v>
      </c>
      <c r="J1420" s="177" t="s">
        <v>12</v>
      </c>
      <c r="K1420" s="177" t="s">
        <v>4370</v>
      </c>
      <c r="L1420" s="203">
        <v>4</v>
      </c>
      <c r="M1420" s="203">
        <v>12</v>
      </c>
      <c r="N1420" s="329">
        <v>0.33333333333333331</v>
      </c>
      <c r="O1420" s="203">
        <v>0</v>
      </c>
      <c r="P1420" s="203">
        <v>50</v>
      </c>
      <c r="Q1420" s="203" t="s">
        <v>12</v>
      </c>
      <c r="R1420" s="203">
        <v>18</v>
      </c>
      <c r="S1420" s="203">
        <v>42</v>
      </c>
      <c r="T1420" s="329">
        <v>0.42857142857142855</v>
      </c>
      <c r="U1420" s="203">
        <v>0</v>
      </c>
      <c r="V1420" s="203">
        <v>50</v>
      </c>
      <c r="W1420" s="203" t="s">
        <v>12</v>
      </c>
      <c r="X1420" s="200">
        <v>1</v>
      </c>
      <c r="Y1420" s="200">
        <v>1</v>
      </c>
      <c r="Z1420" s="200" t="s">
        <v>12</v>
      </c>
      <c r="AA1420" s="200">
        <v>1</v>
      </c>
    </row>
    <row r="1421" spans="1:27" ht="14" customHeight="1">
      <c r="A1421" s="213" t="s">
        <v>250</v>
      </c>
      <c r="B1421" s="177" t="s">
        <v>552</v>
      </c>
      <c r="C1421" s="177" t="s">
        <v>848</v>
      </c>
      <c r="D1421" s="213" t="s">
        <v>21</v>
      </c>
      <c r="E1421" s="331" t="s">
        <v>2948</v>
      </c>
      <c r="F1421" s="213" t="s">
        <v>4430</v>
      </c>
      <c r="G1421" s="177" t="s">
        <v>4162</v>
      </c>
      <c r="H1421" s="177" t="s">
        <v>81</v>
      </c>
      <c r="I1421" s="203">
        <v>63173984</v>
      </c>
      <c r="J1421" s="177" t="s">
        <v>4371</v>
      </c>
      <c r="K1421" s="177" t="s">
        <v>12</v>
      </c>
      <c r="L1421" s="203">
        <v>12</v>
      </c>
      <c r="M1421" s="203">
        <v>175</v>
      </c>
      <c r="N1421" s="329">
        <v>6.8571428571428575E-2</v>
      </c>
      <c r="O1421" s="203">
        <v>0</v>
      </c>
      <c r="P1421" s="203">
        <v>44</v>
      </c>
      <c r="Q1421" s="203" t="s">
        <v>12</v>
      </c>
      <c r="R1421" s="203">
        <v>5</v>
      </c>
      <c r="S1421" s="203">
        <v>25</v>
      </c>
      <c r="T1421" s="329">
        <v>0.2</v>
      </c>
      <c r="U1421" s="203">
        <v>0</v>
      </c>
      <c r="V1421" s="203">
        <v>44</v>
      </c>
      <c r="W1421" s="203" t="s">
        <v>12</v>
      </c>
      <c r="X1421" s="200">
        <v>1</v>
      </c>
      <c r="Y1421" s="200">
        <v>1</v>
      </c>
      <c r="Z1421" s="200" t="s">
        <v>12</v>
      </c>
      <c r="AA1421" s="200">
        <v>1</v>
      </c>
    </row>
    <row r="1422" spans="1:27" ht="14" customHeight="1">
      <c r="A1422" s="213" t="s">
        <v>250</v>
      </c>
      <c r="B1422" s="177" t="s">
        <v>552</v>
      </c>
      <c r="C1422" s="177" t="s">
        <v>848</v>
      </c>
      <c r="D1422" s="213" t="s">
        <v>21</v>
      </c>
      <c r="E1422" s="331" t="s">
        <v>307</v>
      </c>
      <c r="F1422" s="213" t="s">
        <v>4430</v>
      </c>
      <c r="G1422" s="177" t="s">
        <v>3746</v>
      </c>
      <c r="H1422" s="177" t="s">
        <v>81</v>
      </c>
      <c r="I1422" s="203">
        <v>32414264</v>
      </c>
      <c r="J1422" s="177" t="s">
        <v>12</v>
      </c>
      <c r="K1422" s="177" t="s">
        <v>315</v>
      </c>
      <c r="L1422" s="203">
        <v>65</v>
      </c>
      <c r="M1422" s="203">
        <v>144</v>
      </c>
      <c r="N1422" s="329">
        <v>0.4513888888888889</v>
      </c>
      <c r="O1422" s="203">
        <v>0</v>
      </c>
      <c r="P1422" s="203">
        <v>34</v>
      </c>
      <c r="Q1422" s="203" t="s">
        <v>12</v>
      </c>
      <c r="R1422" s="203">
        <v>4</v>
      </c>
      <c r="S1422" s="203">
        <v>18</v>
      </c>
      <c r="T1422" s="329">
        <v>0.22222222222222221</v>
      </c>
      <c r="U1422" s="203">
        <v>0</v>
      </c>
      <c r="V1422" s="203">
        <v>34</v>
      </c>
      <c r="W1422" s="203" t="s">
        <v>12</v>
      </c>
      <c r="X1422" s="200">
        <v>1</v>
      </c>
      <c r="Y1422" s="200">
        <v>1</v>
      </c>
      <c r="Z1422" s="200" t="s">
        <v>12</v>
      </c>
      <c r="AA1422" s="200">
        <v>1</v>
      </c>
    </row>
    <row r="1423" spans="1:27" ht="14" customHeight="1">
      <c r="A1423" s="213" t="s">
        <v>250</v>
      </c>
      <c r="B1423" s="177" t="s">
        <v>552</v>
      </c>
      <c r="C1423" s="177" t="s">
        <v>848</v>
      </c>
      <c r="D1423" s="213" t="s">
        <v>21</v>
      </c>
      <c r="E1423" s="331" t="s">
        <v>2949</v>
      </c>
      <c r="F1423" s="213" t="s">
        <v>4430</v>
      </c>
      <c r="G1423" s="177" t="s">
        <v>4163</v>
      </c>
      <c r="H1423" s="177" t="s">
        <v>76</v>
      </c>
      <c r="I1423" s="203">
        <v>152084213</v>
      </c>
      <c r="J1423" s="177" t="s">
        <v>12</v>
      </c>
      <c r="K1423" s="177" t="s">
        <v>4372</v>
      </c>
      <c r="L1423" s="203">
        <v>33</v>
      </c>
      <c r="M1423" s="203">
        <v>353</v>
      </c>
      <c r="N1423" s="329">
        <v>9.3484419263456089E-2</v>
      </c>
      <c r="O1423" s="203">
        <v>0</v>
      </c>
      <c r="P1423" s="203">
        <v>20</v>
      </c>
      <c r="Q1423" s="203" t="s">
        <v>12</v>
      </c>
      <c r="R1423" s="203" t="s">
        <v>12</v>
      </c>
      <c r="S1423" s="203" t="s">
        <v>12</v>
      </c>
      <c r="T1423" s="329" t="s">
        <v>12</v>
      </c>
      <c r="U1423" s="203" t="s">
        <v>12</v>
      </c>
      <c r="V1423" s="203" t="s">
        <v>12</v>
      </c>
      <c r="W1423" s="203" t="s">
        <v>12</v>
      </c>
      <c r="X1423" s="200">
        <v>1</v>
      </c>
      <c r="Y1423" s="200">
        <v>0</v>
      </c>
      <c r="Z1423" s="200" t="s">
        <v>12</v>
      </c>
      <c r="AA1423" s="200">
        <v>1</v>
      </c>
    </row>
    <row r="1424" spans="1:27" ht="14" customHeight="1">
      <c r="A1424" s="213" t="s">
        <v>250</v>
      </c>
      <c r="B1424" s="177" t="s">
        <v>552</v>
      </c>
      <c r="C1424" s="177" t="s">
        <v>848</v>
      </c>
      <c r="D1424" s="213" t="s">
        <v>21</v>
      </c>
      <c r="E1424" s="331" t="s">
        <v>238</v>
      </c>
      <c r="F1424" s="213" t="s">
        <v>4430</v>
      </c>
      <c r="G1424" s="177" t="s">
        <v>3744</v>
      </c>
      <c r="H1424" s="177" t="s">
        <v>76</v>
      </c>
      <c r="I1424" s="203">
        <v>180886186</v>
      </c>
      <c r="J1424" s="177" t="s">
        <v>12</v>
      </c>
      <c r="K1424" s="177" t="s">
        <v>264</v>
      </c>
      <c r="L1424" s="203">
        <v>126</v>
      </c>
      <c r="M1424" s="203">
        <v>262</v>
      </c>
      <c r="N1424" s="329">
        <v>0.48091603053435117</v>
      </c>
      <c r="O1424" s="203">
        <v>0</v>
      </c>
      <c r="P1424" s="203">
        <v>59</v>
      </c>
      <c r="Q1424" s="203" t="s">
        <v>12</v>
      </c>
      <c r="R1424" s="203">
        <v>16</v>
      </c>
      <c r="S1424" s="203">
        <v>38</v>
      </c>
      <c r="T1424" s="329">
        <v>0.42105263157894735</v>
      </c>
      <c r="U1424" s="203">
        <v>0</v>
      </c>
      <c r="V1424" s="203">
        <v>59</v>
      </c>
      <c r="W1424" s="203" t="s">
        <v>12</v>
      </c>
      <c r="X1424" s="200">
        <v>1</v>
      </c>
      <c r="Y1424" s="200">
        <v>1</v>
      </c>
      <c r="Z1424" s="200" t="s">
        <v>12</v>
      </c>
      <c r="AA1424" s="200">
        <v>1</v>
      </c>
    </row>
    <row r="1425" spans="1:27" ht="14" customHeight="1">
      <c r="A1425" s="213" t="s">
        <v>250</v>
      </c>
      <c r="B1425" s="177" t="s">
        <v>552</v>
      </c>
      <c r="C1425" s="177" t="s">
        <v>848</v>
      </c>
      <c r="D1425" s="213" t="s">
        <v>21</v>
      </c>
      <c r="E1425" s="331" t="s">
        <v>2949</v>
      </c>
      <c r="F1425" s="213" t="s">
        <v>4430</v>
      </c>
      <c r="G1425" s="177" t="s">
        <v>4164</v>
      </c>
      <c r="H1425" s="177" t="s">
        <v>76</v>
      </c>
      <c r="I1425" s="203">
        <v>152084378</v>
      </c>
      <c r="J1425" s="177" t="s">
        <v>4373</v>
      </c>
      <c r="K1425" s="177" t="s">
        <v>12</v>
      </c>
      <c r="L1425" s="203">
        <v>99</v>
      </c>
      <c r="M1425" s="203">
        <v>410</v>
      </c>
      <c r="N1425" s="329">
        <v>0.24146341463414633</v>
      </c>
      <c r="O1425" s="203">
        <v>0</v>
      </c>
      <c r="P1425" s="203">
        <v>13</v>
      </c>
      <c r="Q1425" s="203" t="s">
        <v>12</v>
      </c>
      <c r="R1425" s="203" t="s">
        <v>12</v>
      </c>
      <c r="S1425" s="203" t="s">
        <v>12</v>
      </c>
      <c r="T1425" s="329" t="s">
        <v>12</v>
      </c>
      <c r="U1425" s="203" t="s">
        <v>12</v>
      </c>
      <c r="V1425" s="203" t="s">
        <v>12</v>
      </c>
      <c r="W1425" s="203" t="s">
        <v>12</v>
      </c>
      <c r="X1425" s="200">
        <v>1</v>
      </c>
      <c r="Y1425" s="200">
        <v>0</v>
      </c>
      <c r="Z1425" s="200" t="s">
        <v>12</v>
      </c>
      <c r="AA1425" s="200">
        <v>1</v>
      </c>
    </row>
    <row r="1426" spans="1:27" ht="14" customHeight="1">
      <c r="A1426" s="213" t="s">
        <v>250</v>
      </c>
      <c r="B1426" s="177" t="s">
        <v>552</v>
      </c>
      <c r="C1426" s="177" t="s">
        <v>848</v>
      </c>
      <c r="D1426" s="213" t="s">
        <v>21</v>
      </c>
      <c r="E1426" s="331" t="s">
        <v>2950</v>
      </c>
      <c r="F1426" s="213" t="s">
        <v>4430</v>
      </c>
      <c r="G1426" s="177" t="s">
        <v>4165</v>
      </c>
      <c r="H1426" s="177" t="s">
        <v>76</v>
      </c>
      <c r="I1426" s="203">
        <v>226034859</v>
      </c>
      <c r="J1426" s="177" t="s">
        <v>12</v>
      </c>
      <c r="K1426" s="177" t="s">
        <v>4374</v>
      </c>
      <c r="L1426" s="203">
        <v>32</v>
      </c>
      <c r="M1426" s="203">
        <v>267</v>
      </c>
      <c r="N1426" s="329">
        <v>0.1198501872659176</v>
      </c>
      <c r="O1426" s="203">
        <v>0</v>
      </c>
      <c r="P1426" s="203">
        <v>45</v>
      </c>
      <c r="Q1426" s="203" t="s">
        <v>12</v>
      </c>
      <c r="R1426" s="203" t="s">
        <v>12</v>
      </c>
      <c r="S1426" s="203" t="s">
        <v>12</v>
      </c>
      <c r="T1426" s="329" t="s">
        <v>12</v>
      </c>
      <c r="U1426" s="203" t="s">
        <v>12</v>
      </c>
      <c r="V1426" s="203" t="s">
        <v>12</v>
      </c>
      <c r="W1426" s="203" t="s">
        <v>12</v>
      </c>
      <c r="X1426" s="200">
        <v>1</v>
      </c>
      <c r="Y1426" s="200">
        <v>0</v>
      </c>
      <c r="Z1426" s="200" t="s">
        <v>12</v>
      </c>
      <c r="AA1426" s="200">
        <v>1</v>
      </c>
    </row>
    <row r="1427" spans="1:27" ht="14" customHeight="1">
      <c r="A1427" s="213" t="s">
        <v>250</v>
      </c>
      <c r="B1427" s="177" t="s">
        <v>552</v>
      </c>
      <c r="C1427" s="177" t="s">
        <v>848</v>
      </c>
      <c r="D1427" s="213" t="s">
        <v>21</v>
      </c>
      <c r="E1427" s="331" t="s">
        <v>2951</v>
      </c>
      <c r="F1427" s="213" t="s">
        <v>4430</v>
      </c>
      <c r="G1427" s="177" t="s">
        <v>4166</v>
      </c>
      <c r="H1427" s="177" t="s">
        <v>80</v>
      </c>
      <c r="I1427" s="203">
        <v>1559030</v>
      </c>
      <c r="J1427" s="177" t="s">
        <v>321</v>
      </c>
      <c r="K1427" s="177" t="s">
        <v>12</v>
      </c>
      <c r="L1427" s="203">
        <v>29</v>
      </c>
      <c r="M1427" s="203">
        <v>412</v>
      </c>
      <c r="N1427" s="329">
        <v>7.0388349514563103E-2</v>
      </c>
      <c r="O1427" s="203">
        <v>0</v>
      </c>
      <c r="P1427" s="203">
        <v>37</v>
      </c>
      <c r="Q1427" s="203" t="s">
        <v>12</v>
      </c>
      <c r="R1427" s="203" t="s">
        <v>12</v>
      </c>
      <c r="S1427" s="203" t="s">
        <v>12</v>
      </c>
      <c r="T1427" s="329" t="s">
        <v>12</v>
      </c>
      <c r="U1427" s="203" t="s">
        <v>12</v>
      </c>
      <c r="V1427" s="203" t="s">
        <v>12</v>
      </c>
      <c r="W1427" s="203" t="s">
        <v>12</v>
      </c>
      <c r="X1427" s="200">
        <v>1</v>
      </c>
      <c r="Y1427" s="200">
        <v>0</v>
      </c>
      <c r="Z1427" s="200" t="s">
        <v>12</v>
      </c>
      <c r="AA1427" s="200">
        <v>1</v>
      </c>
    </row>
    <row r="1428" spans="1:27" ht="14" customHeight="1">
      <c r="A1428" s="213" t="s">
        <v>250</v>
      </c>
      <c r="B1428" s="177" t="s">
        <v>552</v>
      </c>
      <c r="C1428" s="177" t="s">
        <v>848</v>
      </c>
      <c r="D1428" s="213" t="s">
        <v>21</v>
      </c>
      <c r="E1428" s="331" t="s">
        <v>2514</v>
      </c>
      <c r="F1428" s="213" t="s">
        <v>4430</v>
      </c>
      <c r="G1428" s="177" t="s">
        <v>3762</v>
      </c>
      <c r="H1428" s="177" t="s">
        <v>117</v>
      </c>
      <c r="I1428" s="203">
        <v>31864116</v>
      </c>
      <c r="J1428" s="177" t="s">
        <v>264</v>
      </c>
      <c r="K1428" s="177" t="s">
        <v>12</v>
      </c>
      <c r="L1428" s="203">
        <v>40</v>
      </c>
      <c r="M1428" s="203">
        <v>430</v>
      </c>
      <c r="N1428" s="329">
        <v>9.3023255813953487E-2</v>
      </c>
      <c r="O1428" s="203">
        <v>0</v>
      </c>
      <c r="P1428" s="203">
        <v>32</v>
      </c>
      <c r="Q1428" s="203" t="s">
        <v>12</v>
      </c>
      <c r="R1428" s="203" t="s">
        <v>12</v>
      </c>
      <c r="S1428" s="203" t="s">
        <v>12</v>
      </c>
      <c r="T1428" s="329" t="s">
        <v>12</v>
      </c>
      <c r="U1428" s="203" t="s">
        <v>12</v>
      </c>
      <c r="V1428" s="203" t="s">
        <v>12</v>
      </c>
      <c r="W1428" s="203" t="s">
        <v>12</v>
      </c>
      <c r="X1428" s="200">
        <v>1</v>
      </c>
      <c r="Y1428" s="200">
        <v>0</v>
      </c>
      <c r="Z1428" s="200" t="s">
        <v>12</v>
      </c>
      <c r="AA1428" s="200">
        <v>1</v>
      </c>
    </row>
    <row r="1429" spans="1:27" ht="14" customHeight="1">
      <c r="A1429" s="213" t="s">
        <v>250</v>
      </c>
      <c r="B1429" s="177" t="s">
        <v>552</v>
      </c>
      <c r="C1429" s="177" t="s">
        <v>848</v>
      </c>
      <c r="D1429" s="213" t="s">
        <v>21</v>
      </c>
      <c r="E1429" s="331" t="s">
        <v>2952</v>
      </c>
      <c r="F1429" s="213" t="s">
        <v>4430</v>
      </c>
      <c r="G1429" s="177" t="s">
        <v>4167</v>
      </c>
      <c r="H1429" s="177" t="s">
        <v>78</v>
      </c>
      <c r="I1429" s="203">
        <v>113655175</v>
      </c>
      <c r="J1429" s="177" t="s">
        <v>261</v>
      </c>
      <c r="K1429" s="177" t="s">
        <v>12</v>
      </c>
      <c r="L1429" s="203">
        <v>101</v>
      </c>
      <c r="M1429" s="203">
        <v>249</v>
      </c>
      <c r="N1429" s="329">
        <v>0.40562248995983935</v>
      </c>
      <c r="O1429" s="203">
        <v>0</v>
      </c>
      <c r="P1429" s="203">
        <v>38</v>
      </c>
      <c r="Q1429" s="203" t="s">
        <v>12</v>
      </c>
      <c r="R1429" s="203">
        <v>11</v>
      </c>
      <c r="S1429" s="203">
        <v>25</v>
      </c>
      <c r="T1429" s="329">
        <v>0.44</v>
      </c>
      <c r="U1429" s="203">
        <v>0</v>
      </c>
      <c r="V1429" s="203">
        <v>38</v>
      </c>
      <c r="W1429" s="203" t="s">
        <v>12</v>
      </c>
      <c r="X1429" s="200">
        <v>1</v>
      </c>
      <c r="Y1429" s="200">
        <v>1</v>
      </c>
      <c r="Z1429" s="200" t="s">
        <v>12</v>
      </c>
      <c r="AA1429" s="200">
        <v>1</v>
      </c>
    </row>
    <row r="1430" spans="1:27" ht="14" customHeight="1">
      <c r="A1430" s="213" t="s">
        <v>250</v>
      </c>
      <c r="B1430" s="177" t="s">
        <v>552</v>
      </c>
      <c r="C1430" s="177" t="s">
        <v>848</v>
      </c>
      <c r="D1430" s="213" t="s">
        <v>21</v>
      </c>
      <c r="E1430" s="331" t="s">
        <v>2953</v>
      </c>
      <c r="F1430" s="213" t="s">
        <v>4430</v>
      </c>
      <c r="G1430" s="177" t="s">
        <v>4168</v>
      </c>
      <c r="H1430" s="177" t="s">
        <v>94</v>
      </c>
      <c r="I1430" s="203">
        <v>57528865</v>
      </c>
      <c r="J1430" s="177" t="s">
        <v>262</v>
      </c>
      <c r="K1430" s="177" t="s">
        <v>12</v>
      </c>
      <c r="L1430" s="203">
        <v>32</v>
      </c>
      <c r="M1430" s="203">
        <v>348</v>
      </c>
      <c r="N1430" s="329">
        <v>9.1954022988505746E-2</v>
      </c>
      <c r="O1430" s="203">
        <v>0</v>
      </c>
      <c r="P1430" s="203">
        <v>44</v>
      </c>
      <c r="Q1430" s="203" t="s">
        <v>12</v>
      </c>
      <c r="R1430" s="203" t="s">
        <v>12</v>
      </c>
      <c r="S1430" s="203" t="s">
        <v>12</v>
      </c>
      <c r="T1430" s="329" t="s">
        <v>12</v>
      </c>
      <c r="U1430" s="203" t="s">
        <v>12</v>
      </c>
      <c r="V1430" s="203" t="s">
        <v>12</v>
      </c>
      <c r="W1430" s="203" t="s">
        <v>12</v>
      </c>
      <c r="X1430" s="200">
        <v>1</v>
      </c>
      <c r="Y1430" s="200">
        <v>0</v>
      </c>
      <c r="Z1430" s="200" t="s">
        <v>12</v>
      </c>
      <c r="AA1430" s="200">
        <v>1</v>
      </c>
    </row>
    <row r="1431" spans="1:27" ht="14" customHeight="1">
      <c r="A1431" s="213" t="s">
        <v>250</v>
      </c>
      <c r="B1431" s="177" t="s">
        <v>551</v>
      </c>
      <c r="C1431" s="177" t="s">
        <v>847</v>
      </c>
      <c r="D1431" s="213" t="s">
        <v>21</v>
      </c>
      <c r="E1431" s="331" t="s">
        <v>307</v>
      </c>
      <c r="F1431" s="213" t="s">
        <v>4430</v>
      </c>
      <c r="G1431" s="177" t="s">
        <v>3746</v>
      </c>
      <c r="H1431" s="177" t="s">
        <v>81</v>
      </c>
      <c r="I1431" s="203">
        <v>32414264</v>
      </c>
      <c r="J1431" s="177" t="s">
        <v>12</v>
      </c>
      <c r="K1431" s="177" t="s">
        <v>315</v>
      </c>
      <c r="L1431" s="203">
        <v>91</v>
      </c>
      <c r="M1431" s="203">
        <v>170</v>
      </c>
      <c r="N1431" s="329">
        <v>0.53529411764705881</v>
      </c>
      <c r="O1431" s="203">
        <v>0</v>
      </c>
      <c r="P1431" s="203">
        <v>34</v>
      </c>
      <c r="Q1431" s="203" t="s">
        <v>12</v>
      </c>
      <c r="R1431" s="203">
        <v>13</v>
      </c>
      <c r="S1431" s="203">
        <v>25</v>
      </c>
      <c r="T1431" s="329">
        <v>0.52</v>
      </c>
      <c r="U1431" s="203">
        <v>0</v>
      </c>
      <c r="V1431" s="203">
        <v>34</v>
      </c>
      <c r="W1431" s="203" t="s">
        <v>12</v>
      </c>
      <c r="X1431" s="200">
        <v>1</v>
      </c>
      <c r="Y1431" s="200">
        <v>1</v>
      </c>
      <c r="Z1431" s="200" t="s">
        <v>12</v>
      </c>
      <c r="AA1431" s="200">
        <v>1</v>
      </c>
    </row>
    <row r="1432" spans="1:27" ht="14" customHeight="1">
      <c r="A1432" s="213" t="s">
        <v>250</v>
      </c>
      <c r="B1432" s="177" t="s">
        <v>551</v>
      </c>
      <c r="C1432" s="177" t="s">
        <v>847</v>
      </c>
      <c r="D1432" s="213" t="s">
        <v>21</v>
      </c>
      <c r="E1432" s="331" t="s">
        <v>238</v>
      </c>
      <c r="F1432" s="213" t="s">
        <v>4430</v>
      </c>
      <c r="G1432" s="177" t="s">
        <v>3744</v>
      </c>
      <c r="H1432" s="177" t="s">
        <v>76</v>
      </c>
      <c r="I1432" s="203">
        <v>180886186</v>
      </c>
      <c r="J1432" s="177" t="s">
        <v>12</v>
      </c>
      <c r="K1432" s="177" t="s">
        <v>264</v>
      </c>
      <c r="L1432" s="203">
        <v>180</v>
      </c>
      <c r="M1432" s="203">
        <v>298</v>
      </c>
      <c r="N1432" s="329">
        <v>0.60402684563758391</v>
      </c>
      <c r="O1432" s="203">
        <v>0</v>
      </c>
      <c r="P1432" s="203">
        <v>59</v>
      </c>
      <c r="Q1432" s="203" t="s">
        <v>12</v>
      </c>
      <c r="R1432" s="203">
        <v>16</v>
      </c>
      <c r="S1432" s="203">
        <v>32</v>
      </c>
      <c r="T1432" s="329">
        <v>0.5</v>
      </c>
      <c r="U1432" s="203">
        <v>0</v>
      </c>
      <c r="V1432" s="203">
        <v>59</v>
      </c>
      <c r="W1432" s="203" t="s">
        <v>12</v>
      </c>
      <c r="X1432" s="200">
        <v>1</v>
      </c>
      <c r="Y1432" s="200">
        <v>1</v>
      </c>
      <c r="Z1432" s="200" t="s">
        <v>12</v>
      </c>
      <c r="AA1432" s="200">
        <v>1</v>
      </c>
    </row>
    <row r="1433" spans="1:27" ht="14" customHeight="1">
      <c r="A1433" s="213" t="s">
        <v>250</v>
      </c>
      <c r="B1433" s="177" t="s">
        <v>551</v>
      </c>
      <c r="C1433" s="177" t="s">
        <v>847</v>
      </c>
      <c r="D1433" s="213" t="s">
        <v>21</v>
      </c>
      <c r="E1433" s="331" t="s">
        <v>2951</v>
      </c>
      <c r="F1433" s="213" t="s">
        <v>4430</v>
      </c>
      <c r="G1433" s="177" t="s">
        <v>4166</v>
      </c>
      <c r="H1433" s="177" t="s">
        <v>80</v>
      </c>
      <c r="I1433" s="203">
        <v>1559030</v>
      </c>
      <c r="J1433" s="177" t="s">
        <v>321</v>
      </c>
      <c r="K1433" s="177" t="s">
        <v>12</v>
      </c>
      <c r="L1433" s="203">
        <v>59</v>
      </c>
      <c r="M1433" s="203">
        <v>561</v>
      </c>
      <c r="N1433" s="329">
        <v>0.10516934046345811</v>
      </c>
      <c r="O1433" s="203">
        <v>0</v>
      </c>
      <c r="P1433" s="203">
        <v>37</v>
      </c>
      <c r="Q1433" s="203" t="s">
        <v>12</v>
      </c>
      <c r="R1433" s="203" t="s">
        <v>12</v>
      </c>
      <c r="S1433" s="203" t="s">
        <v>12</v>
      </c>
      <c r="T1433" s="329" t="s">
        <v>12</v>
      </c>
      <c r="U1433" s="203" t="s">
        <v>12</v>
      </c>
      <c r="V1433" s="203" t="s">
        <v>12</v>
      </c>
      <c r="W1433" s="203" t="s">
        <v>12</v>
      </c>
      <c r="X1433" s="200">
        <v>1</v>
      </c>
      <c r="Y1433" s="200">
        <v>0</v>
      </c>
      <c r="Z1433" s="200" t="s">
        <v>12</v>
      </c>
      <c r="AA1433" s="200">
        <v>1</v>
      </c>
    </row>
    <row r="1434" spans="1:27" ht="14" customHeight="1">
      <c r="A1434" s="213" t="s">
        <v>250</v>
      </c>
      <c r="B1434" s="177" t="s">
        <v>551</v>
      </c>
      <c r="C1434" s="177" t="s">
        <v>847</v>
      </c>
      <c r="D1434" s="213" t="s">
        <v>21</v>
      </c>
      <c r="E1434" s="331" t="s">
        <v>2952</v>
      </c>
      <c r="F1434" s="213" t="s">
        <v>4430</v>
      </c>
      <c r="G1434" s="177" t="s">
        <v>4167</v>
      </c>
      <c r="H1434" s="177" t="s">
        <v>78</v>
      </c>
      <c r="I1434" s="203">
        <v>113655175</v>
      </c>
      <c r="J1434" s="177" t="s">
        <v>261</v>
      </c>
      <c r="K1434" s="177" t="s">
        <v>12</v>
      </c>
      <c r="L1434" s="203">
        <v>129</v>
      </c>
      <c r="M1434" s="203">
        <v>302</v>
      </c>
      <c r="N1434" s="329">
        <v>0.42715231788079472</v>
      </c>
      <c r="O1434" s="203">
        <v>0</v>
      </c>
      <c r="P1434" s="203">
        <v>38</v>
      </c>
      <c r="Q1434" s="203" t="s">
        <v>12</v>
      </c>
      <c r="R1434" s="203">
        <v>13</v>
      </c>
      <c r="S1434" s="203">
        <v>28</v>
      </c>
      <c r="T1434" s="329">
        <v>0.4642857142857143</v>
      </c>
      <c r="U1434" s="203">
        <v>0</v>
      </c>
      <c r="V1434" s="203">
        <v>38</v>
      </c>
      <c r="W1434" s="203" t="s">
        <v>12</v>
      </c>
      <c r="X1434" s="200">
        <v>1</v>
      </c>
      <c r="Y1434" s="200">
        <v>1</v>
      </c>
      <c r="Z1434" s="200" t="s">
        <v>12</v>
      </c>
      <c r="AA1434" s="200">
        <v>1</v>
      </c>
    </row>
    <row r="1435" spans="1:27" ht="14" customHeight="1">
      <c r="A1435" s="213" t="s">
        <v>250</v>
      </c>
      <c r="B1435" s="177" t="s">
        <v>551</v>
      </c>
      <c r="C1435" s="177" t="s">
        <v>847</v>
      </c>
      <c r="D1435" s="213" t="s">
        <v>21</v>
      </c>
      <c r="E1435" s="331" t="s">
        <v>2953</v>
      </c>
      <c r="F1435" s="213" t="s">
        <v>4430</v>
      </c>
      <c r="G1435" s="177" t="s">
        <v>4168</v>
      </c>
      <c r="H1435" s="177" t="s">
        <v>94</v>
      </c>
      <c r="I1435" s="203">
        <v>57528865</v>
      </c>
      <c r="J1435" s="177" t="s">
        <v>262</v>
      </c>
      <c r="K1435" s="177" t="s">
        <v>12</v>
      </c>
      <c r="L1435" s="203">
        <v>10</v>
      </c>
      <c r="M1435" s="203">
        <v>417</v>
      </c>
      <c r="N1435" s="329">
        <v>2.3980815347721823E-2</v>
      </c>
      <c r="O1435" s="203">
        <v>0</v>
      </c>
      <c r="P1435" s="203">
        <v>44</v>
      </c>
      <c r="Q1435" s="203" t="s">
        <v>12</v>
      </c>
      <c r="R1435" s="203" t="s">
        <v>12</v>
      </c>
      <c r="S1435" s="203" t="s">
        <v>12</v>
      </c>
      <c r="T1435" s="329" t="s">
        <v>12</v>
      </c>
      <c r="U1435" s="203" t="s">
        <v>12</v>
      </c>
      <c r="V1435" s="203" t="s">
        <v>12</v>
      </c>
      <c r="W1435" s="203" t="s">
        <v>12</v>
      </c>
      <c r="X1435" s="200">
        <v>1</v>
      </c>
      <c r="Y1435" s="200">
        <v>0</v>
      </c>
      <c r="Z1435" s="200" t="s">
        <v>12</v>
      </c>
      <c r="AA1435" s="200">
        <v>1</v>
      </c>
    </row>
    <row r="1436" spans="1:27" ht="14" customHeight="1">
      <c r="A1436" s="213" t="s">
        <v>853</v>
      </c>
      <c r="B1436" s="177" t="s">
        <v>441</v>
      </c>
      <c r="C1436" s="177" t="s">
        <v>846</v>
      </c>
      <c r="D1436" s="213" t="s">
        <v>21</v>
      </c>
      <c r="E1436" s="331" t="s">
        <v>2954</v>
      </c>
      <c r="F1436" s="213" t="s">
        <v>4430</v>
      </c>
      <c r="G1436" s="177" t="s">
        <v>4169</v>
      </c>
      <c r="H1436" s="177" t="s">
        <v>88</v>
      </c>
      <c r="I1436" s="203">
        <v>55494632</v>
      </c>
      <c r="J1436" s="177" t="s">
        <v>4375</v>
      </c>
      <c r="K1436" s="177" t="s">
        <v>12</v>
      </c>
      <c r="L1436" s="203">
        <v>31</v>
      </c>
      <c r="M1436" s="203">
        <v>653</v>
      </c>
      <c r="N1436" s="329">
        <v>4.7473200612557429E-2</v>
      </c>
      <c r="O1436" s="203">
        <v>0</v>
      </c>
      <c r="P1436" s="203">
        <v>17</v>
      </c>
      <c r="Q1436" s="203" t="s">
        <v>12</v>
      </c>
      <c r="R1436" s="203" t="s">
        <v>12</v>
      </c>
      <c r="S1436" s="203" t="s">
        <v>12</v>
      </c>
      <c r="T1436" s="329" t="s">
        <v>12</v>
      </c>
      <c r="U1436" s="203" t="s">
        <v>12</v>
      </c>
      <c r="V1436" s="203" t="s">
        <v>12</v>
      </c>
      <c r="W1436" s="203" t="s">
        <v>12</v>
      </c>
      <c r="X1436" s="200">
        <v>1</v>
      </c>
      <c r="Y1436" s="200">
        <v>0</v>
      </c>
      <c r="Z1436" s="200" t="s">
        <v>12</v>
      </c>
      <c r="AA1436" s="200">
        <v>1</v>
      </c>
    </row>
    <row r="1437" spans="1:27" ht="14" customHeight="1">
      <c r="A1437" s="213" t="s">
        <v>243</v>
      </c>
      <c r="B1437" s="177" t="s">
        <v>577</v>
      </c>
      <c r="C1437" s="177" t="s">
        <v>702</v>
      </c>
      <c r="D1437" s="213" t="s">
        <v>21</v>
      </c>
      <c r="E1437" s="331" t="s">
        <v>2955</v>
      </c>
      <c r="F1437" s="213" t="s">
        <v>4430</v>
      </c>
      <c r="G1437" s="177" t="s">
        <v>4170</v>
      </c>
      <c r="H1437" s="177" t="s">
        <v>81</v>
      </c>
      <c r="I1437" s="203">
        <v>6622603</v>
      </c>
      <c r="J1437" s="177" t="s">
        <v>4376</v>
      </c>
      <c r="K1437" s="177" t="s">
        <v>12</v>
      </c>
      <c r="L1437" s="203">
        <v>39</v>
      </c>
      <c r="M1437" s="203">
        <v>492</v>
      </c>
      <c r="N1437" s="329">
        <v>7.926829268292683E-2</v>
      </c>
      <c r="O1437" s="203">
        <v>0</v>
      </c>
      <c r="P1437" s="203">
        <v>48</v>
      </c>
      <c r="Q1437" s="203" t="s">
        <v>12</v>
      </c>
      <c r="R1437" s="203" t="s">
        <v>12</v>
      </c>
      <c r="S1437" s="203" t="s">
        <v>12</v>
      </c>
      <c r="T1437" s="329" t="s">
        <v>12</v>
      </c>
      <c r="U1437" s="203" t="s">
        <v>12</v>
      </c>
      <c r="V1437" s="203" t="s">
        <v>12</v>
      </c>
      <c r="W1437" s="203" t="s">
        <v>12</v>
      </c>
      <c r="X1437" s="200">
        <v>1</v>
      </c>
      <c r="Y1437" s="200">
        <v>0</v>
      </c>
      <c r="Z1437" s="200" t="s">
        <v>12</v>
      </c>
      <c r="AA1437" s="200">
        <v>1</v>
      </c>
    </row>
    <row r="1438" spans="1:27" ht="14" customHeight="1">
      <c r="A1438" s="213" t="s">
        <v>243</v>
      </c>
      <c r="B1438" s="177" t="s">
        <v>577</v>
      </c>
      <c r="C1438" s="177" t="s">
        <v>702</v>
      </c>
      <c r="D1438" s="213" t="s">
        <v>21</v>
      </c>
      <c r="E1438" s="331" t="s">
        <v>2956</v>
      </c>
      <c r="F1438" s="213" t="s">
        <v>4430</v>
      </c>
      <c r="G1438" s="177" t="s">
        <v>4171</v>
      </c>
      <c r="H1438" s="177" t="s">
        <v>82</v>
      </c>
      <c r="I1438" s="203">
        <v>112578938</v>
      </c>
      <c r="J1438" s="177" t="s">
        <v>4377</v>
      </c>
      <c r="K1438" s="177" t="s">
        <v>12</v>
      </c>
      <c r="L1438" s="203">
        <v>36</v>
      </c>
      <c r="M1438" s="203">
        <v>465</v>
      </c>
      <c r="N1438" s="329">
        <v>7.7419354838709681E-2</v>
      </c>
      <c r="O1438" s="203">
        <v>0</v>
      </c>
      <c r="P1438" s="203">
        <v>30</v>
      </c>
      <c r="Q1438" s="203" t="s">
        <v>12</v>
      </c>
      <c r="R1438" s="203" t="s">
        <v>12</v>
      </c>
      <c r="S1438" s="203" t="s">
        <v>12</v>
      </c>
      <c r="T1438" s="329" t="s">
        <v>12</v>
      </c>
      <c r="U1438" s="203" t="s">
        <v>12</v>
      </c>
      <c r="V1438" s="203" t="s">
        <v>12</v>
      </c>
      <c r="W1438" s="203" t="s">
        <v>12</v>
      </c>
      <c r="X1438" s="200">
        <v>1</v>
      </c>
      <c r="Y1438" s="200">
        <v>0</v>
      </c>
      <c r="Z1438" s="200" t="s">
        <v>12</v>
      </c>
      <c r="AA1438" s="200">
        <v>1</v>
      </c>
    </row>
    <row r="1439" spans="1:27" ht="14" customHeight="1">
      <c r="A1439" s="213" t="s">
        <v>243</v>
      </c>
      <c r="B1439" s="177" t="s">
        <v>577</v>
      </c>
      <c r="C1439" s="177" t="s">
        <v>702</v>
      </c>
      <c r="D1439" s="213" t="s">
        <v>21</v>
      </c>
      <c r="E1439" s="331" t="s">
        <v>2957</v>
      </c>
      <c r="F1439" s="213" t="s">
        <v>4430</v>
      </c>
      <c r="G1439" s="177" t="s">
        <v>4172</v>
      </c>
      <c r="H1439" s="177" t="s">
        <v>82</v>
      </c>
      <c r="I1439" s="203">
        <v>13061366</v>
      </c>
      <c r="J1439" s="177" t="s">
        <v>262</v>
      </c>
      <c r="K1439" s="177" t="s">
        <v>12</v>
      </c>
      <c r="L1439" s="203">
        <v>19</v>
      </c>
      <c r="M1439" s="203">
        <v>488</v>
      </c>
      <c r="N1439" s="329">
        <v>3.8934426229508198E-2</v>
      </c>
      <c r="O1439" s="203">
        <v>0</v>
      </c>
      <c r="P1439" s="203">
        <v>46</v>
      </c>
      <c r="Q1439" s="203" t="s">
        <v>12</v>
      </c>
      <c r="R1439" s="203" t="s">
        <v>12</v>
      </c>
      <c r="S1439" s="203" t="s">
        <v>12</v>
      </c>
      <c r="T1439" s="329" t="s">
        <v>12</v>
      </c>
      <c r="U1439" s="203" t="s">
        <v>12</v>
      </c>
      <c r="V1439" s="203" t="s">
        <v>12</v>
      </c>
      <c r="W1439" s="203" t="s">
        <v>12</v>
      </c>
      <c r="X1439" s="200">
        <v>1</v>
      </c>
      <c r="Y1439" s="200">
        <v>0</v>
      </c>
      <c r="Z1439" s="200" t="s">
        <v>12</v>
      </c>
      <c r="AA1439" s="200">
        <v>1</v>
      </c>
    </row>
    <row r="1440" spans="1:27" ht="14" customHeight="1">
      <c r="A1440" s="213" t="s">
        <v>243</v>
      </c>
      <c r="B1440" s="177" t="s">
        <v>577</v>
      </c>
      <c r="C1440" s="177" t="s">
        <v>702</v>
      </c>
      <c r="D1440" s="213" t="s">
        <v>21</v>
      </c>
      <c r="E1440" s="331" t="s">
        <v>2958</v>
      </c>
      <c r="F1440" s="213" t="s">
        <v>4430</v>
      </c>
      <c r="G1440" s="177" t="s">
        <v>4173</v>
      </c>
      <c r="H1440" s="177" t="s">
        <v>103</v>
      </c>
      <c r="I1440" s="203">
        <v>25947098</v>
      </c>
      <c r="J1440" s="177" t="s">
        <v>4378</v>
      </c>
      <c r="K1440" s="177" t="s">
        <v>12</v>
      </c>
      <c r="L1440" s="203">
        <v>17</v>
      </c>
      <c r="M1440" s="203">
        <v>346</v>
      </c>
      <c r="N1440" s="329">
        <v>4.9132947976878616E-2</v>
      </c>
      <c r="O1440" s="203">
        <v>0</v>
      </c>
      <c r="P1440" s="203">
        <v>32</v>
      </c>
      <c r="Q1440" s="203" t="s">
        <v>12</v>
      </c>
      <c r="R1440" s="203" t="s">
        <v>12</v>
      </c>
      <c r="S1440" s="203" t="s">
        <v>12</v>
      </c>
      <c r="T1440" s="329" t="s">
        <v>12</v>
      </c>
      <c r="U1440" s="203" t="s">
        <v>12</v>
      </c>
      <c r="V1440" s="203" t="s">
        <v>12</v>
      </c>
      <c r="W1440" s="203" t="s">
        <v>12</v>
      </c>
      <c r="X1440" s="200">
        <v>1</v>
      </c>
      <c r="Y1440" s="200">
        <v>0</v>
      </c>
      <c r="Z1440" s="200" t="s">
        <v>12</v>
      </c>
      <c r="AA1440" s="200">
        <v>1</v>
      </c>
    </row>
    <row r="1441" spans="1:27" ht="14" customHeight="1">
      <c r="A1441" s="213" t="s">
        <v>243</v>
      </c>
      <c r="B1441" s="177" t="s">
        <v>577</v>
      </c>
      <c r="C1441" s="177" t="s">
        <v>702</v>
      </c>
      <c r="D1441" s="213" t="s">
        <v>21</v>
      </c>
      <c r="E1441" s="331" t="s">
        <v>2959</v>
      </c>
      <c r="F1441" s="213" t="s">
        <v>4430</v>
      </c>
      <c r="G1441" s="177" t="s">
        <v>4174</v>
      </c>
      <c r="H1441" s="177" t="s">
        <v>112</v>
      </c>
      <c r="I1441" s="203">
        <v>7664260</v>
      </c>
      <c r="J1441" s="177" t="s">
        <v>4379</v>
      </c>
      <c r="K1441" s="177" t="s">
        <v>12</v>
      </c>
      <c r="L1441" s="203">
        <v>12</v>
      </c>
      <c r="M1441" s="203">
        <v>244</v>
      </c>
      <c r="N1441" s="329">
        <v>4.9180327868852458E-2</v>
      </c>
      <c r="O1441" s="203">
        <v>0</v>
      </c>
      <c r="P1441" s="203">
        <v>39</v>
      </c>
      <c r="Q1441" s="203" t="s">
        <v>12</v>
      </c>
      <c r="R1441" s="203" t="s">
        <v>12</v>
      </c>
      <c r="S1441" s="203" t="s">
        <v>12</v>
      </c>
      <c r="T1441" s="329" t="s">
        <v>12</v>
      </c>
      <c r="U1441" s="203" t="s">
        <v>12</v>
      </c>
      <c r="V1441" s="203" t="s">
        <v>12</v>
      </c>
      <c r="W1441" s="203" t="s">
        <v>12</v>
      </c>
      <c r="X1441" s="200">
        <v>1</v>
      </c>
      <c r="Y1441" s="200">
        <v>0</v>
      </c>
      <c r="Z1441" s="200" t="s">
        <v>12</v>
      </c>
      <c r="AA1441" s="200">
        <v>1</v>
      </c>
    </row>
    <row r="1442" spans="1:27" ht="14" customHeight="1">
      <c r="A1442" s="213" t="s">
        <v>243</v>
      </c>
      <c r="B1442" s="177" t="s">
        <v>577</v>
      </c>
      <c r="C1442" s="177" t="s">
        <v>702</v>
      </c>
      <c r="D1442" s="213" t="s">
        <v>21</v>
      </c>
      <c r="E1442" s="331" t="s">
        <v>2960</v>
      </c>
      <c r="F1442" s="213" t="s">
        <v>4430</v>
      </c>
      <c r="G1442" s="177" t="s">
        <v>4175</v>
      </c>
      <c r="H1442" s="177" t="s">
        <v>113</v>
      </c>
      <c r="I1442" s="203">
        <v>23615061</v>
      </c>
      <c r="J1442" s="177" t="s">
        <v>4380</v>
      </c>
      <c r="K1442" s="177" t="s">
        <v>12</v>
      </c>
      <c r="L1442" s="203">
        <v>21</v>
      </c>
      <c r="M1442" s="203">
        <v>153</v>
      </c>
      <c r="N1442" s="329">
        <v>0.13725490196078433</v>
      </c>
      <c r="O1442" s="203">
        <v>0</v>
      </c>
      <c r="P1442" s="203">
        <v>41</v>
      </c>
      <c r="Q1442" s="203" t="s">
        <v>12</v>
      </c>
      <c r="R1442" s="203">
        <v>2</v>
      </c>
      <c r="S1442" s="203">
        <v>36</v>
      </c>
      <c r="T1442" s="329">
        <v>5.5555555555555552E-2</v>
      </c>
      <c r="U1442" s="203">
        <v>0</v>
      </c>
      <c r="V1442" s="203">
        <v>41</v>
      </c>
      <c r="W1442" s="203" t="s">
        <v>12</v>
      </c>
      <c r="X1442" s="200">
        <v>1</v>
      </c>
      <c r="Y1442" s="200">
        <v>1</v>
      </c>
      <c r="Z1442" s="200" t="s">
        <v>12</v>
      </c>
      <c r="AA1442" s="200">
        <v>1</v>
      </c>
    </row>
    <row r="1443" spans="1:27" ht="14" customHeight="1">
      <c r="A1443" s="213" t="s">
        <v>243</v>
      </c>
      <c r="B1443" s="177" t="s">
        <v>577</v>
      </c>
      <c r="C1443" s="177" t="s">
        <v>702</v>
      </c>
      <c r="D1443" s="213" t="s">
        <v>21</v>
      </c>
      <c r="E1443" s="331" t="s">
        <v>239</v>
      </c>
      <c r="F1443" s="213" t="s">
        <v>4430</v>
      </c>
      <c r="G1443" s="177" t="s">
        <v>3784</v>
      </c>
      <c r="H1443" s="177" t="s">
        <v>80</v>
      </c>
      <c r="I1443" s="203">
        <v>32686332</v>
      </c>
      <c r="J1443" s="177" t="s">
        <v>12</v>
      </c>
      <c r="K1443" s="177" t="s">
        <v>264</v>
      </c>
      <c r="L1443" s="203">
        <v>100</v>
      </c>
      <c r="M1443" s="203">
        <v>214</v>
      </c>
      <c r="N1443" s="329">
        <v>0.46728971962616822</v>
      </c>
      <c r="O1443" s="203">
        <v>0</v>
      </c>
      <c r="P1443" s="203">
        <v>28</v>
      </c>
      <c r="Q1443" s="203" t="s">
        <v>12</v>
      </c>
      <c r="R1443" s="203">
        <v>15</v>
      </c>
      <c r="S1443" s="203">
        <v>38</v>
      </c>
      <c r="T1443" s="329">
        <v>0.39473684210526316</v>
      </c>
      <c r="U1443" s="203">
        <v>0</v>
      </c>
      <c r="V1443" s="203">
        <v>28</v>
      </c>
      <c r="W1443" s="203" t="s">
        <v>12</v>
      </c>
      <c r="X1443" s="200">
        <v>1</v>
      </c>
      <c r="Y1443" s="200">
        <v>1</v>
      </c>
      <c r="Z1443" s="200" t="s">
        <v>12</v>
      </c>
      <c r="AA1443" s="200">
        <v>1</v>
      </c>
    </row>
    <row r="1444" spans="1:27" ht="14" customHeight="1">
      <c r="A1444" s="213" t="s">
        <v>243</v>
      </c>
      <c r="B1444" s="177" t="s">
        <v>577</v>
      </c>
      <c r="C1444" s="177" t="s">
        <v>702</v>
      </c>
      <c r="D1444" s="213" t="s">
        <v>21</v>
      </c>
      <c r="E1444" s="331" t="s">
        <v>2961</v>
      </c>
      <c r="F1444" s="213" t="s">
        <v>4430</v>
      </c>
      <c r="G1444" s="177" t="s">
        <v>4176</v>
      </c>
      <c r="H1444" s="177" t="s">
        <v>85</v>
      </c>
      <c r="I1444" s="203">
        <v>155161809</v>
      </c>
      <c r="J1444" s="177" t="s">
        <v>4381</v>
      </c>
      <c r="K1444" s="177" t="s">
        <v>12</v>
      </c>
      <c r="L1444" s="203">
        <v>12</v>
      </c>
      <c r="M1444" s="203">
        <v>397</v>
      </c>
      <c r="N1444" s="329">
        <v>3.0226700251889168E-2</v>
      </c>
      <c r="O1444" s="203">
        <v>0</v>
      </c>
      <c r="P1444" s="203">
        <v>23</v>
      </c>
      <c r="Q1444" s="203" t="s">
        <v>12</v>
      </c>
      <c r="R1444" s="203" t="s">
        <v>12</v>
      </c>
      <c r="S1444" s="203" t="s">
        <v>12</v>
      </c>
      <c r="T1444" s="329" t="s">
        <v>12</v>
      </c>
      <c r="U1444" s="203" t="s">
        <v>12</v>
      </c>
      <c r="V1444" s="203" t="s">
        <v>12</v>
      </c>
      <c r="W1444" s="203" t="s">
        <v>12</v>
      </c>
      <c r="X1444" s="200">
        <v>1</v>
      </c>
      <c r="Y1444" s="200">
        <v>0</v>
      </c>
      <c r="Z1444" s="200" t="s">
        <v>12</v>
      </c>
      <c r="AA1444" s="200">
        <v>1</v>
      </c>
    </row>
    <row r="1445" spans="1:27" ht="14" customHeight="1">
      <c r="A1445" s="213" t="s">
        <v>243</v>
      </c>
      <c r="B1445" s="177" t="s">
        <v>577</v>
      </c>
      <c r="C1445" s="177" t="s">
        <v>702</v>
      </c>
      <c r="D1445" s="213" t="s">
        <v>21</v>
      </c>
      <c r="E1445" s="331" t="s">
        <v>2962</v>
      </c>
      <c r="F1445" s="213" t="s">
        <v>4430</v>
      </c>
      <c r="G1445" s="177" t="s">
        <v>4177</v>
      </c>
      <c r="H1445" s="177" t="s">
        <v>85</v>
      </c>
      <c r="I1445" s="203">
        <v>104082487</v>
      </c>
      <c r="J1445" s="177" t="s">
        <v>4382</v>
      </c>
      <c r="K1445" s="177" t="s">
        <v>12</v>
      </c>
      <c r="L1445" s="203">
        <v>12</v>
      </c>
      <c r="M1445" s="203">
        <v>234</v>
      </c>
      <c r="N1445" s="329">
        <v>5.128205128205128E-2</v>
      </c>
      <c r="O1445" s="203">
        <v>0</v>
      </c>
      <c r="P1445" s="203">
        <v>46</v>
      </c>
      <c r="Q1445" s="203" t="s">
        <v>12</v>
      </c>
      <c r="R1445" s="203" t="s">
        <v>12</v>
      </c>
      <c r="S1445" s="203" t="s">
        <v>12</v>
      </c>
      <c r="T1445" s="329" t="s">
        <v>12</v>
      </c>
      <c r="U1445" s="203" t="s">
        <v>12</v>
      </c>
      <c r="V1445" s="203" t="s">
        <v>12</v>
      </c>
      <c r="W1445" s="203" t="s">
        <v>12</v>
      </c>
      <c r="X1445" s="200">
        <v>1</v>
      </c>
      <c r="Y1445" s="200">
        <v>0</v>
      </c>
      <c r="Z1445" s="200" t="s">
        <v>12</v>
      </c>
      <c r="AA1445" s="200">
        <v>1</v>
      </c>
    </row>
    <row r="1446" spans="1:27" ht="14" customHeight="1">
      <c r="A1446" s="213" t="s">
        <v>243</v>
      </c>
      <c r="B1446" s="177" t="s">
        <v>577</v>
      </c>
      <c r="C1446" s="177" t="s">
        <v>702</v>
      </c>
      <c r="D1446" s="213" t="s">
        <v>21</v>
      </c>
      <c r="E1446" s="331" t="s">
        <v>312</v>
      </c>
      <c r="F1446" s="213" t="s">
        <v>4430</v>
      </c>
      <c r="G1446" s="177" t="s">
        <v>313</v>
      </c>
      <c r="H1446" s="177" t="s">
        <v>93</v>
      </c>
      <c r="I1446" s="203">
        <v>41903752</v>
      </c>
      <c r="J1446" s="177" t="s">
        <v>12</v>
      </c>
      <c r="K1446" s="177" t="s">
        <v>262</v>
      </c>
      <c r="L1446" s="203">
        <v>282</v>
      </c>
      <c r="M1446" s="203">
        <v>513</v>
      </c>
      <c r="N1446" s="329">
        <v>0.54970760233918126</v>
      </c>
      <c r="O1446" s="203">
        <v>0</v>
      </c>
      <c r="P1446" s="203">
        <v>54</v>
      </c>
      <c r="Q1446" s="203" t="s">
        <v>12</v>
      </c>
      <c r="R1446" s="203">
        <v>26</v>
      </c>
      <c r="S1446" s="203">
        <v>36</v>
      </c>
      <c r="T1446" s="329">
        <v>0.72222222222222221</v>
      </c>
      <c r="U1446" s="203">
        <v>0</v>
      </c>
      <c r="V1446" s="203">
        <v>54</v>
      </c>
      <c r="W1446" s="203" t="s">
        <v>12</v>
      </c>
      <c r="X1446" s="200">
        <v>1</v>
      </c>
      <c r="Y1446" s="200">
        <v>1</v>
      </c>
      <c r="Z1446" s="200" t="s">
        <v>12</v>
      </c>
      <c r="AA1446" s="200">
        <v>1</v>
      </c>
    </row>
    <row r="1447" spans="1:27" ht="14" customHeight="1">
      <c r="A1447" s="213" t="s">
        <v>243</v>
      </c>
      <c r="B1447" s="177" t="s">
        <v>577</v>
      </c>
      <c r="C1447" s="177" t="s">
        <v>702</v>
      </c>
      <c r="D1447" s="213" t="s">
        <v>21</v>
      </c>
      <c r="E1447" s="331" t="s">
        <v>2963</v>
      </c>
      <c r="F1447" s="213" t="s">
        <v>4430</v>
      </c>
      <c r="G1447" s="177" t="s">
        <v>4178</v>
      </c>
      <c r="H1447" s="177" t="s">
        <v>87</v>
      </c>
      <c r="I1447" s="203">
        <v>41069910</v>
      </c>
      <c r="J1447" s="177" t="s">
        <v>4383</v>
      </c>
      <c r="K1447" s="177" t="s">
        <v>12</v>
      </c>
      <c r="L1447" s="203">
        <v>32</v>
      </c>
      <c r="M1447" s="203">
        <v>312</v>
      </c>
      <c r="N1447" s="329">
        <v>0.10256410256410256</v>
      </c>
      <c r="O1447" s="203">
        <v>0</v>
      </c>
      <c r="P1447" s="203">
        <v>43</v>
      </c>
      <c r="Q1447" s="203" t="s">
        <v>12</v>
      </c>
      <c r="R1447" s="203" t="s">
        <v>12</v>
      </c>
      <c r="S1447" s="203" t="s">
        <v>12</v>
      </c>
      <c r="T1447" s="329" t="s">
        <v>12</v>
      </c>
      <c r="U1447" s="203" t="s">
        <v>12</v>
      </c>
      <c r="V1447" s="203" t="s">
        <v>12</v>
      </c>
      <c r="W1447" s="203" t="s">
        <v>12</v>
      </c>
      <c r="X1447" s="200">
        <v>1</v>
      </c>
      <c r="Y1447" s="200">
        <v>0</v>
      </c>
      <c r="Z1447" s="200" t="s">
        <v>12</v>
      </c>
      <c r="AA1447" s="200">
        <v>1</v>
      </c>
    </row>
    <row r="1448" spans="1:27" ht="14" customHeight="1">
      <c r="A1448" s="213" t="s">
        <v>243</v>
      </c>
      <c r="B1448" s="177" t="s">
        <v>577</v>
      </c>
      <c r="C1448" s="177" t="s">
        <v>702</v>
      </c>
      <c r="D1448" s="213" t="s">
        <v>21</v>
      </c>
      <c r="E1448" s="331" t="s">
        <v>2963</v>
      </c>
      <c r="F1448" s="213" t="s">
        <v>4430</v>
      </c>
      <c r="G1448" s="177" t="s">
        <v>4179</v>
      </c>
      <c r="H1448" s="177" t="s">
        <v>87</v>
      </c>
      <c r="I1448" s="203">
        <v>41043784</v>
      </c>
      <c r="J1448" s="177" t="s">
        <v>4384</v>
      </c>
      <c r="K1448" s="177" t="s">
        <v>12</v>
      </c>
      <c r="L1448" s="203">
        <v>16</v>
      </c>
      <c r="M1448" s="203">
        <v>399</v>
      </c>
      <c r="N1448" s="329">
        <v>4.0100250626566414E-2</v>
      </c>
      <c r="O1448" s="203">
        <v>0</v>
      </c>
      <c r="P1448" s="203">
        <v>36</v>
      </c>
      <c r="Q1448" s="203" t="s">
        <v>12</v>
      </c>
      <c r="R1448" s="203">
        <v>2</v>
      </c>
      <c r="S1448" s="203">
        <v>36</v>
      </c>
      <c r="T1448" s="329">
        <v>5.5555555555555552E-2</v>
      </c>
      <c r="U1448" s="203">
        <v>0</v>
      </c>
      <c r="V1448" s="203">
        <v>36</v>
      </c>
      <c r="W1448" s="203" t="s">
        <v>12</v>
      </c>
      <c r="X1448" s="200">
        <v>1</v>
      </c>
      <c r="Y1448" s="200">
        <v>1</v>
      </c>
      <c r="Z1448" s="200" t="s">
        <v>12</v>
      </c>
      <c r="AA1448" s="200">
        <v>1</v>
      </c>
    </row>
    <row r="1449" spans="1:27" ht="14" customHeight="1">
      <c r="A1449" s="213" t="s">
        <v>243</v>
      </c>
      <c r="B1449" s="177" t="s">
        <v>577</v>
      </c>
      <c r="C1449" s="177" t="s">
        <v>702</v>
      </c>
      <c r="D1449" s="213" t="s">
        <v>21</v>
      </c>
      <c r="E1449" s="331" t="s">
        <v>2531</v>
      </c>
      <c r="F1449" s="213" t="s">
        <v>4430</v>
      </c>
      <c r="G1449" s="177" t="s">
        <v>3785</v>
      </c>
      <c r="H1449" s="177" t="s">
        <v>87</v>
      </c>
      <c r="I1449" s="203">
        <v>69502134</v>
      </c>
      <c r="J1449" s="177" t="s">
        <v>261</v>
      </c>
      <c r="K1449" s="177" t="s">
        <v>12</v>
      </c>
      <c r="L1449" s="203">
        <v>233</v>
      </c>
      <c r="M1449" s="203">
        <v>690</v>
      </c>
      <c r="N1449" s="329">
        <v>0.33768115942028987</v>
      </c>
      <c r="O1449" s="203">
        <v>0</v>
      </c>
      <c r="P1449" s="203">
        <v>48</v>
      </c>
      <c r="Q1449" s="203" t="s">
        <v>12</v>
      </c>
      <c r="R1449" s="203">
        <v>25</v>
      </c>
      <c r="S1449" s="203">
        <v>74</v>
      </c>
      <c r="T1449" s="329">
        <v>0.33783783783783783</v>
      </c>
      <c r="U1449" s="203">
        <v>0</v>
      </c>
      <c r="V1449" s="203">
        <v>48</v>
      </c>
      <c r="W1449" s="203" t="s">
        <v>12</v>
      </c>
      <c r="X1449" s="200">
        <v>1</v>
      </c>
      <c r="Y1449" s="200">
        <v>1</v>
      </c>
      <c r="Z1449" s="200" t="s">
        <v>12</v>
      </c>
      <c r="AA1449" s="200">
        <v>1</v>
      </c>
    </row>
    <row r="1450" spans="1:27" ht="14" customHeight="1">
      <c r="A1450" s="213" t="s">
        <v>248</v>
      </c>
      <c r="B1450" s="177" t="s">
        <v>476</v>
      </c>
      <c r="C1450" s="177" t="s">
        <v>702</v>
      </c>
      <c r="D1450" s="213" t="s">
        <v>21</v>
      </c>
      <c r="E1450" s="331" t="s">
        <v>40</v>
      </c>
      <c r="F1450" s="213" t="s">
        <v>4430</v>
      </c>
      <c r="G1450" s="177" t="s">
        <v>298</v>
      </c>
      <c r="H1450" s="177" t="s">
        <v>95</v>
      </c>
      <c r="I1450" s="203">
        <v>36966707</v>
      </c>
      <c r="J1450" s="177" t="s">
        <v>262</v>
      </c>
      <c r="K1450" s="177" t="s">
        <v>12</v>
      </c>
      <c r="L1450" s="203">
        <v>48</v>
      </c>
      <c r="M1450" s="203">
        <v>389</v>
      </c>
      <c r="N1450" s="329">
        <v>0.12339331619537275</v>
      </c>
      <c r="O1450" s="203">
        <v>0</v>
      </c>
      <c r="P1450" s="203">
        <v>56</v>
      </c>
      <c r="Q1450" s="203" t="s">
        <v>12</v>
      </c>
      <c r="R1450" s="203" t="s">
        <v>12</v>
      </c>
      <c r="S1450" s="203" t="s">
        <v>12</v>
      </c>
      <c r="T1450" s="329" t="s">
        <v>12</v>
      </c>
      <c r="U1450" s="203" t="s">
        <v>12</v>
      </c>
      <c r="V1450" s="203" t="s">
        <v>12</v>
      </c>
      <c r="W1450" s="203" t="s">
        <v>12</v>
      </c>
      <c r="X1450" s="200">
        <v>1</v>
      </c>
      <c r="Y1450" s="200">
        <v>0</v>
      </c>
      <c r="Z1450" s="200" t="s">
        <v>12</v>
      </c>
      <c r="AA1450" s="200">
        <v>1</v>
      </c>
    </row>
    <row r="1451" spans="1:27" ht="14" customHeight="1">
      <c r="A1451" s="213" t="s">
        <v>811</v>
      </c>
      <c r="B1451" s="177" t="s">
        <v>1275</v>
      </c>
      <c r="C1451" s="177" t="s">
        <v>846</v>
      </c>
      <c r="D1451" s="213" t="s">
        <v>21</v>
      </c>
      <c r="E1451" s="331" t="s">
        <v>2964</v>
      </c>
      <c r="F1451" s="213" t="s">
        <v>4430</v>
      </c>
      <c r="G1451" s="177" t="s">
        <v>4180</v>
      </c>
      <c r="H1451" s="177" t="s">
        <v>81</v>
      </c>
      <c r="I1451" s="203">
        <v>34165006</v>
      </c>
      <c r="J1451" s="177" t="s">
        <v>4385</v>
      </c>
      <c r="K1451" s="177" t="s">
        <v>12</v>
      </c>
      <c r="L1451" s="203">
        <v>33</v>
      </c>
      <c r="M1451" s="203">
        <v>112</v>
      </c>
      <c r="N1451" s="329">
        <v>0.29464285714285715</v>
      </c>
      <c r="O1451" s="203">
        <v>0</v>
      </c>
      <c r="P1451" s="203">
        <v>36</v>
      </c>
      <c r="Q1451" s="203" t="s">
        <v>12</v>
      </c>
      <c r="R1451" s="203">
        <v>22</v>
      </c>
      <c r="S1451" s="203">
        <v>58</v>
      </c>
      <c r="T1451" s="329">
        <v>0.37931034482758619</v>
      </c>
      <c r="U1451" s="203">
        <v>0</v>
      </c>
      <c r="V1451" s="203">
        <v>36</v>
      </c>
      <c r="W1451" s="203" t="s">
        <v>12</v>
      </c>
      <c r="X1451" s="200">
        <v>1</v>
      </c>
      <c r="Y1451" s="200">
        <v>1</v>
      </c>
      <c r="Z1451" s="200" t="s">
        <v>12</v>
      </c>
      <c r="AA1451" s="200">
        <v>1</v>
      </c>
    </row>
    <row r="1452" spans="1:27" ht="14" customHeight="1">
      <c r="A1452" s="213" t="s">
        <v>811</v>
      </c>
      <c r="B1452" s="177" t="s">
        <v>1275</v>
      </c>
      <c r="C1452" s="177" t="s">
        <v>846</v>
      </c>
      <c r="D1452" s="213" t="s">
        <v>21</v>
      </c>
      <c r="E1452" s="331" t="s">
        <v>2965</v>
      </c>
      <c r="F1452" s="213" t="s">
        <v>4430</v>
      </c>
      <c r="G1452" s="177" t="s">
        <v>4181</v>
      </c>
      <c r="H1452" s="177" t="s">
        <v>78</v>
      </c>
      <c r="I1452" s="203">
        <v>135863873</v>
      </c>
      <c r="J1452" s="177" t="s">
        <v>4386</v>
      </c>
      <c r="K1452" s="177" t="s">
        <v>12</v>
      </c>
      <c r="L1452" s="203">
        <v>6</v>
      </c>
      <c r="M1452" s="203">
        <v>112</v>
      </c>
      <c r="N1452" s="329">
        <v>5.3571428571428568E-2</v>
      </c>
      <c r="O1452" s="203">
        <v>0</v>
      </c>
      <c r="P1452" s="203">
        <v>35</v>
      </c>
      <c r="Q1452" s="203" t="s">
        <v>12</v>
      </c>
      <c r="R1452" s="203">
        <v>5</v>
      </c>
      <c r="S1452" s="203">
        <v>46</v>
      </c>
      <c r="T1452" s="329">
        <v>0.10869565217391304</v>
      </c>
      <c r="U1452" s="203">
        <v>0</v>
      </c>
      <c r="V1452" s="203">
        <v>35</v>
      </c>
      <c r="W1452" s="203" t="s">
        <v>12</v>
      </c>
      <c r="X1452" s="200">
        <v>1</v>
      </c>
      <c r="Y1452" s="200">
        <v>1</v>
      </c>
      <c r="Z1452" s="200" t="s">
        <v>12</v>
      </c>
      <c r="AA1452" s="200">
        <v>1</v>
      </c>
    </row>
    <row r="1453" spans="1:27" ht="14" customHeight="1">
      <c r="A1453" s="213" t="s">
        <v>811</v>
      </c>
      <c r="B1453" s="177" t="s">
        <v>1275</v>
      </c>
      <c r="C1453" s="177" t="s">
        <v>846</v>
      </c>
      <c r="D1453" s="213" t="s">
        <v>21</v>
      </c>
      <c r="E1453" s="331" t="s">
        <v>2966</v>
      </c>
      <c r="F1453" s="213" t="s">
        <v>4430</v>
      </c>
      <c r="G1453" s="177" t="s">
        <v>4182</v>
      </c>
      <c r="H1453" s="177" t="s">
        <v>85</v>
      </c>
      <c r="I1453" s="203">
        <v>15688986</v>
      </c>
      <c r="J1453" s="177" t="s">
        <v>4387</v>
      </c>
      <c r="K1453" s="177" t="s">
        <v>12</v>
      </c>
      <c r="L1453" s="203">
        <v>22</v>
      </c>
      <c r="M1453" s="203">
        <v>191</v>
      </c>
      <c r="N1453" s="329">
        <v>0.11518324607329843</v>
      </c>
      <c r="O1453" s="203">
        <v>0</v>
      </c>
      <c r="P1453" s="203">
        <v>32</v>
      </c>
      <c r="Q1453" s="203" t="s">
        <v>12</v>
      </c>
      <c r="R1453" s="203">
        <v>5</v>
      </c>
      <c r="S1453" s="203">
        <v>48</v>
      </c>
      <c r="T1453" s="329">
        <v>0.10416666666666667</v>
      </c>
      <c r="U1453" s="203">
        <v>0</v>
      </c>
      <c r="V1453" s="203">
        <v>32</v>
      </c>
      <c r="W1453" s="203" t="s">
        <v>12</v>
      </c>
      <c r="X1453" s="200">
        <v>1</v>
      </c>
      <c r="Y1453" s="200">
        <v>1</v>
      </c>
      <c r="Z1453" s="200" t="s">
        <v>12</v>
      </c>
      <c r="AA1453" s="200">
        <v>1</v>
      </c>
    </row>
    <row r="1454" spans="1:27" ht="14" customHeight="1">
      <c r="A1454" s="213" t="s">
        <v>811</v>
      </c>
      <c r="B1454" s="177" t="s">
        <v>1275</v>
      </c>
      <c r="C1454" s="177" t="s">
        <v>846</v>
      </c>
      <c r="D1454" s="213" t="s">
        <v>21</v>
      </c>
      <c r="E1454" s="331" t="s">
        <v>2967</v>
      </c>
      <c r="F1454" s="213" t="s">
        <v>4430</v>
      </c>
      <c r="G1454" s="177" t="s">
        <v>4183</v>
      </c>
      <c r="H1454" s="177" t="s">
        <v>91</v>
      </c>
      <c r="I1454" s="203">
        <v>145151248</v>
      </c>
      <c r="J1454" s="177" t="s">
        <v>12</v>
      </c>
      <c r="K1454" s="177" t="s">
        <v>4388</v>
      </c>
      <c r="L1454" s="203">
        <v>28</v>
      </c>
      <c r="M1454" s="203">
        <v>341</v>
      </c>
      <c r="N1454" s="329">
        <v>8.2111436950146624E-2</v>
      </c>
      <c r="O1454" s="203">
        <v>0</v>
      </c>
      <c r="P1454" s="203">
        <v>27</v>
      </c>
      <c r="Q1454" s="203" t="s">
        <v>12</v>
      </c>
      <c r="R1454" s="203" t="s">
        <v>12</v>
      </c>
      <c r="S1454" s="203" t="s">
        <v>12</v>
      </c>
      <c r="T1454" s="329" t="s">
        <v>12</v>
      </c>
      <c r="U1454" s="203" t="s">
        <v>12</v>
      </c>
      <c r="V1454" s="203" t="s">
        <v>12</v>
      </c>
      <c r="W1454" s="203" t="s">
        <v>12</v>
      </c>
      <c r="X1454" s="200">
        <v>1</v>
      </c>
      <c r="Y1454" s="200">
        <v>0</v>
      </c>
      <c r="Z1454" s="200" t="s">
        <v>12</v>
      </c>
      <c r="AA1454" s="200">
        <v>1</v>
      </c>
    </row>
    <row r="1455" spans="1:27" ht="14" customHeight="1">
      <c r="A1455" s="213" t="s">
        <v>250</v>
      </c>
      <c r="B1455" s="177" t="s">
        <v>551</v>
      </c>
      <c r="C1455" s="177" t="s">
        <v>847</v>
      </c>
      <c r="D1455" s="213" t="s">
        <v>21</v>
      </c>
      <c r="E1455" s="331" t="s">
        <v>175</v>
      </c>
      <c r="F1455" s="213" t="s">
        <v>674</v>
      </c>
      <c r="G1455" s="177" t="s">
        <v>3378</v>
      </c>
      <c r="H1455" s="177" t="s">
        <v>92</v>
      </c>
      <c r="I1455" s="203">
        <v>134596215</v>
      </c>
      <c r="J1455" s="177" t="s">
        <v>262</v>
      </c>
      <c r="K1455" s="177" t="s">
        <v>261</v>
      </c>
      <c r="L1455" s="203">
        <v>0</v>
      </c>
      <c r="M1455" s="203">
        <v>1</v>
      </c>
      <c r="N1455" s="329">
        <v>0</v>
      </c>
      <c r="O1455" s="203" t="s">
        <v>12</v>
      </c>
      <c r="P1455" s="203" t="s">
        <v>12</v>
      </c>
      <c r="Q1455" s="203" t="s">
        <v>12</v>
      </c>
      <c r="R1455" s="203">
        <v>12</v>
      </c>
      <c r="S1455" s="203">
        <v>46</v>
      </c>
      <c r="T1455" s="329">
        <v>0.2608695652173913</v>
      </c>
      <c r="U1455" s="203">
        <v>0</v>
      </c>
      <c r="V1455" s="203">
        <v>30</v>
      </c>
      <c r="W1455" s="203" t="s">
        <v>12</v>
      </c>
      <c r="X1455" s="200" t="s">
        <v>12</v>
      </c>
      <c r="Y1455" s="200">
        <v>1</v>
      </c>
      <c r="Z1455" s="200" t="s">
        <v>12</v>
      </c>
      <c r="AA1455" s="200">
        <v>1</v>
      </c>
    </row>
    <row r="1456" spans="1:27" ht="14" customHeight="1">
      <c r="A1456" s="213" t="s">
        <v>250</v>
      </c>
      <c r="B1456" s="177" t="s">
        <v>551</v>
      </c>
      <c r="C1456" s="177" t="s">
        <v>847</v>
      </c>
      <c r="D1456" s="213" t="s">
        <v>21</v>
      </c>
      <c r="E1456" s="331" t="s">
        <v>2964</v>
      </c>
      <c r="F1456" s="213" t="s">
        <v>674</v>
      </c>
      <c r="G1456" s="177" t="s">
        <v>3623</v>
      </c>
      <c r="H1456" s="177" t="s">
        <v>81</v>
      </c>
      <c r="I1456" s="203">
        <v>34168150</v>
      </c>
      <c r="J1456" s="177" t="s">
        <v>262</v>
      </c>
      <c r="K1456" s="177" t="s">
        <v>261</v>
      </c>
      <c r="L1456" s="203">
        <v>3</v>
      </c>
      <c r="M1456" s="203">
        <v>7</v>
      </c>
      <c r="N1456" s="329">
        <v>0.42857142857142855</v>
      </c>
      <c r="O1456" s="203" t="s">
        <v>12</v>
      </c>
      <c r="P1456" s="203" t="s">
        <v>12</v>
      </c>
      <c r="Q1456" s="203" t="s">
        <v>12</v>
      </c>
      <c r="R1456" s="203">
        <v>18</v>
      </c>
      <c r="S1456" s="203">
        <v>55</v>
      </c>
      <c r="T1456" s="329">
        <v>0.32727272727272727</v>
      </c>
      <c r="U1456" s="203">
        <v>0</v>
      </c>
      <c r="V1456" s="203">
        <v>42</v>
      </c>
      <c r="W1456" s="203" t="s">
        <v>12</v>
      </c>
      <c r="X1456" s="200" t="s">
        <v>12</v>
      </c>
      <c r="Y1456" s="200">
        <v>1</v>
      </c>
      <c r="Z1456" s="200" t="s">
        <v>12</v>
      </c>
      <c r="AA1456" s="200">
        <v>0</v>
      </c>
    </row>
    <row r="1457" spans="1:27" ht="14" customHeight="1">
      <c r="A1457" s="213" t="s">
        <v>250</v>
      </c>
      <c r="B1457" s="177" t="s">
        <v>551</v>
      </c>
      <c r="C1457" s="177" t="s">
        <v>847</v>
      </c>
      <c r="D1457" s="213" t="s">
        <v>21</v>
      </c>
      <c r="E1457" s="331" t="s">
        <v>2968</v>
      </c>
      <c r="F1457" s="213" t="s">
        <v>676</v>
      </c>
      <c r="G1457" s="177" t="s">
        <v>676</v>
      </c>
      <c r="H1457" s="177" t="s">
        <v>82</v>
      </c>
      <c r="I1457" s="203">
        <v>86650088</v>
      </c>
      <c r="J1457" s="177" t="s">
        <v>264</v>
      </c>
      <c r="K1457" s="177" t="s">
        <v>262</v>
      </c>
      <c r="L1457" s="203">
        <v>0</v>
      </c>
      <c r="M1457" s="203">
        <v>0</v>
      </c>
      <c r="N1457" s="329" t="s">
        <v>12</v>
      </c>
      <c r="O1457" s="203" t="s">
        <v>12</v>
      </c>
      <c r="P1457" s="203" t="s">
        <v>12</v>
      </c>
      <c r="Q1457" s="203" t="s">
        <v>12</v>
      </c>
      <c r="R1457" s="203">
        <v>13</v>
      </c>
      <c r="S1457" s="203">
        <v>26</v>
      </c>
      <c r="T1457" s="329">
        <v>0.5</v>
      </c>
      <c r="U1457" s="203">
        <v>0</v>
      </c>
      <c r="V1457" s="203">
        <v>32</v>
      </c>
      <c r="W1457" s="203" t="s">
        <v>12</v>
      </c>
      <c r="X1457" s="200" t="s">
        <v>12</v>
      </c>
      <c r="Y1457" s="200">
        <v>1</v>
      </c>
      <c r="Z1457" s="200" t="s">
        <v>12</v>
      </c>
      <c r="AA1457" s="200">
        <v>0</v>
      </c>
    </row>
    <row r="1458" spans="1:27" ht="14" customHeight="1">
      <c r="A1458" s="213" t="s">
        <v>250</v>
      </c>
      <c r="B1458" s="177" t="s">
        <v>551</v>
      </c>
      <c r="C1458" s="177" t="s">
        <v>847</v>
      </c>
      <c r="D1458" s="213" t="s">
        <v>21</v>
      </c>
      <c r="E1458" s="331" t="s">
        <v>2969</v>
      </c>
      <c r="F1458" s="213" t="s">
        <v>674</v>
      </c>
      <c r="G1458" s="177" t="s">
        <v>674</v>
      </c>
      <c r="H1458" s="177" t="s">
        <v>82</v>
      </c>
      <c r="I1458" s="203">
        <v>133497806</v>
      </c>
      <c r="J1458" s="177" t="s">
        <v>263</v>
      </c>
      <c r="K1458" s="177" t="s">
        <v>262</v>
      </c>
      <c r="L1458" s="203">
        <v>0</v>
      </c>
      <c r="M1458" s="203">
        <v>3</v>
      </c>
      <c r="N1458" s="329">
        <v>0</v>
      </c>
      <c r="O1458" s="203" t="s">
        <v>12</v>
      </c>
      <c r="P1458" s="203" t="s">
        <v>12</v>
      </c>
      <c r="Q1458" s="203" t="s">
        <v>12</v>
      </c>
      <c r="R1458" s="203">
        <v>12</v>
      </c>
      <c r="S1458" s="203">
        <v>27</v>
      </c>
      <c r="T1458" s="329">
        <v>0.44444444444444442</v>
      </c>
      <c r="U1458" s="203">
        <v>0</v>
      </c>
      <c r="V1458" s="203">
        <v>33</v>
      </c>
      <c r="W1458" s="203" t="s">
        <v>12</v>
      </c>
      <c r="X1458" s="200" t="s">
        <v>12</v>
      </c>
      <c r="Y1458" s="200">
        <v>1</v>
      </c>
      <c r="Z1458" s="200" t="s">
        <v>12</v>
      </c>
      <c r="AA1458" s="200">
        <v>0</v>
      </c>
    </row>
    <row r="1459" spans="1:27" ht="14" customHeight="1">
      <c r="A1459" s="213" t="s">
        <v>250</v>
      </c>
      <c r="B1459" s="177" t="s">
        <v>551</v>
      </c>
      <c r="C1459" s="177" t="s">
        <v>847</v>
      </c>
      <c r="D1459" s="213" t="s">
        <v>21</v>
      </c>
      <c r="E1459" s="331" t="s">
        <v>169</v>
      </c>
      <c r="F1459" s="213" t="s">
        <v>266</v>
      </c>
      <c r="G1459" s="177" t="s">
        <v>3755</v>
      </c>
      <c r="H1459" s="177" t="s">
        <v>112</v>
      </c>
      <c r="I1459" s="203">
        <v>18083124</v>
      </c>
      <c r="J1459" s="177" t="s">
        <v>264</v>
      </c>
      <c r="K1459" s="177" t="s">
        <v>263</v>
      </c>
      <c r="L1459" s="203">
        <v>0</v>
      </c>
      <c r="M1459" s="203">
        <v>4</v>
      </c>
      <c r="N1459" s="329">
        <v>0</v>
      </c>
      <c r="O1459" s="203" t="s">
        <v>12</v>
      </c>
      <c r="P1459" s="203" t="s">
        <v>12</v>
      </c>
      <c r="Q1459" s="203" t="s">
        <v>12</v>
      </c>
      <c r="R1459" s="203">
        <v>12</v>
      </c>
      <c r="S1459" s="203">
        <v>32</v>
      </c>
      <c r="T1459" s="329">
        <v>0.375</v>
      </c>
      <c r="U1459" s="203">
        <v>0</v>
      </c>
      <c r="V1459" s="203">
        <v>36</v>
      </c>
      <c r="W1459" s="203" t="s">
        <v>12</v>
      </c>
      <c r="X1459" s="200" t="s">
        <v>12</v>
      </c>
      <c r="Y1459" s="200">
        <v>1</v>
      </c>
      <c r="Z1459" s="200" t="s">
        <v>12</v>
      </c>
      <c r="AA1459" s="200">
        <v>0</v>
      </c>
    </row>
    <row r="1460" spans="1:27" ht="14" customHeight="1">
      <c r="A1460" s="213" t="s">
        <v>250</v>
      </c>
      <c r="B1460" s="177" t="s">
        <v>551</v>
      </c>
      <c r="C1460" s="177" t="s">
        <v>847</v>
      </c>
      <c r="D1460" s="213" t="s">
        <v>21</v>
      </c>
      <c r="E1460" s="331" t="s">
        <v>2970</v>
      </c>
      <c r="F1460" s="213" t="s">
        <v>676</v>
      </c>
      <c r="G1460" s="177" t="s">
        <v>3220</v>
      </c>
      <c r="H1460" s="177" t="s">
        <v>88</v>
      </c>
      <c r="I1460" s="203">
        <v>52490052</v>
      </c>
      <c r="J1460" s="177" t="s">
        <v>264</v>
      </c>
      <c r="K1460" s="177" t="s">
        <v>262</v>
      </c>
      <c r="L1460" s="203">
        <v>2</v>
      </c>
      <c r="M1460" s="203">
        <v>4</v>
      </c>
      <c r="N1460" s="329">
        <v>0.5</v>
      </c>
      <c r="O1460" s="203" t="s">
        <v>12</v>
      </c>
      <c r="P1460" s="203" t="s">
        <v>12</v>
      </c>
      <c r="Q1460" s="203" t="s">
        <v>12</v>
      </c>
      <c r="R1460" s="203">
        <v>13</v>
      </c>
      <c r="S1460" s="203">
        <v>30</v>
      </c>
      <c r="T1460" s="329">
        <v>0.43333333333333335</v>
      </c>
      <c r="U1460" s="203">
        <v>0</v>
      </c>
      <c r="V1460" s="203">
        <v>46</v>
      </c>
      <c r="W1460" s="203" t="s">
        <v>12</v>
      </c>
      <c r="X1460" s="200" t="s">
        <v>12</v>
      </c>
      <c r="Y1460" s="200">
        <v>1</v>
      </c>
      <c r="Z1460" s="200" t="s">
        <v>12</v>
      </c>
      <c r="AA1460" s="200">
        <v>0</v>
      </c>
    </row>
    <row r="1461" spans="1:27" ht="14" customHeight="1">
      <c r="A1461" s="213" t="s">
        <v>250</v>
      </c>
      <c r="B1461" s="177" t="s">
        <v>551</v>
      </c>
      <c r="C1461" s="177" t="s">
        <v>847</v>
      </c>
      <c r="D1461" s="213" t="s">
        <v>21</v>
      </c>
      <c r="E1461" s="331" t="s">
        <v>34</v>
      </c>
      <c r="F1461" s="213" t="s">
        <v>259</v>
      </c>
      <c r="G1461" s="177" t="s">
        <v>285</v>
      </c>
      <c r="H1461" s="177" t="s">
        <v>76</v>
      </c>
      <c r="I1461" s="203">
        <v>115258744</v>
      </c>
      <c r="J1461" s="177" t="s">
        <v>264</v>
      </c>
      <c r="K1461" s="177" t="s">
        <v>263</v>
      </c>
      <c r="L1461" s="203">
        <v>11</v>
      </c>
      <c r="M1461" s="203">
        <v>235</v>
      </c>
      <c r="N1461" s="329">
        <v>4.6808510638297871E-2</v>
      </c>
      <c r="O1461" s="203" t="s">
        <v>12</v>
      </c>
      <c r="P1461" s="203" t="s">
        <v>12</v>
      </c>
      <c r="Q1461" s="203" t="s">
        <v>12</v>
      </c>
      <c r="R1461" s="203">
        <v>4</v>
      </c>
      <c r="S1461" s="203">
        <v>31</v>
      </c>
      <c r="T1461" s="329">
        <v>0.12903225806451613</v>
      </c>
      <c r="U1461" s="203">
        <v>0</v>
      </c>
      <c r="V1461" s="203">
        <v>41</v>
      </c>
      <c r="W1461" s="203" t="s">
        <v>12</v>
      </c>
      <c r="X1461" s="200" t="s">
        <v>12</v>
      </c>
      <c r="Y1461" s="200">
        <v>1</v>
      </c>
      <c r="Z1461" s="200" t="s">
        <v>12</v>
      </c>
      <c r="AA1461" s="200">
        <v>1</v>
      </c>
    </row>
    <row r="1462" spans="1:27" ht="14" customHeight="1">
      <c r="A1462" s="213" t="s">
        <v>250</v>
      </c>
      <c r="B1462" s="177" t="s">
        <v>551</v>
      </c>
      <c r="C1462" s="177" t="s">
        <v>847</v>
      </c>
      <c r="D1462" s="213" t="s">
        <v>21</v>
      </c>
      <c r="E1462" s="331" t="s">
        <v>2971</v>
      </c>
      <c r="F1462" s="213" t="s">
        <v>674</v>
      </c>
      <c r="G1462" s="177" t="s">
        <v>674</v>
      </c>
      <c r="H1462" s="177" t="s">
        <v>76</v>
      </c>
      <c r="I1462" s="203">
        <v>173860468</v>
      </c>
      <c r="J1462" s="177" t="s">
        <v>264</v>
      </c>
      <c r="K1462" s="177" t="s">
        <v>261</v>
      </c>
      <c r="L1462" s="203">
        <v>0</v>
      </c>
      <c r="M1462" s="203">
        <v>0</v>
      </c>
      <c r="N1462" s="329" t="s">
        <v>12</v>
      </c>
      <c r="O1462" s="203" t="s">
        <v>12</v>
      </c>
      <c r="P1462" s="203" t="s">
        <v>12</v>
      </c>
      <c r="Q1462" s="203" t="s">
        <v>12</v>
      </c>
      <c r="R1462" s="203">
        <v>22</v>
      </c>
      <c r="S1462" s="203">
        <v>30</v>
      </c>
      <c r="T1462" s="329">
        <v>0.73333333333333328</v>
      </c>
      <c r="U1462" s="203">
        <v>0</v>
      </c>
      <c r="V1462" s="203">
        <v>31</v>
      </c>
      <c r="W1462" s="203" t="s">
        <v>12</v>
      </c>
      <c r="X1462" s="200" t="s">
        <v>12</v>
      </c>
      <c r="Y1462" s="200">
        <v>1</v>
      </c>
      <c r="Z1462" s="200" t="s">
        <v>12</v>
      </c>
      <c r="AA1462" s="200">
        <v>0</v>
      </c>
    </row>
    <row r="1463" spans="1:27" ht="14" customHeight="1">
      <c r="A1463" s="213" t="s">
        <v>250</v>
      </c>
      <c r="B1463" s="177" t="s">
        <v>551</v>
      </c>
      <c r="C1463" s="177" t="s">
        <v>847</v>
      </c>
      <c r="D1463" s="213" t="s">
        <v>21</v>
      </c>
      <c r="E1463" s="331" t="s">
        <v>2972</v>
      </c>
      <c r="F1463" s="213" t="s">
        <v>674</v>
      </c>
      <c r="G1463" s="177" t="s">
        <v>3301</v>
      </c>
      <c r="H1463" s="177" t="s">
        <v>84</v>
      </c>
      <c r="I1463" s="203">
        <v>208469830</v>
      </c>
      <c r="J1463" s="177" t="s">
        <v>264</v>
      </c>
      <c r="K1463" s="177" t="s">
        <v>262</v>
      </c>
      <c r="L1463" s="203">
        <v>0</v>
      </c>
      <c r="M1463" s="203">
        <v>0</v>
      </c>
      <c r="N1463" s="329" t="s">
        <v>12</v>
      </c>
      <c r="O1463" s="203" t="s">
        <v>12</v>
      </c>
      <c r="P1463" s="203" t="s">
        <v>12</v>
      </c>
      <c r="Q1463" s="203" t="s">
        <v>12</v>
      </c>
      <c r="R1463" s="203">
        <v>12</v>
      </c>
      <c r="S1463" s="203">
        <v>30</v>
      </c>
      <c r="T1463" s="329">
        <v>0.4</v>
      </c>
      <c r="U1463" s="203">
        <v>0</v>
      </c>
      <c r="V1463" s="203">
        <v>35</v>
      </c>
      <c r="W1463" s="203" t="s">
        <v>12</v>
      </c>
      <c r="X1463" s="200" t="s">
        <v>12</v>
      </c>
      <c r="Y1463" s="200">
        <v>1</v>
      </c>
      <c r="Z1463" s="200" t="s">
        <v>12</v>
      </c>
      <c r="AA1463" s="200">
        <v>0</v>
      </c>
    </row>
    <row r="1464" spans="1:27" ht="14" customHeight="1">
      <c r="A1464" s="213" t="s">
        <v>250</v>
      </c>
      <c r="B1464" s="177" t="s">
        <v>551</v>
      </c>
      <c r="C1464" s="177" t="s">
        <v>847</v>
      </c>
      <c r="D1464" s="213" t="s">
        <v>21</v>
      </c>
      <c r="E1464" s="331" t="s">
        <v>2973</v>
      </c>
      <c r="F1464" s="213" t="s">
        <v>674</v>
      </c>
      <c r="G1464" s="177" t="s">
        <v>3366</v>
      </c>
      <c r="H1464" s="177" t="s">
        <v>86</v>
      </c>
      <c r="I1464" s="203">
        <v>173431899</v>
      </c>
      <c r="J1464" s="177" t="s">
        <v>264</v>
      </c>
      <c r="K1464" s="177" t="s">
        <v>262</v>
      </c>
      <c r="L1464" s="203">
        <v>1</v>
      </c>
      <c r="M1464" s="203">
        <v>2</v>
      </c>
      <c r="N1464" s="329">
        <v>0.5</v>
      </c>
      <c r="O1464" s="203" t="s">
        <v>12</v>
      </c>
      <c r="P1464" s="203" t="s">
        <v>12</v>
      </c>
      <c r="Q1464" s="203" t="s">
        <v>12</v>
      </c>
      <c r="R1464" s="203">
        <v>15</v>
      </c>
      <c r="S1464" s="203">
        <v>30</v>
      </c>
      <c r="T1464" s="329">
        <v>0.5</v>
      </c>
      <c r="U1464" s="203">
        <v>0</v>
      </c>
      <c r="V1464" s="203">
        <v>31</v>
      </c>
      <c r="W1464" s="203" t="s">
        <v>12</v>
      </c>
      <c r="X1464" s="200" t="s">
        <v>12</v>
      </c>
      <c r="Y1464" s="200">
        <v>1</v>
      </c>
      <c r="Z1464" s="200" t="s">
        <v>12</v>
      </c>
      <c r="AA1464" s="200">
        <v>0</v>
      </c>
    </row>
    <row r="1465" spans="1:27" ht="14" customHeight="1">
      <c r="A1465" s="213" t="s">
        <v>250</v>
      </c>
      <c r="B1465" s="177" t="s">
        <v>551</v>
      </c>
      <c r="C1465" s="177" t="s">
        <v>847</v>
      </c>
      <c r="D1465" s="213" t="s">
        <v>21</v>
      </c>
      <c r="E1465" s="331" t="s">
        <v>176</v>
      </c>
      <c r="F1465" s="213" t="s">
        <v>674</v>
      </c>
      <c r="G1465" s="177" t="s">
        <v>3239</v>
      </c>
      <c r="H1465" s="177" t="s">
        <v>86</v>
      </c>
      <c r="I1465" s="203">
        <v>135518242</v>
      </c>
      <c r="J1465" s="177" t="s">
        <v>262</v>
      </c>
      <c r="K1465" s="177" t="s">
        <v>261</v>
      </c>
      <c r="L1465" s="203">
        <v>0</v>
      </c>
      <c r="M1465" s="203">
        <v>0</v>
      </c>
      <c r="N1465" s="329" t="s">
        <v>12</v>
      </c>
      <c r="O1465" s="203" t="s">
        <v>12</v>
      </c>
      <c r="P1465" s="203" t="s">
        <v>12</v>
      </c>
      <c r="Q1465" s="203" t="s">
        <v>12</v>
      </c>
      <c r="R1465" s="203">
        <v>17</v>
      </c>
      <c r="S1465" s="203">
        <v>35</v>
      </c>
      <c r="T1465" s="329">
        <v>0.48571428571428571</v>
      </c>
      <c r="U1465" s="203">
        <v>0</v>
      </c>
      <c r="V1465" s="203">
        <v>30</v>
      </c>
      <c r="W1465" s="203" t="s">
        <v>12</v>
      </c>
      <c r="X1465" s="200" t="s">
        <v>12</v>
      </c>
      <c r="Y1465" s="200">
        <v>1</v>
      </c>
      <c r="Z1465" s="200" t="s">
        <v>12</v>
      </c>
      <c r="AA1465" s="200">
        <v>1</v>
      </c>
    </row>
    <row r="1466" spans="1:27" ht="14" customHeight="1">
      <c r="A1466" s="213" t="s">
        <v>250</v>
      </c>
      <c r="B1466" s="177" t="s">
        <v>551</v>
      </c>
      <c r="C1466" s="177" t="s">
        <v>847</v>
      </c>
      <c r="D1466" s="213" t="s">
        <v>21</v>
      </c>
      <c r="E1466" s="331" t="s">
        <v>171</v>
      </c>
      <c r="F1466" s="213" t="s">
        <v>674</v>
      </c>
      <c r="G1466" s="177" t="s">
        <v>3314</v>
      </c>
      <c r="H1466" s="177" t="s">
        <v>93</v>
      </c>
      <c r="I1466" s="203">
        <v>30461081</v>
      </c>
      <c r="J1466" s="177" t="s">
        <v>261</v>
      </c>
      <c r="K1466" s="177" t="s">
        <v>264</v>
      </c>
      <c r="L1466" s="203">
        <v>1</v>
      </c>
      <c r="M1466" s="203">
        <v>4</v>
      </c>
      <c r="N1466" s="329">
        <v>0.25</v>
      </c>
      <c r="O1466" s="203" t="s">
        <v>12</v>
      </c>
      <c r="P1466" s="203" t="s">
        <v>12</v>
      </c>
      <c r="Q1466" s="203" t="s">
        <v>12</v>
      </c>
      <c r="R1466" s="203">
        <v>6</v>
      </c>
      <c r="S1466" s="203">
        <v>33</v>
      </c>
      <c r="T1466" s="329">
        <v>0.18181818181818182</v>
      </c>
      <c r="U1466" s="203">
        <v>0</v>
      </c>
      <c r="V1466" s="203">
        <v>40</v>
      </c>
      <c r="W1466" s="203" t="s">
        <v>12</v>
      </c>
      <c r="X1466" s="200" t="s">
        <v>12</v>
      </c>
      <c r="Y1466" s="200">
        <v>1</v>
      </c>
      <c r="Z1466" s="200" t="s">
        <v>12</v>
      </c>
      <c r="AA1466" s="200">
        <v>0</v>
      </c>
    </row>
    <row r="1467" spans="1:27" ht="14" customHeight="1">
      <c r="A1467" s="213" t="s">
        <v>250</v>
      </c>
      <c r="B1467" s="177" t="s">
        <v>551</v>
      </c>
      <c r="C1467" s="177" t="s">
        <v>847</v>
      </c>
      <c r="D1467" s="213" t="s">
        <v>21</v>
      </c>
      <c r="E1467" s="331" t="s">
        <v>2974</v>
      </c>
      <c r="F1467" s="213" t="s">
        <v>674</v>
      </c>
      <c r="G1467" s="177" t="s">
        <v>3366</v>
      </c>
      <c r="H1467" s="177" t="s">
        <v>95</v>
      </c>
      <c r="I1467" s="203">
        <v>116024296</v>
      </c>
      <c r="J1467" s="177" t="s">
        <v>262</v>
      </c>
      <c r="K1467" s="177" t="s">
        <v>263</v>
      </c>
      <c r="L1467" s="203">
        <v>0</v>
      </c>
      <c r="M1467" s="203">
        <v>1</v>
      </c>
      <c r="N1467" s="329">
        <v>0</v>
      </c>
      <c r="O1467" s="203" t="s">
        <v>12</v>
      </c>
      <c r="P1467" s="203" t="s">
        <v>12</v>
      </c>
      <c r="Q1467" s="203" t="s">
        <v>12</v>
      </c>
      <c r="R1467" s="203">
        <v>16</v>
      </c>
      <c r="S1467" s="203">
        <v>34</v>
      </c>
      <c r="T1467" s="329">
        <v>0.47058823529411764</v>
      </c>
      <c r="U1467" s="203">
        <v>0</v>
      </c>
      <c r="V1467" s="203">
        <v>36</v>
      </c>
      <c r="W1467" s="203" t="s">
        <v>12</v>
      </c>
      <c r="X1467" s="200" t="s">
        <v>12</v>
      </c>
      <c r="Y1467" s="200">
        <v>1</v>
      </c>
      <c r="Z1467" s="200" t="s">
        <v>12</v>
      </c>
      <c r="AA1467" s="200">
        <v>0</v>
      </c>
    </row>
    <row r="1468" spans="1:27" ht="14" customHeight="1">
      <c r="A1468" s="213" t="s">
        <v>700</v>
      </c>
      <c r="B1468" s="177" t="s">
        <v>916</v>
      </c>
      <c r="C1468" s="177" t="s">
        <v>846</v>
      </c>
      <c r="D1468" s="213" t="s">
        <v>21</v>
      </c>
      <c r="E1468" s="331" t="s">
        <v>2975</v>
      </c>
      <c r="F1468" s="213" t="s">
        <v>674</v>
      </c>
      <c r="G1468" s="177" t="s">
        <v>3743</v>
      </c>
      <c r="H1468" s="177" t="s">
        <v>82</v>
      </c>
      <c r="I1468" s="203">
        <v>117898191</v>
      </c>
      <c r="J1468" s="177" t="s">
        <v>262</v>
      </c>
      <c r="K1468" s="177" t="s">
        <v>261</v>
      </c>
      <c r="L1468" s="203">
        <v>0</v>
      </c>
      <c r="M1468" s="203">
        <v>0</v>
      </c>
      <c r="N1468" s="329" t="s">
        <v>12</v>
      </c>
      <c r="O1468" s="203" t="s">
        <v>12</v>
      </c>
      <c r="P1468" s="203" t="s">
        <v>12</v>
      </c>
      <c r="Q1468" s="203" t="s">
        <v>12</v>
      </c>
      <c r="R1468" s="203">
        <v>22</v>
      </c>
      <c r="S1468" s="203">
        <v>47</v>
      </c>
      <c r="T1468" s="329">
        <v>0.46808510638297873</v>
      </c>
      <c r="U1468" s="203">
        <v>0</v>
      </c>
      <c r="V1468" s="203">
        <v>53</v>
      </c>
      <c r="W1468" s="203" t="s">
        <v>12</v>
      </c>
      <c r="X1468" s="200" t="s">
        <v>12</v>
      </c>
      <c r="Y1468" s="200">
        <v>1</v>
      </c>
      <c r="Z1468" s="200" t="s">
        <v>12</v>
      </c>
      <c r="AA1468" s="200">
        <v>0</v>
      </c>
    </row>
    <row r="1469" spans="1:27" ht="14" customHeight="1">
      <c r="A1469" s="213" t="s">
        <v>700</v>
      </c>
      <c r="B1469" s="177" t="s">
        <v>916</v>
      </c>
      <c r="C1469" s="177" t="s">
        <v>846</v>
      </c>
      <c r="D1469" s="213" t="s">
        <v>21</v>
      </c>
      <c r="E1469" s="331" t="s">
        <v>2976</v>
      </c>
      <c r="F1469" s="213" t="s">
        <v>674</v>
      </c>
      <c r="G1469" s="177" t="s">
        <v>3301</v>
      </c>
      <c r="H1469" s="177" t="s">
        <v>82</v>
      </c>
      <c r="I1469" s="203">
        <v>114791961</v>
      </c>
      <c r="J1469" s="177" t="s">
        <v>261</v>
      </c>
      <c r="K1469" s="177" t="s">
        <v>262</v>
      </c>
      <c r="L1469" s="203">
        <v>0</v>
      </c>
      <c r="M1469" s="203">
        <v>1</v>
      </c>
      <c r="N1469" s="329">
        <v>0</v>
      </c>
      <c r="O1469" s="203" t="s">
        <v>12</v>
      </c>
      <c r="P1469" s="203" t="s">
        <v>12</v>
      </c>
      <c r="Q1469" s="203" t="s">
        <v>12</v>
      </c>
      <c r="R1469" s="203">
        <v>23</v>
      </c>
      <c r="S1469" s="203">
        <v>40</v>
      </c>
      <c r="T1469" s="329">
        <v>0.57499999999999996</v>
      </c>
      <c r="U1469" s="203">
        <v>0</v>
      </c>
      <c r="V1469" s="203">
        <v>41</v>
      </c>
      <c r="W1469" s="203" t="s">
        <v>12</v>
      </c>
      <c r="X1469" s="200" t="s">
        <v>12</v>
      </c>
      <c r="Y1469" s="200">
        <v>1</v>
      </c>
      <c r="Z1469" s="200" t="s">
        <v>12</v>
      </c>
      <c r="AA1469" s="200">
        <v>0</v>
      </c>
    </row>
    <row r="1470" spans="1:27" ht="14" customHeight="1">
      <c r="A1470" s="213" t="s">
        <v>700</v>
      </c>
      <c r="B1470" s="177" t="s">
        <v>916</v>
      </c>
      <c r="C1470" s="177" t="s">
        <v>846</v>
      </c>
      <c r="D1470" s="213" t="s">
        <v>21</v>
      </c>
      <c r="E1470" s="331" t="s">
        <v>2977</v>
      </c>
      <c r="F1470" s="213" t="s">
        <v>674</v>
      </c>
      <c r="G1470" s="177" t="s">
        <v>3301</v>
      </c>
      <c r="H1470" s="177" t="s">
        <v>103</v>
      </c>
      <c r="I1470" s="203">
        <v>64976035</v>
      </c>
      <c r="J1470" s="177" t="s">
        <v>262</v>
      </c>
      <c r="K1470" s="177" t="s">
        <v>261</v>
      </c>
      <c r="L1470" s="203">
        <v>0</v>
      </c>
      <c r="M1470" s="203">
        <v>0</v>
      </c>
      <c r="N1470" s="329" t="s">
        <v>12</v>
      </c>
      <c r="O1470" s="203" t="s">
        <v>12</v>
      </c>
      <c r="P1470" s="203" t="s">
        <v>12</v>
      </c>
      <c r="Q1470" s="203" t="s">
        <v>12</v>
      </c>
      <c r="R1470" s="203">
        <v>17</v>
      </c>
      <c r="S1470" s="203">
        <v>32</v>
      </c>
      <c r="T1470" s="329">
        <v>0.53125</v>
      </c>
      <c r="U1470" s="203">
        <v>0</v>
      </c>
      <c r="V1470" s="203">
        <v>56</v>
      </c>
      <c r="W1470" s="203" t="s">
        <v>12</v>
      </c>
      <c r="X1470" s="200" t="s">
        <v>12</v>
      </c>
      <c r="Y1470" s="200">
        <v>1</v>
      </c>
      <c r="Z1470" s="200" t="s">
        <v>12</v>
      </c>
      <c r="AA1470" s="200">
        <v>0</v>
      </c>
    </row>
    <row r="1471" spans="1:27" ht="14" customHeight="1">
      <c r="A1471" s="213" t="s">
        <v>700</v>
      </c>
      <c r="B1471" s="177" t="s">
        <v>916</v>
      </c>
      <c r="C1471" s="177" t="s">
        <v>846</v>
      </c>
      <c r="D1471" s="213" t="s">
        <v>21</v>
      </c>
      <c r="E1471" s="331" t="s">
        <v>2815</v>
      </c>
      <c r="F1471" s="213" t="s">
        <v>674</v>
      </c>
      <c r="G1471" s="177" t="s">
        <v>3225</v>
      </c>
      <c r="H1471" s="177" t="s">
        <v>90</v>
      </c>
      <c r="I1471" s="203">
        <v>84942060</v>
      </c>
      <c r="J1471" s="177" t="s">
        <v>264</v>
      </c>
      <c r="K1471" s="177" t="s">
        <v>261</v>
      </c>
      <c r="L1471" s="203">
        <v>0</v>
      </c>
      <c r="M1471" s="203">
        <v>2</v>
      </c>
      <c r="N1471" s="329">
        <v>0</v>
      </c>
      <c r="O1471" s="203" t="s">
        <v>12</v>
      </c>
      <c r="P1471" s="203" t="s">
        <v>12</v>
      </c>
      <c r="Q1471" s="203" t="s">
        <v>12</v>
      </c>
      <c r="R1471" s="203">
        <v>18</v>
      </c>
      <c r="S1471" s="203">
        <v>37</v>
      </c>
      <c r="T1471" s="329">
        <v>0.48648648648648651</v>
      </c>
      <c r="U1471" s="203">
        <v>0</v>
      </c>
      <c r="V1471" s="203">
        <v>54</v>
      </c>
      <c r="W1471" s="203" t="s">
        <v>12</v>
      </c>
      <c r="X1471" s="200" t="s">
        <v>12</v>
      </c>
      <c r="Y1471" s="200">
        <v>1</v>
      </c>
      <c r="Z1471" s="200" t="s">
        <v>12</v>
      </c>
      <c r="AA1471" s="200">
        <v>0</v>
      </c>
    </row>
    <row r="1472" spans="1:27" ht="14" customHeight="1">
      <c r="A1472" s="213" t="s">
        <v>700</v>
      </c>
      <c r="B1472" s="177" t="s">
        <v>916</v>
      </c>
      <c r="C1472" s="177" t="s">
        <v>846</v>
      </c>
      <c r="D1472" s="213" t="s">
        <v>21</v>
      </c>
      <c r="E1472" s="331" t="s">
        <v>2978</v>
      </c>
      <c r="F1472" s="213" t="s">
        <v>674</v>
      </c>
      <c r="G1472" s="177" t="s">
        <v>3242</v>
      </c>
      <c r="H1472" s="177" t="s">
        <v>90</v>
      </c>
      <c r="I1472" s="203">
        <v>66542578</v>
      </c>
      <c r="J1472" s="177" t="s">
        <v>264</v>
      </c>
      <c r="K1472" s="177" t="s">
        <v>263</v>
      </c>
      <c r="L1472" s="203">
        <v>0</v>
      </c>
      <c r="M1472" s="203">
        <v>1</v>
      </c>
      <c r="N1472" s="329">
        <v>0</v>
      </c>
      <c r="O1472" s="203" t="s">
        <v>12</v>
      </c>
      <c r="P1472" s="203" t="s">
        <v>12</v>
      </c>
      <c r="Q1472" s="203" t="s">
        <v>12</v>
      </c>
      <c r="R1472" s="203">
        <v>20</v>
      </c>
      <c r="S1472" s="203">
        <v>49</v>
      </c>
      <c r="T1472" s="329">
        <v>0.40816326530612246</v>
      </c>
      <c r="U1472" s="203">
        <v>0</v>
      </c>
      <c r="V1472" s="203">
        <v>41</v>
      </c>
      <c r="W1472" s="203" t="s">
        <v>12</v>
      </c>
      <c r="X1472" s="200" t="s">
        <v>12</v>
      </c>
      <c r="Y1472" s="200">
        <v>1</v>
      </c>
      <c r="Z1472" s="200" t="s">
        <v>12</v>
      </c>
      <c r="AA1472" s="200">
        <v>0</v>
      </c>
    </row>
    <row r="1473" spans="1:27" ht="14" customHeight="1">
      <c r="A1473" s="213" t="s">
        <v>700</v>
      </c>
      <c r="B1473" s="177" t="s">
        <v>916</v>
      </c>
      <c r="C1473" s="177" t="s">
        <v>846</v>
      </c>
      <c r="D1473" s="213" t="s">
        <v>21</v>
      </c>
      <c r="E1473" s="331" t="s">
        <v>2979</v>
      </c>
      <c r="F1473" s="213" t="s">
        <v>674</v>
      </c>
      <c r="G1473" s="177" t="s">
        <v>3239</v>
      </c>
      <c r="H1473" s="177" t="s">
        <v>76</v>
      </c>
      <c r="I1473" s="203">
        <v>160516792</v>
      </c>
      <c r="J1473" s="177" t="s">
        <v>264</v>
      </c>
      <c r="K1473" s="177" t="s">
        <v>263</v>
      </c>
      <c r="L1473" s="203">
        <v>0</v>
      </c>
      <c r="M1473" s="203">
        <v>1</v>
      </c>
      <c r="N1473" s="329">
        <v>0</v>
      </c>
      <c r="O1473" s="203" t="s">
        <v>12</v>
      </c>
      <c r="P1473" s="203" t="s">
        <v>12</v>
      </c>
      <c r="Q1473" s="203" t="s">
        <v>12</v>
      </c>
      <c r="R1473" s="203">
        <v>22</v>
      </c>
      <c r="S1473" s="203">
        <v>45</v>
      </c>
      <c r="T1473" s="329">
        <v>0.48888888888888887</v>
      </c>
      <c r="U1473" s="203">
        <v>0</v>
      </c>
      <c r="V1473" s="203">
        <v>38</v>
      </c>
      <c r="W1473" s="203" t="s">
        <v>12</v>
      </c>
      <c r="X1473" s="200" t="s">
        <v>12</v>
      </c>
      <c r="Y1473" s="200">
        <v>1</v>
      </c>
      <c r="Z1473" s="200" t="s">
        <v>12</v>
      </c>
      <c r="AA1473" s="200">
        <v>0</v>
      </c>
    </row>
    <row r="1474" spans="1:27" ht="14" customHeight="1">
      <c r="A1474" s="213" t="s">
        <v>700</v>
      </c>
      <c r="B1474" s="177" t="s">
        <v>916</v>
      </c>
      <c r="C1474" s="177" t="s">
        <v>846</v>
      </c>
      <c r="D1474" s="213" t="s">
        <v>21</v>
      </c>
      <c r="E1474" s="331" t="s">
        <v>2980</v>
      </c>
      <c r="F1474" s="213" t="s">
        <v>674</v>
      </c>
      <c r="G1474" s="177" t="s">
        <v>3216</v>
      </c>
      <c r="H1474" s="177" t="s">
        <v>91</v>
      </c>
      <c r="I1474" s="203">
        <v>26363786</v>
      </c>
      <c r="J1474" s="177" t="s">
        <v>262</v>
      </c>
      <c r="K1474" s="177" t="s">
        <v>263</v>
      </c>
      <c r="L1474" s="203">
        <v>0</v>
      </c>
      <c r="M1474" s="203">
        <v>2</v>
      </c>
      <c r="N1474" s="329">
        <v>0</v>
      </c>
      <c r="O1474" s="203" t="s">
        <v>12</v>
      </c>
      <c r="P1474" s="203" t="s">
        <v>12</v>
      </c>
      <c r="Q1474" s="203" t="s">
        <v>12</v>
      </c>
      <c r="R1474" s="203">
        <v>10</v>
      </c>
      <c r="S1474" s="203">
        <v>38</v>
      </c>
      <c r="T1474" s="329">
        <v>0.26315789473684209</v>
      </c>
      <c r="U1474" s="203">
        <v>0</v>
      </c>
      <c r="V1474" s="203">
        <v>47</v>
      </c>
      <c r="W1474" s="203" t="s">
        <v>12</v>
      </c>
      <c r="X1474" s="200" t="s">
        <v>12</v>
      </c>
      <c r="Y1474" s="200">
        <v>1</v>
      </c>
      <c r="Z1474" s="200" t="s">
        <v>12</v>
      </c>
      <c r="AA1474" s="200">
        <v>0</v>
      </c>
    </row>
    <row r="1475" spans="1:27" ht="14" customHeight="1">
      <c r="A1475" s="213" t="s">
        <v>700</v>
      </c>
      <c r="B1475" s="177" t="s">
        <v>916</v>
      </c>
      <c r="C1475" s="177" t="s">
        <v>846</v>
      </c>
      <c r="D1475" s="213" t="s">
        <v>21</v>
      </c>
      <c r="E1475" s="331" t="s">
        <v>2981</v>
      </c>
      <c r="F1475" s="213" t="s">
        <v>674</v>
      </c>
      <c r="G1475" s="177" t="s">
        <v>3225</v>
      </c>
      <c r="H1475" s="177" t="s">
        <v>95</v>
      </c>
      <c r="I1475" s="203">
        <v>97863470</v>
      </c>
      <c r="J1475" s="177" t="s">
        <v>262</v>
      </c>
      <c r="K1475" s="177" t="s">
        <v>264</v>
      </c>
      <c r="L1475" s="203">
        <v>3</v>
      </c>
      <c r="M1475" s="203">
        <v>4</v>
      </c>
      <c r="N1475" s="329">
        <v>0.75</v>
      </c>
      <c r="O1475" s="203" t="s">
        <v>12</v>
      </c>
      <c r="P1475" s="203" t="s">
        <v>12</v>
      </c>
      <c r="Q1475" s="203" t="s">
        <v>12</v>
      </c>
      <c r="R1475" s="203">
        <v>19</v>
      </c>
      <c r="S1475" s="203">
        <v>32</v>
      </c>
      <c r="T1475" s="329">
        <v>0.59375</v>
      </c>
      <c r="U1475" s="203">
        <v>0</v>
      </c>
      <c r="V1475" s="203">
        <v>40</v>
      </c>
      <c r="W1475" s="203" t="s">
        <v>12</v>
      </c>
      <c r="X1475" s="200" t="s">
        <v>12</v>
      </c>
      <c r="Y1475" s="200">
        <v>1</v>
      </c>
      <c r="Z1475" s="200" t="s">
        <v>12</v>
      </c>
      <c r="AA1475" s="200">
        <v>0</v>
      </c>
    </row>
    <row r="1476" spans="1:27" ht="14" customHeight="1">
      <c r="A1476" s="213" t="s">
        <v>700</v>
      </c>
      <c r="B1476" s="177" t="s">
        <v>916</v>
      </c>
      <c r="C1476" s="177" t="s">
        <v>846</v>
      </c>
      <c r="D1476" s="213" t="s">
        <v>21</v>
      </c>
      <c r="E1476" s="331" t="s">
        <v>2982</v>
      </c>
      <c r="F1476" s="213" t="s">
        <v>674</v>
      </c>
      <c r="G1476" s="177" t="s">
        <v>3239</v>
      </c>
      <c r="H1476" s="177" t="s">
        <v>87</v>
      </c>
      <c r="I1476" s="203">
        <v>49045210</v>
      </c>
      <c r="J1476" s="177" t="s">
        <v>261</v>
      </c>
      <c r="K1476" s="177" t="s">
        <v>263</v>
      </c>
      <c r="L1476" s="203">
        <v>1</v>
      </c>
      <c r="M1476" s="203">
        <v>2</v>
      </c>
      <c r="N1476" s="329">
        <v>0.5</v>
      </c>
      <c r="O1476" s="203" t="s">
        <v>12</v>
      </c>
      <c r="P1476" s="203" t="s">
        <v>12</v>
      </c>
      <c r="Q1476" s="203" t="s">
        <v>12</v>
      </c>
      <c r="R1476" s="203">
        <v>6</v>
      </c>
      <c r="S1476" s="203">
        <v>34</v>
      </c>
      <c r="T1476" s="329">
        <v>0.17647058823529413</v>
      </c>
      <c r="U1476" s="203">
        <v>0</v>
      </c>
      <c r="V1476" s="203">
        <v>58</v>
      </c>
      <c r="W1476" s="203" t="s">
        <v>12</v>
      </c>
      <c r="X1476" s="200" t="s">
        <v>12</v>
      </c>
      <c r="Y1476" s="200">
        <v>1</v>
      </c>
      <c r="Z1476" s="200" t="s">
        <v>12</v>
      </c>
      <c r="AA1476" s="200">
        <v>0</v>
      </c>
    </row>
    <row r="1477" spans="1:27" ht="14" customHeight="1">
      <c r="A1477" s="213" t="s">
        <v>811</v>
      </c>
      <c r="B1477" s="177" t="s">
        <v>1275</v>
      </c>
      <c r="C1477" s="177" t="s">
        <v>846</v>
      </c>
      <c r="D1477" s="213" t="s">
        <v>21</v>
      </c>
      <c r="E1477" s="331" t="s">
        <v>2983</v>
      </c>
      <c r="F1477" s="213" t="s">
        <v>287</v>
      </c>
      <c r="G1477" s="177" t="s">
        <v>3345</v>
      </c>
      <c r="H1477" s="177" t="s">
        <v>92</v>
      </c>
      <c r="I1477" s="203">
        <v>43011935</v>
      </c>
      <c r="J1477" s="177" t="s">
        <v>263</v>
      </c>
      <c r="K1477" s="177" t="s">
        <v>264</v>
      </c>
      <c r="L1477" s="203">
        <v>0</v>
      </c>
      <c r="M1477" s="203">
        <v>1</v>
      </c>
      <c r="N1477" s="329">
        <v>0</v>
      </c>
      <c r="O1477" s="203" t="s">
        <v>12</v>
      </c>
      <c r="P1477" s="203" t="s">
        <v>12</v>
      </c>
      <c r="Q1477" s="203" t="s">
        <v>12</v>
      </c>
      <c r="R1477" s="203">
        <v>7</v>
      </c>
      <c r="S1477" s="203">
        <v>49</v>
      </c>
      <c r="T1477" s="329">
        <v>0.14285714285714285</v>
      </c>
      <c r="U1477" s="203">
        <v>0</v>
      </c>
      <c r="V1477" s="203">
        <v>33</v>
      </c>
      <c r="W1477" s="203" t="s">
        <v>12</v>
      </c>
      <c r="X1477" s="200" t="s">
        <v>12</v>
      </c>
      <c r="Y1477" s="200">
        <v>1</v>
      </c>
      <c r="Z1477" s="200" t="s">
        <v>12</v>
      </c>
      <c r="AA1477" s="200">
        <v>0</v>
      </c>
    </row>
    <row r="1478" spans="1:27" ht="14" customHeight="1">
      <c r="A1478" s="213" t="s">
        <v>811</v>
      </c>
      <c r="B1478" s="177" t="s">
        <v>1275</v>
      </c>
      <c r="C1478" s="177" t="s">
        <v>846</v>
      </c>
      <c r="D1478" s="213" t="s">
        <v>21</v>
      </c>
      <c r="E1478" s="331" t="s">
        <v>2984</v>
      </c>
      <c r="F1478" s="213" t="s">
        <v>259</v>
      </c>
      <c r="G1478" s="177" t="s">
        <v>4184</v>
      </c>
      <c r="H1478" s="177" t="s">
        <v>81</v>
      </c>
      <c r="I1478" s="203">
        <v>89448335</v>
      </c>
      <c r="J1478" s="177" t="s">
        <v>262</v>
      </c>
      <c r="K1478" s="177" t="s">
        <v>261</v>
      </c>
      <c r="L1478" s="203">
        <v>19</v>
      </c>
      <c r="M1478" s="203">
        <v>229</v>
      </c>
      <c r="N1478" s="329">
        <v>8.296943231441048E-2</v>
      </c>
      <c r="O1478" s="203" t="s">
        <v>12</v>
      </c>
      <c r="P1478" s="203" t="s">
        <v>12</v>
      </c>
      <c r="Q1478" s="203" t="s">
        <v>12</v>
      </c>
      <c r="R1478" s="203">
        <v>8</v>
      </c>
      <c r="S1478" s="203">
        <v>49</v>
      </c>
      <c r="T1478" s="329">
        <v>0.16326530612244897</v>
      </c>
      <c r="U1478" s="203">
        <v>0</v>
      </c>
      <c r="V1478" s="203">
        <v>29</v>
      </c>
      <c r="W1478" s="203" t="s">
        <v>12</v>
      </c>
      <c r="X1478" s="200" t="s">
        <v>12</v>
      </c>
      <c r="Y1478" s="200">
        <v>1</v>
      </c>
      <c r="Z1478" s="200" t="s">
        <v>12</v>
      </c>
      <c r="AA1478" s="200">
        <v>0</v>
      </c>
    </row>
    <row r="1479" spans="1:27" ht="14" customHeight="1">
      <c r="A1479" s="213" t="s">
        <v>811</v>
      </c>
      <c r="B1479" s="177" t="s">
        <v>1275</v>
      </c>
      <c r="C1479" s="177" t="s">
        <v>846</v>
      </c>
      <c r="D1479" s="213" t="s">
        <v>21</v>
      </c>
      <c r="E1479" s="331" t="s">
        <v>2985</v>
      </c>
      <c r="F1479" s="213" t="s">
        <v>676</v>
      </c>
      <c r="G1479" s="177" t="s">
        <v>676</v>
      </c>
      <c r="H1479" s="177" t="s">
        <v>82</v>
      </c>
      <c r="I1479" s="203">
        <v>124456496</v>
      </c>
      <c r="J1479" s="177" t="s">
        <v>263</v>
      </c>
      <c r="K1479" s="177" t="s">
        <v>264</v>
      </c>
      <c r="L1479" s="203">
        <v>0</v>
      </c>
      <c r="M1479" s="203">
        <v>0</v>
      </c>
      <c r="N1479" s="329" t="s">
        <v>12</v>
      </c>
      <c r="O1479" s="203" t="s">
        <v>12</v>
      </c>
      <c r="P1479" s="203" t="s">
        <v>12</v>
      </c>
      <c r="Q1479" s="203" t="s">
        <v>12</v>
      </c>
      <c r="R1479" s="203">
        <v>8</v>
      </c>
      <c r="S1479" s="203">
        <v>59</v>
      </c>
      <c r="T1479" s="329">
        <v>0.13559322033898305</v>
      </c>
      <c r="U1479" s="203">
        <v>0</v>
      </c>
      <c r="V1479" s="203">
        <v>31</v>
      </c>
      <c r="W1479" s="203" t="s">
        <v>12</v>
      </c>
      <c r="X1479" s="200" t="s">
        <v>12</v>
      </c>
      <c r="Y1479" s="200">
        <v>1</v>
      </c>
      <c r="Z1479" s="200" t="s">
        <v>12</v>
      </c>
      <c r="AA1479" s="200">
        <v>0</v>
      </c>
    </row>
    <row r="1480" spans="1:27" ht="14" customHeight="1">
      <c r="A1480" s="213" t="s">
        <v>811</v>
      </c>
      <c r="B1480" s="177" t="s">
        <v>1275</v>
      </c>
      <c r="C1480" s="177" t="s">
        <v>846</v>
      </c>
      <c r="D1480" s="213" t="s">
        <v>21</v>
      </c>
      <c r="E1480" s="331" t="s">
        <v>2986</v>
      </c>
      <c r="F1480" s="213" t="s">
        <v>674</v>
      </c>
      <c r="G1480" s="177" t="s">
        <v>3314</v>
      </c>
      <c r="H1480" s="177" t="s">
        <v>82</v>
      </c>
      <c r="I1480" s="203">
        <v>57058149</v>
      </c>
      <c r="J1480" s="177" t="s">
        <v>261</v>
      </c>
      <c r="K1480" s="177" t="s">
        <v>262</v>
      </c>
      <c r="L1480" s="203">
        <v>2</v>
      </c>
      <c r="M1480" s="203">
        <v>64</v>
      </c>
      <c r="N1480" s="329">
        <v>3.125E-2</v>
      </c>
      <c r="O1480" s="203" t="s">
        <v>12</v>
      </c>
      <c r="P1480" s="203" t="s">
        <v>12</v>
      </c>
      <c r="Q1480" s="203" t="s">
        <v>12</v>
      </c>
      <c r="R1480" s="203">
        <v>6</v>
      </c>
      <c r="S1480" s="203">
        <v>48</v>
      </c>
      <c r="T1480" s="329">
        <v>0.125</v>
      </c>
      <c r="U1480" s="203">
        <v>0</v>
      </c>
      <c r="V1480" s="203">
        <v>33</v>
      </c>
      <c r="W1480" s="203" t="s">
        <v>12</v>
      </c>
      <c r="X1480" s="200" t="s">
        <v>12</v>
      </c>
      <c r="Y1480" s="200">
        <v>1</v>
      </c>
      <c r="Z1480" s="200" t="s">
        <v>12</v>
      </c>
      <c r="AA1480" s="200">
        <v>0</v>
      </c>
    </row>
    <row r="1481" spans="1:27" ht="14" customHeight="1">
      <c r="A1481" s="213" t="s">
        <v>811</v>
      </c>
      <c r="B1481" s="177" t="s">
        <v>1275</v>
      </c>
      <c r="C1481" s="177" t="s">
        <v>846</v>
      </c>
      <c r="D1481" s="213" t="s">
        <v>21</v>
      </c>
      <c r="E1481" s="331" t="s">
        <v>2987</v>
      </c>
      <c r="F1481" s="213" t="s">
        <v>259</v>
      </c>
      <c r="G1481" s="177" t="s">
        <v>4185</v>
      </c>
      <c r="H1481" s="177" t="s">
        <v>82</v>
      </c>
      <c r="I1481" s="203">
        <v>94976070</v>
      </c>
      <c r="J1481" s="177" t="s">
        <v>262</v>
      </c>
      <c r="K1481" s="177" t="s">
        <v>261</v>
      </c>
      <c r="L1481" s="203">
        <v>33</v>
      </c>
      <c r="M1481" s="203">
        <v>338</v>
      </c>
      <c r="N1481" s="329">
        <v>9.7633136094674555E-2</v>
      </c>
      <c r="O1481" s="203" t="s">
        <v>12</v>
      </c>
      <c r="P1481" s="203" t="s">
        <v>12</v>
      </c>
      <c r="Q1481" s="203" t="s">
        <v>12</v>
      </c>
      <c r="R1481" s="203">
        <v>6</v>
      </c>
      <c r="S1481" s="203">
        <v>47</v>
      </c>
      <c r="T1481" s="329">
        <v>0.1276595744680851</v>
      </c>
      <c r="U1481" s="203">
        <v>0</v>
      </c>
      <c r="V1481" s="203">
        <v>29</v>
      </c>
      <c r="W1481" s="203" t="s">
        <v>12</v>
      </c>
      <c r="X1481" s="200" t="s">
        <v>12</v>
      </c>
      <c r="Y1481" s="200">
        <v>1</v>
      </c>
      <c r="Z1481" s="200" t="s">
        <v>12</v>
      </c>
      <c r="AA1481" s="200">
        <v>0</v>
      </c>
    </row>
    <row r="1482" spans="1:27" ht="14" customHeight="1">
      <c r="A1482" s="213" t="s">
        <v>811</v>
      </c>
      <c r="B1482" s="177" t="s">
        <v>1275</v>
      </c>
      <c r="C1482" s="177" t="s">
        <v>846</v>
      </c>
      <c r="D1482" s="213" t="s">
        <v>21</v>
      </c>
      <c r="E1482" s="331" t="s">
        <v>992</v>
      </c>
      <c r="F1482" s="213" t="s">
        <v>674</v>
      </c>
      <c r="G1482" s="177" t="s">
        <v>3314</v>
      </c>
      <c r="H1482" s="177" t="s">
        <v>89</v>
      </c>
      <c r="I1482" s="203">
        <v>74268915</v>
      </c>
      <c r="J1482" s="177" t="s">
        <v>264</v>
      </c>
      <c r="K1482" s="177" t="s">
        <v>263</v>
      </c>
      <c r="L1482" s="203">
        <v>0</v>
      </c>
      <c r="M1482" s="203">
        <v>1</v>
      </c>
      <c r="N1482" s="329">
        <v>0</v>
      </c>
      <c r="O1482" s="203" t="s">
        <v>12</v>
      </c>
      <c r="P1482" s="203" t="s">
        <v>12</v>
      </c>
      <c r="Q1482" s="203" t="s">
        <v>12</v>
      </c>
      <c r="R1482" s="203">
        <v>17</v>
      </c>
      <c r="S1482" s="203">
        <v>50</v>
      </c>
      <c r="T1482" s="329">
        <v>0.34</v>
      </c>
      <c r="U1482" s="203">
        <v>0</v>
      </c>
      <c r="V1482" s="203">
        <v>36</v>
      </c>
      <c r="W1482" s="203" t="s">
        <v>12</v>
      </c>
      <c r="X1482" s="200" t="s">
        <v>12</v>
      </c>
      <c r="Y1482" s="200">
        <v>1</v>
      </c>
      <c r="Z1482" s="200" t="s">
        <v>12</v>
      </c>
      <c r="AA1482" s="200">
        <v>0</v>
      </c>
    </row>
    <row r="1483" spans="1:27" ht="14" customHeight="1">
      <c r="A1483" s="213" t="s">
        <v>811</v>
      </c>
      <c r="B1483" s="177" t="s">
        <v>1275</v>
      </c>
      <c r="C1483" s="177" t="s">
        <v>846</v>
      </c>
      <c r="D1483" s="213" t="s">
        <v>21</v>
      </c>
      <c r="E1483" s="331" t="s">
        <v>2024</v>
      </c>
      <c r="F1483" s="213" t="s">
        <v>266</v>
      </c>
      <c r="G1483" s="177" t="s">
        <v>4186</v>
      </c>
      <c r="H1483" s="177" t="s">
        <v>89</v>
      </c>
      <c r="I1483" s="203">
        <v>24860540</v>
      </c>
      <c r="J1483" s="177" t="s">
        <v>262</v>
      </c>
      <c r="K1483" s="177" t="s">
        <v>261</v>
      </c>
      <c r="L1483" s="203">
        <v>24</v>
      </c>
      <c r="M1483" s="203">
        <v>256</v>
      </c>
      <c r="N1483" s="329">
        <v>9.375E-2</v>
      </c>
      <c r="O1483" s="203" t="s">
        <v>12</v>
      </c>
      <c r="P1483" s="203" t="s">
        <v>12</v>
      </c>
      <c r="Q1483" s="203" t="s">
        <v>12</v>
      </c>
      <c r="R1483" s="203">
        <v>7</v>
      </c>
      <c r="S1483" s="203">
        <v>49</v>
      </c>
      <c r="T1483" s="329">
        <v>0.14285714285714285</v>
      </c>
      <c r="U1483" s="203">
        <v>0</v>
      </c>
      <c r="V1483" s="203">
        <v>22</v>
      </c>
      <c r="W1483" s="203" t="s">
        <v>12</v>
      </c>
      <c r="X1483" s="200" t="s">
        <v>12</v>
      </c>
      <c r="Y1483" s="200">
        <v>1</v>
      </c>
      <c r="Z1483" s="200" t="s">
        <v>12</v>
      </c>
      <c r="AA1483" s="200">
        <v>1</v>
      </c>
    </row>
    <row r="1484" spans="1:27" ht="14" customHeight="1">
      <c r="A1484" s="213" t="s">
        <v>811</v>
      </c>
      <c r="B1484" s="177" t="s">
        <v>1275</v>
      </c>
      <c r="C1484" s="177" t="s">
        <v>846</v>
      </c>
      <c r="D1484" s="213" t="s">
        <v>21</v>
      </c>
      <c r="E1484" s="331" t="s">
        <v>2988</v>
      </c>
      <c r="F1484" s="213" t="s">
        <v>275</v>
      </c>
      <c r="G1484" s="177" t="s">
        <v>4187</v>
      </c>
      <c r="H1484" s="177" t="s">
        <v>77</v>
      </c>
      <c r="I1484" s="203">
        <v>20854745</v>
      </c>
      <c r="J1484" s="177" t="s">
        <v>262</v>
      </c>
      <c r="K1484" s="177" t="s">
        <v>261</v>
      </c>
      <c r="L1484" s="203">
        <v>13</v>
      </c>
      <c r="M1484" s="203">
        <v>268</v>
      </c>
      <c r="N1484" s="329">
        <v>4.8507462686567165E-2</v>
      </c>
      <c r="O1484" s="203" t="s">
        <v>12</v>
      </c>
      <c r="P1484" s="203" t="s">
        <v>12</v>
      </c>
      <c r="Q1484" s="203" t="s">
        <v>12</v>
      </c>
      <c r="R1484" s="203">
        <v>6</v>
      </c>
      <c r="S1484" s="203">
        <v>51</v>
      </c>
      <c r="T1484" s="329">
        <v>0.11764705882352941</v>
      </c>
      <c r="U1484" s="203">
        <v>0</v>
      </c>
      <c r="V1484" s="203">
        <v>36</v>
      </c>
      <c r="W1484" s="203" t="s">
        <v>12</v>
      </c>
      <c r="X1484" s="200" t="s">
        <v>12</v>
      </c>
      <c r="Y1484" s="200">
        <v>1</v>
      </c>
      <c r="Z1484" s="200" t="s">
        <v>12</v>
      </c>
      <c r="AA1484" s="200">
        <v>1</v>
      </c>
    </row>
    <row r="1485" spans="1:27" ht="14" customHeight="1">
      <c r="A1485" s="213" t="s">
        <v>811</v>
      </c>
      <c r="B1485" s="177" t="s">
        <v>1275</v>
      </c>
      <c r="C1485" s="177" t="s">
        <v>846</v>
      </c>
      <c r="D1485" s="213" t="s">
        <v>21</v>
      </c>
      <c r="E1485" s="331" t="s">
        <v>2989</v>
      </c>
      <c r="F1485" s="213" t="s">
        <v>674</v>
      </c>
      <c r="G1485" s="177" t="s">
        <v>3743</v>
      </c>
      <c r="H1485" s="177" t="s">
        <v>103</v>
      </c>
      <c r="I1485" s="203">
        <v>42433976</v>
      </c>
      <c r="J1485" s="177" t="s">
        <v>264</v>
      </c>
      <c r="K1485" s="177" t="s">
        <v>262</v>
      </c>
      <c r="L1485" s="203">
        <v>2</v>
      </c>
      <c r="M1485" s="203">
        <v>42</v>
      </c>
      <c r="N1485" s="329">
        <v>4.7619047619047616E-2</v>
      </c>
      <c r="O1485" s="203" t="s">
        <v>12</v>
      </c>
      <c r="P1485" s="203" t="s">
        <v>12</v>
      </c>
      <c r="Q1485" s="203" t="s">
        <v>12</v>
      </c>
      <c r="R1485" s="203">
        <v>9</v>
      </c>
      <c r="S1485" s="203">
        <v>58</v>
      </c>
      <c r="T1485" s="329">
        <v>0.15517241379310345</v>
      </c>
      <c r="U1485" s="203">
        <v>0</v>
      </c>
      <c r="V1485" s="203">
        <v>34</v>
      </c>
      <c r="W1485" s="203" t="s">
        <v>12</v>
      </c>
      <c r="X1485" s="200" t="s">
        <v>12</v>
      </c>
      <c r="Y1485" s="200">
        <v>1</v>
      </c>
      <c r="Z1485" s="200" t="s">
        <v>12</v>
      </c>
      <c r="AA1485" s="200">
        <v>0</v>
      </c>
    </row>
    <row r="1486" spans="1:27" ht="14" customHeight="1">
      <c r="A1486" s="213" t="s">
        <v>811</v>
      </c>
      <c r="B1486" s="177" t="s">
        <v>1275</v>
      </c>
      <c r="C1486" s="177" t="s">
        <v>846</v>
      </c>
      <c r="D1486" s="213" t="s">
        <v>21</v>
      </c>
      <c r="E1486" s="331" t="s">
        <v>2990</v>
      </c>
      <c r="F1486" s="213" t="s">
        <v>674</v>
      </c>
      <c r="G1486" s="177" t="s">
        <v>3623</v>
      </c>
      <c r="H1486" s="177" t="s">
        <v>103</v>
      </c>
      <c r="I1486" s="203">
        <v>43826127</v>
      </c>
      <c r="J1486" s="177" t="s">
        <v>261</v>
      </c>
      <c r="K1486" s="177" t="s">
        <v>262</v>
      </c>
      <c r="L1486" s="203">
        <v>0</v>
      </c>
      <c r="M1486" s="203">
        <v>2</v>
      </c>
      <c r="N1486" s="329">
        <v>0</v>
      </c>
      <c r="O1486" s="203" t="s">
        <v>12</v>
      </c>
      <c r="P1486" s="203" t="s">
        <v>12</v>
      </c>
      <c r="Q1486" s="203" t="s">
        <v>12</v>
      </c>
      <c r="R1486" s="203">
        <v>7</v>
      </c>
      <c r="S1486" s="203">
        <v>57</v>
      </c>
      <c r="T1486" s="329">
        <v>0.12280701754385964</v>
      </c>
      <c r="U1486" s="203">
        <v>0</v>
      </c>
      <c r="V1486" s="203">
        <v>37</v>
      </c>
      <c r="W1486" s="203" t="s">
        <v>12</v>
      </c>
      <c r="X1486" s="200" t="s">
        <v>12</v>
      </c>
      <c r="Y1486" s="200">
        <v>1</v>
      </c>
      <c r="Z1486" s="200" t="s">
        <v>12</v>
      </c>
      <c r="AA1486" s="200">
        <v>0</v>
      </c>
    </row>
    <row r="1487" spans="1:27" ht="14" customHeight="1">
      <c r="A1487" s="213" t="s">
        <v>811</v>
      </c>
      <c r="B1487" s="177" t="s">
        <v>1275</v>
      </c>
      <c r="C1487" s="177" t="s">
        <v>846</v>
      </c>
      <c r="D1487" s="213" t="s">
        <v>21</v>
      </c>
      <c r="E1487" s="331" t="s">
        <v>2991</v>
      </c>
      <c r="F1487" s="213" t="s">
        <v>674</v>
      </c>
      <c r="G1487" s="177" t="s">
        <v>3239</v>
      </c>
      <c r="H1487" s="177" t="s">
        <v>103</v>
      </c>
      <c r="I1487" s="203">
        <v>98981933</v>
      </c>
      <c r="J1487" s="177" t="s">
        <v>264</v>
      </c>
      <c r="K1487" s="177" t="s">
        <v>263</v>
      </c>
      <c r="L1487" s="203">
        <v>0</v>
      </c>
      <c r="M1487" s="203">
        <v>1</v>
      </c>
      <c r="N1487" s="329">
        <v>0</v>
      </c>
      <c r="O1487" s="203" t="s">
        <v>12</v>
      </c>
      <c r="P1487" s="203" t="s">
        <v>12</v>
      </c>
      <c r="Q1487" s="203" t="s">
        <v>12</v>
      </c>
      <c r="R1487" s="203">
        <v>7</v>
      </c>
      <c r="S1487" s="203">
        <v>63</v>
      </c>
      <c r="T1487" s="329">
        <v>0.1111111111111111</v>
      </c>
      <c r="U1487" s="203">
        <v>0</v>
      </c>
      <c r="V1487" s="203">
        <v>32</v>
      </c>
      <c r="W1487" s="203" t="s">
        <v>12</v>
      </c>
      <c r="X1487" s="200" t="s">
        <v>12</v>
      </c>
      <c r="Y1487" s="200">
        <v>1</v>
      </c>
      <c r="Z1487" s="200" t="s">
        <v>12</v>
      </c>
      <c r="AA1487" s="200">
        <v>1</v>
      </c>
    </row>
    <row r="1488" spans="1:27" ht="14" customHeight="1">
      <c r="A1488" s="213" t="s">
        <v>811</v>
      </c>
      <c r="B1488" s="177" t="s">
        <v>1275</v>
      </c>
      <c r="C1488" s="177" t="s">
        <v>846</v>
      </c>
      <c r="D1488" s="213" t="s">
        <v>21</v>
      </c>
      <c r="E1488" s="331" t="s">
        <v>2992</v>
      </c>
      <c r="F1488" s="213" t="s">
        <v>676</v>
      </c>
      <c r="G1488" s="177" t="s">
        <v>3220</v>
      </c>
      <c r="H1488" s="177" t="s">
        <v>90</v>
      </c>
      <c r="I1488" s="203">
        <v>82045074</v>
      </c>
      <c r="J1488" s="177" t="s">
        <v>262</v>
      </c>
      <c r="K1488" s="177" t="s">
        <v>263</v>
      </c>
      <c r="L1488" s="203">
        <v>0</v>
      </c>
      <c r="M1488" s="203">
        <v>2</v>
      </c>
      <c r="N1488" s="329">
        <v>0</v>
      </c>
      <c r="O1488" s="203" t="s">
        <v>12</v>
      </c>
      <c r="P1488" s="203" t="s">
        <v>12</v>
      </c>
      <c r="Q1488" s="203" t="s">
        <v>12</v>
      </c>
      <c r="R1488" s="203">
        <v>7</v>
      </c>
      <c r="S1488" s="203">
        <v>53</v>
      </c>
      <c r="T1488" s="329">
        <v>0.13207547169811321</v>
      </c>
      <c r="U1488" s="203">
        <v>0</v>
      </c>
      <c r="V1488" s="203">
        <v>32</v>
      </c>
      <c r="W1488" s="203" t="s">
        <v>12</v>
      </c>
      <c r="X1488" s="200" t="s">
        <v>12</v>
      </c>
      <c r="Y1488" s="200">
        <v>1</v>
      </c>
      <c r="Z1488" s="200" t="s">
        <v>12</v>
      </c>
      <c r="AA1488" s="200">
        <v>0</v>
      </c>
    </row>
    <row r="1489" spans="1:27" ht="14" customHeight="1">
      <c r="A1489" s="213" t="s">
        <v>811</v>
      </c>
      <c r="B1489" s="177" t="s">
        <v>1275</v>
      </c>
      <c r="C1489" s="177" t="s">
        <v>846</v>
      </c>
      <c r="D1489" s="213" t="s">
        <v>21</v>
      </c>
      <c r="E1489" s="331" t="s">
        <v>2993</v>
      </c>
      <c r="F1489" s="213" t="s">
        <v>674</v>
      </c>
      <c r="G1489" s="177" t="s">
        <v>3242</v>
      </c>
      <c r="H1489" s="177" t="s">
        <v>90</v>
      </c>
      <c r="I1489" s="203">
        <v>28853851</v>
      </c>
      <c r="J1489" s="177" t="s">
        <v>264</v>
      </c>
      <c r="K1489" s="177" t="s">
        <v>263</v>
      </c>
      <c r="L1489" s="203">
        <v>0</v>
      </c>
      <c r="M1489" s="203">
        <v>15</v>
      </c>
      <c r="N1489" s="329">
        <v>0</v>
      </c>
      <c r="O1489" s="203" t="s">
        <v>12</v>
      </c>
      <c r="P1489" s="203" t="s">
        <v>12</v>
      </c>
      <c r="Q1489" s="203" t="s">
        <v>12</v>
      </c>
      <c r="R1489" s="203">
        <v>6</v>
      </c>
      <c r="S1489" s="203">
        <v>57</v>
      </c>
      <c r="T1489" s="329">
        <v>0.10526315789473684</v>
      </c>
      <c r="U1489" s="203">
        <v>0</v>
      </c>
      <c r="V1489" s="203">
        <v>39</v>
      </c>
      <c r="W1489" s="203" t="s">
        <v>12</v>
      </c>
      <c r="X1489" s="200" t="s">
        <v>12</v>
      </c>
      <c r="Y1489" s="200">
        <v>1</v>
      </c>
      <c r="Z1489" s="200" t="s">
        <v>12</v>
      </c>
      <c r="AA1489" s="200">
        <v>0</v>
      </c>
    </row>
    <row r="1490" spans="1:27" ht="14" customHeight="1">
      <c r="A1490" s="213" t="s">
        <v>811</v>
      </c>
      <c r="B1490" s="177" t="s">
        <v>1275</v>
      </c>
      <c r="C1490" s="177" t="s">
        <v>846</v>
      </c>
      <c r="D1490" s="213" t="s">
        <v>21</v>
      </c>
      <c r="E1490" s="331" t="s">
        <v>2994</v>
      </c>
      <c r="F1490" s="213" t="s">
        <v>674</v>
      </c>
      <c r="G1490" s="177" t="s">
        <v>3216</v>
      </c>
      <c r="H1490" s="177" t="s">
        <v>112</v>
      </c>
      <c r="I1490" s="203">
        <v>79877233</v>
      </c>
      <c r="J1490" s="177" t="s">
        <v>262</v>
      </c>
      <c r="K1490" s="177" t="s">
        <v>261</v>
      </c>
      <c r="L1490" s="203">
        <v>0</v>
      </c>
      <c r="M1490" s="203">
        <v>0</v>
      </c>
      <c r="N1490" s="329" t="s">
        <v>12</v>
      </c>
      <c r="O1490" s="203" t="s">
        <v>12</v>
      </c>
      <c r="P1490" s="203" t="s">
        <v>12</v>
      </c>
      <c r="Q1490" s="203" t="s">
        <v>12</v>
      </c>
      <c r="R1490" s="203">
        <v>9</v>
      </c>
      <c r="S1490" s="203">
        <v>60</v>
      </c>
      <c r="T1490" s="329">
        <v>0.15</v>
      </c>
      <c r="U1490" s="203">
        <v>0</v>
      </c>
      <c r="V1490" s="203">
        <v>29</v>
      </c>
      <c r="W1490" s="203" t="s">
        <v>12</v>
      </c>
      <c r="X1490" s="200" t="s">
        <v>12</v>
      </c>
      <c r="Y1490" s="200">
        <v>1</v>
      </c>
      <c r="Z1490" s="200" t="s">
        <v>12</v>
      </c>
      <c r="AA1490" s="200">
        <v>0</v>
      </c>
    </row>
    <row r="1491" spans="1:27" ht="14" customHeight="1">
      <c r="A1491" s="213" t="s">
        <v>811</v>
      </c>
      <c r="B1491" s="177" t="s">
        <v>1275</v>
      </c>
      <c r="C1491" s="177" t="s">
        <v>846</v>
      </c>
      <c r="D1491" s="213" t="s">
        <v>21</v>
      </c>
      <c r="E1491" s="331" t="s">
        <v>2995</v>
      </c>
      <c r="F1491" s="213" t="s">
        <v>259</v>
      </c>
      <c r="G1491" s="177" t="s">
        <v>4188</v>
      </c>
      <c r="H1491" s="177" t="s">
        <v>112</v>
      </c>
      <c r="I1491" s="203">
        <v>10536068</v>
      </c>
      <c r="J1491" s="177" t="s">
        <v>262</v>
      </c>
      <c r="K1491" s="177" t="s">
        <v>264</v>
      </c>
      <c r="L1491" s="203">
        <v>27</v>
      </c>
      <c r="M1491" s="203">
        <v>300</v>
      </c>
      <c r="N1491" s="329">
        <v>0.09</v>
      </c>
      <c r="O1491" s="203" t="s">
        <v>12</v>
      </c>
      <c r="P1491" s="203" t="s">
        <v>12</v>
      </c>
      <c r="Q1491" s="203" t="s">
        <v>12</v>
      </c>
      <c r="R1491" s="203">
        <v>7</v>
      </c>
      <c r="S1491" s="203">
        <v>57</v>
      </c>
      <c r="T1491" s="329">
        <v>0.12280701754385964</v>
      </c>
      <c r="U1491" s="203">
        <v>0</v>
      </c>
      <c r="V1491" s="203">
        <v>24</v>
      </c>
      <c r="W1491" s="203" t="s">
        <v>12</v>
      </c>
      <c r="X1491" s="200" t="s">
        <v>12</v>
      </c>
      <c r="Y1491" s="200">
        <v>1</v>
      </c>
      <c r="Z1491" s="200" t="s">
        <v>12</v>
      </c>
      <c r="AA1491" s="200">
        <v>0</v>
      </c>
    </row>
    <row r="1492" spans="1:27" ht="14" customHeight="1">
      <c r="A1492" s="213" t="s">
        <v>811</v>
      </c>
      <c r="B1492" s="177" t="s">
        <v>1275</v>
      </c>
      <c r="C1492" s="177" t="s">
        <v>846</v>
      </c>
      <c r="D1492" s="213" t="s">
        <v>21</v>
      </c>
      <c r="E1492" s="331" t="s">
        <v>2996</v>
      </c>
      <c r="F1492" s="213" t="s">
        <v>674</v>
      </c>
      <c r="G1492" s="177" t="s">
        <v>3231</v>
      </c>
      <c r="H1492" s="177" t="s">
        <v>88</v>
      </c>
      <c r="I1492" s="203">
        <v>51517963</v>
      </c>
      <c r="J1492" s="177" t="s">
        <v>264</v>
      </c>
      <c r="K1492" s="177" t="s">
        <v>261</v>
      </c>
      <c r="L1492" s="203">
        <v>2</v>
      </c>
      <c r="M1492" s="203">
        <v>78</v>
      </c>
      <c r="N1492" s="329">
        <v>2.564102564102564E-2</v>
      </c>
      <c r="O1492" s="203" t="s">
        <v>12</v>
      </c>
      <c r="P1492" s="203" t="s">
        <v>12</v>
      </c>
      <c r="Q1492" s="203" t="s">
        <v>12</v>
      </c>
      <c r="R1492" s="203">
        <v>7</v>
      </c>
      <c r="S1492" s="203">
        <v>67</v>
      </c>
      <c r="T1492" s="329">
        <v>0.1044776119402985</v>
      </c>
      <c r="U1492" s="203">
        <v>0</v>
      </c>
      <c r="V1492" s="203">
        <v>27</v>
      </c>
      <c r="W1492" s="203" t="s">
        <v>12</v>
      </c>
      <c r="X1492" s="200" t="s">
        <v>12</v>
      </c>
      <c r="Y1492" s="200">
        <v>1</v>
      </c>
      <c r="Z1492" s="200" t="s">
        <v>12</v>
      </c>
      <c r="AA1492" s="200">
        <v>0</v>
      </c>
    </row>
    <row r="1493" spans="1:27" ht="14" customHeight="1">
      <c r="A1493" s="213" t="s">
        <v>811</v>
      </c>
      <c r="B1493" s="177" t="s">
        <v>1275</v>
      </c>
      <c r="C1493" s="177" t="s">
        <v>846</v>
      </c>
      <c r="D1493" s="213" t="s">
        <v>21</v>
      </c>
      <c r="E1493" s="331" t="s">
        <v>1424</v>
      </c>
      <c r="F1493" s="213" t="s">
        <v>674</v>
      </c>
      <c r="G1493" s="177" t="s">
        <v>3303</v>
      </c>
      <c r="H1493" s="177" t="s">
        <v>88</v>
      </c>
      <c r="I1493" s="203">
        <v>2430424</v>
      </c>
      <c r="J1493" s="177" t="s">
        <v>264</v>
      </c>
      <c r="K1493" s="177" t="s">
        <v>263</v>
      </c>
      <c r="L1493" s="203">
        <v>0</v>
      </c>
      <c r="M1493" s="203">
        <v>10</v>
      </c>
      <c r="N1493" s="329">
        <v>0</v>
      </c>
      <c r="O1493" s="203" t="s">
        <v>12</v>
      </c>
      <c r="P1493" s="203" t="s">
        <v>12</v>
      </c>
      <c r="Q1493" s="203" t="s">
        <v>12</v>
      </c>
      <c r="R1493" s="203">
        <v>10</v>
      </c>
      <c r="S1493" s="203">
        <v>53</v>
      </c>
      <c r="T1493" s="329">
        <v>0.18867924528301888</v>
      </c>
      <c r="U1493" s="203">
        <v>0</v>
      </c>
      <c r="V1493" s="203">
        <v>38</v>
      </c>
      <c r="W1493" s="203" t="s">
        <v>12</v>
      </c>
      <c r="X1493" s="200" t="s">
        <v>12</v>
      </c>
      <c r="Y1493" s="200">
        <v>1</v>
      </c>
      <c r="Z1493" s="200" t="s">
        <v>12</v>
      </c>
      <c r="AA1493" s="200">
        <v>0</v>
      </c>
    </row>
    <row r="1494" spans="1:27" ht="14" customHeight="1">
      <c r="A1494" s="213" t="s">
        <v>811</v>
      </c>
      <c r="B1494" s="177" t="s">
        <v>1275</v>
      </c>
      <c r="C1494" s="177" t="s">
        <v>846</v>
      </c>
      <c r="D1494" s="213" t="s">
        <v>21</v>
      </c>
      <c r="E1494" s="331" t="s">
        <v>998</v>
      </c>
      <c r="F1494" s="213" t="s">
        <v>674</v>
      </c>
      <c r="G1494" s="177" t="s">
        <v>3286</v>
      </c>
      <c r="H1494" s="177" t="s">
        <v>76</v>
      </c>
      <c r="I1494" s="203">
        <v>16451309</v>
      </c>
      <c r="J1494" s="177" t="s">
        <v>262</v>
      </c>
      <c r="K1494" s="177" t="s">
        <v>261</v>
      </c>
      <c r="L1494" s="203">
        <v>2</v>
      </c>
      <c r="M1494" s="203">
        <v>7</v>
      </c>
      <c r="N1494" s="329">
        <v>0.2857142857142857</v>
      </c>
      <c r="O1494" s="203" t="s">
        <v>12</v>
      </c>
      <c r="P1494" s="203" t="s">
        <v>12</v>
      </c>
      <c r="Q1494" s="203" t="s">
        <v>12</v>
      </c>
      <c r="R1494" s="203">
        <v>16</v>
      </c>
      <c r="S1494" s="203">
        <v>54</v>
      </c>
      <c r="T1494" s="329">
        <v>0.29629629629629628</v>
      </c>
      <c r="U1494" s="203">
        <v>0</v>
      </c>
      <c r="V1494" s="203">
        <v>31</v>
      </c>
      <c r="W1494" s="203" t="s">
        <v>12</v>
      </c>
      <c r="X1494" s="200" t="s">
        <v>12</v>
      </c>
      <c r="Y1494" s="200">
        <v>1</v>
      </c>
      <c r="Z1494" s="200" t="s">
        <v>12</v>
      </c>
      <c r="AA1494" s="200">
        <v>0</v>
      </c>
    </row>
    <row r="1495" spans="1:27" ht="14" customHeight="1">
      <c r="A1495" s="213" t="s">
        <v>811</v>
      </c>
      <c r="B1495" s="177" t="s">
        <v>1275</v>
      </c>
      <c r="C1495" s="177" t="s">
        <v>846</v>
      </c>
      <c r="D1495" s="213" t="s">
        <v>21</v>
      </c>
      <c r="E1495" s="331" t="s">
        <v>2997</v>
      </c>
      <c r="F1495" s="213" t="s">
        <v>674</v>
      </c>
      <c r="G1495" s="177" t="s">
        <v>3314</v>
      </c>
      <c r="H1495" s="177" t="s">
        <v>76</v>
      </c>
      <c r="I1495" s="203">
        <v>41086730</v>
      </c>
      <c r="J1495" s="177" t="s">
        <v>264</v>
      </c>
      <c r="K1495" s="177" t="s">
        <v>263</v>
      </c>
      <c r="L1495" s="203">
        <v>0</v>
      </c>
      <c r="M1495" s="203">
        <v>1</v>
      </c>
      <c r="N1495" s="329">
        <v>0</v>
      </c>
      <c r="O1495" s="203" t="s">
        <v>12</v>
      </c>
      <c r="P1495" s="203" t="s">
        <v>12</v>
      </c>
      <c r="Q1495" s="203" t="s">
        <v>12</v>
      </c>
      <c r="R1495" s="203">
        <v>9</v>
      </c>
      <c r="S1495" s="203">
        <v>45</v>
      </c>
      <c r="T1495" s="329">
        <v>0.2</v>
      </c>
      <c r="U1495" s="203">
        <v>0</v>
      </c>
      <c r="V1495" s="203">
        <v>40</v>
      </c>
      <c r="W1495" s="203" t="s">
        <v>12</v>
      </c>
      <c r="X1495" s="200" t="s">
        <v>12</v>
      </c>
      <c r="Y1495" s="200">
        <v>1</v>
      </c>
      <c r="Z1495" s="200" t="s">
        <v>12</v>
      </c>
      <c r="AA1495" s="200">
        <v>0</v>
      </c>
    </row>
    <row r="1496" spans="1:27" ht="14" customHeight="1">
      <c r="A1496" s="213" t="s">
        <v>811</v>
      </c>
      <c r="B1496" s="177" t="s">
        <v>1275</v>
      </c>
      <c r="C1496" s="177" t="s">
        <v>846</v>
      </c>
      <c r="D1496" s="213" t="s">
        <v>21</v>
      </c>
      <c r="E1496" s="331" t="s">
        <v>2998</v>
      </c>
      <c r="F1496" s="213" t="s">
        <v>674</v>
      </c>
      <c r="G1496" s="177" t="s">
        <v>3234</v>
      </c>
      <c r="H1496" s="177" t="s">
        <v>76</v>
      </c>
      <c r="I1496" s="203">
        <v>228683026</v>
      </c>
      <c r="J1496" s="177" t="s">
        <v>264</v>
      </c>
      <c r="K1496" s="177" t="s">
        <v>263</v>
      </c>
      <c r="L1496" s="203">
        <v>0</v>
      </c>
      <c r="M1496" s="203">
        <v>3</v>
      </c>
      <c r="N1496" s="329">
        <v>0</v>
      </c>
      <c r="O1496" s="203" t="s">
        <v>12</v>
      </c>
      <c r="P1496" s="203" t="s">
        <v>12</v>
      </c>
      <c r="Q1496" s="203" t="s">
        <v>12</v>
      </c>
      <c r="R1496" s="203">
        <v>8</v>
      </c>
      <c r="S1496" s="203">
        <v>52</v>
      </c>
      <c r="T1496" s="329">
        <v>0.15384615384615385</v>
      </c>
      <c r="U1496" s="203">
        <v>0</v>
      </c>
      <c r="V1496" s="203">
        <v>34</v>
      </c>
      <c r="W1496" s="203" t="s">
        <v>12</v>
      </c>
      <c r="X1496" s="200" t="s">
        <v>12</v>
      </c>
      <c r="Y1496" s="200">
        <v>1</v>
      </c>
      <c r="Z1496" s="200" t="s">
        <v>12</v>
      </c>
      <c r="AA1496" s="200">
        <v>0</v>
      </c>
    </row>
    <row r="1497" spans="1:27" ht="14" customHeight="1">
      <c r="A1497" s="213" t="s">
        <v>811</v>
      </c>
      <c r="B1497" s="177" t="s">
        <v>1275</v>
      </c>
      <c r="C1497" s="177" t="s">
        <v>846</v>
      </c>
      <c r="D1497" s="213" t="s">
        <v>21</v>
      </c>
      <c r="E1497" s="331" t="s">
        <v>2999</v>
      </c>
      <c r="F1497" s="213" t="s">
        <v>675</v>
      </c>
      <c r="G1497" s="177" t="s">
        <v>4189</v>
      </c>
      <c r="H1497" s="177" t="s">
        <v>76</v>
      </c>
      <c r="I1497" s="203">
        <v>155039849</v>
      </c>
      <c r="J1497" s="177" t="s">
        <v>262</v>
      </c>
      <c r="K1497" s="177" t="s">
        <v>261</v>
      </c>
      <c r="L1497" s="203">
        <v>19</v>
      </c>
      <c r="M1497" s="203">
        <v>322</v>
      </c>
      <c r="N1497" s="329">
        <v>5.9006211180124224E-2</v>
      </c>
      <c r="O1497" s="203" t="s">
        <v>12</v>
      </c>
      <c r="P1497" s="203" t="s">
        <v>12</v>
      </c>
      <c r="Q1497" s="203" t="s">
        <v>12</v>
      </c>
      <c r="R1497" s="203">
        <v>6</v>
      </c>
      <c r="S1497" s="203">
        <v>59</v>
      </c>
      <c r="T1497" s="329">
        <v>0.10169491525423729</v>
      </c>
      <c r="U1497" s="203">
        <v>0</v>
      </c>
      <c r="V1497" s="203">
        <v>29</v>
      </c>
      <c r="W1497" s="203" t="s">
        <v>12</v>
      </c>
      <c r="X1497" s="200" t="s">
        <v>12</v>
      </c>
      <c r="Y1497" s="200">
        <v>1</v>
      </c>
      <c r="Z1497" s="200" t="s">
        <v>12</v>
      </c>
      <c r="AA1497" s="200">
        <v>0</v>
      </c>
    </row>
    <row r="1498" spans="1:27" ht="14" customHeight="1">
      <c r="A1498" s="213" t="s">
        <v>811</v>
      </c>
      <c r="B1498" s="177" t="s">
        <v>1275</v>
      </c>
      <c r="C1498" s="177" t="s">
        <v>846</v>
      </c>
      <c r="D1498" s="213" t="s">
        <v>21</v>
      </c>
      <c r="E1498" s="331" t="s">
        <v>3000</v>
      </c>
      <c r="F1498" s="213" t="s">
        <v>259</v>
      </c>
      <c r="G1498" s="177" t="s">
        <v>4190</v>
      </c>
      <c r="H1498" s="177" t="s">
        <v>80</v>
      </c>
      <c r="I1498" s="203">
        <v>17581575</v>
      </c>
      <c r="J1498" s="177" t="s">
        <v>262</v>
      </c>
      <c r="K1498" s="177" t="s">
        <v>261</v>
      </c>
      <c r="L1498" s="203">
        <v>24</v>
      </c>
      <c r="M1498" s="203">
        <v>264</v>
      </c>
      <c r="N1498" s="329">
        <v>9.0909090909090912E-2</v>
      </c>
      <c r="O1498" s="203" t="s">
        <v>12</v>
      </c>
      <c r="P1498" s="203" t="s">
        <v>12</v>
      </c>
      <c r="Q1498" s="203" t="s">
        <v>12</v>
      </c>
      <c r="R1498" s="203">
        <v>8</v>
      </c>
      <c r="S1498" s="203">
        <v>44</v>
      </c>
      <c r="T1498" s="329">
        <v>0.18181818181818182</v>
      </c>
      <c r="U1498" s="203">
        <v>0</v>
      </c>
      <c r="V1498" s="203">
        <v>29</v>
      </c>
      <c r="W1498" s="203" t="s">
        <v>12</v>
      </c>
      <c r="X1498" s="200" t="s">
        <v>12</v>
      </c>
      <c r="Y1498" s="200">
        <v>1</v>
      </c>
      <c r="Z1498" s="200" t="s">
        <v>12</v>
      </c>
      <c r="AA1498" s="200">
        <v>0</v>
      </c>
    </row>
    <row r="1499" spans="1:27" ht="14" customHeight="1">
      <c r="A1499" s="213" t="s">
        <v>811</v>
      </c>
      <c r="B1499" s="177" t="s">
        <v>1275</v>
      </c>
      <c r="C1499" s="177" t="s">
        <v>846</v>
      </c>
      <c r="D1499" s="213" t="s">
        <v>21</v>
      </c>
      <c r="E1499" s="331" t="s">
        <v>3001</v>
      </c>
      <c r="F1499" s="213" t="s">
        <v>675</v>
      </c>
      <c r="G1499" s="177" t="s">
        <v>4191</v>
      </c>
      <c r="H1499" s="177" t="s">
        <v>117</v>
      </c>
      <c r="I1499" s="203">
        <v>46117719</v>
      </c>
      <c r="J1499" s="177" t="s">
        <v>263</v>
      </c>
      <c r="K1499" s="177" t="s">
        <v>264</v>
      </c>
      <c r="L1499" s="203">
        <v>65</v>
      </c>
      <c r="M1499" s="203">
        <v>651</v>
      </c>
      <c r="N1499" s="329">
        <v>9.9846390168970817E-2</v>
      </c>
      <c r="O1499" s="203" t="s">
        <v>12</v>
      </c>
      <c r="P1499" s="203" t="s">
        <v>12</v>
      </c>
      <c r="Q1499" s="203" t="s">
        <v>12</v>
      </c>
      <c r="R1499" s="203">
        <v>8</v>
      </c>
      <c r="S1499" s="203">
        <v>61</v>
      </c>
      <c r="T1499" s="329">
        <v>0.13114754098360656</v>
      </c>
      <c r="U1499" s="203">
        <v>0</v>
      </c>
      <c r="V1499" s="203">
        <v>26</v>
      </c>
      <c r="W1499" s="203" t="s">
        <v>12</v>
      </c>
      <c r="X1499" s="200" t="s">
        <v>12</v>
      </c>
      <c r="Y1499" s="200">
        <v>1</v>
      </c>
      <c r="Z1499" s="200" t="s">
        <v>12</v>
      </c>
      <c r="AA1499" s="200">
        <v>0</v>
      </c>
    </row>
    <row r="1500" spans="1:27" ht="14" customHeight="1">
      <c r="A1500" s="213" t="s">
        <v>811</v>
      </c>
      <c r="B1500" s="177" t="s">
        <v>1275</v>
      </c>
      <c r="C1500" s="177" t="s">
        <v>846</v>
      </c>
      <c r="D1500" s="213" t="s">
        <v>21</v>
      </c>
      <c r="E1500" s="331" t="s">
        <v>3002</v>
      </c>
      <c r="F1500" s="213" t="s">
        <v>674</v>
      </c>
      <c r="G1500" s="177" t="s">
        <v>3425</v>
      </c>
      <c r="H1500" s="177" t="s">
        <v>84</v>
      </c>
      <c r="I1500" s="203">
        <v>173463385</v>
      </c>
      <c r="J1500" s="177" t="s">
        <v>263</v>
      </c>
      <c r="K1500" s="177" t="s">
        <v>264</v>
      </c>
      <c r="L1500" s="203">
        <v>0</v>
      </c>
      <c r="M1500" s="203">
        <v>0</v>
      </c>
      <c r="N1500" s="329" t="s">
        <v>12</v>
      </c>
      <c r="O1500" s="203" t="s">
        <v>12</v>
      </c>
      <c r="P1500" s="203" t="s">
        <v>12</v>
      </c>
      <c r="Q1500" s="203" t="s">
        <v>12</v>
      </c>
      <c r="R1500" s="203">
        <v>9</v>
      </c>
      <c r="S1500" s="203">
        <v>42</v>
      </c>
      <c r="T1500" s="329">
        <v>0.21428571428571427</v>
      </c>
      <c r="U1500" s="203">
        <v>0</v>
      </c>
      <c r="V1500" s="203">
        <v>36</v>
      </c>
      <c r="W1500" s="203" t="s">
        <v>12</v>
      </c>
      <c r="X1500" s="200" t="s">
        <v>12</v>
      </c>
      <c r="Y1500" s="200">
        <v>1</v>
      </c>
      <c r="Z1500" s="200" t="s">
        <v>12</v>
      </c>
      <c r="AA1500" s="200">
        <v>0</v>
      </c>
    </row>
    <row r="1501" spans="1:27" ht="14" customHeight="1">
      <c r="A1501" s="213" t="s">
        <v>811</v>
      </c>
      <c r="B1501" s="177" t="s">
        <v>1275</v>
      </c>
      <c r="C1501" s="177" t="s">
        <v>846</v>
      </c>
      <c r="D1501" s="213" t="s">
        <v>21</v>
      </c>
      <c r="E1501" s="331" t="s">
        <v>3003</v>
      </c>
      <c r="F1501" s="213" t="s">
        <v>674</v>
      </c>
      <c r="G1501" s="177" t="s">
        <v>3239</v>
      </c>
      <c r="H1501" s="177" t="s">
        <v>84</v>
      </c>
      <c r="I1501" s="203">
        <v>174774252</v>
      </c>
      <c r="J1501" s="177" t="s">
        <v>264</v>
      </c>
      <c r="K1501" s="177" t="s">
        <v>262</v>
      </c>
      <c r="L1501" s="203">
        <v>2</v>
      </c>
      <c r="M1501" s="203">
        <v>7</v>
      </c>
      <c r="N1501" s="329">
        <v>0.2857142857142857</v>
      </c>
      <c r="O1501" s="203" t="s">
        <v>12</v>
      </c>
      <c r="P1501" s="203" t="s">
        <v>12</v>
      </c>
      <c r="Q1501" s="203" t="s">
        <v>12</v>
      </c>
      <c r="R1501" s="203">
        <v>14</v>
      </c>
      <c r="S1501" s="203">
        <v>40</v>
      </c>
      <c r="T1501" s="329">
        <v>0.35</v>
      </c>
      <c r="U1501" s="203">
        <v>0</v>
      </c>
      <c r="V1501" s="203">
        <v>28</v>
      </c>
      <c r="W1501" s="203" t="s">
        <v>12</v>
      </c>
      <c r="X1501" s="200" t="s">
        <v>12</v>
      </c>
      <c r="Y1501" s="200">
        <v>1</v>
      </c>
      <c r="Z1501" s="200" t="s">
        <v>12</v>
      </c>
      <c r="AA1501" s="200">
        <v>0</v>
      </c>
    </row>
    <row r="1502" spans="1:27" ht="14" customHeight="1">
      <c r="A1502" s="213" t="s">
        <v>811</v>
      </c>
      <c r="B1502" s="177" t="s">
        <v>1275</v>
      </c>
      <c r="C1502" s="177" t="s">
        <v>846</v>
      </c>
      <c r="D1502" s="213" t="s">
        <v>21</v>
      </c>
      <c r="E1502" s="331" t="s">
        <v>3004</v>
      </c>
      <c r="F1502" s="213" t="s">
        <v>674</v>
      </c>
      <c r="G1502" s="177" t="s">
        <v>3378</v>
      </c>
      <c r="H1502" s="177" t="s">
        <v>78</v>
      </c>
      <c r="I1502" s="203">
        <v>49022169</v>
      </c>
      <c r="J1502" s="177" t="s">
        <v>261</v>
      </c>
      <c r="K1502" s="177" t="s">
        <v>262</v>
      </c>
      <c r="L1502" s="203">
        <v>0</v>
      </c>
      <c r="M1502" s="203">
        <v>1</v>
      </c>
      <c r="N1502" s="329">
        <v>0</v>
      </c>
      <c r="O1502" s="203" t="s">
        <v>12</v>
      </c>
      <c r="P1502" s="203" t="s">
        <v>12</v>
      </c>
      <c r="Q1502" s="203" t="s">
        <v>12</v>
      </c>
      <c r="R1502" s="203">
        <v>10</v>
      </c>
      <c r="S1502" s="203">
        <v>60</v>
      </c>
      <c r="T1502" s="329">
        <v>0.16666666666666666</v>
      </c>
      <c r="U1502" s="203">
        <v>0</v>
      </c>
      <c r="V1502" s="203">
        <v>34</v>
      </c>
      <c r="W1502" s="203" t="s">
        <v>12</v>
      </c>
      <c r="X1502" s="200" t="s">
        <v>12</v>
      </c>
      <c r="Y1502" s="200">
        <v>1</v>
      </c>
      <c r="Z1502" s="200" t="s">
        <v>12</v>
      </c>
      <c r="AA1502" s="200">
        <v>0</v>
      </c>
    </row>
    <row r="1503" spans="1:27" ht="14" customHeight="1">
      <c r="A1503" s="213" t="s">
        <v>811</v>
      </c>
      <c r="B1503" s="177" t="s">
        <v>1275</v>
      </c>
      <c r="C1503" s="177" t="s">
        <v>846</v>
      </c>
      <c r="D1503" s="213" t="s">
        <v>21</v>
      </c>
      <c r="E1503" s="331" t="s">
        <v>215</v>
      </c>
      <c r="F1503" s="213" t="s">
        <v>271</v>
      </c>
      <c r="G1503" s="177" t="s">
        <v>4192</v>
      </c>
      <c r="H1503" s="177" t="s">
        <v>78</v>
      </c>
      <c r="I1503" s="203">
        <v>168527993</v>
      </c>
      <c r="J1503" s="177" t="s">
        <v>263</v>
      </c>
      <c r="K1503" s="177" t="s">
        <v>264</v>
      </c>
      <c r="L1503" s="203">
        <v>0</v>
      </c>
      <c r="M1503" s="203">
        <v>1</v>
      </c>
      <c r="N1503" s="329">
        <v>0</v>
      </c>
      <c r="O1503" s="203" t="s">
        <v>12</v>
      </c>
      <c r="P1503" s="203" t="s">
        <v>12</v>
      </c>
      <c r="Q1503" s="203" t="s">
        <v>12</v>
      </c>
      <c r="R1503" s="203">
        <v>6</v>
      </c>
      <c r="S1503" s="203">
        <v>32</v>
      </c>
      <c r="T1503" s="329">
        <v>0.1875</v>
      </c>
      <c r="U1503" s="203">
        <v>0</v>
      </c>
      <c r="V1503" s="203">
        <v>24</v>
      </c>
      <c r="W1503" s="203" t="s">
        <v>12</v>
      </c>
      <c r="X1503" s="200" t="s">
        <v>12</v>
      </c>
      <c r="Y1503" s="200">
        <v>1</v>
      </c>
      <c r="Z1503" s="200" t="s">
        <v>12</v>
      </c>
      <c r="AA1503" s="200">
        <v>1</v>
      </c>
    </row>
    <row r="1504" spans="1:27" ht="14" customHeight="1">
      <c r="A1504" s="213" t="s">
        <v>811</v>
      </c>
      <c r="B1504" s="177" t="s">
        <v>1275</v>
      </c>
      <c r="C1504" s="177" t="s">
        <v>846</v>
      </c>
      <c r="D1504" s="213" t="s">
        <v>21</v>
      </c>
      <c r="E1504" s="331" t="s">
        <v>3005</v>
      </c>
      <c r="F1504" s="213" t="s">
        <v>674</v>
      </c>
      <c r="G1504" s="177" t="s">
        <v>3258</v>
      </c>
      <c r="H1504" s="177" t="s">
        <v>78</v>
      </c>
      <c r="I1504" s="203">
        <v>49315431</v>
      </c>
      <c r="J1504" s="177" t="s">
        <v>264</v>
      </c>
      <c r="K1504" s="177" t="s">
        <v>263</v>
      </c>
      <c r="L1504" s="203">
        <v>1</v>
      </c>
      <c r="M1504" s="203">
        <v>18</v>
      </c>
      <c r="N1504" s="329">
        <v>5.5555555555555552E-2</v>
      </c>
      <c r="O1504" s="203" t="s">
        <v>12</v>
      </c>
      <c r="P1504" s="203" t="s">
        <v>12</v>
      </c>
      <c r="Q1504" s="203" t="s">
        <v>12</v>
      </c>
      <c r="R1504" s="203">
        <v>6</v>
      </c>
      <c r="S1504" s="203">
        <v>56</v>
      </c>
      <c r="T1504" s="329">
        <v>0.10714285714285714</v>
      </c>
      <c r="U1504" s="203">
        <v>0</v>
      </c>
      <c r="V1504" s="203">
        <v>40</v>
      </c>
      <c r="W1504" s="203" t="s">
        <v>12</v>
      </c>
      <c r="X1504" s="200" t="s">
        <v>12</v>
      </c>
      <c r="Y1504" s="200">
        <v>1</v>
      </c>
      <c r="Z1504" s="200" t="s">
        <v>12</v>
      </c>
      <c r="AA1504" s="200">
        <v>0</v>
      </c>
    </row>
    <row r="1505" spans="1:27" ht="14" customHeight="1">
      <c r="A1505" s="213" t="s">
        <v>811</v>
      </c>
      <c r="B1505" s="177" t="s">
        <v>1275</v>
      </c>
      <c r="C1505" s="177" t="s">
        <v>846</v>
      </c>
      <c r="D1505" s="213" t="s">
        <v>21</v>
      </c>
      <c r="E1505" s="331" t="s">
        <v>3006</v>
      </c>
      <c r="F1505" s="213" t="s">
        <v>674</v>
      </c>
      <c r="G1505" s="177" t="s">
        <v>3314</v>
      </c>
      <c r="H1505" s="177" t="s">
        <v>78</v>
      </c>
      <c r="I1505" s="203">
        <v>44481896</v>
      </c>
      <c r="J1505" s="177" t="s">
        <v>263</v>
      </c>
      <c r="K1505" s="177" t="s">
        <v>261</v>
      </c>
      <c r="L1505" s="203">
        <v>0</v>
      </c>
      <c r="M1505" s="203">
        <v>1</v>
      </c>
      <c r="N1505" s="329">
        <v>0</v>
      </c>
      <c r="O1505" s="203" t="s">
        <v>12</v>
      </c>
      <c r="P1505" s="203" t="s">
        <v>12</v>
      </c>
      <c r="Q1505" s="203" t="s">
        <v>12</v>
      </c>
      <c r="R1505" s="203">
        <v>8</v>
      </c>
      <c r="S1505" s="203">
        <v>54</v>
      </c>
      <c r="T1505" s="329">
        <v>0.14814814814814814</v>
      </c>
      <c r="U1505" s="203">
        <v>0</v>
      </c>
      <c r="V1505" s="203">
        <v>29</v>
      </c>
      <c r="W1505" s="203" t="s">
        <v>12</v>
      </c>
      <c r="X1505" s="200" t="s">
        <v>12</v>
      </c>
      <c r="Y1505" s="200">
        <v>1</v>
      </c>
      <c r="Z1505" s="200" t="s">
        <v>12</v>
      </c>
      <c r="AA1505" s="200">
        <v>0</v>
      </c>
    </row>
    <row r="1506" spans="1:27" ht="14" customHeight="1">
      <c r="A1506" s="213" t="s">
        <v>811</v>
      </c>
      <c r="B1506" s="177" t="s">
        <v>1275</v>
      </c>
      <c r="C1506" s="177" t="s">
        <v>846</v>
      </c>
      <c r="D1506" s="213" t="s">
        <v>21</v>
      </c>
      <c r="E1506" s="331" t="s">
        <v>3007</v>
      </c>
      <c r="F1506" s="213" t="s">
        <v>674</v>
      </c>
      <c r="G1506" s="177" t="s">
        <v>3286</v>
      </c>
      <c r="H1506" s="177" t="s">
        <v>78</v>
      </c>
      <c r="I1506" s="203">
        <v>124687350</v>
      </c>
      <c r="J1506" s="177" t="s">
        <v>262</v>
      </c>
      <c r="K1506" s="177" t="s">
        <v>261</v>
      </c>
      <c r="L1506" s="203">
        <v>0</v>
      </c>
      <c r="M1506" s="203">
        <v>1</v>
      </c>
      <c r="N1506" s="329">
        <v>0</v>
      </c>
      <c r="O1506" s="203" t="s">
        <v>12</v>
      </c>
      <c r="P1506" s="203" t="s">
        <v>12</v>
      </c>
      <c r="Q1506" s="203" t="s">
        <v>12</v>
      </c>
      <c r="R1506" s="203">
        <v>7</v>
      </c>
      <c r="S1506" s="203">
        <v>55</v>
      </c>
      <c r="T1506" s="329">
        <v>0.12727272727272726</v>
      </c>
      <c r="U1506" s="203">
        <v>0</v>
      </c>
      <c r="V1506" s="203">
        <v>24</v>
      </c>
      <c r="W1506" s="203" t="s">
        <v>12</v>
      </c>
      <c r="X1506" s="200" t="s">
        <v>12</v>
      </c>
      <c r="Y1506" s="200">
        <v>1</v>
      </c>
      <c r="Z1506" s="200" t="s">
        <v>12</v>
      </c>
      <c r="AA1506" s="200">
        <v>0</v>
      </c>
    </row>
    <row r="1507" spans="1:27" ht="14" customHeight="1">
      <c r="A1507" s="213" t="s">
        <v>811</v>
      </c>
      <c r="B1507" s="177" t="s">
        <v>1275</v>
      </c>
      <c r="C1507" s="177" t="s">
        <v>846</v>
      </c>
      <c r="D1507" s="213" t="s">
        <v>21</v>
      </c>
      <c r="E1507" s="331" t="s">
        <v>3008</v>
      </c>
      <c r="F1507" s="213" t="s">
        <v>674</v>
      </c>
      <c r="G1507" s="177" t="s">
        <v>3238</v>
      </c>
      <c r="H1507" s="177" t="s">
        <v>85</v>
      </c>
      <c r="I1507" s="203">
        <v>16163966</v>
      </c>
      <c r="J1507" s="177" t="s">
        <v>264</v>
      </c>
      <c r="K1507" s="177" t="s">
        <v>262</v>
      </c>
      <c r="L1507" s="203">
        <v>0</v>
      </c>
      <c r="M1507" s="203">
        <v>5</v>
      </c>
      <c r="N1507" s="329">
        <v>0</v>
      </c>
      <c r="O1507" s="203" t="s">
        <v>12</v>
      </c>
      <c r="P1507" s="203" t="s">
        <v>12</v>
      </c>
      <c r="Q1507" s="203" t="s">
        <v>12</v>
      </c>
      <c r="R1507" s="203">
        <v>6</v>
      </c>
      <c r="S1507" s="203">
        <v>59</v>
      </c>
      <c r="T1507" s="329">
        <v>0.10169491525423729</v>
      </c>
      <c r="U1507" s="203">
        <v>0</v>
      </c>
      <c r="V1507" s="203">
        <v>26</v>
      </c>
      <c r="W1507" s="203" t="s">
        <v>12</v>
      </c>
      <c r="X1507" s="200" t="s">
        <v>12</v>
      </c>
      <c r="Y1507" s="200">
        <v>1</v>
      </c>
      <c r="Z1507" s="200" t="s">
        <v>12</v>
      </c>
      <c r="AA1507" s="200">
        <v>0</v>
      </c>
    </row>
    <row r="1508" spans="1:27" ht="14" customHeight="1">
      <c r="A1508" s="213" t="s">
        <v>811</v>
      </c>
      <c r="B1508" s="177" t="s">
        <v>1275</v>
      </c>
      <c r="C1508" s="177" t="s">
        <v>846</v>
      </c>
      <c r="D1508" s="213" t="s">
        <v>21</v>
      </c>
      <c r="E1508" s="331" t="s">
        <v>911</v>
      </c>
      <c r="F1508" s="213" t="s">
        <v>676</v>
      </c>
      <c r="G1508" s="177" t="s">
        <v>3220</v>
      </c>
      <c r="H1508" s="177" t="s">
        <v>86</v>
      </c>
      <c r="I1508" s="203">
        <v>112043263</v>
      </c>
      <c r="J1508" s="177" t="s">
        <v>264</v>
      </c>
      <c r="K1508" s="177" t="s">
        <v>263</v>
      </c>
      <c r="L1508" s="203">
        <v>2</v>
      </c>
      <c r="M1508" s="203">
        <v>50</v>
      </c>
      <c r="N1508" s="329">
        <v>0.04</v>
      </c>
      <c r="O1508" s="203" t="s">
        <v>12</v>
      </c>
      <c r="P1508" s="203" t="s">
        <v>12</v>
      </c>
      <c r="Q1508" s="203" t="s">
        <v>12</v>
      </c>
      <c r="R1508" s="203">
        <v>7</v>
      </c>
      <c r="S1508" s="203">
        <v>57</v>
      </c>
      <c r="T1508" s="329">
        <v>0.12280701754385964</v>
      </c>
      <c r="U1508" s="203">
        <v>0</v>
      </c>
      <c r="V1508" s="203">
        <v>38</v>
      </c>
      <c r="W1508" s="203" t="s">
        <v>12</v>
      </c>
      <c r="X1508" s="200" t="s">
        <v>12</v>
      </c>
      <c r="Y1508" s="200">
        <v>1</v>
      </c>
      <c r="Z1508" s="200" t="s">
        <v>12</v>
      </c>
      <c r="AA1508" s="200">
        <v>0</v>
      </c>
    </row>
    <row r="1509" spans="1:27" ht="14" customHeight="1">
      <c r="A1509" s="213" t="s">
        <v>811</v>
      </c>
      <c r="B1509" s="177" t="s">
        <v>1275</v>
      </c>
      <c r="C1509" s="177" t="s">
        <v>846</v>
      </c>
      <c r="D1509" s="213" t="s">
        <v>21</v>
      </c>
      <c r="E1509" s="331" t="s">
        <v>3009</v>
      </c>
      <c r="F1509" s="213" t="s">
        <v>674</v>
      </c>
      <c r="G1509" s="177" t="s">
        <v>674</v>
      </c>
      <c r="H1509" s="177" t="s">
        <v>86</v>
      </c>
      <c r="I1509" s="203">
        <v>112205469</v>
      </c>
      <c r="J1509" s="177" t="s">
        <v>264</v>
      </c>
      <c r="K1509" s="177" t="s">
        <v>263</v>
      </c>
      <c r="L1509" s="203">
        <v>0</v>
      </c>
      <c r="M1509" s="203">
        <v>2</v>
      </c>
      <c r="N1509" s="329">
        <v>0</v>
      </c>
      <c r="O1509" s="203" t="s">
        <v>12</v>
      </c>
      <c r="P1509" s="203" t="s">
        <v>12</v>
      </c>
      <c r="Q1509" s="203" t="s">
        <v>12</v>
      </c>
      <c r="R1509" s="203">
        <v>6</v>
      </c>
      <c r="S1509" s="203">
        <v>59</v>
      </c>
      <c r="T1509" s="329">
        <v>0.10169491525423729</v>
      </c>
      <c r="U1509" s="203">
        <v>0</v>
      </c>
      <c r="V1509" s="203">
        <v>41</v>
      </c>
      <c r="W1509" s="203" t="s">
        <v>12</v>
      </c>
      <c r="X1509" s="200" t="s">
        <v>12</v>
      </c>
      <c r="Y1509" s="200">
        <v>1</v>
      </c>
      <c r="Z1509" s="200" t="s">
        <v>12</v>
      </c>
      <c r="AA1509" s="200">
        <v>0</v>
      </c>
    </row>
    <row r="1510" spans="1:27" ht="14" customHeight="1">
      <c r="A1510" s="213" t="s">
        <v>811</v>
      </c>
      <c r="B1510" s="177" t="s">
        <v>1275</v>
      </c>
      <c r="C1510" s="177" t="s">
        <v>846</v>
      </c>
      <c r="D1510" s="213" t="s">
        <v>21</v>
      </c>
      <c r="E1510" s="331" t="s">
        <v>3010</v>
      </c>
      <c r="F1510" s="213" t="s">
        <v>259</v>
      </c>
      <c r="G1510" s="177" t="s">
        <v>4193</v>
      </c>
      <c r="H1510" s="177" t="s">
        <v>93</v>
      </c>
      <c r="I1510" s="203">
        <v>55198727</v>
      </c>
      <c r="J1510" s="177" t="s">
        <v>263</v>
      </c>
      <c r="K1510" s="177" t="s">
        <v>262</v>
      </c>
      <c r="L1510" s="203">
        <v>14</v>
      </c>
      <c r="M1510" s="203">
        <v>161</v>
      </c>
      <c r="N1510" s="329">
        <v>8.6956521739130432E-2</v>
      </c>
      <c r="O1510" s="203" t="s">
        <v>12</v>
      </c>
      <c r="P1510" s="203" t="s">
        <v>12</v>
      </c>
      <c r="Q1510" s="203" t="s">
        <v>12</v>
      </c>
      <c r="R1510" s="203">
        <v>6</v>
      </c>
      <c r="S1510" s="203">
        <v>34</v>
      </c>
      <c r="T1510" s="329">
        <v>0.17647058823529413</v>
      </c>
      <c r="U1510" s="203">
        <v>0</v>
      </c>
      <c r="V1510" s="203">
        <v>26</v>
      </c>
      <c r="W1510" s="203" t="s">
        <v>12</v>
      </c>
      <c r="X1510" s="200" t="s">
        <v>12</v>
      </c>
      <c r="Y1510" s="200">
        <v>1</v>
      </c>
      <c r="Z1510" s="200" t="s">
        <v>12</v>
      </c>
      <c r="AA1510" s="200">
        <v>0</v>
      </c>
    </row>
    <row r="1511" spans="1:27" ht="14" customHeight="1">
      <c r="A1511" s="213" t="s">
        <v>811</v>
      </c>
      <c r="B1511" s="177" t="s">
        <v>1275</v>
      </c>
      <c r="C1511" s="177" t="s">
        <v>846</v>
      </c>
      <c r="D1511" s="213" t="s">
        <v>21</v>
      </c>
      <c r="E1511" s="331" t="s">
        <v>145</v>
      </c>
      <c r="F1511" s="213" t="s">
        <v>674</v>
      </c>
      <c r="G1511" s="177" t="s">
        <v>3239</v>
      </c>
      <c r="H1511" s="177" t="s">
        <v>93</v>
      </c>
      <c r="I1511" s="203">
        <v>11183784</v>
      </c>
      <c r="J1511" s="177" t="s">
        <v>262</v>
      </c>
      <c r="K1511" s="177" t="s">
        <v>261</v>
      </c>
      <c r="L1511" s="203">
        <v>0</v>
      </c>
      <c r="M1511" s="203">
        <v>0</v>
      </c>
      <c r="N1511" s="329" t="s">
        <v>12</v>
      </c>
      <c r="O1511" s="203" t="s">
        <v>12</v>
      </c>
      <c r="P1511" s="203" t="s">
        <v>12</v>
      </c>
      <c r="Q1511" s="203" t="s">
        <v>12</v>
      </c>
      <c r="R1511" s="203">
        <v>7</v>
      </c>
      <c r="S1511" s="203">
        <v>36</v>
      </c>
      <c r="T1511" s="329">
        <v>0.19444444444444445</v>
      </c>
      <c r="U1511" s="203">
        <v>0</v>
      </c>
      <c r="V1511" s="203">
        <v>37</v>
      </c>
      <c r="W1511" s="203" t="s">
        <v>12</v>
      </c>
      <c r="X1511" s="200" t="s">
        <v>12</v>
      </c>
      <c r="Y1511" s="200">
        <v>1</v>
      </c>
      <c r="Z1511" s="200" t="s">
        <v>12</v>
      </c>
      <c r="AA1511" s="200">
        <v>0</v>
      </c>
    </row>
    <row r="1512" spans="1:27" ht="14" customHeight="1">
      <c r="A1512" s="213" t="s">
        <v>811</v>
      </c>
      <c r="B1512" s="177" t="s">
        <v>1275</v>
      </c>
      <c r="C1512" s="177" t="s">
        <v>846</v>
      </c>
      <c r="D1512" s="213" t="s">
        <v>21</v>
      </c>
      <c r="E1512" s="331" t="s">
        <v>3011</v>
      </c>
      <c r="F1512" s="213" t="s">
        <v>674</v>
      </c>
      <c r="G1512" s="177" t="s">
        <v>3216</v>
      </c>
      <c r="H1512" s="177" t="s">
        <v>94</v>
      </c>
      <c r="I1512" s="203">
        <v>25162305</v>
      </c>
      <c r="J1512" s="177" t="s">
        <v>264</v>
      </c>
      <c r="K1512" s="177" t="s">
        <v>263</v>
      </c>
      <c r="L1512" s="203">
        <v>0</v>
      </c>
      <c r="M1512" s="203">
        <v>0</v>
      </c>
      <c r="N1512" s="329" t="s">
        <v>12</v>
      </c>
      <c r="O1512" s="203" t="s">
        <v>12</v>
      </c>
      <c r="P1512" s="203" t="s">
        <v>12</v>
      </c>
      <c r="Q1512" s="203" t="s">
        <v>12</v>
      </c>
      <c r="R1512" s="203">
        <v>7</v>
      </c>
      <c r="S1512" s="203">
        <v>54</v>
      </c>
      <c r="T1512" s="329">
        <v>0.12962962962962962</v>
      </c>
      <c r="U1512" s="203">
        <v>0</v>
      </c>
      <c r="V1512" s="203">
        <v>41</v>
      </c>
      <c r="W1512" s="203" t="s">
        <v>12</v>
      </c>
      <c r="X1512" s="200" t="s">
        <v>12</v>
      </c>
      <c r="Y1512" s="200">
        <v>1</v>
      </c>
      <c r="Z1512" s="200" t="s">
        <v>12</v>
      </c>
      <c r="AA1512" s="200">
        <v>0</v>
      </c>
    </row>
    <row r="1513" spans="1:27" ht="14" customHeight="1">
      <c r="A1513" s="213" t="s">
        <v>811</v>
      </c>
      <c r="B1513" s="177" t="s">
        <v>1275</v>
      </c>
      <c r="C1513" s="177" t="s">
        <v>846</v>
      </c>
      <c r="D1513" s="213" t="s">
        <v>21</v>
      </c>
      <c r="E1513" s="331" t="s">
        <v>2216</v>
      </c>
      <c r="F1513" s="213" t="s">
        <v>674</v>
      </c>
      <c r="G1513" s="177" t="s">
        <v>3222</v>
      </c>
      <c r="H1513" s="177" t="s">
        <v>94</v>
      </c>
      <c r="I1513" s="203">
        <v>44921629</v>
      </c>
      <c r="J1513" s="177" t="s">
        <v>264</v>
      </c>
      <c r="K1513" s="177" t="s">
        <v>263</v>
      </c>
      <c r="L1513" s="203">
        <v>0</v>
      </c>
      <c r="M1513" s="203">
        <v>0</v>
      </c>
      <c r="N1513" s="329" t="s">
        <v>12</v>
      </c>
      <c r="O1513" s="203" t="s">
        <v>12</v>
      </c>
      <c r="P1513" s="203" t="s">
        <v>12</v>
      </c>
      <c r="Q1513" s="203" t="s">
        <v>12</v>
      </c>
      <c r="R1513" s="203">
        <v>21</v>
      </c>
      <c r="S1513" s="203">
        <v>57</v>
      </c>
      <c r="T1513" s="329">
        <v>0.36842105263157893</v>
      </c>
      <c r="U1513" s="203">
        <v>0</v>
      </c>
      <c r="V1513" s="203">
        <v>32</v>
      </c>
      <c r="W1513" s="203" t="s">
        <v>12</v>
      </c>
      <c r="X1513" s="200" t="s">
        <v>12</v>
      </c>
      <c r="Y1513" s="200">
        <v>1</v>
      </c>
      <c r="Z1513" s="200" t="s">
        <v>12</v>
      </c>
      <c r="AA1513" s="200">
        <v>1</v>
      </c>
    </row>
    <row r="1514" spans="1:27" ht="14" customHeight="1">
      <c r="A1514" s="213" t="s">
        <v>811</v>
      </c>
      <c r="B1514" s="177" t="s">
        <v>1275</v>
      </c>
      <c r="C1514" s="177" t="s">
        <v>846</v>
      </c>
      <c r="D1514" s="213" t="s">
        <v>21</v>
      </c>
      <c r="E1514" s="331" t="s">
        <v>3012</v>
      </c>
      <c r="F1514" s="213" t="s">
        <v>674</v>
      </c>
      <c r="G1514" s="177" t="s">
        <v>3314</v>
      </c>
      <c r="H1514" s="177" t="s">
        <v>94</v>
      </c>
      <c r="I1514" s="203">
        <v>29959861</v>
      </c>
      <c r="J1514" s="177" t="s">
        <v>261</v>
      </c>
      <c r="K1514" s="177" t="s">
        <v>262</v>
      </c>
      <c r="L1514" s="203">
        <v>0</v>
      </c>
      <c r="M1514" s="203">
        <v>1</v>
      </c>
      <c r="N1514" s="329">
        <v>0</v>
      </c>
      <c r="O1514" s="203" t="s">
        <v>12</v>
      </c>
      <c r="P1514" s="203" t="s">
        <v>12</v>
      </c>
      <c r="Q1514" s="203" t="s">
        <v>12</v>
      </c>
      <c r="R1514" s="203">
        <v>9</v>
      </c>
      <c r="S1514" s="203">
        <v>48</v>
      </c>
      <c r="T1514" s="329">
        <v>0.1875</v>
      </c>
      <c r="U1514" s="203">
        <v>0</v>
      </c>
      <c r="V1514" s="203">
        <v>28</v>
      </c>
      <c r="W1514" s="203" t="s">
        <v>12</v>
      </c>
      <c r="X1514" s="200" t="s">
        <v>12</v>
      </c>
      <c r="Y1514" s="200">
        <v>1</v>
      </c>
      <c r="Z1514" s="200" t="s">
        <v>12</v>
      </c>
      <c r="AA1514" s="200">
        <v>0</v>
      </c>
    </row>
    <row r="1515" spans="1:27" ht="14" customHeight="1">
      <c r="A1515" s="213" t="s">
        <v>811</v>
      </c>
      <c r="B1515" s="177" t="s">
        <v>1275</v>
      </c>
      <c r="C1515" s="177" t="s">
        <v>846</v>
      </c>
      <c r="D1515" s="213" t="s">
        <v>21</v>
      </c>
      <c r="E1515" s="331" t="s">
        <v>2228</v>
      </c>
      <c r="F1515" s="213" t="s">
        <v>675</v>
      </c>
      <c r="G1515" s="177" t="s">
        <v>4194</v>
      </c>
      <c r="H1515" s="177" t="s">
        <v>94</v>
      </c>
      <c r="I1515" s="203">
        <v>155537972</v>
      </c>
      <c r="J1515" s="177" t="s">
        <v>264</v>
      </c>
      <c r="K1515" s="177" t="s">
        <v>263</v>
      </c>
      <c r="L1515" s="203">
        <v>31</v>
      </c>
      <c r="M1515" s="203">
        <v>358</v>
      </c>
      <c r="N1515" s="329">
        <v>8.6592178770949726E-2</v>
      </c>
      <c r="O1515" s="203" t="s">
        <v>12</v>
      </c>
      <c r="P1515" s="203" t="s">
        <v>12</v>
      </c>
      <c r="Q1515" s="203" t="s">
        <v>12</v>
      </c>
      <c r="R1515" s="203">
        <v>6</v>
      </c>
      <c r="S1515" s="203">
        <v>46</v>
      </c>
      <c r="T1515" s="329">
        <v>0.13043478260869565</v>
      </c>
      <c r="U1515" s="203">
        <v>0</v>
      </c>
      <c r="V1515" s="203">
        <v>28</v>
      </c>
      <c r="W1515" s="203" t="s">
        <v>12</v>
      </c>
      <c r="X1515" s="200" t="s">
        <v>12</v>
      </c>
      <c r="Y1515" s="200">
        <v>1</v>
      </c>
      <c r="Z1515" s="200" t="s">
        <v>12</v>
      </c>
      <c r="AA1515" s="200">
        <v>0</v>
      </c>
    </row>
    <row r="1516" spans="1:27" ht="14" customHeight="1">
      <c r="A1516" s="213" t="s">
        <v>811</v>
      </c>
      <c r="B1516" s="177" t="s">
        <v>1275</v>
      </c>
      <c r="C1516" s="177" t="s">
        <v>846</v>
      </c>
      <c r="D1516" s="213" t="s">
        <v>21</v>
      </c>
      <c r="E1516" s="331" t="s">
        <v>3013</v>
      </c>
      <c r="F1516" s="213" t="s">
        <v>259</v>
      </c>
      <c r="G1516" s="177" t="s">
        <v>4195</v>
      </c>
      <c r="H1516" s="177" t="s">
        <v>91</v>
      </c>
      <c r="I1516" s="203">
        <v>22419435</v>
      </c>
      <c r="J1516" s="177" t="s">
        <v>264</v>
      </c>
      <c r="K1516" s="177" t="s">
        <v>263</v>
      </c>
      <c r="L1516" s="203">
        <v>23</v>
      </c>
      <c r="M1516" s="203">
        <v>306</v>
      </c>
      <c r="N1516" s="329">
        <v>7.5163398692810454E-2</v>
      </c>
      <c r="O1516" s="203" t="s">
        <v>12</v>
      </c>
      <c r="P1516" s="203" t="s">
        <v>12</v>
      </c>
      <c r="Q1516" s="203" t="s">
        <v>12</v>
      </c>
      <c r="R1516" s="203">
        <v>8</v>
      </c>
      <c r="S1516" s="203">
        <v>57</v>
      </c>
      <c r="T1516" s="329">
        <v>0.14035087719298245</v>
      </c>
      <c r="U1516" s="203">
        <v>0</v>
      </c>
      <c r="V1516" s="203">
        <v>16</v>
      </c>
      <c r="W1516" s="203" t="s">
        <v>12</v>
      </c>
      <c r="X1516" s="200" t="s">
        <v>12</v>
      </c>
      <c r="Y1516" s="200">
        <v>1</v>
      </c>
      <c r="Z1516" s="200" t="s">
        <v>12</v>
      </c>
      <c r="AA1516" s="200">
        <v>0</v>
      </c>
    </row>
    <row r="1517" spans="1:27" ht="14" customHeight="1">
      <c r="A1517" s="213" t="s">
        <v>811</v>
      </c>
      <c r="B1517" s="177" t="s">
        <v>1275</v>
      </c>
      <c r="C1517" s="177" t="s">
        <v>846</v>
      </c>
      <c r="D1517" s="213" t="s">
        <v>21</v>
      </c>
      <c r="E1517" s="331" t="s">
        <v>3014</v>
      </c>
      <c r="F1517" s="213" t="s">
        <v>676</v>
      </c>
      <c r="G1517" s="177" t="s">
        <v>3220</v>
      </c>
      <c r="H1517" s="177" t="s">
        <v>95</v>
      </c>
      <c r="I1517" s="203">
        <v>116207120</v>
      </c>
      <c r="J1517" s="177" t="s">
        <v>262</v>
      </c>
      <c r="K1517" s="177" t="s">
        <v>263</v>
      </c>
      <c r="L1517" s="203">
        <v>0</v>
      </c>
      <c r="M1517" s="203">
        <v>1</v>
      </c>
      <c r="N1517" s="329">
        <v>0</v>
      </c>
      <c r="O1517" s="203" t="s">
        <v>12</v>
      </c>
      <c r="P1517" s="203" t="s">
        <v>12</v>
      </c>
      <c r="Q1517" s="203" t="s">
        <v>12</v>
      </c>
      <c r="R1517" s="203">
        <v>19</v>
      </c>
      <c r="S1517" s="203">
        <v>55</v>
      </c>
      <c r="T1517" s="329">
        <v>0.34545454545454546</v>
      </c>
      <c r="U1517" s="203">
        <v>0</v>
      </c>
      <c r="V1517" s="203">
        <v>33</v>
      </c>
      <c r="W1517" s="203" t="s">
        <v>12</v>
      </c>
      <c r="X1517" s="200" t="s">
        <v>12</v>
      </c>
      <c r="Y1517" s="200">
        <v>1</v>
      </c>
      <c r="Z1517" s="200" t="s">
        <v>12</v>
      </c>
      <c r="AA1517" s="200">
        <v>0</v>
      </c>
    </row>
    <row r="1518" spans="1:27" ht="14" customHeight="1">
      <c r="A1518" s="213" t="s">
        <v>811</v>
      </c>
      <c r="B1518" s="177" t="s">
        <v>1275</v>
      </c>
      <c r="C1518" s="177" t="s">
        <v>846</v>
      </c>
      <c r="D1518" s="213" t="s">
        <v>21</v>
      </c>
      <c r="E1518" s="331" t="s">
        <v>3015</v>
      </c>
      <c r="F1518" s="213" t="s">
        <v>674</v>
      </c>
      <c r="G1518" s="177" t="s">
        <v>3225</v>
      </c>
      <c r="H1518" s="177" t="s">
        <v>95</v>
      </c>
      <c r="I1518" s="203">
        <v>5785545</v>
      </c>
      <c r="J1518" s="177" t="s">
        <v>263</v>
      </c>
      <c r="K1518" s="177" t="s">
        <v>264</v>
      </c>
      <c r="L1518" s="203">
        <v>0</v>
      </c>
      <c r="M1518" s="203">
        <v>0</v>
      </c>
      <c r="N1518" s="329" t="s">
        <v>12</v>
      </c>
      <c r="O1518" s="203" t="s">
        <v>12</v>
      </c>
      <c r="P1518" s="203" t="s">
        <v>12</v>
      </c>
      <c r="Q1518" s="203" t="s">
        <v>12</v>
      </c>
      <c r="R1518" s="203">
        <v>6</v>
      </c>
      <c r="S1518" s="203">
        <v>51</v>
      </c>
      <c r="T1518" s="329">
        <v>0.11764705882352941</v>
      </c>
      <c r="U1518" s="203">
        <v>0</v>
      </c>
      <c r="V1518" s="203">
        <v>33</v>
      </c>
      <c r="W1518" s="203" t="s">
        <v>12</v>
      </c>
      <c r="X1518" s="200" t="s">
        <v>12</v>
      </c>
      <c r="Y1518" s="200">
        <v>1</v>
      </c>
      <c r="Z1518" s="200" t="s">
        <v>12</v>
      </c>
      <c r="AA1518" s="200">
        <v>0</v>
      </c>
    </row>
    <row r="1519" spans="1:27" ht="14" customHeight="1">
      <c r="A1519" s="213" t="s">
        <v>811</v>
      </c>
      <c r="B1519" s="177" t="s">
        <v>1275</v>
      </c>
      <c r="C1519" s="177" t="s">
        <v>846</v>
      </c>
      <c r="D1519" s="213" t="s">
        <v>21</v>
      </c>
      <c r="E1519" s="331" t="s">
        <v>3016</v>
      </c>
      <c r="F1519" s="213" t="s">
        <v>674</v>
      </c>
      <c r="G1519" s="177" t="s">
        <v>3239</v>
      </c>
      <c r="H1519" s="177" t="s">
        <v>95</v>
      </c>
      <c r="I1519" s="203">
        <v>80038222</v>
      </c>
      <c r="J1519" s="177" t="s">
        <v>264</v>
      </c>
      <c r="K1519" s="177" t="s">
        <v>263</v>
      </c>
      <c r="L1519" s="203">
        <v>0</v>
      </c>
      <c r="M1519" s="203">
        <v>3</v>
      </c>
      <c r="N1519" s="329">
        <v>0</v>
      </c>
      <c r="O1519" s="203" t="s">
        <v>12</v>
      </c>
      <c r="P1519" s="203" t="s">
        <v>12</v>
      </c>
      <c r="Q1519" s="203" t="s">
        <v>12</v>
      </c>
      <c r="R1519" s="203">
        <v>11</v>
      </c>
      <c r="S1519" s="203">
        <v>52</v>
      </c>
      <c r="T1519" s="329">
        <v>0.21153846153846154</v>
      </c>
      <c r="U1519" s="203">
        <v>0</v>
      </c>
      <c r="V1519" s="203">
        <v>16</v>
      </c>
      <c r="W1519" s="203" t="s">
        <v>12</v>
      </c>
      <c r="X1519" s="200" t="s">
        <v>12</v>
      </c>
      <c r="Y1519" s="200">
        <v>1</v>
      </c>
      <c r="Z1519" s="200" t="s">
        <v>12</v>
      </c>
      <c r="AA1519" s="200">
        <v>0</v>
      </c>
    </row>
    <row r="1520" spans="1:27" ht="14" customHeight="1">
      <c r="A1520" s="213" t="s">
        <v>243</v>
      </c>
      <c r="B1520" s="177" t="s">
        <v>577</v>
      </c>
      <c r="C1520" s="177" t="s">
        <v>702</v>
      </c>
      <c r="D1520" s="213" t="s">
        <v>21</v>
      </c>
      <c r="E1520" s="331" t="s">
        <v>3017</v>
      </c>
      <c r="F1520" s="213" t="s">
        <v>674</v>
      </c>
      <c r="G1520" s="177" t="s">
        <v>3514</v>
      </c>
      <c r="H1520" s="177" t="s">
        <v>92</v>
      </c>
      <c r="I1520" s="203">
        <v>107024563</v>
      </c>
      <c r="J1520" s="177" t="s">
        <v>264</v>
      </c>
      <c r="K1520" s="177" t="s">
        <v>263</v>
      </c>
      <c r="L1520" s="203">
        <v>0</v>
      </c>
      <c r="M1520" s="203">
        <v>0</v>
      </c>
      <c r="N1520" s="329" t="s">
        <v>12</v>
      </c>
      <c r="O1520" s="203" t="s">
        <v>12</v>
      </c>
      <c r="P1520" s="203" t="s">
        <v>12</v>
      </c>
      <c r="Q1520" s="203" t="s">
        <v>12</v>
      </c>
      <c r="R1520" s="203">
        <v>8</v>
      </c>
      <c r="S1520" s="203">
        <v>34</v>
      </c>
      <c r="T1520" s="329">
        <v>0.23529411764705882</v>
      </c>
      <c r="U1520" s="203">
        <v>0</v>
      </c>
      <c r="V1520" s="203">
        <v>40</v>
      </c>
      <c r="W1520" s="203" t="s">
        <v>12</v>
      </c>
      <c r="X1520" s="200" t="s">
        <v>12</v>
      </c>
      <c r="Y1520" s="200">
        <v>1</v>
      </c>
      <c r="Z1520" s="200" t="s">
        <v>12</v>
      </c>
      <c r="AA1520" s="200">
        <v>0</v>
      </c>
    </row>
    <row r="1521" spans="1:27" ht="14" customHeight="1">
      <c r="A1521" s="213" t="s">
        <v>243</v>
      </c>
      <c r="B1521" s="177" t="s">
        <v>577</v>
      </c>
      <c r="C1521" s="177" t="s">
        <v>702</v>
      </c>
      <c r="D1521" s="213" t="s">
        <v>21</v>
      </c>
      <c r="E1521" s="331" t="s">
        <v>3018</v>
      </c>
      <c r="F1521" s="213" t="s">
        <v>674</v>
      </c>
      <c r="G1521" s="177" t="s">
        <v>3253</v>
      </c>
      <c r="H1521" s="177" t="s">
        <v>77</v>
      </c>
      <c r="I1521" s="203">
        <v>88480196</v>
      </c>
      <c r="J1521" s="177" t="s">
        <v>264</v>
      </c>
      <c r="K1521" s="177" t="s">
        <v>263</v>
      </c>
      <c r="L1521" s="203">
        <v>0</v>
      </c>
      <c r="M1521" s="203">
        <v>5</v>
      </c>
      <c r="N1521" s="329">
        <v>0</v>
      </c>
      <c r="O1521" s="203" t="s">
        <v>12</v>
      </c>
      <c r="P1521" s="203" t="s">
        <v>12</v>
      </c>
      <c r="Q1521" s="203" t="s">
        <v>12</v>
      </c>
      <c r="R1521" s="203">
        <v>6</v>
      </c>
      <c r="S1521" s="203">
        <v>26</v>
      </c>
      <c r="T1521" s="329">
        <v>0.23076923076923078</v>
      </c>
      <c r="U1521" s="203">
        <v>0</v>
      </c>
      <c r="V1521" s="203">
        <v>38</v>
      </c>
      <c r="W1521" s="203" t="s">
        <v>12</v>
      </c>
      <c r="X1521" s="200" t="s">
        <v>12</v>
      </c>
      <c r="Y1521" s="200">
        <v>1</v>
      </c>
      <c r="Z1521" s="200" t="s">
        <v>12</v>
      </c>
      <c r="AA1521" s="200">
        <v>0</v>
      </c>
    </row>
    <row r="1522" spans="1:27" ht="14" customHeight="1">
      <c r="A1522" s="213" t="s">
        <v>243</v>
      </c>
      <c r="B1522" s="177" t="s">
        <v>577</v>
      </c>
      <c r="C1522" s="177" t="s">
        <v>702</v>
      </c>
      <c r="D1522" s="213" t="s">
        <v>21</v>
      </c>
      <c r="E1522" s="331" t="s">
        <v>3019</v>
      </c>
      <c r="F1522" s="213" t="s">
        <v>674</v>
      </c>
      <c r="G1522" s="177" t="s">
        <v>3378</v>
      </c>
      <c r="H1522" s="177" t="s">
        <v>76</v>
      </c>
      <c r="I1522" s="203">
        <v>35451803</v>
      </c>
      <c r="J1522" s="177" t="s">
        <v>264</v>
      </c>
      <c r="K1522" s="177" t="s">
        <v>262</v>
      </c>
      <c r="L1522" s="203">
        <v>0</v>
      </c>
      <c r="M1522" s="203">
        <v>0</v>
      </c>
      <c r="N1522" s="329" t="s">
        <v>12</v>
      </c>
      <c r="O1522" s="203" t="s">
        <v>12</v>
      </c>
      <c r="P1522" s="203" t="s">
        <v>12</v>
      </c>
      <c r="Q1522" s="203" t="s">
        <v>12</v>
      </c>
      <c r="R1522" s="203">
        <v>9</v>
      </c>
      <c r="S1522" s="203">
        <v>32</v>
      </c>
      <c r="T1522" s="329">
        <v>0.28125</v>
      </c>
      <c r="U1522" s="203">
        <v>0</v>
      </c>
      <c r="V1522" s="203">
        <v>43</v>
      </c>
      <c r="W1522" s="203" t="s">
        <v>12</v>
      </c>
      <c r="X1522" s="200" t="s">
        <v>12</v>
      </c>
      <c r="Y1522" s="200">
        <v>1</v>
      </c>
      <c r="Z1522" s="200" t="s">
        <v>12</v>
      </c>
      <c r="AA1522" s="200">
        <v>0</v>
      </c>
    </row>
    <row r="1523" spans="1:27" ht="14" customHeight="1">
      <c r="A1523" s="213" t="s">
        <v>243</v>
      </c>
      <c r="B1523" s="177" t="s">
        <v>577</v>
      </c>
      <c r="C1523" s="177" t="s">
        <v>702</v>
      </c>
      <c r="D1523" s="213" t="s">
        <v>21</v>
      </c>
      <c r="E1523" s="331" t="s">
        <v>2138</v>
      </c>
      <c r="F1523" s="213" t="s">
        <v>675</v>
      </c>
      <c r="G1523" s="177" t="s">
        <v>4196</v>
      </c>
      <c r="H1523" s="177" t="s">
        <v>84</v>
      </c>
      <c r="I1523" s="203">
        <v>241987793</v>
      </c>
      <c r="J1523" s="177" t="s">
        <v>262</v>
      </c>
      <c r="K1523" s="177" t="s">
        <v>263</v>
      </c>
      <c r="L1523" s="203">
        <v>31</v>
      </c>
      <c r="M1523" s="203">
        <v>394</v>
      </c>
      <c r="N1523" s="329">
        <v>7.8680203045685279E-2</v>
      </c>
      <c r="O1523" s="203" t="s">
        <v>12</v>
      </c>
      <c r="P1523" s="203" t="s">
        <v>12</v>
      </c>
      <c r="Q1523" s="203" t="s">
        <v>12</v>
      </c>
      <c r="R1523" s="203">
        <v>7</v>
      </c>
      <c r="S1523" s="203">
        <v>50</v>
      </c>
      <c r="T1523" s="329">
        <v>0.14000000000000001</v>
      </c>
      <c r="U1523" s="203">
        <v>0</v>
      </c>
      <c r="V1523" s="203">
        <v>27</v>
      </c>
      <c r="W1523" s="203" t="s">
        <v>12</v>
      </c>
      <c r="X1523" s="200" t="s">
        <v>12</v>
      </c>
      <c r="Y1523" s="200">
        <v>1</v>
      </c>
      <c r="Z1523" s="200" t="s">
        <v>12</v>
      </c>
      <c r="AA1523" s="200">
        <v>1</v>
      </c>
    </row>
    <row r="1524" spans="1:27" ht="14" customHeight="1">
      <c r="A1524" s="213" t="s">
        <v>243</v>
      </c>
      <c r="B1524" s="177" t="s">
        <v>577</v>
      </c>
      <c r="C1524" s="177" t="s">
        <v>702</v>
      </c>
      <c r="D1524" s="213" t="s">
        <v>21</v>
      </c>
      <c r="E1524" s="331" t="s">
        <v>2530</v>
      </c>
      <c r="F1524" s="213" t="s">
        <v>674</v>
      </c>
      <c r="G1524" s="177" t="s">
        <v>3366</v>
      </c>
      <c r="H1524" s="177" t="s">
        <v>94</v>
      </c>
      <c r="I1524" s="203">
        <v>116916978</v>
      </c>
      <c r="J1524" s="177" t="s">
        <v>264</v>
      </c>
      <c r="K1524" s="177" t="s">
        <v>261</v>
      </c>
      <c r="L1524" s="203">
        <v>0</v>
      </c>
      <c r="M1524" s="203">
        <v>0</v>
      </c>
      <c r="N1524" s="329" t="s">
        <v>12</v>
      </c>
      <c r="O1524" s="203" t="s">
        <v>12</v>
      </c>
      <c r="P1524" s="203" t="s">
        <v>12</v>
      </c>
      <c r="Q1524" s="203" t="s">
        <v>12</v>
      </c>
      <c r="R1524" s="203">
        <v>14</v>
      </c>
      <c r="S1524" s="203">
        <v>32</v>
      </c>
      <c r="T1524" s="329">
        <v>0.4375</v>
      </c>
      <c r="U1524" s="203">
        <v>0</v>
      </c>
      <c r="V1524" s="203">
        <v>32</v>
      </c>
      <c r="W1524" s="203" t="s">
        <v>12</v>
      </c>
      <c r="X1524" s="200" t="s">
        <v>12</v>
      </c>
      <c r="Y1524" s="200">
        <v>1</v>
      </c>
      <c r="Z1524" s="200" t="s">
        <v>12</v>
      </c>
      <c r="AA1524" s="200">
        <v>0</v>
      </c>
    </row>
    <row r="1525" spans="1:27" ht="14" customHeight="1">
      <c r="A1525" s="213" t="s">
        <v>243</v>
      </c>
      <c r="B1525" s="177" t="s">
        <v>577</v>
      </c>
      <c r="C1525" s="177" t="s">
        <v>702</v>
      </c>
      <c r="D1525" s="213" t="s">
        <v>21</v>
      </c>
      <c r="E1525" s="331" t="s">
        <v>3020</v>
      </c>
      <c r="F1525" s="213" t="s">
        <v>674</v>
      </c>
      <c r="G1525" s="177" t="s">
        <v>3229</v>
      </c>
      <c r="H1525" s="177" t="s">
        <v>91</v>
      </c>
      <c r="I1525" s="203">
        <v>95803545</v>
      </c>
      <c r="J1525" s="177" t="s">
        <v>264</v>
      </c>
      <c r="K1525" s="177" t="s">
        <v>263</v>
      </c>
      <c r="L1525" s="203">
        <v>0</v>
      </c>
      <c r="M1525" s="203">
        <v>2</v>
      </c>
      <c r="N1525" s="329">
        <v>0</v>
      </c>
      <c r="O1525" s="203" t="s">
        <v>12</v>
      </c>
      <c r="P1525" s="203" t="s">
        <v>12</v>
      </c>
      <c r="Q1525" s="203" t="s">
        <v>12</v>
      </c>
      <c r="R1525" s="203">
        <v>7</v>
      </c>
      <c r="S1525" s="203">
        <v>34</v>
      </c>
      <c r="T1525" s="329">
        <v>0.20588235294117646</v>
      </c>
      <c r="U1525" s="203">
        <v>0</v>
      </c>
      <c r="V1525" s="203">
        <v>33</v>
      </c>
      <c r="W1525" s="203" t="s">
        <v>12</v>
      </c>
      <c r="X1525" s="200" t="s">
        <v>12</v>
      </c>
      <c r="Y1525" s="200">
        <v>1</v>
      </c>
      <c r="Z1525" s="200" t="s">
        <v>12</v>
      </c>
      <c r="AA1525" s="200">
        <v>0</v>
      </c>
    </row>
    <row r="1526" spans="1:27" ht="14" customHeight="1">
      <c r="A1526" s="213" t="s">
        <v>243</v>
      </c>
      <c r="B1526" s="177" t="s">
        <v>577</v>
      </c>
      <c r="C1526" s="177" t="s">
        <v>702</v>
      </c>
      <c r="D1526" s="213" t="s">
        <v>21</v>
      </c>
      <c r="E1526" s="331" t="s">
        <v>3021</v>
      </c>
      <c r="F1526" s="213" t="s">
        <v>674</v>
      </c>
      <c r="G1526" s="177" t="s">
        <v>3234</v>
      </c>
      <c r="H1526" s="177" t="s">
        <v>87</v>
      </c>
      <c r="I1526" s="203">
        <v>71417918</v>
      </c>
      <c r="J1526" s="177" t="s">
        <v>261</v>
      </c>
      <c r="K1526" s="177" t="s">
        <v>264</v>
      </c>
      <c r="L1526" s="203">
        <v>0</v>
      </c>
      <c r="M1526" s="203">
        <v>5</v>
      </c>
      <c r="N1526" s="329">
        <v>0</v>
      </c>
      <c r="O1526" s="203" t="s">
        <v>12</v>
      </c>
      <c r="P1526" s="203" t="s">
        <v>12</v>
      </c>
      <c r="Q1526" s="203" t="s">
        <v>12</v>
      </c>
      <c r="R1526" s="203">
        <v>6</v>
      </c>
      <c r="S1526" s="203">
        <v>28</v>
      </c>
      <c r="T1526" s="329">
        <v>0.21428571428571427</v>
      </c>
      <c r="U1526" s="203">
        <v>0</v>
      </c>
      <c r="V1526" s="203">
        <v>33</v>
      </c>
      <c r="W1526" s="203" t="s">
        <v>12</v>
      </c>
      <c r="X1526" s="200" t="s">
        <v>12</v>
      </c>
      <c r="Y1526" s="200">
        <v>1</v>
      </c>
      <c r="Z1526" s="200" t="s">
        <v>12</v>
      </c>
      <c r="AA1526" s="200">
        <v>0</v>
      </c>
    </row>
    <row r="1527" spans="1:27" ht="14" customHeight="1">
      <c r="A1527" s="213" t="s">
        <v>250</v>
      </c>
      <c r="B1527" s="177" t="s">
        <v>552</v>
      </c>
      <c r="C1527" s="177" t="s">
        <v>848</v>
      </c>
      <c r="D1527" s="213" t="s">
        <v>21</v>
      </c>
      <c r="E1527" s="331" t="s">
        <v>2653</v>
      </c>
      <c r="F1527" s="213" t="s">
        <v>674</v>
      </c>
      <c r="G1527" s="177" t="s">
        <v>3286</v>
      </c>
      <c r="H1527" s="177" t="s">
        <v>92</v>
      </c>
      <c r="I1527" s="203">
        <v>81915304</v>
      </c>
      <c r="J1527" s="177" t="s">
        <v>262</v>
      </c>
      <c r="K1527" s="177" t="s">
        <v>261</v>
      </c>
      <c r="L1527" s="203">
        <v>2</v>
      </c>
      <c r="M1527" s="203">
        <v>33</v>
      </c>
      <c r="N1527" s="329">
        <v>6.0606060606060608E-2</v>
      </c>
      <c r="O1527" s="203" t="s">
        <v>12</v>
      </c>
      <c r="P1527" s="203" t="s">
        <v>12</v>
      </c>
      <c r="Q1527" s="203" t="s">
        <v>12</v>
      </c>
      <c r="R1527" s="203">
        <v>8</v>
      </c>
      <c r="S1527" s="203">
        <v>55</v>
      </c>
      <c r="T1527" s="329">
        <v>0.14545454545454545</v>
      </c>
      <c r="U1527" s="203">
        <v>0</v>
      </c>
      <c r="V1527" s="203">
        <v>40</v>
      </c>
      <c r="W1527" s="203" t="s">
        <v>12</v>
      </c>
      <c r="X1527" s="200" t="s">
        <v>12</v>
      </c>
      <c r="Y1527" s="200">
        <v>1</v>
      </c>
      <c r="Z1527" s="200" t="s">
        <v>12</v>
      </c>
      <c r="AA1527" s="200">
        <v>0</v>
      </c>
    </row>
    <row r="1528" spans="1:27" ht="14" customHeight="1">
      <c r="A1528" s="213" t="s">
        <v>250</v>
      </c>
      <c r="B1528" s="177" t="s">
        <v>552</v>
      </c>
      <c r="C1528" s="177" t="s">
        <v>848</v>
      </c>
      <c r="D1528" s="213" t="s">
        <v>21</v>
      </c>
      <c r="E1528" s="331" t="s">
        <v>175</v>
      </c>
      <c r="F1528" s="213" t="s">
        <v>674</v>
      </c>
      <c r="G1528" s="177" t="s">
        <v>3378</v>
      </c>
      <c r="H1528" s="177" t="s">
        <v>92</v>
      </c>
      <c r="I1528" s="203">
        <v>134596215</v>
      </c>
      <c r="J1528" s="177" t="s">
        <v>262</v>
      </c>
      <c r="K1528" s="177" t="s">
        <v>261</v>
      </c>
      <c r="L1528" s="203">
        <v>0</v>
      </c>
      <c r="M1528" s="203">
        <v>0</v>
      </c>
      <c r="N1528" s="329" t="s">
        <v>12</v>
      </c>
      <c r="O1528" s="203" t="s">
        <v>12</v>
      </c>
      <c r="P1528" s="203" t="s">
        <v>12</v>
      </c>
      <c r="Q1528" s="203" t="s">
        <v>12</v>
      </c>
      <c r="R1528" s="203">
        <v>9</v>
      </c>
      <c r="S1528" s="203">
        <v>36</v>
      </c>
      <c r="T1528" s="329">
        <v>0.25</v>
      </c>
      <c r="U1528" s="203">
        <v>0</v>
      </c>
      <c r="V1528" s="203">
        <v>30</v>
      </c>
      <c r="W1528" s="203" t="s">
        <v>12</v>
      </c>
      <c r="X1528" s="200" t="s">
        <v>12</v>
      </c>
      <c r="Y1528" s="200">
        <v>1</v>
      </c>
      <c r="Z1528" s="200" t="s">
        <v>12</v>
      </c>
      <c r="AA1528" s="200">
        <v>1</v>
      </c>
    </row>
    <row r="1529" spans="1:27" ht="14" customHeight="1">
      <c r="A1529" s="213" t="s">
        <v>250</v>
      </c>
      <c r="B1529" s="177" t="s">
        <v>552</v>
      </c>
      <c r="C1529" s="177" t="s">
        <v>848</v>
      </c>
      <c r="D1529" s="213" t="s">
        <v>21</v>
      </c>
      <c r="E1529" s="331" t="s">
        <v>3022</v>
      </c>
      <c r="F1529" s="213" t="s">
        <v>674</v>
      </c>
      <c r="G1529" s="177" t="s">
        <v>3253</v>
      </c>
      <c r="H1529" s="177" t="s">
        <v>81</v>
      </c>
      <c r="I1529" s="203">
        <v>76752567</v>
      </c>
      <c r="J1529" s="177" t="s">
        <v>263</v>
      </c>
      <c r="K1529" s="177" t="s">
        <v>264</v>
      </c>
      <c r="L1529" s="203">
        <v>0</v>
      </c>
      <c r="M1529" s="203">
        <v>2</v>
      </c>
      <c r="N1529" s="329">
        <v>0</v>
      </c>
      <c r="O1529" s="203" t="s">
        <v>12</v>
      </c>
      <c r="P1529" s="203" t="s">
        <v>12</v>
      </c>
      <c r="Q1529" s="203" t="s">
        <v>12</v>
      </c>
      <c r="R1529" s="203">
        <v>6</v>
      </c>
      <c r="S1529" s="203">
        <v>37</v>
      </c>
      <c r="T1529" s="329">
        <v>0.16216216216216217</v>
      </c>
      <c r="U1529" s="203">
        <v>0</v>
      </c>
      <c r="V1529" s="203">
        <v>37</v>
      </c>
      <c r="W1529" s="203" t="s">
        <v>12</v>
      </c>
      <c r="X1529" s="200" t="s">
        <v>12</v>
      </c>
      <c r="Y1529" s="200">
        <v>1</v>
      </c>
      <c r="Z1529" s="200" t="s">
        <v>12</v>
      </c>
      <c r="AA1529" s="200">
        <v>0</v>
      </c>
    </row>
    <row r="1530" spans="1:27" ht="14" customHeight="1">
      <c r="A1530" s="213" t="s">
        <v>250</v>
      </c>
      <c r="B1530" s="177" t="s">
        <v>552</v>
      </c>
      <c r="C1530" s="177" t="s">
        <v>848</v>
      </c>
      <c r="D1530" s="213" t="s">
        <v>21</v>
      </c>
      <c r="E1530" s="331" t="s">
        <v>3023</v>
      </c>
      <c r="F1530" s="213" t="s">
        <v>674</v>
      </c>
      <c r="G1530" s="177" t="s">
        <v>3242</v>
      </c>
      <c r="H1530" s="177" t="s">
        <v>82</v>
      </c>
      <c r="I1530" s="203">
        <v>39947308</v>
      </c>
      <c r="J1530" s="177" t="s">
        <v>262</v>
      </c>
      <c r="K1530" s="177" t="s">
        <v>261</v>
      </c>
      <c r="L1530" s="203">
        <v>1</v>
      </c>
      <c r="M1530" s="203">
        <v>5</v>
      </c>
      <c r="N1530" s="329">
        <v>0.2</v>
      </c>
      <c r="O1530" s="203" t="s">
        <v>12</v>
      </c>
      <c r="P1530" s="203" t="s">
        <v>12</v>
      </c>
      <c r="Q1530" s="203" t="s">
        <v>12</v>
      </c>
      <c r="R1530" s="203">
        <v>11</v>
      </c>
      <c r="S1530" s="203">
        <v>24</v>
      </c>
      <c r="T1530" s="329">
        <v>0.45833333333333331</v>
      </c>
      <c r="U1530" s="203">
        <v>0</v>
      </c>
      <c r="V1530" s="203">
        <v>28</v>
      </c>
      <c r="W1530" s="203" t="s">
        <v>12</v>
      </c>
      <c r="X1530" s="200" t="s">
        <v>12</v>
      </c>
      <c r="Y1530" s="200">
        <v>1</v>
      </c>
      <c r="Z1530" s="200" t="s">
        <v>12</v>
      </c>
      <c r="AA1530" s="200">
        <v>0</v>
      </c>
    </row>
    <row r="1531" spans="1:27" ht="14" customHeight="1">
      <c r="A1531" s="213" t="s">
        <v>250</v>
      </c>
      <c r="B1531" s="177" t="s">
        <v>552</v>
      </c>
      <c r="C1531" s="177" t="s">
        <v>848</v>
      </c>
      <c r="D1531" s="213" t="s">
        <v>21</v>
      </c>
      <c r="E1531" s="331" t="s">
        <v>2968</v>
      </c>
      <c r="F1531" s="213" t="s">
        <v>676</v>
      </c>
      <c r="G1531" s="177" t="s">
        <v>676</v>
      </c>
      <c r="H1531" s="177" t="s">
        <v>82</v>
      </c>
      <c r="I1531" s="203">
        <v>86650088</v>
      </c>
      <c r="J1531" s="177" t="s">
        <v>264</v>
      </c>
      <c r="K1531" s="177" t="s">
        <v>262</v>
      </c>
      <c r="L1531" s="203">
        <v>0</v>
      </c>
      <c r="M1531" s="203">
        <v>0</v>
      </c>
      <c r="N1531" s="329" t="s">
        <v>12</v>
      </c>
      <c r="O1531" s="203" t="s">
        <v>12</v>
      </c>
      <c r="P1531" s="203" t="s">
        <v>12</v>
      </c>
      <c r="Q1531" s="203" t="s">
        <v>12</v>
      </c>
      <c r="R1531" s="203">
        <v>10</v>
      </c>
      <c r="S1531" s="203">
        <v>32</v>
      </c>
      <c r="T1531" s="329">
        <v>0.3125</v>
      </c>
      <c r="U1531" s="203">
        <v>0</v>
      </c>
      <c r="V1531" s="203">
        <v>32</v>
      </c>
      <c r="W1531" s="203" t="s">
        <v>12</v>
      </c>
      <c r="X1531" s="200" t="s">
        <v>12</v>
      </c>
      <c r="Y1531" s="200">
        <v>1</v>
      </c>
      <c r="Z1531" s="200" t="s">
        <v>12</v>
      </c>
      <c r="AA1531" s="200">
        <v>0</v>
      </c>
    </row>
    <row r="1532" spans="1:27" ht="14" customHeight="1">
      <c r="A1532" s="213" t="s">
        <v>250</v>
      </c>
      <c r="B1532" s="177" t="s">
        <v>552</v>
      </c>
      <c r="C1532" s="177" t="s">
        <v>848</v>
      </c>
      <c r="D1532" s="213" t="s">
        <v>21</v>
      </c>
      <c r="E1532" s="331" t="s">
        <v>3024</v>
      </c>
      <c r="F1532" s="213" t="s">
        <v>676</v>
      </c>
      <c r="G1532" s="177" t="s">
        <v>3220</v>
      </c>
      <c r="H1532" s="177" t="s">
        <v>103</v>
      </c>
      <c r="I1532" s="203">
        <v>40075031</v>
      </c>
      <c r="J1532" s="177" t="s">
        <v>264</v>
      </c>
      <c r="K1532" s="177" t="s">
        <v>262</v>
      </c>
      <c r="L1532" s="203">
        <v>0</v>
      </c>
      <c r="M1532" s="203">
        <v>2</v>
      </c>
      <c r="N1532" s="329">
        <v>0</v>
      </c>
      <c r="O1532" s="203" t="s">
        <v>12</v>
      </c>
      <c r="P1532" s="203" t="s">
        <v>12</v>
      </c>
      <c r="Q1532" s="203" t="s">
        <v>12</v>
      </c>
      <c r="R1532" s="203">
        <v>6</v>
      </c>
      <c r="S1532" s="203">
        <v>33</v>
      </c>
      <c r="T1532" s="329">
        <v>0.18181818181818182</v>
      </c>
      <c r="U1532" s="203">
        <v>0</v>
      </c>
      <c r="V1532" s="203">
        <v>36</v>
      </c>
      <c r="W1532" s="203" t="s">
        <v>12</v>
      </c>
      <c r="X1532" s="200" t="s">
        <v>12</v>
      </c>
      <c r="Y1532" s="200">
        <v>1</v>
      </c>
      <c r="Z1532" s="200" t="s">
        <v>12</v>
      </c>
      <c r="AA1532" s="200">
        <v>0</v>
      </c>
    </row>
    <row r="1533" spans="1:27" ht="14" customHeight="1">
      <c r="A1533" s="213" t="s">
        <v>250</v>
      </c>
      <c r="B1533" s="177" t="s">
        <v>552</v>
      </c>
      <c r="C1533" s="177" t="s">
        <v>848</v>
      </c>
      <c r="D1533" s="213" t="s">
        <v>21</v>
      </c>
      <c r="E1533" s="331" t="s">
        <v>204</v>
      </c>
      <c r="F1533" s="213" t="s">
        <v>674</v>
      </c>
      <c r="G1533" s="177" t="s">
        <v>3229</v>
      </c>
      <c r="H1533" s="177" t="s">
        <v>103</v>
      </c>
      <c r="I1533" s="203">
        <v>41871023</v>
      </c>
      <c r="J1533" s="177" t="s">
        <v>263</v>
      </c>
      <c r="K1533" s="177" t="s">
        <v>264</v>
      </c>
      <c r="L1533" s="203">
        <v>1</v>
      </c>
      <c r="M1533" s="203">
        <v>6</v>
      </c>
      <c r="N1533" s="329">
        <v>0.16666666666666666</v>
      </c>
      <c r="O1533" s="203" t="s">
        <v>12</v>
      </c>
      <c r="P1533" s="203" t="s">
        <v>12</v>
      </c>
      <c r="Q1533" s="203" t="s">
        <v>12</v>
      </c>
      <c r="R1533" s="203">
        <v>6</v>
      </c>
      <c r="S1533" s="203">
        <v>32</v>
      </c>
      <c r="T1533" s="329">
        <v>0.1875</v>
      </c>
      <c r="U1533" s="203">
        <v>0</v>
      </c>
      <c r="V1533" s="203">
        <v>55</v>
      </c>
      <c r="W1533" s="203" t="s">
        <v>12</v>
      </c>
      <c r="X1533" s="200" t="s">
        <v>12</v>
      </c>
      <c r="Y1533" s="200">
        <v>1</v>
      </c>
      <c r="Z1533" s="200" t="s">
        <v>12</v>
      </c>
      <c r="AA1533" s="200">
        <v>0</v>
      </c>
    </row>
    <row r="1534" spans="1:27" ht="14" customHeight="1">
      <c r="A1534" s="213" t="s">
        <v>250</v>
      </c>
      <c r="B1534" s="177" t="s">
        <v>552</v>
      </c>
      <c r="C1534" s="177" t="s">
        <v>848</v>
      </c>
      <c r="D1534" s="213" t="s">
        <v>21</v>
      </c>
      <c r="E1534" s="331" t="s">
        <v>3025</v>
      </c>
      <c r="F1534" s="213" t="s">
        <v>674</v>
      </c>
      <c r="G1534" s="177" t="s">
        <v>3286</v>
      </c>
      <c r="H1534" s="177" t="s">
        <v>90</v>
      </c>
      <c r="I1534" s="203">
        <v>2508021</v>
      </c>
      <c r="J1534" s="177" t="s">
        <v>264</v>
      </c>
      <c r="K1534" s="177" t="s">
        <v>261</v>
      </c>
      <c r="L1534" s="203">
        <v>0</v>
      </c>
      <c r="M1534" s="203">
        <v>1</v>
      </c>
      <c r="N1534" s="329">
        <v>0</v>
      </c>
      <c r="O1534" s="203" t="s">
        <v>12</v>
      </c>
      <c r="P1534" s="203" t="s">
        <v>12</v>
      </c>
      <c r="Q1534" s="203" t="s">
        <v>12</v>
      </c>
      <c r="R1534" s="203">
        <v>6</v>
      </c>
      <c r="S1534" s="203">
        <v>33</v>
      </c>
      <c r="T1534" s="329">
        <v>0.18181818181818182</v>
      </c>
      <c r="U1534" s="203">
        <v>0</v>
      </c>
      <c r="V1534" s="203">
        <v>38</v>
      </c>
      <c r="W1534" s="203" t="s">
        <v>12</v>
      </c>
      <c r="X1534" s="200" t="s">
        <v>12</v>
      </c>
      <c r="Y1534" s="200">
        <v>1</v>
      </c>
      <c r="Z1534" s="200" t="s">
        <v>12</v>
      </c>
      <c r="AA1534" s="200">
        <v>0</v>
      </c>
    </row>
    <row r="1535" spans="1:27" ht="14" customHeight="1">
      <c r="A1535" s="213" t="s">
        <v>250</v>
      </c>
      <c r="B1535" s="177" t="s">
        <v>552</v>
      </c>
      <c r="C1535" s="177" t="s">
        <v>848</v>
      </c>
      <c r="D1535" s="213" t="s">
        <v>21</v>
      </c>
      <c r="E1535" s="331" t="s">
        <v>3026</v>
      </c>
      <c r="F1535" s="213" t="s">
        <v>674</v>
      </c>
      <c r="G1535" s="177" t="s">
        <v>3222</v>
      </c>
      <c r="H1535" s="177" t="s">
        <v>90</v>
      </c>
      <c r="I1535" s="203">
        <v>1878492</v>
      </c>
      <c r="J1535" s="177" t="s">
        <v>262</v>
      </c>
      <c r="K1535" s="177" t="s">
        <v>261</v>
      </c>
      <c r="L1535" s="203">
        <v>0</v>
      </c>
      <c r="M1535" s="203">
        <v>3</v>
      </c>
      <c r="N1535" s="329">
        <v>0</v>
      </c>
      <c r="O1535" s="203" t="s">
        <v>12</v>
      </c>
      <c r="P1535" s="203" t="s">
        <v>12</v>
      </c>
      <c r="Q1535" s="203" t="s">
        <v>12</v>
      </c>
      <c r="R1535" s="203">
        <v>11</v>
      </c>
      <c r="S1535" s="203">
        <v>30</v>
      </c>
      <c r="T1535" s="329">
        <v>0.36666666666666664</v>
      </c>
      <c r="U1535" s="203">
        <v>0</v>
      </c>
      <c r="V1535" s="203">
        <v>34</v>
      </c>
      <c r="W1535" s="203" t="s">
        <v>12</v>
      </c>
      <c r="X1535" s="200" t="s">
        <v>12</v>
      </c>
      <c r="Y1535" s="200">
        <v>1</v>
      </c>
      <c r="Z1535" s="200" t="s">
        <v>12</v>
      </c>
      <c r="AA1535" s="200">
        <v>0</v>
      </c>
    </row>
    <row r="1536" spans="1:27" ht="14" customHeight="1">
      <c r="A1536" s="213" t="s">
        <v>250</v>
      </c>
      <c r="B1536" s="177" t="s">
        <v>552</v>
      </c>
      <c r="C1536" s="177" t="s">
        <v>848</v>
      </c>
      <c r="D1536" s="213" t="s">
        <v>21</v>
      </c>
      <c r="E1536" s="331" t="s">
        <v>3027</v>
      </c>
      <c r="F1536" s="213" t="s">
        <v>674</v>
      </c>
      <c r="G1536" s="177" t="s">
        <v>3378</v>
      </c>
      <c r="H1536" s="177" t="s">
        <v>90</v>
      </c>
      <c r="I1536" s="203">
        <v>5067512</v>
      </c>
      <c r="J1536" s="177" t="s">
        <v>263</v>
      </c>
      <c r="K1536" s="177" t="s">
        <v>264</v>
      </c>
      <c r="L1536" s="203">
        <v>0</v>
      </c>
      <c r="M1536" s="203">
        <v>2</v>
      </c>
      <c r="N1536" s="329">
        <v>0</v>
      </c>
      <c r="O1536" s="203" t="s">
        <v>12</v>
      </c>
      <c r="P1536" s="203" t="s">
        <v>12</v>
      </c>
      <c r="Q1536" s="203" t="s">
        <v>12</v>
      </c>
      <c r="R1536" s="203">
        <v>7</v>
      </c>
      <c r="S1536" s="203">
        <v>39</v>
      </c>
      <c r="T1536" s="329">
        <v>0.17948717948717949</v>
      </c>
      <c r="U1536" s="203">
        <v>0</v>
      </c>
      <c r="V1536" s="203">
        <v>35</v>
      </c>
      <c r="W1536" s="203" t="s">
        <v>12</v>
      </c>
      <c r="X1536" s="200" t="s">
        <v>12</v>
      </c>
      <c r="Y1536" s="200">
        <v>1</v>
      </c>
      <c r="Z1536" s="200" t="s">
        <v>12</v>
      </c>
      <c r="AA1536" s="200">
        <v>0</v>
      </c>
    </row>
    <row r="1537" spans="1:27" ht="14" customHeight="1">
      <c r="A1537" s="213" t="s">
        <v>250</v>
      </c>
      <c r="B1537" s="177" t="s">
        <v>552</v>
      </c>
      <c r="C1537" s="177" t="s">
        <v>848</v>
      </c>
      <c r="D1537" s="213" t="s">
        <v>21</v>
      </c>
      <c r="E1537" s="331" t="s">
        <v>3028</v>
      </c>
      <c r="F1537" s="213" t="s">
        <v>674</v>
      </c>
      <c r="G1537" s="177" t="s">
        <v>674</v>
      </c>
      <c r="H1537" s="177" t="s">
        <v>112</v>
      </c>
      <c r="I1537" s="203">
        <v>3403238</v>
      </c>
      <c r="J1537" s="177" t="s">
        <v>261</v>
      </c>
      <c r="K1537" s="177" t="s">
        <v>264</v>
      </c>
      <c r="L1537" s="203">
        <v>0</v>
      </c>
      <c r="M1537" s="203">
        <v>1</v>
      </c>
      <c r="N1537" s="329">
        <v>0</v>
      </c>
      <c r="O1537" s="203" t="s">
        <v>12</v>
      </c>
      <c r="P1537" s="203" t="s">
        <v>12</v>
      </c>
      <c r="Q1537" s="203" t="s">
        <v>12</v>
      </c>
      <c r="R1537" s="203">
        <v>6</v>
      </c>
      <c r="S1537" s="203">
        <v>28</v>
      </c>
      <c r="T1537" s="329">
        <v>0.21428571428571427</v>
      </c>
      <c r="U1537" s="203">
        <v>0</v>
      </c>
      <c r="V1537" s="203">
        <v>47</v>
      </c>
      <c r="W1537" s="203" t="s">
        <v>12</v>
      </c>
      <c r="X1537" s="200" t="s">
        <v>12</v>
      </c>
      <c r="Y1537" s="200">
        <v>1</v>
      </c>
      <c r="Z1537" s="200" t="s">
        <v>12</v>
      </c>
      <c r="AA1537" s="200">
        <v>0</v>
      </c>
    </row>
    <row r="1538" spans="1:27" ht="14" customHeight="1">
      <c r="A1538" s="213" t="s">
        <v>250</v>
      </c>
      <c r="B1538" s="177" t="s">
        <v>552</v>
      </c>
      <c r="C1538" s="177" t="s">
        <v>848</v>
      </c>
      <c r="D1538" s="213" t="s">
        <v>21</v>
      </c>
      <c r="E1538" s="331" t="s">
        <v>167</v>
      </c>
      <c r="F1538" s="213" t="s">
        <v>674</v>
      </c>
      <c r="G1538" s="177" t="s">
        <v>3289</v>
      </c>
      <c r="H1538" s="177" t="s">
        <v>112</v>
      </c>
      <c r="I1538" s="203">
        <v>12895632</v>
      </c>
      <c r="J1538" s="177" t="s">
        <v>261</v>
      </c>
      <c r="K1538" s="177" t="s">
        <v>262</v>
      </c>
      <c r="L1538" s="203">
        <v>0</v>
      </c>
      <c r="M1538" s="203">
        <v>3</v>
      </c>
      <c r="N1538" s="329">
        <v>0</v>
      </c>
      <c r="O1538" s="203" t="s">
        <v>12</v>
      </c>
      <c r="P1538" s="203" t="s">
        <v>12</v>
      </c>
      <c r="Q1538" s="203" t="s">
        <v>12</v>
      </c>
      <c r="R1538" s="203">
        <v>11</v>
      </c>
      <c r="S1538" s="203">
        <v>29</v>
      </c>
      <c r="T1538" s="329">
        <v>0.37931034482758619</v>
      </c>
      <c r="U1538" s="203">
        <v>0</v>
      </c>
      <c r="V1538" s="203">
        <v>33</v>
      </c>
      <c r="W1538" s="203" t="s">
        <v>12</v>
      </c>
      <c r="X1538" s="200" t="s">
        <v>12</v>
      </c>
      <c r="Y1538" s="200">
        <v>1</v>
      </c>
      <c r="Z1538" s="200" t="s">
        <v>12</v>
      </c>
      <c r="AA1538" s="200">
        <v>0</v>
      </c>
    </row>
    <row r="1539" spans="1:27" ht="14" customHeight="1">
      <c r="A1539" s="213" t="s">
        <v>250</v>
      </c>
      <c r="B1539" s="177" t="s">
        <v>552</v>
      </c>
      <c r="C1539" s="177" t="s">
        <v>848</v>
      </c>
      <c r="D1539" s="213" t="s">
        <v>21</v>
      </c>
      <c r="E1539" s="331" t="s">
        <v>169</v>
      </c>
      <c r="F1539" s="213" t="s">
        <v>266</v>
      </c>
      <c r="G1539" s="177" t="s">
        <v>3755</v>
      </c>
      <c r="H1539" s="177" t="s">
        <v>112</v>
      </c>
      <c r="I1539" s="203">
        <v>18083124</v>
      </c>
      <c r="J1539" s="177" t="s">
        <v>264</v>
      </c>
      <c r="K1539" s="177" t="s">
        <v>263</v>
      </c>
      <c r="L1539" s="203">
        <v>0</v>
      </c>
      <c r="M1539" s="203">
        <v>1</v>
      </c>
      <c r="N1539" s="329">
        <v>0</v>
      </c>
      <c r="O1539" s="203" t="s">
        <v>12</v>
      </c>
      <c r="P1539" s="203" t="s">
        <v>12</v>
      </c>
      <c r="Q1539" s="203" t="s">
        <v>12</v>
      </c>
      <c r="R1539" s="203">
        <v>12</v>
      </c>
      <c r="S1539" s="203">
        <v>26</v>
      </c>
      <c r="T1539" s="329">
        <v>0.46153846153846156</v>
      </c>
      <c r="U1539" s="203">
        <v>0</v>
      </c>
      <c r="V1539" s="203">
        <v>36</v>
      </c>
      <c r="W1539" s="203" t="s">
        <v>12</v>
      </c>
      <c r="X1539" s="200" t="s">
        <v>12</v>
      </c>
      <c r="Y1539" s="200">
        <v>1</v>
      </c>
      <c r="Z1539" s="200" t="s">
        <v>12</v>
      </c>
      <c r="AA1539" s="200">
        <v>0</v>
      </c>
    </row>
    <row r="1540" spans="1:27" ht="14" customHeight="1">
      <c r="A1540" s="213" t="s">
        <v>250</v>
      </c>
      <c r="B1540" s="177" t="s">
        <v>552</v>
      </c>
      <c r="C1540" s="177" t="s">
        <v>848</v>
      </c>
      <c r="D1540" s="213" t="s">
        <v>21</v>
      </c>
      <c r="E1540" s="331" t="s">
        <v>3029</v>
      </c>
      <c r="F1540" s="213" t="s">
        <v>674</v>
      </c>
      <c r="G1540" s="177" t="s">
        <v>3216</v>
      </c>
      <c r="H1540" s="177" t="s">
        <v>112</v>
      </c>
      <c r="I1540" s="203">
        <v>39412500</v>
      </c>
      <c r="J1540" s="177" t="s">
        <v>261</v>
      </c>
      <c r="K1540" s="177" t="s">
        <v>263</v>
      </c>
      <c r="L1540" s="203">
        <v>2</v>
      </c>
      <c r="M1540" s="203">
        <v>36</v>
      </c>
      <c r="N1540" s="329">
        <v>5.5555555555555552E-2</v>
      </c>
      <c r="O1540" s="203" t="s">
        <v>12</v>
      </c>
      <c r="P1540" s="203" t="s">
        <v>12</v>
      </c>
      <c r="Q1540" s="203" t="s">
        <v>12</v>
      </c>
      <c r="R1540" s="203">
        <v>6</v>
      </c>
      <c r="S1540" s="203">
        <v>30</v>
      </c>
      <c r="T1540" s="329">
        <v>0.2</v>
      </c>
      <c r="U1540" s="203">
        <v>1</v>
      </c>
      <c r="V1540" s="203">
        <v>35</v>
      </c>
      <c r="W1540" s="203" t="s">
        <v>12</v>
      </c>
      <c r="X1540" s="200" t="s">
        <v>12</v>
      </c>
      <c r="Y1540" s="200">
        <v>1</v>
      </c>
      <c r="Z1540" s="200" t="s">
        <v>12</v>
      </c>
      <c r="AA1540" s="200">
        <v>0</v>
      </c>
    </row>
    <row r="1541" spans="1:27" ht="14" customHeight="1">
      <c r="A1541" s="213" t="s">
        <v>250</v>
      </c>
      <c r="B1541" s="177" t="s">
        <v>552</v>
      </c>
      <c r="C1541" s="177" t="s">
        <v>848</v>
      </c>
      <c r="D1541" s="213" t="s">
        <v>21</v>
      </c>
      <c r="E1541" s="331" t="s">
        <v>2970</v>
      </c>
      <c r="F1541" s="213" t="s">
        <v>676</v>
      </c>
      <c r="G1541" s="177" t="s">
        <v>3220</v>
      </c>
      <c r="H1541" s="177" t="s">
        <v>88</v>
      </c>
      <c r="I1541" s="203">
        <v>52490052</v>
      </c>
      <c r="J1541" s="177" t="s">
        <v>264</v>
      </c>
      <c r="K1541" s="177" t="s">
        <v>262</v>
      </c>
      <c r="L1541" s="203">
        <v>1</v>
      </c>
      <c r="M1541" s="203">
        <v>2</v>
      </c>
      <c r="N1541" s="329">
        <v>0.5</v>
      </c>
      <c r="O1541" s="203" t="s">
        <v>12</v>
      </c>
      <c r="P1541" s="203" t="s">
        <v>12</v>
      </c>
      <c r="Q1541" s="203" t="s">
        <v>12</v>
      </c>
      <c r="R1541" s="203">
        <v>10</v>
      </c>
      <c r="S1541" s="203">
        <v>21</v>
      </c>
      <c r="T1541" s="329">
        <v>0.47619047619047616</v>
      </c>
      <c r="U1541" s="203">
        <v>0</v>
      </c>
      <c r="V1541" s="203">
        <v>46</v>
      </c>
      <c r="W1541" s="203" t="s">
        <v>12</v>
      </c>
      <c r="X1541" s="200" t="s">
        <v>12</v>
      </c>
      <c r="Y1541" s="200">
        <v>1</v>
      </c>
      <c r="Z1541" s="200" t="s">
        <v>12</v>
      </c>
      <c r="AA1541" s="200">
        <v>0</v>
      </c>
    </row>
    <row r="1542" spans="1:27" ht="14" customHeight="1">
      <c r="A1542" s="213" t="s">
        <v>250</v>
      </c>
      <c r="B1542" s="177" t="s">
        <v>552</v>
      </c>
      <c r="C1542" s="177" t="s">
        <v>848</v>
      </c>
      <c r="D1542" s="213" t="s">
        <v>21</v>
      </c>
      <c r="E1542" s="331" t="s">
        <v>3030</v>
      </c>
      <c r="F1542" s="213" t="s">
        <v>674</v>
      </c>
      <c r="G1542" s="177" t="s">
        <v>3238</v>
      </c>
      <c r="H1542" s="177" t="s">
        <v>76</v>
      </c>
      <c r="I1542" s="203">
        <v>33789339</v>
      </c>
      <c r="J1542" s="177" t="s">
        <v>261</v>
      </c>
      <c r="K1542" s="177" t="s">
        <v>262</v>
      </c>
      <c r="L1542" s="203">
        <v>0</v>
      </c>
      <c r="M1542" s="203">
        <v>2</v>
      </c>
      <c r="N1542" s="329">
        <v>0</v>
      </c>
      <c r="O1542" s="203" t="s">
        <v>12</v>
      </c>
      <c r="P1542" s="203" t="s">
        <v>12</v>
      </c>
      <c r="Q1542" s="203" t="s">
        <v>12</v>
      </c>
      <c r="R1542" s="203">
        <v>6</v>
      </c>
      <c r="S1542" s="203">
        <v>33</v>
      </c>
      <c r="T1542" s="329">
        <v>0.18181818181818182</v>
      </c>
      <c r="U1542" s="203">
        <v>0</v>
      </c>
      <c r="V1542" s="203">
        <v>48</v>
      </c>
      <c r="W1542" s="203" t="s">
        <v>12</v>
      </c>
      <c r="X1542" s="200" t="s">
        <v>12</v>
      </c>
      <c r="Y1542" s="200">
        <v>1</v>
      </c>
      <c r="Z1542" s="200" t="s">
        <v>12</v>
      </c>
      <c r="AA1542" s="200">
        <v>0</v>
      </c>
    </row>
    <row r="1543" spans="1:27" ht="14" customHeight="1">
      <c r="A1543" s="213" t="s">
        <v>250</v>
      </c>
      <c r="B1543" s="177" t="s">
        <v>552</v>
      </c>
      <c r="C1543" s="177" t="s">
        <v>848</v>
      </c>
      <c r="D1543" s="213" t="s">
        <v>21</v>
      </c>
      <c r="E1543" s="331" t="s">
        <v>3031</v>
      </c>
      <c r="F1543" s="213" t="s">
        <v>674</v>
      </c>
      <c r="G1543" s="177" t="s">
        <v>674</v>
      </c>
      <c r="H1543" s="177" t="s">
        <v>76</v>
      </c>
      <c r="I1543" s="203">
        <v>20521891</v>
      </c>
      <c r="J1543" s="177" t="s">
        <v>262</v>
      </c>
      <c r="K1543" s="177" t="s">
        <v>261</v>
      </c>
      <c r="L1543" s="203">
        <v>1</v>
      </c>
      <c r="M1543" s="203">
        <v>12</v>
      </c>
      <c r="N1543" s="329">
        <v>8.3333333333333329E-2</v>
      </c>
      <c r="O1543" s="203" t="s">
        <v>12</v>
      </c>
      <c r="P1543" s="203" t="s">
        <v>12</v>
      </c>
      <c r="Q1543" s="203" t="s">
        <v>12</v>
      </c>
      <c r="R1543" s="203">
        <v>6</v>
      </c>
      <c r="S1543" s="203">
        <v>40</v>
      </c>
      <c r="T1543" s="329">
        <v>0.15</v>
      </c>
      <c r="U1543" s="203">
        <v>0</v>
      </c>
      <c r="V1543" s="203">
        <v>51</v>
      </c>
      <c r="W1543" s="203" t="s">
        <v>12</v>
      </c>
      <c r="X1543" s="200" t="s">
        <v>12</v>
      </c>
      <c r="Y1543" s="200">
        <v>1</v>
      </c>
      <c r="Z1543" s="200" t="s">
        <v>12</v>
      </c>
      <c r="AA1543" s="200">
        <v>0</v>
      </c>
    </row>
    <row r="1544" spans="1:27" ht="14" customHeight="1">
      <c r="A1544" s="213" t="s">
        <v>250</v>
      </c>
      <c r="B1544" s="177" t="s">
        <v>552</v>
      </c>
      <c r="C1544" s="177" t="s">
        <v>848</v>
      </c>
      <c r="D1544" s="213" t="s">
        <v>21</v>
      </c>
      <c r="E1544" s="331" t="s">
        <v>2971</v>
      </c>
      <c r="F1544" s="213" t="s">
        <v>674</v>
      </c>
      <c r="G1544" s="177" t="s">
        <v>674</v>
      </c>
      <c r="H1544" s="177" t="s">
        <v>76</v>
      </c>
      <c r="I1544" s="203">
        <v>173860468</v>
      </c>
      <c r="J1544" s="177" t="s">
        <v>264</v>
      </c>
      <c r="K1544" s="177" t="s">
        <v>261</v>
      </c>
      <c r="L1544" s="203">
        <v>0</v>
      </c>
      <c r="M1544" s="203">
        <v>1</v>
      </c>
      <c r="N1544" s="329">
        <v>0</v>
      </c>
      <c r="O1544" s="203" t="s">
        <v>12</v>
      </c>
      <c r="P1544" s="203" t="s">
        <v>12</v>
      </c>
      <c r="Q1544" s="203" t="s">
        <v>12</v>
      </c>
      <c r="R1544" s="203">
        <v>9</v>
      </c>
      <c r="S1544" s="203">
        <v>30</v>
      </c>
      <c r="T1544" s="329">
        <v>0.3</v>
      </c>
      <c r="U1544" s="203">
        <v>0</v>
      </c>
      <c r="V1544" s="203">
        <v>31</v>
      </c>
      <c r="W1544" s="203" t="s">
        <v>12</v>
      </c>
      <c r="X1544" s="200" t="s">
        <v>12</v>
      </c>
      <c r="Y1544" s="200">
        <v>1</v>
      </c>
      <c r="Z1544" s="200" t="s">
        <v>12</v>
      </c>
      <c r="AA1544" s="200">
        <v>0</v>
      </c>
    </row>
    <row r="1545" spans="1:27" ht="14" customHeight="1">
      <c r="A1545" s="213" t="s">
        <v>250</v>
      </c>
      <c r="B1545" s="177" t="s">
        <v>552</v>
      </c>
      <c r="C1545" s="177" t="s">
        <v>848</v>
      </c>
      <c r="D1545" s="213" t="s">
        <v>21</v>
      </c>
      <c r="E1545" s="331" t="s">
        <v>3032</v>
      </c>
      <c r="F1545" s="213" t="s">
        <v>674</v>
      </c>
      <c r="G1545" s="177" t="s">
        <v>3231</v>
      </c>
      <c r="H1545" s="177" t="s">
        <v>117</v>
      </c>
      <c r="I1545" s="203">
        <v>46190182</v>
      </c>
      <c r="J1545" s="177" t="s">
        <v>261</v>
      </c>
      <c r="K1545" s="177" t="s">
        <v>263</v>
      </c>
      <c r="L1545" s="203">
        <v>0</v>
      </c>
      <c r="M1545" s="203">
        <v>0</v>
      </c>
      <c r="N1545" s="329" t="s">
        <v>12</v>
      </c>
      <c r="O1545" s="203" t="s">
        <v>12</v>
      </c>
      <c r="P1545" s="203" t="s">
        <v>12</v>
      </c>
      <c r="Q1545" s="203" t="s">
        <v>12</v>
      </c>
      <c r="R1545" s="203">
        <v>9</v>
      </c>
      <c r="S1545" s="203">
        <v>27</v>
      </c>
      <c r="T1545" s="329">
        <v>0.33333333333333331</v>
      </c>
      <c r="U1545" s="203">
        <v>0</v>
      </c>
      <c r="V1545" s="203">
        <v>45</v>
      </c>
      <c r="W1545" s="203" t="s">
        <v>12</v>
      </c>
      <c r="X1545" s="200" t="s">
        <v>12</v>
      </c>
      <c r="Y1545" s="200">
        <v>1</v>
      </c>
      <c r="Z1545" s="200" t="s">
        <v>12</v>
      </c>
      <c r="AA1545" s="200">
        <v>0</v>
      </c>
    </row>
    <row r="1546" spans="1:27" ht="14" customHeight="1">
      <c r="A1546" s="213" t="s">
        <v>250</v>
      </c>
      <c r="B1546" s="177" t="s">
        <v>552</v>
      </c>
      <c r="C1546" s="177" t="s">
        <v>848</v>
      </c>
      <c r="D1546" s="213" t="s">
        <v>21</v>
      </c>
      <c r="E1546" s="331" t="s">
        <v>3033</v>
      </c>
      <c r="F1546" s="213" t="s">
        <v>674</v>
      </c>
      <c r="G1546" s="177" t="s">
        <v>3216</v>
      </c>
      <c r="H1546" s="177" t="s">
        <v>83</v>
      </c>
      <c r="I1546" s="203">
        <v>21304989</v>
      </c>
      <c r="J1546" s="177" t="s">
        <v>262</v>
      </c>
      <c r="K1546" s="177" t="s">
        <v>261</v>
      </c>
      <c r="L1546" s="203">
        <v>0</v>
      </c>
      <c r="M1546" s="203">
        <v>1</v>
      </c>
      <c r="N1546" s="329">
        <v>0</v>
      </c>
      <c r="O1546" s="203" t="s">
        <v>12</v>
      </c>
      <c r="P1546" s="203" t="s">
        <v>12</v>
      </c>
      <c r="Q1546" s="203" t="s">
        <v>12</v>
      </c>
      <c r="R1546" s="203">
        <v>6</v>
      </c>
      <c r="S1546" s="203">
        <v>35</v>
      </c>
      <c r="T1546" s="329">
        <v>0.17142857142857143</v>
      </c>
      <c r="U1546" s="203">
        <v>0</v>
      </c>
      <c r="V1546" s="203">
        <v>34</v>
      </c>
      <c r="W1546" s="203" t="s">
        <v>12</v>
      </c>
      <c r="X1546" s="200" t="s">
        <v>12</v>
      </c>
      <c r="Y1546" s="200">
        <v>1</v>
      </c>
      <c r="Z1546" s="200" t="s">
        <v>12</v>
      </c>
      <c r="AA1546" s="200">
        <v>0</v>
      </c>
    </row>
    <row r="1547" spans="1:27" ht="14" customHeight="1">
      <c r="A1547" s="213" t="s">
        <v>250</v>
      </c>
      <c r="B1547" s="177" t="s">
        <v>552</v>
      </c>
      <c r="C1547" s="177" t="s">
        <v>848</v>
      </c>
      <c r="D1547" s="213" t="s">
        <v>21</v>
      </c>
      <c r="E1547" s="331" t="s">
        <v>2972</v>
      </c>
      <c r="F1547" s="213" t="s">
        <v>674</v>
      </c>
      <c r="G1547" s="177" t="s">
        <v>3301</v>
      </c>
      <c r="H1547" s="177" t="s">
        <v>84</v>
      </c>
      <c r="I1547" s="203">
        <v>208469830</v>
      </c>
      <c r="J1547" s="177" t="s">
        <v>264</v>
      </c>
      <c r="K1547" s="177" t="s">
        <v>262</v>
      </c>
      <c r="L1547" s="203">
        <v>0</v>
      </c>
      <c r="M1547" s="203">
        <v>2</v>
      </c>
      <c r="N1547" s="329">
        <v>0</v>
      </c>
      <c r="O1547" s="203" t="s">
        <v>12</v>
      </c>
      <c r="P1547" s="203" t="s">
        <v>12</v>
      </c>
      <c r="Q1547" s="203" t="s">
        <v>12</v>
      </c>
      <c r="R1547" s="203">
        <v>16</v>
      </c>
      <c r="S1547" s="203">
        <v>29</v>
      </c>
      <c r="T1547" s="329">
        <v>0.55172413793103448</v>
      </c>
      <c r="U1547" s="203">
        <v>0</v>
      </c>
      <c r="V1547" s="203">
        <v>35</v>
      </c>
      <c r="W1547" s="203" t="s">
        <v>12</v>
      </c>
      <c r="X1547" s="200" t="s">
        <v>12</v>
      </c>
      <c r="Y1547" s="200">
        <v>1</v>
      </c>
      <c r="Z1547" s="200" t="s">
        <v>12</v>
      </c>
      <c r="AA1547" s="200">
        <v>0</v>
      </c>
    </row>
    <row r="1548" spans="1:27" ht="14" customHeight="1">
      <c r="A1548" s="213" t="s">
        <v>250</v>
      </c>
      <c r="B1548" s="177" t="s">
        <v>552</v>
      </c>
      <c r="C1548" s="177" t="s">
        <v>848</v>
      </c>
      <c r="D1548" s="213" t="s">
        <v>21</v>
      </c>
      <c r="E1548" s="331" t="s">
        <v>3034</v>
      </c>
      <c r="F1548" s="213" t="s">
        <v>674</v>
      </c>
      <c r="G1548" s="177" t="s">
        <v>3216</v>
      </c>
      <c r="H1548" s="177" t="s">
        <v>84</v>
      </c>
      <c r="I1548" s="203">
        <v>232388382</v>
      </c>
      <c r="J1548" s="177" t="s">
        <v>263</v>
      </c>
      <c r="K1548" s="177" t="s">
        <v>261</v>
      </c>
      <c r="L1548" s="203">
        <v>0</v>
      </c>
      <c r="M1548" s="203">
        <v>0</v>
      </c>
      <c r="N1548" s="329" t="s">
        <v>12</v>
      </c>
      <c r="O1548" s="203" t="s">
        <v>12</v>
      </c>
      <c r="P1548" s="203" t="s">
        <v>12</v>
      </c>
      <c r="Q1548" s="203" t="s">
        <v>12</v>
      </c>
      <c r="R1548" s="203">
        <v>10</v>
      </c>
      <c r="S1548" s="203">
        <v>29</v>
      </c>
      <c r="T1548" s="329">
        <v>0.34482758620689657</v>
      </c>
      <c r="U1548" s="203">
        <v>0</v>
      </c>
      <c r="V1548" s="203">
        <v>44</v>
      </c>
      <c r="W1548" s="203" t="s">
        <v>12</v>
      </c>
      <c r="X1548" s="200" t="s">
        <v>12</v>
      </c>
      <c r="Y1548" s="200">
        <v>1</v>
      </c>
      <c r="Z1548" s="200" t="s">
        <v>12</v>
      </c>
      <c r="AA1548" s="200">
        <v>0</v>
      </c>
    </row>
    <row r="1549" spans="1:27" ht="14" customHeight="1">
      <c r="A1549" s="213" t="s">
        <v>250</v>
      </c>
      <c r="B1549" s="177" t="s">
        <v>552</v>
      </c>
      <c r="C1549" s="177" t="s">
        <v>848</v>
      </c>
      <c r="D1549" s="213" t="s">
        <v>21</v>
      </c>
      <c r="E1549" s="331" t="s">
        <v>2973</v>
      </c>
      <c r="F1549" s="213" t="s">
        <v>674</v>
      </c>
      <c r="G1549" s="177" t="s">
        <v>3366</v>
      </c>
      <c r="H1549" s="177" t="s">
        <v>86</v>
      </c>
      <c r="I1549" s="203">
        <v>173431899</v>
      </c>
      <c r="J1549" s="177" t="s">
        <v>264</v>
      </c>
      <c r="K1549" s="177" t="s">
        <v>262</v>
      </c>
      <c r="L1549" s="203">
        <v>0</v>
      </c>
      <c r="M1549" s="203">
        <v>2</v>
      </c>
      <c r="N1549" s="329">
        <v>0</v>
      </c>
      <c r="O1549" s="203" t="s">
        <v>12</v>
      </c>
      <c r="P1549" s="203" t="s">
        <v>12</v>
      </c>
      <c r="Q1549" s="203" t="s">
        <v>12</v>
      </c>
      <c r="R1549" s="203">
        <v>10</v>
      </c>
      <c r="S1549" s="203">
        <v>19</v>
      </c>
      <c r="T1549" s="329">
        <v>0.52631578947368418</v>
      </c>
      <c r="U1549" s="203">
        <v>0</v>
      </c>
      <c r="V1549" s="203">
        <v>31</v>
      </c>
      <c r="W1549" s="203" t="s">
        <v>12</v>
      </c>
      <c r="X1549" s="200" t="s">
        <v>12</v>
      </c>
      <c r="Y1549" s="200">
        <v>1</v>
      </c>
      <c r="Z1549" s="200" t="s">
        <v>12</v>
      </c>
      <c r="AA1549" s="200">
        <v>0</v>
      </c>
    </row>
    <row r="1550" spans="1:27" ht="14" customHeight="1">
      <c r="A1550" s="213" t="s">
        <v>250</v>
      </c>
      <c r="B1550" s="177" t="s">
        <v>552</v>
      </c>
      <c r="C1550" s="177" t="s">
        <v>848</v>
      </c>
      <c r="D1550" s="213" t="s">
        <v>21</v>
      </c>
      <c r="E1550" s="331" t="s">
        <v>171</v>
      </c>
      <c r="F1550" s="213" t="s">
        <v>674</v>
      </c>
      <c r="G1550" s="177" t="s">
        <v>3314</v>
      </c>
      <c r="H1550" s="177" t="s">
        <v>93</v>
      </c>
      <c r="I1550" s="203">
        <v>30461081</v>
      </c>
      <c r="J1550" s="177" t="s">
        <v>261</v>
      </c>
      <c r="K1550" s="177" t="s">
        <v>264</v>
      </c>
      <c r="L1550" s="203">
        <v>1</v>
      </c>
      <c r="M1550" s="203">
        <v>5</v>
      </c>
      <c r="N1550" s="329">
        <v>0.2</v>
      </c>
      <c r="O1550" s="203" t="s">
        <v>12</v>
      </c>
      <c r="P1550" s="203" t="s">
        <v>12</v>
      </c>
      <c r="Q1550" s="203" t="s">
        <v>12</v>
      </c>
      <c r="R1550" s="203">
        <v>14</v>
      </c>
      <c r="S1550" s="203">
        <v>47</v>
      </c>
      <c r="T1550" s="329">
        <v>0.2978723404255319</v>
      </c>
      <c r="U1550" s="203">
        <v>0</v>
      </c>
      <c r="V1550" s="203">
        <v>33</v>
      </c>
      <c r="W1550" s="203" t="s">
        <v>12</v>
      </c>
      <c r="X1550" s="200" t="s">
        <v>12</v>
      </c>
      <c r="Y1550" s="200">
        <v>1</v>
      </c>
      <c r="Z1550" s="200" t="s">
        <v>12</v>
      </c>
      <c r="AA1550" s="200">
        <v>0</v>
      </c>
    </row>
    <row r="1551" spans="1:27" ht="14" customHeight="1">
      <c r="A1551" s="213" t="s">
        <v>250</v>
      </c>
      <c r="B1551" s="177" t="s">
        <v>552</v>
      </c>
      <c r="C1551" s="177" t="s">
        <v>848</v>
      </c>
      <c r="D1551" s="213" t="s">
        <v>21</v>
      </c>
      <c r="E1551" s="331" t="s">
        <v>3035</v>
      </c>
      <c r="F1551" s="213" t="s">
        <v>674</v>
      </c>
      <c r="G1551" s="177" t="s">
        <v>3314</v>
      </c>
      <c r="H1551" s="177" t="s">
        <v>94</v>
      </c>
      <c r="I1551" s="203">
        <v>140153615</v>
      </c>
      <c r="J1551" s="177" t="s">
        <v>264</v>
      </c>
      <c r="K1551" s="177" t="s">
        <v>262</v>
      </c>
      <c r="L1551" s="203">
        <v>0</v>
      </c>
      <c r="M1551" s="203">
        <v>1</v>
      </c>
      <c r="N1551" s="329">
        <v>0</v>
      </c>
      <c r="O1551" s="203" t="s">
        <v>12</v>
      </c>
      <c r="P1551" s="203" t="s">
        <v>12</v>
      </c>
      <c r="Q1551" s="203" t="s">
        <v>12</v>
      </c>
      <c r="R1551" s="203">
        <v>7</v>
      </c>
      <c r="S1551" s="203">
        <v>23</v>
      </c>
      <c r="T1551" s="329">
        <v>0.30434782608695654</v>
      </c>
      <c r="U1551" s="203">
        <v>0</v>
      </c>
      <c r="V1551" s="203">
        <v>33</v>
      </c>
      <c r="W1551" s="203" t="s">
        <v>12</v>
      </c>
      <c r="X1551" s="200" t="s">
        <v>12</v>
      </c>
      <c r="Y1551" s="200">
        <v>1</v>
      </c>
      <c r="Z1551" s="200" t="s">
        <v>12</v>
      </c>
      <c r="AA1551" s="200">
        <v>0</v>
      </c>
    </row>
    <row r="1552" spans="1:27" ht="14" customHeight="1">
      <c r="A1552" s="213" t="s">
        <v>250</v>
      </c>
      <c r="B1552" s="177" t="s">
        <v>552</v>
      </c>
      <c r="C1552" s="177" t="s">
        <v>848</v>
      </c>
      <c r="D1552" s="213" t="s">
        <v>21</v>
      </c>
      <c r="E1552" s="331" t="s">
        <v>3036</v>
      </c>
      <c r="F1552" s="213" t="s">
        <v>674</v>
      </c>
      <c r="G1552" s="177" t="s">
        <v>3216</v>
      </c>
      <c r="H1552" s="177" t="s">
        <v>91</v>
      </c>
      <c r="I1552" s="203">
        <v>94744323</v>
      </c>
      <c r="J1552" s="177" t="s">
        <v>264</v>
      </c>
      <c r="K1552" s="177" t="s">
        <v>262</v>
      </c>
      <c r="L1552" s="203">
        <v>0</v>
      </c>
      <c r="M1552" s="203">
        <v>3</v>
      </c>
      <c r="N1552" s="329">
        <v>0</v>
      </c>
      <c r="O1552" s="203" t="s">
        <v>12</v>
      </c>
      <c r="P1552" s="203" t="s">
        <v>12</v>
      </c>
      <c r="Q1552" s="203" t="s">
        <v>12</v>
      </c>
      <c r="R1552" s="203">
        <v>11</v>
      </c>
      <c r="S1552" s="203">
        <v>23</v>
      </c>
      <c r="T1552" s="329">
        <v>0.47826086956521741</v>
      </c>
      <c r="U1552" s="203">
        <v>0</v>
      </c>
      <c r="V1552" s="203">
        <v>28</v>
      </c>
      <c r="W1552" s="203" t="s">
        <v>12</v>
      </c>
      <c r="X1552" s="200" t="s">
        <v>12</v>
      </c>
      <c r="Y1552" s="200">
        <v>1</v>
      </c>
      <c r="Z1552" s="200" t="s">
        <v>12</v>
      </c>
      <c r="AA1552" s="200">
        <v>0</v>
      </c>
    </row>
    <row r="1553" spans="1:27" ht="14" customHeight="1">
      <c r="A1553" s="213" t="s">
        <v>250</v>
      </c>
      <c r="B1553" s="177" t="s">
        <v>552</v>
      </c>
      <c r="C1553" s="177" t="s">
        <v>848</v>
      </c>
      <c r="D1553" s="213" t="s">
        <v>21</v>
      </c>
      <c r="E1553" s="331" t="s">
        <v>3037</v>
      </c>
      <c r="F1553" s="213" t="s">
        <v>674</v>
      </c>
      <c r="G1553" s="177" t="s">
        <v>3225</v>
      </c>
      <c r="H1553" s="177" t="s">
        <v>91</v>
      </c>
      <c r="I1553" s="203">
        <v>144465868</v>
      </c>
      <c r="J1553" s="177" t="s">
        <v>262</v>
      </c>
      <c r="K1553" s="177" t="s">
        <v>261</v>
      </c>
      <c r="L1553" s="203">
        <v>1</v>
      </c>
      <c r="M1553" s="203">
        <v>3</v>
      </c>
      <c r="N1553" s="329">
        <v>0.33333333333333331</v>
      </c>
      <c r="O1553" s="203" t="s">
        <v>12</v>
      </c>
      <c r="P1553" s="203" t="s">
        <v>12</v>
      </c>
      <c r="Q1553" s="203" t="s">
        <v>12</v>
      </c>
      <c r="R1553" s="203">
        <v>19</v>
      </c>
      <c r="S1553" s="203">
        <v>41</v>
      </c>
      <c r="T1553" s="329">
        <v>0.46341463414634149</v>
      </c>
      <c r="U1553" s="203">
        <v>0</v>
      </c>
      <c r="V1553" s="203">
        <v>30</v>
      </c>
      <c r="W1553" s="203" t="s">
        <v>12</v>
      </c>
      <c r="X1553" s="200" t="s">
        <v>12</v>
      </c>
      <c r="Y1553" s="200">
        <v>1</v>
      </c>
      <c r="Z1553" s="200" t="s">
        <v>12</v>
      </c>
      <c r="AA1553" s="200">
        <v>0</v>
      </c>
    </row>
    <row r="1554" spans="1:27" ht="14" customHeight="1">
      <c r="A1554" s="213" t="s">
        <v>250</v>
      </c>
      <c r="B1554" s="177" t="s">
        <v>552</v>
      </c>
      <c r="C1554" s="177" t="s">
        <v>848</v>
      </c>
      <c r="D1554" s="213" t="s">
        <v>21</v>
      </c>
      <c r="E1554" s="331" t="s">
        <v>3038</v>
      </c>
      <c r="F1554" s="213" t="s">
        <v>674</v>
      </c>
      <c r="G1554" s="177" t="s">
        <v>4197</v>
      </c>
      <c r="H1554" s="177" t="s">
        <v>95</v>
      </c>
      <c r="I1554" s="203">
        <v>77337682</v>
      </c>
      <c r="J1554" s="177" t="s">
        <v>264</v>
      </c>
      <c r="K1554" s="177" t="s">
        <v>261</v>
      </c>
      <c r="L1554" s="203">
        <v>0</v>
      </c>
      <c r="M1554" s="203">
        <v>1</v>
      </c>
      <c r="N1554" s="329">
        <v>0</v>
      </c>
      <c r="O1554" s="203" t="s">
        <v>12</v>
      </c>
      <c r="P1554" s="203" t="s">
        <v>12</v>
      </c>
      <c r="Q1554" s="203" t="s">
        <v>12</v>
      </c>
      <c r="R1554" s="203">
        <v>10</v>
      </c>
      <c r="S1554" s="203">
        <v>26</v>
      </c>
      <c r="T1554" s="329">
        <v>0.38461538461538464</v>
      </c>
      <c r="U1554" s="203">
        <v>0</v>
      </c>
      <c r="V1554" s="203">
        <v>35</v>
      </c>
      <c r="W1554" s="203" t="s">
        <v>12</v>
      </c>
      <c r="X1554" s="200" t="s">
        <v>12</v>
      </c>
      <c r="Y1554" s="200">
        <v>1</v>
      </c>
      <c r="Z1554" s="200" t="s">
        <v>12</v>
      </c>
      <c r="AA1554" s="200">
        <v>0</v>
      </c>
    </row>
    <row r="1555" spans="1:27" ht="14" customHeight="1">
      <c r="A1555" s="213" t="s">
        <v>243</v>
      </c>
      <c r="B1555" s="177" t="s">
        <v>577</v>
      </c>
      <c r="C1555" s="177" t="s">
        <v>702</v>
      </c>
      <c r="D1555" s="213" t="s">
        <v>21</v>
      </c>
      <c r="E1555" s="331" t="s">
        <v>3039</v>
      </c>
      <c r="F1555" s="213" t="s">
        <v>4430</v>
      </c>
      <c r="G1555" s="177" t="s">
        <v>3220</v>
      </c>
      <c r="H1555" s="177" t="s">
        <v>90</v>
      </c>
      <c r="I1555" s="203">
        <v>2581357</v>
      </c>
      <c r="J1555" s="177" t="s">
        <v>12</v>
      </c>
      <c r="K1555" s="177" t="s">
        <v>4365</v>
      </c>
      <c r="L1555" s="203" t="s">
        <v>12</v>
      </c>
      <c r="M1555" s="203" t="s">
        <v>12</v>
      </c>
      <c r="N1555" s="329" t="s">
        <v>12</v>
      </c>
      <c r="O1555" s="203" t="s">
        <v>12</v>
      </c>
      <c r="P1555" s="203" t="s">
        <v>12</v>
      </c>
      <c r="Q1555" s="203" t="s">
        <v>12</v>
      </c>
      <c r="R1555" s="203">
        <v>6</v>
      </c>
      <c r="S1555" s="203">
        <v>52</v>
      </c>
      <c r="T1555" s="329">
        <v>0.11538461538461539</v>
      </c>
      <c r="U1555" s="203">
        <v>0</v>
      </c>
      <c r="V1555" s="203">
        <v>25</v>
      </c>
      <c r="W1555" s="203" t="s">
        <v>12</v>
      </c>
      <c r="X1555" s="200" t="s">
        <v>12</v>
      </c>
      <c r="Y1555" s="200">
        <v>1</v>
      </c>
      <c r="Z1555" s="200" t="s">
        <v>12</v>
      </c>
      <c r="AA1555" s="200">
        <v>1</v>
      </c>
    </row>
    <row r="1556" spans="1:27" ht="14" customHeight="1">
      <c r="A1556" s="213" t="s">
        <v>250</v>
      </c>
      <c r="B1556" s="177" t="s">
        <v>548</v>
      </c>
      <c r="C1556" s="177" t="s">
        <v>846</v>
      </c>
      <c r="D1556" s="213" t="s">
        <v>21</v>
      </c>
      <c r="E1556" s="331" t="s">
        <v>307</v>
      </c>
      <c r="F1556" s="213" t="s">
        <v>4430</v>
      </c>
      <c r="G1556" s="177" t="s">
        <v>1394</v>
      </c>
      <c r="H1556" s="177" t="s">
        <v>81</v>
      </c>
      <c r="I1556" s="203">
        <v>32417915</v>
      </c>
      <c r="J1556" s="177" t="s">
        <v>12</v>
      </c>
      <c r="K1556" s="177" t="s">
        <v>4389</v>
      </c>
      <c r="L1556" s="203" t="s">
        <v>12</v>
      </c>
      <c r="M1556" s="203" t="s">
        <v>12</v>
      </c>
      <c r="N1556" s="329" t="s">
        <v>12</v>
      </c>
      <c r="O1556" s="203" t="s">
        <v>12</v>
      </c>
      <c r="P1556" s="203" t="s">
        <v>12</v>
      </c>
      <c r="Q1556" s="203" t="s">
        <v>12</v>
      </c>
      <c r="R1556" s="203">
        <v>17</v>
      </c>
      <c r="S1556" s="203">
        <v>21</v>
      </c>
      <c r="T1556" s="329">
        <v>0.80952380952380953</v>
      </c>
      <c r="U1556" s="203">
        <v>0</v>
      </c>
      <c r="V1556" s="203">
        <v>39</v>
      </c>
      <c r="W1556" s="203" t="s">
        <v>12</v>
      </c>
      <c r="X1556" s="200">
        <v>0</v>
      </c>
      <c r="Y1556" s="200">
        <v>1</v>
      </c>
      <c r="Z1556" s="200" t="s">
        <v>12</v>
      </c>
      <c r="AA1556" s="200">
        <v>1</v>
      </c>
    </row>
    <row r="1557" spans="1:27" ht="14" customHeight="1">
      <c r="A1557" s="213" t="s">
        <v>250</v>
      </c>
      <c r="B1557" s="177" t="s">
        <v>548</v>
      </c>
      <c r="C1557" s="177" t="s">
        <v>846</v>
      </c>
      <c r="D1557" s="213" t="s">
        <v>21</v>
      </c>
      <c r="E1557" s="331" t="s">
        <v>3040</v>
      </c>
      <c r="F1557" s="213" t="s">
        <v>4430</v>
      </c>
      <c r="G1557" s="177" t="s">
        <v>4198</v>
      </c>
      <c r="H1557" s="177" t="s">
        <v>82</v>
      </c>
      <c r="I1557" s="203">
        <v>42538265</v>
      </c>
      <c r="J1557" s="177" t="s">
        <v>4390</v>
      </c>
      <c r="K1557" s="177" t="s">
        <v>12</v>
      </c>
      <c r="L1557" s="203" t="s">
        <v>12</v>
      </c>
      <c r="M1557" s="203" t="s">
        <v>12</v>
      </c>
      <c r="N1557" s="329" t="s">
        <v>12</v>
      </c>
      <c r="O1557" s="203" t="s">
        <v>12</v>
      </c>
      <c r="P1557" s="203" t="s">
        <v>12</v>
      </c>
      <c r="Q1557" s="203" t="s">
        <v>12</v>
      </c>
      <c r="R1557" s="203">
        <v>22</v>
      </c>
      <c r="S1557" s="203">
        <v>26</v>
      </c>
      <c r="T1557" s="329">
        <v>0.84615384615384615</v>
      </c>
      <c r="U1557" s="203">
        <v>0</v>
      </c>
      <c r="V1557" s="203">
        <v>0</v>
      </c>
      <c r="W1557" s="203" t="s">
        <v>12</v>
      </c>
      <c r="X1557" s="200">
        <v>0</v>
      </c>
      <c r="Y1557" s="200">
        <v>1</v>
      </c>
      <c r="Z1557" s="200" t="s">
        <v>12</v>
      </c>
      <c r="AA1557" s="200">
        <v>1</v>
      </c>
    </row>
    <row r="1558" spans="1:27" ht="14" customHeight="1">
      <c r="A1558" s="213" t="s">
        <v>250</v>
      </c>
      <c r="B1558" s="177" t="s">
        <v>548</v>
      </c>
      <c r="C1558" s="177" t="s">
        <v>846</v>
      </c>
      <c r="D1558" s="213" t="s">
        <v>21</v>
      </c>
      <c r="E1558" s="331" t="s">
        <v>3041</v>
      </c>
      <c r="F1558" s="213" t="s">
        <v>4430</v>
      </c>
      <c r="G1558" s="177" t="s">
        <v>4199</v>
      </c>
      <c r="H1558" s="177" t="s">
        <v>90</v>
      </c>
      <c r="I1558" s="203">
        <v>68002516</v>
      </c>
      <c r="J1558" s="177" t="s">
        <v>4391</v>
      </c>
      <c r="K1558" s="177" t="s">
        <v>12</v>
      </c>
      <c r="L1558" s="203" t="s">
        <v>12</v>
      </c>
      <c r="M1558" s="203" t="s">
        <v>12</v>
      </c>
      <c r="N1558" s="329" t="s">
        <v>12</v>
      </c>
      <c r="O1558" s="203" t="s">
        <v>12</v>
      </c>
      <c r="P1558" s="203" t="s">
        <v>12</v>
      </c>
      <c r="Q1558" s="203" t="s">
        <v>12</v>
      </c>
      <c r="R1558" s="203">
        <v>5</v>
      </c>
      <c r="S1558" s="203">
        <v>14</v>
      </c>
      <c r="T1558" s="329">
        <v>0.35714285714285715</v>
      </c>
      <c r="U1558" s="203">
        <v>0</v>
      </c>
      <c r="V1558" s="203">
        <v>0</v>
      </c>
      <c r="W1558" s="203" t="s">
        <v>12</v>
      </c>
      <c r="X1558" s="200">
        <v>0</v>
      </c>
      <c r="Y1558" s="200">
        <v>1</v>
      </c>
      <c r="Z1558" s="200" t="s">
        <v>12</v>
      </c>
      <c r="AA1558" s="200">
        <v>1</v>
      </c>
    </row>
    <row r="1559" spans="1:27" ht="14" customHeight="1">
      <c r="A1559" s="213" t="s">
        <v>250</v>
      </c>
      <c r="B1559" s="177" t="s">
        <v>548</v>
      </c>
      <c r="C1559" s="177" t="s">
        <v>846</v>
      </c>
      <c r="D1559" s="213" t="s">
        <v>21</v>
      </c>
      <c r="E1559" s="331" t="s">
        <v>3042</v>
      </c>
      <c r="F1559" s="213" t="s">
        <v>4430</v>
      </c>
      <c r="G1559" s="177" t="s">
        <v>4200</v>
      </c>
      <c r="H1559" s="177" t="s">
        <v>113</v>
      </c>
      <c r="I1559" s="203">
        <v>216491</v>
      </c>
      <c r="J1559" s="177" t="s">
        <v>12</v>
      </c>
      <c r="K1559" s="177" t="s">
        <v>262</v>
      </c>
      <c r="L1559" s="203" t="s">
        <v>12</v>
      </c>
      <c r="M1559" s="203" t="s">
        <v>12</v>
      </c>
      <c r="N1559" s="329" t="s">
        <v>12</v>
      </c>
      <c r="O1559" s="203" t="s">
        <v>12</v>
      </c>
      <c r="P1559" s="203" t="s">
        <v>12</v>
      </c>
      <c r="Q1559" s="203" t="s">
        <v>12</v>
      </c>
      <c r="R1559" s="203">
        <v>10</v>
      </c>
      <c r="S1559" s="203">
        <v>32</v>
      </c>
      <c r="T1559" s="329">
        <v>0.3125</v>
      </c>
      <c r="U1559" s="203">
        <v>0</v>
      </c>
      <c r="V1559" s="203">
        <v>42</v>
      </c>
      <c r="W1559" s="203" t="s">
        <v>12</v>
      </c>
      <c r="X1559" s="200">
        <v>0</v>
      </c>
      <c r="Y1559" s="200">
        <v>1</v>
      </c>
      <c r="Z1559" s="200" t="s">
        <v>12</v>
      </c>
      <c r="AA1559" s="200">
        <v>1</v>
      </c>
    </row>
    <row r="1560" spans="1:27" ht="14" customHeight="1">
      <c r="A1560" s="213" t="s">
        <v>250</v>
      </c>
      <c r="B1560" s="177" t="s">
        <v>548</v>
      </c>
      <c r="C1560" s="177" t="s">
        <v>846</v>
      </c>
      <c r="D1560" s="213" t="s">
        <v>21</v>
      </c>
      <c r="E1560" s="331" t="s">
        <v>3043</v>
      </c>
      <c r="F1560" s="213" t="s">
        <v>4430</v>
      </c>
      <c r="G1560" s="177" t="s">
        <v>4201</v>
      </c>
      <c r="H1560" s="177" t="s">
        <v>85</v>
      </c>
      <c r="I1560" s="203">
        <v>18023339</v>
      </c>
      <c r="J1560" s="177" t="s">
        <v>12</v>
      </c>
      <c r="K1560" s="177" t="s">
        <v>4392</v>
      </c>
      <c r="L1560" s="203" t="s">
        <v>12</v>
      </c>
      <c r="M1560" s="203" t="s">
        <v>12</v>
      </c>
      <c r="N1560" s="329" t="s">
        <v>12</v>
      </c>
      <c r="O1560" s="203" t="s">
        <v>12</v>
      </c>
      <c r="P1560" s="203" t="s">
        <v>12</v>
      </c>
      <c r="Q1560" s="203" t="s">
        <v>12</v>
      </c>
      <c r="R1560" s="203">
        <v>18</v>
      </c>
      <c r="S1560" s="203">
        <v>32</v>
      </c>
      <c r="T1560" s="329">
        <v>0.5625</v>
      </c>
      <c r="U1560" s="203">
        <v>0</v>
      </c>
      <c r="V1560" s="203">
        <v>0</v>
      </c>
      <c r="W1560" s="203" t="s">
        <v>12</v>
      </c>
      <c r="X1560" s="200">
        <v>0</v>
      </c>
      <c r="Y1560" s="200">
        <v>1</v>
      </c>
      <c r="Z1560" s="200" t="s">
        <v>12</v>
      </c>
      <c r="AA1560" s="200">
        <v>1</v>
      </c>
    </row>
    <row r="1561" spans="1:27" ht="14" customHeight="1">
      <c r="A1561" s="213" t="s">
        <v>250</v>
      </c>
      <c r="B1561" s="177" t="s">
        <v>548</v>
      </c>
      <c r="C1561" s="177" t="s">
        <v>846</v>
      </c>
      <c r="D1561" s="213" t="s">
        <v>21</v>
      </c>
      <c r="E1561" s="331" t="s">
        <v>3044</v>
      </c>
      <c r="F1561" s="213" t="s">
        <v>4430</v>
      </c>
      <c r="G1561" s="177" t="s">
        <v>4202</v>
      </c>
      <c r="H1561" s="177" t="s">
        <v>95</v>
      </c>
      <c r="I1561" s="203">
        <v>99180279</v>
      </c>
      <c r="J1561" s="177" t="s">
        <v>12</v>
      </c>
      <c r="K1561" s="177" t="s">
        <v>4393</v>
      </c>
      <c r="L1561" s="203" t="s">
        <v>12</v>
      </c>
      <c r="M1561" s="203" t="s">
        <v>12</v>
      </c>
      <c r="N1561" s="329" t="s">
        <v>12</v>
      </c>
      <c r="O1561" s="203" t="s">
        <v>12</v>
      </c>
      <c r="P1561" s="203" t="s">
        <v>12</v>
      </c>
      <c r="Q1561" s="203" t="s">
        <v>12</v>
      </c>
      <c r="R1561" s="203">
        <v>8</v>
      </c>
      <c r="S1561" s="203">
        <v>27</v>
      </c>
      <c r="T1561" s="329">
        <v>0.29629629629629628</v>
      </c>
      <c r="U1561" s="203">
        <v>0</v>
      </c>
      <c r="V1561" s="203">
        <v>0</v>
      </c>
      <c r="W1561" s="203" t="s">
        <v>12</v>
      </c>
      <c r="X1561" s="200">
        <v>0</v>
      </c>
      <c r="Y1561" s="200">
        <v>1</v>
      </c>
      <c r="Z1561" s="200" t="s">
        <v>12</v>
      </c>
      <c r="AA1561" s="200">
        <v>1</v>
      </c>
    </row>
    <row r="1562" spans="1:27" ht="14" customHeight="1">
      <c r="A1562" s="213" t="s">
        <v>250</v>
      </c>
      <c r="B1562" s="177" t="s">
        <v>548</v>
      </c>
      <c r="C1562" s="177" t="s">
        <v>846</v>
      </c>
      <c r="D1562" s="213" t="s">
        <v>21</v>
      </c>
      <c r="E1562" s="331" t="s">
        <v>3045</v>
      </c>
      <c r="F1562" s="213" t="s">
        <v>4430</v>
      </c>
      <c r="G1562" s="177" t="s">
        <v>3345</v>
      </c>
      <c r="H1562" s="177" t="s">
        <v>133</v>
      </c>
      <c r="I1562" s="203">
        <v>7244080</v>
      </c>
      <c r="J1562" s="177" t="s">
        <v>4387</v>
      </c>
      <c r="K1562" s="177" t="s">
        <v>12</v>
      </c>
      <c r="L1562" s="203" t="s">
        <v>12</v>
      </c>
      <c r="M1562" s="203" t="s">
        <v>12</v>
      </c>
      <c r="N1562" s="329" t="s">
        <v>12</v>
      </c>
      <c r="O1562" s="203" t="s">
        <v>12</v>
      </c>
      <c r="P1562" s="203" t="s">
        <v>12</v>
      </c>
      <c r="Q1562" s="203" t="s">
        <v>12</v>
      </c>
      <c r="R1562" s="203">
        <v>4</v>
      </c>
      <c r="S1562" s="203">
        <v>17</v>
      </c>
      <c r="T1562" s="329">
        <v>0.23529411764705882</v>
      </c>
      <c r="U1562" s="203">
        <v>0</v>
      </c>
      <c r="V1562" s="203">
        <v>9</v>
      </c>
      <c r="W1562" s="203" t="s">
        <v>12</v>
      </c>
      <c r="X1562" s="200">
        <v>0</v>
      </c>
      <c r="Y1562" s="200">
        <v>1</v>
      </c>
      <c r="Z1562" s="200" t="s">
        <v>12</v>
      </c>
      <c r="AA1562" s="200">
        <v>1</v>
      </c>
    </row>
    <row r="1563" spans="1:27" ht="14" customHeight="1">
      <c r="A1563" s="213" t="s">
        <v>250</v>
      </c>
      <c r="B1563" s="177" t="s">
        <v>548</v>
      </c>
      <c r="C1563" s="177" t="s">
        <v>846</v>
      </c>
      <c r="D1563" s="213" t="s">
        <v>21</v>
      </c>
      <c r="E1563" s="331" t="s">
        <v>175</v>
      </c>
      <c r="F1563" s="213" t="s">
        <v>674</v>
      </c>
      <c r="G1563" s="177" t="s">
        <v>3378</v>
      </c>
      <c r="H1563" s="177" t="s">
        <v>92</v>
      </c>
      <c r="I1563" s="203">
        <v>134596215</v>
      </c>
      <c r="J1563" s="177" t="s">
        <v>262</v>
      </c>
      <c r="K1563" s="177" t="s">
        <v>261</v>
      </c>
      <c r="L1563" s="203" t="s">
        <v>12</v>
      </c>
      <c r="M1563" s="203" t="s">
        <v>12</v>
      </c>
      <c r="N1563" s="329" t="s">
        <v>12</v>
      </c>
      <c r="O1563" s="203" t="s">
        <v>12</v>
      </c>
      <c r="P1563" s="203" t="s">
        <v>12</v>
      </c>
      <c r="Q1563" s="203" t="s">
        <v>12</v>
      </c>
      <c r="R1563" s="203">
        <v>12</v>
      </c>
      <c r="S1563" s="203">
        <v>33</v>
      </c>
      <c r="T1563" s="329">
        <v>0.36363636363636365</v>
      </c>
      <c r="U1563" s="203">
        <v>0</v>
      </c>
      <c r="V1563" s="203">
        <v>24</v>
      </c>
      <c r="W1563" s="203" t="s">
        <v>12</v>
      </c>
      <c r="X1563" s="200">
        <v>0</v>
      </c>
      <c r="Y1563" s="200">
        <v>1</v>
      </c>
      <c r="Z1563" s="200" t="s">
        <v>12</v>
      </c>
      <c r="AA1563" s="200">
        <v>1</v>
      </c>
    </row>
    <row r="1564" spans="1:27" ht="14" customHeight="1">
      <c r="A1564" s="213" t="s">
        <v>250</v>
      </c>
      <c r="B1564" s="177" t="s">
        <v>548</v>
      </c>
      <c r="C1564" s="177" t="s">
        <v>846</v>
      </c>
      <c r="D1564" s="213" t="s">
        <v>21</v>
      </c>
      <c r="E1564" s="331" t="s">
        <v>307</v>
      </c>
      <c r="F1564" s="213" t="s">
        <v>259</v>
      </c>
      <c r="G1564" s="177" t="s">
        <v>308</v>
      </c>
      <c r="H1564" s="177" t="s">
        <v>81</v>
      </c>
      <c r="I1564" s="203">
        <v>32413565</v>
      </c>
      <c r="J1564" s="177" t="s">
        <v>264</v>
      </c>
      <c r="K1564" s="177" t="s">
        <v>263</v>
      </c>
      <c r="L1564" s="203" t="s">
        <v>12</v>
      </c>
      <c r="M1564" s="203" t="s">
        <v>12</v>
      </c>
      <c r="N1564" s="329" t="s">
        <v>12</v>
      </c>
      <c r="O1564" s="203" t="s">
        <v>12</v>
      </c>
      <c r="P1564" s="203" t="s">
        <v>12</v>
      </c>
      <c r="Q1564" s="203" t="s">
        <v>12</v>
      </c>
      <c r="R1564" s="203">
        <v>20</v>
      </c>
      <c r="S1564" s="203">
        <v>39</v>
      </c>
      <c r="T1564" s="329">
        <v>0.51282051282051277</v>
      </c>
      <c r="U1564" s="203">
        <v>0</v>
      </c>
      <c r="V1564" s="203">
        <v>19</v>
      </c>
      <c r="W1564" s="203" t="s">
        <v>12</v>
      </c>
      <c r="X1564" s="200">
        <v>0</v>
      </c>
      <c r="Y1564" s="200">
        <v>1</v>
      </c>
      <c r="Z1564" s="200" t="s">
        <v>12</v>
      </c>
      <c r="AA1564" s="200">
        <v>1</v>
      </c>
    </row>
    <row r="1565" spans="1:27" ht="14" customHeight="1">
      <c r="A1565" s="213" t="s">
        <v>250</v>
      </c>
      <c r="B1565" s="177" t="s">
        <v>548</v>
      </c>
      <c r="C1565" s="177" t="s">
        <v>846</v>
      </c>
      <c r="D1565" s="213" t="s">
        <v>21</v>
      </c>
      <c r="E1565" s="331" t="s">
        <v>2506</v>
      </c>
      <c r="F1565" s="213" t="s">
        <v>675</v>
      </c>
      <c r="G1565" s="177" t="s">
        <v>3749</v>
      </c>
      <c r="H1565" s="177" t="s">
        <v>82</v>
      </c>
      <c r="I1565" s="203">
        <v>45059328</v>
      </c>
      <c r="J1565" s="177" t="s">
        <v>264</v>
      </c>
      <c r="K1565" s="177" t="s">
        <v>263</v>
      </c>
      <c r="L1565" s="203" t="s">
        <v>12</v>
      </c>
      <c r="M1565" s="203" t="s">
        <v>12</v>
      </c>
      <c r="N1565" s="329" t="s">
        <v>12</v>
      </c>
      <c r="O1565" s="203" t="s">
        <v>12</v>
      </c>
      <c r="P1565" s="203" t="s">
        <v>12</v>
      </c>
      <c r="Q1565" s="203" t="s">
        <v>12</v>
      </c>
      <c r="R1565" s="203">
        <v>19</v>
      </c>
      <c r="S1565" s="203">
        <v>42</v>
      </c>
      <c r="T1565" s="329">
        <v>0.45238095238095238</v>
      </c>
      <c r="U1565" s="203">
        <v>0</v>
      </c>
      <c r="V1565" s="203">
        <v>26</v>
      </c>
      <c r="W1565" s="203" t="s">
        <v>12</v>
      </c>
      <c r="X1565" s="200">
        <v>0</v>
      </c>
      <c r="Y1565" s="200">
        <v>1</v>
      </c>
      <c r="Z1565" s="200" t="s">
        <v>12</v>
      </c>
      <c r="AA1565" s="200">
        <v>1</v>
      </c>
    </row>
    <row r="1566" spans="1:27" ht="14" customHeight="1">
      <c r="A1566" s="213" t="s">
        <v>250</v>
      </c>
      <c r="B1566" s="177" t="s">
        <v>548</v>
      </c>
      <c r="C1566" s="177" t="s">
        <v>846</v>
      </c>
      <c r="D1566" s="213" t="s">
        <v>21</v>
      </c>
      <c r="E1566" s="331" t="s">
        <v>2507</v>
      </c>
      <c r="F1566" s="213" t="s">
        <v>259</v>
      </c>
      <c r="G1566" s="177" t="s">
        <v>3751</v>
      </c>
      <c r="H1566" s="177" t="s">
        <v>89</v>
      </c>
      <c r="I1566" s="203">
        <v>61987214</v>
      </c>
      <c r="J1566" s="177" t="s">
        <v>264</v>
      </c>
      <c r="K1566" s="177" t="s">
        <v>263</v>
      </c>
      <c r="L1566" s="203" t="s">
        <v>12</v>
      </c>
      <c r="M1566" s="203" t="s">
        <v>12</v>
      </c>
      <c r="N1566" s="329" t="s">
        <v>12</v>
      </c>
      <c r="O1566" s="203" t="s">
        <v>12</v>
      </c>
      <c r="P1566" s="203" t="s">
        <v>12</v>
      </c>
      <c r="Q1566" s="203" t="s">
        <v>12</v>
      </c>
      <c r="R1566" s="203">
        <v>14</v>
      </c>
      <c r="S1566" s="203">
        <v>26</v>
      </c>
      <c r="T1566" s="329">
        <v>0.53846153846153844</v>
      </c>
      <c r="U1566" s="203">
        <v>0</v>
      </c>
      <c r="V1566" s="203">
        <v>29</v>
      </c>
      <c r="W1566" s="203" t="s">
        <v>12</v>
      </c>
      <c r="X1566" s="200">
        <v>0</v>
      </c>
      <c r="Y1566" s="200">
        <v>1</v>
      </c>
      <c r="Z1566" s="200" t="s">
        <v>12</v>
      </c>
      <c r="AA1566" s="200">
        <v>1</v>
      </c>
    </row>
    <row r="1567" spans="1:27" ht="14" customHeight="1">
      <c r="A1567" s="213" t="s">
        <v>250</v>
      </c>
      <c r="B1567" s="177" t="s">
        <v>548</v>
      </c>
      <c r="C1567" s="177" t="s">
        <v>846</v>
      </c>
      <c r="D1567" s="213" t="s">
        <v>21</v>
      </c>
      <c r="E1567" s="331" t="s">
        <v>2600</v>
      </c>
      <c r="F1567" s="213" t="s">
        <v>674</v>
      </c>
      <c r="G1567" s="177" t="s">
        <v>674</v>
      </c>
      <c r="H1567" s="177" t="s">
        <v>90</v>
      </c>
      <c r="I1567" s="203">
        <v>46690658</v>
      </c>
      <c r="J1567" s="177" t="s">
        <v>264</v>
      </c>
      <c r="K1567" s="177" t="s">
        <v>263</v>
      </c>
      <c r="L1567" s="203" t="s">
        <v>12</v>
      </c>
      <c r="M1567" s="203" t="s">
        <v>12</v>
      </c>
      <c r="N1567" s="329" t="s">
        <v>12</v>
      </c>
      <c r="O1567" s="203" t="s">
        <v>12</v>
      </c>
      <c r="P1567" s="203" t="s">
        <v>12</v>
      </c>
      <c r="Q1567" s="203" t="s">
        <v>12</v>
      </c>
      <c r="R1567" s="203">
        <v>20</v>
      </c>
      <c r="S1567" s="203">
        <v>36</v>
      </c>
      <c r="T1567" s="329">
        <v>0.55555555555555558</v>
      </c>
      <c r="U1567" s="203">
        <v>0</v>
      </c>
      <c r="V1567" s="203">
        <v>36</v>
      </c>
      <c r="W1567" s="203" t="s">
        <v>12</v>
      </c>
      <c r="X1567" s="200">
        <v>0</v>
      </c>
      <c r="Y1567" s="200">
        <v>1</v>
      </c>
      <c r="Z1567" s="200" t="s">
        <v>12</v>
      </c>
      <c r="AA1567" s="200">
        <v>1</v>
      </c>
    </row>
    <row r="1568" spans="1:27" ht="14" customHeight="1">
      <c r="A1568" s="213" t="s">
        <v>250</v>
      </c>
      <c r="B1568" s="177" t="s">
        <v>548</v>
      </c>
      <c r="C1568" s="177" t="s">
        <v>846</v>
      </c>
      <c r="D1568" s="213" t="s">
        <v>21</v>
      </c>
      <c r="E1568" s="331" t="s">
        <v>167</v>
      </c>
      <c r="F1568" s="213" t="s">
        <v>674</v>
      </c>
      <c r="G1568" s="177" t="s">
        <v>3289</v>
      </c>
      <c r="H1568" s="177" t="s">
        <v>112</v>
      </c>
      <c r="I1568" s="203">
        <v>12895632</v>
      </c>
      <c r="J1568" s="177" t="s">
        <v>261</v>
      </c>
      <c r="K1568" s="177" t="s">
        <v>262</v>
      </c>
      <c r="L1568" s="203" t="s">
        <v>12</v>
      </c>
      <c r="M1568" s="203" t="s">
        <v>12</v>
      </c>
      <c r="N1568" s="329" t="s">
        <v>12</v>
      </c>
      <c r="O1568" s="203" t="s">
        <v>12</v>
      </c>
      <c r="P1568" s="203" t="s">
        <v>12</v>
      </c>
      <c r="Q1568" s="203" t="s">
        <v>12</v>
      </c>
      <c r="R1568" s="203">
        <v>11</v>
      </c>
      <c r="S1568" s="203">
        <v>27</v>
      </c>
      <c r="T1568" s="329">
        <v>0.40740740740740738</v>
      </c>
      <c r="U1568" s="203">
        <v>0</v>
      </c>
      <c r="V1568" s="203">
        <v>33</v>
      </c>
      <c r="W1568" s="203" t="s">
        <v>12</v>
      </c>
      <c r="X1568" s="200">
        <v>0</v>
      </c>
      <c r="Y1568" s="200">
        <v>1</v>
      </c>
      <c r="Z1568" s="200" t="s">
        <v>12</v>
      </c>
      <c r="AA1568" s="200">
        <v>1</v>
      </c>
    </row>
    <row r="1569" spans="1:27" ht="14" customHeight="1">
      <c r="A1569" s="213" t="s">
        <v>250</v>
      </c>
      <c r="B1569" s="177" t="s">
        <v>548</v>
      </c>
      <c r="C1569" s="177" t="s">
        <v>846</v>
      </c>
      <c r="D1569" s="213" t="s">
        <v>21</v>
      </c>
      <c r="E1569" s="331" t="s">
        <v>169</v>
      </c>
      <c r="F1569" s="213" t="s">
        <v>266</v>
      </c>
      <c r="G1569" s="177" t="s">
        <v>3755</v>
      </c>
      <c r="H1569" s="177" t="s">
        <v>112</v>
      </c>
      <c r="I1569" s="203">
        <v>18083124</v>
      </c>
      <c r="J1569" s="177" t="s">
        <v>264</v>
      </c>
      <c r="K1569" s="177" t="s">
        <v>263</v>
      </c>
      <c r="L1569" s="203" t="s">
        <v>12</v>
      </c>
      <c r="M1569" s="203" t="s">
        <v>12</v>
      </c>
      <c r="N1569" s="329" t="s">
        <v>12</v>
      </c>
      <c r="O1569" s="203" t="s">
        <v>12</v>
      </c>
      <c r="P1569" s="203" t="s">
        <v>12</v>
      </c>
      <c r="Q1569" s="203" t="s">
        <v>12</v>
      </c>
      <c r="R1569" s="203">
        <v>12</v>
      </c>
      <c r="S1569" s="203">
        <v>23</v>
      </c>
      <c r="T1569" s="329">
        <v>0.52173913043478259</v>
      </c>
      <c r="U1569" s="203">
        <v>0</v>
      </c>
      <c r="V1569" s="203">
        <v>36</v>
      </c>
      <c r="W1569" s="203" t="s">
        <v>12</v>
      </c>
      <c r="X1569" s="200">
        <v>0</v>
      </c>
      <c r="Y1569" s="200">
        <v>1</v>
      </c>
      <c r="Z1569" s="200" t="s">
        <v>12</v>
      </c>
      <c r="AA1569" s="200">
        <v>1</v>
      </c>
    </row>
    <row r="1570" spans="1:27" ht="14" customHeight="1">
      <c r="A1570" s="213" t="s">
        <v>250</v>
      </c>
      <c r="B1570" s="177" t="s">
        <v>548</v>
      </c>
      <c r="C1570" s="177" t="s">
        <v>846</v>
      </c>
      <c r="D1570" s="213" t="s">
        <v>21</v>
      </c>
      <c r="E1570" s="331" t="s">
        <v>119</v>
      </c>
      <c r="F1570" s="213" t="s">
        <v>259</v>
      </c>
      <c r="G1570" s="177" t="s">
        <v>4203</v>
      </c>
      <c r="H1570" s="177" t="s">
        <v>88</v>
      </c>
      <c r="I1570" s="203">
        <v>38991472</v>
      </c>
      <c r="J1570" s="177" t="s">
        <v>262</v>
      </c>
      <c r="K1570" s="177" t="s">
        <v>263</v>
      </c>
      <c r="L1570" s="203" t="s">
        <v>12</v>
      </c>
      <c r="M1570" s="203" t="s">
        <v>12</v>
      </c>
      <c r="N1570" s="329" t="s">
        <v>12</v>
      </c>
      <c r="O1570" s="203" t="s">
        <v>12</v>
      </c>
      <c r="P1570" s="203" t="s">
        <v>12</v>
      </c>
      <c r="Q1570" s="203" t="s">
        <v>12</v>
      </c>
      <c r="R1570" s="203">
        <v>7</v>
      </c>
      <c r="S1570" s="203">
        <v>19</v>
      </c>
      <c r="T1570" s="329">
        <v>0.36842105263157893</v>
      </c>
      <c r="U1570" s="203">
        <v>0</v>
      </c>
      <c r="V1570" s="203">
        <v>41</v>
      </c>
      <c r="W1570" s="203" t="s">
        <v>12</v>
      </c>
      <c r="X1570" s="200">
        <v>0</v>
      </c>
      <c r="Y1570" s="200">
        <v>1</v>
      </c>
      <c r="Z1570" s="200" t="s">
        <v>12</v>
      </c>
      <c r="AA1570" s="200">
        <v>1</v>
      </c>
    </row>
    <row r="1571" spans="1:27" ht="14" customHeight="1">
      <c r="A1571" s="213" t="s">
        <v>250</v>
      </c>
      <c r="B1571" s="177" t="s">
        <v>548</v>
      </c>
      <c r="C1571" s="177" t="s">
        <v>846</v>
      </c>
      <c r="D1571" s="213" t="s">
        <v>21</v>
      </c>
      <c r="E1571" s="331" t="s">
        <v>3046</v>
      </c>
      <c r="F1571" s="213" t="s">
        <v>259</v>
      </c>
      <c r="G1571" s="177" t="s">
        <v>4204</v>
      </c>
      <c r="H1571" s="177" t="s">
        <v>78</v>
      </c>
      <c r="I1571" s="203">
        <v>120115830</v>
      </c>
      <c r="J1571" s="177" t="s">
        <v>263</v>
      </c>
      <c r="K1571" s="177" t="s">
        <v>264</v>
      </c>
      <c r="L1571" s="203" t="s">
        <v>12</v>
      </c>
      <c r="M1571" s="203" t="s">
        <v>12</v>
      </c>
      <c r="N1571" s="329" t="s">
        <v>12</v>
      </c>
      <c r="O1571" s="203" t="s">
        <v>12</v>
      </c>
      <c r="P1571" s="203" t="s">
        <v>12</v>
      </c>
      <c r="Q1571" s="203" t="s">
        <v>12</v>
      </c>
      <c r="R1571" s="203">
        <v>10</v>
      </c>
      <c r="S1571" s="203">
        <v>19</v>
      </c>
      <c r="T1571" s="329">
        <v>0.52631578947368418</v>
      </c>
      <c r="U1571" s="203">
        <v>0</v>
      </c>
      <c r="V1571" s="203">
        <v>29</v>
      </c>
      <c r="W1571" s="203" t="s">
        <v>12</v>
      </c>
      <c r="X1571" s="200">
        <v>0</v>
      </c>
      <c r="Y1571" s="200">
        <v>1</v>
      </c>
      <c r="Z1571" s="200" t="s">
        <v>12</v>
      </c>
      <c r="AA1571" s="200">
        <v>1</v>
      </c>
    </row>
    <row r="1572" spans="1:27" ht="14" customHeight="1">
      <c r="A1572" s="213" t="s">
        <v>250</v>
      </c>
      <c r="B1572" s="177" t="s">
        <v>548</v>
      </c>
      <c r="C1572" s="177" t="s">
        <v>846</v>
      </c>
      <c r="D1572" s="213" t="s">
        <v>21</v>
      </c>
      <c r="E1572" s="331" t="s">
        <v>170</v>
      </c>
      <c r="F1572" s="213" t="s">
        <v>259</v>
      </c>
      <c r="G1572" s="177" t="s">
        <v>3769</v>
      </c>
      <c r="H1572" s="177" t="s">
        <v>91</v>
      </c>
      <c r="I1572" s="203">
        <v>22886041</v>
      </c>
      <c r="J1572" s="177" t="s">
        <v>264</v>
      </c>
      <c r="K1572" s="177" t="s">
        <v>262</v>
      </c>
      <c r="L1572" s="203" t="s">
        <v>12</v>
      </c>
      <c r="M1572" s="203" t="s">
        <v>12</v>
      </c>
      <c r="N1572" s="329" t="s">
        <v>12</v>
      </c>
      <c r="O1572" s="203" t="s">
        <v>12</v>
      </c>
      <c r="P1572" s="203" t="s">
        <v>12</v>
      </c>
      <c r="Q1572" s="203" t="s">
        <v>12</v>
      </c>
      <c r="R1572" s="203">
        <v>8</v>
      </c>
      <c r="S1572" s="203">
        <v>19</v>
      </c>
      <c r="T1572" s="329">
        <v>0.42105263157894735</v>
      </c>
      <c r="U1572" s="203">
        <v>0</v>
      </c>
      <c r="V1572" s="203">
        <v>27</v>
      </c>
      <c r="W1572" s="203" t="s">
        <v>12</v>
      </c>
      <c r="X1572" s="200">
        <v>0</v>
      </c>
      <c r="Y1572" s="200">
        <v>1</v>
      </c>
      <c r="Z1572" s="200" t="s">
        <v>12</v>
      </c>
      <c r="AA1572" s="200">
        <v>1</v>
      </c>
    </row>
    <row r="1573" spans="1:27" ht="14" customHeight="1">
      <c r="A1573" s="213" t="s">
        <v>250</v>
      </c>
      <c r="B1573" s="177" t="s">
        <v>548</v>
      </c>
      <c r="C1573" s="177" t="s">
        <v>846</v>
      </c>
      <c r="D1573" s="213" t="s">
        <v>21</v>
      </c>
      <c r="E1573" s="331" t="s">
        <v>2520</v>
      </c>
      <c r="F1573" s="213" t="s">
        <v>675</v>
      </c>
      <c r="G1573" s="177" t="s">
        <v>3771</v>
      </c>
      <c r="H1573" s="177" t="s">
        <v>95</v>
      </c>
      <c r="I1573" s="203">
        <v>106864375</v>
      </c>
      <c r="J1573" s="177" t="s">
        <v>261</v>
      </c>
      <c r="K1573" s="177" t="s">
        <v>262</v>
      </c>
      <c r="L1573" s="203" t="s">
        <v>12</v>
      </c>
      <c r="M1573" s="203" t="s">
        <v>12</v>
      </c>
      <c r="N1573" s="329" t="s">
        <v>12</v>
      </c>
      <c r="O1573" s="203" t="s">
        <v>12</v>
      </c>
      <c r="P1573" s="203" t="s">
        <v>12</v>
      </c>
      <c r="Q1573" s="203" t="s">
        <v>12</v>
      </c>
      <c r="R1573" s="203">
        <v>12</v>
      </c>
      <c r="S1573" s="203">
        <v>29</v>
      </c>
      <c r="T1573" s="329">
        <v>0.41379310344827586</v>
      </c>
      <c r="U1573" s="203">
        <v>0</v>
      </c>
      <c r="V1573" s="203">
        <v>28</v>
      </c>
      <c r="W1573" s="203" t="s">
        <v>12</v>
      </c>
      <c r="X1573" s="200">
        <v>0</v>
      </c>
      <c r="Y1573" s="200">
        <v>1</v>
      </c>
      <c r="Z1573" s="200" t="s">
        <v>12</v>
      </c>
      <c r="AA1573" s="200">
        <v>1</v>
      </c>
    </row>
    <row r="1574" spans="1:27" ht="14" customHeight="1">
      <c r="A1574" s="213" t="s">
        <v>811</v>
      </c>
      <c r="B1574" s="177" t="s">
        <v>434</v>
      </c>
      <c r="C1574" s="177" t="s">
        <v>670</v>
      </c>
      <c r="D1574" s="213" t="s">
        <v>21</v>
      </c>
      <c r="E1574" s="331" t="s">
        <v>3047</v>
      </c>
      <c r="F1574" s="213" t="s">
        <v>4430</v>
      </c>
      <c r="G1574" s="177" t="s">
        <v>4205</v>
      </c>
      <c r="H1574" s="177" t="s">
        <v>82</v>
      </c>
      <c r="I1574" s="203">
        <v>56558392</v>
      </c>
      <c r="J1574" s="177" t="s">
        <v>4394</v>
      </c>
      <c r="K1574" s="177" t="s">
        <v>12</v>
      </c>
      <c r="L1574" s="203" t="s">
        <v>12</v>
      </c>
      <c r="M1574" s="203" t="s">
        <v>12</v>
      </c>
      <c r="N1574" s="329" t="s">
        <v>12</v>
      </c>
      <c r="O1574" s="203" t="s">
        <v>12</v>
      </c>
      <c r="P1574" s="203" t="s">
        <v>12</v>
      </c>
      <c r="Q1574" s="203" t="s">
        <v>12</v>
      </c>
      <c r="R1574" s="203">
        <v>3</v>
      </c>
      <c r="S1574" s="203">
        <v>25</v>
      </c>
      <c r="T1574" s="329">
        <v>0.12</v>
      </c>
      <c r="U1574" s="203">
        <v>0</v>
      </c>
      <c r="V1574" s="203">
        <v>17</v>
      </c>
      <c r="W1574" s="203" t="s">
        <v>12</v>
      </c>
      <c r="X1574" s="200">
        <v>0</v>
      </c>
      <c r="Y1574" s="200">
        <v>1</v>
      </c>
      <c r="Z1574" s="200" t="s">
        <v>12</v>
      </c>
      <c r="AA1574" s="200">
        <v>1</v>
      </c>
    </row>
    <row r="1575" spans="1:27" ht="14" customHeight="1">
      <c r="A1575" s="213" t="s">
        <v>811</v>
      </c>
      <c r="B1575" s="177" t="s">
        <v>434</v>
      </c>
      <c r="C1575" s="177" t="s">
        <v>670</v>
      </c>
      <c r="D1575" s="213" t="s">
        <v>21</v>
      </c>
      <c r="E1575" s="331" t="s">
        <v>3048</v>
      </c>
      <c r="F1575" s="213" t="s">
        <v>4430</v>
      </c>
      <c r="G1575" s="177" t="s">
        <v>4206</v>
      </c>
      <c r="H1575" s="177" t="s">
        <v>77</v>
      </c>
      <c r="I1575" s="203">
        <v>105936504</v>
      </c>
      <c r="J1575" s="177" t="s">
        <v>4395</v>
      </c>
      <c r="K1575" s="177" t="s">
        <v>12</v>
      </c>
      <c r="L1575" s="203" t="s">
        <v>12</v>
      </c>
      <c r="M1575" s="203" t="s">
        <v>12</v>
      </c>
      <c r="N1575" s="329" t="s">
        <v>12</v>
      </c>
      <c r="O1575" s="203" t="s">
        <v>12</v>
      </c>
      <c r="P1575" s="203" t="s">
        <v>12</v>
      </c>
      <c r="Q1575" s="203" t="s">
        <v>12</v>
      </c>
      <c r="R1575" s="203">
        <v>9</v>
      </c>
      <c r="S1575" s="203">
        <v>10</v>
      </c>
      <c r="T1575" s="329">
        <v>0.9</v>
      </c>
      <c r="U1575" s="203">
        <v>0</v>
      </c>
      <c r="V1575" s="203">
        <v>2</v>
      </c>
      <c r="W1575" s="203" t="s">
        <v>12</v>
      </c>
      <c r="X1575" s="200">
        <v>0</v>
      </c>
      <c r="Y1575" s="200">
        <v>1</v>
      </c>
      <c r="Z1575" s="200" t="s">
        <v>12</v>
      </c>
      <c r="AA1575" s="200">
        <v>1</v>
      </c>
    </row>
    <row r="1576" spans="1:27" ht="14" customHeight="1">
      <c r="A1576" s="213" t="s">
        <v>811</v>
      </c>
      <c r="B1576" s="177" t="s">
        <v>434</v>
      </c>
      <c r="C1576" s="177" t="s">
        <v>670</v>
      </c>
      <c r="D1576" s="213" t="s">
        <v>21</v>
      </c>
      <c r="E1576" s="331" t="s">
        <v>3049</v>
      </c>
      <c r="F1576" s="213" t="s">
        <v>4430</v>
      </c>
      <c r="G1576" s="177" t="s">
        <v>4207</v>
      </c>
      <c r="H1576" s="177" t="s">
        <v>113</v>
      </c>
      <c r="I1576" s="203">
        <v>12370854</v>
      </c>
      <c r="J1576" s="177" t="s">
        <v>263</v>
      </c>
      <c r="K1576" s="177" t="s">
        <v>12</v>
      </c>
      <c r="L1576" s="203" t="s">
        <v>12</v>
      </c>
      <c r="M1576" s="203" t="s">
        <v>12</v>
      </c>
      <c r="N1576" s="329" t="s">
        <v>12</v>
      </c>
      <c r="O1576" s="203" t="s">
        <v>12</v>
      </c>
      <c r="P1576" s="203" t="s">
        <v>12</v>
      </c>
      <c r="Q1576" s="203" t="s">
        <v>12</v>
      </c>
      <c r="R1576" s="203">
        <v>6</v>
      </c>
      <c r="S1576" s="203">
        <v>38</v>
      </c>
      <c r="T1576" s="329">
        <v>0.15789473684210525</v>
      </c>
      <c r="U1576" s="203">
        <v>0</v>
      </c>
      <c r="V1576" s="203">
        <v>30</v>
      </c>
      <c r="W1576" s="203" t="s">
        <v>12</v>
      </c>
      <c r="X1576" s="200">
        <v>0</v>
      </c>
      <c r="Y1576" s="200">
        <v>1</v>
      </c>
      <c r="Z1576" s="200" t="s">
        <v>12</v>
      </c>
      <c r="AA1576" s="200">
        <v>1</v>
      </c>
    </row>
    <row r="1577" spans="1:27" ht="14" customHeight="1">
      <c r="A1577" s="213" t="s">
        <v>811</v>
      </c>
      <c r="B1577" s="177" t="s">
        <v>434</v>
      </c>
      <c r="C1577" s="177" t="s">
        <v>670</v>
      </c>
      <c r="D1577" s="213" t="s">
        <v>21</v>
      </c>
      <c r="E1577" s="331" t="s">
        <v>3050</v>
      </c>
      <c r="F1577" s="213" t="s">
        <v>4430</v>
      </c>
      <c r="G1577" s="177" t="s">
        <v>4208</v>
      </c>
      <c r="H1577" s="177" t="s">
        <v>113</v>
      </c>
      <c r="I1577" s="203">
        <v>21479404</v>
      </c>
      <c r="J1577" s="177" t="s">
        <v>261</v>
      </c>
      <c r="K1577" s="177" t="s">
        <v>12</v>
      </c>
      <c r="L1577" s="203" t="s">
        <v>12</v>
      </c>
      <c r="M1577" s="203" t="s">
        <v>12</v>
      </c>
      <c r="N1577" s="329" t="s">
        <v>12</v>
      </c>
      <c r="O1577" s="203" t="s">
        <v>12</v>
      </c>
      <c r="P1577" s="203" t="s">
        <v>12</v>
      </c>
      <c r="Q1577" s="203" t="s">
        <v>12</v>
      </c>
      <c r="R1577" s="203">
        <v>3</v>
      </c>
      <c r="S1577" s="203">
        <v>29</v>
      </c>
      <c r="T1577" s="329">
        <v>0.10344827586206896</v>
      </c>
      <c r="U1577" s="203">
        <v>0</v>
      </c>
      <c r="V1577" s="203">
        <v>34</v>
      </c>
      <c r="W1577" s="203" t="s">
        <v>12</v>
      </c>
      <c r="X1577" s="200">
        <v>0</v>
      </c>
      <c r="Y1577" s="200">
        <v>1</v>
      </c>
      <c r="Z1577" s="200" t="s">
        <v>12</v>
      </c>
      <c r="AA1577" s="200">
        <v>1</v>
      </c>
    </row>
    <row r="1578" spans="1:27" ht="14" customHeight="1">
      <c r="A1578" s="213" t="s">
        <v>811</v>
      </c>
      <c r="B1578" s="177" t="s">
        <v>434</v>
      </c>
      <c r="C1578" s="177" t="s">
        <v>670</v>
      </c>
      <c r="D1578" s="213" t="s">
        <v>21</v>
      </c>
      <c r="E1578" s="331" t="s">
        <v>3051</v>
      </c>
      <c r="F1578" s="213" t="s">
        <v>4430</v>
      </c>
      <c r="G1578" s="177" t="s">
        <v>4209</v>
      </c>
      <c r="H1578" s="177" t="s">
        <v>88</v>
      </c>
      <c r="I1578" s="203">
        <v>1482432</v>
      </c>
      <c r="J1578" s="177" t="s">
        <v>4396</v>
      </c>
      <c r="K1578" s="177" t="s">
        <v>12</v>
      </c>
      <c r="L1578" s="203" t="s">
        <v>12</v>
      </c>
      <c r="M1578" s="203" t="s">
        <v>12</v>
      </c>
      <c r="N1578" s="329" t="s">
        <v>12</v>
      </c>
      <c r="O1578" s="203" t="s">
        <v>12</v>
      </c>
      <c r="P1578" s="203" t="s">
        <v>12</v>
      </c>
      <c r="Q1578" s="203" t="s">
        <v>12</v>
      </c>
      <c r="R1578" s="203">
        <v>3</v>
      </c>
      <c r="S1578" s="203">
        <v>26</v>
      </c>
      <c r="T1578" s="329">
        <v>0.11538461538461539</v>
      </c>
      <c r="U1578" s="203">
        <v>0</v>
      </c>
      <c r="V1578" s="203">
        <v>16</v>
      </c>
      <c r="W1578" s="203" t="s">
        <v>12</v>
      </c>
      <c r="X1578" s="200">
        <v>0</v>
      </c>
      <c r="Y1578" s="200">
        <v>1</v>
      </c>
      <c r="Z1578" s="200" t="s">
        <v>12</v>
      </c>
      <c r="AA1578" s="200">
        <v>1</v>
      </c>
    </row>
    <row r="1579" spans="1:27" ht="14" customHeight="1">
      <c r="A1579" s="213" t="s">
        <v>811</v>
      </c>
      <c r="B1579" s="177" t="s">
        <v>434</v>
      </c>
      <c r="C1579" s="177" t="s">
        <v>670</v>
      </c>
      <c r="D1579" s="213" t="s">
        <v>21</v>
      </c>
      <c r="E1579" s="331" t="s">
        <v>3052</v>
      </c>
      <c r="F1579" s="213" t="s">
        <v>4430</v>
      </c>
      <c r="G1579" s="177" t="s">
        <v>4210</v>
      </c>
      <c r="H1579" s="177" t="s">
        <v>88</v>
      </c>
      <c r="I1579" s="203">
        <v>45567769</v>
      </c>
      <c r="J1579" s="177" t="s">
        <v>12</v>
      </c>
      <c r="K1579" s="177" t="s">
        <v>4397</v>
      </c>
      <c r="L1579" s="203" t="s">
        <v>12</v>
      </c>
      <c r="M1579" s="203" t="s">
        <v>12</v>
      </c>
      <c r="N1579" s="329" t="s">
        <v>12</v>
      </c>
      <c r="O1579" s="203" t="s">
        <v>12</v>
      </c>
      <c r="P1579" s="203" t="s">
        <v>12</v>
      </c>
      <c r="Q1579" s="203" t="s">
        <v>12</v>
      </c>
      <c r="R1579" s="203">
        <v>11</v>
      </c>
      <c r="S1579" s="203">
        <v>24</v>
      </c>
      <c r="T1579" s="329">
        <v>0.45833333333333331</v>
      </c>
      <c r="U1579" s="203">
        <v>0</v>
      </c>
      <c r="V1579" s="203">
        <v>1</v>
      </c>
      <c r="W1579" s="203" t="s">
        <v>12</v>
      </c>
      <c r="X1579" s="200">
        <v>0</v>
      </c>
      <c r="Y1579" s="200">
        <v>1</v>
      </c>
      <c r="Z1579" s="200" t="s">
        <v>12</v>
      </c>
      <c r="AA1579" s="200">
        <v>1</v>
      </c>
    </row>
    <row r="1580" spans="1:27" ht="14" customHeight="1">
      <c r="A1580" s="213" t="s">
        <v>811</v>
      </c>
      <c r="B1580" s="177" t="s">
        <v>434</v>
      </c>
      <c r="C1580" s="177" t="s">
        <v>670</v>
      </c>
      <c r="D1580" s="213" t="s">
        <v>21</v>
      </c>
      <c r="E1580" s="331" t="s">
        <v>3053</v>
      </c>
      <c r="F1580" s="213" t="s">
        <v>4430</v>
      </c>
      <c r="G1580" s="177" t="s">
        <v>4211</v>
      </c>
      <c r="H1580" s="177" t="s">
        <v>76</v>
      </c>
      <c r="I1580" s="203">
        <v>154962054</v>
      </c>
      <c r="J1580" s="177" t="s">
        <v>261</v>
      </c>
      <c r="K1580" s="177" t="s">
        <v>12</v>
      </c>
      <c r="L1580" s="203" t="s">
        <v>12</v>
      </c>
      <c r="M1580" s="203" t="s">
        <v>12</v>
      </c>
      <c r="N1580" s="329" t="s">
        <v>12</v>
      </c>
      <c r="O1580" s="203" t="s">
        <v>12</v>
      </c>
      <c r="P1580" s="203" t="s">
        <v>12</v>
      </c>
      <c r="Q1580" s="203" t="s">
        <v>12</v>
      </c>
      <c r="R1580" s="203">
        <v>4</v>
      </c>
      <c r="S1580" s="203">
        <v>45</v>
      </c>
      <c r="T1580" s="329">
        <v>8.8888888888888892E-2</v>
      </c>
      <c r="U1580" s="203">
        <v>0</v>
      </c>
      <c r="V1580" s="203">
        <v>55</v>
      </c>
      <c r="W1580" s="203" t="s">
        <v>12</v>
      </c>
      <c r="X1580" s="200">
        <v>0</v>
      </c>
      <c r="Y1580" s="200">
        <v>1</v>
      </c>
      <c r="Z1580" s="200" t="s">
        <v>12</v>
      </c>
      <c r="AA1580" s="200">
        <v>1</v>
      </c>
    </row>
    <row r="1581" spans="1:27" ht="14" customHeight="1">
      <c r="A1581" s="213" t="s">
        <v>811</v>
      </c>
      <c r="B1581" s="177" t="s">
        <v>434</v>
      </c>
      <c r="C1581" s="177" t="s">
        <v>670</v>
      </c>
      <c r="D1581" s="213" t="s">
        <v>21</v>
      </c>
      <c r="E1581" s="331" t="s">
        <v>2137</v>
      </c>
      <c r="F1581" s="213" t="s">
        <v>4430</v>
      </c>
      <c r="G1581" s="177" t="s">
        <v>4212</v>
      </c>
      <c r="H1581" s="177" t="s">
        <v>84</v>
      </c>
      <c r="I1581" s="203">
        <v>241706686</v>
      </c>
      <c r="J1581" s="177" t="s">
        <v>262</v>
      </c>
      <c r="K1581" s="177" t="s">
        <v>12</v>
      </c>
      <c r="L1581" s="203" t="s">
        <v>12</v>
      </c>
      <c r="M1581" s="203" t="s">
        <v>12</v>
      </c>
      <c r="N1581" s="329" t="s">
        <v>12</v>
      </c>
      <c r="O1581" s="203" t="s">
        <v>12</v>
      </c>
      <c r="P1581" s="203" t="s">
        <v>12</v>
      </c>
      <c r="Q1581" s="203" t="s">
        <v>12</v>
      </c>
      <c r="R1581" s="203">
        <v>3</v>
      </c>
      <c r="S1581" s="203">
        <v>43</v>
      </c>
      <c r="T1581" s="329">
        <v>6.9767441860465115E-2</v>
      </c>
      <c r="U1581" s="203">
        <v>0</v>
      </c>
      <c r="V1581" s="203">
        <v>33</v>
      </c>
      <c r="W1581" s="203" t="s">
        <v>12</v>
      </c>
      <c r="X1581" s="200">
        <v>0</v>
      </c>
      <c r="Y1581" s="200">
        <v>1</v>
      </c>
      <c r="Z1581" s="200" t="s">
        <v>12</v>
      </c>
      <c r="AA1581" s="200">
        <v>1</v>
      </c>
    </row>
    <row r="1582" spans="1:27" ht="14" customHeight="1">
      <c r="A1582" s="213" t="s">
        <v>811</v>
      </c>
      <c r="B1582" s="177" t="s">
        <v>434</v>
      </c>
      <c r="C1582" s="177" t="s">
        <v>670</v>
      </c>
      <c r="D1582" s="213" t="s">
        <v>21</v>
      </c>
      <c r="E1582" s="331" t="s">
        <v>3054</v>
      </c>
      <c r="F1582" s="213" t="s">
        <v>4430</v>
      </c>
      <c r="G1582" s="177" t="s">
        <v>4213</v>
      </c>
      <c r="H1582" s="177" t="s">
        <v>93</v>
      </c>
      <c r="I1582" s="203">
        <v>30514016</v>
      </c>
      <c r="J1582" s="177" t="s">
        <v>4398</v>
      </c>
      <c r="K1582" s="177" t="s">
        <v>12</v>
      </c>
      <c r="L1582" s="203" t="s">
        <v>12</v>
      </c>
      <c r="M1582" s="203" t="s">
        <v>12</v>
      </c>
      <c r="N1582" s="329" t="s">
        <v>12</v>
      </c>
      <c r="O1582" s="203" t="s">
        <v>12</v>
      </c>
      <c r="P1582" s="203" t="s">
        <v>12</v>
      </c>
      <c r="Q1582" s="203" t="s">
        <v>12</v>
      </c>
      <c r="R1582" s="203">
        <v>3</v>
      </c>
      <c r="S1582" s="203">
        <v>21</v>
      </c>
      <c r="T1582" s="329">
        <v>0.14285714285714285</v>
      </c>
      <c r="U1582" s="203">
        <v>0</v>
      </c>
      <c r="V1582" s="203">
        <v>42</v>
      </c>
      <c r="W1582" s="203" t="s">
        <v>12</v>
      </c>
      <c r="X1582" s="200">
        <v>0</v>
      </c>
      <c r="Y1582" s="200">
        <v>1</v>
      </c>
      <c r="Z1582" s="200" t="s">
        <v>12</v>
      </c>
      <c r="AA1582" s="200">
        <v>1</v>
      </c>
    </row>
    <row r="1583" spans="1:27" ht="14" customHeight="1">
      <c r="A1583" s="213" t="s">
        <v>811</v>
      </c>
      <c r="B1583" s="177" t="s">
        <v>434</v>
      </c>
      <c r="C1583" s="177" t="s">
        <v>670</v>
      </c>
      <c r="D1583" s="213" t="s">
        <v>21</v>
      </c>
      <c r="E1583" s="331" t="s">
        <v>3055</v>
      </c>
      <c r="F1583" s="213" t="s">
        <v>4430</v>
      </c>
      <c r="G1583" s="177" t="s">
        <v>4214</v>
      </c>
      <c r="H1583" s="177" t="s">
        <v>94</v>
      </c>
      <c r="I1583" s="203">
        <v>20824953</v>
      </c>
      <c r="J1583" s="177" t="s">
        <v>1202</v>
      </c>
      <c r="K1583" s="177" t="s">
        <v>12</v>
      </c>
      <c r="L1583" s="203" t="s">
        <v>12</v>
      </c>
      <c r="M1583" s="203" t="s">
        <v>12</v>
      </c>
      <c r="N1583" s="329" t="s">
        <v>12</v>
      </c>
      <c r="O1583" s="203" t="s">
        <v>12</v>
      </c>
      <c r="P1583" s="203" t="s">
        <v>12</v>
      </c>
      <c r="Q1583" s="203" t="s">
        <v>12</v>
      </c>
      <c r="R1583" s="203">
        <v>7</v>
      </c>
      <c r="S1583" s="203">
        <v>17</v>
      </c>
      <c r="T1583" s="329">
        <v>0.41176470588235292</v>
      </c>
      <c r="U1583" s="203">
        <v>0</v>
      </c>
      <c r="V1583" s="203">
        <v>0</v>
      </c>
      <c r="W1583" s="203" t="s">
        <v>12</v>
      </c>
      <c r="X1583" s="200">
        <v>0</v>
      </c>
      <c r="Y1583" s="200">
        <v>1</v>
      </c>
      <c r="Z1583" s="200" t="s">
        <v>12</v>
      </c>
      <c r="AA1583" s="200">
        <v>1</v>
      </c>
    </row>
    <row r="1584" spans="1:27" ht="14" customHeight="1">
      <c r="A1584" s="213" t="s">
        <v>811</v>
      </c>
      <c r="B1584" s="177" t="s">
        <v>434</v>
      </c>
      <c r="C1584" s="177" t="s">
        <v>670</v>
      </c>
      <c r="D1584" s="213" t="s">
        <v>21</v>
      </c>
      <c r="E1584" s="331" t="s">
        <v>2216</v>
      </c>
      <c r="F1584" s="213" t="s">
        <v>674</v>
      </c>
      <c r="G1584" s="177" t="s">
        <v>3222</v>
      </c>
      <c r="H1584" s="177" t="s">
        <v>94</v>
      </c>
      <c r="I1584" s="203">
        <v>44921629</v>
      </c>
      <c r="J1584" s="177" t="s">
        <v>264</v>
      </c>
      <c r="K1584" s="177" t="s">
        <v>263</v>
      </c>
      <c r="L1584" s="203" t="s">
        <v>12</v>
      </c>
      <c r="M1584" s="203" t="s">
        <v>12</v>
      </c>
      <c r="N1584" s="329" t="s">
        <v>12</v>
      </c>
      <c r="O1584" s="203" t="s">
        <v>12</v>
      </c>
      <c r="P1584" s="203" t="s">
        <v>12</v>
      </c>
      <c r="Q1584" s="203" t="s">
        <v>12</v>
      </c>
      <c r="R1584" s="203">
        <v>19</v>
      </c>
      <c r="S1584" s="203">
        <v>36</v>
      </c>
      <c r="T1584" s="329">
        <v>0.52777777777777779</v>
      </c>
      <c r="U1584" s="203">
        <v>0</v>
      </c>
      <c r="V1584" s="203">
        <v>32</v>
      </c>
      <c r="W1584" s="203" t="s">
        <v>12</v>
      </c>
      <c r="X1584" s="200">
        <v>0</v>
      </c>
      <c r="Y1584" s="200">
        <v>1</v>
      </c>
      <c r="Z1584" s="200" t="s">
        <v>12</v>
      </c>
      <c r="AA1584" s="200">
        <v>1</v>
      </c>
    </row>
    <row r="1585" spans="1:27" ht="14" customHeight="1">
      <c r="A1585" s="213" t="s">
        <v>811</v>
      </c>
      <c r="B1585" s="177" t="s">
        <v>434</v>
      </c>
      <c r="C1585" s="177" t="s">
        <v>670</v>
      </c>
      <c r="D1585" s="213" t="s">
        <v>21</v>
      </c>
      <c r="E1585" s="331" t="s">
        <v>996</v>
      </c>
      <c r="F1585" s="213" t="s">
        <v>675</v>
      </c>
      <c r="G1585" s="177" t="s">
        <v>3519</v>
      </c>
      <c r="H1585" s="177" t="s">
        <v>91</v>
      </c>
      <c r="I1585" s="203">
        <v>65527680</v>
      </c>
      <c r="J1585" s="177" t="s">
        <v>262</v>
      </c>
      <c r="K1585" s="177" t="s">
        <v>261</v>
      </c>
      <c r="L1585" s="203" t="s">
        <v>12</v>
      </c>
      <c r="M1585" s="203" t="s">
        <v>12</v>
      </c>
      <c r="N1585" s="329" t="s">
        <v>12</v>
      </c>
      <c r="O1585" s="203" t="s">
        <v>12</v>
      </c>
      <c r="P1585" s="203" t="s">
        <v>12</v>
      </c>
      <c r="Q1585" s="203" t="s">
        <v>12</v>
      </c>
      <c r="R1585" s="203">
        <v>6</v>
      </c>
      <c r="S1585" s="203">
        <v>29</v>
      </c>
      <c r="T1585" s="329">
        <v>0.20689655172413793</v>
      </c>
      <c r="U1585" s="203">
        <v>0</v>
      </c>
      <c r="V1585" s="203">
        <v>30</v>
      </c>
      <c r="W1585" s="203" t="s">
        <v>12</v>
      </c>
      <c r="X1585" s="200">
        <v>0</v>
      </c>
      <c r="Y1585" s="200">
        <v>1</v>
      </c>
      <c r="Z1585" s="200" t="s">
        <v>12</v>
      </c>
      <c r="AA1585" s="200">
        <v>1</v>
      </c>
    </row>
    <row r="1586" spans="1:27" ht="14" customHeight="1">
      <c r="A1586" s="213" t="s">
        <v>811</v>
      </c>
      <c r="B1586" s="177" t="s">
        <v>434</v>
      </c>
      <c r="C1586" s="177" t="s">
        <v>670</v>
      </c>
      <c r="D1586" s="213" t="s">
        <v>21</v>
      </c>
      <c r="E1586" s="331" t="s">
        <v>997</v>
      </c>
      <c r="F1586" s="213" t="s">
        <v>259</v>
      </c>
      <c r="G1586" s="177" t="s">
        <v>3521</v>
      </c>
      <c r="H1586" s="177" t="s">
        <v>87</v>
      </c>
      <c r="I1586" s="203">
        <v>130419861</v>
      </c>
      <c r="J1586" s="177" t="s">
        <v>261</v>
      </c>
      <c r="K1586" s="177" t="s">
        <v>262</v>
      </c>
      <c r="L1586" s="203" t="s">
        <v>12</v>
      </c>
      <c r="M1586" s="203" t="s">
        <v>12</v>
      </c>
      <c r="N1586" s="329" t="s">
        <v>12</v>
      </c>
      <c r="O1586" s="203" t="s">
        <v>12</v>
      </c>
      <c r="P1586" s="203" t="s">
        <v>12</v>
      </c>
      <c r="Q1586" s="203" t="s">
        <v>12</v>
      </c>
      <c r="R1586" s="203">
        <v>7</v>
      </c>
      <c r="S1586" s="203">
        <v>17</v>
      </c>
      <c r="T1586" s="329">
        <v>0.41176470588235292</v>
      </c>
      <c r="U1586" s="203">
        <v>0</v>
      </c>
      <c r="V1586" s="203">
        <v>22</v>
      </c>
      <c r="W1586" s="203" t="s">
        <v>12</v>
      </c>
      <c r="X1586" s="200">
        <v>0</v>
      </c>
      <c r="Y1586" s="200">
        <v>1</v>
      </c>
      <c r="Z1586" s="200" t="s">
        <v>12</v>
      </c>
      <c r="AA1586" s="200">
        <v>1</v>
      </c>
    </row>
    <row r="1587" spans="1:27" ht="14" customHeight="1">
      <c r="A1587" s="177" t="s">
        <v>700</v>
      </c>
      <c r="B1587" s="177" t="s">
        <v>915</v>
      </c>
      <c r="C1587" s="177" t="s">
        <v>670</v>
      </c>
      <c r="D1587" s="213" t="s">
        <v>21</v>
      </c>
      <c r="E1587" s="177" t="s">
        <v>3056</v>
      </c>
      <c r="F1587" s="213" t="s">
        <v>259</v>
      </c>
      <c r="G1587" s="177" t="s">
        <v>4215</v>
      </c>
      <c r="H1587" s="177" t="s">
        <v>92</v>
      </c>
      <c r="I1587" s="203">
        <v>88683228</v>
      </c>
      <c r="J1587" s="177" t="s">
        <v>264</v>
      </c>
      <c r="K1587" s="177" t="s">
        <v>263</v>
      </c>
      <c r="L1587" s="203" t="s">
        <v>12</v>
      </c>
      <c r="M1587" s="203" t="s">
        <v>12</v>
      </c>
      <c r="N1587" s="329" t="s">
        <v>12</v>
      </c>
      <c r="O1587" s="203" t="s">
        <v>12</v>
      </c>
      <c r="P1587" s="203" t="s">
        <v>12</v>
      </c>
      <c r="Q1587" s="203" t="s">
        <v>12</v>
      </c>
      <c r="R1587" s="203">
        <v>7</v>
      </c>
      <c r="S1587" s="203">
        <v>38</v>
      </c>
      <c r="T1587" s="329">
        <v>18.421052631599999</v>
      </c>
      <c r="U1587" s="203">
        <v>0</v>
      </c>
      <c r="V1587" s="203">
        <v>51</v>
      </c>
      <c r="W1587" s="203" t="s">
        <v>12</v>
      </c>
      <c r="X1587" s="200">
        <v>0</v>
      </c>
      <c r="Y1587" s="200">
        <v>1</v>
      </c>
      <c r="Z1587" s="200" t="s">
        <v>12</v>
      </c>
      <c r="AA1587" s="200">
        <v>1</v>
      </c>
    </row>
    <row r="1588" spans="1:27" ht="14" customHeight="1">
      <c r="A1588" s="177" t="s">
        <v>700</v>
      </c>
      <c r="B1588" s="177" t="s">
        <v>915</v>
      </c>
      <c r="C1588" s="177" t="s">
        <v>670</v>
      </c>
      <c r="D1588" s="213" t="s">
        <v>21</v>
      </c>
      <c r="E1588" s="177" t="s">
        <v>2623</v>
      </c>
      <c r="F1588" s="213" t="s">
        <v>674</v>
      </c>
      <c r="G1588" s="177" t="s">
        <v>3366</v>
      </c>
      <c r="H1588" s="177" t="s">
        <v>112</v>
      </c>
      <c r="I1588" s="203">
        <v>33594364</v>
      </c>
      <c r="J1588" s="177" t="s">
        <v>261</v>
      </c>
      <c r="K1588" s="177" t="s">
        <v>263</v>
      </c>
      <c r="L1588" s="203" t="s">
        <v>12</v>
      </c>
      <c r="M1588" s="203" t="s">
        <v>12</v>
      </c>
      <c r="N1588" s="329" t="s">
        <v>12</v>
      </c>
      <c r="O1588" s="203" t="s">
        <v>12</v>
      </c>
      <c r="P1588" s="203" t="s">
        <v>12</v>
      </c>
      <c r="Q1588" s="203" t="s">
        <v>12</v>
      </c>
      <c r="R1588" s="203">
        <v>22</v>
      </c>
      <c r="S1588" s="203">
        <v>53</v>
      </c>
      <c r="T1588" s="329">
        <v>41.509433962300001</v>
      </c>
      <c r="U1588" s="203">
        <v>0</v>
      </c>
      <c r="V1588" s="203">
        <v>34</v>
      </c>
      <c r="W1588" s="203" t="s">
        <v>12</v>
      </c>
      <c r="X1588" s="200">
        <v>0</v>
      </c>
      <c r="Y1588" s="200">
        <v>1</v>
      </c>
      <c r="Z1588" s="200" t="s">
        <v>12</v>
      </c>
      <c r="AA1588" s="200">
        <v>1</v>
      </c>
    </row>
    <row r="1589" spans="1:27" ht="14" customHeight="1">
      <c r="A1589" s="177" t="s">
        <v>700</v>
      </c>
      <c r="B1589" s="177" t="s">
        <v>915</v>
      </c>
      <c r="C1589" s="177" t="s">
        <v>670</v>
      </c>
      <c r="D1589" s="213" t="s">
        <v>21</v>
      </c>
      <c r="E1589" s="177" t="s">
        <v>3057</v>
      </c>
      <c r="F1589" s="213" t="s">
        <v>675</v>
      </c>
      <c r="G1589" s="177" t="s">
        <v>4216</v>
      </c>
      <c r="H1589" s="177" t="s">
        <v>117</v>
      </c>
      <c r="I1589" s="203">
        <v>47360027</v>
      </c>
      <c r="J1589" s="177" t="s">
        <v>264</v>
      </c>
      <c r="K1589" s="177" t="s">
        <v>263</v>
      </c>
      <c r="L1589" s="203" t="s">
        <v>12</v>
      </c>
      <c r="M1589" s="203" t="s">
        <v>12</v>
      </c>
      <c r="N1589" s="329" t="s">
        <v>12</v>
      </c>
      <c r="O1589" s="203" t="s">
        <v>12</v>
      </c>
      <c r="P1589" s="203" t="s">
        <v>12</v>
      </c>
      <c r="Q1589" s="203" t="s">
        <v>12</v>
      </c>
      <c r="R1589" s="203">
        <v>20</v>
      </c>
      <c r="S1589" s="203">
        <v>69</v>
      </c>
      <c r="T1589" s="329">
        <v>28.985507246400001</v>
      </c>
      <c r="U1589" s="203">
        <v>0</v>
      </c>
      <c r="V1589" s="203">
        <v>41</v>
      </c>
      <c r="W1589" s="203" t="s">
        <v>12</v>
      </c>
      <c r="X1589" s="200">
        <v>0</v>
      </c>
      <c r="Y1589" s="200">
        <v>1</v>
      </c>
      <c r="Z1589" s="200" t="s">
        <v>12</v>
      </c>
      <c r="AA1589" s="200">
        <v>1</v>
      </c>
    </row>
    <row r="1590" spans="1:27" ht="14" customHeight="1">
      <c r="A1590" s="177" t="s">
        <v>700</v>
      </c>
      <c r="B1590" s="177" t="s">
        <v>915</v>
      </c>
      <c r="C1590" s="177" t="s">
        <v>670</v>
      </c>
      <c r="D1590" s="213" t="s">
        <v>21</v>
      </c>
      <c r="E1590" s="177" t="s">
        <v>2630</v>
      </c>
      <c r="F1590" s="213" t="s">
        <v>259</v>
      </c>
      <c r="G1590" s="177" t="s">
        <v>3864</v>
      </c>
      <c r="H1590" s="177" t="s">
        <v>85</v>
      </c>
      <c r="I1590" s="203">
        <v>70513301</v>
      </c>
      <c r="J1590" s="177" t="s">
        <v>264</v>
      </c>
      <c r="K1590" s="177" t="s">
        <v>262</v>
      </c>
      <c r="L1590" s="203" t="s">
        <v>12</v>
      </c>
      <c r="M1590" s="203" t="s">
        <v>12</v>
      </c>
      <c r="N1590" s="329" t="s">
        <v>12</v>
      </c>
      <c r="O1590" s="203" t="s">
        <v>12</v>
      </c>
      <c r="P1590" s="203" t="s">
        <v>12</v>
      </c>
      <c r="Q1590" s="203" t="s">
        <v>12</v>
      </c>
      <c r="R1590" s="203">
        <v>9</v>
      </c>
      <c r="S1590" s="203">
        <v>12</v>
      </c>
      <c r="T1590" s="329">
        <v>75</v>
      </c>
      <c r="U1590" s="203">
        <v>0</v>
      </c>
      <c r="V1590" s="203">
        <v>38</v>
      </c>
      <c r="W1590" s="203" t="s">
        <v>12</v>
      </c>
      <c r="X1590" s="200">
        <v>0</v>
      </c>
      <c r="Y1590" s="200">
        <v>1</v>
      </c>
      <c r="Z1590" s="200" t="s">
        <v>12</v>
      </c>
      <c r="AA1590" s="200">
        <v>1</v>
      </c>
    </row>
    <row r="1591" spans="1:27" ht="14" customHeight="1">
      <c r="A1591" s="177" t="s">
        <v>700</v>
      </c>
      <c r="B1591" s="177" t="s">
        <v>915</v>
      </c>
      <c r="C1591" s="177" t="s">
        <v>670</v>
      </c>
      <c r="D1591" s="213" t="s">
        <v>21</v>
      </c>
      <c r="E1591" s="177" t="s">
        <v>3058</v>
      </c>
      <c r="F1591" s="213" t="s">
        <v>259</v>
      </c>
      <c r="G1591" s="177" t="s">
        <v>4217</v>
      </c>
      <c r="H1591" s="177" t="s">
        <v>93</v>
      </c>
      <c r="I1591" s="203">
        <v>28543269</v>
      </c>
      <c r="J1591" s="177" t="s">
        <v>261</v>
      </c>
      <c r="K1591" s="177" t="s">
        <v>262</v>
      </c>
      <c r="L1591" s="203" t="s">
        <v>12</v>
      </c>
      <c r="M1591" s="203" t="s">
        <v>12</v>
      </c>
      <c r="N1591" s="329" t="s">
        <v>12</v>
      </c>
      <c r="O1591" s="203" t="s">
        <v>12</v>
      </c>
      <c r="P1591" s="203" t="s">
        <v>12</v>
      </c>
      <c r="Q1591" s="203" t="s">
        <v>12</v>
      </c>
      <c r="R1591" s="203">
        <v>14</v>
      </c>
      <c r="S1591" s="203">
        <v>26</v>
      </c>
      <c r="T1591" s="329">
        <v>53.846153846199996</v>
      </c>
      <c r="U1591" s="203">
        <v>0</v>
      </c>
      <c r="V1591" s="203">
        <v>46</v>
      </c>
      <c r="W1591" s="203" t="s">
        <v>12</v>
      </c>
      <c r="X1591" s="200">
        <v>0</v>
      </c>
      <c r="Y1591" s="200">
        <v>1</v>
      </c>
      <c r="Z1591" s="200" t="s">
        <v>12</v>
      </c>
      <c r="AA1591" s="200">
        <v>1</v>
      </c>
    </row>
    <row r="1592" spans="1:27" ht="14" customHeight="1">
      <c r="A1592" s="177" t="s">
        <v>700</v>
      </c>
      <c r="B1592" s="177" t="s">
        <v>915</v>
      </c>
      <c r="C1592" s="177" t="s">
        <v>670</v>
      </c>
      <c r="D1592" s="213" t="s">
        <v>21</v>
      </c>
      <c r="E1592" s="177" t="s">
        <v>2637</v>
      </c>
      <c r="F1592" s="213" t="s">
        <v>675</v>
      </c>
      <c r="G1592" s="213" t="s">
        <v>3871</v>
      </c>
      <c r="H1592" s="177" t="s">
        <v>94</v>
      </c>
      <c r="I1592" s="203">
        <v>103281043</v>
      </c>
      <c r="J1592" s="177" t="s">
        <v>264</v>
      </c>
      <c r="K1592" s="177" t="s">
        <v>263</v>
      </c>
      <c r="L1592" s="203" t="s">
        <v>12</v>
      </c>
      <c r="M1592" s="203" t="s">
        <v>12</v>
      </c>
      <c r="N1592" s="329" t="s">
        <v>12</v>
      </c>
      <c r="O1592" s="203" t="s">
        <v>12</v>
      </c>
      <c r="P1592" s="203" t="s">
        <v>12</v>
      </c>
      <c r="Q1592" s="203" t="s">
        <v>12</v>
      </c>
      <c r="R1592" s="203">
        <v>17</v>
      </c>
      <c r="S1592" s="203">
        <v>35</v>
      </c>
      <c r="T1592" s="329">
        <v>48.571428571400013</v>
      </c>
      <c r="U1592" s="203">
        <v>1</v>
      </c>
      <c r="V1592" s="203">
        <v>45</v>
      </c>
      <c r="W1592" s="203" t="s">
        <v>12</v>
      </c>
      <c r="X1592" s="200">
        <v>0</v>
      </c>
      <c r="Y1592" s="200">
        <v>1</v>
      </c>
      <c r="Z1592" s="200" t="s">
        <v>12</v>
      </c>
      <c r="AA1592" s="200">
        <v>1</v>
      </c>
    </row>
    <row r="1593" spans="1:27" ht="14" customHeight="1">
      <c r="A1593" s="177" t="s">
        <v>700</v>
      </c>
      <c r="B1593" s="177" t="s">
        <v>915</v>
      </c>
      <c r="C1593" s="177" t="s">
        <v>670</v>
      </c>
      <c r="D1593" s="213" t="s">
        <v>21</v>
      </c>
      <c r="E1593" s="177" t="s">
        <v>2947</v>
      </c>
      <c r="F1593" s="213" t="s">
        <v>4430</v>
      </c>
      <c r="G1593" s="213" t="s">
        <v>3216</v>
      </c>
      <c r="H1593" s="177" t="s">
        <v>88</v>
      </c>
      <c r="I1593" s="203">
        <v>44089451</v>
      </c>
      <c r="J1593" s="177" t="s">
        <v>12</v>
      </c>
      <c r="K1593" s="177" t="s">
        <v>4370</v>
      </c>
      <c r="L1593" s="203" t="s">
        <v>12</v>
      </c>
      <c r="M1593" s="203" t="s">
        <v>12</v>
      </c>
      <c r="N1593" s="329" t="s">
        <v>12</v>
      </c>
      <c r="O1593" s="203" t="s">
        <v>12</v>
      </c>
      <c r="P1593" s="203" t="s">
        <v>12</v>
      </c>
      <c r="Q1593" s="203" t="s">
        <v>12</v>
      </c>
      <c r="R1593" s="203">
        <v>31</v>
      </c>
      <c r="S1593" s="203">
        <v>58</v>
      </c>
      <c r="T1593" s="329">
        <v>53.448275862099997</v>
      </c>
      <c r="U1593" s="203">
        <v>0</v>
      </c>
      <c r="V1593" s="203">
        <v>50</v>
      </c>
      <c r="W1593" s="203" t="s">
        <v>12</v>
      </c>
      <c r="X1593" s="200">
        <v>0</v>
      </c>
      <c r="Y1593" s="200">
        <v>1</v>
      </c>
      <c r="Z1593" s="200" t="s">
        <v>12</v>
      </c>
      <c r="AA1593" s="200">
        <v>1</v>
      </c>
    </row>
    <row r="1594" spans="1:27" ht="14" customHeight="1">
      <c r="A1594" s="177" t="s">
        <v>700</v>
      </c>
      <c r="B1594" s="177" t="s">
        <v>915</v>
      </c>
      <c r="C1594" s="177" t="s">
        <v>670</v>
      </c>
      <c r="D1594" s="213" t="s">
        <v>21</v>
      </c>
      <c r="E1594" s="213" t="s">
        <v>3059</v>
      </c>
      <c r="F1594" s="213" t="s">
        <v>4430</v>
      </c>
      <c r="G1594" s="213" t="s">
        <v>3253</v>
      </c>
      <c r="H1594" s="213" t="s">
        <v>91</v>
      </c>
      <c r="I1594" s="203">
        <v>145555737</v>
      </c>
      <c r="J1594" s="213" t="s">
        <v>12</v>
      </c>
      <c r="K1594" s="213" t="s">
        <v>4399</v>
      </c>
      <c r="L1594" s="203" t="s">
        <v>12</v>
      </c>
      <c r="M1594" s="203" t="s">
        <v>12</v>
      </c>
      <c r="N1594" s="329" t="s">
        <v>12</v>
      </c>
      <c r="O1594" s="203" t="s">
        <v>12</v>
      </c>
      <c r="P1594" s="203" t="s">
        <v>12</v>
      </c>
      <c r="Q1594" s="203" t="s">
        <v>12</v>
      </c>
      <c r="R1594" s="203">
        <v>10</v>
      </c>
      <c r="S1594" s="203">
        <v>30</v>
      </c>
      <c r="T1594" s="329">
        <v>33.333333333299997</v>
      </c>
      <c r="U1594" s="203">
        <v>0</v>
      </c>
      <c r="V1594" s="203">
        <v>24</v>
      </c>
      <c r="W1594" s="203" t="s">
        <v>12</v>
      </c>
      <c r="X1594" s="200">
        <v>0</v>
      </c>
      <c r="Y1594" s="200">
        <v>1</v>
      </c>
      <c r="Z1594" s="200" t="s">
        <v>12</v>
      </c>
      <c r="AA1594" s="200">
        <v>1</v>
      </c>
    </row>
    <row r="1595" spans="1:27" ht="14" customHeight="1">
      <c r="A1595" s="213" t="s">
        <v>241</v>
      </c>
      <c r="B1595" s="177" t="s">
        <v>517</v>
      </c>
      <c r="C1595" s="177" t="s">
        <v>846</v>
      </c>
      <c r="D1595" s="213" t="s">
        <v>21</v>
      </c>
      <c r="E1595" s="331" t="s">
        <v>2490</v>
      </c>
      <c r="F1595" s="213" t="s">
        <v>675</v>
      </c>
      <c r="G1595" s="177" t="s">
        <v>3713</v>
      </c>
      <c r="H1595" s="177" t="s">
        <v>76</v>
      </c>
      <c r="I1595" s="203">
        <v>233161036</v>
      </c>
      <c r="J1595" s="177" t="s">
        <v>262</v>
      </c>
      <c r="K1595" s="177" t="s">
        <v>261</v>
      </c>
      <c r="L1595" s="332">
        <v>19</v>
      </c>
      <c r="M1595" s="332">
        <v>47</v>
      </c>
      <c r="N1595" s="333">
        <v>0.40425531914893614</v>
      </c>
      <c r="O1595" s="332" t="s">
        <v>12</v>
      </c>
      <c r="P1595" s="332" t="s">
        <v>12</v>
      </c>
      <c r="Q1595" s="203" t="s">
        <v>12</v>
      </c>
      <c r="R1595" s="203">
        <v>16</v>
      </c>
      <c r="S1595" s="203">
        <v>53</v>
      </c>
      <c r="T1595" s="333">
        <v>0.30188679245283018</v>
      </c>
      <c r="U1595" s="203">
        <v>0</v>
      </c>
      <c r="V1595" s="203">
        <v>28</v>
      </c>
      <c r="W1595" s="203" t="s">
        <v>12</v>
      </c>
      <c r="X1595" s="200">
        <v>0</v>
      </c>
      <c r="Y1595" s="200">
        <v>1</v>
      </c>
      <c r="Z1595" s="334" t="s">
        <v>12</v>
      </c>
      <c r="AA1595" s="200">
        <v>0</v>
      </c>
    </row>
    <row r="1596" spans="1:27" ht="14" customHeight="1">
      <c r="A1596" s="213" t="s">
        <v>241</v>
      </c>
      <c r="B1596" s="177" t="s">
        <v>517</v>
      </c>
      <c r="C1596" s="177" t="s">
        <v>846</v>
      </c>
      <c r="D1596" s="213" t="s">
        <v>21</v>
      </c>
      <c r="E1596" s="331" t="s">
        <v>2491</v>
      </c>
      <c r="F1596" s="213" t="s">
        <v>675</v>
      </c>
      <c r="G1596" s="177" t="s">
        <v>3714</v>
      </c>
      <c r="H1596" s="177" t="s">
        <v>81</v>
      </c>
      <c r="I1596" s="203">
        <v>380420</v>
      </c>
      <c r="J1596" s="177" t="s">
        <v>264</v>
      </c>
      <c r="K1596" s="177" t="s">
        <v>263</v>
      </c>
      <c r="L1596" s="332">
        <v>7</v>
      </c>
      <c r="M1596" s="332">
        <v>17</v>
      </c>
      <c r="N1596" s="333">
        <v>0.41176470588235292</v>
      </c>
      <c r="O1596" s="332" t="s">
        <v>12</v>
      </c>
      <c r="P1596" s="332" t="s">
        <v>12</v>
      </c>
      <c r="Q1596" s="203" t="s">
        <v>12</v>
      </c>
      <c r="R1596" s="203">
        <v>25</v>
      </c>
      <c r="S1596" s="203">
        <v>57</v>
      </c>
      <c r="T1596" s="333">
        <v>0.43859649122807015</v>
      </c>
      <c r="U1596" s="203">
        <v>1</v>
      </c>
      <c r="V1596" s="203">
        <v>31</v>
      </c>
      <c r="W1596" s="203" t="s">
        <v>12</v>
      </c>
      <c r="X1596" s="200">
        <v>0</v>
      </c>
      <c r="Y1596" s="200">
        <v>1</v>
      </c>
      <c r="Z1596" s="334" t="s">
        <v>12</v>
      </c>
      <c r="AA1596" s="200">
        <v>0</v>
      </c>
    </row>
    <row r="1597" spans="1:27" ht="14" customHeight="1">
      <c r="A1597" s="213" t="s">
        <v>241</v>
      </c>
      <c r="B1597" s="177" t="s">
        <v>517</v>
      </c>
      <c r="C1597" s="177" t="s">
        <v>846</v>
      </c>
      <c r="D1597" s="213" t="s">
        <v>21</v>
      </c>
      <c r="E1597" s="331" t="s">
        <v>137</v>
      </c>
      <c r="F1597" s="213" t="s">
        <v>675</v>
      </c>
      <c r="G1597" s="177" t="s">
        <v>3724</v>
      </c>
      <c r="H1597" s="177" t="s">
        <v>84</v>
      </c>
      <c r="I1597" s="203">
        <v>70315301</v>
      </c>
      <c r="J1597" s="177" t="s">
        <v>264</v>
      </c>
      <c r="K1597" s="177" t="s">
        <v>263</v>
      </c>
      <c r="L1597" s="332">
        <v>6</v>
      </c>
      <c r="M1597" s="332">
        <v>36</v>
      </c>
      <c r="N1597" s="333">
        <v>0.16666666666666666</v>
      </c>
      <c r="O1597" s="332" t="s">
        <v>12</v>
      </c>
      <c r="P1597" s="332" t="s">
        <v>12</v>
      </c>
      <c r="Q1597" s="203" t="s">
        <v>12</v>
      </c>
      <c r="R1597" s="203">
        <v>20</v>
      </c>
      <c r="S1597" s="203">
        <v>60</v>
      </c>
      <c r="T1597" s="333">
        <v>0.33333333333333331</v>
      </c>
      <c r="U1597" s="203">
        <v>0</v>
      </c>
      <c r="V1597" s="203">
        <v>60</v>
      </c>
      <c r="W1597" s="203" t="s">
        <v>12</v>
      </c>
      <c r="X1597" s="200">
        <v>0</v>
      </c>
      <c r="Y1597" s="200">
        <v>1</v>
      </c>
      <c r="Z1597" s="334" t="s">
        <v>12</v>
      </c>
      <c r="AA1597" s="200">
        <v>0</v>
      </c>
    </row>
    <row r="1598" spans="1:27" ht="14" customHeight="1">
      <c r="A1598" s="213" t="s">
        <v>241</v>
      </c>
      <c r="B1598" s="177" t="s">
        <v>517</v>
      </c>
      <c r="C1598" s="177" t="s">
        <v>846</v>
      </c>
      <c r="D1598" s="213" t="s">
        <v>21</v>
      </c>
      <c r="E1598" s="331" t="s">
        <v>2496</v>
      </c>
      <c r="F1598" s="213" t="s">
        <v>259</v>
      </c>
      <c r="G1598" s="177" t="s">
        <v>3719</v>
      </c>
      <c r="H1598" s="177" t="s">
        <v>95</v>
      </c>
      <c r="I1598" s="203">
        <v>140243729</v>
      </c>
      <c r="J1598" s="177" t="s">
        <v>264</v>
      </c>
      <c r="K1598" s="177" t="s">
        <v>263</v>
      </c>
      <c r="L1598" s="332">
        <v>2</v>
      </c>
      <c r="M1598" s="332">
        <v>10</v>
      </c>
      <c r="N1598" s="333">
        <v>0.2</v>
      </c>
      <c r="O1598" s="332" t="s">
        <v>12</v>
      </c>
      <c r="P1598" s="332" t="s">
        <v>12</v>
      </c>
      <c r="Q1598" s="203" t="s">
        <v>12</v>
      </c>
      <c r="R1598" s="203">
        <v>23</v>
      </c>
      <c r="S1598" s="203">
        <v>54</v>
      </c>
      <c r="T1598" s="333">
        <v>0.42592592592592593</v>
      </c>
      <c r="U1598" s="203">
        <v>0</v>
      </c>
      <c r="V1598" s="203">
        <v>35</v>
      </c>
      <c r="W1598" s="203" t="s">
        <v>12</v>
      </c>
      <c r="X1598" s="200">
        <v>0</v>
      </c>
      <c r="Y1598" s="200">
        <v>1</v>
      </c>
      <c r="Z1598" s="334" t="s">
        <v>12</v>
      </c>
      <c r="AA1598" s="200">
        <v>0</v>
      </c>
    </row>
    <row r="1599" spans="1:27" ht="14" customHeight="1">
      <c r="A1599" s="213" t="s">
        <v>241</v>
      </c>
      <c r="B1599" s="177" t="s">
        <v>517</v>
      </c>
      <c r="C1599" s="177" t="s">
        <v>846</v>
      </c>
      <c r="D1599" s="213" t="s">
        <v>21</v>
      </c>
      <c r="E1599" s="331" t="s">
        <v>3060</v>
      </c>
      <c r="F1599" s="213" t="s">
        <v>4430</v>
      </c>
      <c r="G1599" s="177" t="s">
        <v>4218</v>
      </c>
      <c r="H1599" s="177" t="s">
        <v>91</v>
      </c>
      <c r="I1599" s="203">
        <v>146033455</v>
      </c>
      <c r="J1599" s="177" t="s">
        <v>4374</v>
      </c>
      <c r="K1599" s="177" t="s">
        <v>12</v>
      </c>
      <c r="L1599" s="332" t="s">
        <v>12</v>
      </c>
      <c r="M1599" s="332" t="s">
        <v>12</v>
      </c>
      <c r="N1599" s="333" t="s">
        <v>12</v>
      </c>
      <c r="O1599" s="332" t="s">
        <v>12</v>
      </c>
      <c r="P1599" s="332" t="s">
        <v>12</v>
      </c>
      <c r="Q1599" s="203" t="s">
        <v>12</v>
      </c>
      <c r="R1599" s="203">
        <v>4</v>
      </c>
      <c r="S1599" s="203">
        <v>19</v>
      </c>
      <c r="T1599" s="333">
        <v>0.21052631578947367</v>
      </c>
      <c r="U1599" s="203">
        <v>0</v>
      </c>
      <c r="V1599" s="203">
        <v>18</v>
      </c>
      <c r="W1599" s="203" t="s">
        <v>12</v>
      </c>
      <c r="X1599" s="200">
        <v>0</v>
      </c>
      <c r="Y1599" s="200">
        <v>1</v>
      </c>
      <c r="Z1599" s="334" t="s">
        <v>12</v>
      </c>
      <c r="AA1599" s="200">
        <v>1</v>
      </c>
    </row>
    <row r="1600" spans="1:27" ht="14" customHeight="1">
      <c r="A1600" s="213" t="s">
        <v>301</v>
      </c>
      <c r="B1600" s="177" t="s">
        <v>599</v>
      </c>
      <c r="C1600" s="177" t="s">
        <v>702</v>
      </c>
      <c r="D1600" s="213" t="s">
        <v>21</v>
      </c>
      <c r="E1600" s="331" t="s">
        <v>3061</v>
      </c>
      <c r="F1600" s="213" t="s">
        <v>674</v>
      </c>
      <c r="G1600" s="177" t="s">
        <v>3314</v>
      </c>
      <c r="H1600" s="177" t="s">
        <v>92</v>
      </c>
      <c r="I1600" s="203">
        <v>5904555</v>
      </c>
      <c r="J1600" s="177" t="s">
        <v>263</v>
      </c>
      <c r="K1600" s="177" t="s">
        <v>261</v>
      </c>
      <c r="L1600" s="332">
        <v>7</v>
      </c>
      <c r="M1600" s="332">
        <v>15</v>
      </c>
      <c r="N1600" s="333">
        <v>0.46666666666666667</v>
      </c>
      <c r="O1600" s="332">
        <v>1</v>
      </c>
      <c r="P1600" s="332">
        <v>47</v>
      </c>
      <c r="Q1600" s="203" t="s">
        <v>12</v>
      </c>
      <c r="R1600" s="203" t="s">
        <v>12</v>
      </c>
      <c r="S1600" s="203" t="s">
        <v>12</v>
      </c>
      <c r="T1600" s="333" t="s">
        <v>12</v>
      </c>
      <c r="U1600" s="203" t="s">
        <v>12</v>
      </c>
      <c r="V1600" s="203" t="s">
        <v>12</v>
      </c>
      <c r="W1600" s="203" t="s">
        <v>12</v>
      </c>
      <c r="X1600" s="200">
        <v>1</v>
      </c>
      <c r="Y1600" s="200">
        <v>0</v>
      </c>
      <c r="Z1600" s="334" t="s">
        <v>12</v>
      </c>
      <c r="AA1600" s="200">
        <v>0</v>
      </c>
    </row>
    <row r="1601" spans="1:27" ht="14" customHeight="1">
      <c r="A1601" s="213" t="s">
        <v>301</v>
      </c>
      <c r="B1601" s="177" t="s">
        <v>599</v>
      </c>
      <c r="C1601" s="177" t="s">
        <v>702</v>
      </c>
      <c r="D1601" s="213" t="s">
        <v>21</v>
      </c>
      <c r="E1601" s="331" t="s">
        <v>3062</v>
      </c>
      <c r="F1601" s="213" t="s">
        <v>259</v>
      </c>
      <c r="G1601" s="177" t="s">
        <v>4219</v>
      </c>
      <c r="H1601" s="177" t="s">
        <v>81</v>
      </c>
      <c r="I1601" s="203">
        <v>64806205</v>
      </c>
      <c r="J1601" s="177" t="s">
        <v>261</v>
      </c>
      <c r="K1601" s="177" t="s">
        <v>264</v>
      </c>
      <c r="L1601" s="332">
        <v>46</v>
      </c>
      <c r="M1601" s="332">
        <v>410</v>
      </c>
      <c r="N1601" s="333">
        <v>0.11219512195121951</v>
      </c>
      <c r="O1601" s="332">
        <v>0</v>
      </c>
      <c r="P1601" s="332">
        <v>59</v>
      </c>
      <c r="Q1601" s="203" t="s">
        <v>12</v>
      </c>
      <c r="R1601" s="203" t="s">
        <v>12</v>
      </c>
      <c r="S1601" s="203" t="s">
        <v>12</v>
      </c>
      <c r="T1601" s="333" t="s">
        <v>12</v>
      </c>
      <c r="U1601" s="203" t="s">
        <v>12</v>
      </c>
      <c r="V1601" s="203" t="s">
        <v>12</v>
      </c>
      <c r="W1601" s="203" t="s">
        <v>12</v>
      </c>
      <c r="X1601" s="200">
        <v>1</v>
      </c>
      <c r="Y1601" s="200">
        <v>0</v>
      </c>
      <c r="Z1601" s="334" t="s">
        <v>12</v>
      </c>
      <c r="AA1601" s="200">
        <v>0</v>
      </c>
    </row>
    <row r="1602" spans="1:27" ht="14" customHeight="1">
      <c r="A1602" s="213" t="s">
        <v>301</v>
      </c>
      <c r="B1602" s="177" t="s">
        <v>599</v>
      </c>
      <c r="C1602" s="177" t="s">
        <v>702</v>
      </c>
      <c r="D1602" s="213" t="s">
        <v>21</v>
      </c>
      <c r="E1602" s="331" t="s">
        <v>3063</v>
      </c>
      <c r="F1602" s="213" t="s">
        <v>259</v>
      </c>
      <c r="G1602" s="177" t="s">
        <v>4220</v>
      </c>
      <c r="H1602" s="177" t="s">
        <v>82</v>
      </c>
      <c r="I1602" s="203">
        <v>56347192</v>
      </c>
      <c r="J1602" s="177" t="s">
        <v>261</v>
      </c>
      <c r="K1602" s="177" t="s">
        <v>262</v>
      </c>
      <c r="L1602" s="332">
        <v>92</v>
      </c>
      <c r="M1602" s="332">
        <v>276</v>
      </c>
      <c r="N1602" s="333">
        <v>0.33333333333333331</v>
      </c>
      <c r="O1602" s="332">
        <v>0</v>
      </c>
      <c r="P1602" s="332">
        <v>36</v>
      </c>
      <c r="Q1602" s="203" t="s">
        <v>12</v>
      </c>
      <c r="R1602" s="203" t="s">
        <v>12</v>
      </c>
      <c r="S1602" s="203" t="s">
        <v>12</v>
      </c>
      <c r="T1602" s="333" t="s">
        <v>12</v>
      </c>
      <c r="U1602" s="203" t="s">
        <v>12</v>
      </c>
      <c r="V1602" s="203" t="s">
        <v>12</v>
      </c>
      <c r="W1602" s="203" t="s">
        <v>12</v>
      </c>
      <c r="X1602" s="200">
        <v>1</v>
      </c>
      <c r="Y1602" s="200">
        <v>0</v>
      </c>
      <c r="Z1602" s="334" t="s">
        <v>12</v>
      </c>
      <c r="AA1602" s="200">
        <v>0</v>
      </c>
    </row>
    <row r="1603" spans="1:27" ht="14" customHeight="1">
      <c r="A1603" s="213" t="s">
        <v>301</v>
      </c>
      <c r="B1603" s="177" t="s">
        <v>599</v>
      </c>
      <c r="C1603" s="177" t="s">
        <v>702</v>
      </c>
      <c r="D1603" s="213" t="s">
        <v>21</v>
      </c>
      <c r="E1603" s="331" t="s">
        <v>3064</v>
      </c>
      <c r="F1603" s="213" t="s">
        <v>675</v>
      </c>
      <c r="G1603" s="177" t="s">
        <v>4221</v>
      </c>
      <c r="H1603" s="177" t="s">
        <v>82</v>
      </c>
      <c r="I1603" s="203">
        <v>68619456</v>
      </c>
      <c r="J1603" s="177" t="s">
        <v>262</v>
      </c>
      <c r="K1603" s="177" t="s">
        <v>263</v>
      </c>
      <c r="L1603" s="332">
        <v>76</v>
      </c>
      <c r="M1603" s="332">
        <v>286</v>
      </c>
      <c r="N1603" s="333">
        <v>0.26573426573426573</v>
      </c>
      <c r="O1603" s="332">
        <v>0</v>
      </c>
      <c r="P1603" s="332">
        <v>35</v>
      </c>
      <c r="Q1603" s="203" t="s">
        <v>12</v>
      </c>
      <c r="R1603" s="203" t="s">
        <v>12</v>
      </c>
      <c r="S1603" s="203" t="s">
        <v>12</v>
      </c>
      <c r="T1603" s="333" t="s">
        <v>12</v>
      </c>
      <c r="U1603" s="203" t="s">
        <v>12</v>
      </c>
      <c r="V1603" s="203" t="s">
        <v>12</v>
      </c>
      <c r="W1603" s="203" t="s">
        <v>12</v>
      </c>
      <c r="X1603" s="200">
        <v>1</v>
      </c>
      <c r="Y1603" s="200">
        <v>0</v>
      </c>
      <c r="Z1603" s="334" t="s">
        <v>12</v>
      </c>
      <c r="AA1603" s="200">
        <v>0</v>
      </c>
    </row>
    <row r="1604" spans="1:27" ht="14" customHeight="1">
      <c r="A1604" s="213" t="s">
        <v>301</v>
      </c>
      <c r="B1604" s="177" t="s">
        <v>599</v>
      </c>
      <c r="C1604" s="177" t="s">
        <v>702</v>
      </c>
      <c r="D1604" s="213" t="s">
        <v>21</v>
      </c>
      <c r="E1604" s="331" t="s">
        <v>66</v>
      </c>
      <c r="F1604" s="213" t="s">
        <v>259</v>
      </c>
      <c r="G1604" s="177" t="s">
        <v>302</v>
      </c>
      <c r="H1604" s="177" t="s">
        <v>82</v>
      </c>
      <c r="I1604" s="203">
        <v>25378647</v>
      </c>
      <c r="J1604" s="177" t="s">
        <v>263</v>
      </c>
      <c r="K1604" s="177" t="s">
        <v>262</v>
      </c>
      <c r="L1604" s="332">
        <v>92</v>
      </c>
      <c r="M1604" s="332">
        <v>244</v>
      </c>
      <c r="N1604" s="333">
        <v>0.37704918032786883</v>
      </c>
      <c r="O1604" s="332">
        <v>0</v>
      </c>
      <c r="P1604" s="332">
        <v>50</v>
      </c>
      <c r="Q1604" s="203" t="s">
        <v>12</v>
      </c>
      <c r="R1604" s="203" t="s">
        <v>12</v>
      </c>
      <c r="S1604" s="203" t="s">
        <v>12</v>
      </c>
      <c r="T1604" s="333" t="s">
        <v>12</v>
      </c>
      <c r="U1604" s="203" t="s">
        <v>12</v>
      </c>
      <c r="V1604" s="203" t="s">
        <v>12</v>
      </c>
      <c r="W1604" s="203" t="s">
        <v>12</v>
      </c>
      <c r="X1604" s="200">
        <v>1</v>
      </c>
      <c r="Y1604" s="200">
        <v>0</v>
      </c>
      <c r="Z1604" s="334">
        <v>1</v>
      </c>
      <c r="AA1604" s="200">
        <v>0</v>
      </c>
    </row>
    <row r="1605" spans="1:27" ht="14" customHeight="1">
      <c r="A1605" s="213" t="s">
        <v>301</v>
      </c>
      <c r="B1605" s="177" t="s">
        <v>599</v>
      </c>
      <c r="C1605" s="177" t="s">
        <v>702</v>
      </c>
      <c r="D1605" s="213" t="s">
        <v>21</v>
      </c>
      <c r="E1605" s="331" t="s">
        <v>3065</v>
      </c>
      <c r="F1605" s="213" t="s">
        <v>266</v>
      </c>
      <c r="G1605" s="177" t="s">
        <v>4222</v>
      </c>
      <c r="H1605" s="177" t="s">
        <v>77</v>
      </c>
      <c r="I1605" s="203">
        <v>24033380</v>
      </c>
      <c r="J1605" s="177" t="s">
        <v>262</v>
      </c>
      <c r="K1605" s="177" t="s">
        <v>264</v>
      </c>
      <c r="L1605" s="332">
        <v>60</v>
      </c>
      <c r="M1605" s="332">
        <v>204</v>
      </c>
      <c r="N1605" s="333">
        <v>0.29411764705882354</v>
      </c>
      <c r="O1605" s="332">
        <v>0</v>
      </c>
      <c r="P1605" s="332">
        <v>47</v>
      </c>
      <c r="Q1605" s="203" t="s">
        <v>12</v>
      </c>
      <c r="R1605" s="203" t="s">
        <v>12</v>
      </c>
      <c r="S1605" s="203" t="s">
        <v>12</v>
      </c>
      <c r="T1605" s="333" t="s">
        <v>12</v>
      </c>
      <c r="U1605" s="203" t="s">
        <v>12</v>
      </c>
      <c r="V1605" s="203" t="s">
        <v>12</v>
      </c>
      <c r="W1605" s="203" t="s">
        <v>12</v>
      </c>
      <c r="X1605" s="200">
        <v>1</v>
      </c>
      <c r="Y1605" s="200">
        <v>0</v>
      </c>
      <c r="Z1605" s="334" t="s">
        <v>12</v>
      </c>
      <c r="AA1605" s="200">
        <v>0</v>
      </c>
    </row>
    <row r="1606" spans="1:27" ht="14" customHeight="1">
      <c r="A1606" s="213" t="s">
        <v>301</v>
      </c>
      <c r="B1606" s="177" t="s">
        <v>599</v>
      </c>
      <c r="C1606" s="177" t="s">
        <v>702</v>
      </c>
      <c r="D1606" s="213" t="s">
        <v>21</v>
      </c>
      <c r="E1606" s="331" t="s">
        <v>3066</v>
      </c>
      <c r="F1606" s="213" t="s">
        <v>259</v>
      </c>
      <c r="G1606" s="177" t="s">
        <v>4223</v>
      </c>
      <c r="H1606" s="177" t="s">
        <v>77</v>
      </c>
      <c r="I1606" s="203">
        <v>102506647</v>
      </c>
      <c r="J1606" s="177" t="s">
        <v>264</v>
      </c>
      <c r="K1606" s="177" t="s">
        <v>263</v>
      </c>
      <c r="L1606" s="332">
        <v>96</v>
      </c>
      <c r="M1606" s="332">
        <v>322</v>
      </c>
      <c r="N1606" s="333">
        <v>0.29813664596273293</v>
      </c>
      <c r="O1606" s="332">
        <v>0</v>
      </c>
      <c r="P1606" s="332">
        <v>45</v>
      </c>
      <c r="Q1606" s="203" t="s">
        <v>12</v>
      </c>
      <c r="R1606" s="203" t="s">
        <v>12</v>
      </c>
      <c r="S1606" s="203" t="s">
        <v>12</v>
      </c>
      <c r="T1606" s="333" t="s">
        <v>12</v>
      </c>
      <c r="U1606" s="203" t="s">
        <v>12</v>
      </c>
      <c r="V1606" s="203" t="s">
        <v>12</v>
      </c>
      <c r="W1606" s="203" t="s">
        <v>12</v>
      </c>
      <c r="X1606" s="200">
        <v>1</v>
      </c>
      <c r="Y1606" s="200">
        <v>0</v>
      </c>
      <c r="Z1606" s="334" t="s">
        <v>12</v>
      </c>
      <c r="AA1606" s="200">
        <v>0</v>
      </c>
    </row>
    <row r="1607" spans="1:27" ht="14" customHeight="1">
      <c r="A1607" s="213" t="s">
        <v>301</v>
      </c>
      <c r="B1607" s="177" t="s">
        <v>599</v>
      </c>
      <c r="C1607" s="177" t="s">
        <v>702</v>
      </c>
      <c r="D1607" s="213" t="s">
        <v>21</v>
      </c>
      <c r="E1607" s="331" t="s">
        <v>3067</v>
      </c>
      <c r="F1607" s="213" t="s">
        <v>259</v>
      </c>
      <c r="G1607" s="177" t="s">
        <v>4224</v>
      </c>
      <c r="H1607" s="177" t="s">
        <v>103</v>
      </c>
      <c r="I1607" s="203">
        <v>42174151</v>
      </c>
      <c r="J1607" s="177" t="s">
        <v>262</v>
      </c>
      <c r="K1607" s="177" t="s">
        <v>261</v>
      </c>
      <c r="L1607" s="332">
        <v>51</v>
      </c>
      <c r="M1607" s="332">
        <v>166</v>
      </c>
      <c r="N1607" s="333">
        <v>0.30722891566265059</v>
      </c>
      <c r="O1607" s="332">
        <v>0</v>
      </c>
      <c r="P1607" s="332">
        <v>55</v>
      </c>
      <c r="Q1607" s="203" t="s">
        <v>12</v>
      </c>
      <c r="R1607" s="203" t="s">
        <v>12</v>
      </c>
      <c r="S1607" s="203" t="s">
        <v>12</v>
      </c>
      <c r="T1607" s="333" t="s">
        <v>12</v>
      </c>
      <c r="U1607" s="203" t="s">
        <v>12</v>
      </c>
      <c r="V1607" s="203" t="s">
        <v>12</v>
      </c>
      <c r="W1607" s="203" t="s">
        <v>12</v>
      </c>
      <c r="X1607" s="200">
        <v>1</v>
      </c>
      <c r="Y1607" s="200">
        <v>0</v>
      </c>
      <c r="Z1607" s="334" t="s">
        <v>12</v>
      </c>
      <c r="AA1607" s="200">
        <v>0</v>
      </c>
    </row>
    <row r="1608" spans="1:27" ht="14" customHeight="1">
      <c r="A1608" s="213" t="s">
        <v>301</v>
      </c>
      <c r="B1608" s="177" t="s">
        <v>599</v>
      </c>
      <c r="C1608" s="177" t="s">
        <v>702</v>
      </c>
      <c r="D1608" s="213" t="s">
        <v>21</v>
      </c>
      <c r="E1608" s="331" t="s">
        <v>3068</v>
      </c>
      <c r="F1608" s="213" t="s">
        <v>675</v>
      </c>
      <c r="G1608" s="177" t="s">
        <v>4225</v>
      </c>
      <c r="H1608" s="177" t="s">
        <v>90</v>
      </c>
      <c r="I1608" s="203">
        <v>55907843</v>
      </c>
      <c r="J1608" s="177" t="s">
        <v>262</v>
      </c>
      <c r="K1608" s="177" t="s">
        <v>263</v>
      </c>
      <c r="L1608" s="332">
        <v>144</v>
      </c>
      <c r="M1608" s="332">
        <v>572</v>
      </c>
      <c r="N1608" s="333">
        <v>0.25174825174825177</v>
      </c>
      <c r="O1608" s="332">
        <v>0</v>
      </c>
      <c r="P1608" s="332">
        <v>45</v>
      </c>
      <c r="Q1608" s="203" t="s">
        <v>12</v>
      </c>
      <c r="R1608" s="203" t="s">
        <v>12</v>
      </c>
      <c r="S1608" s="203" t="s">
        <v>12</v>
      </c>
      <c r="T1608" s="333" t="s">
        <v>12</v>
      </c>
      <c r="U1608" s="203" t="s">
        <v>12</v>
      </c>
      <c r="V1608" s="203" t="s">
        <v>12</v>
      </c>
      <c r="W1608" s="203" t="s">
        <v>12</v>
      </c>
      <c r="X1608" s="200">
        <v>1</v>
      </c>
      <c r="Y1608" s="200">
        <v>0</v>
      </c>
      <c r="Z1608" s="334" t="s">
        <v>12</v>
      </c>
      <c r="AA1608" s="200">
        <v>0</v>
      </c>
    </row>
    <row r="1609" spans="1:27" ht="14" customHeight="1">
      <c r="A1609" s="213" t="s">
        <v>301</v>
      </c>
      <c r="B1609" s="177" t="s">
        <v>599</v>
      </c>
      <c r="C1609" s="177" t="s">
        <v>702</v>
      </c>
      <c r="D1609" s="213" t="s">
        <v>21</v>
      </c>
      <c r="E1609" s="331" t="s">
        <v>3069</v>
      </c>
      <c r="F1609" s="213" t="s">
        <v>674</v>
      </c>
      <c r="G1609" s="177" t="s">
        <v>3743</v>
      </c>
      <c r="H1609" s="177" t="s">
        <v>90</v>
      </c>
      <c r="I1609" s="203">
        <v>30785498</v>
      </c>
      <c r="J1609" s="177" t="s">
        <v>264</v>
      </c>
      <c r="K1609" s="177" t="s">
        <v>263</v>
      </c>
      <c r="L1609" s="332">
        <v>45</v>
      </c>
      <c r="M1609" s="332">
        <v>126</v>
      </c>
      <c r="N1609" s="333">
        <v>0.35714285714285715</v>
      </c>
      <c r="O1609" s="332">
        <v>0</v>
      </c>
      <c r="P1609" s="332">
        <v>56</v>
      </c>
      <c r="Q1609" s="203" t="s">
        <v>12</v>
      </c>
      <c r="R1609" s="203" t="s">
        <v>12</v>
      </c>
      <c r="S1609" s="203" t="s">
        <v>12</v>
      </c>
      <c r="T1609" s="333" t="s">
        <v>12</v>
      </c>
      <c r="U1609" s="203" t="s">
        <v>12</v>
      </c>
      <c r="V1609" s="203" t="s">
        <v>12</v>
      </c>
      <c r="W1609" s="203" t="s">
        <v>12</v>
      </c>
      <c r="X1609" s="200">
        <v>1</v>
      </c>
      <c r="Y1609" s="200">
        <v>0</v>
      </c>
      <c r="Z1609" s="334" t="s">
        <v>12</v>
      </c>
      <c r="AA1609" s="200">
        <v>0</v>
      </c>
    </row>
    <row r="1610" spans="1:27" ht="14" customHeight="1">
      <c r="A1610" s="213" t="s">
        <v>301</v>
      </c>
      <c r="B1610" s="177" t="s">
        <v>599</v>
      </c>
      <c r="C1610" s="177" t="s">
        <v>702</v>
      </c>
      <c r="D1610" s="213" t="s">
        <v>21</v>
      </c>
      <c r="E1610" s="331" t="s">
        <v>3070</v>
      </c>
      <c r="F1610" s="213" t="s">
        <v>674</v>
      </c>
      <c r="G1610" s="177" t="s">
        <v>3234</v>
      </c>
      <c r="H1610" s="177" t="s">
        <v>90</v>
      </c>
      <c r="I1610" s="203">
        <v>20748162</v>
      </c>
      <c r="J1610" s="177" t="s">
        <v>262</v>
      </c>
      <c r="K1610" s="177" t="s">
        <v>261</v>
      </c>
      <c r="L1610" s="332">
        <v>36</v>
      </c>
      <c r="M1610" s="332">
        <v>132</v>
      </c>
      <c r="N1610" s="333">
        <v>0.27272727272727271</v>
      </c>
      <c r="O1610" s="332">
        <v>0</v>
      </c>
      <c r="P1610" s="332">
        <v>42</v>
      </c>
      <c r="Q1610" s="203" t="s">
        <v>12</v>
      </c>
      <c r="R1610" s="203" t="s">
        <v>12</v>
      </c>
      <c r="S1610" s="203" t="s">
        <v>12</v>
      </c>
      <c r="T1610" s="333" t="s">
        <v>12</v>
      </c>
      <c r="U1610" s="203" t="s">
        <v>12</v>
      </c>
      <c r="V1610" s="203" t="s">
        <v>12</v>
      </c>
      <c r="W1610" s="203" t="s">
        <v>12</v>
      </c>
      <c r="X1610" s="200">
        <v>1</v>
      </c>
      <c r="Y1610" s="200">
        <v>0</v>
      </c>
      <c r="Z1610" s="334" t="s">
        <v>12</v>
      </c>
      <c r="AA1610" s="200">
        <v>0</v>
      </c>
    </row>
    <row r="1611" spans="1:27" ht="14" customHeight="1">
      <c r="A1611" s="213" t="s">
        <v>301</v>
      </c>
      <c r="B1611" s="177" t="s">
        <v>599</v>
      </c>
      <c r="C1611" s="177" t="s">
        <v>702</v>
      </c>
      <c r="D1611" s="213" t="s">
        <v>21</v>
      </c>
      <c r="E1611" s="331" t="s">
        <v>279</v>
      </c>
      <c r="F1611" s="213" t="s">
        <v>259</v>
      </c>
      <c r="G1611" s="177" t="s">
        <v>4226</v>
      </c>
      <c r="H1611" s="177" t="s">
        <v>90</v>
      </c>
      <c r="I1611" s="203">
        <v>3786726</v>
      </c>
      <c r="J1611" s="177" t="s">
        <v>264</v>
      </c>
      <c r="K1611" s="177" t="s">
        <v>262</v>
      </c>
      <c r="L1611" s="332">
        <v>23</v>
      </c>
      <c r="M1611" s="332">
        <v>302</v>
      </c>
      <c r="N1611" s="333">
        <v>7.6158940397350994E-2</v>
      </c>
      <c r="O1611" s="332">
        <v>0</v>
      </c>
      <c r="P1611" s="332">
        <v>55</v>
      </c>
      <c r="Q1611" s="203" t="s">
        <v>12</v>
      </c>
      <c r="R1611" s="203" t="s">
        <v>12</v>
      </c>
      <c r="S1611" s="203" t="s">
        <v>12</v>
      </c>
      <c r="T1611" s="333" t="s">
        <v>12</v>
      </c>
      <c r="U1611" s="203" t="s">
        <v>12</v>
      </c>
      <c r="V1611" s="203" t="s">
        <v>12</v>
      </c>
      <c r="W1611" s="203" t="s">
        <v>12</v>
      </c>
      <c r="X1611" s="200">
        <v>1</v>
      </c>
      <c r="Y1611" s="200">
        <v>0</v>
      </c>
      <c r="Z1611" s="334" t="s">
        <v>12</v>
      </c>
      <c r="AA1611" s="200">
        <v>0</v>
      </c>
    </row>
    <row r="1612" spans="1:27" ht="14" customHeight="1">
      <c r="A1612" s="213" t="s">
        <v>301</v>
      </c>
      <c r="B1612" s="177" t="s">
        <v>599</v>
      </c>
      <c r="C1612" s="177" t="s">
        <v>702</v>
      </c>
      <c r="D1612" s="213" t="s">
        <v>21</v>
      </c>
      <c r="E1612" s="331" t="s">
        <v>3071</v>
      </c>
      <c r="F1612" s="213" t="s">
        <v>275</v>
      </c>
      <c r="G1612" s="177" t="s">
        <v>4227</v>
      </c>
      <c r="H1612" s="177" t="s">
        <v>90</v>
      </c>
      <c r="I1612" s="203">
        <v>72828699</v>
      </c>
      <c r="J1612" s="177" t="s">
        <v>264</v>
      </c>
      <c r="K1612" s="177" t="s">
        <v>261</v>
      </c>
      <c r="L1612" s="332">
        <v>37</v>
      </c>
      <c r="M1612" s="332">
        <v>452</v>
      </c>
      <c r="N1612" s="333">
        <v>8.185840707964602E-2</v>
      </c>
      <c r="O1612" s="332">
        <v>0</v>
      </c>
      <c r="P1612" s="332">
        <v>52</v>
      </c>
      <c r="Q1612" s="203" t="s">
        <v>12</v>
      </c>
      <c r="R1612" s="203" t="s">
        <v>12</v>
      </c>
      <c r="S1612" s="203" t="s">
        <v>12</v>
      </c>
      <c r="T1612" s="333" t="s">
        <v>12</v>
      </c>
      <c r="U1612" s="203" t="s">
        <v>12</v>
      </c>
      <c r="V1612" s="203" t="s">
        <v>12</v>
      </c>
      <c r="W1612" s="203" t="s">
        <v>12</v>
      </c>
      <c r="X1612" s="200">
        <v>1</v>
      </c>
      <c r="Y1612" s="200">
        <v>0</v>
      </c>
      <c r="Z1612" s="334" t="s">
        <v>12</v>
      </c>
      <c r="AA1612" s="200">
        <v>0</v>
      </c>
    </row>
    <row r="1613" spans="1:27" ht="14" customHeight="1">
      <c r="A1613" s="213" t="s">
        <v>301</v>
      </c>
      <c r="B1613" s="177" t="s">
        <v>599</v>
      </c>
      <c r="C1613" s="177" t="s">
        <v>702</v>
      </c>
      <c r="D1613" s="213" t="s">
        <v>21</v>
      </c>
      <c r="E1613" s="331" t="s">
        <v>3072</v>
      </c>
      <c r="F1613" s="213" t="s">
        <v>259</v>
      </c>
      <c r="G1613" s="177" t="s">
        <v>4228</v>
      </c>
      <c r="H1613" s="177" t="s">
        <v>112</v>
      </c>
      <c r="I1613" s="203">
        <v>27946715</v>
      </c>
      <c r="J1613" s="177" t="s">
        <v>263</v>
      </c>
      <c r="K1613" s="177" t="s">
        <v>261</v>
      </c>
      <c r="L1613" s="332">
        <v>72</v>
      </c>
      <c r="M1613" s="332">
        <v>294</v>
      </c>
      <c r="N1613" s="333">
        <v>0.24489795918367346</v>
      </c>
      <c r="O1613" s="332">
        <v>0</v>
      </c>
      <c r="P1613" s="332">
        <v>62</v>
      </c>
      <c r="Q1613" s="203" t="s">
        <v>12</v>
      </c>
      <c r="R1613" s="203" t="s">
        <v>12</v>
      </c>
      <c r="S1613" s="203" t="s">
        <v>12</v>
      </c>
      <c r="T1613" s="333" t="s">
        <v>12</v>
      </c>
      <c r="U1613" s="203" t="s">
        <v>12</v>
      </c>
      <c r="V1613" s="203" t="s">
        <v>12</v>
      </c>
      <c r="W1613" s="203" t="s">
        <v>12</v>
      </c>
      <c r="X1613" s="200">
        <v>1</v>
      </c>
      <c r="Y1613" s="200">
        <v>0</v>
      </c>
      <c r="Z1613" s="334" t="s">
        <v>12</v>
      </c>
      <c r="AA1613" s="200">
        <v>0</v>
      </c>
    </row>
    <row r="1614" spans="1:27" ht="14" customHeight="1">
      <c r="A1614" s="213" t="s">
        <v>301</v>
      </c>
      <c r="B1614" s="177" t="s">
        <v>599</v>
      </c>
      <c r="C1614" s="177" t="s">
        <v>702</v>
      </c>
      <c r="D1614" s="213" t="s">
        <v>21</v>
      </c>
      <c r="E1614" s="331" t="s">
        <v>3073</v>
      </c>
      <c r="F1614" s="213" t="s">
        <v>674</v>
      </c>
      <c r="G1614" s="177" t="s">
        <v>3253</v>
      </c>
      <c r="H1614" s="177" t="s">
        <v>112</v>
      </c>
      <c r="I1614" s="203">
        <v>68172732</v>
      </c>
      <c r="J1614" s="177" t="s">
        <v>263</v>
      </c>
      <c r="K1614" s="177" t="s">
        <v>264</v>
      </c>
      <c r="L1614" s="332">
        <v>7</v>
      </c>
      <c r="M1614" s="332">
        <v>31</v>
      </c>
      <c r="N1614" s="333">
        <v>0.22580645161290322</v>
      </c>
      <c r="O1614" s="332">
        <v>0</v>
      </c>
      <c r="P1614" s="332">
        <v>46</v>
      </c>
      <c r="Q1614" s="203" t="s">
        <v>12</v>
      </c>
      <c r="R1614" s="203" t="s">
        <v>12</v>
      </c>
      <c r="S1614" s="203" t="s">
        <v>12</v>
      </c>
      <c r="T1614" s="333" t="s">
        <v>12</v>
      </c>
      <c r="U1614" s="203" t="s">
        <v>12</v>
      </c>
      <c r="V1614" s="203" t="s">
        <v>12</v>
      </c>
      <c r="W1614" s="203" t="s">
        <v>12</v>
      </c>
      <c r="X1614" s="200">
        <v>1</v>
      </c>
      <c r="Y1614" s="200">
        <v>0</v>
      </c>
      <c r="Z1614" s="334" t="s">
        <v>12</v>
      </c>
      <c r="AA1614" s="200">
        <v>0</v>
      </c>
    </row>
    <row r="1615" spans="1:27" ht="14" customHeight="1">
      <c r="A1615" s="213" t="s">
        <v>301</v>
      </c>
      <c r="B1615" s="177" t="s">
        <v>599</v>
      </c>
      <c r="C1615" s="177" t="s">
        <v>702</v>
      </c>
      <c r="D1615" s="213" t="s">
        <v>21</v>
      </c>
      <c r="E1615" s="331" t="s">
        <v>3074</v>
      </c>
      <c r="F1615" s="213" t="s">
        <v>259</v>
      </c>
      <c r="G1615" s="177" t="s">
        <v>4229</v>
      </c>
      <c r="H1615" s="177" t="s">
        <v>112</v>
      </c>
      <c r="I1615" s="203">
        <v>70119996</v>
      </c>
      <c r="J1615" s="177" t="s">
        <v>261</v>
      </c>
      <c r="K1615" s="177" t="s">
        <v>262</v>
      </c>
      <c r="L1615" s="332">
        <v>49</v>
      </c>
      <c r="M1615" s="332">
        <v>204</v>
      </c>
      <c r="N1615" s="333">
        <v>0.24019607843137256</v>
      </c>
      <c r="O1615" s="332">
        <v>0</v>
      </c>
      <c r="P1615" s="332">
        <v>29</v>
      </c>
      <c r="Q1615" s="203" t="s">
        <v>12</v>
      </c>
      <c r="R1615" s="203" t="s">
        <v>12</v>
      </c>
      <c r="S1615" s="203" t="s">
        <v>12</v>
      </c>
      <c r="T1615" s="333" t="s">
        <v>12</v>
      </c>
      <c r="U1615" s="203" t="s">
        <v>12</v>
      </c>
      <c r="V1615" s="203" t="s">
        <v>12</v>
      </c>
      <c r="W1615" s="203" t="s">
        <v>12</v>
      </c>
      <c r="X1615" s="200">
        <v>1</v>
      </c>
      <c r="Y1615" s="200">
        <v>0</v>
      </c>
      <c r="Z1615" s="334" t="s">
        <v>12</v>
      </c>
      <c r="AA1615" s="200">
        <v>0</v>
      </c>
    </row>
    <row r="1616" spans="1:27" ht="14" customHeight="1">
      <c r="A1616" s="213" t="s">
        <v>301</v>
      </c>
      <c r="B1616" s="177" t="s">
        <v>599</v>
      </c>
      <c r="C1616" s="177" t="s">
        <v>702</v>
      </c>
      <c r="D1616" s="213" t="s">
        <v>21</v>
      </c>
      <c r="E1616" s="331" t="s">
        <v>3075</v>
      </c>
      <c r="F1616" s="213" t="s">
        <v>674</v>
      </c>
      <c r="G1616" s="177" t="s">
        <v>3301</v>
      </c>
      <c r="H1616" s="177" t="s">
        <v>112</v>
      </c>
      <c r="I1616" s="203">
        <v>45788104</v>
      </c>
      <c r="J1616" s="177" t="s">
        <v>261</v>
      </c>
      <c r="K1616" s="177" t="s">
        <v>264</v>
      </c>
      <c r="L1616" s="332">
        <v>28</v>
      </c>
      <c r="M1616" s="332">
        <v>76</v>
      </c>
      <c r="N1616" s="333">
        <v>0.36842105263157893</v>
      </c>
      <c r="O1616" s="332">
        <v>0</v>
      </c>
      <c r="P1616" s="332">
        <v>44</v>
      </c>
      <c r="Q1616" s="203" t="s">
        <v>12</v>
      </c>
      <c r="R1616" s="203" t="s">
        <v>12</v>
      </c>
      <c r="S1616" s="203" t="s">
        <v>12</v>
      </c>
      <c r="T1616" s="333" t="s">
        <v>12</v>
      </c>
      <c r="U1616" s="203" t="s">
        <v>12</v>
      </c>
      <c r="V1616" s="203" t="s">
        <v>12</v>
      </c>
      <c r="W1616" s="203" t="s">
        <v>12</v>
      </c>
      <c r="X1616" s="200">
        <v>1</v>
      </c>
      <c r="Y1616" s="200">
        <v>0</v>
      </c>
      <c r="Z1616" s="334" t="s">
        <v>12</v>
      </c>
      <c r="AA1616" s="200">
        <v>0</v>
      </c>
    </row>
    <row r="1617" spans="1:27" ht="14" customHeight="1">
      <c r="A1617" s="213" t="s">
        <v>301</v>
      </c>
      <c r="B1617" s="177" t="s">
        <v>599</v>
      </c>
      <c r="C1617" s="177" t="s">
        <v>702</v>
      </c>
      <c r="D1617" s="213" t="s">
        <v>21</v>
      </c>
      <c r="E1617" s="331" t="s">
        <v>2586</v>
      </c>
      <c r="F1617" s="213" t="s">
        <v>674</v>
      </c>
      <c r="G1617" s="177" t="s">
        <v>3216</v>
      </c>
      <c r="H1617" s="177" t="s">
        <v>113</v>
      </c>
      <c r="I1617" s="203">
        <v>74980938</v>
      </c>
      <c r="J1617" s="177" t="s">
        <v>262</v>
      </c>
      <c r="K1617" s="177" t="s">
        <v>261</v>
      </c>
      <c r="L1617" s="332">
        <v>18</v>
      </c>
      <c r="M1617" s="332">
        <v>86</v>
      </c>
      <c r="N1617" s="333">
        <v>0.20930232558139536</v>
      </c>
      <c r="O1617" s="332">
        <v>0</v>
      </c>
      <c r="P1617" s="332">
        <v>40</v>
      </c>
      <c r="Q1617" s="203" t="s">
        <v>12</v>
      </c>
      <c r="R1617" s="203" t="s">
        <v>12</v>
      </c>
      <c r="S1617" s="203" t="s">
        <v>12</v>
      </c>
      <c r="T1617" s="333" t="s">
        <v>12</v>
      </c>
      <c r="U1617" s="203" t="s">
        <v>12</v>
      </c>
      <c r="V1617" s="203" t="s">
        <v>12</v>
      </c>
      <c r="W1617" s="203" t="s">
        <v>12</v>
      </c>
      <c r="X1617" s="200">
        <v>1</v>
      </c>
      <c r="Y1617" s="200">
        <v>0</v>
      </c>
      <c r="Z1617" s="334" t="s">
        <v>12</v>
      </c>
      <c r="AA1617" s="200">
        <v>0</v>
      </c>
    </row>
    <row r="1618" spans="1:27" ht="14" customHeight="1">
      <c r="A1618" s="213" t="s">
        <v>301</v>
      </c>
      <c r="B1618" s="177" t="s">
        <v>599</v>
      </c>
      <c r="C1618" s="177" t="s">
        <v>702</v>
      </c>
      <c r="D1618" s="213" t="s">
        <v>21</v>
      </c>
      <c r="E1618" s="331" t="s">
        <v>3076</v>
      </c>
      <c r="F1618" s="213" t="s">
        <v>675</v>
      </c>
      <c r="G1618" s="177" t="s">
        <v>4230</v>
      </c>
      <c r="H1618" s="177" t="s">
        <v>88</v>
      </c>
      <c r="I1618" s="203">
        <v>4697592</v>
      </c>
      <c r="J1618" s="177" t="s">
        <v>262</v>
      </c>
      <c r="K1618" s="177" t="s">
        <v>261</v>
      </c>
      <c r="L1618" s="332">
        <v>90</v>
      </c>
      <c r="M1618" s="332">
        <v>302</v>
      </c>
      <c r="N1618" s="333">
        <v>0.29801324503311261</v>
      </c>
      <c r="O1618" s="332">
        <v>0</v>
      </c>
      <c r="P1618" s="332">
        <v>59</v>
      </c>
      <c r="Q1618" s="203" t="s">
        <v>12</v>
      </c>
      <c r="R1618" s="203" t="s">
        <v>12</v>
      </c>
      <c r="S1618" s="203" t="s">
        <v>12</v>
      </c>
      <c r="T1618" s="333" t="s">
        <v>12</v>
      </c>
      <c r="U1618" s="203" t="s">
        <v>12</v>
      </c>
      <c r="V1618" s="203" t="s">
        <v>12</v>
      </c>
      <c r="W1618" s="203" t="s">
        <v>12</v>
      </c>
      <c r="X1618" s="200">
        <v>1</v>
      </c>
      <c r="Y1618" s="200">
        <v>0</v>
      </c>
      <c r="Z1618" s="334" t="s">
        <v>12</v>
      </c>
      <c r="AA1618" s="200">
        <v>0</v>
      </c>
    </row>
    <row r="1619" spans="1:27" ht="14" customHeight="1">
      <c r="A1619" s="213" t="s">
        <v>301</v>
      </c>
      <c r="B1619" s="177" t="s">
        <v>599</v>
      </c>
      <c r="C1619" s="177" t="s">
        <v>702</v>
      </c>
      <c r="D1619" s="213" t="s">
        <v>21</v>
      </c>
      <c r="E1619" s="331" t="s">
        <v>2102</v>
      </c>
      <c r="F1619" s="213" t="s">
        <v>674</v>
      </c>
      <c r="G1619" s="177" t="s">
        <v>3229</v>
      </c>
      <c r="H1619" s="177" t="s">
        <v>88</v>
      </c>
      <c r="I1619" s="203">
        <v>16925974</v>
      </c>
      <c r="J1619" s="177" t="s">
        <v>264</v>
      </c>
      <c r="K1619" s="177" t="s">
        <v>263</v>
      </c>
      <c r="L1619" s="332">
        <v>85</v>
      </c>
      <c r="M1619" s="332">
        <v>313</v>
      </c>
      <c r="N1619" s="333">
        <v>0.27156549520766771</v>
      </c>
      <c r="O1619" s="332">
        <v>0</v>
      </c>
      <c r="P1619" s="332">
        <v>47</v>
      </c>
      <c r="Q1619" s="203" t="s">
        <v>12</v>
      </c>
      <c r="R1619" s="203" t="s">
        <v>12</v>
      </c>
      <c r="S1619" s="203" t="s">
        <v>12</v>
      </c>
      <c r="T1619" s="333" t="s">
        <v>12</v>
      </c>
      <c r="U1619" s="203" t="s">
        <v>12</v>
      </c>
      <c r="V1619" s="203" t="s">
        <v>12</v>
      </c>
      <c r="W1619" s="203" t="s">
        <v>12</v>
      </c>
      <c r="X1619" s="200">
        <v>1</v>
      </c>
      <c r="Y1619" s="200">
        <v>0</v>
      </c>
      <c r="Z1619" s="334" t="s">
        <v>12</v>
      </c>
      <c r="AA1619" s="200">
        <v>0</v>
      </c>
    </row>
    <row r="1620" spans="1:27" ht="14" customHeight="1">
      <c r="A1620" s="213" t="s">
        <v>301</v>
      </c>
      <c r="B1620" s="177" t="s">
        <v>599</v>
      </c>
      <c r="C1620" s="177" t="s">
        <v>702</v>
      </c>
      <c r="D1620" s="213" t="s">
        <v>21</v>
      </c>
      <c r="E1620" s="331" t="s">
        <v>3077</v>
      </c>
      <c r="F1620" s="213" t="s">
        <v>676</v>
      </c>
      <c r="G1620" s="177" t="s">
        <v>3480</v>
      </c>
      <c r="H1620" s="177" t="s">
        <v>88</v>
      </c>
      <c r="I1620" s="203">
        <v>18344048</v>
      </c>
      <c r="J1620" s="177" t="s">
        <v>264</v>
      </c>
      <c r="K1620" s="177" t="s">
        <v>261</v>
      </c>
      <c r="L1620" s="332">
        <v>52</v>
      </c>
      <c r="M1620" s="332">
        <v>191</v>
      </c>
      <c r="N1620" s="333">
        <v>0.27225130890052357</v>
      </c>
      <c r="O1620" s="332">
        <v>0</v>
      </c>
      <c r="P1620" s="332">
        <v>60</v>
      </c>
      <c r="Q1620" s="203" t="s">
        <v>12</v>
      </c>
      <c r="R1620" s="203" t="s">
        <v>12</v>
      </c>
      <c r="S1620" s="203" t="s">
        <v>12</v>
      </c>
      <c r="T1620" s="333" t="s">
        <v>12</v>
      </c>
      <c r="U1620" s="203" t="s">
        <v>12</v>
      </c>
      <c r="V1620" s="203" t="s">
        <v>12</v>
      </c>
      <c r="W1620" s="203" t="s">
        <v>12</v>
      </c>
      <c r="X1620" s="200">
        <v>1</v>
      </c>
      <c r="Y1620" s="200">
        <v>0</v>
      </c>
      <c r="Z1620" s="334" t="s">
        <v>12</v>
      </c>
      <c r="AA1620" s="200">
        <v>0</v>
      </c>
    </row>
    <row r="1621" spans="1:27" ht="14" customHeight="1">
      <c r="A1621" s="213" t="s">
        <v>301</v>
      </c>
      <c r="B1621" s="177" t="s">
        <v>599</v>
      </c>
      <c r="C1621" s="177" t="s">
        <v>702</v>
      </c>
      <c r="D1621" s="213" t="s">
        <v>21</v>
      </c>
      <c r="E1621" s="331" t="s">
        <v>3078</v>
      </c>
      <c r="F1621" s="213" t="s">
        <v>259</v>
      </c>
      <c r="G1621" s="177" t="s">
        <v>4231</v>
      </c>
      <c r="H1621" s="177" t="s">
        <v>88</v>
      </c>
      <c r="I1621" s="203">
        <v>20808302</v>
      </c>
      <c r="J1621" s="177" t="s">
        <v>263</v>
      </c>
      <c r="K1621" s="177" t="s">
        <v>261</v>
      </c>
      <c r="L1621" s="332">
        <v>58</v>
      </c>
      <c r="M1621" s="332">
        <v>239</v>
      </c>
      <c r="N1621" s="333">
        <v>0.24267782426778242</v>
      </c>
      <c r="O1621" s="332">
        <v>0</v>
      </c>
      <c r="P1621" s="332">
        <v>53</v>
      </c>
      <c r="Q1621" s="203" t="s">
        <v>12</v>
      </c>
      <c r="R1621" s="203" t="s">
        <v>12</v>
      </c>
      <c r="S1621" s="203" t="s">
        <v>12</v>
      </c>
      <c r="T1621" s="333" t="s">
        <v>12</v>
      </c>
      <c r="U1621" s="203" t="s">
        <v>12</v>
      </c>
      <c r="V1621" s="203" t="s">
        <v>12</v>
      </c>
      <c r="W1621" s="203" t="s">
        <v>12</v>
      </c>
      <c r="X1621" s="200">
        <v>1</v>
      </c>
      <c r="Y1621" s="200">
        <v>0</v>
      </c>
      <c r="Z1621" s="334" t="s">
        <v>12</v>
      </c>
      <c r="AA1621" s="200">
        <v>0</v>
      </c>
    </row>
    <row r="1622" spans="1:27" ht="14" customHeight="1">
      <c r="A1622" s="213" t="s">
        <v>301</v>
      </c>
      <c r="B1622" s="177" t="s">
        <v>599</v>
      </c>
      <c r="C1622" s="177" t="s">
        <v>702</v>
      </c>
      <c r="D1622" s="213" t="s">
        <v>21</v>
      </c>
      <c r="E1622" s="331" t="s">
        <v>3079</v>
      </c>
      <c r="F1622" s="213" t="s">
        <v>674</v>
      </c>
      <c r="G1622" s="177" t="s">
        <v>3222</v>
      </c>
      <c r="H1622" s="177" t="s">
        <v>88</v>
      </c>
      <c r="I1622" s="203">
        <v>19625185</v>
      </c>
      <c r="J1622" s="177" t="s">
        <v>261</v>
      </c>
      <c r="K1622" s="177" t="s">
        <v>264</v>
      </c>
      <c r="L1622" s="332">
        <v>6</v>
      </c>
      <c r="M1622" s="332">
        <v>50</v>
      </c>
      <c r="N1622" s="333">
        <v>0.12</v>
      </c>
      <c r="O1622" s="332">
        <v>0</v>
      </c>
      <c r="P1622" s="332">
        <v>58</v>
      </c>
      <c r="Q1622" s="203" t="s">
        <v>12</v>
      </c>
      <c r="R1622" s="203" t="s">
        <v>12</v>
      </c>
      <c r="S1622" s="203" t="s">
        <v>12</v>
      </c>
      <c r="T1622" s="333" t="s">
        <v>12</v>
      </c>
      <c r="U1622" s="203" t="s">
        <v>12</v>
      </c>
      <c r="V1622" s="203" t="s">
        <v>12</v>
      </c>
      <c r="W1622" s="203" t="s">
        <v>12</v>
      </c>
      <c r="X1622" s="200">
        <v>1</v>
      </c>
      <c r="Y1622" s="200">
        <v>0</v>
      </c>
      <c r="Z1622" s="334" t="s">
        <v>12</v>
      </c>
      <c r="AA1622" s="200">
        <v>0</v>
      </c>
    </row>
    <row r="1623" spans="1:27" ht="14" customHeight="1">
      <c r="A1623" s="213" t="s">
        <v>301</v>
      </c>
      <c r="B1623" s="177" t="s">
        <v>599</v>
      </c>
      <c r="C1623" s="177" t="s">
        <v>702</v>
      </c>
      <c r="D1623" s="213" t="s">
        <v>21</v>
      </c>
      <c r="E1623" s="331" t="s">
        <v>3080</v>
      </c>
      <c r="F1623" s="213" t="s">
        <v>259</v>
      </c>
      <c r="G1623" s="177" t="s">
        <v>4232</v>
      </c>
      <c r="H1623" s="177" t="s">
        <v>76</v>
      </c>
      <c r="I1623" s="203">
        <v>1309640</v>
      </c>
      <c r="J1623" s="177" t="s">
        <v>264</v>
      </c>
      <c r="K1623" s="177" t="s">
        <v>261</v>
      </c>
      <c r="L1623" s="332">
        <v>75</v>
      </c>
      <c r="M1623" s="332">
        <v>540</v>
      </c>
      <c r="N1623" s="333">
        <v>0.1388888888888889</v>
      </c>
      <c r="O1623" s="332">
        <v>0</v>
      </c>
      <c r="P1623" s="332">
        <v>57</v>
      </c>
      <c r="Q1623" s="203" t="s">
        <v>12</v>
      </c>
      <c r="R1623" s="203" t="s">
        <v>12</v>
      </c>
      <c r="S1623" s="203" t="s">
        <v>12</v>
      </c>
      <c r="T1623" s="333" t="s">
        <v>12</v>
      </c>
      <c r="U1623" s="203" t="s">
        <v>12</v>
      </c>
      <c r="V1623" s="203" t="s">
        <v>12</v>
      </c>
      <c r="W1623" s="203" t="s">
        <v>12</v>
      </c>
      <c r="X1623" s="200">
        <v>1</v>
      </c>
      <c r="Y1623" s="200">
        <v>0</v>
      </c>
      <c r="Z1623" s="334" t="s">
        <v>12</v>
      </c>
      <c r="AA1623" s="200">
        <v>0</v>
      </c>
    </row>
    <row r="1624" spans="1:27" ht="14" customHeight="1">
      <c r="A1624" s="213" t="s">
        <v>301</v>
      </c>
      <c r="B1624" s="177" t="s">
        <v>599</v>
      </c>
      <c r="C1624" s="177" t="s">
        <v>702</v>
      </c>
      <c r="D1624" s="213" t="s">
        <v>21</v>
      </c>
      <c r="E1624" s="331" t="s">
        <v>3081</v>
      </c>
      <c r="F1624" s="213" t="s">
        <v>674</v>
      </c>
      <c r="G1624" s="177" t="s">
        <v>3234</v>
      </c>
      <c r="H1624" s="177" t="s">
        <v>76</v>
      </c>
      <c r="I1624" s="203">
        <v>110039083</v>
      </c>
      <c r="J1624" s="177" t="s">
        <v>262</v>
      </c>
      <c r="K1624" s="177" t="s">
        <v>261</v>
      </c>
      <c r="L1624" s="332">
        <v>19</v>
      </c>
      <c r="M1624" s="332">
        <v>52</v>
      </c>
      <c r="N1624" s="333">
        <v>0.36538461538461536</v>
      </c>
      <c r="O1624" s="332">
        <v>0</v>
      </c>
      <c r="P1624" s="332">
        <v>34</v>
      </c>
      <c r="Q1624" s="203" t="s">
        <v>12</v>
      </c>
      <c r="R1624" s="203" t="s">
        <v>12</v>
      </c>
      <c r="S1624" s="203" t="s">
        <v>12</v>
      </c>
      <c r="T1624" s="333" t="s">
        <v>12</v>
      </c>
      <c r="U1624" s="203" t="s">
        <v>12</v>
      </c>
      <c r="V1624" s="203" t="s">
        <v>12</v>
      </c>
      <c r="W1624" s="203" t="s">
        <v>12</v>
      </c>
      <c r="X1624" s="200">
        <v>1</v>
      </c>
      <c r="Y1624" s="200">
        <v>0</v>
      </c>
      <c r="Z1624" s="334" t="s">
        <v>12</v>
      </c>
      <c r="AA1624" s="200">
        <v>0</v>
      </c>
    </row>
    <row r="1625" spans="1:27" ht="14" customHeight="1">
      <c r="A1625" s="213" t="s">
        <v>301</v>
      </c>
      <c r="B1625" s="177" t="s">
        <v>599</v>
      </c>
      <c r="C1625" s="177" t="s">
        <v>702</v>
      </c>
      <c r="D1625" s="213" t="s">
        <v>21</v>
      </c>
      <c r="E1625" s="331" t="s">
        <v>3082</v>
      </c>
      <c r="F1625" s="213" t="s">
        <v>676</v>
      </c>
      <c r="G1625" s="177" t="s">
        <v>3480</v>
      </c>
      <c r="H1625" s="177" t="s">
        <v>76</v>
      </c>
      <c r="I1625" s="203">
        <v>35226684</v>
      </c>
      <c r="J1625" s="177" t="s">
        <v>263</v>
      </c>
      <c r="K1625" s="177" t="s">
        <v>264</v>
      </c>
      <c r="L1625" s="332">
        <v>12</v>
      </c>
      <c r="M1625" s="332">
        <v>62</v>
      </c>
      <c r="N1625" s="333">
        <v>0.19354838709677419</v>
      </c>
      <c r="O1625" s="332">
        <v>0</v>
      </c>
      <c r="P1625" s="332">
        <v>49</v>
      </c>
      <c r="Q1625" s="203" t="s">
        <v>12</v>
      </c>
      <c r="R1625" s="203" t="s">
        <v>12</v>
      </c>
      <c r="S1625" s="203" t="s">
        <v>12</v>
      </c>
      <c r="T1625" s="333" t="s">
        <v>12</v>
      </c>
      <c r="U1625" s="203" t="s">
        <v>12</v>
      </c>
      <c r="V1625" s="203" t="s">
        <v>12</v>
      </c>
      <c r="W1625" s="203" t="s">
        <v>12</v>
      </c>
      <c r="X1625" s="200">
        <v>1</v>
      </c>
      <c r="Y1625" s="200">
        <v>0</v>
      </c>
      <c r="Z1625" s="334" t="s">
        <v>12</v>
      </c>
      <c r="AA1625" s="200">
        <v>0</v>
      </c>
    </row>
    <row r="1626" spans="1:27" ht="14" customHeight="1">
      <c r="A1626" s="213" t="s">
        <v>301</v>
      </c>
      <c r="B1626" s="177" t="s">
        <v>599</v>
      </c>
      <c r="C1626" s="177" t="s">
        <v>702</v>
      </c>
      <c r="D1626" s="213" t="s">
        <v>21</v>
      </c>
      <c r="E1626" s="331" t="s">
        <v>1390</v>
      </c>
      <c r="F1626" s="213" t="s">
        <v>259</v>
      </c>
      <c r="G1626" s="177" t="s">
        <v>1391</v>
      </c>
      <c r="H1626" s="177" t="s">
        <v>76</v>
      </c>
      <c r="I1626" s="203">
        <v>3328305</v>
      </c>
      <c r="J1626" s="177" t="s">
        <v>264</v>
      </c>
      <c r="K1626" s="177" t="s">
        <v>263</v>
      </c>
      <c r="L1626" s="332">
        <v>152</v>
      </c>
      <c r="M1626" s="332">
        <v>503</v>
      </c>
      <c r="N1626" s="333">
        <v>0.30218687872763417</v>
      </c>
      <c r="O1626" s="332">
        <v>0</v>
      </c>
      <c r="P1626" s="332">
        <v>37</v>
      </c>
      <c r="Q1626" s="203" t="s">
        <v>12</v>
      </c>
      <c r="R1626" s="203" t="s">
        <v>12</v>
      </c>
      <c r="S1626" s="203" t="s">
        <v>12</v>
      </c>
      <c r="T1626" s="333" t="s">
        <v>12</v>
      </c>
      <c r="U1626" s="203" t="s">
        <v>12</v>
      </c>
      <c r="V1626" s="203" t="s">
        <v>12</v>
      </c>
      <c r="W1626" s="203" t="s">
        <v>12</v>
      </c>
      <c r="X1626" s="200">
        <v>1</v>
      </c>
      <c r="Y1626" s="200">
        <v>0</v>
      </c>
      <c r="Z1626" s="334" t="s">
        <v>12</v>
      </c>
      <c r="AA1626" s="200">
        <v>0</v>
      </c>
    </row>
    <row r="1627" spans="1:27" ht="14" customHeight="1">
      <c r="A1627" s="213" t="s">
        <v>301</v>
      </c>
      <c r="B1627" s="177" t="s">
        <v>599</v>
      </c>
      <c r="C1627" s="177" t="s">
        <v>702</v>
      </c>
      <c r="D1627" s="213" t="s">
        <v>21</v>
      </c>
      <c r="E1627" s="331" t="s">
        <v>3083</v>
      </c>
      <c r="F1627" s="213" t="s">
        <v>259</v>
      </c>
      <c r="G1627" s="177" t="s">
        <v>4233</v>
      </c>
      <c r="H1627" s="177" t="s">
        <v>76</v>
      </c>
      <c r="I1627" s="203">
        <v>25629820</v>
      </c>
      <c r="J1627" s="177" t="s">
        <v>263</v>
      </c>
      <c r="K1627" s="177" t="s">
        <v>262</v>
      </c>
      <c r="L1627" s="332">
        <v>78</v>
      </c>
      <c r="M1627" s="332">
        <v>248</v>
      </c>
      <c r="N1627" s="333">
        <v>0.31451612903225806</v>
      </c>
      <c r="O1627" s="332">
        <v>0</v>
      </c>
      <c r="P1627" s="332">
        <v>19</v>
      </c>
      <c r="Q1627" s="203" t="s">
        <v>12</v>
      </c>
      <c r="R1627" s="203" t="s">
        <v>12</v>
      </c>
      <c r="S1627" s="203" t="s">
        <v>12</v>
      </c>
      <c r="T1627" s="333" t="s">
        <v>12</v>
      </c>
      <c r="U1627" s="203" t="s">
        <v>12</v>
      </c>
      <c r="V1627" s="203" t="s">
        <v>12</v>
      </c>
      <c r="W1627" s="203" t="s">
        <v>12</v>
      </c>
      <c r="X1627" s="200">
        <v>1</v>
      </c>
      <c r="Y1627" s="200">
        <v>0</v>
      </c>
      <c r="Z1627" s="334" t="s">
        <v>12</v>
      </c>
      <c r="AA1627" s="200">
        <v>0</v>
      </c>
    </row>
    <row r="1628" spans="1:27" ht="14" customHeight="1">
      <c r="A1628" s="213" t="s">
        <v>301</v>
      </c>
      <c r="B1628" s="177" t="s">
        <v>599</v>
      </c>
      <c r="C1628" s="177" t="s">
        <v>702</v>
      </c>
      <c r="D1628" s="213" t="s">
        <v>21</v>
      </c>
      <c r="E1628" s="331" t="s">
        <v>3084</v>
      </c>
      <c r="F1628" s="213" t="s">
        <v>675</v>
      </c>
      <c r="G1628" s="177" t="s">
        <v>4234</v>
      </c>
      <c r="H1628" s="177" t="s">
        <v>76</v>
      </c>
      <c r="I1628" s="203">
        <v>22063003</v>
      </c>
      <c r="J1628" s="177" t="s">
        <v>261</v>
      </c>
      <c r="K1628" s="177" t="s">
        <v>262</v>
      </c>
      <c r="L1628" s="332">
        <v>84</v>
      </c>
      <c r="M1628" s="332">
        <v>279</v>
      </c>
      <c r="N1628" s="333">
        <v>0.30107526881720431</v>
      </c>
      <c r="O1628" s="332">
        <v>0</v>
      </c>
      <c r="P1628" s="332">
        <v>43</v>
      </c>
      <c r="Q1628" s="203" t="s">
        <v>12</v>
      </c>
      <c r="R1628" s="203" t="s">
        <v>12</v>
      </c>
      <c r="S1628" s="203" t="s">
        <v>12</v>
      </c>
      <c r="T1628" s="333" t="s">
        <v>12</v>
      </c>
      <c r="U1628" s="203" t="s">
        <v>12</v>
      </c>
      <c r="V1628" s="203" t="s">
        <v>12</v>
      </c>
      <c r="W1628" s="203" t="s">
        <v>12</v>
      </c>
      <c r="X1628" s="200">
        <v>1</v>
      </c>
      <c r="Y1628" s="200">
        <v>0</v>
      </c>
      <c r="Z1628" s="334" t="s">
        <v>12</v>
      </c>
      <c r="AA1628" s="200">
        <v>0</v>
      </c>
    </row>
    <row r="1629" spans="1:27" ht="14" customHeight="1">
      <c r="A1629" s="213" t="s">
        <v>301</v>
      </c>
      <c r="B1629" s="177" t="s">
        <v>599</v>
      </c>
      <c r="C1629" s="177" t="s">
        <v>702</v>
      </c>
      <c r="D1629" s="213" t="s">
        <v>21</v>
      </c>
      <c r="E1629" s="331" t="s">
        <v>1392</v>
      </c>
      <c r="F1629" s="213" t="s">
        <v>259</v>
      </c>
      <c r="G1629" s="177" t="s">
        <v>1393</v>
      </c>
      <c r="H1629" s="177" t="s">
        <v>76</v>
      </c>
      <c r="I1629" s="203">
        <v>214505406</v>
      </c>
      <c r="J1629" s="177" t="s">
        <v>263</v>
      </c>
      <c r="K1629" s="177" t="s">
        <v>262</v>
      </c>
      <c r="L1629" s="332">
        <v>33</v>
      </c>
      <c r="M1629" s="332">
        <v>307</v>
      </c>
      <c r="N1629" s="333">
        <v>0.10749185667752444</v>
      </c>
      <c r="O1629" s="332">
        <v>0</v>
      </c>
      <c r="P1629" s="332">
        <v>35</v>
      </c>
      <c r="Q1629" s="203" t="s">
        <v>12</v>
      </c>
      <c r="R1629" s="203" t="s">
        <v>12</v>
      </c>
      <c r="S1629" s="203" t="s">
        <v>12</v>
      </c>
      <c r="T1629" s="333" t="s">
        <v>12</v>
      </c>
      <c r="U1629" s="203" t="s">
        <v>12</v>
      </c>
      <c r="V1629" s="203" t="s">
        <v>12</v>
      </c>
      <c r="W1629" s="203" t="s">
        <v>12</v>
      </c>
      <c r="X1629" s="200">
        <v>1</v>
      </c>
      <c r="Y1629" s="200">
        <v>0</v>
      </c>
      <c r="Z1629" s="334" t="s">
        <v>12</v>
      </c>
      <c r="AA1629" s="200">
        <v>0</v>
      </c>
    </row>
    <row r="1630" spans="1:27" ht="14" customHeight="1">
      <c r="A1630" s="213" t="s">
        <v>301</v>
      </c>
      <c r="B1630" s="177" t="s">
        <v>599</v>
      </c>
      <c r="C1630" s="177" t="s">
        <v>702</v>
      </c>
      <c r="D1630" s="213" t="s">
        <v>21</v>
      </c>
      <c r="E1630" s="331" t="s">
        <v>3085</v>
      </c>
      <c r="F1630" s="213" t="s">
        <v>676</v>
      </c>
      <c r="G1630" s="177" t="s">
        <v>676</v>
      </c>
      <c r="H1630" s="177" t="s">
        <v>76</v>
      </c>
      <c r="I1630" s="203">
        <v>20125836</v>
      </c>
      <c r="J1630" s="177" t="s">
        <v>263</v>
      </c>
      <c r="K1630" s="177" t="s">
        <v>262</v>
      </c>
      <c r="L1630" s="332">
        <v>16</v>
      </c>
      <c r="M1630" s="332">
        <v>154</v>
      </c>
      <c r="N1630" s="333">
        <v>0.1038961038961039</v>
      </c>
      <c r="O1630" s="332">
        <v>0</v>
      </c>
      <c r="P1630" s="332">
        <v>54</v>
      </c>
      <c r="Q1630" s="203" t="s">
        <v>12</v>
      </c>
      <c r="R1630" s="203" t="s">
        <v>12</v>
      </c>
      <c r="S1630" s="203" t="s">
        <v>12</v>
      </c>
      <c r="T1630" s="333" t="s">
        <v>12</v>
      </c>
      <c r="U1630" s="203" t="s">
        <v>12</v>
      </c>
      <c r="V1630" s="203" t="s">
        <v>12</v>
      </c>
      <c r="W1630" s="203" t="s">
        <v>12</v>
      </c>
      <c r="X1630" s="200">
        <v>1</v>
      </c>
      <c r="Y1630" s="200">
        <v>0</v>
      </c>
      <c r="Z1630" s="334" t="s">
        <v>12</v>
      </c>
      <c r="AA1630" s="200">
        <v>0</v>
      </c>
    </row>
    <row r="1631" spans="1:27" ht="14" customHeight="1">
      <c r="A1631" s="213" t="s">
        <v>301</v>
      </c>
      <c r="B1631" s="177" t="s">
        <v>599</v>
      </c>
      <c r="C1631" s="177" t="s">
        <v>702</v>
      </c>
      <c r="D1631" s="213" t="s">
        <v>21</v>
      </c>
      <c r="E1631" s="331" t="s">
        <v>2759</v>
      </c>
      <c r="F1631" s="213" t="s">
        <v>674</v>
      </c>
      <c r="G1631" s="177" t="s">
        <v>3253</v>
      </c>
      <c r="H1631" s="177" t="s">
        <v>84</v>
      </c>
      <c r="I1631" s="203">
        <v>200790733</v>
      </c>
      <c r="J1631" s="177" t="s">
        <v>264</v>
      </c>
      <c r="K1631" s="177" t="s">
        <v>263</v>
      </c>
      <c r="L1631" s="332">
        <v>10</v>
      </c>
      <c r="M1631" s="332">
        <v>72</v>
      </c>
      <c r="N1631" s="333">
        <v>0.1388888888888889</v>
      </c>
      <c r="O1631" s="332">
        <v>0</v>
      </c>
      <c r="P1631" s="332">
        <v>38</v>
      </c>
      <c r="Q1631" s="203" t="s">
        <v>12</v>
      </c>
      <c r="R1631" s="203" t="s">
        <v>12</v>
      </c>
      <c r="S1631" s="203" t="s">
        <v>12</v>
      </c>
      <c r="T1631" s="333" t="s">
        <v>12</v>
      </c>
      <c r="U1631" s="203" t="s">
        <v>12</v>
      </c>
      <c r="V1631" s="203" t="s">
        <v>12</v>
      </c>
      <c r="W1631" s="203" t="s">
        <v>12</v>
      </c>
      <c r="X1631" s="200">
        <v>1</v>
      </c>
      <c r="Y1631" s="200">
        <v>0</v>
      </c>
      <c r="Z1631" s="334" t="s">
        <v>12</v>
      </c>
      <c r="AA1631" s="200">
        <v>0</v>
      </c>
    </row>
    <row r="1632" spans="1:27" ht="14" customHeight="1">
      <c r="A1632" s="213" t="s">
        <v>301</v>
      </c>
      <c r="B1632" s="177" t="s">
        <v>599</v>
      </c>
      <c r="C1632" s="177" t="s">
        <v>702</v>
      </c>
      <c r="D1632" s="213" t="s">
        <v>21</v>
      </c>
      <c r="E1632" s="331" t="s">
        <v>3086</v>
      </c>
      <c r="F1632" s="213" t="s">
        <v>259</v>
      </c>
      <c r="G1632" s="177" t="s">
        <v>4235</v>
      </c>
      <c r="H1632" s="177" t="s">
        <v>84</v>
      </c>
      <c r="I1632" s="203">
        <v>97749512</v>
      </c>
      <c r="J1632" s="177" t="s">
        <v>263</v>
      </c>
      <c r="K1632" s="177" t="s">
        <v>264</v>
      </c>
      <c r="L1632" s="332">
        <v>77</v>
      </c>
      <c r="M1632" s="332">
        <v>355</v>
      </c>
      <c r="N1632" s="333">
        <v>0.21690140845070421</v>
      </c>
      <c r="O1632" s="332">
        <v>0</v>
      </c>
      <c r="P1632" s="332">
        <v>46</v>
      </c>
      <c r="Q1632" s="203" t="s">
        <v>12</v>
      </c>
      <c r="R1632" s="203" t="s">
        <v>12</v>
      </c>
      <c r="S1632" s="203" t="s">
        <v>12</v>
      </c>
      <c r="T1632" s="333" t="s">
        <v>12</v>
      </c>
      <c r="U1632" s="203" t="s">
        <v>12</v>
      </c>
      <c r="V1632" s="203" t="s">
        <v>12</v>
      </c>
      <c r="W1632" s="203" t="s">
        <v>12</v>
      </c>
      <c r="X1632" s="200">
        <v>1</v>
      </c>
      <c r="Y1632" s="200">
        <v>0</v>
      </c>
      <c r="Z1632" s="334" t="s">
        <v>12</v>
      </c>
      <c r="AA1632" s="200">
        <v>0</v>
      </c>
    </row>
    <row r="1633" spans="1:27" ht="14" customHeight="1">
      <c r="A1633" s="213" t="s">
        <v>301</v>
      </c>
      <c r="B1633" s="177" t="s">
        <v>599</v>
      </c>
      <c r="C1633" s="177" t="s">
        <v>702</v>
      </c>
      <c r="D1633" s="213" t="s">
        <v>21</v>
      </c>
      <c r="E1633" s="331" t="s">
        <v>3087</v>
      </c>
      <c r="F1633" s="213" t="s">
        <v>266</v>
      </c>
      <c r="G1633" s="177" t="s">
        <v>4236</v>
      </c>
      <c r="H1633" s="177" t="s">
        <v>84</v>
      </c>
      <c r="I1633" s="203">
        <v>96047340</v>
      </c>
      <c r="J1633" s="177" t="s">
        <v>261</v>
      </c>
      <c r="K1633" s="177" t="s">
        <v>262</v>
      </c>
      <c r="L1633" s="332">
        <v>81</v>
      </c>
      <c r="M1633" s="332">
        <v>241</v>
      </c>
      <c r="N1633" s="333">
        <v>0.33609958506224069</v>
      </c>
      <c r="O1633" s="332">
        <v>0</v>
      </c>
      <c r="P1633" s="332">
        <v>49</v>
      </c>
      <c r="Q1633" s="203" t="s">
        <v>12</v>
      </c>
      <c r="R1633" s="203" t="s">
        <v>12</v>
      </c>
      <c r="S1633" s="203" t="s">
        <v>12</v>
      </c>
      <c r="T1633" s="333" t="s">
        <v>12</v>
      </c>
      <c r="U1633" s="203" t="s">
        <v>12</v>
      </c>
      <c r="V1633" s="203" t="s">
        <v>12</v>
      </c>
      <c r="W1633" s="203" t="s">
        <v>12</v>
      </c>
      <c r="X1633" s="200">
        <v>1</v>
      </c>
      <c r="Y1633" s="200">
        <v>0</v>
      </c>
      <c r="Z1633" s="334" t="s">
        <v>12</v>
      </c>
      <c r="AA1633" s="200">
        <v>0</v>
      </c>
    </row>
    <row r="1634" spans="1:27" ht="14" customHeight="1">
      <c r="A1634" s="213" t="s">
        <v>301</v>
      </c>
      <c r="B1634" s="177" t="s">
        <v>599</v>
      </c>
      <c r="C1634" s="177" t="s">
        <v>702</v>
      </c>
      <c r="D1634" s="213" t="s">
        <v>21</v>
      </c>
      <c r="E1634" s="331" t="s">
        <v>3088</v>
      </c>
      <c r="F1634" s="213" t="s">
        <v>259</v>
      </c>
      <c r="G1634" s="177" t="s">
        <v>4237</v>
      </c>
      <c r="H1634" s="177" t="s">
        <v>78</v>
      </c>
      <c r="I1634" s="203">
        <v>123419091</v>
      </c>
      <c r="J1634" s="177" t="s">
        <v>261</v>
      </c>
      <c r="K1634" s="177" t="s">
        <v>262</v>
      </c>
      <c r="L1634" s="332">
        <v>37</v>
      </c>
      <c r="M1634" s="332">
        <v>537</v>
      </c>
      <c r="N1634" s="333">
        <v>6.8901303538175043E-2</v>
      </c>
      <c r="O1634" s="332">
        <v>0</v>
      </c>
      <c r="P1634" s="332">
        <v>48</v>
      </c>
      <c r="Q1634" s="203" t="s">
        <v>12</v>
      </c>
      <c r="R1634" s="203" t="s">
        <v>12</v>
      </c>
      <c r="S1634" s="203" t="s">
        <v>12</v>
      </c>
      <c r="T1634" s="333" t="s">
        <v>12</v>
      </c>
      <c r="U1634" s="203" t="s">
        <v>12</v>
      </c>
      <c r="V1634" s="203" t="s">
        <v>12</v>
      </c>
      <c r="W1634" s="203" t="s">
        <v>12</v>
      </c>
      <c r="X1634" s="200">
        <v>1</v>
      </c>
      <c r="Y1634" s="200">
        <v>0</v>
      </c>
      <c r="Z1634" s="334" t="s">
        <v>12</v>
      </c>
      <c r="AA1634" s="200">
        <v>0</v>
      </c>
    </row>
    <row r="1635" spans="1:27" ht="14" customHeight="1">
      <c r="A1635" s="213" t="s">
        <v>301</v>
      </c>
      <c r="B1635" s="177" t="s">
        <v>599</v>
      </c>
      <c r="C1635" s="177" t="s">
        <v>702</v>
      </c>
      <c r="D1635" s="213" t="s">
        <v>21</v>
      </c>
      <c r="E1635" s="331" t="s">
        <v>3088</v>
      </c>
      <c r="F1635" s="213" t="s">
        <v>675</v>
      </c>
      <c r="G1635" s="177" t="s">
        <v>4238</v>
      </c>
      <c r="H1635" s="177" t="s">
        <v>78</v>
      </c>
      <c r="I1635" s="203">
        <v>123419105</v>
      </c>
      <c r="J1635" s="177" t="s">
        <v>262</v>
      </c>
      <c r="K1635" s="177" t="s">
        <v>261</v>
      </c>
      <c r="L1635" s="332">
        <v>31</v>
      </c>
      <c r="M1635" s="332">
        <v>515</v>
      </c>
      <c r="N1635" s="333">
        <v>6.0194174757281553E-2</v>
      </c>
      <c r="O1635" s="332">
        <v>0</v>
      </c>
      <c r="P1635" s="332">
        <v>50</v>
      </c>
      <c r="Q1635" s="203" t="s">
        <v>12</v>
      </c>
      <c r="R1635" s="203" t="s">
        <v>12</v>
      </c>
      <c r="S1635" s="203" t="s">
        <v>12</v>
      </c>
      <c r="T1635" s="333" t="s">
        <v>12</v>
      </c>
      <c r="U1635" s="203" t="s">
        <v>12</v>
      </c>
      <c r="V1635" s="203" t="s">
        <v>12</v>
      </c>
      <c r="W1635" s="203" t="s">
        <v>12</v>
      </c>
      <c r="X1635" s="200">
        <v>1</v>
      </c>
      <c r="Y1635" s="200">
        <v>0</v>
      </c>
      <c r="Z1635" s="334" t="s">
        <v>12</v>
      </c>
      <c r="AA1635" s="200">
        <v>0</v>
      </c>
    </row>
    <row r="1636" spans="1:27" ht="14" customHeight="1">
      <c r="A1636" s="213" t="s">
        <v>301</v>
      </c>
      <c r="B1636" s="177" t="s">
        <v>599</v>
      </c>
      <c r="C1636" s="177" t="s">
        <v>702</v>
      </c>
      <c r="D1636" s="213" t="s">
        <v>21</v>
      </c>
      <c r="E1636" s="331" t="s">
        <v>3089</v>
      </c>
      <c r="F1636" s="213" t="s">
        <v>674</v>
      </c>
      <c r="G1636" s="177" t="s">
        <v>3623</v>
      </c>
      <c r="H1636" s="177" t="s">
        <v>85</v>
      </c>
      <c r="I1636" s="203">
        <v>25420048</v>
      </c>
      <c r="J1636" s="177" t="s">
        <v>261</v>
      </c>
      <c r="K1636" s="177" t="s">
        <v>262</v>
      </c>
      <c r="L1636" s="332">
        <v>36</v>
      </c>
      <c r="M1636" s="332">
        <v>140</v>
      </c>
      <c r="N1636" s="333">
        <v>0.25714285714285712</v>
      </c>
      <c r="O1636" s="332">
        <v>0</v>
      </c>
      <c r="P1636" s="332">
        <v>35</v>
      </c>
      <c r="Q1636" s="203" t="s">
        <v>12</v>
      </c>
      <c r="R1636" s="203" t="s">
        <v>12</v>
      </c>
      <c r="S1636" s="203" t="s">
        <v>12</v>
      </c>
      <c r="T1636" s="333" t="s">
        <v>12</v>
      </c>
      <c r="U1636" s="203" t="s">
        <v>12</v>
      </c>
      <c r="V1636" s="203" t="s">
        <v>12</v>
      </c>
      <c r="W1636" s="203" t="s">
        <v>12</v>
      </c>
      <c r="X1636" s="200">
        <v>1</v>
      </c>
      <c r="Y1636" s="200">
        <v>0</v>
      </c>
      <c r="Z1636" s="334" t="s">
        <v>12</v>
      </c>
      <c r="AA1636" s="200">
        <v>0</v>
      </c>
    </row>
    <row r="1637" spans="1:27" ht="14" customHeight="1">
      <c r="A1637" s="213" t="s">
        <v>301</v>
      </c>
      <c r="B1637" s="177" t="s">
        <v>599</v>
      </c>
      <c r="C1637" s="177" t="s">
        <v>702</v>
      </c>
      <c r="D1637" s="213" t="s">
        <v>21</v>
      </c>
      <c r="E1637" s="331" t="s">
        <v>3090</v>
      </c>
      <c r="F1637" s="213" t="s">
        <v>259</v>
      </c>
      <c r="G1637" s="177" t="s">
        <v>4239</v>
      </c>
      <c r="H1637" s="177" t="s">
        <v>85</v>
      </c>
      <c r="I1637" s="203">
        <v>15587852</v>
      </c>
      <c r="J1637" s="177" t="s">
        <v>264</v>
      </c>
      <c r="K1637" s="177" t="s">
        <v>263</v>
      </c>
      <c r="L1637" s="332">
        <v>47</v>
      </c>
      <c r="M1637" s="332">
        <v>206</v>
      </c>
      <c r="N1637" s="333">
        <v>0.22815533980582525</v>
      </c>
      <c r="O1637" s="332">
        <v>0</v>
      </c>
      <c r="P1637" s="332">
        <v>31</v>
      </c>
      <c r="Q1637" s="203" t="s">
        <v>12</v>
      </c>
      <c r="R1637" s="203" t="s">
        <v>12</v>
      </c>
      <c r="S1637" s="203" t="s">
        <v>12</v>
      </c>
      <c r="T1637" s="333" t="s">
        <v>12</v>
      </c>
      <c r="U1637" s="203" t="s">
        <v>12</v>
      </c>
      <c r="V1637" s="203" t="s">
        <v>12</v>
      </c>
      <c r="W1637" s="203" t="s">
        <v>12</v>
      </c>
      <c r="X1637" s="200">
        <v>1</v>
      </c>
      <c r="Y1637" s="200">
        <v>0</v>
      </c>
      <c r="Z1637" s="334" t="s">
        <v>12</v>
      </c>
      <c r="AA1637" s="200">
        <v>0</v>
      </c>
    </row>
    <row r="1638" spans="1:27" ht="14" customHeight="1">
      <c r="A1638" s="213" t="s">
        <v>301</v>
      </c>
      <c r="B1638" s="177" t="s">
        <v>599</v>
      </c>
      <c r="C1638" s="177" t="s">
        <v>702</v>
      </c>
      <c r="D1638" s="213" t="s">
        <v>21</v>
      </c>
      <c r="E1638" s="331" t="s">
        <v>3091</v>
      </c>
      <c r="F1638" s="213" t="s">
        <v>271</v>
      </c>
      <c r="G1638" s="177" t="s">
        <v>4240</v>
      </c>
      <c r="H1638" s="177" t="s">
        <v>85</v>
      </c>
      <c r="I1638" s="203">
        <v>5687210</v>
      </c>
      <c r="J1638" s="177" t="s">
        <v>264</v>
      </c>
      <c r="K1638" s="177" t="s">
        <v>263</v>
      </c>
      <c r="L1638" s="332">
        <v>57</v>
      </c>
      <c r="M1638" s="332">
        <v>239</v>
      </c>
      <c r="N1638" s="333">
        <v>0.2384937238493724</v>
      </c>
      <c r="O1638" s="332">
        <v>0</v>
      </c>
      <c r="P1638" s="332">
        <v>52</v>
      </c>
      <c r="Q1638" s="203" t="s">
        <v>12</v>
      </c>
      <c r="R1638" s="203" t="s">
        <v>12</v>
      </c>
      <c r="S1638" s="203" t="s">
        <v>12</v>
      </c>
      <c r="T1638" s="333" t="s">
        <v>12</v>
      </c>
      <c r="U1638" s="203" t="s">
        <v>12</v>
      </c>
      <c r="V1638" s="203" t="s">
        <v>12</v>
      </c>
      <c r="W1638" s="203" t="s">
        <v>12</v>
      </c>
      <c r="X1638" s="200">
        <v>1</v>
      </c>
      <c r="Y1638" s="200">
        <v>0</v>
      </c>
      <c r="Z1638" s="334" t="s">
        <v>12</v>
      </c>
      <c r="AA1638" s="200">
        <v>0</v>
      </c>
    </row>
    <row r="1639" spans="1:27" ht="14" customHeight="1">
      <c r="A1639" s="213" t="s">
        <v>301</v>
      </c>
      <c r="B1639" s="177" t="s">
        <v>599</v>
      </c>
      <c r="C1639" s="177" t="s">
        <v>702</v>
      </c>
      <c r="D1639" s="213" t="s">
        <v>21</v>
      </c>
      <c r="E1639" s="331" t="s">
        <v>3092</v>
      </c>
      <c r="F1639" s="213" t="s">
        <v>674</v>
      </c>
      <c r="G1639" s="177" t="s">
        <v>3239</v>
      </c>
      <c r="H1639" s="177" t="s">
        <v>85</v>
      </c>
      <c r="I1639" s="203">
        <v>88733105</v>
      </c>
      <c r="J1639" s="177" t="s">
        <v>264</v>
      </c>
      <c r="K1639" s="177" t="s">
        <v>263</v>
      </c>
      <c r="L1639" s="332">
        <v>57</v>
      </c>
      <c r="M1639" s="332">
        <v>194</v>
      </c>
      <c r="N1639" s="333">
        <v>0.29381443298969073</v>
      </c>
      <c r="O1639" s="332">
        <v>0</v>
      </c>
      <c r="P1639" s="332">
        <v>35</v>
      </c>
      <c r="Q1639" s="203" t="s">
        <v>12</v>
      </c>
      <c r="R1639" s="203" t="s">
        <v>12</v>
      </c>
      <c r="S1639" s="203" t="s">
        <v>12</v>
      </c>
      <c r="T1639" s="333" t="s">
        <v>12</v>
      </c>
      <c r="U1639" s="203" t="s">
        <v>12</v>
      </c>
      <c r="V1639" s="203" t="s">
        <v>12</v>
      </c>
      <c r="W1639" s="203" t="s">
        <v>12</v>
      </c>
      <c r="X1639" s="200">
        <v>1</v>
      </c>
      <c r="Y1639" s="200">
        <v>0</v>
      </c>
      <c r="Z1639" s="334" t="s">
        <v>12</v>
      </c>
      <c r="AA1639" s="200">
        <v>0</v>
      </c>
    </row>
    <row r="1640" spans="1:27" ht="14" customHeight="1">
      <c r="A1640" s="213" t="s">
        <v>301</v>
      </c>
      <c r="B1640" s="177" t="s">
        <v>599</v>
      </c>
      <c r="C1640" s="177" t="s">
        <v>702</v>
      </c>
      <c r="D1640" s="213" t="s">
        <v>21</v>
      </c>
      <c r="E1640" s="331" t="s">
        <v>2590</v>
      </c>
      <c r="F1640" s="213" t="s">
        <v>675</v>
      </c>
      <c r="G1640" s="177" t="s">
        <v>3434</v>
      </c>
      <c r="H1640" s="177" t="s">
        <v>85</v>
      </c>
      <c r="I1640" s="203">
        <v>6107413</v>
      </c>
      <c r="J1640" s="177" t="s">
        <v>262</v>
      </c>
      <c r="K1640" s="177" t="s">
        <v>261</v>
      </c>
      <c r="L1640" s="332">
        <v>91</v>
      </c>
      <c r="M1640" s="332">
        <v>447</v>
      </c>
      <c r="N1640" s="333">
        <v>0.20357941834451901</v>
      </c>
      <c r="O1640" s="332">
        <v>0</v>
      </c>
      <c r="P1640" s="332">
        <v>60</v>
      </c>
      <c r="Q1640" s="203" t="s">
        <v>12</v>
      </c>
      <c r="R1640" s="203" t="s">
        <v>12</v>
      </c>
      <c r="S1640" s="203" t="s">
        <v>12</v>
      </c>
      <c r="T1640" s="333" t="s">
        <v>12</v>
      </c>
      <c r="U1640" s="203" t="s">
        <v>12</v>
      </c>
      <c r="V1640" s="203" t="s">
        <v>12</v>
      </c>
      <c r="W1640" s="203" t="s">
        <v>12</v>
      </c>
      <c r="X1640" s="200">
        <v>1</v>
      </c>
      <c r="Y1640" s="200">
        <v>0</v>
      </c>
      <c r="Z1640" s="334" t="s">
        <v>12</v>
      </c>
      <c r="AA1640" s="200">
        <v>0</v>
      </c>
    </row>
    <row r="1641" spans="1:27" ht="14" customHeight="1">
      <c r="A1641" s="213" t="s">
        <v>301</v>
      </c>
      <c r="B1641" s="177" t="s">
        <v>599</v>
      </c>
      <c r="C1641" s="177" t="s">
        <v>702</v>
      </c>
      <c r="D1641" s="213" t="s">
        <v>21</v>
      </c>
      <c r="E1641" s="331" t="s">
        <v>3093</v>
      </c>
      <c r="F1641" s="213" t="s">
        <v>675</v>
      </c>
      <c r="G1641" s="177" t="s">
        <v>4241</v>
      </c>
      <c r="H1641" s="177" t="s">
        <v>85</v>
      </c>
      <c r="I1641" s="203">
        <v>151829938</v>
      </c>
      <c r="J1641" s="177" t="s">
        <v>264</v>
      </c>
      <c r="K1641" s="177" t="s">
        <v>263</v>
      </c>
      <c r="L1641" s="332">
        <v>57</v>
      </c>
      <c r="M1641" s="332">
        <v>301</v>
      </c>
      <c r="N1641" s="333">
        <v>0.18936877076411959</v>
      </c>
      <c r="O1641" s="332">
        <v>0</v>
      </c>
      <c r="P1641" s="332">
        <v>36</v>
      </c>
      <c r="Q1641" s="203" t="s">
        <v>12</v>
      </c>
      <c r="R1641" s="203" t="s">
        <v>12</v>
      </c>
      <c r="S1641" s="203" t="s">
        <v>12</v>
      </c>
      <c r="T1641" s="333" t="s">
        <v>12</v>
      </c>
      <c r="U1641" s="203" t="s">
        <v>12</v>
      </c>
      <c r="V1641" s="203" t="s">
        <v>12</v>
      </c>
      <c r="W1641" s="203" t="s">
        <v>12</v>
      </c>
      <c r="X1641" s="200">
        <v>1</v>
      </c>
      <c r="Y1641" s="200">
        <v>0</v>
      </c>
      <c r="Z1641" s="334" t="s">
        <v>12</v>
      </c>
      <c r="AA1641" s="200">
        <v>0</v>
      </c>
    </row>
    <row r="1642" spans="1:27" ht="14" customHeight="1">
      <c r="A1642" s="213" t="s">
        <v>301</v>
      </c>
      <c r="B1642" s="177" t="s">
        <v>599</v>
      </c>
      <c r="C1642" s="177" t="s">
        <v>702</v>
      </c>
      <c r="D1642" s="213" t="s">
        <v>21</v>
      </c>
      <c r="E1642" s="331" t="s">
        <v>3094</v>
      </c>
      <c r="F1642" s="213" t="s">
        <v>259</v>
      </c>
      <c r="G1642" s="177" t="s">
        <v>4242</v>
      </c>
      <c r="H1642" s="177" t="s">
        <v>85</v>
      </c>
      <c r="I1642" s="203">
        <v>165962374</v>
      </c>
      <c r="J1642" s="177" t="s">
        <v>262</v>
      </c>
      <c r="K1642" s="177" t="s">
        <v>261</v>
      </c>
      <c r="L1642" s="332">
        <v>101</v>
      </c>
      <c r="M1642" s="332">
        <v>449</v>
      </c>
      <c r="N1642" s="333">
        <v>0.22494432071269488</v>
      </c>
      <c r="O1642" s="332">
        <v>0</v>
      </c>
      <c r="P1642" s="332">
        <v>43</v>
      </c>
      <c r="Q1642" s="203" t="s">
        <v>12</v>
      </c>
      <c r="R1642" s="203" t="s">
        <v>12</v>
      </c>
      <c r="S1642" s="203" t="s">
        <v>12</v>
      </c>
      <c r="T1642" s="333" t="s">
        <v>12</v>
      </c>
      <c r="U1642" s="203" t="s">
        <v>12</v>
      </c>
      <c r="V1642" s="203" t="s">
        <v>12</v>
      </c>
      <c r="W1642" s="203" t="s">
        <v>12</v>
      </c>
      <c r="X1642" s="200">
        <v>1</v>
      </c>
      <c r="Y1642" s="200">
        <v>0</v>
      </c>
      <c r="Z1642" s="334" t="s">
        <v>12</v>
      </c>
      <c r="AA1642" s="200">
        <v>0</v>
      </c>
    </row>
    <row r="1643" spans="1:27" ht="14" customHeight="1">
      <c r="A1643" s="213" t="s">
        <v>301</v>
      </c>
      <c r="B1643" s="177" t="s">
        <v>599</v>
      </c>
      <c r="C1643" s="177" t="s">
        <v>702</v>
      </c>
      <c r="D1643" s="213" t="s">
        <v>21</v>
      </c>
      <c r="E1643" s="331" t="s">
        <v>3095</v>
      </c>
      <c r="F1643" s="213" t="s">
        <v>674</v>
      </c>
      <c r="G1643" s="177" t="s">
        <v>3222</v>
      </c>
      <c r="H1643" s="177" t="s">
        <v>86</v>
      </c>
      <c r="I1643" s="203">
        <v>140596289</v>
      </c>
      <c r="J1643" s="177" t="s">
        <v>264</v>
      </c>
      <c r="K1643" s="177" t="s">
        <v>263</v>
      </c>
      <c r="L1643" s="332">
        <v>11</v>
      </c>
      <c r="M1643" s="332">
        <v>61</v>
      </c>
      <c r="N1643" s="333">
        <v>0.18032786885245902</v>
      </c>
      <c r="O1643" s="332">
        <v>0</v>
      </c>
      <c r="P1643" s="332">
        <v>43</v>
      </c>
      <c r="Q1643" s="203" t="s">
        <v>12</v>
      </c>
      <c r="R1643" s="203" t="s">
        <v>12</v>
      </c>
      <c r="S1643" s="203" t="s">
        <v>12</v>
      </c>
      <c r="T1643" s="333" t="s">
        <v>12</v>
      </c>
      <c r="U1643" s="203" t="s">
        <v>12</v>
      </c>
      <c r="V1643" s="203" t="s">
        <v>12</v>
      </c>
      <c r="W1643" s="203" t="s">
        <v>12</v>
      </c>
      <c r="X1643" s="200">
        <v>1</v>
      </c>
      <c r="Y1643" s="200">
        <v>0</v>
      </c>
      <c r="Z1643" s="334" t="s">
        <v>12</v>
      </c>
      <c r="AA1643" s="200">
        <v>0</v>
      </c>
    </row>
    <row r="1644" spans="1:27" ht="14" customHeight="1">
      <c r="A1644" s="213" t="s">
        <v>301</v>
      </c>
      <c r="B1644" s="177" t="s">
        <v>599</v>
      </c>
      <c r="C1644" s="177" t="s">
        <v>702</v>
      </c>
      <c r="D1644" s="213" t="s">
        <v>21</v>
      </c>
      <c r="E1644" s="331" t="s">
        <v>3096</v>
      </c>
      <c r="F1644" s="213" t="s">
        <v>266</v>
      </c>
      <c r="G1644" s="177" t="s">
        <v>4243</v>
      </c>
      <c r="H1644" s="177" t="s">
        <v>86</v>
      </c>
      <c r="I1644" s="203">
        <v>122137824</v>
      </c>
      <c r="J1644" s="177" t="s">
        <v>262</v>
      </c>
      <c r="K1644" s="177" t="s">
        <v>261</v>
      </c>
      <c r="L1644" s="332">
        <v>75</v>
      </c>
      <c r="M1644" s="332">
        <v>282</v>
      </c>
      <c r="N1644" s="333">
        <v>0.26595744680851063</v>
      </c>
      <c r="O1644" s="332">
        <v>0</v>
      </c>
      <c r="P1644" s="332">
        <v>38</v>
      </c>
      <c r="Q1644" s="203" t="s">
        <v>12</v>
      </c>
      <c r="R1644" s="203" t="s">
        <v>12</v>
      </c>
      <c r="S1644" s="203" t="s">
        <v>12</v>
      </c>
      <c r="T1644" s="333" t="s">
        <v>12</v>
      </c>
      <c r="U1644" s="203" t="s">
        <v>12</v>
      </c>
      <c r="V1644" s="203" t="s">
        <v>12</v>
      </c>
      <c r="W1644" s="203" t="s">
        <v>12</v>
      </c>
      <c r="X1644" s="200">
        <v>1</v>
      </c>
      <c r="Y1644" s="200">
        <v>0</v>
      </c>
      <c r="Z1644" s="334" t="s">
        <v>12</v>
      </c>
      <c r="AA1644" s="200">
        <v>0</v>
      </c>
    </row>
    <row r="1645" spans="1:27" ht="14" customHeight="1">
      <c r="A1645" s="213" t="s">
        <v>301</v>
      </c>
      <c r="B1645" s="177" t="s">
        <v>599</v>
      </c>
      <c r="C1645" s="177" t="s">
        <v>702</v>
      </c>
      <c r="D1645" s="213" t="s">
        <v>21</v>
      </c>
      <c r="E1645" s="331" t="s">
        <v>3097</v>
      </c>
      <c r="F1645" s="213" t="s">
        <v>674</v>
      </c>
      <c r="G1645" s="177" t="s">
        <v>3239</v>
      </c>
      <c r="H1645" s="177" t="s">
        <v>86</v>
      </c>
      <c r="I1645" s="203">
        <v>176491851</v>
      </c>
      <c r="J1645" s="177" t="s">
        <v>262</v>
      </c>
      <c r="K1645" s="177" t="s">
        <v>263</v>
      </c>
      <c r="L1645" s="332">
        <v>32</v>
      </c>
      <c r="M1645" s="332">
        <v>116</v>
      </c>
      <c r="N1645" s="333">
        <v>0.27586206896551724</v>
      </c>
      <c r="O1645" s="332">
        <v>0</v>
      </c>
      <c r="P1645" s="332">
        <v>33</v>
      </c>
      <c r="Q1645" s="203" t="s">
        <v>12</v>
      </c>
      <c r="R1645" s="203" t="s">
        <v>12</v>
      </c>
      <c r="S1645" s="203" t="s">
        <v>12</v>
      </c>
      <c r="T1645" s="333" t="s">
        <v>12</v>
      </c>
      <c r="U1645" s="203" t="s">
        <v>12</v>
      </c>
      <c r="V1645" s="203" t="s">
        <v>12</v>
      </c>
      <c r="W1645" s="203" t="s">
        <v>12</v>
      </c>
      <c r="X1645" s="200">
        <v>1</v>
      </c>
      <c r="Y1645" s="200">
        <v>0</v>
      </c>
      <c r="Z1645" s="334" t="s">
        <v>12</v>
      </c>
      <c r="AA1645" s="200">
        <v>0</v>
      </c>
    </row>
    <row r="1646" spans="1:27" ht="14" customHeight="1">
      <c r="A1646" s="213" t="s">
        <v>301</v>
      </c>
      <c r="B1646" s="177" t="s">
        <v>599</v>
      </c>
      <c r="C1646" s="177" t="s">
        <v>702</v>
      </c>
      <c r="D1646" s="213" t="s">
        <v>21</v>
      </c>
      <c r="E1646" s="331" t="s">
        <v>3098</v>
      </c>
      <c r="F1646" s="213" t="s">
        <v>675</v>
      </c>
      <c r="G1646" s="177" t="s">
        <v>4244</v>
      </c>
      <c r="H1646" s="177" t="s">
        <v>93</v>
      </c>
      <c r="I1646" s="203">
        <v>17828506</v>
      </c>
      <c r="J1646" s="177" t="s">
        <v>261</v>
      </c>
      <c r="K1646" s="177" t="s">
        <v>262</v>
      </c>
      <c r="L1646" s="332">
        <v>76</v>
      </c>
      <c r="M1646" s="332">
        <v>226</v>
      </c>
      <c r="N1646" s="333">
        <v>0.33628318584070799</v>
      </c>
      <c r="O1646" s="332">
        <v>0</v>
      </c>
      <c r="P1646" s="332">
        <v>42</v>
      </c>
      <c r="Q1646" s="203" t="s">
        <v>12</v>
      </c>
      <c r="R1646" s="203" t="s">
        <v>12</v>
      </c>
      <c r="S1646" s="203" t="s">
        <v>12</v>
      </c>
      <c r="T1646" s="333" t="s">
        <v>12</v>
      </c>
      <c r="U1646" s="203" t="s">
        <v>12</v>
      </c>
      <c r="V1646" s="203" t="s">
        <v>12</v>
      </c>
      <c r="W1646" s="203" t="s">
        <v>12</v>
      </c>
      <c r="X1646" s="200">
        <v>1</v>
      </c>
      <c r="Y1646" s="200">
        <v>0</v>
      </c>
      <c r="Z1646" s="334" t="s">
        <v>12</v>
      </c>
      <c r="AA1646" s="200">
        <v>0</v>
      </c>
    </row>
    <row r="1647" spans="1:27" ht="14" customHeight="1">
      <c r="A1647" s="213" t="s">
        <v>301</v>
      </c>
      <c r="B1647" s="177" t="s">
        <v>599</v>
      </c>
      <c r="C1647" s="177" t="s">
        <v>702</v>
      </c>
      <c r="D1647" s="213" t="s">
        <v>21</v>
      </c>
      <c r="E1647" s="331" t="s">
        <v>3099</v>
      </c>
      <c r="F1647" s="213" t="s">
        <v>676</v>
      </c>
      <c r="G1647" s="177" t="s">
        <v>3220</v>
      </c>
      <c r="H1647" s="177" t="s">
        <v>93</v>
      </c>
      <c r="I1647" s="203">
        <v>89790464</v>
      </c>
      <c r="J1647" s="177" t="s">
        <v>264</v>
      </c>
      <c r="K1647" s="177" t="s">
        <v>263</v>
      </c>
      <c r="L1647" s="332">
        <v>22</v>
      </c>
      <c r="M1647" s="332">
        <v>89</v>
      </c>
      <c r="N1647" s="333">
        <v>0.24719101123595505</v>
      </c>
      <c r="O1647" s="332">
        <v>0</v>
      </c>
      <c r="P1647" s="332">
        <v>59</v>
      </c>
      <c r="Q1647" s="203" t="s">
        <v>12</v>
      </c>
      <c r="R1647" s="203" t="s">
        <v>12</v>
      </c>
      <c r="S1647" s="203" t="s">
        <v>12</v>
      </c>
      <c r="T1647" s="333" t="s">
        <v>12</v>
      </c>
      <c r="U1647" s="203" t="s">
        <v>12</v>
      </c>
      <c r="V1647" s="203" t="s">
        <v>12</v>
      </c>
      <c r="W1647" s="203" t="s">
        <v>12</v>
      </c>
      <c r="X1647" s="200">
        <v>1</v>
      </c>
      <c r="Y1647" s="200">
        <v>0</v>
      </c>
      <c r="Z1647" s="334" t="s">
        <v>12</v>
      </c>
      <c r="AA1647" s="200">
        <v>0</v>
      </c>
    </row>
    <row r="1648" spans="1:27" ht="14" customHeight="1">
      <c r="A1648" s="213" t="s">
        <v>301</v>
      </c>
      <c r="B1648" s="177" t="s">
        <v>599</v>
      </c>
      <c r="C1648" s="177" t="s">
        <v>702</v>
      </c>
      <c r="D1648" s="213" t="s">
        <v>21</v>
      </c>
      <c r="E1648" s="331" t="s">
        <v>3100</v>
      </c>
      <c r="F1648" s="213" t="s">
        <v>675</v>
      </c>
      <c r="G1648" s="177" t="s">
        <v>4245</v>
      </c>
      <c r="H1648" s="177" t="s">
        <v>93</v>
      </c>
      <c r="I1648" s="203">
        <v>32805726</v>
      </c>
      <c r="J1648" s="177" t="s">
        <v>261</v>
      </c>
      <c r="K1648" s="177" t="s">
        <v>264</v>
      </c>
      <c r="L1648" s="332">
        <v>29</v>
      </c>
      <c r="M1648" s="332">
        <v>517</v>
      </c>
      <c r="N1648" s="333">
        <v>5.6092843326885883E-2</v>
      </c>
      <c r="O1648" s="332">
        <v>0</v>
      </c>
      <c r="P1648" s="332">
        <v>53</v>
      </c>
      <c r="Q1648" s="203" t="s">
        <v>12</v>
      </c>
      <c r="R1648" s="203" t="s">
        <v>12</v>
      </c>
      <c r="S1648" s="203" t="s">
        <v>12</v>
      </c>
      <c r="T1648" s="333" t="s">
        <v>12</v>
      </c>
      <c r="U1648" s="203" t="s">
        <v>12</v>
      </c>
      <c r="V1648" s="203" t="s">
        <v>12</v>
      </c>
      <c r="W1648" s="203" t="s">
        <v>12</v>
      </c>
      <c r="X1648" s="200">
        <v>1</v>
      </c>
      <c r="Y1648" s="200">
        <v>0</v>
      </c>
      <c r="Z1648" s="334" t="s">
        <v>12</v>
      </c>
      <c r="AA1648" s="200">
        <v>0</v>
      </c>
    </row>
    <row r="1649" spans="1:27" ht="14" customHeight="1">
      <c r="A1649" s="213" t="s">
        <v>301</v>
      </c>
      <c r="B1649" s="177" t="s">
        <v>599</v>
      </c>
      <c r="C1649" s="177" t="s">
        <v>702</v>
      </c>
      <c r="D1649" s="213" t="s">
        <v>21</v>
      </c>
      <c r="E1649" s="331" t="s">
        <v>3101</v>
      </c>
      <c r="F1649" s="213" t="s">
        <v>675</v>
      </c>
      <c r="G1649" s="177" t="s">
        <v>4246</v>
      </c>
      <c r="H1649" s="177" t="s">
        <v>94</v>
      </c>
      <c r="I1649" s="203">
        <v>116546394</v>
      </c>
      <c r="J1649" s="177" t="s">
        <v>263</v>
      </c>
      <c r="K1649" s="177" t="s">
        <v>264</v>
      </c>
      <c r="L1649" s="332">
        <v>45</v>
      </c>
      <c r="M1649" s="332">
        <v>173</v>
      </c>
      <c r="N1649" s="333">
        <v>0.26011560693641617</v>
      </c>
      <c r="O1649" s="332">
        <v>0</v>
      </c>
      <c r="P1649" s="332">
        <v>39</v>
      </c>
      <c r="Q1649" s="203" t="s">
        <v>12</v>
      </c>
      <c r="R1649" s="203" t="s">
        <v>12</v>
      </c>
      <c r="S1649" s="203" t="s">
        <v>12</v>
      </c>
      <c r="T1649" s="333" t="s">
        <v>12</v>
      </c>
      <c r="U1649" s="203" t="s">
        <v>12</v>
      </c>
      <c r="V1649" s="203" t="s">
        <v>12</v>
      </c>
      <c r="W1649" s="203" t="s">
        <v>12</v>
      </c>
      <c r="X1649" s="200">
        <v>1</v>
      </c>
      <c r="Y1649" s="200">
        <v>0</v>
      </c>
      <c r="Z1649" s="334" t="s">
        <v>12</v>
      </c>
      <c r="AA1649" s="200">
        <v>0</v>
      </c>
    </row>
    <row r="1650" spans="1:27" ht="14" customHeight="1">
      <c r="A1650" s="213" t="s">
        <v>301</v>
      </c>
      <c r="B1650" s="177" t="s">
        <v>599</v>
      </c>
      <c r="C1650" s="177" t="s">
        <v>702</v>
      </c>
      <c r="D1650" s="213" t="s">
        <v>21</v>
      </c>
      <c r="E1650" s="331" t="s">
        <v>3102</v>
      </c>
      <c r="F1650" s="213" t="s">
        <v>266</v>
      </c>
      <c r="G1650" s="177" t="s">
        <v>4247</v>
      </c>
      <c r="H1650" s="177" t="s">
        <v>94</v>
      </c>
      <c r="I1650" s="203">
        <v>111451925</v>
      </c>
      <c r="J1650" s="177" t="s">
        <v>264</v>
      </c>
      <c r="K1650" s="177" t="s">
        <v>263</v>
      </c>
      <c r="L1650" s="332">
        <v>25</v>
      </c>
      <c r="M1650" s="332">
        <v>126</v>
      </c>
      <c r="N1650" s="333">
        <v>0.1984126984126984</v>
      </c>
      <c r="O1650" s="332">
        <v>0</v>
      </c>
      <c r="P1650" s="332">
        <v>27</v>
      </c>
      <c r="Q1650" s="203" t="s">
        <v>12</v>
      </c>
      <c r="R1650" s="203" t="s">
        <v>12</v>
      </c>
      <c r="S1650" s="203" t="s">
        <v>12</v>
      </c>
      <c r="T1650" s="333" t="s">
        <v>12</v>
      </c>
      <c r="U1650" s="203" t="s">
        <v>12</v>
      </c>
      <c r="V1650" s="203" t="s">
        <v>12</v>
      </c>
      <c r="W1650" s="203" t="s">
        <v>12</v>
      </c>
      <c r="X1650" s="200">
        <v>1</v>
      </c>
      <c r="Y1650" s="200">
        <v>0</v>
      </c>
      <c r="Z1650" s="334" t="s">
        <v>12</v>
      </c>
      <c r="AA1650" s="200">
        <v>0</v>
      </c>
    </row>
    <row r="1651" spans="1:27" ht="14" customHeight="1">
      <c r="A1651" s="213" t="s">
        <v>301</v>
      </c>
      <c r="B1651" s="177" t="s">
        <v>599</v>
      </c>
      <c r="C1651" s="177" t="s">
        <v>702</v>
      </c>
      <c r="D1651" s="213" t="s">
        <v>21</v>
      </c>
      <c r="E1651" s="331" t="s">
        <v>3103</v>
      </c>
      <c r="F1651" s="213" t="s">
        <v>259</v>
      </c>
      <c r="G1651" s="177" t="s">
        <v>4248</v>
      </c>
      <c r="H1651" s="177" t="s">
        <v>94</v>
      </c>
      <c r="I1651" s="203">
        <v>83634697</v>
      </c>
      <c r="J1651" s="177" t="s">
        <v>264</v>
      </c>
      <c r="K1651" s="177" t="s">
        <v>263</v>
      </c>
      <c r="L1651" s="332">
        <v>93</v>
      </c>
      <c r="M1651" s="332">
        <v>327</v>
      </c>
      <c r="N1651" s="333">
        <v>0.28440366972477066</v>
      </c>
      <c r="O1651" s="332">
        <v>0</v>
      </c>
      <c r="P1651" s="332">
        <v>25</v>
      </c>
      <c r="Q1651" s="203" t="s">
        <v>12</v>
      </c>
      <c r="R1651" s="203" t="s">
        <v>12</v>
      </c>
      <c r="S1651" s="203" t="s">
        <v>12</v>
      </c>
      <c r="T1651" s="333" t="s">
        <v>12</v>
      </c>
      <c r="U1651" s="203" t="s">
        <v>12</v>
      </c>
      <c r="V1651" s="203" t="s">
        <v>12</v>
      </c>
      <c r="W1651" s="203" t="s">
        <v>12</v>
      </c>
      <c r="X1651" s="200">
        <v>1</v>
      </c>
      <c r="Y1651" s="200">
        <v>0</v>
      </c>
      <c r="Z1651" s="334" t="s">
        <v>12</v>
      </c>
      <c r="AA1651" s="200">
        <v>0</v>
      </c>
    </row>
    <row r="1652" spans="1:27" ht="14" customHeight="1">
      <c r="A1652" s="213" t="s">
        <v>301</v>
      </c>
      <c r="B1652" s="177" t="s">
        <v>599</v>
      </c>
      <c r="C1652" s="177" t="s">
        <v>702</v>
      </c>
      <c r="D1652" s="213" t="s">
        <v>21</v>
      </c>
      <c r="E1652" s="331" t="s">
        <v>3104</v>
      </c>
      <c r="F1652" s="213" t="s">
        <v>674</v>
      </c>
      <c r="G1652" s="177" t="s">
        <v>3279</v>
      </c>
      <c r="H1652" s="177" t="s">
        <v>94</v>
      </c>
      <c r="I1652" s="203">
        <v>107356091</v>
      </c>
      <c r="J1652" s="177" t="s">
        <v>261</v>
      </c>
      <c r="K1652" s="177" t="s">
        <v>263</v>
      </c>
      <c r="L1652" s="332">
        <v>21</v>
      </c>
      <c r="M1652" s="332">
        <v>60</v>
      </c>
      <c r="N1652" s="333">
        <v>0.35</v>
      </c>
      <c r="O1652" s="332">
        <v>0</v>
      </c>
      <c r="P1652" s="332">
        <v>41</v>
      </c>
      <c r="Q1652" s="203" t="s">
        <v>12</v>
      </c>
      <c r="R1652" s="203" t="s">
        <v>12</v>
      </c>
      <c r="S1652" s="203" t="s">
        <v>12</v>
      </c>
      <c r="T1652" s="333" t="s">
        <v>12</v>
      </c>
      <c r="U1652" s="203" t="s">
        <v>12</v>
      </c>
      <c r="V1652" s="203" t="s">
        <v>12</v>
      </c>
      <c r="W1652" s="203" t="s">
        <v>12</v>
      </c>
      <c r="X1652" s="200">
        <v>1</v>
      </c>
      <c r="Y1652" s="200">
        <v>0</v>
      </c>
      <c r="Z1652" s="334" t="s">
        <v>12</v>
      </c>
      <c r="AA1652" s="200">
        <v>0</v>
      </c>
    </row>
    <row r="1653" spans="1:27" ht="14" customHeight="1">
      <c r="A1653" s="213" t="s">
        <v>301</v>
      </c>
      <c r="B1653" s="177" t="s">
        <v>599</v>
      </c>
      <c r="C1653" s="177" t="s">
        <v>702</v>
      </c>
      <c r="D1653" s="213" t="s">
        <v>21</v>
      </c>
      <c r="E1653" s="331" t="s">
        <v>3104</v>
      </c>
      <c r="F1653" s="213" t="s">
        <v>674</v>
      </c>
      <c r="G1653" s="177" t="s">
        <v>3279</v>
      </c>
      <c r="H1653" s="177" t="s">
        <v>94</v>
      </c>
      <c r="I1653" s="203">
        <v>107356130</v>
      </c>
      <c r="J1653" s="177" t="s">
        <v>264</v>
      </c>
      <c r="K1653" s="177" t="s">
        <v>263</v>
      </c>
      <c r="L1653" s="332">
        <v>17</v>
      </c>
      <c r="M1653" s="332">
        <v>43</v>
      </c>
      <c r="N1653" s="333">
        <v>0.39534883720930231</v>
      </c>
      <c r="O1653" s="332">
        <v>0</v>
      </c>
      <c r="P1653" s="332">
        <v>52</v>
      </c>
      <c r="Q1653" s="203" t="s">
        <v>12</v>
      </c>
      <c r="R1653" s="203" t="s">
        <v>12</v>
      </c>
      <c r="S1653" s="203" t="s">
        <v>12</v>
      </c>
      <c r="T1653" s="333" t="s">
        <v>12</v>
      </c>
      <c r="U1653" s="203" t="s">
        <v>12</v>
      </c>
      <c r="V1653" s="203" t="s">
        <v>12</v>
      </c>
      <c r="W1653" s="203" t="s">
        <v>12</v>
      </c>
      <c r="X1653" s="200">
        <v>1</v>
      </c>
      <c r="Y1653" s="200">
        <v>0</v>
      </c>
      <c r="Z1653" s="334" t="s">
        <v>12</v>
      </c>
      <c r="AA1653" s="200">
        <v>0</v>
      </c>
    </row>
    <row r="1654" spans="1:27" ht="14" customHeight="1">
      <c r="A1654" s="213" t="s">
        <v>301</v>
      </c>
      <c r="B1654" s="177" t="s">
        <v>599</v>
      </c>
      <c r="C1654" s="177" t="s">
        <v>702</v>
      </c>
      <c r="D1654" s="213" t="s">
        <v>21</v>
      </c>
      <c r="E1654" s="331" t="s">
        <v>3105</v>
      </c>
      <c r="F1654" s="213" t="s">
        <v>259</v>
      </c>
      <c r="G1654" s="177" t="s">
        <v>4249</v>
      </c>
      <c r="H1654" s="177" t="s">
        <v>91</v>
      </c>
      <c r="I1654" s="203">
        <v>68015313</v>
      </c>
      <c r="J1654" s="177" t="s">
        <v>261</v>
      </c>
      <c r="K1654" s="177" t="s">
        <v>262</v>
      </c>
      <c r="L1654" s="332">
        <v>62</v>
      </c>
      <c r="M1654" s="332">
        <v>264</v>
      </c>
      <c r="N1654" s="333">
        <v>0.23484848484848486</v>
      </c>
      <c r="O1654" s="332">
        <v>0</v>
      </c>
      <c r="P1654" s="332">
        <v>25</v>
      </c>
      <c r="Q1654" s="203" t="s">
        <v>12</v>
      </c>
      <c r="R1654" s="203" t="s">
        <v>12</v>
      </c>
      <c r="S1654" s="203" t="s">
        <v>12</v>
      </c>
      <c r="T1654" s="333" t="s">
        <v>12</v>
      </c>
      <c r="U1654" s="203" t="s">
        <v>12</v>
      </c>
      <c r="V1654" s="203" t="s">
        <v>12</v>
      </c>
      <c r="W1654" s="203" t="s">
        <v>12</v>
      </c>
      <c r="X1654" s="200">
        <v>1</v>
      </c>
      <c r="Y1654" s="200">
        <v>0</v>
      </c>
      <c r="Z1654" s="334" t="s">
        <v>12</v>
      </c>
      <c r="AA1654" s="200">
        <v>0</v>
      </c>
    </row>
    <row r="1655" spans="1:27" ht="14" customHeight="1">
      <c r="A1655" s="213" t="s">
        <v>301</v>
      </c>
      <c r="B1655" s="177" t="s">
        <v>599</v>
      </c>
      <c r="C1655" s="177" t="s">
        <v>702</v>
      </c>
      <c r="D1655" s="213" t="s">
        <v>21</v>
      </c>
      <c r="E1655" s="331" t="s">
        <v>3106</v>
      </c>
      <c r="F1655" s="213" t="s">
        <v>676</v>
      </c>
      <c r="G1655" s="177" t="s">
        <v>3220</v>
      </c>
      <c r="H1655" s="177" t="s">
        <v>91</v>
      </c>
      <c r="I1655" s="203">
        <v>49647789</v>
      </c>
      <c r="J1655" s="177" t="s">
        <v>262</v>
      </c>
      <c r="K1655" s="177" t="s">
        <v>261</v>
      </c>
      <c r="L1655" s="332">
        <v>58</v>
      </c>
      <c r="M1655" s="332">
        <v>193</v>
      </c>
      <c r="N1655" s="333">
        <v>0.30051813471502592</v>
      </c>
      <c r="O1655" s="332">
        <v>0</v>
      </c>
      <c r="P1655" s="332">
        <v>34</v>
      </c>
      <c r="Q1655" s="203" t="s">
        <v>12</v>
      </c>
      <c r="R1655" s="203" t="s">
        <v>12</v>
      </c>
      <c r="S1655" s="203" t="s">
        <v>12</v>
      </c>
      <c r="T1655" s="333" t="s">
        <v>12</v>
      </c>
      <c r="U1655" s="203" t="s">
        <v>12</v>
      </c>
      <c r="V1655" s="203" t="s">
        <v>12</v>
      </c>
      <c r="W1655" s="203" t="s">
        <v>12</v>
      </c>
      <c r="X1655" s="200">
        <v>1</v>
      </c>
      <c r="Y1655" s="200">
        <v>0</v>
      </c>
      <c r="Z1655" s="334" t="s">
        <v>12</v>
      </c>
      <c r="AA1655" s="200">
        <v>0</v>
      </c>
    </row>
    <row r="1656" spans="1:27" ht="14" customHeight="1">
      <c r="A1656" s="213" t="s">
        <v>301</v>
      </c>
      <c r="B1656" s="177" t="s">
        <v>599</v>
      </c>
      <c r="C1656" s="177" t="s">
        <v>702</v>
      </c>
      <c r="D1656" s="213" t="s">
        <v>21</v>
      </c>
      <c r="E1656" s="331" t="s">
        <v>3107</v>
      </c>
      <c r="F1656" s="213" t="s">
        <v>674</v>
      </c>
      <c r="G1656" s="177" t="s">
        <v>3253</v>
      </c>
      <c r="H1656" s="177" t="s">
        <v>91</v>
      </c>
      <c r="I1656" s="203">
        <v>99441879</v>
      </c>
      <c r="J1656" s="177" t="s">
        <v>262</v>
      </c>
      <c r="K1656" s="177" t="s">
        <v>261</v>
      </c>
      <c r="L1656" s="332">
        <v>12</v>
      </c>
      <c r="M1656" s="332">
        <v>34</v>
      </c>
      <c r="N1656" s="333">
        <v>0.35294117647058826</v>
      </c>
      <c r="O1656" s="332">
        <v>0</v>
      </c>
      <c r="P1656" s="332">
        <v>41</v>
      </c>
      <c r="Q1656" s="203" t="s">
        <v>12</v>
      </c>
      <c r="R1656" s="203" t="s">
        <v>12</v>
      </c>
      <c r="S1656" s="203" t="s">
        <v>12</v>
      </c>
      <c r="T1656" s="333" t="s">
        <v>12</v>
      </c>
      <c r="U1656" s="203" t="s">
        <v>12</v>
      </c>
      <c r="V1656" s="203" t="s">
        <v>12</v>
      </c>
      <c r="W1656" s="203" t="s">
        <v>12</v>
      </c>
      <c r="X1656" s="200">
        <v>1</v>
      </c>
      <c r="Y1656" s="200">
        <v>0</v>
      </c>
      <c r="Z1656" s="334" t="s">
        <v>12</v>
      </c>
      <c r="AA1656" s="200">
        <v>0</v>
      </c>
    </row>
    <row r="1657" spans="1:27" ht="14" customHeight="1">
      <c r="A1657" s="213" t="s">
        <v>301</v>
      </c>
      <c r="B1657" s="177" t="s">
        <v>599</v>
      </c>
      <c r="C1657" s="177" t="s">
        <v>702</v>
      </c>
      <c r="D1657" s="213" t="s">
        <v>21</v>
      </c>
      <c r="E1657" s="331" t="s">
        <v>3108</v>
      </c>
      <c r="F1657" s="213" t="s">
        <v>675</v>
      </c>
      <c r="G1657" s="177" t="s">
        <v>4250</v>
      </c>
      <c r="H1657" s="177" t="s">
        <v>91</v>
      </c>
      <c r="I1657" s="203">
        <v>27779581</v>
      </c>
      <c r="J1657" s="177" t="s">
        <v>264</v>
      </c>
      <c r="K1657" s="177" t="s">
        <v>263</v>
      </c>
      <c r="L1657" s="332">
        <v>132</v>
      </c>
      <c r="M1657" s="332">
        <v>459</v>
      </c>
      <c r="N1657" s="333">
        <v>0.28758169934640521</v>
      </c>
      <c r="O1657" s="332">
        <v>0</v>
      </c>
      <c r="P1657" s="332">
        <v>51</v>
      </c>
      <c r="Q1657" s="203" t="s">
        <v>12</v>
      </c>
      <c r="R1657" s="203" t="s">
        <v>12</v>
      </c>
      <c r="S1657" s="203" t="s">
        <v>12</v>
      </c>
      <c r="T1657" s="333" t="s">
        <v>12</v>
      </c>
      <c r="U1657" s="203" t="s">
        <v>12</v>
      </c>
      <c r="V1657" s="203" t="s">
        <v>12</v>
      </c>
      <c r="W1657" s="203" t="s">
        <v>12</v>
      </c>
      <c r="X1657" s="200">
        <v>1</v>
      </c>
      <c r="Y1657" s="200">
        <v>0</v>
      </c>
      <c r="Z1657" s="334" t="s">
        <v>12</v>
      </c>
      <c r="AA1657" s="200">
        <v>0</v>
      </c>
    </row>
    <row r="1658" spans="1:27" ht="14" customHeight="1">
      <c r="A1658" s="213" t="s">
        <v>301</v>
      </c>
      <c r="B1658" s="177" t="s">
        <v>599</v>
      </c>
      <c r="C1658" s="177" t="s">
        <v>702</v>
      </c>
      <c r="D1658" s="213" t="s">
        <v>21</v>
      </c>
      <c r="E1658" s="331" t="s">
        <v>3109</v>
      </c>
      <c r="F1658" s="213" t="s">
        <v>675</v>
      </c>
      <c r="G1658" s="177" t="s">
        <v>4251</v>
      </c>
      <c r="H1658" s="177" t="s">
        <v>95</v>
      </c>
      <c r="I1658" s="203">
        <v>71098901</v>
      </c>
      <c r="J1658" s="177" t="s">
        <v>264</v>
      </c>
      <c r="K1658" s="177" t="s">
        <v>263</v>
      </c>
      <c r="L1658" s="332">
        <v>85</v>
      </c>
      <c r="M1658" s="332">
        <v>379</v>
      </c>
      <c r="N1658" s="333">
        <v>0.22427440633245382</v>
      </c>
      <c r="O1658" s="332">
        <v>0</v>
      </c>
      <c r="P1658" s="332">
        <v>46</v>
      </c>
      <c r="Q1658" s="203" t="s">
        <v>12</v>
      </c>
      <c r="R1658" s="203" t="s">
        <v>12</v>
      </c>
      <c r="S1658" s="203" t="s">
        <v>12</v>
      </c>
      <c r="T1658" s="333" t="s">
        <v>12</v>
      </c>
      <c r="U1658" s="203" t="s">
        <v>12</v>
      </c>
      <c r="V1658" s="203" t="s">
        <v>12</v>
      </c>
      <c r="W1658" s="203" t="s">
        <v>12</v>
      </c>
      <c r="X1658" s="200">
        <v>1</v>
      </c>
      <c r="Y1658" s="200">
        <v>0</v>
      </c>
      <c r="Z1658" s="334" t="s">
        <v>12</v>
      </c>
      <c r="AA1658" s="200">
        <v>0</v>
      </c>
    </row>
    <row r="1659" spans="1:27" ht="14" customHeight="1">
      <c r="A1659" s="213" t="s">
        <v>301</v>
      </c>
      <c r="B1659" s="177" t="s">
        <v>599</v>
      </c>
      <c r="C1659" s="177" t="s">
        <v>702</v>
      </c>
      <c r="D1659" s="213" t="s">
        <v>21</v>
      </c>
      <c r="E1659" s="331" t="s">
        <v>3110</v>
      </c>
      <c r="F1659" s="213" t="s">
        <v>675</v>
      </c>
      <c r="G1659" s="177" t="s">
        <v>4252</v>
      </c>
      <c r="H1659" s="177" t="s">
        <v>87</v>
      </c>
      <c r="I1659" s="203">
        <v>16870965</v>
      </c>
      <c r="J1659" s="177" t="s">
        <v>264</v>
      </c>
      <c r="K1659" s="177" t="s">
        <v>263</v>
      </c>
      <c r="L1659" s="332">
        <v>72</v>
      </c>
      <c r="M1659" s="332">
        <v>228</v>
      </c>
      <c r="N1659" s="333">
        <v>0.31578947368421051</v>
      </c>
      <c r="O1659" s="332">
        <v>0</v>
      </c>
      <c r="P1659" s="332">
        <v>45</v>
      </c>
      <c r="Q1659" s="203" t="s">
        <v>12</v>
      </c>
      <c r="R1659" s="203" t="s">
        <v>12</v>
      </c>
      <c r="S1659" s="203" t="s">
        <v>12</v>
      </c>
      <c r="T1659" s="333" t="s">
        <v>12</v>
      </c>
      <c r="U1659" s="203" t="s">
        <v>12</v>
      </c>
      <c r="V1659" s="203" t="s">
        <v>12</v>
      </c>
      <c r="W1659" s="203" t="s">
        <v>12</v>
      </c>
      <c r="X1659" s="200">
        <v>1</v>
      </c>
      <c r="Y1659" s="200">
        <v>0</v>
      </c>
      <c r="Z1659" s="334" t="s">
        <v>12</v>
      </c>
      <c r="AA1659" s="200">
        <v>0</v>
      </c>
    </row>
    <row r="1660" spans="1:27" ht="14" customHeight="1">
      <c r="A1660" s="213" t="s">
        <v>850</v>
      </c>
      <c r="B1660" s="177" t="s">
        <v>1278</v>
      </c>
      <c r="C1660" s="177" t="s">
        <v>846</v>
      </c>
      <c r="D1660" s="213" t="s">
        <v>21</v>
      </c>
      <c r="E1660" s="331" t="s">
        <v>34</v>
      </c>
      <c r="F1660" s="213" t="s">
        <v>259</v>
      </c>
      <c r="G1660" s="177" t="s">
        <v>4253</v>
      </c>
      <c r="H1660" s="177" t="s">
        <v>76</v>
      </c>
      <c r="I1660" s="203">
        <v>115258747</v>
      </c>
      <c r="J1660" s="177" t="s">
        <v>264</v>
      </c>
      <c r="K1660" s="177" t="s">
        <v>263</v>
      </c>
      <c r="L1660" s="332" t="s">
        <v>12</v>
      </c>
      <c r="M1660" s="332" t="s">
        <v>12</v>
      </c>
      <c r="N1660" s="333" t="s">
        <v>12</v>
      </c>
      <c r="O1660" s="332" t="s">
        <v>12</v>
      </c>
      <c r="P1660" s="332" t="s">
        <v>12</v>
      </c>
      <c r="Q1660" s="203" t="s">
        <v>12</v>
      </c>
      <c r="R1660" s="203">
        <v>9</v>
      </c>
      <c r="S1660" s="203">
        <v>22</v>
      </c>
      <c r="T1660" s="333">
        <v>0.40909090909090912</v>
      </c>
      <c r="U1660" s="203">
        <v>0</v>
      </c>
      <c r="V1660" s="203">
        <v>21</v>
      </c>
      <c r="W1660" s="203" t="s">
        <v>12</v>
      </c>
      <c r="X1660" s="200">
        <v>0</v>
      </c>
      <c r="Y1660" s="200">
        <v>1</v>
      </c>
      <c r="Z1660" s="334" t="s">
        <v>12</v>
      </c>
      <c r="AA1660" s="200">
        <v>0</v>
      </c>
    </row>
    <row r="1661" spans="1:27" ht="14" customHeight="1">
      <c r="A1661" s="213" t="s">
        <v>850</v>
      </c>
      <c r="B1661" s="177" t="s">
        <v>1278</v>
      </c>
      <c r="C1661" s="177" t="s">
        <v>846</v>
      </c>
      <c r="D1661" s="213" t="s">
        <v>21</v>
      </c>
      <c r="E1661" s="331" t="s">
        <v>3111</v>
      </c>
      <c r="F1661" s="213" t="s">
        <v>259</v>
      </c>
      <c r="G1661" s="177" t="s">
        <v>4254</v>
      </c>
      <c r="H1661" s="177" t="s">
        <v>84</v>
      </c>
      <c r="I1661" s="203">
        <v>27702904</v>
      </c>
      <c r="J1661" s="177" t="s">
        <v>262</v>
      </c>
      <c r="K1661" s="177" t="s">
        <v>261</v>
      </c>
      <c r="L1661" s="332" t="s">
        <v>12</v>
      </c>
      <c r="M1661" s="332" t="s">
        <v>12</v>
      </c>
      <c r="N1661" s="333" t="s">
        <v>12</v>
      </c>
      <c r="O1661" s="332" t="s">
        <v>12</v>
      </c>
      <c r="P1661" s="332" t="s">
        <v>12</v>
      </c>
      <c r="Q1661" s="203" t="s">
        <v>12</v>
      </c>
      <c r="R1661" s="203">
        <v>6</v>
      </c>
      <c r="S1661" s="203">
        <v>21</v>
      </c>
      <c r="T1661" s="333">
        <v>0.2857142857142857</v>
      </c>
      <c r="U1661" s="203">
        <v>0</v>
      </c>
      <c r="V1661" s="203">
        <v>28</v>
      </c>
      <c r="W1661" s="203" t="s">
        <v>12</v>
      </c>
      <c r="X1661" s="200">
        <v>0</v>
      </c>
      <c r="Y1661" s="200">
        <v>1</v>
      </c>
      <c r="Z1661" s="334" t="s">
        <v>12</v>
      </c>
      <c r="AA1661" s="200">
        <v>0</v>
      </c>
    </row>
    <row r="1662" spans="1:27" ht="14" customHeight="1">
      <c r="A1662" s="213" t="s">
        <v>850</v>
      </c>
      <c r="B1662" s="177" t="s">
        <v>1278</v>
      </c>
      <c r="C1662" s="177" t="s">
        <v>846</v>
      </c>
      <c r="D1662" s="213" t="s">
        <v>21</v>
      </c>
      <c r="E1662" s="331" t="s">
        <v>3112</v>
      </c>
      <c r="F1662" s="213" t="s">
        <v>259</v>
      </c>
      <c r="G1662" s="177" t="s">
        <v>4255</v>
      </c>
      <c r="H1662" s="177" t="s">
        <v>84</v>
      </c>
      <c r="I1662" s="203">
        <v>149541307</v>
      </c>
      <c r="J1662" s="177" t="s">
        <v>262</v>
      </c>
      <c r="K1662" s="177" t="s">
        <v>261</v>
      </c>
      <c r="L1662" s="332" t="s">
        <v>12</v>
      </c>
      <c r="M1662" s="332" t="s">
        <v>12</v>
      </c>
      <c r="N1662" s="333" t="s">
        <v>12</v>
      </c>
      <c r="O1662" s="332" t="s">
        <v>12</v>
      </c>
      <c r="P1662" s="332" t="s">
        <v>12</v>
      </c>
      <c r="Q1662" s="203" t="s">
        <v>12</v>
      </c>
      <c r="R1662" s="203">
        <v>13</v>
      </c>
      <c r="S1662" s="203">
        <v>31</v>
      </c>
      <c r="T1662" s="333">
        <v>0.41935483870967744</v>
      </c>
      <c r="U1662" s="203">
        <v>0</v>
      </c>
      <c r="V1662" s="203">
        <v>22</v>
      </c>
      <c r="W1662" s="203" t="s">
        <v>12</v>
      </c>
      <c r="X1662" s="200">
        <v>0</v>
      </c>
      <c r="Y1662" s="200">
        <v>1</v>
      </c>
      <c r="Z1662" s="334" t="s">
        <v>12</v>
      </c>
      <c r="AA1662" s="200">
        <v>0</v>
      </c>
    </row>
    <row r="1663" spans="1:27" ht="14" customHeight="1">
      <c r="A1663" s="213" t="s">
        <v>850</v>
      </c>
      <c r="B1663" s="177" t="s">
        <v>1278</v>
      </c>
      <c r="C1663" s="177" t="s">
        <v>846</v>
      </c>
      <c r="D1663" s="213" t="s">
        <v>21</v>
      </c>
      <c r="E1663" s="331" t="s">
        <v>3113</v>
      </c>
      <c r="F1663" s="213" t="s">
        <v>271</v>
      </c>
      <c r="G1663" s="177" t="s">
        <v>12</v>
      </c>
      <c r="H1663" s="177" t="s">
        <v>84</v>
      </c>
      <c r="I1663" s="203">
        <v>234776001</v>
      </c>
      <c r="J1663" s="177" t="s">
        <v>263</v>
      </c>
      <c r="K1663" s="177" t="s">
        <v>264</v>
      </c>
      <c r="L1663" s="332" t="s">
        <v>12</v>
      </c>
      <c r="M1663" s="332" t="s">
        <v>12</v>
      </c>
      <c r="N1663" s="333" t="s">
        <v>12</v>
      </c>
      <c r="O1663" s="332" t="s">
        <v>12</v>
      </c>
      <c r="P1663" s="332" t="s">
        <v>12</v>
      </c>
      <c r="Q1663" s="203" t="s">
        <v>12</v>
      </c>
      <c r="R1663" s="203">
        <v>16</v>
      </c>
      <c r="S1663" s="203">
        <v>35</v>
      </c>
      <c r="T1663" s="333">
        <v>0.45714285714285713</v>
      </c>
      <c r="U1663" s="203">
        <v>0</v>
      </c>
      <c r="V1663" s="203">
        <v>32</v>
      </c>
      <c r="W1663" s="203" t="s">
        <v>12</v>
      </c>
      <c r="X1663" s="200">
        <v>0</v>
      </c>
      <c r="Y1663" s="200">
        <v>1</v>
      </c>
      <c r="Z1663" s="334" t="s">
        <v>12</v>
      </c>
      <c r="AA1663" s="200">
        <v>0</v>
      </c>
    </row>
    <row r="1664" spans="1:27" ht="14" customHeight="1">
      <c r="A1664" s="213" t="s">
        <v>850</v>
      </c>
      <c r="B1664" s="177" t="s">
        <v>1278</v>
      </c>
      <c r="C1664" s="177" t="s">
        <v>846</v>
      </c>
      <c r="D1664" s="213" t="s">
        <v>21</v>
      </c>
      <c r="E1664" s="331" t="s">
        <v>3114</v>
      </c>
      <c r="F1664" s="213" t="s">
        <v>271</v>
      </c>
      <c r="G1664" s="177" t="s">
        <v>12</v>
      </c>
      <c r="H1664" s="177" t="s">
        <v>78</v>
      </c>
      <c r="I1664" s="203">
        <v>124810278</v>
      </c>
      <c r="J1664" s="177" t="s">
        <v>264</v>
      </c>
      <c r="K1664" s="177" t="s">
        <v>263</v>
      </c>
      <c r="L1664" s="332" t="s">
        <v>12</v>
      </c>
      <c r="M1664" s="332" t="s">
        <v>12</v>
      </c>
      <c r="N1664" s="333" t="s">
        <v>12</v>
      </c>
      <c r="O1664" s="332" t="s">
        <v>12</v>
      </c>
      <c r="P1664" s="332" t="s">
        <v>12</v>
      </c>
      <c r="Q1664" s="203" t="s">
        <v>12</v>
      </c>
      <c r="R1664" s="203">
        <v>10</v>
      </c>
      <c r="S1664" s="203">
        <v>20</v>
      </c>
      <c r="T1664" s="333">
        <v>0.5</v>
      </c>
      <c r="U1664" s="203">
        <v>0</v>
      </c>
      <c r="V1664" s="203">
        <v>28</v>
      </c>
      <c r="W1664" s="203" t="s">
        <v>12</v>
      </c>
      <c r="X1664" s="200">
        <v>0</v>
      </c>
      <c r="Y1664" s="200">
        <v>1</v>
      </c>
      <c r="Z1664" s="334" t="s">
        <v>12</v>
      </c>
      <c r="AA1664" s="200">
        <v>0</v>
      </c>
    </row>
    <row r="1665" spans="1:27" ht="14" customHeight="1">
      <c r="A1665" s="213" t="s">
        <v>850</v>
      </c>
      <c r="B1665" s="177" t="s">
        <v>1278</v>
      </c>
      <c r="C1665" s="177" t="s">
        <v>846</v>
      </c>
      <c r="D1665" s="213" t="s">
        <v>21</v>
      </c>
      <c r="E1665" s="331" t="s">
        <v>3115</v>
      </c>
      <c r="F1665" s="213" t="s">
        <v>259</v>
      </c>
      <c r="G1665" s="177" t="s">
        <v>4256</v>
      </c>
      <c r="H1665" s="177" t="s">
        <v>85</v>
      </c>
      <c r="I1665" s="203">
        <v>121957748</v>
      </c>
      <c r="J1665" s="177" t="s">
        <v>262</v>
      </c>
      <c r="K1665" s="177" t="s">
        <v>261</v>
      </c>
      <c r="L1665" s="332" t="s">
        <v>12</v>
      </c>
      <c r="M1665" s="332" t="s">
        <v>12</v>
      </c>
      <c r="N1665" s="333" t="s">
        <v>12</v>
      </c>
      <c r="O1665" s="332" t="s">
        <v>12</v>
      </c>
      <c r="P1665" s="332" t="s">
        <v>12</v>
      </c>
      <c r="Q1665" s="203" t="s">
        <v>12</v>
      </c>
      <c r="R1665" s="203">
        <v>13</v>
      </c>
      <c r="S1665" s="203">
        <v>31</v>
      </c>
      <c r="T1665" s="333">
        <v>0.41935483870967744</v>
      </c>
      <c r="U1665" s="203">
        <v>0</v>
      </c>
      <c r="V1665" s="203">
        <v>22</v>
      </c>
      <c r="W1665" s="203" t="s">
        <v>12</v>
      </c>
      <c r="X1665" s="200">
        <v>0</v>
      </c>
      <c r="Y1665" s="200">
        <v>1</v>
      </c>
      <c r="Z1665" s="334" t="s">
        <v>12</v>
      </c>
      <c r="AA1665" s="200">
        <v>0</v>
      </c>
    </row>
    <row r="1666" spans="1:27" ht="14" customHeight="1">
      <c r="A1666" s="213" t="s">
        <v>850</v>
      </c>
      <c r="B1666" s="177" t="s">
        <v>1278</v>
      </c>
      <c r="C1666" s="177" t="s">
        <v>846</v>
      </c>
      <c r="D1666" s="213" t="s">
        <v>21</v>
      </c>
      <c r="E1666" s="331" t="s">
        <v>3116</v>
      </c>
      <c r="F1666" s="213" t="s">
        <v>675</v>
      </c>
      <c r="G1666" s="177" t="s">
        <v>4257</v>
      </c>
      <c r="H1666" s="177" t="s">
        <v>86</v>
      </c>
      <c r="I1666" s="203">
        <v>141233706</v>
      </c>
      <c r="J1666" s="177" t="s">
        <v>264</v>
      </c>
      <c r="K1666" s="177" t="s">
        <v>262</v>
      </c>
      <c r="L1666" s="332" t="s">
        <v>12</v>
      </c>
      <c r="M1666" s="332" t="s">
        <v>12</v>
      </c>
      <c r="N1666" s="333" t="s">
        <v>12</v>
      </c>
      <c r="O1666" s="332" t="s">
        <v>12</v>
      </c>
      <c r="P1666" s="332" t="s">
        <v>12</v>
      </c>
      <c r="Q1666" s="203" t="s">
        <v>12</v>
      </c>
      <c r="R1666" s="203">
        <v>7</v>
      </c>
      <c r="S1666" s="203">
        <v>21</v>
      </c>
      <c r="T1666" s="333">
        <v>0.33333333333333331</v>
      </c>
      <c r="U1666" s="203">
        <v>0</v>
      </c>
      <c r="V1666" s="203">
        <v>25</v>
      </c>
      <c r="W1666" s="203" t="s">
        <v>12</v>
      </c>
      <c r="X1666" s="200">
        <v>0</v>
      </c>
      <c r="Y1666" s="200">
        <v>1</v>
      </c>
      <c r="Z1666" s="334" t="s">
        <v>12</v>
      </c>
      <c r="AA1666" s="200">
        <v>0</v>
      </c>
    </row>
    <row r="1667" spans="1:27" ht="14" customHeight="1">
      <c r="A1667" s="213" t="s">
        <v>850</v>
      </c>
      <c r="B1667" s="177" t="s">
        <v>1278</v>
      </c>
      <c r="C1667" s="177" t="s">
        <v>846</v>
      </c>
      <c r="D1667" s="213" t="s">
        <v>21</v>
      </c>
      <c r="E1667" s="331" t="s">
        <v>3117</v>
      </c>
      <c r="F1667" s="213" t="s">
        <v>259</v>
      </c>
      <c r="G1667" s="177" t="s">
        <v>4258</v>
      </c>
      <c r="H1667" s="177" t="s">
        <v>94</v>
      </c>
      <c r="I1667" s="203">
        <v>47479109</v>
      </c>
      <c r="J1667" s="177" t="s">
        <v>264</v>
      </c>
      <c r="K1667" s="177" t="s">
        <v>261</v>
      </c>
      <c r="L1667" s="332" t="s">
        <v>12</v>
      </c>
      <c r="M1667" s="332" t="s">
        <v>12</v>
      </c>
      <c r="N1667" s="333" t="s">
        <v>12</v>
      </c>
      <c r="O1667" s="332" t="s">
        <v>12</v>
      </c>
      <c r="P1667" s="332" t="s">
        <v>12</v>
      </c>
      <c r="Q1667" s="203" t="s">
        <v>12</v>
      </c>
      <c r="R1667" s="203">
        <v>9</v>
      </c>
      <c r="S1667" s="203">
        <v>28</v>
      </c>
      <c r="T1667" s="333">
        <v>0.32142857142857145</v>
      </c>
      <c r="U1667" s="203">
        <v>0</v>
      </c>
      <c r="V1667" s="203">
        <v>32</v>
      </c>
      <c r="W1667" s="203" t="s">
        <v>12</v>
      </c>
      <c r="X1667" s="200">
        <v>0</v>
      </c>
      <c r="Y1667" s="200">
        <v>1</v>
      </c>
      <c r="Z1667" s="334" t="s">
        <v>12</v>
      </c>
      <c r="AA1667" s="200">
        <v>0</v>
      </c>
    </row>
    <row r="1668" spans="1:27" ht="14" customHeight="1">
      <c r="A1668" s="213" t="s">
        <v>850</v>
      </c>
      <c r="B1668" s="177" t="s">
        <v>1278</v>
      </c>
      <c r="C1668" s="177" t="s">
        <v>846</v>
      </c>
      <c r="D1668" s="213" t="s">
        <v>21</v>
      </c>
      <c r="E1668" s="331" t="s">
        <v>281</v>
      </c>
      <c r="F1668" s="213" t="s">
        <v>275</v>
      </c>
      <c r="G1668" s="177" t="s">
        <v>4259</v>
      </c>
      <c r="H1668" s="177" t="s">
        <v>94</v>
      </c>
      <c r="I1668" s="203">
        <v>50467861</v>
      </c>
      <c r="J1668" s="177" t="s">
        <v>264</v>
      </c>
      <c r="K1668" s="177" t="s">
        <v>263</v>
      </c>
      <c r="L1668" s="332" t="s">
        <v>12</v>
      </c>
      <c r="M1668" s="332" t="s">
        <v>12</v>
      </c>
      <c r="N1668" s="333" t="s">
        <v>12</v>
      </c>
      <c r="O1668" s="332" t="s">
        <v>12</v>
      </c>
      <c r="P1668" s="332" t="s">
        <v>12</v>
      </c>
      <c r="Q1668" s="203" t="s">
        <v>12</v>
      </c>
      <c r="R1668" s="203">
        <v>8</v>
      </c>
      <c r="S1668" s="203">
        <v>21</v>
      </c>
      <c r="T1668" s="333">
        <v>0.38095238095238093</v>
      </c>
      <c r="U1668" s="203">
        <v>0</v>
      </c>
      <c r="V1668" s="203">
        <v>17</v>
      </c>
      <c r="W1668" s="203" t="s">
        <v>12</v>
      </c>
      <c r="X1668" s="200">
        <v>0</v>
      </c>
      <c r="Y1668" s="200">
        <v>1</v>
      </c>
      <c r="Z1668" s="334" t="s">
        <v>12</v>
      </c>
      <c r="AA1668" s="200">
        <v>0</v>
      </c>
    </row>
    <row r="1669" spans="1:27" ht="14" customHeight="1">
      <c r="A1669" s="213" t="s">
        <v>850</v>
      </c>
      <c r="B1669" s="177" t="s">
        <v>1278</v>
      </c>
      <c r="C1669" s="177" t="s">
        <v>846</v>
      </c>
      <c r="D1669" s="213" t="s">
        <v>21</v>
      </c>
      <c r="E1669" s="331" t="s">
        <v>3118</v>
      </c>
      <c r="F1669" s="213" t="s">
        <v>675</v>
      </c>
      <c r="G1669" s="177" t="s">
        <v>4260</v>
      </c>
      <c r="H1669" s="177" t="s">
        <v>91</v>
      </c>
      <c r="I1669" s="203">
        <v>37672438</v>
      </c>
      <c r="J1669" s="177" t="s">
        <v>262</v>
      </c>
      <c r="K1669" s="177" t="s">
        <v>264</v>
      </c>
      <c r="L1669" s="332" t="s">
        <v>12</v>
      </c>
      <c r="M1669" s="332" t="s">
        <v>12</v>
      </c>
      <c r="N1669" s="333" t="s">
        <v>12</v>
      </c>
      <c r="O1669" s="332" t="s">
        <v>12</v>
      </c>
      <c r="P1669" s="332" t="s">
        <v>12</v>
      </c>
      <c r="Q1669" s="203" t="s">
        <v>12</v>
      </c>
      <c r="R1669" s="203">
        <v>13</v>
      </c>
      <c r="S1669" s="203">
        <v>26</v>
      </c>
      <c r="T1669" s="333">
        <v>0.5</v>
      </c>
      <c r="U1669" s="203">
        <v>0</v>
      </c>
      <c r="V1669" s="203">
        <v>40</v>
      </c>
      <c r="W1669" s="203" t="s">
        <v>12</v>
      </c>
      <c r="X1669" s="200">
        <v>0</v>
      </c>
      <c r="Y1669" s="200">
        <v>1</v>
      </c>
      <c r="Z1669" s="334" t="s">
        <v>12</v>
      </c>
      <c r="AA1669" s="200">
        <v>0</v>
      </c>
    </row>
    <row r="1670" spans="1:27" ht="14" customHeight="1">
      <c r="A1670" s="213" t="s">
        <v>850</v>
      </c>
      <c r="B1670" s="177" t="s">
        <v>1278</v>
      </c>
      <c r="C1670" s="177" t="s">
        <v>846</v>
      </c>
      <c r="D1670" s="213" t="s">
        <v>21</v>
      </c>
      <c r="E1670" s="331" t="s">
        <v>3119</v>
      </c>
      <c r="F1670" s="213" t="s">
        <v>259</v>
      </c>
      <c r="G1670" s="177" t="s">
        <v>4261</v>
      </c>
      <c r="H1670" s="177" t="s">
        <v>91</v>
      </c>
      <c r="I1670" s="203">
        <v>109796609</v>
      </c>
      <c r="J1670" s="177" t="s">
        <v>262</v>
      </c>
      <c r="K1670" s="177" t="s">
        <v>261</v>
      </c>
      <c r="L1670" s="332" t="s">
        <v>12</v>
      </c>
      <c r="M1670" s="332" t="s">
        <v>12</v>
      </c>
      <c r="N1670" s="333" t="s">
        <v>12</v>
      </c>
      <c r="O1670" s="332" t="s">
        <v>12</v>
      </c>
      <c r="P1670" s="332" t="s">
        <v>12</v>
      </c>
      <c r="Q1670" s="203" t="s">
        <v>12</v>
      </c>
      <c r="R1670" s="203">
        <v>8</v>
      </c>
      <c r="S1670" s="203">
        <v>20</v>
      </c>
      <c r="T1670" s="333">
        <v>0.4</v>
      </c>
      <c r="U1670" s="203">
        <v>0</v>
      </c>
      <c r="V1670" s="203">
        <v>25</v>
      </c>
      <c r="W1670" s="203" t="s">
        <v>12</v>
      </c>
      <c r="X1670" s="200">
        <v>0</v>
      </c>
      <c r="Y1670" s="200">
        <v>1</v>
      </c>
      <c r="Z1670" s="334" t="s">
        <v>12</v>
      </c>
      <c r="AA1670" s="200">
        <v>0</v>
      </c>
    </row>
    <row r="1671" spans="1:27" ht="14" customHeight="1">
      <c r="A1671" s="213" t="s">
        <v>850</v>
      </c>
      <c r="B1671" s="177" t="s">
        <v>1278</v>
      </c>
      <c r="C1671" s="177" t="s">
        <v>846</v>
      </c>
      <c r="D1671" s="213" t="s">
        <v>21</v>
      </c>
      <c r="E1671" s="331" t="s">
        <v>3120</v>
      </c>
      <c r="F1671" s="213" t="s">
        <v>271</v>
      </c>
      <c r="G1671" s="177" t="s">
        <v>12</v>
      </c>
      <c r="H1671" s="177" t="s">
        <v>92</v>
      </c>
      <c r="I1671" s="203">
        <v>123258004</v>
      </c>
      <c r="J1671" s="177" t="s">
        <v>264</v>
      </c>
      <c r="K1671" s="177" t="s">
        <v>261</v>
      </c>
      <c r="L1671" s="332" t="s">
        <v>12</v>
      </c>
      <c r="M1671" s="332" t="s">
        <v>12</v>
      </c>
      <c r="N1671" s="333" t="s">
        <v>12</v>
      </c>
      <c r="O1671" s="332" t="s">
        <v>12</v>
      </c>
      <c r="P1671" s="332" t="s">
        <v>12</v>
      </c>
      <c r="Q1671" s="203" t="s">
        <v>12</v>
      </c>
      <c r="R1671" s="203">
        <v>20</v>
      </c>
      <c r="S1671" s="203">
        <v>44</v>
      </c>
      <c r="T1671" s="333">
        <v>0.45454545454545453</v>
      </c>
      <c r="U1671" s="203">
        <v>0</v>
      </c>
      <c r="V1671" s="203">
        <v>24</v>
      </c>
      <c r="W1671" s="203" t="s">
        <v>12</v>
      </c>
      <c r="X1671" s="200">
        <v>0</v>
      </c>
      <c r="Y1671" s="200">
        <v>1</v>
      </c>
      <c r="Z1671" s="334" t="s">
        <v>12</v>
      </c>
      <c r="AA1671" s="200">
        <v>0</v>
      </c>
    </row>
    <row r="1672" spans="1:27" ht="14" customHeight="1">
      <c r="A1672" s="213" t="s">
        <v>850</v>
      </c>
      <c r="B1672" s="177" t="s">
        <v>1278</v>
      </c>
      <c r="C1672" s="177" t="s">
        <v>846</v>
      </c>
      <c r="D1672" s="213" t="s">
        <v>21</v>
      </c>
      <c r="E1672" s="331" t="s">
        <v>1106</v>
      </c>
      <c r="F1672" s="213" t="s">
        <v>259</v>
      </c>
      <c r="G1672" s="177" t="s">
        <v>4262</v>
      </c>
      <c r="H1672" s="177" t="s">
        <v>81</v>
      </c>
      <c r="I1672" s="203">
        <v>6477875</v>
      </c>
      <c r="J1672" s="177" t="s">
        <v>264</v>
      </c>
      <c r="K1672" s="177" t="s">
        <v>263</v>
      </c>
      <c r="L1672" s="332" t="s">
        <v>12</v>
      </c>
      <c r="M1672" s="332" t="s">
        <v>12</v>
      </c>
      <c r="N1672" s="333" t="s">
        <v>12</v>
      </c>
      <c r="O1672" s="332" t="s">
        <v>12</v>
      </c>
      <c r="P1672" s="332" t="s">
        <v>12</v>
      </c>
      <c r="Q1672" s="203" t="s">
        <v>12</v>
      </c>
      <c r="R1672" s="203">
        <v>13</v>
      </c>
      <c r="S1672" s="203">
        <v>26</v>
      </c>
      <c r="T1672" s="333">
        <v>0.5</v>
      </c>
      <c r="U1672" s="203">
        <v>0</v>
      </c>
      <c r="V1672" s="203">
        <v>31</v>
      </c>
      <c r="W1672" s="203" t="s">
        <v>12</v>
      </c>
      <c r="X1672" s="200">
        <v>0</v>
      </c>
      <c r="Y1672" s="200">
        <v>1</v>
      </c>
      <c r="Z1672" s="334" t="s">
        <v>12</v>
      </c>
      <c r="AA1672" s="200">
        <v>0</v>
      </c>
    </row>
    <row r="1673" spans="1:27" ht="14" customHeight="1">
      <c r="A1673" s="213" t="s">
        <v>850</v>
      </c>
      <c r="B1673" s="177" t="s">
        <v>1278</v>
      </c>
      <c r="C1673" s="177" t="s">
        <v>846</v>
      </c>
      <c r="D1673" s="213" t="s">
        <v>21</v>
      </c>
      <c r="E1673" s="331" t="s">
        <v>3121</v>
      </c>
      <c r="F1673" s="213" t="s">
        <v>259</v>
      </c>
      <c r="G1673" s="177" t="s">
        <v>4263</v>
      </c>
      <c r="H1673" s="177" t="s">
        <v>81</v>
      </c>
      <c r="I1673" s="203">
        <v>66206166</v>
      </c>
      <c r="J1673" s="177" t="s">
        <v>262</v>
      </c>
      <c r="K1673" s="177" t="s">
        <v>264</v>
      </c>
      <c r="L1673" s="332" t="s">
        <v>12</v>
      </c>
      <c r="M1673" s="332" t="s">
        <v>12</v>
      </c>
      <c r="N1673" s="333" t="s">
        <v>12</v>
      </c>
      <c r="O1673" s="332" t="s">
        <v>12</v>
      </c>
      <c r="P1673" s="332" t="s">
        <v>12</v>
      </c>
      <c r="Q1673" s="203" t="s">
        <v>12</v>
      </c>
      <c r="R1673" s="203">
        <v>9</v>
      </c>
      <c r="S1673" s="203">
        <v>27</v>
      </c>
      <c r="T1673" s="333">
        <v>0.33333333333333331</v>
      </c>
      <c r="U1673" s="203">
        <v>0</v>
      </c>
      <c r="V1673" s="203">
        <v>26</v>
      </c>
      <c r="W1673" s="203" t="s">
        <v>12</v>
      </c>
      <c r="X1673" s="200">
        <v>0</v>
      </c>
      <c r="Y1673" s="200">
        <v>1</v>
      </c>
      <c r="Z1673" s="334" t="s">
        <v>12</v>
      </c>
      <c r="AA1673" s="200">
        <v>0</v>
      </c>
    </row>
    <row r="1674" spans="1:27" ht="14" customHeight="1">
      <c r="A1674" s="213" t="s">
        <v>850</v>
      </c>
      <c r="B1674" s="177" t="s">
        <v>1278</v>
      </c>
      <c r="C1674" s="177" t="s">
        <v>846</v>
      </c>
      <c r="D1674" s="213" t="s">
        <v>21</v>
      </c>
      <c r="E1674" s="331" t="s">
        <v>3122</v>
      </c>
      <c r="F1674" s="213" t="s">
        <v>675</v>
      </c>
      <c r="G1674" s="177" t="s">
        <v>4264</v>
      </c>
      <c r="H1674" s="177" t="s">
        <v>81</v>
      </c>
      <c r="I1674" s="203">
        <v>69589529</v>
      </c>
      <c r="J1674" s="177" t="s">
        <v>262</v>
      </c>
      <c r="K1674" s="177" t="s">
        <v>261</v>
      </c>
      <c r="L1674" s="332" t="s">
        <v>12</v>
      </c>
      <c r="M1674" s="332" t="s">
        <v>12</v>
      </c>
      <c r="N1674" s="333" t="s">
        <v>12</v>
      </c>
      <c r="O1674" s="332" t="s">
        <v>12</v>
      </c>
      <c r="P1674" s="332" t="s">
        <v>12</v>
      </c>
      <c r="Q1674" s="203" t="s">
        <v>12</v>
      </c>
      <c r="R1674" s="203">
        <v>7</v>
      </c>
      <c r="S1674" s="203">
        <v>16</v>
      </c>
      <c r="T1674" s="333">
        <v>0.4375</v>
      </c>
      <c r="U1674" s="203">
        <v>0</v>
      </c>
      <c r="V1674" s="203">
        <v>26</v>
      </c>
      <c r="W1674" s="203" t="s">
        <v>12</v>
      </c>
      <c r="X1674" s="200">
        <v>0</v>
      </c>
      <c r="Y1674" s="200">
        <v>1</v>
      </c>
      <c r="Z1674" s="334" t="s">
        <v>12</v>
      </c>
      <c r="AA1674" s="200">
        <v>0</v>
      </c>
    </row>
    <row r="1675" spans="1:27" ht="14" customHeight="1">
      <c r="A1675" s="213" t="s">
        <v>850</v>
      </c>
      <c r="B1675" s="177" t="s">
        <v>1278</v>
      </c>
      <c r="C1675" s="177" t="s">
        <v>846</v>
      </c>
      <c r="D1675" s="213" t="s">
        <v>21</v>
      </c>
      <c r="E1675" s="331" t="s">
        <v>3123</v>
      </c>
      <c r="F1675" s="213" t="s">
        <v>259</v>
      </c>
      <c r="G1675" s="177" t="s">
        <v>4265</v>
      </c>
      <c r="H1675" s="177" t="s">
        <v>81</v>
      </c>
      <c r="I1675" s="203">
        <v>82443955</v>
      </c>
      <c r="J1675" s="177" t="s">
        <v>264</v>
      </c>
      <c r="K1675" s="177" t="s">
        <v>262</v>
      </c>
      <c r="L1675" s="332" t="s">
        <v>12</v>
      </c>
      <c r="M1675" s="332" t="s">
        <v>12</v>
      </c>
      <c r="N1675" s="333" t="s">
        <v>12</v>
      </c>
      <c r="O1675" s="332" t="s">
        <v>12</v>
      </c>
      <c r="P1675" s="332" t="s">
        <v>12</v>
      </c>
      <c r="Q1675" s="203" t="s">
        <v>12</v>
      </c>
      <c r="R1675" s="203">
        <v>9</v>
      </c>
      <c r="S1675" s="203">
        <v>22</v>
      </c>
      <c r="T1675" s="333">
        <v>0.40909090909090912</v>
      </c>
      <c r="U1675" s="203">
        <v>0</v>
      </c>
      <c r="V1675" s="203">
        <v>27</v>
      </c>
      <c r="W1675" s="203" t="s">
        <v>12</v>
      </c>
      <c r="X1675" s="200">
        <v>0</v>
      </c>
      <c r="Y1675" s="200">
        <v>1</v>
      </c>
      <c r="Z1675" s="334" t="s">
        <v>12</v>
      </c>
      <c r="AA1675" s="200">
        <v>0</v>
      </c>
    </row>
    <row r="1676" spans="1:27" ht="14" customHeight="1">
      <c r="A1676" s="213" t="s">
        <v>850</v>
      </c>
      <c r="B1676" s="177" t="s">
        <v>1278</v>
      </c>
      <c r="C1676" s="177" t="s">
        <v>846</v>
      </c>
      <c r="D1676" s="213" t="s">
        <v>21</v>
      </c>
      <c r="E1676" s="331" t="s">
        <v>152</v>
      </c>
      <c r="F1676" s="213" t="s">
        <v>259</v>
      </c>
      <c r="G1676" s="177" t="s">
        <v>4266</v>
      </c>
      <c r="H1676" s="177" t="s">
        <v>81</v>
      </c>
      <c r="I1676" s="203">
        <v>130278698</v>
      </c>
      <c r="J1676" s="177" t="s">
        <v>262</v>
      </c>
      <c r="K1676" s="177" t="s">
        <v>264</v>
      </c>
      <c r="L1676" s="332" t="s">
        <v>12</v>
      </c>
      <c r="M1676" s="332" t="s">
        <v>12</v>
      </c>
      <c r="N1676" s="333" t="s">
        <v>12</v>
      </c>
      <c r="O1676" s="332" t="s">
        <v>12</v>
      </c>
      <c r="P1676" s="332" t="s">
        <v>12</v>
      </c>
      <c r="Q1676" s="203" t="s">
        <v>12</v>
      </c>
      <c r="R1676" s="203">
        <v>14</v>
      </c>
      <c r="S1676" s="203">
        <v>28</v>
      </c>
      <c r="T1676" s="333">
        <v>0.5</v>
      </c>
      <c r="U1676" s="203">
        <v>0</v>
      </c>
      <c r="V1676" s="203">
        <v>21</v>
      </c>
      <c r="W1676" s="203" t="s">
        <v>12</v>
      </c>
      <c r="X1676" s="200">
        <v>0</v>
      </c>
      <c r="Y1676" s="200">
        <v>1</v>
      </c>
      <c r="Z1676" s="334" t="s">
        <v>12</v>
      </c>
      <c r="AA1676" s="200">
        <v>0</v>
      </c>
    </row>
    <row r="1677" spans="1:27" ht="14" customHeight="1">
      <c r="A1677" s="213" t="s">
        <v>850</v>
      </c>
      <c r="B1677" s="177" t="s">
        <v>1278</v>
      </c>
      <c r="C1677" s="177" t="s">
        <v>846</v>
      </c>
      <c r="D1677" s="213" t="s">
        <v>21</v>
      </c>
      <c r="E1677" s="331" t="s">
        <v>2664</v>
      </c>
      <c r="F1677" s="213" t="s">
        <v>259</v>
      </c>
      <c r="G1677" s="177" t="s">
        <v>4267</v>
      </c>
      <c r="H1677" s="177" t="s">
        <v>82</v>
      </c>
      <c r="I1677" s="203">
        <v>129694204</v>
      </c>
      <c r="J1677" s="177" t="s">
        <v>262</v>
      </c>
      <c r="K1677" s="177" t="s">
        <v>263</v>
      </c>
      <c r="L1677" s="332" t="s">
        <v>12</v>
      </c>
      <c r="M1677" s="332" t="s">
        <v>12</v>
      </c>
      <c r="N1677" s="333" t="s">
        <v>12</v>
      </c>
      <c r="O1677" s="332" t="s">
        <v>12</v>
      </c>
      <c r="P1677" s="332" t="s">
        <v>12</v>
      </c>
      <c r="Q1677" s="203" t="s">
        <v>12</v>
      </c>
      <c r="R1677" s="203">
        <v>8</v>
      </c>
      <c r="S1677" s="203">
        <v>17</v>
      </c>
      <c r="T1677" s="333">
        <v>0.47058823529411764</v>
      </c>
      <c r="U1677" s="203">
        <v>0</v>
      </c>
      <c r="V1677" s="203">
        <v>26</v>
      </c>
      <c r="W1677" s="203" t="s">
        <v>12</v>
      </c>
      <c r="X1677" s="200">
        <v>0</v>
      </c>
      <c r="Y1677" s="200">
        <v>1</v>
      </c>
      <c r="Z1677" s="334" t="s">
        <v>12</v>
      </c>
      <c r="AA1677" s="200">
        <v>0</v>
      </c>
    </row>
    <row r="1678" spans="1:27" ht="14" customHeight="1">
      <c r="A1678" s="213" t="s">
        <v>850</v>
      </c>
      <c r="B1678" s="177" t="s">
        <v>1278</v>
      </c>
      <c r="C1678" s="177" t="s">
        <v>846</v>
      </c>
      <c r="D1678" s="213" t="s">
        <v>21</v>
      </c>
      <c r="E1678" s="331" t="s">
        <v>3124</v>
      </c>
      <c r="F1678" s="213" t="s">
        <v>259</v>
      </c>
      <c r="G1678" s="177" t="s">
        <v>4268</v>
      </c>
      <c r="H1678" s="177" t="s">
        <v>77</v>
      </c>
      <c r="I1678" s="203">
        <v>89038449</v>
      </c>
      <c r="J1678" s="177" t="s">
        <v>262</v>
      </c>
      <c r="K1678" s="177" t="s">
        <v>261</v>
      </c>
      <c r="L1678" s="332" t="s">
        <v>12</v>
      </c>
      <c r="M1678" s="332" t="s">
        <v>12</v>
      </c>
      <c r="N1678" s="333" t="s">
        <v>12</v>
      </c>
      <c r="O1678" s="332" t="s">
        <v>12</v>
      </c>
      <c r="P1678" s="332" t="s">
        <v>12</v>
      </c>
      <c r="Q1678" s="203" t="s">
        <v>12</v>
      </c>
      <c r="R1678" s="203">
        <v>18</v>
      </c>
      <c r="S1678" s="203">
        <v>37</v>
      </c>
      <c r="T1678" s="333">
        <v>0.48648648648648651</v>
      </c>
      <c r="U1678" s="203">
        <v>0</v>
      </c>
      <c r="V1678" s="203">
        <v>29</v>
      </c>
      <c r="W1678" s="203" t="s">
        <v>12</v>
      </c>
      <c r="X1678" s="200">
        <v>0</v>
      </c>
      <c r="Y1678" s="200">
        <v>1</v>
      </c>
      <c r="Z1678" s="334" t="s">
        <v>12</v>
      </c>
      <c r="AA1678" s="200">
        <v>0</v>
      </c>
    </row>
    <row r="1679" spans="1:27" ht="14" customHeight="1">
      <c r="A1679" s="213" t="s">
        <v>850</v>
      </c>
      <c r="B1679" s="177" t="s">
        <v>1278</v>
      </c>
      <c r="C1679" s="177" t="s">
        <v>846</v>
      </c>
      <c r="D1679" s="213" t="s">
        <v>21</v>
      </c>
      <c r="E1679" s="331" t="s">
        <v>3125</v>
      </c>
      <c r="F1679" s="213" t="s">
        <v>259</v>
      </c>
      <c r="G1679" s="177" t="s">
        <v>4269</v>
      </c>
      <c r="H1679" s="177" t="s">
        <v>103</v>
      </c>
      <c r="I1679" s="203">
        <v>91803638</v>
      </c>
      <c r="J1679" s="177" t="s">
        <v>264</v>
      </c>
      <c r="K1679" s="177" t="s">
        <v>263</v>
      </c>
      <c r="L1679" s="332" t="s">
        <v>12</v>
      </c>
      <c r="M1679" s="332" t="s">
        <v>12</v>
      </c>
      <c r="N1679" s="333" t="s">
        <v>12</v>
      </c>
      <c r="O1679" s="332" t="s">
        <v>12</v>
      </c>
      <c r="P1679" s="332" t="s">
        <v>12</v>
      </c>
      <c r="Q1679" s="203" t="s">
        <v>12</v>
      </c>
      <c r="R1679" s="203">
        <v>11</v>
      </c>
      <c r="S1679" s="203">
        <v>25</v>
      </c>
      <c r="T1679" s="333">
        <v>0.44</v>
      </c>
      <c r="U1679" s="203">
        <v>0</v>
      </c>
      <c r="V1679" s="203">
        <v>28</v>
      </c>
      <c r="W1679" s="203" t="s">
        <v>12</v>
      </c>
      <c r="X1679" s="200">
        <v>0</v>
      </c>
      <c r="Y1679" s="200">
        <v>1</v>
      </c>
      <c r="Z1679" s="334" t="s">
        <v>12</v>
      </c>
      <c r="AA1679" s="200">
        <v>0</v>
      </c>
    </row>
    <row r="1680" spans="1:27" ht="14" customHeight="1">
      <c r="A1680" s="213" t="s">
        <v>850</v>
      </c>
      <c r="B1680" s="177" t="s">
        <v>1278</v>
      </c>
      <c r="C1680" s="177" t="s">
        <v>846</v>
      </c>
      <c r="D1680" s="213" t="s">
        <v>21</v>
      </c>
      <c r="E1680" s="331" t="s">
        <v>3126</v>
      </c>
      <c r="F1680" s="213" t="s">
        <v>259</v>
      </c>
      <c r="G1680" s="177" t="s">
        <v>4270</v>
      </c>
      <c r="H1680" s="177" t="s">
        <v>90</v>
      </c>
      <c r="I1680" s="203">
        <v>75646300</v>
      </c>
      <c r="J1680" s="177" t="s">
        <v>264</v>
      </c>
      <c r="K1680" s="177" t="s">
        <v>263</v>
      </c>
      <c r="L1680" s="332" t="s">
        <v>12</v>
      </c>
      <c r="M1680" s="332" t="s">
        <v>12</v>
      </c>
      <c r="N1680" s="333" t="s">
        <v>12</v>
      </c>
      <c r="O1680" s="332" t="s">
        <v>12</v>
      </c>
      <c r="P1680" s="332" t="s">
        <v>12</v>
      </c>
      <c r="Q1680" s="203" t="s">
        <v>12</v>
      </c>
      <c r="R1680" s="203">
        <v>14</v>
      </c>
      <c r="S1680" s="203">
        <v>33</v>
      </c>
      <c r="T1680" s="333">
        <v>0.42424242424242425</v>
      </c>
      <c r="U1680" s="203">
        <v>0</v>
      </c>
      <c r="V1680" s="203">
        <v>28</v>
      </c>
      <c r="W1680" s="203" t="s">
        <v>12</v>
      </c>
      <c r="X1680" s="200">
        <v>0</v>
      </c>
      <c r="Y1680" s="200">
        <v>1</v>
      </c>
      <c r="Z1680" s="334" t="s">
        <v>12</v>
      </c>
      <c r="AA1680" s="200">
        <v>0</v>
      </c>
    </row>
    <row r="1681" spans="1:27" ht="14" customHeight="1">
      <c r="A1681" s="213" t="s">
        <v>850</v>
      </c>
      <c r="B1681" s="177" t="s">
        <v>1278</v>
      </c>
      <c r="C1681" s="177" t="s">
        <v>846</v>
      </c>
      <c r="D1681" s="213" t="s">
        <v>21</v>
      </c>
      <c r="E1681" s="331" t="s">
        <v>3127</v>
      </c>
      <c r="F1681" s="213" t="s">
        <v>259</v>
      </c>
      <c r="G1681" s="177" t="s">
        <v>4271</v>
      </c>
      <c r="H1681" s="177" t="s">
        <v>112</v>
      </c>
      <c r="I1681" s="203">
        <v>27212682</v>
      </c>
      <c r="J1681" s="177" t="s">
        <v>264</v>
      </c>
      <c r="K1681" s="177" t="s">
        <v>261</v>
      </c>
      <c r="L1681" s="332" t="s">
        <v>12</v>
      </c>
      <c r="M1681" s="332" t="s">
        <v>12</v>
      </c>
      <c r="N1681" s="333" t="s">
        <v>12</v>
      </c>
      <c r="O1681" s="332" t="s">
        <v>12</v>
      </c>
      <c r="P1681" s="332" t="s">
        <v>12</v>
      </c>
      <c r="Q1681" s="203" t="s">
        <v>12</v>
      </c>
      <c r="R1681" s="203">
        <v>12</v>
      </c>
      <c r="S1681" s="203">
        <v>26</v>
      </c>
      <c r="T1681" s="333">
        <v>0.46153846153846156</v>
      </c>
      <c r="U1681" s="203">
        <v>0</v>
      </c>
      <c r="V1681" s="203">
        <v>28</v>
      </c>
      <c r="W1681" s="203" t="s">
        <v>12</v>
      </c>
      <c r="X1681" s="200">
        <v>0</v>
      </c>
      <c r="Y1681" s="200">
        <v>1</v>
      </c>
      <c r="Z1681" s="334" t="s">
        <v>12</v>
      </c>
      <c r="AA1681" s="200">
        <v>0</v>
      </c>
    </row>
    <row r="1682" spans="1:27" ht="14" customHeight="1">
      <c r="A1682" s="213" t="s">
        <v>850</v>
      </c>
      <c r="B1682" s="177" t="s">
        <v>1278</v>
      </c>
      <c r="C1682" s="177" t="s">
        <v>846</v>
      </c>
      <c r="D1682" s="213" t="s">
        <v>21</v>
      </c>
      <c r="E1682" s="331" t="s">
        <v>2421</v>
      </c>
      <c r="F1682" s="213" t="s">
        <v>259</v>
      </c>
      <c r="G1682" s="177" t="s">
        <v>4272</v>
      </c>
      <c r="H1682" s="177" t="s">
        <v>113</v>
      </c>
      <c r="I1682" s="203">
        <v>32917461</v>
      </c>
      <c r="J1682" s="177" t="s">
        <v>264</v>
      </c>
      <c r="K1682" s="177" t="s">
        <v>261</v>
      </c>
      <c r="L1682" s="332" t="s">
        <v>12</v>
      </c>
      <c r="M1682" s="332" t="s">
        <v>12</v>
      </c>
      <c r="N1682" s="333" t="s">
        <v>12</v>
      </c>
      <c r="O1682" s="332" t="s">
        <v>12</v>
      </c>
      <c r="P1682" s="332" t="s">
        <v>12</v>
      </c>
      <c r="Q1682" s="203" t="s">
        <v>12</v>
      </c>
      <c r="R1682" s="203">
        <v>9</v>
      </c>
      <c r="S1682" s="203">
        <v>30</v>
      </c>
      <c r="T1682" s="333">
        <v>0.3</v>
      </c>
      <c r="U1682" s="203">
        <v>0</v>
      </c>
      <c r="V1682" s="203">
        <v>28</v>
      </c>
      <c r="W1682" s="203" t="s">
        <v>12</v>
      </c>
      <c r="X1682" s="200">
        <v>0</v>
      </c>
      <c r="Y1682" s="200">
        <v>1</v>
      </c>
      <c r="Z1682" s="334" t="s">
        <v>12</v>
      </c>
      <c r="AA1682" s="200">
        <v>0</v>
      </c>
    </row>
    <row r="1683" spans="1:27" ht="14" customHeight="1">
      <c r="A1683" s="213" t="s">
        <v>850</v>
      </c>
      <c r="B1683" s="177" t="s">
        <v>1278</v>
      </c>
      <c r="C1683" s="177" t="s">
        <v>846</v>
      </c>
      <c r="D1683" s="213" t="s">
        <v>21</v>
      </c>
      <c r="E1683" s="331" t="s">
        <v>3128</v>
      </c>
      <c r="F1683" s="213" t="s">
        <v>259</v>
      </c>
      <c r="G1683" s="177" t="s">
        <v>4273</v>
      </c>
      <c r="H1683" s="177" t="s">
        <v>88</v>
      </c>
      <c r="I1683" s="203">
        <v>3118969</v>
      </c>
      <c r="J1683" s="177" t="s">
        <v>261</v>
      </c>
      <c r="K1683" s="177" t="s">
        <v>262</v>
      </c>
      <c r="L1683" s="332" t="s">
        <v>12</v>
      </c>
      <c r="M1683" s="332" t="s">
        <v>12</v>
      </c>
      <c r="N1683" s="333" t="s">
        <v>12</v>
      </c>
      <c r="O1683" s="332" t="s">
        <v>12</v>
      </c>
      <c r="P1683" s="332" t="s">
        <v>12</v>
      </c>
      <c r="Q1683" s="203" t="s">
        <v>12</v>
      </c>
      <c r="R1683" s="203">
        <v>9</v>
      </c>
      <c r="S1683" s="203">
        <v>20</v>
      </c>
      <c r="T1683" s="333">
        <v>0.45</v>
      </c>
      <c r="U1683" s="203">
        <v>0</v>
      </c>
      <c r="V1683" s="203">
        <v>22</v>
      </c>
      <c r="W1683" s="203" t="s">
        <v>12</v>
      </c>
      <c r="X1683" s="200">
        <v>0</v>
      </c>
      <c r="Y1683" s="200">
        <v>1</v>
      </c>
      <c r="Z1683" s="334" t="s">
        <v>12</v>
      </c>
      <c r="AA1683" s="200">
        <v>0</v>
      </c>
    </row>
    <row r="1684" spans="1:27" ht="14" customHeight="1">
      <c r="A1684" s="213" t="s">
        <v>850</v>
      </c>
      <c r="B1684" s="177" t="s">
        <v>1278</v>
      </c>
      <c r="C1684" s="177" t="s">
        <v>846</v>
      </c>
      <c r="D1684" s="213" t="s">
        <v>21</v>
      </c>
      <c r="E1684" s="331" t="s">
        <v>3129</v>
      </c>
      <c r="F1684" s="213" t="s">
        <v>259</v>
      </c>
      <c r="G1684" s="177" t="s">
        <v>4274</v>
      </c>
      <c r="H1684" s="177" t="s">
        <v>88</v>
      </c>
      <c r="I1684" s="203">
        <v>42407492</v>
      </c>
      <c r="J1684" s="177" t="s">
        <v>262</v>
      </c>
      <c r="K1684" s="177" t="s">
        <v>263</v>
      </c>
      <c r="L1684" s="332" t="s">
        <v>12</v>
      </c>
      <c r="M1684" s="332" t="s">
        <v>12</v>
      </c>
      <c r="N1684" s="333" t="s">
        <v>12</v>
      </c>
      <c r="O1684" s="332" t="s">
        <v>12</v>
      </c>
      <c r="P1684" s="332" t="s">
        <v>12</v>
      </c>
      <c r="Q1684" s="203" t="s">
        <v>12</v>
      </c>
      <c r="R1684" s="203">
        <v>15</v>
      </c>
      <c r="S1684" s="203">
        <v>26</v>
      </c>
      <c r="T1684" s="333">
        <v>0.57692307692307687</v>
      </c>
      <c r="U1684" s="203">
        <v>0</v>
      </c>
      <c r="V1684" s="203">
        <v>20</v>
      </c>
      <c r="W1684" s="203" t="s">
        <v>12</v>
      </c>
      <c r="X1684" s="200">
        <v>0</v>
      </c>
      <c r="Y1684" s="200">
        <v>1</v>
      </c>
      <c r="Z1684" s="334" t="s">
        <v>12</v>
      </c>
      <c r="AA1684" s="200">
        <v>0</v>
      </c>
    </row>
    <row r="1685" spans="1:27" ht="14" customHeight="1">
      <c r="A1685" s="213" t="s">
        <v>850</v>
      </c>
      <c r="B1685" s="177" t="s">
        <v>1278</v>
      </c>
      <c r="C1685" s="177" t="s">
        <v>846</v>
      </c>
      <c r="D1685" s="213" t="s">
        <v>21</v>
      </c>
      <c r="E1685" s="331" t="s">
        <v>3130</v>
      </c>
      <c r="F1685" s="213" t="s">
        <v>675</v>
      </c>
      <c r="G1685" s="177" t="s">
        <v>4275</v>
      </c>
      <c r="H1685" s="177" t="s">
        <v>80</v>
      </c>
      <c r="I1685" s="203">
        <v>23016426</v>
      </c>
      <c r="J1685" s="177" t="s">
        <v>264</v>
      </c>
      <c r="K1685" s="177" t="s">
        <v>263</v>
      </c>
      <c r="L1685" s="332" t="s">
        <v>12</v>
      </c>
      <c r="M1685" s="332" t="s">
        <v>12</v>
      </c>
      <c r="N1685" s="333" t="s">
        <v>12</v>
      </c>
      <c r="O1685" s="332" t="s">
        <v>12</v>
      </c>
      <c r="P1685" s="332" t="s">
        <v>12</v>
      </c>
      <c r="Q1685" s="203" t="s">
        <v>12</v>
      </c>
      <c r="R1685" s="203">
        <v>17</v>
      </c>
      <c r="S1685" s="203">
        <v>27</v>
      </c>
      <c r="T1685" s="333">
        <v>0.62962962962962965</v>
      </c>
      <c r="U1685" s="203">
        <v>0</v>
      </c>
      <c r="V1685" s="203">
        <v>33</v>
      </c>
      <c r="W1685" s="203" t="s">
        <v>12</v>
      </c>
      <c r="X1685" s="200">
        <v>0</v>
      </c>
      <c r="Y1685" s="200">
        <v>1</v>
      </c>
      <c r="Z1685" s="334" t="s">
        <v>12</v>
      </c>
      <c r="AA1685" s="200">
        <v>0</v>
      </c>
    </row>
    <row r="1686" spans="1:27" ht="14" customHeight="1">
      <c r="A1686" s="213" t="s">
        <v>850</v>
      </c>
      <c r="B1686" s="177" t="s">
        <v>1278</v>
      </c>
      <c r="C1686" s="177" t="s">
        <v>846</v>
      </c>
      <c r="D1686" s="213" t="s">
        <v>21</v>
      </c>
      <c r="E1686" s="331" t="s">
        <v>3131</v>
      </c>
      <c r="F1686" s="213" t="s">
        <v>271</v>
      </c>
      <c r="G1686" s="177" t="s">
        <v>4276</v>
      </c>
      <c r="H1686" s="177" t="s">
        <v>117</v>
      </c>
      <c r="I1686" s="203">
        <v>48056903</v>
      </c>
      <c r="J1686" s="177" t="s">
        <v>262</v>
      </c>
      <c r="K1686" s="177" t="s">
        <v>261</v>
      </c>
      <c r="L1686" s="332" t="s">
        <v>12</v>
      </c>
      <c r="M1686" s="332" t="s">
        <v>12</v>
      </c>
      <c r="N1686" s="333" t="s">
        <v>12</v>
      </c>
      <c r="O1686" s="332" t="s">
        <v>12</v>
      </c>
      <c r="P1686" s="332" t="s">
        <v>12</v>
      </c>
      <c r="Q1686" s="203" t="s">
        <v>12</v>
      </c>
      <c r="R1686" s="203">
        <v>16</v>
      </c>
      <c r="S1686" s="203">
        <v>31</v>
      </c>
      <c r="T1686" s="333">
        <v>0.5161290322580645</v>
      </c>
      <c r="U1686" s="203">
        <v>0</v>
      </c>
      <c r="V1686" s="203">
        <v>21</v>
      </c>
      <c r="W1686" s="203" t="s">
        <v>12</v>
      </c>
      <c r="X1686" s="200">
        <v>0</v>
      </c>
      <c r="Y1686" s="200">
        <v>1</v>
      </c>
      <c r="Z1686" s="334" t="s">
        <v>12</v>
      </c>
      <c r="AA1686" s="200">
        <v>0</v>
      </c>
    </row>
    <row r="1687" spans="1:27" ht="14" customHeight="1">
      <c r="A1687" s="213" t="s">
        <v>850</v>
      </c>
      <c r="B1687" s="177" t="s">
        <v>1278</v>
      </c>
      <c r="C1687" s="177" t="s">
        <v>846</v>
      </c>
      <c r="D1687" s="213" t="s">
        <v>21</v>
      </c>
      <c r="E1687" s="331" t="s">
        <v>3132</v>
      </c>
      <c r="F1687" s="213" t="s">
        <v>259</v>
      </c>
      <c r="G1687" s="177" t="s">
        <v>4277</v>
      </c>
      <c r="H1687" s="177" t="s">
        <v>87</v>
      </c>
      <c r="I1687" s="203">
        <v>70519919</v>
      </c>
      <c r="J1687" s="177" t="s">
        <v>262</v>
      </c>
      <c r="K1687" s="177" t="s">
        <v>261</v>
      </c>
      <c r="L1687" s="332" t="s">
        <v>12</v>
      </c>
      <c r="M1687" s="332" t="s">
        <v>12</v>
      </c>
      <c r="N1687" s="333" t="s">
        <v>12</v>
      </c>
      <c r="O1687" s="332" t="s">
        <v>12</v>
      </c>
      <c r="P1687" s="332" t="s">
        <v>12</v>
      </c>
      <c r="Q1687" s="203" t="s">
        <v>12</v>
      </c>
      <c r="R1687" s="203">
        <v>11</v>
      </c>
      <c r="S1687" s="203">
        <v>35</v>
      </c>
      <c r="T1687" s="333">
        <v>0.31428571428571428</v>
      </c>
      <c r="U1687" s="203">
        <v>0</v>
      </c>
      <c r="V1687" s="203">
        <v>24</v>
      </c>
      <c r="W1687" s="203" t="s">
        <v>12</v>
      </c>
      <c r="X1687" s="200">
        <v>0</v>
      </c>
      <c r="Y1687" s="200">
        <v>1</v>
      </c>
      <c r="Z1687" s="334" t="s">
        <v>12</v>
      </c>
      <c r="AA1687" s="200">
        <v>0</v>
      </c>
    </row>
    <row r="1688" spans="1:27" ht="14" customHeight="1">
      <c r="A1688" s="213" t="s">
        <v>850</v>
      </c>
      <c r="B1688" s="177" t="s">
        <v>942</v>
      </c>
      <c r="C1688" s="177" t="s">
        <v>670</v>
      </c>
      <c r="D1688" s="213" t="s">
        <v>21</v>
      </c>
      <c r="E1688" s="331" t="s">
        <v>3114</v>
      </c>
      <c r="F1688" s="213" t="s">
        <v>271</v>
      </c>
      <c r="G1688" s="177" t="s">
        <v>12</v>
      </c>
      <c r="H1688" s="177" t="s">
        <v>78</v>
      </c>
      <c r="I1688" s="203">
        <v>124810278</v>
      </c>
      <c r="J1688" s="177" t="s">
        <v>264</v>
      </c>
      <c r="K1688" s="177" t="s">
        <v>263</v>
      </c>
      <c r="L1688" s="332" t="s">
        <v>12</v>
      </c>
      <c r="M1688" s="332" t="s">
        <v>12</v>
      </c>
      <c r="N1688" s="333" t="s">
        <v>12</v>
      </c>
      <c r="O1688" s="332" t="s">
        <v>12</v>
      </c>
      <c r="P1688" s="332" t="s">
        <v>12</v>
      </c>
      <c r="Q1688" s="203" t="s">
        <v>12</v>
      </c>
      <c r="R1688" s="203">
        <v>18</v>
      </c>
      <c r="S1688" s="203">
        <v>46</v>
      </c>
      <c r="T1688" s="333">
        <v>0.39130434782608697</v>
      </c>
      <c r="U1688" s="203">
        <v>0</v>
      </c>
      <c r="V1688" s="203">
        <v>28</v>
      </c>
      <c r="W1688" s="203" t="s">
        <v>12</v>
      </c>
      <c r="X1688" s="200">
        <v>0</v>
      </c>
      <c r="Y1688" s="200">
        <v>1</v>
      </c>
      <c r="Z1688" s="334" t="s">
        <v>12</v>
      </c>
      <c r="AA1688" s="200">
        <v>0</v>
      </c>
    </row>
    <row r="1689" spans="1:27" ht="14" customHeight="1">
      <c r="A1689" s="213" t="s">
        <v>850</v>
      </c>
      <c r="B1689" s="177" t="s">
        <v>942</v>
      </c>
      <c r="C1689" s="177" t="s">
        <v>670</v>
      </c>
      <c r="D1689" s="213" t="s">
        <v>21</v>
      </c>
      <c r="E1689" s="331" t="s">
        <v>3133</v>
      </c>
      <c r="F1689" s="213" t="s">
        <v>259</v>
      </c>
      <c r="G1689" s="177" t="s">
        <v>4278</v>
      </c>
      <c r="H1689" s="177" t="s">
        <v>93</v>
      </c>
      <c r="I1689" s="203">
        <v>79752618</v>
      </c>
      <c r="J1689" s="177" t="s">
        <v>264</v>
      </c>
      <c r="K1689" s="177" t="s">
        <v>263</v>
      </c>
      <c r="L1689" s="332" t="s">
        <v>12</v>
      </c>
      <c r="M1689" s="332" t="s">
        <v>12</v>
      </c>
      <c r="N1689" s="333" t="s">
        <v>12</v>
      </c>
      <c r="O1689" s="332" t="s">
        <v>12</v>
      </c>
      <c r="P1689" s="332" t="s">
        <v>12</v>
      </c>
      <c r="Q1689" s="203" t="s">
        <v>12</v>
      </c>
      <c r="R1689" s="203">
        <v>7</v>
      </c>
      <c r="S1689" s="203">
        <v>48</v>
      </c>
      <c r="T1689" s="333">
        <v>0.14583333333333334</v>
      </c>
      <c r="U1689" s="203">
        <v>0</v>
      </c>
      <c r="V1689" s="203">
        <v>21</v>
      </c>
      <c r="W1689" s="203" t="s">
        <v>12</v>
      </c>
      <c r="X1689" s="200">
        <v>0</v>
      </c>
      <c r="Y1689" s="200">
        <v>1</v>
      </c>
      <c r="Z1689" s="334" t="s">
        <v>12</v>
      </c>
      <c r="AA1689" s="200">
        <v>0</v>
      </c>
    </row>
    <row r="1690" spans="1:27" ht="14" customHeight="1">
      <c r="A1690" s="213" t="s">
        <v>850</v>
      </c>
      <c r="B1690" s="177" t="s">
        <v>942</v>
      </c>
      <c r="C1690" s="177" t="s">
        <v>670</v>
      </c>
      <c r="D1690" s="213" t="s">
        <v>21</v>
      </c>
      <c r="E1690" s="331" t="s">
        <v>3134</v>
      </c>
      <c r="F1690" s="213" t="s">
        <v>259</v>
      </c>
      <c r="G1690" s="177" t="s">
        <v>4279</v>
      </c>
      <c r="H1690" s="177" t="s">
        <v>91</v>
      </c>
      <c r="I1690" s="203">
        <v>143927823</v>
      </c>
      <c r="J1690" s="177" t="s">
        <v>262</v>
      </c>
      <c r="K1690" s="177" t="s">
        <v>261</v>
      </c>
      <c r="L1690" s="332" t="s">
        <v>12</v>
      </c>
      <c r="M1690" s="332" t="s">
        <v>12</v>
      </c>
      <c r="N1690" s="333" t="s">
        <v>12</v>
      </c>
      <c r="O1690" s="332" t="s">
        <v>12</v>
      </c>
      <c r="P1690" s="332" t="s">
        <v>12</v>
      </c>
      <c r="Q1690" s="203" t="s">
        <v>12</v>
      </c>
      <c r="R1690" s="203">
        <v>15</v>
      </c>
      <c r="S1690" s="203">
        <v>43</v>
      </c>
      <c r="T1690" s="333">
        <v>0.34883720930232559</v>
      </c>
      <c r="U1690" s="203">
        <v>0</v>
      </c>
      <c r="V1690" s="203">
        <v>25</v>
      </c>
      <c r="W1690" s="203" t="s">
        <v>12</v>
      </c>
      <c r="X1690" s="200">
        <v>0</v>
      </c>
      <c r="Y1690" s="200">
        <v>1</v>
      </c>
      <c r="Z1690" s="334" t="s">
        <v>12</v>
      </c>
      <c r="AA1690" s="200">
        <v>0</v>
      </c>
    </row>
    <row r="1691" spans="1:27" ht="14" customHeight="1">
      <c r="A1691" s="213" t="s">
        <v>850</v>
      </c>
      <c r="B1691" s="177" t="s">
        <v>942</v>
      </c>
      <c r="C1691" s="177" t="s">
        <v>670</v>
      </c>
      <c r="D1691" s="213" t="s">
        <v>21</v>
      </c>
      <c r="E1691" s="331" t="s">
        <v>3135</v>
      </c>
      <c r="F1691" s="213" t="s">
        <v>675</v>
      </c>
      <c r="G1691" s="177" t="s">
        <v>4280</v>
      </c>
      <c r="H1691" s="177" t="s">
        <v>95</v>
      </c>
      <c r="I1691" s="203">
        <v>98691111</v>
      </c>
      <c r="J1691" s="177" t="s">
        <v>263</v>
      </c>
      <c r="K1691" s="177" t="s">
        <v>264</v>
      </c>
      <c r="L1691" s="332" t="s">
        <v>12</v>
      </c>
      <c r="M1691" s="332" t="s">
        <v>12</v>
      </c>
      <c r="N1691" s="333" t="s">
        <v>12</v>
      </c>
      <c r="O1691" s="332" t="s">
        <v>12</v>
      </c>
      <c r="P1691" s="332" t="s">
        <v>12</v>
      </c>
      <c r="Q1691" s="203" t="s">
        <v>12</v>
      </c>
      <c r="R1691" s="203">
        <v>13</v>
      </c>
      <c r="S1691" s="203">
        <v>39</v>
      </c>
      <c r="T1691" s="333">
        <v>0.33333333333333331</v>
      </c>
      <c r="U1691" s="203">
        <v>0</v>
      </c>
      <c r="V1691" s="203">
        <v>22</v>
      </c>
      <c r="W1691" s="203" t="s">
        <v>12</v>
      </c>
      <c r="X1691" s="200">
        <v>0</v>
      </c>
      <c r="Y1691" s="200">
        <v>1</v>
      </c>
      <c r="Z1691" s="334" t="s">
        <v>12</v>
      </c>
      <c r="AA1691" s="200">
        <v>0</v>
      </c>
    </row>
    <row r="1692" spans="1:27" ht="14" customHeight="1">
      <c r="A1692" s="213" t="s">
        <v>850</v>
      </c>
      <c r="B1692" s="177" t="s">
        <v>942</v>
      </c>
      <c r="C1692" s="177" t="s">
        <v>670</v>
      </c>
      <c r="D1692" s="213" t="s">
        <v>21</v>
      </c>
      <c r="E1692" s="331" t="s">
        <v>3136</v>
      </c>
      <c r="F1692" s="213" t="s">
        <v>259</v>
      </c>
      <c r="G1692" s="177" t="s">
        <v>4281</v>
      </c>
      <c r="H1692" s="177" t="s">
        <v>81</v>
      </c>
      <c r="I1692" s="203">
        <v>26574871</v>
      </c>
      <c r="J1692" s="177" t="s">
        <v>264</v>
      </c>
      <c r="K1692" s="177" t="s">
        <v>261</v>
      </c>
      <c r="L1692" s="332" t="s">
        <v>12</v>
      </c>
      <c r="M1692" s="332" t="s">
        <v>12</v>
      </c>
      <c r="N1692" s="333" t="s">
        <v>12</v>
      </c>
      <c r="O1692" s="332" t="s">
        <v>12</v>
      </c>
      <c r="P1692" s="332" t="s">
        <v>12</v>
      </c>
      <c r="Q1692" s="203" t="s">
        <v>12</v>
      </c>
      <c r="R1692" s="203">
        <v>17</v>
      </c>
      <c r="S1692" s="203">
        <v>35</v>
      </c>
      <c r="T1692" s="333">
        <v>0.48571428571428571</v>
      </c>
      <c r="U1692" s="203">
        <v>0</v>
      </c>
      <c r="V1692" s="203">
        <v>19</v>
      </c>
      <c r="W1692" s="203" t="s">
        <v>12</v>
      </c>
      <c r="X1692" s="200">
        <v>0</v>
      </c>
      <c r="Y1692" s="200">
        <v>1</v>
      </c>
      <c r="Z1692" s="334" t="s">
        <v>12</v>
      </c>
      <c r="AA1692" s="200">
        <v>0</v>
      </c>
    </row>
    <row r="1693" spans="1:27" ht="14" customHeight="1">
      <c r="A1693" s="213" t="s">
        <v>850</v>
      </c>
      <c r="B1693" s="177" t="s">
        <v>942</v>
      </c>
      <c r="C1693" s="177" t="s">
        <v>670</v>
      </c>
      <c r="D1693" s="213" t="s">
        <v>21</v>
      </c>
      <c r="E1693" s="331" t="s">
        <v>3137</v>
      </c>
      <c r="F1693" s="213" t="s">
        <v>675</v>
      </c>
      <c r="G1693" s="177" t="s">
        <v>4282</v>
      </c>
      <c r="H1693" s="177" t="s">
        <v>81</v>
      </c>
      <c r="I1693" s="203">
        <v>123755204</v>
      </c>
      <c r="J1693" s="177" t="s">
        <v>262</v>
      </c>
      <c r="K1693" s="177" t="s">
        <v>261</v>
      </c>
      <c r="L1693" s="332" t="s">
        <v>12</v>
      </c>
      <c r="M1693" s="332" t="s">
        <v>12</v>
      </c>
      <c r="N1693" s="333" t="s">
        <v>12</v>
      </c>
      <c r="O1693" s="332" t="s">
        <v>12</v>
      </c>
      <c r="P1693" s="332" t="s">
        <v>12</v>
      </c>
      <c r="Q1693" s="203" t="s">
        <v>12</v>
      </c>
      <c r="R1693" s="203">
        <v>20</v>
      </c>
      <c r="S1693" s="203">
        <v>37</v>
      </c>
      <c r="T1693" s="333">
        <v>0.54054054054054057</v>
      </c>
      <c r="U1693" s="203">
        <v>0</v>
      </c>
      <c r="V1693" s="203">
        <v>33</v>
      </c>
      <c r="W1693" s="203" t="s">
        <v>12</v>
      </c>
      <c r="X1693" s="200">
        <v>0</v>
      </c>
      <c r="Y1693" s="200">
        <v>1</v>
      </c>
      <c r="Z1693" s="334" t="s">
        <v>12</v>
      </c>
      <c r="AA1693" s="200">
        <v>0</v>
      </c>
    </row>
    <row r="1694" spans="1:27" ht="14" customHeight="1">
      <c r="A1694" s="213" t="s">
        <v>850</v>
      </c>
      <c r="B1694" s="177" t="s">
        <v>942</v>
      </c>
      <c r="C1694" s="177" t="s">
        <v>670</v>
      </c>
      <c r="D1694" s="213" t="s">
        <v>21</v>
      </c>
      <c r="E1694" s="331" t="s">
        <v>66</v>
      </c>
      <c r="F1694" s="213" t="s">
        <v>259</v>
      </c>
      <c r="G1694" s="177" t="s">
        <v>4283</v>
      </c>
      <c r="H1694" s="177" t="s">
        <v>82</v>
      </c>
      <c r="I1694" s="203">
        <v>25398284</v>
      </c>
      <c r="J1694" s="177" t="s">
        <v>264</v>
      </c>
      <c r="K1694" s="177" t="s">
        <v>261</v>
      </c>
      <c r="L1694" s="332" t="s">
        <v>12</v>
      </c>
      <c r="M1694" s="332" t="s">
        <v>12</v>
      </c>
      <c r="N1694" s="333" t="s">
        <v>12</v>
      </c>
      <c r="O1694" s="332" t="s">
        <v>12</v>
      </c>
      <c r="P1694" s="332" t="s">
        <v>12</v>
      </c>
      <c r="Q1694" s="203" t="s">
        <v>12</v>
      </c>
      <c r="R1694" s="203">
        <v>14</v>
      </c>
      <c r="S1694" s="203">
        <v>36</v>
      </c>
      <c r="T1694" s="333">
        <v>0.3888888888888889</v>
      </c>
      <c r="U1694" s="203">
        <v>0</v>
      </c>
      <c r="V1694" s="203">
        <v>29</v>
      </c>
      <c r="W1694" s="203" t="s">
        <v>12</v>
      </c>
      <c r="X1694" s="200">
        <v>0</v>
      </c>
      <c r="Y1694" s="200">
        <v>1</v>
      </c>
      <c r="Z1694" s="334" t="s">
        <v>12</v>
      </c>
      <c r="AA1694" s="200">
        <v>0</v>
      </c>
    </row>
    <row r="1695" spans="1:27" ht="14" customHeight="1">
      <c r="A1695" s="213" t="s">
        <v>850</v>
      </c>
      <c r="B1695" s="177" t="s">
        <v>942</v>
      </c>
      <c r="C1695" s="177" t="s">
        <v>670</v>
      </c>
      <c r="D1695" s="213" t="s">
        <v>21</v>
      </c>
      <c r="E1695" s="331" t="s">
        <v>2664</v>
      </c>
      <c r="F1695" s="213" t="s">
        <v>259</v>
      </c>
      <c r="G1695" s="177" t="s">
        <v>4267</v>
      </c>
      <c r="H1695" s="177" t="s">
        <v>82</v>
      </c>
      <c r="I1695" s="203">
        <v>129694204</v>
      </c>
      <c r="J1695" s="177" t="s">
        <v>262</v>
      </c>
      <c r="K1695" s="177" t="s">
        <v>263</v>
      </c>
      <c r="L1695" s="332" t="s">
        <v>12</v>
      </c>
      <c r="M1695" s="332" t="s">
        <v>12</v>
      </c>
      <c r="N1695" s="333" t="s">
        <v>12</v>
      </c>
      <c r="O1695" s="332" t="s">
        <v>12</v>
      </c>
      <c r="P1695" s="332" t="s">
        <v>12</v>
      </c>
      <c r="Q1695" s="203" t="s">
        <v>12</v>
      </c>
      <c r="R1695" s="203">
        <v>23</v>
      </c>
      <c r="S1695" s="203">
        <v>52</v>
      </c>
      <c r="T1695" s="333">
        <v>0.44230769230769229</v>
      </c>
      <c r="U1695" s="203">
        <v>0</v>
      </c>
      <c r="V1695" s="203">
        <v>26</v>
      </c>
      <c r="W1695" s="203" t="s">
        <v>12</v>
      </c>
      <c r="X1695" s="200">
        <v>0</v>
      </c>
      <c r="Y1695" s="200">
        <v>1</v>
      </c>
      <c r="Z1695" s="334" t="s">
        <v>12</v>
      </c>
      <c r="AA1695" s="200">
        <v>0</v>
      </c>
    </row>
    <row r="1696" spans="1:27" ht="14" customHeight="1">
      <c r="A1696" s="213" t="s">
        <v>850</v>
      </c>
      <c r="B1696" s="177" t="s">
        <v>942</v>
      </c>
      <c r="C1696" s="177" t="s">
        <v>670</v>
      </c>
      <c r="D1696" s="213" t="s">
        <v>21</v>
      </c>
      <c r="E1696" s="331" t="s">
        <v>3138</v>
      </c>
      <c r="F1696" s="213" t="s">
        <v>259</v>
      </c>
      <c r="G1696" s="177" t="s">
        <v>4284</v>
      </c>
      <c r="H1696" s="177" t="s">
        <v>112</v>
      </c>
      <c r="I1696" s="203">
        <v>39551197</v>
      </c>
      <c r="J1696" s="177" t="s">
        <v>262</v>
      </c>
      <c r="K1696" s="177" t="s">
        <v>261</v>
      </c>
      <c r="L1696" s="332" t="s">
        <v>12</v>
      </c>
      <c r="M1696" s="332" t="s">
        <v>12</v>
      </c>
      <c r="N1696" s="333" t="s">
        <v>12</v>
      </c>
      <c r="O1696" s="332" t="s">
        <v>12</v>
      </c>
      <c r="P1696" s="332" t="s">
        <v>12</v>
      </c>
      <c r="Q1696" s="203" t="s">
        <v>12</v>
      </c>
      <c r="R1696" s="203">
        <v>10</v>
      </c>
      <c r="S1696" s="203">
        <v>47</v>
      </c>
      <c r="T1696" s="333">
        <v>0.21276595744680851</v>
      </c>
      <c r="U1696" s="203">
        <v>0</v>
      </c>
      <c r="V1696" s="203">
        <v>25</v>
      </c>
      <c r="W1696" s="203" t="s">
        <v>12</v>
      </c>
      <c r="X1696" s="200">
        <v>0</v>
      </c>
      <c r="Y1696" s="200">
        <v>1</v>
      </c>
      <c r="Z1696" s="334" t="s">
        <v>12</v>
      </c>
      <c r="AA1696" s="200">
        <v>0</v>
      </c>
    </row>
    <row r="1697" spans="1:27" ht="14" customHeight="1">
      <c r="A1697" s="213" t="s">
        <v>850</v>
      </c>
      <c r="B1697" s="177" t="s">
        <v>942</v>
      </c>
      <c r="C1697" s="177" t="s">
        <v>670</v>
      </c>
      <c r="D1697" s="213" t="s">
        <v>21</v>
      </c>
      <c r="E1697" s="331" t="s">
        <v>34</v>
      </c>
      <c r="F1697" s="213" t="s">
        <v>259</v>
      </c>
      <c r="G1697" s="177" t="s">
        <v>4253</v>
      </c>
      <c r="H1697" s="177" t="s">
        <v>76</v>
      </c>
      <c r="I1697" s="203">
        <v>115258747</v>
      </c>
      <c r="J1697" s="177" t="s">
        <v>264</v>
      </c>
      <c r="K1697" s="177" t="s">
        <v>263</v>
      </c>
      <c r="L1697" s="332" t="s">
        <v>12</v>
      </c>
      <c r="M1697" s="332" t="s">
        <v>12</v>
      </c>
      <c r="N1697" s="333" t="s">
        <v>12</v>
      </c>
      <c r="O1697" s="332" t="s">
        <v>12</v>
      </c>
      <c r="P1697" s="332" t="s">
        <v>12</v>
      </c>
      <c r="Q1697" s="203" t="s">
        <v>12</v>
      </c>
      <c r="R1697" s="203">
        <v>3</v>
      </c>
      <c r="S1697" s="203">
        <v>29</v>
      </c>
      <c r="T1697" s="333">
        <v>0.10344827586206896</v>
      </c>
      <c r="U1697" s="203">
        <v>0</v>
      </c>
      <c r="V1697" s="203">
        <v>21</v>
      </c>
      <c r="W1697" s="203" t="s">
        <v>12</v>
      </c>
      <c r="X1697" s="200">
        <v>0</v>
      </c>
      <c r="Y1697" s="200">
        <v>1</v>
      </c>
      <c r="Z1697" s="334" t="s">
        <v>12</v>
      </c>
      <c r="AA1697" s="200">
        <v>0</v>
      </c>
    </row>
    <row r="1698" spans="1:27" ht="14" customHeight="1">
      <c r="A1698" s="213" t="s">
        <v>1870</v>
      </c>
      <c r="B1698" s="177" t="s">
        <v>1920</v>
      </c>
      <c r="C1698" s="177" t="s">
        <v>670</v>
      </c>
      <c r="D1698" s="213" t="s">
        <v>21</v>
      </c>
      <c r="E1698" s="331" t="s">
        <v>3139</v>
      </c>
      <c r="F1698" s="213" t="s">
        <v>259</v>
      </c>
      <c r="G1698" s="177" t="s">
        <v>4567</v>
      </c>
      <c r="H1698" s="177" t="s">
        <v>81</v>
      </c>
      <c r="I1698" s="203">
        <v>65715111</v>
      </c>
      <c r="J1698" s="177" t="s">
        <v>261</v>
      </c>
      <c r="K1698" s="177" t="s">
        <v>262</v>
      </c>
      <c r="L1698" s="332" t="s">
        <v>12</v>
      </c>
      <c r="M1698" s="332" t="s">
        <v>12</v>
      </c>
      <c r="N1698" s="333" t="s">
        <v>12</v>
      </c>
      <c r="O1698" s="332" t="s">
        <v>12</v>
      </c>
      <c r="P1698" s="332" t="s">
        <v>12</v>
      </c>
      <c r="Q1698" s="203" t="s">
        <v>12</v>
      </c>
      <c r="R1698" s="203">
        <v>9</v>
      </c>
      <c r="S1698" s="203">
        <v>17</v>
      </c>
      <c r="T1698" s="333">
        <v>0.52941176470588236</v>
      </c>
      <c r="U1698" s="203">
        <v>0</v>
      </c>
      <c r="V1698" s="203">
        <v>24</v>
      </c>
      <c r="W1698" s="203" t="s">
        <v>12</v>
      </c>
      <c r="X1698" s="200">
        <v>0</v>
      </c>
      <c r="Y1698" s="200">
        <v>1</v>
      </c>
      <c r="Z1698" s="334" t="s">
        <v>12</v>
      </c>
      <c r="AA1698" s="200">
        <v>1</v>
      </c>
    </row>
    <row r="1699" spans="1:27" ht="14" customHeight="1">
      <c r="A1699" s="213" t="s">
        <v>1870</v>
      </c>
      <c r="B1699" s="177" t="s">
        <v>1920</v>
      </c>
      <c r="C1699" s="177" t="s">
        <v>670</v>
      </c>
      <c r="D1699" s="213" t="s">
        <v>21</v>
      </c>
      <c r="E1699" s="331" t="s">
        <v>3140</v>
      </c>
      <c r="F1699" s="213" t="s">
        <v>676</v>
      </c>
      <c r="G1699" s="177" t="s">
        <v>3220</v>
      </c>
      <c r="H1699" s="177" t="s">
        <v>76</v>
      </c>
      <c r="I1699" s="203">
        <v>45987537</v>
      </c>
      <c r="J1699" s="177" t="s">
        <v>261</v>
      </c>
      <c r="K1699" s="177" t="s">
        <v>262</v>
      </c>
      <c r="L1699" s="332" t="s">
        <v>12</v>
      </c>
      <c r="M1699" s="332" t="s">
        <v>12</v>
      </c>
      <c r="N1699" s="333" t="s">
        <v>12</v>
      </c>
      <c r="O1699" s="332" t="s">
        <v>12</v>
      </c>
      <c r="P1699" s="332" t="s">
        <v>12</v>
      </c>
      <c r="Q1699" s="203" t="s">
        <v>12</v>
      </c>
      <c r="R1699" s="203">
        <v>11</v>
      </c>
      <c r="S1699" s="203">
        <v>25</v>
      </c>
      <c r="T1699" s="333">
        <v>0.44</v>
      </c>
      <c r="U1699" s="203">
        <v>0</v>
      </c>
      <c r="V1699" s="203">
        <v>26</v>
      </c>
      <c r="W1699" s="203" t="s">
        <v>12</v>
      </c>
      <c r="X1699" s="200">
        <v>0</v>
      </c>
      <c r="Y1699" s="200">
        <v>1</v>
      </c>
      <c r="Z1699" s="334" t="s">
        <v>12</v>
      </c>
      <c r="AA1699" s="200">
        <v>1</v>
      </c>
    </row>
    <row r="1700" spans="1:27" ht="14" customHeight="1">
      <c r="A1700" s="213" t="s">
        <v>1870</v>
      </c>
      <c r="B1700" s="177" t="s">
        <v>1920</v>
      </c>
      <c r="C1700" s="177" t="s">
        <v>670</v>
      </c>
      <c r="D1700" s="213" t="s">
        <v>21</v>
      </c>
      <c r="E1700" s="331" t="s">
        <v>3141</v>
      </c>
      <c r="F1700" s="213" t="s">
        <v>676</v>
      </c>
      <c r="G1700" s="177" t="s">
        <v>3220</v>
      </c>
      <c r="H1700" s="177" t="s">
        <v>84</v>
      </c>
      <c r="I1700" s="203">
        <v>27466654</v>
      </c>
      <c r="J1700" s="177" t="s">
        <v>261</v>
      </c>
      <c r="K1700" s="177" t="s">
        <v>262</v>
      </c>
      <c r="L1700" s="332" t="s">
        <v>12</v>
      </c>
      <c r="M1700" s="332" t="s">
        <v>12</v>
      </c>
      <c r="N1700" s="333" t="s">
        <v>12</v>
      </c>
      <c r="O1700" s="332" t="s">
        <v>12</v>
      </c>
      <c r="P1700" s="332" t="s">
        <v>12</v>
      </c>
      <c r="Q1700" s="203" t="s">
        <v>12</v>
      </c>
      <c r="R1700" s="203">
        <v>17</v>
      </c>
      <c r="S1700" s="203">
        <v>27</v>
      </c>
      <c r="T1700" s="333">
        <v>0.62962962962962965</v>
      </c>
      <c r="U1700" s="203">
        <v>0</v>
      </c>
      <c r="V1700" s="203">
        <v>39</v>
      </c>
      <c r="W1700" s="203" t="s">
        <v>12</v>
      </c>
      <c r="X1700" s="200">
        <v>0</v>
      </c>
      <c r="Y1700" s="200">
        <v>1</v>
      </c>
      <c r="Z1700" s="334" t="s">
        <v>12</v>
      </c>
      <c r="AA1700" s="200">
        <v>0</v>
      </c>
    </row>
    <row r="1701" spans="1:27" ht="14" customHeight="1">
      <c r="A1701" s="213" t="s">
        <v>1870</v>
      </c>
      <c r="B1701" s="177" t="s">
        <v>1920</v>
      </c>
      <c r="C1701" s="177" t="s">
        <v>670</v>
      </c>
      <c r="D1701" s="213" t="s">
        <v>21</v>
      </c>
      <c r="E1701" s="331" t="s">
        <v>3142</v>
      </c>
      <c r="F1701" s="213" t="s">
        <v>674</v>
      </c>
      <c r="G1701" s="177" t="s">
        <v>3239</v>
      </c>
      <c r="H1701" s="177" t="s">
        <v>95</v>
      </c>
      <c r="I1701" s="203">
        <v>4706372</v>
      </c>
      <c r="J1701" s="177" t="s">
        <v>263</v>
      </c>
      <c r="K1701" s="177" t="s">
        <v>261</v>
      </c>
      <c r="L1701" s="332" t="s">
        <v>12</v>
      </c>
      <c r="M1701" s="332" t="s">
        <v>12</v>
      </c>
      <c r="N1701" s="333" t="s">
        <v>12</v>
      </c>
      <c r="O1701" s="332" t="s">
        <v>12</v>
      </c>
      <c r="P1701" s="332" t="s">
        <v>12</v>
      </c>
      <c r="Q1701" s="203" t="s">
        <v>12</v>
      </c>
      <c r="R1701" s="203">
        <v>12</v>
      </c>
      <c r="S1701" s="203">
        <v>26</v>
      </c>
      <c r="T1701" s="333">
        <v>0.46153846153846156</v>
      </c>
      <c r="U1701" s="203">
        <v>0</v>
      </c>
      <c r="V1701" s="203">
        <v>45</v>
      </c>
      <c r="W1701" s="203" t="s">
        <v>12</v>
      </c>
      <c r="X1701" s="200">
        <v>0</v>
      </c>
      <c r="Y1701" s="200">
        <v>1</v>
      </c>
      <c r="Z1701" s="334" t="s">
        <v>12</v>
      </c>
      <c r="AA1701" s="200">
        <v>0</v>
      </c>
    </row>
    <row r="1702" spans="1:27" ht="14" customHeight="1">
      <c r="A1702" s="213" t="s">
        <v>1870</v>
      </c>
      <c r="B1702" s="177" t="s">
        <v>1920</v>
      </c>
      <c r="C1702" s="177" t="s">
        <v>670</v>
      </c>
      <c r="D1702" s="213" t="s">
        <v>21</v>
      </c>
      <c r="E1702" s="331" t="s">
        <v>46</v>
      </c>
      <c r="F1702" s="213" t="s">
        <v>4430</v>
      </c>
      <c r="G1702" s="177" t="s">
        <v>1879</v>
      </c>
      <c r="H1702" s="177" t="s">
        <v>76</v>
      </c>
      <c r="I1702" s="203">
        <v>9777671</v>
      </c>
      <c r="J1702" s="177" t="s">
        <v>12</v>
      </c>
      <c r="K1702" s="177" t="s">
        <v>4400</v>
      </c>
      <c r="L1702" s="332" t="s">
        <v>12</v>
      </c>
      <c r="M1702" s="332" t="s">
        <v>12</v>
      </c>
      <c r="N1702" s="333" t="s">
        <v>12</v>
      </c>
      <c r="O1702" s="332" t="s">
        <v>12</v>
      </c>
      <c r="P1702" s="332" t="s">
        <v>12</v>
      </c>
      <c r="Q1702" s="203" t="s">
        <v>12</v>
      </c>
      <c r="R1702" s="203">
        <v>11</v>
      </c>
      <c r="S1702" s="203">
        <v>22</v>
      </c>
      <c r="T1702" s="333">
        <v>0.5</v>
      </c>
      <c r="U1702" s="203">
        <v>0</v>
      </c>
      <c r="V1702" s="203">
        <v>31</v>
      </c>
      <c r="W1702" s="203" t="s">
        <v>12</v>
      </c>
      <c r="X1702" s="200">
        <v>0</v>
      </c>
      <c r="Y1702" s="200">
        <v>1</v>
      </c>
      <c r="Z1702" s="334" t="s">
        <v>12</v>
      </c>
      <c r="AA1702" s="200">
        <v>0</v>
      </c>
    </row>
    <row r="1703" spans="1:27" ht="14" customHeight="1">
      <c r="A1703" s="213" t="s">
        <v>1870</v>
      </c>
      <c r="B1703" s="177" t="s">
        <v>1920</v>
      </c>
      <c r="C1703" s="177" t="s">
        <v>670</v>
      </c>
      <c r="D1703" s="213" t="s">
        <v>21</v>
      </c>
      <c r="E1703" s="331" t="s">
        <v>3143</v>
      </c>
      <c r="F1703" s="213" t="s">
        <v>4430</v>
      </c>
      <c r="G1703" s="177" t="s">
        <v>4285</v>
      </c>
      <c r="H1703" s="177" t="s">
        <v>85</v>
      </c>
      <c r="I1703" s="203">
        <v>2242253</v>
      </c>
      <c r="J1703" s="177" t="s">
        <v>4401</v>
      </c>
      <c r="K1703" s="177" t="s">
        <v>12</v>
      </c>
      <c r="L1703" s="332" t="s">
        <v>12</v>
      </c>
      <c r="M1703" s="332" t="s">
        <v>12</v>
      </c>
      <c r="N1703" s="333" t="s">
        <v>12</v>
      </c>
      <c r="O1703" s="332" t="s">
        <v>12</v>
      </c>
      <c r="P1703" s="332" t="s">
        <v>12</v>
      </c>
      <c r="Q1703" s="203" t="s">
        <v>12</v>
      </c>
      <c r="R1703" s="203">
        <v>7</v>
      </c>
      <c r="S1703" s="203">
        <v>40</v>
      </c>
      <c r="T1703" s="333">
        <v>0.17499999999999999</v>
      </c>
      <c r="U1703" s="203">
        <v>0</v>
      </c>
      <c r="V1703" s="203">
        <v>58</v>
      </c>
      <c r="W1703" s="203" t="s">
        <v>12</v>
      </c>
      <c r="X1703" s="200">
        <v>0</v>
      </c>
      <c r="Y1703" s="200">
        <v>1</v>
      </c>
      <c r="Z1703" s="334" t="s">
        <v>12</v>
      </c>
      <c r="AA1703" s="200">
        <v>1</v>
      </c>
    </row>
    <row r="1704" spans="1:27" ht="14" customHeight="1">
      <c r="A1704" s="213" t="s">
        <v>1870</v>
      </c>
      <c r="B1704" s="177" t="s">
        <v>1924</v>
      </c>
      <c r="C1704" s="177" t="s">
        <v>1939</v>
      </c>
      <c r="D1704" s="213" t="s">
        <v>21</v>
      </c>
      <c r="E1704" s="331" t="s">
        <v>3141</v>
      </c>
      <c r="F1704" s="213" t="s">
        <v>674</v>
      </c>
      <c r="G1704" s="177" t="s">
        <v>3329</v>
      </c>
      <c r="H1704" s="177" t="s">
        <v>84</v>
      </c>
      <c r="I1704" s="203">
        <v>27466654</v>
      </c>
      <c r="J1704" s="177" t="s">
        <v>261</v>
      </c>
      <c r="K1704" s="177" t="s">
        <v>262</v>
      </c>
      <c r="L1704" s="332" t="s">
        <v>12</v>
      </c>
      <c r="M1704" s="332" t="s">
        <v>12</v>
      </c>
      <c r="N1704" s="333" t="s">
        <v>12</v>
      </c>
      <c r="O1704" s="332" t="s">
        <v>12</v>
      </c>
      <c r="P1704" s="332" t="s">
        <v>12</v>
      </c>
      <c r="Q1704" s="203" t="s">
        <v>12</v>
      </c>
      <c r="R1704" s="203">
        <v>13</v>
      </c>
      <c r="S1704" s="203">
        <v>51</v>
      </c>
      <c r="T1704" s="333">
        <v>0.25490196078431371</v>
      </c>
      <c r="U1704" s="203">
        <v>0</v>
      </c>
      <c r="V1704" s="203">
        <v>44</v>
      </c>
      <c r="W1704" s="203" t="s">
        <v>12</v>
      </c>
      <c r="X1704" s="200">
        <v>0</v>
      </c>
      <c r="Y1704" s="200">
        <v>1</v>
      </c>
      <c r="Z1704" s="334" t="s">
        <v>12</v>
      </c>
      <c r="AA1704" s="200">
        <v>0</v>
      </c>
    </row>
    <row r="1705" spans="1:27" ht="14" customHeight="1">
      <c r="A1705" s="213" t="s">
        <v>1870</v>
      </c>
      <c r="B1705" s="177" t="s">
        <v>1924</v>
      </c>
      <c r="C1705" s="177" t="s">
        <v>1939</v>
      </c>
      <c r="D1705" s="213" t="s">
        <v>21</v>
      </c>
      <c r="E1705" s="331" t="s">
        <v>3142</v>
      </c>
      <c r="F1705" s="213" t="s">
        <v>674</v>
      </c>
      <c r="G1705" s="177" t="s">
        <v>3239</v>
      </c>
      <c r="H1705" s="177" t="s">
        <v>95</v>
      </c>
      <c r="I1705" s="203">
        <v>4706372</v>
      </c>
      <c r="J1705" s="177" t="s">
        <v>263</v>
      </c>
      <c r="K1705" s="177" t="s">
        <v>261</v>
      </c>
      <c r="L1705" s="332" t="s">
        <v>12</v>
      </c>
      <c r="M1705" s="332" t="s">
        <v>12</v>
      </c>
      <c r="N1705" s="333" t="s">
        <v>12</v>
      </c>
      <c r="O1705" s="332" t="s">
        <v>12</v>
      </c>
      <c r="P1705" s="332" t="s">
        <v>12</v>
      </c>
      <c r="Q1705" s="203" t="s">
        <v>12</v>
      </c>
      <c r="R1705" s="203">
        <v>13</v>
      </c>
      <c r="S1705" s="203">
        <v>49</v>
      </c>
      <c r="T1705" s="333">
        <v>0.26530612244897961</v>
      </c>
      <c r="U1705" s="203">
        <v>0</v>
      </c>
      <c r="V1705" s="203">
        <v>51</v>
      </c>
      <c r="W1705" s="203" t="s">
        <v>12</v>
      </c>
      <c r="X1705" s="200">
        <v>0</v>
      </c>
      <c r="Y1705" s="200">
        <v>1</v>
      </c>
      <c r="Z1705" s="334" t="s">
        <v>12</v>
      </c>
      <c r="AA1705" s="200">
        <v>0</v>
      </c>
    </row>
    <row r="1706" spans="1:27" ht="14" customHeight="1">
      <c r="A1706" s="213" t="s">
        <v>1871</v>
      </c>
      <c r="B1706" s="177" t="s">
        <v>1882</v>
      </c>
      <c r="C1706" s="177" t="s">
        <v>670</v>
      </c>
      <c r="D1706" s="213" t="s">
        <v>21</v>
      </c>
      <c r="E1706" s="331" t="s">
        <v>3144</v>
      </c>
      <c r="F1706" s="213" t="s">
        <v>675</v>
      </c>
      <c r="G1706" s="177" t="s">
        <v>4563</v>
      </c>
      <c r="H1706" s="177" t="s">
        <v>76</v>
      </c>
      <c r="I1706" s="203">
        <v>66067361</v>
      </c>
      <c r="J1706" s="177" t="s">
        <v>262</v>
      </c>
      <c r="K1706" s="177" t="s">
        <v>263</v>
      </c>
      <c r="L1706" s="332" t="s">
        <v>12</v>
      </c>
      <c r="M1706" s="332" t="s">
        <v>12</v>
      </c>
      <c r="N1706" s="333" t="s">
        <v>12</v>
      </c>
      <c r="O1706" s="332" t="s">
        <v>12</v>
      </c>
      <c r="P1706" s="332" t="s">
        <v>12</v>
      </c>
      <c r="Q1706" s="203" t="s">
        <v>12</v>
      </c>
      <c r="R1706" s="203">
        <v>17</v>
      </c>
      <c r="S1706" s="203">
        <v>31</v>
      </c>
      <c r="T1706" s="333">
        <v>0.54838709677419351</v>
      </c>
      <c r="U1706" s="203">
        <v>1</v>
      </c>
      <c r="V1706" s="203">
        <v>30</v>
      </c>
      <c r="W1706" s="203" t="s">
        <v>12</v>
      </c>
      <c r="X1706" s="200">
        <v>0</v>
      </c>
      <c r="Y1706" s="200">
        <v>1</v>
      </c>
      <c r="Z1706" s="334">
        <v>1</v>
      </c>
      <c r="AA1706" s="200">
        <v>0</v>
      </c>
    </row>
    <row r="1707" spans="1:27" ht="14" customHeight="1">
      <c r="A1707" s="213" t="s">
        <v>1871</v>
      </c>
      <c r="B1707" s="177" t="s">
        <v>1925</v>
      </c>
      <c r="C1707" s="177" t="s">
        <v>1939</v>
      </c>
      <c r="D1707" s="213" t="s">
        <v>21</v>
      </c>
      <c r="E1707" s="331" t="s">
        <v>3145</v>
      </c>
      <c r="F1707" s="213" t="s">
        <v>259</v>
      </c>
      <c r="G1707" s="177" t="s">
        <v>4564</v>
      </c>
      <c r="H1707" s="177" t="s">
        <v>88</v>
      </c>
      <c r="I1707" s="203">
        <v>36269406</v>
      </c>
      <c r="J1707" s="177" t="s">
        <v>262</v>
      </c>
      <c r="K1707" s="177" t="s">
        <v>261</v>
      </c>
      <c r="L1707" s="332" t="s">
        <v>12</v>
      </c>
      <c r="M1707" s="332" t="s">
        <v>12</v>
      </c>
      <c r="N1707" s="333" t="s">
        <v>12</v>
      </c>
      <c r="O1707" s="332" t="s">
        <v>12</v>
      </c>
      <c r="P1707" s="332" t="s">
        <v>12</v>
      </c>
      <c r="Q1707" s="203" t="s">
        <v>12</v>
      </c>
      <c r="R1707" s="203">
        <v>11</v>
      </c>
      <c r="S1707" s="203">
        <v>33</v>
      </c>
      <c r="T1707" s="333">
        <v>0.33333333333333331</v>
      </c>
      <c r="U1707" s="203">
        <v>0</v>
      </c>
      <c r="V1707" s="203">
        <v>26</v>
      </c>
      <c r="W1707" s="203" t="s">
        <v>12</v>
      </c>
      <c r="X1707" s="200">
        <v>0</v>
      </c>
      <c r="Y1707" s="200">
        <v>1</v>
      </c>
      <c r="Z1707" s="334">
        <v>1</v>
      </c>
      <c r="AA1707" s="200">
        <v>0</v>
      </c>
    </row>
    <row r="1708" spans="1:27" ht="14" customHeight="1">
      <c r="A1708" s="213" t="s">
        <v>1871</v>
      </c>
      <c r="B1708" s="177" t="s">
        <v>1925</v>
      </c>
      <c r="C1708" s="177" t="s">
        <v>1939</v>
      </c>
      <c r="D1708" s="213" t="s">
        <v>21</v>
      </c>
      <c r="E1708" s="331" t="s">
        <v>3146</v>
      </c>
      <c r="F1708" s="213" t="s">
        <v>259</v>
      </c>
      <c r="G1708" s="177" t="s">
        <v>3533</v>
      </c>
      <c r="H1708" s="177" t="s">
        <v>103</v>
      </c>
      <c r="I1708" s="203">
        <v>48797303</v>
      </c>
      <c r="J1708" s="177" t="s">
        <v>262</v>
      </c>
      <c r="K1708" s="177" t="s">
        <v>261</v>
      </c>
      <c r="L1708" s="332" t="s">
        <v>12</v>
      </c>
      <c r="M1708" s="332" t="s">
        <v>12</v>
      </c>
      <c r="N1708" s="333" t="s">
        <v>12</v>
      </c>
      <c r="O1708" s="332" t="s">
        <v>12</v>
      </c>
      <c r="P1708" s="332" t="s">
        <v>12</v>
      </c>
      <c r="Q1708" s="203" t="s">
        <v>12</v>
      </c>
      <c r="R1708" s="203">
        <v>4</v>
      </c>
      <c r="S1708" s="203">
        <v>30</v>
      </c>
      <c r="T1708" s="333">
        <v>0.13333333333333333</v>
      </c>
      <c r="U1708" s="203">
        <v>0</v>
      </c>
      <c r="V1708" s="203">
        <v>42</v>
      </c>
      <c r="W1708" s="203" t="s">
        <v>12</v>
      </c>
      <c r="X1708" s="200">
        <v>0</v>
      </c>
      <c r="Y1708" s="200">
        <v>1</v>
      </c>
      <c r="Z1708" s="334">
        <v>1</v>
      </c>
      <c r="AA1708" s="200">
        <v>0</v>
      </c>
    </row>
    <row r="1709" spans="1:27" ht="14" customHeight="1">
      <c r="A1709" s="213" t="s">
        <v>1871</v>
      </c>
      <c r="B1709" s="177" t="s">
        <v>1925</v>
      </c>
      <c r="C1709" s="177" t="s">
        <v>1939</v>
      </c>
      <c r="D1709" s="213" t="s">
        <v>21</v>
      </c>
      <c r="E1709" s="331" t="s">
        <v>3144</v>
      </c>
      <c r="F1709" s="213" t="s">
        <v>675</v>
      </c>
      <c r="G1709" s="177" t="s">
        <v>4563</v>
      </c>
      <c r="H1709" s="177" t="s">
        <v>76</v>
      </c>
      <c r="I1709" s="203">
        <v>66067361</v>
      </c>
      <c r="J1709" s="177" t="s">
        <v>262</v>
      </c>
      <c r="K1709" s="177" t="s">
        <v>263</v>
      </c>
      <c r="L1709" s="332" t="s">
        <v>12</v>
      </c>
      <c r="M1709" s="332" t="s">
        <v>12</v>
      </c>
      <c r="N1709" s="333" t="s">
        <v>12</v>
      </c>
      <c r="O1709" s="332" t="s">
        <v>12</v>
      </c>
      <c r="P1709" s="332" t="s">
        <v>12</v>
      </c>
      <c r="Q1709" s="203" t="s">
        <v>12</v>
      </c>
      <c r="R1709" s="203">
        <v>11</v>
      </c>
      <c r="S1709" s="203">
        <v>22</v>
      </c>
      <c r="T1709" s="333">
        <v>0.5</v>
      </c>
      <c r="U1709" s="203">
        <v>1</v>
      </c>
      <c r="V1709" s="203">
        <v>30</v>
      </c>
      <c r="W1709" s="203" t="s">
        <v>12</v>
      </c>
      <c r="X1709" s="200">
        <v>0</v>
      </c>
      <c r="Y1709" s="200">
        <v>1</v>
      </c>
      <c r="Z1709" s="334">
        <v>1</v>
      </c>
      <c r="AA1709" s="200">
        <v>0</v>
      </c>
    </row>
    <row r="1710" spans="1:27" ht="14" customHeight="1">
      <c r="A1710" s="213" t="s">
        <v>1871</v>
      </c>
      <c r="B1710" s="177" t="s">
        <v>1925</v>
      </c>
      <c r="C1710" s="177" t="s">
        <v>1939</v>
      </c>
      <c r="D1710" s="213" t="s">
        <v>21</v>
      </c>
      <c r="E1710" s="331" t="s">
        <v>3147</v>
      </c>
      <c r="F1710" s="213" t="s">
        <v>259</v>
      </c>
      <c r="G1710" s="177" t="s">
        <v>4565</v>
      </c>
      <c r="H1710" s="177" t="s">
        <v>86</v>
      </c>
      <c r="I1710" s="203">
        <v>176799062</v>
      </c>
      <c r="J1710" s="177" t="s">
        <v>262</v>
      </c>
      <c r="K1710" s="177" t="s">
        <v>261</v>
      </c>
      <c r="L1710" s="332" t="s">
        <v>12</v>
      </c>
      <c r="M1710" s="332" t="s">
        <v>12</v>
      </c>
      <c r="N1710" s="333" t="s">
        <v>12</v>
      </c>
      <c r="O1710" s="332" t="s">
        <v>12</v>
      </c>
      <c r="P1710" s="332" t="s">
        <v>12</v>
      </c>
      <c r="Q1710" s="203" t="s">
        <v>12</v>
      </c>
      <c r="R1710" s="203">
        <v>8</v>
      </c>
      <c r="S1710" s="203">
        <v>20</v>
      </c>
      <c r="T1710" s="333">
        <v>0.4</v>
      </c>
      <c r="U1710" s="203">
        <v>0</v>
      </c>
      <c r="V1710" s="203">
        <v>24</v>
      </c>
      <c r="W1710" s="203" t="s">
        <v>12</v>
      </c>
      <c r="X1710" s="200">
        <v>0</v>
      </c>
      <c r="Y1710" s="200">
        <v>1</v>
      </c>
      <c r="Z1710" s="334" t="s">
        <v>12</v>
      </c>
      <c r="AA1710" s="200">
        <v>0</v>
      </c>
    </row>
    <row r="1711" spans="1:27" ht="14" customHeight="1">
      <c r="A1711" s="213" t="s">
        <v>1871</v>
      </c>
      <c r="B1711" s="177" t="s">
        <v>1925</v>
      </c>
      <c r="C1711" s="177" t="s">
        <v>1939</v>
      </c>
      <c r="D1711" s="213" t="s">
        <v>21</v>
      </c>
      <c r="E1711" s="331" t="s">
        <v>2314</v>
      </c>
      <c r="F1711" s="213" t="s">
        <v>675</v>
      </c>
      <c r="G1711" s="177" t="s">
        <v>4566</v>
      </c>
      <c r="H1711" s="177" t="s">
        <v>85</v>
      </c>
      <c r="I1711" s="203">
        <v>119951286</v>
      </c>
      <c r="J1711" s="177" t="s">
        <v>264</v>
      </c>
      <c r="K1711" s="177" t="s">
        <v>263</v>
      </c>
      <c r="L1711" s="332" t="s">
        <v>12</v>
      </c>
      <c r="M1711" s="332" t="s">
        <v>12</v>
      </c>
      <c r="N1711" s="333" t="s">
        <v>12</v>
      </c>
      <c r="O1711" s="332" t="s">
        <v>12</v>
      </c>
      <c r="P1711" s="332" t="s">
        <v>12</v>
      </c>
      <c r="Q1711" s="203" t="s">
        <v>12</v>
      </c>
      <c r="R1711" s="203">
        <v>9</v>
      </c>
      <c r="S1711" s="203">
        <v>24</v>
      </c>
      <c r="T1711" s="333">
        <v>0.375</v>
      </c>
      <c r="U1711" s="203">
        <v>0</v>
      </c>
      <c r="V1711" s="203">
        <v>27</v>
      </c>
      <c r="W1711" s="203" t="s">
        <v>12</v>
      </c>
      <c r="X1711" s="200">
        <v>0</v>
      </c>
      <c r="Y1711" s="200">
        <v>1</v>
      </c>
      <c r="Z1711" s="334">
        <v>1</v>
      </c>
      <c r="AA1711" s="200">
        <v>0</v>
      </c>
    </row>
    <row r="1712" spans="1:27" ht="14" customHeight="1">
      <c r="A1712" s="213" t="s">
        <v>1872</v>
      </c>
      <c r="B1712" s="177" t="s">
        <v>1911</v>
      </c>
      <c r="C1712" s="177" t="s">
        <v>670</v>
      </c>
      <c r="D1712" s="213" t="s">
        <v>21</v>
      </c>
      <c r="E1712" s="177" t="s">
        <v>3148</v>
      </c>
      <c r="F1712" s="177" t="s">
        <v>259</v>
      </c>
      <c r="G1712" s="177" t="s">
        <v>4286</v>
      </c>
      <c r="H1712" s="177" t="s">
        <v>82</v>
      </c>
      <c r="I1712" s="203">
        <v>13716996</v>
      </c>
      <c r="J1712" s="177" t="s">
        <v>263</v>
      </c>
      <c r="K1712" s="177" t="s">
        <v>264</v>
      </c>
      <c r="L1712" s="332" t="s">
        <v>12</v>
      </c>
      <c r="M1712" s="332" t="s">
        <v>12</v>
      </c>
      <c r="N1712" s="333" t="s">
        <v>12</v>
      </c>
      <c r="O1712" s="332" t="s">
        <v>12</v>
      </c>
      <c r="P1712" s="332" t="s">
        <v>12</v>
      </c>
      <c r="Q1712" s="203" t="s">
        <v>12</v>
      </c>
      <c r="R1712" s="203">
        <v>34</v>
      </c>
      <c r="S1712" s="203">
        <v>67</v>
      </c>
      <c r="T1712" s="333">
        <v>0.50749999999999995</v>
      </c>
      <c r="U1712" s="203">
        <v>0</v>
      </c>
      <c r="V1712" s="203">
        <v>66</v>
      </c>
      <c r="W1712" s="203" t="s">
        <v>12</v>
      </c>
      <c r="X1712" s="200">
        <v>0</v>
      </c>
      <c r="Y1712" s="200">
        <v>1</v>
      </c>
      <c r="Z1712" s="334" t="s">
        <v>12</v>
      </c>
      <c r="AA1712" s="200">
        <v>0</v>
      </c>
    </row>
    <row r="1713" spans="1:27" ht="14" customHeight="1">
      <c r="A1713" s="213" t="s">
        <v>1872</v>
      </c>
      <c r="B1713" s="177" t="s">
        <v>1911</v>
      </c>
      <c r="C1713" s="177" t="s">
        <v>670</v>
      </c>
      <c r="D1713" s="213" t="s">
        <v>21</v>
      </c>
      <c r="E1713" s="177" t="s">
        <v>3149</v>
      </c>
      <c r="F1713" s="177" t="s">
        <v>275</v>
      </c>
      <c r="G1713" s="177" t="s">
        <v>4287</v>
      </c>
      <c r="H1713" s="177" t="s">
        <v>112</v>
      </c>
      <c r="I1713" s="203">
        <v>6979370</v>
      </c>
      <c r="J1713" s="177" t="s">
        <v>262</v>
      </c>
      <c r="K1713" s="177" t="s">
        <v>261</v>
      </c>
      <c r="L1713" s="332" t="s">
        <v>12</v>
      </c>
      <c r="M1713" s="332" t="s">
        <v>12</v>
      </c>
      <c r="N1713" s="333" t="s">
        <v>12</v>
      </c>
      <c r="O1713" s="332" t="s">
        <v>12</v>
      </c>
      <c r="P1713" s="332" t="s">
        <v>12</v>
      </c>
      <c r="Q1713" s="203" t="s">
        <v>12</v>
      </c>
      <c r="R1713" s="203">
        <v>18</v>
      </c>
      <c r="S1713" s="203">
        <v>48</v>
      </c>
      <c r="T1713" s="333">
        <v>0.375</v>
      </c>
      <c r="U1713" s="203">
        <v>0</v>
      </c>
      <c r="V1713" s="203">
        <v>50</v>
      </c>
      <c r="W1713" s="203" t="s">
        <v>12</v>
      </c>
      <c r="X1713" s="200">
        <v>0</v>
      </c>
      <c r="Y1713" s="200">
        <v>1</v>
      </c>
      <c r="Z1713" s="334" t="s">
        <v>12</v>
      </c>
      <c r="AA1713" s="200">
        <v>1</v>
      </c>
    </row>
    <row r="1714" spans="1:27" ht="14" customHeight="1">
      <c r="A1714" s="213" t="s">
        <v>1872</v>
      </c>
      <c r="B1714" s="177" t="s">
        <v>1911</v>
      </c>
      <c r="C1714" s="177" t="s">
        <v>670</v>
      </c>
      <c r="D1714" s="213" t="s">
        <v>21</v>
      </c>
      <c r="E1714" s="177" t="s">
        <v>3150</v>
      </c>
      <c r="F1714" s="177" t="s">
        <v>259</v>
      </c>
      <c r="G1714" s="177" t="s">
        <v>4288</v>
      </c>
      <c r="H1714" s="177" t="s">
        <v>87</v>
      </c>
      <c r="I1714" s="203">
        <v>21581371</v>
      </c>
      <c r="J1714" s="177" t="s">
        <v>262</v>
      </c>
      <c r="K1714" s="177" t="s">
        <v>261</v>
      </c>
      <c r="L1714" s="332" t="s">
        <v>12</v>
      </c>
      <c r="M1714" s="332" t="s">
        <v>12</v>
      </c>
      <c r="N1714" s="333" t="s">
        <v>12</v>
      </c>
      <c r="O1714" s="332" t="s">
        <v>12</v>
      </c>
      <c r="P1714" s="332" t="s">
        <v>12</v>
      </c>
      <c r="Q1714" s="203" t="s">
        <v>12</v>
      </c>
      <c r="R1714" s="203">
        <v>45</v>
      </c>
      <c r="S1714" s="203">
        <v>115</v>
      </c>
      <c r="T1714" s="333">
        <v>0.39129999999999998</v>
      </c>
      <c r="U1714" s="203">
        <v>0</v>
      </c>
      <c r="V1714" s="203">
        <v>109</v>
      </c>
      <c r="W1714" s="203" t="s">
        <v>12</v>
      </c>
      <c r="X1714" s="200">
        <v>0</v>
      </c>
      <c r="Y1714" s="200">
        <v>1</v>
      </c>
      <c r="Z1714" s="334" t="s">
        <v>12</v>
      </c>
      <c r="AA1714" s="200">
        <v>0</v>
      </c>
    </row>
    <row r="1715" spans="1:27" ht="14" customHeight="1">
      <c r="A1715" s="213" t="s">
        <v>1872</v>
      </c>
      <c r="B1715" s="177" t="s">
        <v>1913</v>
      </c>
      <c r="C1715" s="177" t="s">
        <v>846</v>
      </c>
      <c r="D1715" s="213" t="s">
        <v>21</v>
      </c>
      <c r="E1715" s="177" t="s">
        <v>3151</v>
      </c>
      <c r="F1715" s="177" t="s">
        <v>259</v>
      </c>
      <c r="G1715" s="177" t="s">
        <v>4289</v>
      </c>
      <c r="H1715" s="177" t="s">
        <v>76</v>
      </c>
      <c r="I1715" s="203">
        <v>64100533</v>
      </c>
      <c r="J1715" s="177" t="s">
        <v>261</v>
      </c>
      <c r="K1715" s="177" t="s">
        <v>263</v>
      </c>
      <c r="L1715" s="332" t="s">
        <v>12</v>
      </c>
      <c r="M1715" s="332" t="s">
        <v>12</v>
      </c>
      <c r="N1715" s="333" t="s">
        <v>12</v>
      </c>
      <c r="O1715" s="332" t="s">
        <v>12</v>
      </c>
      <c r="P1715" s="332" t="s">
        <v>12</v>
      </c>
      <c r="Q1715" s="203" t="s">
        <v>12</v>
      </c>
      <c r="R1715" s="203">
        <v>16</v>
      </c>
      <c r="S1715" s="203">
        <v>74</v>
      </c>
      <c r="T1715" s="333">
        <v>0.2162</v>
      </c>
      <c r="U1715" s="203">
        <v>0</v>
      </c>
      <c r="V1715" s="203">
        <v>87</v>
      </c>
      <c r="W1715" s="203" t="s">
        <v>12</v>
      </c>
      <c r="X1715" s="200">
        <v>0</v>
      </c>
      <c r="Y1715" s="200">
        <v>1</v>
      </c>
      <c r="Z1715" s="334" t="s">
        <v>12</v>
      </c>
      <c r="AA1715" s="200">
        <v>0</v>
      </c>
    </row>
    <row r="1716" spans="1:27" ht="14" customHeight="1">
      <c r="A1716" s="213" t="s">
        <v>1872</v>
      </c>
      <c r="B1716" s="177" t="s">
        <v>1913</v>
      </c>
      <c r="C1716" s="177" t="s">
        <v>846</v>
      </c>
      <c r="D1716" s="213" t="s">
        <v>21</v>
      </c>
      <c r="E1716" s="177" t="s">
        <v>3152</v>
      </c>
      <c r="F1716" s="177" t="s">
        <v>676</v>
      </c>
      <c r="G1716" s="177" t="s">
        <v>3220</v>
      </c>
      <c r="H1716" s="177" t="s">
        <v>76</v>
      </c>
      <c r="I1716" s="203">
        <v>95007382</v>
      </c>
      <c r="J1716" s="177" t="s">
        <v>264</v>
      </c>
      <c r="K1716" s="177" t="s">
        <v>262</v>
      </c>
      <c r="L1716" s="332" t="s">
        <v>12</v>
      </c>
      <c r="M1716" s="332" t="s">
        <v>12</v>
      </c>
      <c r="N1716" s="333" t="s">
        <v>12</v>
      </c>
      <c r="O1716" s="332" t="s">
        <v>12</v>
      </c>
      <c r="P1716" s="332" t="s">
        <v>12</v>
      </c>
      <c r="Q1716" s="203" t="s">
        <v>12</v>
      </c>
      <c r="R1716" s="203">
        <v>10</v>
      </c>
      <c r="S1716" s="203">
        <v>54</v>
      </c>
      <c r="T1716" s="333">
        <v>0.1852</v>
      </c>
      <c r="U1716" s="203">
        <v>0</v>
      </c>
      <c r="V1716" s="203">
        <v>42</v>
      </c>
      <c r="W1716" s="203" t="s">
        <v>12</v>
      </c>
      <c r="X1716" s="200">
        <v>0</v>
      </c>
      <c r="Y1716" s="200">
        <v>1</v>
      </c>
      <c r="Z1716" s="334" t="s">
        <v>12</v>
      </c>
      <c r="AA1716" s="200">
        <v>0</v>
      </c>
    </row>
    <row r="1717" spans="1:27" ht="14" customHeight="1">
      <c r="A1717" s="213" t="s">
        <v>1872</v>
      </c>
      <c r="B1717" s="177" t="s">
        <v>1913</v>
      </c>
      <c r="C1717" s="177" t="s">
        <v>846</v>
      </c>
      <c r="D1717" s="213" t="s">
        <v>21</v>
      </c>
      <c r="E1717" s="177" t="s">
        <v>3153</v>
      </c>
      <c r="F1717" s="177" t="s">
        <v>275</v>
      </c>
      <c r="G1717" s="177" t="s">
        <v>4290</v>
      </c>
      <c r="H1717" s="177" t="s">
        <v>76</v>
      </c>
      <c r="I1717" s="203">
        <v>117944905</v>
      </c>
      <c r="J1717" s="177" t="s">
        <v>264</v>
      </c>
      <c r="K1717" s="177" t="s">
        <v>263</v>
      </c>
      <c r="L1717" s="332" t="s">
        <v>12</v>
      </c>
      <c r="M1717" s="332" t="s">
        <v>12</v>
      </c>
      <c r="N1717" s="333" t="s">
        <v>12</v>
      </c>
      <c r="O1717" s="332" t="s">
        <v>12</v>
      </c>
      <c r="P1717" s="332" t="s">
        <v>12</v>
      </c>
      <c r="Q1717" s="203" t="s">
        <v>12</v>
      </c>
      <c r="R1717" s="203">
        <v>11</v>
      </c>
      <c r="S1717" s="203">
        <v>81</v>
      </c>
      <c r="T1717" s="333">
        <v>0.1358</v>
      </c>
      <c r="U1717" s="203">
        <v>0</v>
      </c>
      <c r="V1717" s="203">
        <v>85</v>
      </c>
      <c r="W1717" s="203" t="s">
        <v>12</v>
      </c>
      <c r="X1717" s="200">
        <v>0</v>
      </c>
      <c r="Y1717" s="200">
        <v>1</v>
      </c>
      <c r="Z1717" s="334" t="s">
        <v>12</v>
      </c>
      <c r="AA1717" s="200">
        <v>1</v>
      </c>
    </row>
    <row r="1718" spans="1:27" ht="14" customHeight="1">
      <c r="A1718" s="213" t="s">
        <v>1872</v>
      </c>
      <c r="B1718" s="177" t="s">
        <v>1913</v>
      </c>
      <c r="C1718" s="177" t="s">
        <v>846</v>
      </c>
      <c r="D1718" s="213" t="s">
        <v>21</v>
      </c>
      <c r="E1718" s="177" t="s">
        <v>3154</v>
      </c>
      <c r="F1718" s="177" t="s">
        <v>259</v>
      </c>
      <c r="G1718" s="177" t="s">
        <v>4291</v>
      </c>
      <c r="H1718" s="177" t="s">
        <v>76</v>
      </c>
      <c r="I1718" s="203">
        <v>152326978</v>
      </c>
      <c r="J1718" s="177" t="s">
        <v>263</v>
      </c>
      <c r="K1718" s="177" t="s">
        <v>264</v>
      </c>
      <c r="L1718" s="332" t="s">
        <v>12</v>
      </c>
      <c r="M1718" s="332" t="s">
        <v>12</v>
      </c>
      <c r="N1718" s="333" t="s">
        <v>12</v>
      </c>
      <c r="O1718" s="332" t="s">
        <v>12</v>
      </c>
      <c r="P1718" s="332" t="s">
        <v>12</v>
      </c>
      <c r="Q1718" s="203" t="s">
        <v>12</v>
      </c>
      <c r="R1718" s="203">
        <v>9</v>
      </c>
      <c r="S1718" s="203">
        <v>89</v>
      </c>
      <c r="T1718" s="333">
        <v>0.1011</v>
      </c>
      <c r="U1718" s="203">
        <v>0</v>
      </c>
      <c r="V1718" s="203">
        <v>87</v>
      </c>
      <c r="W1718" s="203" t="s">
        <v>12</v>
      </c>
      <c r="X1718" s="200">
        <v>0</v>
      </c>
      <c r="Y1718" s="200">
        <v>1</v>
      </c>
      <c r="Z1718" s="334" t="s">
        <v>12</v>
      </c>
      <c r="AA1718" s="200">
        <v>1</v>
      </c>
    </row>
    <row r="1719" spans="1:27" ht="14" customHeight="1">
      <c r="A1719" s="213" t="s">
        <v>1872</v>
      </c>
      <c r="B1719" s="177" t="s">
        <v>1913</v>
      </c>
      <c r="C1719" s="177" t="s">
        <v>846</v>
      </c>
      <c r="D1719" s="213" t="s">
        <v>21</v>
      </c>
      <c r="E1719" s="177" t="s">
        <v>99</v>
      </c>
      <c r="F1719" s="177" t="s">
        <v>675</v>
      </c>
      <c r="G1719" s="177" t="s">
        <v>4292</v>
      </c>
      <c r="H1719" s="177" t="s">
        <v>76</v>
      </c>
      <c r="I1719" s="203">
        <v>186056621</v>
      </c>
      <c r="J1719" s="177" t="s">
        <v>263</v>
      </c>
      <c r="K1719" s="177" t="s">
        <v>261</v>
      </c>
      <c r="L1719" s="332" t="s">
        <v>12</v>
      </c>
      <c r="M1719" s="332" t="s">
        <v>12</v>
      </c>
      <c r="N1719" s="333" t="s">
        <v>12</v>
      </c>
      <c r="O1719" s="332" t="s">
        <v>12</v>
      </c>
      <c r="P1719" s="332" t="s">
        <v>12</v>
      </c>
      <c r="Q1719" s="203" t="s">
        <v>12</v>
      </c>
      <c r="R1719" s="203">
        <v>10</v>
      </c>
      <c r="S1719" s="203">
        <v>85</v>
      </c>
      <c r="T1719" s="333">
        <v>0.1176</v>
      </c>
      <c r="U1719" s="203">
        <v>0</v>
      </c>
      <c r="V1719" s="203">
        <v>84</v>
      </c>
      <c r="W1719" s="203" t="s">
        <v>12</v>
      </c>
      <c r="X1719" s="200">
        <v>0</v>
      </c>
      <c r="Y1719" s="200">
        <v>1</v>
      </c>
      <c r="Z1719" s="334" t="s">
        <v>12</v>
      </c>
      <c r="AA1719" s="200">
        <v>0</v>
      </c>
    </row>
    <row r="1720" spans="1:27" ht="14" customHeight="1">
      <c r="A1720" s="213" t="s">
        <v>1872</v>
      </c>
      <c r="B1720" s="177" t="s">
        <v>1913</v>
      </c>
      <c r="C1720" s="177" t="s">
        <v>846</v>
      </c>
      <c r="D1720" s="213" t="s">
        <v>21</v>
      </c>
      <c r="E1720" s="177" t="s">
        <v>3155</v>
      </c>
      <c r="F1720" s="177" t="s">
        <v>259</v>
      </c>
      <c r="G1720" s="177" t="s">
        <v>4293</v>
      </c>
      <c r="H1720" s="177" t="s">
        <v>76</v>
      </c>
      <c r="I1720" s="203">
        <v>186291477</v>
      </c>
      <c r="J1720" s="177" t="s">
        <v>264</v>
      </c>
      <c r="K1720" s="177" t="s">
        <v>263</v>
      </c>
      <c r="L1720" s="332" t="s">
        <v>12</v>
      </c>
      <c r="M1720" s="332" t="s">
        <v>12</v>
      </c>
      <c r="N1720" s="333" t="s">
        <v>12</v>
      </c>
      <c r="O1720" s="332" t="s">
        <v>12</v>
      </c>
      <c r="P1720" s="332" t="s">
        <v>12</v>
      </c>
      <c r="Q1720" s="203" t="s">
        <v>12</v>
      </c>
      <c r="R1720" s="203">
        <v>14</v>
      </c>
      <c r="S1720" s="203">
        <v>92</v>
      </c>
      <c r="T1720" s="333">
        <v>0.1522</v>
      </c>
      <c r="U1720" s="203">
        <v>0</v>
      </c>
      <c r="V1720" s="203">
        <v>99</v>
      </c>
      <c r="W1720" s="203" t="s">
        <v>12</v>
      </c>
      <c r="X1720" s="200">
        <v>0</v>
      </c>
      <c r="Y1720" s="200">
        <v>1</v>
      </c>
      <c r="Z1720" s="334" t="s">
        <v>12</v>
      </c>
      <c r="AA1720" s="200">
        <v>0</v>
      </c>
    </row>
    <row r="1721" spans="1:27" ht="14" customHeight="1">
      <c r="A1721" s="213" t="s">
        <v>1872</v>
      </c>
      <c r="B1721" s="177" t="s">
        <v>1913</v>
      </c>
      <c r="C1721" s="177" t="s">
        <v>846</v>
      </c>
      <c r="D1721" s="213" t="s">
        <v>21</v>
      </c>
      <c r="E1721" s="177" t="s">
        <v>3156</v>
      </c>
      <c r="F1721" s="177" t="s">
        <v>675</v>
      </c>
      <c r="G1721" s="177" t="s">
        <v>4294</v>
      </c>
      <c r="H1721" s="177" t="s">
        <v>84</v>
      </c>
      <c r="I1721" s="203">
        <v>37468918</v>
      </c>
      <c r="J1721" s="177" t="s">
        <v>262</v>
      </c>
      <c r="K1721" s="177" t="s">
        <v>261</v>
      </c>
      <c r="L1721" s="332" t="s">
        <v>12</v>
      </c>
      <c r="M1721" s="332" t="s">
        <v>12</v>
      </c>
      <c r="N1721" s="333" t="s">
        <v>12</v>
      </c>
      <c r="O1721" s="332" t="s">
        <v>12</v>
      </c>
      <c r="P1721" s="332" t="s">
        <v>12</v>
      </c>
      <c r="Q1721" s="203" t="s">
        <v>12</v>
      </c>
      <c r="R1721" s="203">
        <v>17</v>
      </c>
      <c r="S1721" s="203">
        <v>75</v>
      </c>
      <c r="T1721" s="333">
        <v>0.22670000000000001</v>
      </c>
      <c r="U1721" s="203">
        <v>0</v>
      </c>
      <c r="V1721" s="203">
        <v>90</v>
      </c>
      <c r="W1721" s="203" t="s">
        <v>12</v>
      </c>
      <c r="X1721" s="200">
        <v>0</v>
      </c>
      <c r="Y1721" s="200">
        <v>1</v>
      </c>
      <c r="Z1721" s="334" t="s">
        <v>12</v>
      </c>
      <c r="AA1721" s="200">
        <v>0</v>
      </c>
    </row>
    <row r="1722" spans="1:27" ht="14" customHeight="1">
      <c r="A1722" s="213" t="s">
        <v>1872</v>
      </c>
      <c r="B1722" s="177" t="s">
        <v>1913</v>
      </c>
      <c r="C1722" s="177" t="s">
        <v>846</v>
      </c>
      <c r="D1722" s="213" t="s">
        <v>21</v>
      </c>
      <c r="E1722" s="177" t="s">
        <v>3157</v>
      </c>
      <c r="F1722" s="177" t="s">
        <v>675</v>
      </c>
      <c r="G1722" s="177" t="s">
        <v>4295</v>
      </c>
      <c r="H1722" s="177" t="s">
        <v>84</v>
      </c>
      <c r="I1722" s="203">
        <v>167168063</v>
      </c>
      <c r="J1722" s="177" t="s">
        <v>262</v>
      </c>
      <c r="K1722" s="177" t="s">
        <v>261</v>
      </c>
      <c r="L1722" s="332" t="s">
        <v>12</v>
      </c>
      <c r="M1722" s="332" t="s">
        <v>12</v>
      </c>
      <c r="N1722" s="333" t="s">
        <v>12</v>
      </c>
      <c r="O1722" s="332" t="s">
        <v>12</v>
      </c>
      <c r="P1722" s="332" t="s">
        <v>12</v>
      </c>
      <c r="Q1722" s="203" t="s">
        <v>12</v>
      </c>
      <c r="R1722" s="203">
        <v>14</v>
      </c>
      <c r="S1722" s="203">
        <v>50</v>
      </c>
      <c r="T1722" s="333">
        <v>0.28000000000000003</v>
      </c>
      <c r="U1722" s="203">
        <v>0</v>
      </c>
      <c r="V1722" s="203">
        <v>43</v>
      </c>
      <c r="W1722" s="203" t="s">
        <v>12</v>
      </c>
      <c r="X1722" s="200">
        <v>0</v>
      </c>
      <c r="Y1722" s="200">
        <v>1</v>
      </c>
      <c r="Z1722" s="334" t="s">
        <v>12</v>
      </c>
      <c r="AA1722" s="200">
        <v>0</v>
      </c>
    </row>
    <row r="1723" spans="1:27" ht="14" customHeight="1">
      <c r="A1723" s="213" t="s">
        <v>1872</v>
      </c>
      <c r="B1723" s="177" t="s">
        <v>1913</v>
      </c>
      <c r="C1723" s="177" t="s">
        <v>846</v>
      </c>
      <c r="D1723" s="213" t="s">
        <v>21</v>
      </c>
      <c r="E1723" s="177" t="s">
        <v>3158</v>
      </c>
      <c r="F1723" s="177" t="s">
        <v>676</v>
      </c>
      <c r="G1723" s="177" t="s">
        <v>3220</v>
      </c>
      <c r="H1723" s="177" t="s">
        <v>84</v>
      </c>
      <c r="I1723" s="203">
        <v>180726096</v>
      </c>
      <c r="J1723" s="177" t="s">
        <v>264</v>
      </c>
      <c r="K1723" s="177" t="s">
        <v>263</v>
      </c>
      <c r="L1723" s="332" t="s">
        <v>12</v>
      </c>
      <c r="M1723" s="332" t="s">
        <v>12</v>
      </c>
      <c r="N1723" s="333" t="s">
        <v>12</v>
      </c>
      <c r="O1723" s="332" t="s">
        <v>12</v>
      </c>
      <c r="P1723" s="332" t="s">
        <v>12</v>
      </c>
      <c r="Q1723" s="203" t="s">
        <v>12</v>
      </c>
      <c r="R1723" s="203">
        <v>20</v>
      </c>
      <c r="S1723" s="203">
        <v>46</v>
      </c>
      <c r="T1723" s="333">
        <v>0.43480000000000002</v>
      </c>
      <c r="U1723" s="203">
        <v>0</v>
      </c>
      <c r="V1723" s="203">
        <v>45</v>
      </c>
      <c r="W1723" s="203" t="s">
        <v>12</v>
      </c>
      <c r="X1723" s="200">
        <v>0</v>
      </c>
      <c r="Y1723" s="200">
        <v>1</v>
      </c>
      <c r="Z1723" s="334" t="s">
        <v>12</v>
      </c>
      <c r="AA1723" s="200">
        <v>0</v>
      </c>
    </row>
    <row r="1724" spans="1:27" ht="14" customHeight="1">
      <c r="A1724" s="213" t="s">
        <v>1872</v>
      </c>
      <c r="B1724" s="177" t="s">
        <v>1913</v>
      </c>
      <c r="C1724" s="177" t="s">
        <v>846</v>
      </c>
      <c r="D1724" s="213" t="s">
        <v>21</v>
      </c>
      <c r="E1724" s="177" t="s">
        <v>3159</v>
      </c>
      <c r="F1724" s="177" t="s">
        <v>259</v>
      </c>
      <c r="G1724" s="177" t="s">
        <v>4296</v>
      </c>
      <c r="H1724" s="177" t="s">
        <v>84</v>
      </c>
      <c r="I1724" s="203">
        <v>217054974</v>
      </c>
      <c r="J1724" s="177" t="s">
        <v>262</v>
      </c>
      <c r="K1724" s="177" t="s">
        <v>261</v>
      </c>
      <c r="L1724" s="332" t="s">
        <v>12</v>
      </c>
      <c r="M1724" s="332" t="s">
        <v>12</v>
      </c>
      <c r="N1724" s="333" t="s">
        <v>12</v>
      </c>
      <c r="O1724" s="332" t="s">
        <v>12</v>
      </c>
      <c r="P1724" s="332" t="s">
        <v>12</v>
      </c>
      <c r="Q1724" s="203" t="s">
        <v>12</v>
      </c>
      <c r="R1724" s="203">
        <v>11</v>
      </c>
      <c r="S1724" s="203">
        <v>88</v>
      </c>
      <c r="T1724" s="333">
        <v>0.125</v>
      </c>
      <c r="U1724" s="203">
        <v>0</v>
      </c>
      <c r="V1724" s="203">
        <v>90</v>
      </c>
      <c r="W1724" s="203" t="s">
        <v>12</v>
      </c>
      <c r="X1724" s="200">
        <v>0</v>
      </c>
      <c r="Y1724" s="200">
        <v>1</v>
      </c>
      <c r="Z1724" s="334" t="s">
        <v>12</v>
      </c>
      <c r="AA1724" s="200">
        <v>0</v>
      </c>
    </row>
    <row r="1725" spans="1:27" ht="14" customHeight="1">
      <c r="A1725" s="213" t="s">
        <v>1872</v>
      </c>
      <c r="B1725" s="177" t="s">
        <v>1913</v>
      </c>
      <c r="C1725" s="177" t="s">
        <v>846</v>
      </c>
      <c r="D1725" s="213" t="s">
        <v>21</v>
      </c>
      <c r="E1725" s="177" t="s">
        <v>722</v>
      </c>
      <c r="F1725" s="177" t="s">
        <v>275</v>
      </c>
      <c r="G1725" s="177" t="s">
        <v>3612</v>
      </c>
      <c r="H1725" s="177" t="s">
        <v>78</v>
      </c>
      <c r="I1725" s="203">
        <v>71026133</v>
      </c>
      <c r="J1725" s="177" t="s">
        <v>262</v>
      </c>
      <c r="K1725" s="177" t="s">
        <v>261</v>
      </c>
      <c r="L1725" s="332" t="s">
        <v>12</v>
      </c>
      <c r="M1725" s="332" t="s">
        <v>12</v>
      </c>
      <c r="N1725" s="333" t="s">
        <v>12</v>
      </c>
      <c r="O1725" s="332" t="s">
        <v>12</v>
      </c>
      <c r="P1725" s="332" t="s">
        <v>12</v>
      </c>
      <c r="Q1725" s="203" t="s">
        <v>12</v>
      </c>
      <c r="R1725" s="203">
        <v>6</v>
      </c>
      <c r="S1725" s="203">
        <v>83</v>
      </c>
      <c r="T1725" s="333">
        <v>7.2300000000000003E-2</v>
      </c>
      <c r="U1725" s="203">
        <v>0</v>
      </c>
      <c r="V1725" s="203">
        <v>93</v>
      </c>
      <c r="W1725" s="203" t="s">
        <v>12</v>
      </c>
      <c r="X1725" s="200">
        <v>0</v>
      </c>
      <c r="Y1725" s="200">
        <v>1</v>
      </c>
      <c r="Z1725" s="334" t="s">
        <v>12</v>
      </c>
      <c r="AA1725" s="200">
        <v>1</v>
      </c>
    </row>
    <row r="1726" spans="1:27" ht="14" customHeight="1">
      <c r="A1726" s="213" t="s">
        <v>1872</v>
      </c>
      <c r="B1726" s="177" t="s">
        <v>1913</v>
      </c>
      <c r="C1726" s="177" t="s">
        <v>846</v>
      </c>
      <c r="D1726" s="213" t="s">
        <v>21</v>
      </c>
      <c r="E1726" s="177" t="s">
        <v>3160</v>
      </c>
      <c r="F1726" s="177" t="s">
        <v>675</v>
      </c>
      <c r="G1726" s="177" t="s">
        <v>4297</v>
      </c>
      <c r="H1726" s="177" t="s">
        <v>78</v>
      </c>
      <c r="I1726" s="203">
        <v>107435591</v>
      </c>
      <c r="J1726" s="177" t="s">
        <v>262</v>
      </c>
      <c r="K1726" s="177" t="s">
        <v>261</v>
      </c>
      <c r="L1726" s="332" t="s">
        <v>12</v>
      </c>
      <c r="M1726" s="332" t="s">
        <v>12</v>
      </c>
      <c r="N1726" s="333" t="s">
        <v>12</v>
      </c>
      <c r="O1726" s="332" t="s">
        <v>12</v>
      </c>
      <c r="P1726" s="332" t="s">
        <v>12</v>
      </c>
      <c r="Q1726" s="203" t="s">
        <v>12</v>
      </c>
      <c r="R1726" s="203">
        <v>19</v>
      </c>
      <c r="S1726" s="203">
        <v>65</v>
      </c>
      <c r="T1726" s="333">
        <v>0.2923</v>
      </c>
      <c r="U1726" s="203">
        <v>0</v>
      </c>
      <c r="V1726" s="203">
        <v>72</v>
      </c>
      <c r="W1726" s="203" t="s">
        <v>12</v>
      </c>
      <c r="X1726" s="200">
        <v>0</v>
      </c>
      <c r="Y1726" s="200">
        <v>1</v>
      </c>
      <c r="Z1726" s="334" t="s">
        <v>12</v>
      </c>
      <c r="AA1726" s="200">
        <v>0</v>
      </c>
    </row>
    <row r="1727" spans="1:27" ht="14" customHeight="1">
      <c r="A1727" s="213" t="s">
        <v>1872</v>
      </c>
      <c r="B1727" s="177" t="s">
        <v>1913</v>
      </c>
      <c r="C1727" s="177" t="s">
        <v>846</v>
      </c>
      <c r="D1727" s="213" t="s">
        <v>21</v>
      </c>
      <c r="E1727" s="177" t="s">
        <v>3161</v>
      </c>
      <c r="F1727" s="177" t="s">
        <v>259</v>
      </c>
      <c r="G1727" s="177" t="s">
        <v>4298</v>
      </c>
      <c r="H1727" s="177" t="s">
        <v>78</v>
      </c>
      <c r="I1727" s="203">
        <v>129236405</v>
      </c>
      <c r="J1727" s="177" t="s">
        <v>262</v>
      </c>
      <c r="K1727" s="177" t="s">
        <v>264</v>
      </c>
      <c r="L1727" s="332" t="s">
        <v>12</v>
      </c>
      <c r="M1727" s="332" t="s">
        <v>12</v>
      </c>
      <c r="N1727" s="333" t="s">
        <v>12</v>
      </c>
      <c r="O1727" s="332" t="s">
        <v>12</v>
      </c>
      <c r="P1727" s="332" t="s">
        <v>12</v>
      </c>
      <c r="Q1727" s="203" t="s">
        <v>12</v>
      </c>
      <c r="R1727" s="203">
        <v>10</v>
      </c>
      <c r="S1727" s="203">
        <v>73</v>
      </c>
      <c r="T1727" s="333">
        <v>0.13700000000000001</v>
      </c>
      <c r="U1727" s="203">
        <v>0</v>
      </c>
      <c r="V1727" s="203">
        <v>57</v>
      </c>
      <c r="W1727" s="203" t="s">
        <v>12</v>
      </c>
      <c r="X1727" s="200">
        <v>0</v>
      </c>
      <c r="Y1727" s="200">
        <v>1</v>
      </c>
      <c r="Z1727" s="334" t="s">
        <v>12</v>
      </c>
      <c r="AA1727" s="200">
        <v>1</v>
      </c>
    </row>
    <row r="1728" spans="1:27" ht="14" customHeight="1">
      <c r="A1728" s="213" t="s">
        <v>1872</v>
      </c>
      <c r="B1728" s="177" t="s">
        <v>1913</v>
      </c>
      <c r="C1728" s="177" t="s">
        <v>846</v>
      </c>
      <c r="D1728" s="213" t="s">
        <v>21</v>
      </c>
      <c r="E1728" s="177" t="s">
        <v>3162</v>
      </c>
      <c r="F1728" s="177" t="s">
        <v>259</v>
      </c>
      <c r="G1728" s="177" t="s">
        <v>4299</v>
      </c>
      <c r="H1728" s="177" t="s">
        <v>78</v>
      </c>
      <c r="I1728" s="203">
        <v>184935962</v>
      </c>
      <c r="J1728" s="177" t="s">
        <v>262</v>
      </c>
      <c r="K1728" s="177" t="s">
        <v>264</v>
      </c>
      <c r="L1728" s="332" t="s">
        <v>12</v>
      </c>
      <c r="M1728" s="332" t="s">
        <v>12</v>
      </c>
      <c r="N1728" s="333" t="s">
        <v>12</v>
      </c>
      <c r="O1728" s="332" t="s">
        <v>12</v>
      </c>
      <c r="P1728" s="332" t="s">
        <v>12</v>
      </c>
      <c r="Q1728" s="203" t="s">
        <v>12</v>
      </c>
      <c r="R1728" s="203">
        <v>9</v>
      </c>
      <c r="S1728" s="203">
        <v>83</v>
      </c>
      <c r="T1728" s="333">
        <v>0.1084</v>
      </c>
      <c r="U1728" s="203">
        <v>0</v>
      </c>
      <c r="V1728" s="203">
        <v>84</v>
      </c>
      <c r="W1728" s="203" t="s">
        <v>12</v>
      </c>
      <c r="X1728" s="200">
        <v>0</v>
      </c>
      <c r="Y1728" s="200">
        <v>1</v>
      </c>
      <c r="Z1728" s="334" t="s">
        <v>12</v>
      </c>
      <c r="AA1728" s="200">
        <v>0</v>
      </c>
    </row>
    <row r="1729" spans="1:27" ht="14" customHeight="1">
      <c r="A1729" s="213" t="s">
        <v>1872</v>
      </c>
      <c r="B1729" s="177" t="s">
        <v>1913</v>
      </c>
      <c r="C1729" s="177" t="s">
        <v>846</v>
      </c>
      <c r="D1729" s="213" t="s">
        <v>21</v>
      </c>
      <c r="E1729" s="177" t="s">
        <v>1685</v>
      </c>
      <c r="F1729" s="177" t="s">
        <v>259</v>
      </c>
      <c r="G1729" s="177" t="s">
        <v>4300</v>
      </c>
      <c r="H1729" s="177" t="s">
        <v>85</v>
      </c>
      <c r="I1729" s="203">
        <v>1962801</v>
      </c>
      <c r="J1729" s="177" t="s">
        <v>262</v>
      </c>
      <c r="K1729" s="177" t="s">
        <v>261</v>
      </c>
      <c r="L1729" s="332" t="s">
        <v>12</v>
      </c>
      <c r="M1729" s="332" t="s">
        <v>12</v>
      </c>
      <c r="N1729" s="333" t="s">
        <v>12</v>
      </c>
      <c r="O1729" s="332" t="s">
        <v>12</v>
      </c>
      <c r="P1729" s="332" t="s">
        <v>12</v>
      </c>
      <c r="Q1729" s="203" t="s">
        <v>12</v>
      </c>
      <c r="R1729" s="203">
        <v>27</v>
      </c>
      <c r="S1729" s="203">
        <v>75</v>
      </c>
      <c r="T1729" s="333">
        <v>0.36</v>
      </c>
      <c r="U1729" s="203">
        <v>0</v>
      </c>
      <c r="V1729" s="203">
        <v>87</v>
      </c>
      <c r="W1729" s="203" t="s">
        <v>12</v>
      </c>
      <c r="X1729" s="200">
        <v>0</v>
      </c>
      <c r="Y1729" s="200">
        <v>1</v>
      </c>
      <c r="Z1729" s="334" t="s">
        <v>12</v>
      </c>
      <c r="AA1729" s="200">
        <v>1</v>
      </c>
    </row>
    <row r="1730" spans="1:27" ht="14" customHeight="1">
      <c r="A1730" s="213" t="s">
        <v>1872</v>
      </c>
      <c r="B1730" s="177" t="s">
        <v>1913</v>
      </c>
      <c r="C1730" s="177" t="s">
        <v>846</v>
      </c>
      <c r="D1730" s="213" t="s">
        <v>21</v>
      </c>
      <c r="E1730" s="177" t="s">
        <v>3163</v>
      </c>
      <c r="F1730" s="177" t="s">
        <v>266</v>
      </c>
      <c r="G1730" s="177" t="s">
        <v>4301</v>
      </c>
      <c r="H1730" s="177" t="s">
        <v>85</v>
      </c>
      <c r="I1730" s="203">
        <v>7016294</v>
      </c>
      <c r="J1730" s="177" t="s">
        <v>262</v>
      </c>
      <c r="K1730" s="177" t="s">
        <v>261</v>
      </c>
      <c r="L1730" s="332" t="s">
        <v>12</v>
      </c>
      <c r="M1730" s="332" t="s">
        <v>12</v>
      </c>
      <c r="N1730" s="333" t="s">
        <v>12</v>
      </c>
      <c r="O1730" s="332" t="s">
        <v>12</v>
      </c>
      <c r="P1730" s="332" t="s">
        <v>12</v>
      </c>
      <c r="Q1730" s="203" t="s">
        <v>12</v>
      </c>
      <c r="R1730" s="203">
        <v>25</v>
      </c>
      <c r="S1730" s="203">
        <v>69</v>
      </c>
      <c r="T1730" s="333">
        <v>0.36230000000000001</v>
      </c>
      <c r="U1730" s="203">
        <v>0</v>
      </c>
      <c r="V1730" s="203">
        <v>70</v>
      </c>
      <c r="W1730" s="203" t="s">
        <v>12</v>
      </c>
      <c r="X1730" s="200">
        <v>0</v>
      </c>
      <c r="Y1730" s="200">
        <v>1</v>
      </c>
      <c r="Z1730" s="334" t="s">
        <v>12</v>
      </c>
      <c r="AA1730" s="200">
        <v>0</v>
      </c>
    </row>
    <row r="1731" spans="1:27" ht="14" customHeight="1">
      <c r="A1731" s="213" t="s">
        <v>1872</v>
      </c>
      <c r="B1731" s="177" t="s">
        <v>1913</v>
      </c>
      <c r="C1731" s="177" t="s">
        <v>846</v>
      </c>
      <c r="D1731" s="213" t="s">
        <v>21</v>
      </c>
      <c r="E1731" s="177" t="s">
        <v>3164</v>
      </c>
      <c r="F1731" s="177" t="s">
        <v>259</v>
      </c>
      <c r="G1731" s="177" t="s">
        <v>4302</v>
      </c>
      <c r="H1731" s="177" t="s">
        <v>85</v>
      </c>
      <c r="I1731" s="203">
        <v>80328366</v>
      </c>
      <c r="J1731" s="177" t="s">
        <v>264</v>
      </c>
      <c r="K1731" s="177" t="s">
        <v>261</v>
      </c>
      <c r="L1731" s="332" t="s">
        <v>12</v>
      </c>
      <c r="M1731" s="332" t="s">
        <v>12</v>
      </c>
      <c r="N1731" s="333" t="s">
        <v>12</v>
      </c>
      <c r="O1731" s="332" t="s">
        <v>12</v>
      </c>
      <c r="P1731" s="332" t="s">
        <v>12</v>
      </c>
      <c r="Q1731" s="203" t="s">
        <v>12</v>
      </c>
      <c r="R1731" s="203">
        <v>12</v>
      </c>
      <c r="S1731" s="203">
        <v>66</v>
      </c>
      <c r="T1731" s="333">
        <v>0.18179999999999999</v>
      </c>
      <c r="U1731" s="203">
        <v>0</v>
      </c>
      <c r="V1731" s="203">
        <v>73</v>
      </c>
      <c r="W1731" s="203" t="s">
        <v>12</v>
      </c>
      <c r="X1731" s="200">
        <v>0</v>
      </c>
      <c r="Y1731" s="200">
        <v>1</v>
      </c>
      <c r="Z1731" s="334" t="s">
        <v>12</v>
      </c>
      <c r="AA1731" s="200">
        <v>0</v>
      </c>
    </row>
    <row r="1732" spans="1:27" ht="14" customHeight="1">
      <c r="A1732" s="213" t="s">
        <v>1872</v>
      </c>
      <c r="B1732" s="177" t="s">
        <v>1913</v>
      </c>
      <c r="C1732" s="177" t="s">
        <v>846</v>
      </c>
      <c r="D1732" s="213" t="s">
        <v>21</v>
      </c>
      <c r="E1732" s="177" t="s">
        <v>3164</v>
      </c>
      <c r="F1732" s="177" t="s">
        <v>259</v>
      </c>
      <c r="G1732" s="177" t="s">
        <v>4303</v>
      </c>
      <c r="H1732" s="177" t="s">
        <v>85</v>
      </c>
      <c r="I1732" s="203">
        <v>80328367</v>
      </c>
      <c r="J1732" s="177" t="s">
        <v>262</v>
      </c>
      <c r="K1732" s="177" t="s">
        <v>264</v>
      </c>
      <c r="L1732" s="332" t="s">
        <v>12</v>
      </c>
      <c r="M1732" s="332" t="s">
        <v>12</v>
      </c>
      <c r="N1732" s="333" t="s">
        <v>12</v>
      </c>
      <c r="O1732" s="332" t="s">
        <v>12</v>
      </c>
      <c r="P1732" s="332" t="s">
        <v>12</v>
      </c>
      <c r="Q1732" s="203" t="s">
        <v>12</v>
      </c>
      <c r="R1732" s="203">
        <v>11</v>
      </c>
      <c r="S1732" s="203">
        <v>66</v>
      </c>
      <c r="T1732" s="333">
        <v>0.16669999999999999</v>
      </c>
      <c r="U1732" s="203">
        <v>0</v>
      </c>
      <c r="V1732" s="203">
        <v>72</v>
      </c>
      <c r="W1732" s="203" t="s">
        <v>12</v>
      </c>
      <c r="X1732" s="200">
        <v>0</v>
      </c>
      <c r="Y1732" s="200">
        <v>1</v>
      </c>
      <c r="Z1732" s="334" t="s">
        <v>12</v>
      </c>
      <c r="AA1732" s="200">
        <v>0</v>
      </c>
    </row>
    <row r="1733" spans="1:27" ht="14" customHeight="1">
      <c r="A1733" s="213" t="s">
        <v>1872</v>
      </c>
      <c r="B1733" s="177" t="s">
        <v>1913</v>
      </c>
      <c r="C1733" s="177" t="s">
        <v>846</v>
      </c>
      <c r="D1733" s="213" t="s">
        <v>21</v>
      </c>
      <c r="E1733" s="177" t="s">
        <v>3165</v>
      </c>
      <c r="F1733" s="177" t="s">
        <v>259</v>
      </c>
      <c r="G1733" s="177" t="s">
        <v>4304</v>
      </c>
      <c r="H1733" s="177" t="s">
        <v>93</v>
      </c>
      <c r="I1733" s="203">
        <v>28293992</v>
      </c>
      <c r="J1733" s="177" t="s">
        <v>264</v>
      </c>
      <c r="K1733" s="177" t="s">
        <v>263</v>
      </c>
      <c r="L1733" s="332" t="s">
        <v>12</v>
      </c>
      <c r="M1733" s="332" t="s">
        <v>12</v>
      </c>
      <c r="N1733" s="333" t="s">
        <v>12</v>
      </c>
      <c r="O1733" s="332" t="s">
        <v>12</v>
      </c>
      <c r="P1733" s="332" t="s">
        <v>12</v>
      </c>
      <c r="Q1733" s="203" t="s">
        <v>12</v>
      </c>
      <c r="R1733" s="203">
        <v>18</v>
      </c>
      <c r="S1733" s="203">
        <v>95</v>
      </c>
      <c r="T1733" s="333">
        <v>0.1895</v>
      </c>
      <c r="U1733" s="203">
        <v>0</v>
      </c>
      <c r="V1733" s="203">
        <v>83</v>
      </c>
      <c r="W1733" s="203" t="s">
        <v>12</v>
      </c>
      <c r="X1733" s="200">
        <v>0</v>
      </c>
      <c r="Y1733" s="200">
        <v>1</v>
      </c>
      <c r="Z1733" s="334" t="s">
        <v>12</v>
      </c>
      <c r="AA1733" s="200">
        <v>0</v>
      </c>
    </row>
    <row r="1734" spans="1:27" ht="14" customHeight="1">
      <c r="A1734" s="213" t="s">
        <v>1872</v>
      </c>
      <c r="B1734" s="177" t="s">
        <v>1913</v>
      </c>
      <c r="C1734" s="177" t="s">
        <v>846</v>
      </c>
      <c r="D1734" s="213" t="s">
        <v>21</v>
      </c>
      <c r="E1734" s="177" t="s">
        <v>3166</v>
      </c>
      <c r="F1734" s="177" t="s">
        <v>259</v>
      </c>
      <c r="G1734" s="177" t="s">
        <v>4305</v>
      </c>
      <c r="H1734" s="177" t="s">
        <v>94</v>
      </c>
      <c r="I1734" s="203">
        <v>63538316</v>
      </c>
      <c r="J1734" s="177" t="s">
        <v>263</v>
      </c>
      <c r="K1734" s="177" t="s">
        <v>264</v>
      </c>
      <c r="L1734" s="332" t="s">
        <v>12</v>
      </c>
      <c r="M1734" s="332" t="s">
        <v>12</v>
      </c>
      <c r="N1734" s="333" t="s">
        <v>12</v>
      </c>
      <c r="O1734" s="332" t="s">
        <v>12</v>
      </c>
      <c r="P1734" s="332" t="s">
        <v>12</v>
      </c>
      <c r="Q1734" s="203" t="s">
        <v>12</v>
      </c>
      <c r="R1734" s="203">
        <v>17</v>
      </c>
      <c r="S1734" s="203">
        <v>75</v>
      </c>
      <c r="T1734" s="333">
        <v>0.22670000000000001</v>
      </c>
      <c r="U1734" s="203">
        <v>0</v>
      </c>
      <c r="V1734" s="203">
        <v>84</v>
      </c>
      <c r="W1734" s="203" t="s">
        <v>12</v>
      </c>
      <c r="X1734" s="200">
        <v>0</v>
      </c>
      <c r="Y1734" s="200">
        <v>1</v>
      </c>
      <c r="Z1734" s="334" t="s">
        <v>12</v>
      </c>
      <c r="AA1734" s="200">
        <v>0</v>
      </c>
    </row>
    <row r="1735" spans="1:27" ht="14" customHeight="1">
      <c r="A1735" s="213" t="s">
        <v>1872</v>
      </c>
      <c r="B1735" s="177" t="s">
        <v>1913</v>
      </c>
      <c r="C1735" s="177" t="s">
        <v>846</v>
      </c>
      <c r="D1735" s="213" t="s">
        <v>21</v>
      </c>
      <c r="E1735" s="177" t="s">
        <v>3167</v>
      </c>
      <c r="F1735" s="177" t="s">
        <v>259</v>
      </c>
      <c r="G1735" s="177" t="s">
        <v>4306</v>
      </c>
      <c r="H1735" s="177" t="s">
        <v>94</v>
      </c>
      <c r="I1735" s="203">
        <v>148511172</v>
      </c>
      <c r="J1735" s="177" t="s">
        <v>262</v>
      </c>
      <c r="K1735" s="177" t="s">
        <v>261</v>
      </c>
      <c r="L1735" s="332" t="s">
        <v>12</v>
      </c>
      <c r="M1735" s="332" t="s">
        <v>12</v>
      </c>
      <c r="N1735" s="333" t="s">
        <v>12</v>
      </c>
      <c r="O1735" s="332" t="s">
        <v>12</v>
      </c>
      <c r="P1735" s="332" t="s">
        <v>12</v>
      </c>
      <c r="Q1735" s="203" t="s">
        <v>12</v>
      </c>
      <c r="R1735" s="203">
        <v>18</v>
      </c>
      <c r="S1735" s="203">
        <v>71</v>
      </c>
      <c r="T1735" s="333">
        <v>0.2535</v>
      </c>
      <c r="U1735" s="203">
        <v>0</v>
      </c>
      <c r="V1735" s="203">
        <v>56</v>
      </c>
      <c r="W1735" s="203" t="s">
        <v>12</v>
      </c>
      <c r="X1735" s="200">
        <v>0</v>
      </c>
      <c r="Y1735" s="200">
        <v>1</v>
      </c>
      <c r="Z1735" s="334" t="s">
        <v>12</v>
      </c>
      <c r="AA1735" s="200">
        <v>1</v>
      </c>
    </row>
    <row r="1736" spans="1:27" ht="14" customHeight="1">
      <c r="A1736" s="213" t="s">
        <v>1872</v>
      </c>
      <c r="B1736" s="177" t="s">
        <v>1913</v>
      </c>
      <c r="C1736" s="177" t="s">
        <v>846</v>
      </c>
      <c r="D1736" s="213" t="s">
        <v>21</v>
      </c>
      <c r="E1736" s="177" t="s">
        <v>3168</v>
      </c>
      <c r="F1736" s="177" t="s">
        <v>675</v>
      </c>
      <c r="G1736" s="177" t="s">
        <v>4307</v>
      </c>
      <c r="H1736" s="177" t="s">
        <v>91</v>
      </c>
      <c r="I1736" s="203">
        <v>81431171</v>
      </c>
      <c r="J1736" s="177" t="s">
        <v>263</v>
      </c>
      <c r="K1736" s="177" t="s">
        <v>264</v>
      </c>
      <c r="L1736" s="332" t="s">
        <v>12</v>
      </c>
      <c r="M1736" s="332" t="s">
        <v>12</v>
      </c>
      <c r="N1736" s="333" t="s">
        <v>12</v>
      </c>
      <c r="O1736" s="332" t="s">
        <v>12</v>
      </c>
      <c r="P1736" s="332" t="s">
        <v>12</v>
      </c>
      <c r="Q1736" s="203" t="s">
        <v>12</v>
      </c>
      <c r="R1736" s="203">
        <v>35</v>
      </c>
      <c r="S1736" s="203">
        <v>81</v>
      </c>
      <c r="T1736" s="333">
        <v>0.43209999999999998</v>
      </c>
      <c r="U1736" s="203">
        <v>0</v>
      </c>
      <c r="V1736" s="203">
        <v>70</v>
      </c>
      <c r="W1736" s="203" t="s">
        <v>12</v>
      </c>
      <c r="X1736" s="200">
        <v>0</v>
      </c>
      <c r="Y1736" s="200">
        <v>1</v>
      </c>
      <c r="Z1736" s="334" t="s">
        <v>12</v>
      </c>
      <c r="AA1736" s="200">
        <v>0</v>
      </c>
    </row>
    <row r="1737" spans="1:27" ht="14" customHeight="1">
      <c r="A1737" s="213" t="s">
        <v>1872</v>
      </c>
      <c r="B1737" s="177" t="s">
        <v>1913</v>
      </c>
      <c r="C1737" s="177" t="s">
        <v>846</v>
      </c>
      <c r="D1737" s="213" t="s">
        <v>21</v>
      </c>
      <c r="E1737" s="177" t="s">
        <v>3169</v>
      </c>
      <c r="F1737" s="177" t="s">
        <v>259</v>
      </c>
      <c r="G1737" s="177" t="s">
        <v>4308</v>
      </c>
      <c r="H1737" s="177" t="s">
        <v>95</v>
      </c>
      <c r="I1737" s="203">
        <v>113704153</v>
      </c>
      <c r="J1737" s="177" t="s">
        <v>264</v>
      </c>
      <c r="K1737" s="177" t="s">
        <v>262</v>
      </c>
      <c r="L1737" s="332" t="s">
        <v>12</v>
      </c>
      <c r="M1737" s="332" t="s">
        <v>12</v>
      </c>
      <c r="N1737" s="333" t="s">
        <v>12</v>
      </c>
      <c r="O1737" s="332" t="s">
        <v>12</v>
      </c>
      <c r="P1737" s="332" t="s">
        <v>12</v>
      </c>
      <c r="Q1737" s="203" t="s">
        <v>12</v>
      </c>
      <c r="R1737" s="203">
        <v>26</v>
      </c>
      <c r="S1737" s="203">
        <v>85</v>
      </c>
      <c r="T1737" s="333">
        <v>0.30590000000000001</v>
      </c>
      <c r="U1737" s="203">
        <v>0</v>
      </c>
      <c r="V1737" s="203">
        <v>93</v>
      </c>
      <c r="W1737" s="203" t="s">
        <v>12</v>
      </c>
      <c r="X1737" s="200">
        <v>0</v>
      </c>
      <c r="Y1737" s="200">
        <v>1</v>
      </c>
      <c r="Z1737" s="334" t="s">
        <v>12</v>
      </c>
      <c r="AA1737" s="200">
        <v>0</v>
      </c>
    </row>
    <row r="1738" spans="1:27" ht="14" customHeight="1">
      <c r="A1738" s="213" t="s">
        <v>1872</v>
      </c>
      <c r="B1738" s="177" t="s">
        <v>1913</v>
      </c>
      <c r="C1738" s="177" t="s">
        <v>846</v>
      </c>
      <c r="D1738" s="213" t="s">
        <v>21</v>
      </c>
      <c r="E1738" s="177" t="s">
        <v>3170</v>
      </c>
      <c r="F1738" s="177" t="s">
        <v>266</v>
      </c>
      <c r="G1738" s="177" t="s">
        <v>4309</v>
      </c>
      <c r="H1738" s="177" t="s">
        <v>92</v>
      </c>
      <c r="I1738" s="203">
        <v>61840385</v>
      </c>
      <c r="J1738" s="177" t="s">
        <v>262</v>
      </c>
      <c r="K1738" s="177" t="s">
        <v>261</v>
      </c>
      <c r="L1738" s="332" t="s">
        <v>12</v>
      </c>
      <c r="M1738" s="332" t="s">
        <v>12</v>
      </c>
      <c r="N1738" s="333" t="s">
        <v>12</v>
      </c>
      <c r="O1738" s="332" t="s">
        <v>12</v>
      </c>
      <c r="P1738" s="332" t="s">
        <v>12</v>
      </c>
      <c r="Q1738" s="203" t="s">
        <v>12</v>
      </c>
      <c r="R1738" s="203">
        <v>23</v>
      </c>
      <c r="S1738" s="203">
        <v>68</v>
      </c>
      <c r="T1738" s="333">
        <v>0.3382</v>
      </c>
      <c r="U1738" s="203">
        <v>0</v>
      </c>
      <c r="V1738" s="203">
        <v>94</v>
      </c>
      <c r="W1738" s="203" t="s">
        <v>12</v>
      </c>
      <c r="X1738" s="200">
        <v>0</v>
      </c>
      <c r="Y1738" s="200">
        <v>1</v>
      </c>
      <c r="Z1738" s="334" t="s">
        <v>12</v>
      </c>
      <c r="AA1738" s="200">
        <v>0</v>
      </c>
    </row>
    <row r="1739" spans="1:27" ht="14" customHeight="1">
      <c r="A1739" s="213" t="s">
        <v>1872</v>
      </c>
      <c r="B1739" s="177" t="s">
        <v>1913</v>
      </c>
      <c r="C1739" s="177" t="s">
        <v>846</v>
      </c>
      <c r="D1739" s="213" t="s">
        <v>21</v>
      </c>
      <c r="E1739" s="177" t="s">
        <v>3171</v>
      </c>
      <c r="F1739" s="177" t="s">
        <v>259</v>
      </c>
      <c r="G1739" s="177" t="s">
        <v>4310</v>
      </c>
      <c r="H1739" s="177" t="s">
        <v>92</v>
      </c>
      <c r="I1739" s="203">
        <v>63170496</v>
      </c>
      <c r="J1739" s="177" t="s">
        <v>264</v>
      </c>
      <c r="K1739" s="177" t="s">
        <v>263</v>
      </c>
      <c r="L1739" s="332" t="s">
        <v>12</v>
      </c>
      <c r="M1739" s="332" t="s">
        <v>12</v>
      </c>
      <c r="N1739" s="333" t="s">
        <v>12</v>
      </c>
      <c r="O1739" s="332" t="s">
        <v>12</v>
      </c>
      <c r="P1739" s="332" t="s">
        <v>12</v>
      </c>
      <c r="Q1739" s="203" t="s">
        <v>12</v>
      </c>
      <c r="R1739" s="203">
        <v>22</v>
      </c>
      <c r="S1739" s="203">
        <v>82</v>
      </c>
      <c r="T1739" s="333">
        <v>0.26829999999999998</v>
      </c>
      <c r="U1739" s="203">
        <v>0</v>
      </c>
      <c r="V1739" s="203">
        <v>72</v>
      </c>
      <c r="W1739" s="203" t="s">
        <v>12</v>
      </c>
      <c r="X1739" s="200">
        <v>0</v>
      </c>
      <c r="Y1739" s="200">
        <v>1</v>
      </c>
      <c r="Z1739" s="334" t="s">
        <v>12</v>
      </c>
      <c r="AA1739" s="200">
        <v>0</v>
      </c>
    </row>
    <row r="1740" spans="1:27" ht="14" customHeight="1">
      <c r="A1740" s="213" t="s">
        <v>1872</v>
      </c>
      <c r="B1740" s="177" t="s">
        <v>1913</v>
      </c>
      <c r="C1740" s="177" t="s">
        <v>846</v>
      </c>
      <c r="D1740" s="213" t="s">
        <v>21</v>
      </c>
      <c r="E1740" s="177" t="s">
        <v>2652</v>
      </c>
      <c r="F1740" s="177" t="s">
        <v>259</v>
      </c>
      <c r="G1740" s="177" t="s">
        <v>4311</v>
      </c>
      <c r="H1740" s="177" t="s">
        <v>92</v>
      </c>
      <c r="I1740" s="203">
        <v>98369486</v>
      </c>
      <c r="J1740" s="177" t="s">
        <v>264</v>
      </c>
      <c r="K1740" s="177" t="s">
        <v>263</v>
      </c>
      <c r="L1740" s="332" t="s">
        <v>12</v>
      </c>
      <c r="M1740" s="332" t="s">
        <v>12</v>
      </c>
      <c r="N1740" s="333" t="s">
        <v>12</v>
      </c>
      <c r="O1740" s="332" t="s">
        <v>12</v>
      </c>
      <c r="P1740" s="332" t="s">
        <v>12</v>
      </c>
      <c r="Q1740" s="203" t="s">
        <v>12</v>
      </c>
      <c r="R1740" s="203">
        <v>16</v>
      </c>
      <c r="S1740" s="203">
        <v>50</v>
      </c>
      <c r="T1740" s="333">
        <v>0.32</v>
      </c>
      <c r="U1740" s="203">
        <v>0</v>
      </c>
      <c r="V1740" s="203">
        <v>48</v>
      </c>
      <c r="W1740" s="203" t="s">
        <v>12</v>
      </c>
      <c r="X1740" s="200">
        <v>0</v>
      </c>
      <c r="Y1740" s="200">
        <v>1</v>
      </c>
      <c r="Z1740" s="334" t="s">
        <v>12</v>
      </c>
      <c r="AA1740" s="200">
        <v>0</v>
      </c>
    </row>
    <row r="1741" spans="1:27" ht="14" customHeight="1">
      <c r="A1741" s="213" t="s">
        <v>1872</v>
      </c>
      <c r="B1741" s="177" t="s">
        <v>1913</v>
      </c>
      <c r="C1741" s="177" t="s">
        <v>846</v>
      </c>
      <c r="D1741" s="213" t="s">
        <v>21</v>
      </c>
      <c r="E1741" s="177" t="s">
        <v>3148</v>
      </c>
      <c r="F1741" s="177" t="s">
        <v>259</v>
      </c>
      <c r="G1741" s="177" t="s">
        <v>4286</v>
      </c>
      <c r="H1741" s="177" t="s">
        <v>82</v>
      </c>
      <c r="I1741" s="203">
        <v>13716996</v>
      </c>
      <c r="J1741" s="177" t="s">
        <v>263</v>
      </c>
      <c r="K1741" s="177" t="s">
        <v>264</v>
      </c>
      <c r="L1741" s="332" t="s">
        <v>12</v>
      </c>
      <c r="M1741" s="332" t="s">
        <v>12</v>
      </c>
      <c r="N1741" s="333" t="s">
        <v>12</v>
      </c>
      <c r="O1741" s="332" t="s">
        <v>12</v>
      </c>
      <c r="P1741" s="332" t="s">
        <v>12</v>
      </c>
      <c r="Q1741" s="203" t="s">
        <v>12</v>
      </c>
      <c r="R1741" s="203">
        <v>40</v>
      </c>
      <c r="S1741" s="203">
        <v>73</v>
      </c>
      <c r="T1741" s="333">
        <v>0.54790000000000005</v>
      </c>
      <c r="U1741" s="203">
        <v>0</v>
      </c>
      <c r="V1741" s="203">
        <v>66</v>
      </c>
      <c r="W1741" s="203" t="s">
        <v>12</v>
      </c>
      <c r="X1741" s="200">
        <v>0</v>
      </c>
      <c r="Y1741" s="200">
        <v>1</v>
      </c>
      <c r="Z1741" s="334" t="s">
        <v>12</v>
      </c>
      <c r="AA1741" s="200">
        <v>0</v>
      </c>
    </row>
    <row r="1742" spans="1:27" ht="14" customHeight="1">
      <c r="A1742" s="213" t="s">
        <v>1872</v>
      </c>
      <c r="B1742" s="177" t="s">
        <v>1913</v>
      </c>
      <c r="C1742" s="177" t="s">
        <v>846</v>
      </c>
      <c r="D1742" s="213" t="s">
        <v>21</v>
      </c>
      <c r="E1742" s="177" t="s">
        <v>3172</v>
      </c>
      <c r="F1742" s="177" t="s">
        <v>675</v>
      </c>
      <c r="G1742" s="177" t="s">
        <v>4312</v>
      </c>
      <c r="H1742" s="177" t="s">
        <v>82</v>
      </c>
      <c r="I1742" s="203">
        <v>89818992</v>
      </c>
      <c r="J1742" s="177" t="s">
        <v>262</v>
      </c>
      <c r="K1742" s="177" t="s">
        <v>261</v>
      </c>
      <c r="L1742" s="332" t="s">
        <v>12</v>
      </c>
      <c r="M1742" s="332" t="s">
        <v>12</v>
      </c>
      <c r="N1742" s="333" t="s">
        <v>12</v>
      </c>
      <c r="O1742" s="332" t="s">
        <v>12</v>
      </c>
      <c r="P1742" s="332" t="s">
        <v>12</v>
      </c>
      <c r="Q1742" s="203" t="s">
        <v>12</v>
      </c>
      <c r="R1742" s="203">
        <v>9</v>
      </c>
      <c r="S1742" s="203">
        <v>88</v>
      </c>
      <c r="T1742" s="333">
        <v>0.1023</v>
      </c>
      <c r="U1742" s="203">
        <v>0</v>
      </c>
      <c r="V1742" s="203">
        <v>79</v>
      </c>
      <c r="W1742" s="203" t="s">
        <v>12</v>
      </c>
      <c r="X1742" s="200">
        <v>0</v>
      </c>
      <c r="Y1742" s="200">
        <v>1</v>
      </c>
      <c r="Z1742" s="334" t="s">
        <v>12</v>
      </c>
      <c r="AA1742" s="200">
        <v>0</v>
      </c>
    </row>
    <row r="1743" spans="1:27" ht="14" customHeight="1">
      <c r="A1743" s="213" t="s">
        <v>1872</v>
      </c>
      <c r="B1743" s="177" t="s">
        <v>1913</v>
      </c>
      <c r="C1743" s="177" t="s">
        <v>846</v>
      </c>
      <c r="D1743" s="213" t="s">
        <v>21</v>
      </c>
      <c r="E1743" s="177" t="s">
        <v>2751</v>
      </c>
      <c r="F1743" s="177" t="s">
        <v>259</v>
      </c>
      <c r="G1743" s="177" t="s">
        <v>4313</v>
      </c>
      <c r="H1743" s="177" t="s">
        <v>90</v>
      </c>
      <c r="I1743" s="203">
        <v>68191862</v>
      </c>
      <c r="J1743" s="177" t="s">
        <v>262</v>
      </c>
      <c r="K1743" s="177" t="s">
        <v>263</v>
      </c>
      <c r="L1743" s="332" t="s">
        <v>12</v>
      </c>
      <c r="M1743" s="332" t="s">
        <v>12</v>
      </c>
      <c r="N1743" s="333" t="s">
        <v>12</v>
      </c>
      <c r="O1743" s="332" t="s">
        <v>12</v>
      </c>
      <c r="P1743" s="332" t="s">
        <v>12</v>
      </c>
      <c r="Q1743" s="203" t="s">
        <v>12</v>
      </c>
      <c r="R1743" s="203">
        <v>19</v>
      </c>
      <c r="S1743" s="203">
        <v>73</v>
      </c>
      <c r="T1743" s="333">
        <v>0.26029999999999998</v>
      </c>
      <c r="U1743" s="203">
        <v>0</v>
      </c>
      <c r="V1743" s="203">
        <v>97</v>
      </c>
      <c r="W1743" s="203" t="s">
        <v>12</v>
      </c>
      <c r="X1743" s="200">
        <v>0</v>
      </c>
      <c r="Y1743" s="200">
        <v>1</v>
      </c>
      <c r="Z1743" s="334" t="s">
        <v>12</v>
      </c>
      <c r="AA1743" s="200">
        <v>0</v>
      </c>
    </row>
    <row r="1744" spans="1:27" ht="14" customHeight="1">
      <c r="A1744" s="213" t="s">
        <v>1872</v>
      </c>
      <c r="B1744" s="177" t="s">
        <v>1913</v>
      </c>
      <c r="C1744" s="177" t="s">
        <v>846</v>
      </c>
      <c r="D1744" s="213" t="s">
        <v>21</v>
      </c>
      <c r="E1744" s="177" t="s">
        <v>3149</v>
      </c>
      <c r="F1744" s="177" t="s">
        <v>275</v>
      </c>
      <c r="G1744" s="177" t="s">
        <v>4287</v>
      </c>
      <c r="H1744" s="177" t="s">
        <v>112</v>
      </c>
      <c r="I1744" s="203">
        <v>6979370</v>
      </c>
      <c r="J1744" s="177" t="s">
        <v>262</v>
      </c>
      <c r="K1744" s="177" t="s">
        <v>261</v>
      </c>
      <c r="L1744" s="332" t="s">
        <v>12</v>
      </c>
      <c r="M1744" s="332" t="s">
        <v>12</v>
      </c>
      <c r="N1744" s="333" t="s">
        <v>12</v>
      </c>
      <c r="O1744" s="332" t="s">
        <v>12</v>
      </c>
      <c r="P1744" s="332" t="s">
        <v>12</v>
      </c>
      <c r="Q1744" s="203" t="s">
        <v>12</v>
      </c>
      <c r="R1744" s="203">
        <v>43</v>
      </c>
      <c r="S1744" s="203">
        <v>70</v>
      </c>
      <c r="T1744" s="333">
        <v>0.61429999999999996</v>
      </c>
      <c r="U1744" s="203">
        <v>0</v>
      </c>
      <c r="V1744" s="203">
        <v>50</v>
      </c>
      <c r="W1744" s="203" t="s">
        <v>12</v>
      </c>
      <c r="X1744" s="200">
        <v>0</v>
      </c>
      <c r="Y1744" s="200">
        <v>1</v>
      </c>
      <c r="Z1744" s="334" t="s">
        <v>12</v>
      </c>
      <c r="AA1744" s="200">
        <v>1</v>
      </c>
    </row>
    <row r="1745" spans="1:27" ht="14" customHeight="1">
      <c r="A1745" s="213" t="s">
        <v>1872</v>
      </c>
      <c r="B1745" s="177" t="s">
        <v>1913</v>
      </c>
      <c r="C1745" s="177" t="s">
        <v>846</v>
      </c>
      <c r="D1745" s="213" t="s">
        <v>21</v>
      </c>
      <c r="E1745" s="177" t="s">
        <v>3173</v>
      </c>
      <c r="F1745" s="177" t="s">
        <v>259</v>
      </c>
      <c r="G1745" s="177" t="s">
        <v>4314</v>
      </c>
      <c r="H1745" s="177" t="s">
        <v>112</v>
      </c>
      <c r="I1745" s="203">
        <v>39740095</v>
      </c>
      <c r="J1745" s="177" t="s">
        <v>262</v>
      </c>
      <c r="K1745" s="177" t="s">
        <v>261</v>
      </c>
      <c r="L1745" s="332" t="s">
        <v>12</v>
      </c>
      <c r="M1745" s="332" t="s">
        <v>12</v>
      </c>
      <c r="N1745" s="333" t="s">
        <v>12</v>
      </c>
      <c r="O1745" s="332" t="s">
        <v>12</v>
      </c>
      <c r="P1745" s="332" t="s">
        <v>12</v>
      </c>
      <c r="Q1745" s="203" t="s">
        <v>12</v>
      </c>
      <c r="R1745" s="203">
        <v>9</v>
      </c>
      <c r="S1745" s="203">
        <v>64</v>
      </c>
      <c r="T1745" s="333">
        <v>0.1406</v>
      </c>
      <c r="U1745" s="203">
        <v>0</v>
      </c>
      <c r="V1745" s="203">
        <v>47</v>
      </c>
      <c r="W1745" s="203" t="s">
        <v>12</v>
      </c>
      <c r="X1745" s="200">
        <v>0</v>
      </c>
      <c r="Y1745" s="200">
        <v>1</v>
      </c>
      <c r="Z1745" s="334" t="s">
        <v>12</v>
      </c>
      <c r="AA1745" s="200">
        <v>0</v>
      </c>
    </row>
    <row r="1746" spans="1:27" ht="14" customHeight="1">
      <c r="A1746" s="213" t="s">
        <v>1872</v>
      </c>
      <c r="B1746" s="177" t="s">
        <v>1913</v>
      </c>
      <c r="C1746" s="177" t="s">
        <v>846</v>
      </c>
      <c r="D1746" s="213" t="s">
        <v>21</v>
      </c>
      <c r="E1746" s="177" t="s">
        <v>3174</v>
      </c>
      <c r="F1746" s="177" t="s">
        <v>259</v>
      </c>
      <c r="G1746" s="177" t="s">
        <v>4315</v>
      </c>
      <c r="H1746" s="177" t="s">
        <v>112</v>
      </c>
      <c r="I1746" s="203">
        <v>73208095</v>
      </c>
      <c r="J1746" s="177" t="s">
        <v>262</v>
      </c>
      <c r="K1746" s="177" t="s">
        <v>264</v>
      </c>
      <c r="L1746" s="332" t="s">
        <v>12</v>
      </c>
      <c r="M1746" s="332" t="s">
        <v>12</v>
      </c>
      <c r="N1746" s="333" t="s">
        <v>12</v>
      </c>
      <c r="O1746" s="332" t="s">
        <v>12</v>
      </c>
      <c r="P1746" s="332" t="s">
        <v>12</v>
      </c>
      <c r="Q1746" s="203" t="s">
        <v>12</v>
      </c>
      <c r="R1746" s="203">
        <v>10</v>
      </c>
      <c r="S1746" s="203">
        <v>68</v>
      </c>
      <c r="T1746" s="333">
        <v>0.14710000000000001</v>
      </c>
      <c r="U1746" s="203">
        <v>0</v>
      </c>
      <c r="V1746" s="203">
        <v>60</v>
      </c>
      <c r="W1746" s="203" t="s">
        <v>12</v>
      </c>
      <c r="X1746" s="200">
        <v>0</v>
      </c>
      <c r="Y1746" s="200">
        <v>1</v>
      </c>
      <c r="Z1746" s="334" t="s">
        <v>12</v>
      </c>
      <c r="AA1746" s="200">
        <v>0</v>
      </c>
    </row>
    <row r="1747" spans="1:27" ht="14" customHeight="1">
      <c r="A1747" s="213" t="s">
        <v>1872</v>
      </c>
      <c r="B1747" s="177" t="s">
        <v>1913</v>
      </c>
      <c r="C1747" s="177" t="s">
        <v>846</v>
      </c>
      <c r="D1747" s="213" t="s">
        <v>21</v>
      </c>
      <c r="E1747" s="177" t="s">
        <v>3175</v>
      </c>
      <c r="F1747" s="177" t="s">
        <v>259</v>
      </c>
      <c r="G1747" s="177" t="s">
        <v>4316</v>
      </c>
      <c r="H1747" s="177" t="s">
        <v>113</v>
      </c>
      <c r="I1747" s="203">
        <v>51888601</v>
      </c>
      <c r="J1747" s="177" t="s">
        <v>262</v>
      </c>
      <c r="K1747" s="177" t="s">
        <v>263</v>
      </c>
      <c r="L1747" s="332" t="s">
        <v>12</v>
      </c>
      <c r="M1747" s="332" t="s">
        <v>12</v>
      </c>
      <c r="N1747" s="333" t="s">
        <v>12</v>
      </c>
      <c r="O1747" s="332" t="s">
        <v>12</v>
      </c>
      <c r="P1747" s="332" t="s">
        <v>12</v>
      </c>
      <c r="Q1747" s="203" t="s">
        <v>12</v>
      </c>
      <c r="R1747" s="203">
        <v>13</v>
      </c>
      <c r="S1747" s="203">
        <v>92</v>
      </c>
      <c r="T1747" s="333">
        <v>0.14130000000000001</v>
      </c>
      <c r="U1747" s="203">
        <v>0</v>
      </c>
      <c r="V1747" s="203">
        <v>91</v>
      </c>
      <c r="W1747" s="203" t="s">
        <v>12</v>
      </c>
      <c r="X1747" s="200">
        <v>0</v>
      </c>
      <c r="Y1747" s="200">
        <v>1</v>
      </c>
      <c r="Z1747" s="334" t="s">
        <v>12</v>
      </c>
      <c r="AA1747" s="200">
        <v>0</v>
      </c>
    </row>
    <row r="1748" spans="1:27" ht="14" customHeight="1">
      <c r="A1748" s="213" t="s">
        <v>1872</v>
      </c>
      <c r="B1748" s="177" t="s">
        <v>1913</v>
      </c>
      <c r="C1748" s="177" t="s">
        <v>846</v>
      </c>
      <c r="D1748" s="213" t="s">
        <v>21</v>
      </c>
      <c r="E1748" s="177" t="s">
        <v>3176</v>
      </c>
      <c r="F1748" s="177" t="s">
        <v>259</v>
      </c>
      <c r="G1748" s="177" t="s">
        <v>4317</v>
      </c>
      <c r="H1748" s="177" t="s">
        <v>88</v>
      </c>
      <c r="I1748" s="203">
        <v>58117884</v>
      </c>
      <c r="J1748" s="177" t="s">
        <v>263</v>
      </c>
      <c r="K1748" s="177" t="s">
        <v>262</v>
      </c>
      <c r="L1748" s="332" t="s">
        <v>12</v>
      </c>
      <c r="M1748" s="332" t="s">
        <v>12</v>
      </c>
      <c r="N1748" s="333" t="s">
        <v>12</v>
      </c>
      <c r="O1748" s="332" t="s">
        <v>12</v>
      </c>
      <c r="P1748" s="332" t="s">
        <v>12</v>
      </c>
      <c r="Q1748" s="203" t="s">
        <v>12</v>
      </c>
      <c r="R1748" s="203">
        <v>9</v>
      </c>
      <c r="S1748" s="203">
        <v>84</v>
      </c>
      <c r="T1748" s="333">
        <v>0.1071</v>
      </c>
      <c r="U1748" s="203">
        <v>0</v>
      </c>
      <c r="V1748" s="203">
        <v>89</v>
      </c>
      <c r="W1748" s="203" t="s">
        <v>12</v>
      </c>
      <c r="X1748" s="200">
        <v>0</v>
      </c>
      <c r="Y1748" s="200">
        <v>1</v>
      </c>
      <c r="Z1748" s="334" t="s">
        <v>12</v>
      </c>
      <c r="AA1748" s="200">
        <v>0</v>
      </c>
    </row>
    <row r="1749" spans="1:27" ht="14" customHeight="1">
      <c r="A1749" s="213" t="s">
        <v>1872</v>
      </c>
      <c r="B1749" s="177" t="s">
        <v>1913</v>
      </c>
      <c r="C1749" s="177" t="s">
        <v>846</v>
      </c>
      <c r="D1749" s="213" t="s">
        <v>21</v>
      </c>
      <c r="E1749" s="177" t="s">
        <v>2263</v>
      </c>
      <c r="F1749" s="177" t="s">
        <v>259</v>
      </c>
      <c r="G1749" s="177" t="s">
        <v>4318</v>
      </c>
      <c r="H1749" s="177" t="s">
        <v>87</v>
      </c>
      <c r="I1749" s="203">
        <v>2408559</v>
      </c>
      <c r="J1749" s="177" t="s">
        <v>264</v>
      </c>
      <c r="K1749" s="177" t="s">
        <v>263</v>
      </c>
      <c r="L1749" s="332" t="s">
        <v>12</v>
      </c>
      <c r="M1749" s="332" t="s">
        <v>12</v>
      </c>
      <c r="N1749" s="333" t="s">
        <v>12</v>
      </c>
      <c r="O1749" s="332" t="s">
        <v>12</v>
      </c>
      <c r="P1749" s="332" t="s">
        <v>12</v>
      </c>
      <c r="Q1749" s="203" t="s">
        <v>12</v>
      </c>
      <c r="R1749" s="203">
        <v>23</v>
      </c>
      <c r="S1749" s="203">
        <v>69</v>
      </c>
      <c r="T1749" s="333">
        <v>0.33329999999999999</v>
      </c>
      <c r="U1749" s="203">
        <v>0</v>
      </c>
      <c r="V1749" s="203">
        <v>65</v>
      </c>
      <c r="W1749" s="203" t="s">
        <v>12</v>
      </c>
      <c r="X1749" s="200">
        <v>0</v>
      </c>
      <c r="Y1749" s="200">
        <v>1</v>
      </c>
      <c r="Z1749" s="334" t="s">
        <v>12</v>
      </c>
      <c r="AA1749" s="200">
        <v>0</v>
      </c>
    </row>
    <row r="1750" spans="1:27" ht="14" customHeight="1">
      <c r="A1750" s="213" t="s">
        <v>1872</v>
      </c>
      <c r="B1750" s="177" t="s">
        <v>1913</v>
      </c>
      <c r="C1750" s="177" t="s">
        <v>846</v>
      </c>
      <c r="D1750" s="213" t="s">
        <v>21</v>
      </c>
      <c r="E1750" s="177" t="s">
        <v>3150</v>
      </c>
      <c r="F1750" s="177" t="s">
        <v>259</v>
      </c>
      <c r="G1750" s="177" t="s">
        <v>4288</v>
      </c>
      <c r="H1750" s="177" t="s">
        <v>87</v>
      </c>
      <c r="I1750" s="203">
        <v>21581371</v>
      </c>
      <c r="J1750" s="177" t="s">
        <v>262</v>
      </c>
      <c r="K1750" s="177" t="s">
        <v>261</v>
      </c>
      <c r="L1750" s="332" t="s">
        <v>12</v>
      </c>
      <c r="M1750" s="332" t="s">
        <v>12</v>
      </c>
      <c r="N1750" s="333" t="s">
        <v>12</v>
      </c>
      <c r="O1750" s="332" t="s">
        <v>12</v>
      </c>
      <c r="P1750" s="332" t="s">
        <v>12</v>
      </c>
      <c r="Q1750" s="203" t="s">
        <v>12</v>
      </c>
      <c r="R1750" s="203">
        <v>38</v>
      </c>
      <c r="S1750" s="203">
        <v>73</v>
      </c>
      <c r="T1750" s="333">
        <v>0.52049999999999996</v>
      </c>
      <c r="U1750" s="203">
        <v>0</v>
      </c>
      <c r="V1750" s="203">
        <v>109</v>
      </c>
      <c r="W1750" s="203" t="s">
        <v>12</v>
      </c>
      <c r="X1750" s="200">
        <v>0</v>
      </c>
      <c r="Y1750" s="200">
        <v>1</v>
      </c>
      <c r="Z1750" s="334" t="s">
        <v>12</v>
      </c>
      <c r="AA1750" s="200">
        <v>0</v>
      </c>
    </row>
    <row r="1751" spans="1:27" ht="14" customHeight="1">
      <c r="A1751" s="213" t="s">
        <v>1872</v>
      </c>
      <c r="B1751" s="177" t="s">
        <v>1913</v>
      </c>
      <c r="C1751" s="177" t="s">
        <v>846</v>
      </c>
      <c r="D1751" s="213" t="s">
        <v>21</v>
      </c>
      <c r="E1751" s="177" t="s">
        <v>3177</v>
      </c>
      <c r="F1751" s="177" t="s">
        <v>259</v>
      </c>
      <c r="G1751" s="177" t="s">
        <v>4319</v>
      </c>
      <c r="H1751" s="177" t="s">
        <v>87</v>
      </c>
      <c r="I1751" s="203">
        <v>119672059</v>
      </c>
      <c r="J1751" s="177" t="s">
        <v>264</v>
      </c>
      <c r="K1751" s="177" t="s">
        <v>262</v>
      </c>
      <c r="L1751" s="332" t="s">
        <v>12</v>
      </c>
      <c r="M1751" s="332" t="s">
        <v>12</v>
      </c>
      <c r="N1751" s="333" t="s">
        <v>12</v>
      </c>
      <c r="O1751" s="332" t="s">
        <v>12</v>
      </c>
      <c r="P1751" s="332" t="s">
        <v>12</v>
      </c>
      <c r="Q1751" s="203" t="s">
        <v>12</v>
      </c>
      <c r="R1751" s="203">
        <v>9</v>
      </c>
      <c r="S1751" s="203">
        <v>103</v>
      </c>
      <c r="T1751" s="333">
        <v>8.7400000000000005E-2</v>
      </c>
      <c r="U1751" s="203">
        <v>0</v>
      </c>
      <c r="V1751" s="203">
        <v>101</v>
      </c>
      <c r="W1751" s="203" t="s">
        <v>12</v>
      </c>
      <c r="X1751" s="200">
        <v>0</v>
      </c>
      <c r="Y1751" s="200">
        <v>1</v>
      </c>
      <c r="Z1751" s="334" t="s">
        <v>12</v>
      </c>
      <c r="AA1751" s="200">
        <v>0</v>
      </c>
    </row>
    <row r="1752" spans="1:27" ht="14" customHeight="1">
      <c r="A1752" s="213" t="s">
        <v>1872</v>
      </c>
      <c r="B1752" s="177" t="s">
        <v>1913</v>
      </c>
      <c r="C1752" s="177" t="s">
        <v>846</v>
      </c>
      <c r="D1752" s="213" t="s">
        <v>21</v>
      </c>
      <c r="E1752" s="177" t="s">
        <v>126</v>
      </c>
      <c r="F1752" s="177" t="s">
        <v>259</v>
      </c>
      <c r="G1752" s="177" t="s">
        <v>4320</v>
      </c>
      <c r="H1752" s="177" t="s">
        <v>87</v>
      </c>
      <c r="I1752" s="203">
        <v>123171434</v>
      </c>
      <c r="J1752" s="177" t="s">
        <v>262</v>
      </c>
      <c r="K1752" s="177" t="s">
        <v>264</v>
      </c>
      <c r="L1752" s="332" t="s">
        <v>12</v>
      </c>
      <c r="M1752" s="332" t="s">
        <v>12</v>
      </c>
      <c r="N1752" s="333" t="s">
        <v>12</v>
      </c>
      <c r="O1752" s="332" t="s">
        <v>12</v>
      </c>
      <c r="P1752" s="332" t="s">
        <v>12</v>
      </c>
      <c r="Q1752" s="203" t="s">
        <v>12</v>
      </c>
      <c r="R1752" s="203">
        <v>20</v>
      </c>
      <c r="S1752" s="203">
        <v>75</v>
      </c>
      <c r="T1752" s="333">
        <v>0.26669999999999999</v>
      </c>
      <c r="U1752" s="203">
        <v>0</v>
      </c>
      <c r="V1752" s="203">
        <v>91</v>
      </c>
      <c r="W1752" s="203" t="s">
        <v>12</v>
      </c>
      <c r="X1752" s="200">
        <v>0</v>
      </c>
      <c r="Y1752" s="200">
        <v>1</v>
      </c>
      <c r="Z1752" s="334" t="s">
        <v>12</v>
      </c>
      <c r="AA1752" s="200">
        <v>1</v>
      </c>
    </row>
    <row r="1753" spans="1:27" ht="14" customHeight="1">
      <c r="A1753" s="213" t="s">
        <v>1872</v>
      </c>
      <c r="B1753" s="177" t="s">
        <v>1913</v>
      </c>
      <c r="C1753" s="177" t="s">
        <v>846</v>
      </c>
      <c r="D1753" s="213" t="s">
        <v>21</v>
      </c>
      <c r="E1753" s="177" t="s">
        <v>3178</v>
      </c>
      <c r="F1753" s="177" t="s">
        <v>259</v>
      </c>
      <c r="G1753" s="177" t="s">
        <v>4321</v>
      </c>
      <c r="H1753" s="177" t="s">
        <v>87</v>
      </c>
      <c r="I1753" s="203">
        <v>155127792</v>
      </c>
      <c r="J1753" s="177" t="s">
        <v>262</v>
      </c>
      <c r="K1753" s="177" t="s">
        <v>261</v>
      </c>
      <c r="L1753" s="332" t="s">
        <v>12</v>
      </c>
      <c r="M1753" s="332" t="s">
        <v>12</v>
      </c>
      <c r="N1753" s="333" t="s">
        <v>12</v>
      </c>
      <c r="O1753" s="332" t="s">
        <v>12</v>
      </c>
      <c r="P1753" s="332" t="s">
        <v>12</v>
      </c>
      <c r="Q1753" s="203" t="s">
        <v>12</v>
      </c>
      <c r="R1753" s="203">
        <v>27</v>
      </c>
      <c r="S1753" s="203">
        <v>86</v>
      </c>
      <c r="T1753" s="333">
        <v>0.314</v>
      </c>
      <c r="U1753" s="203">
        <v>0</v>
      </c>
      <c r="V1753" s="203">
        <v>79</v>
      </c>
      <c r="W1753" s="203" t="s">
        <v>12</v>
      </c>
      <c r="X1753" s="200">
        <v>0</v>
      </c>
      <c r="Y1753" s="200">
        <v>1</v>
      </c>
      <c r="Z1753" s="334" t="s">
        <v>12</v>
      </c>
      <c r="AA1753" s="200">
        <v>0</v>
      </c>
    </row>
    <row r="1754" spans="1:27" ht="14" customHeight="1">
      <c r="A1754" s="213" t="s">
        <v>1873</v>
      </c>
      <c r="B1754" s="177" t="s">
        <v>1914</v>
      </c>
      <c r="C1754" s="177" t="s">
        <v>670</v>
      </c>
      <c r="D1754" s="213" t="s">
        <v>21</v>
      </c>
      <c r="E1754" s="177" t="s">
        <v>3179</v>
      </c>
      <c r="F1754" s="177" t="s">
        <v>259</v>
      </c>
      <c r="G1754" s="177" t="s">
        <v>4322</v>
      </c>
      <c r="H1754" s="177" t="s">
        <v>90</v>
      </c>
      <c r="I1754" s="203">
        <v>85952299</v>
      </c>
      <c r="J1754" s="177" t="s">
        <v>262</v>
      </c>
      <c r="K1754" s="177" t="s">
        <v>261</v>
      </c>
      <c r="L1754" s="332" t="s">
        <v>12</v>
      </c>
      <c r="M1754" s="332" t="s">
        <v>12</v>
      </c>
      <c r="N1754" s="333" t="s">
        <v>12</v>
      </c>
      <c r="O1754" s="332" t="s">
        <v>12</v>
      </c>
      <c r="P1754" s="332" t="s">
        <v>12</v>
      </c>
      <c r="Q1754" s="203" t="s">
        <v>12</v>
      </c>
      <c r="R1754" s="203">
        <v>27</v>
      </c>
      <c r="S1754" s="203">
        <v>58</v>
      </c>
      <c r="T1754" s="333">
        <v>0.46550000000000002</v>
      </c>
      <c r="U1754" s="203">
        <v>0</v>
      </c>
      <c r="V1754" s="203">
        <v>41</v>
      </c>
      <c r="W1754" s="203" t="s">
        <v>12</v>
      </c>
      <c r="X1754" s="200">
        <v>0</v>
      </c>
      <c r="Y1754" s="200">
        <v>1</v>
      </c>
      <c r="Z1754" s="334" t="s">
        <v>12</v>
      </c>
      <c r="AA1754" s="200">
        <v>0</v>
      </c>
    </row>
    <row r="1755" spans="1:27" ht="14" customHeight="1">
      <c r="A1755" s="213" t="s">
        <v>1873</v>
      </c>
      <c r="B1755" s="177" t="s">
        <v>1938</v>
      </c>
      <c r="C1755" s="177" t="s">
        <v>846</v>
      </c>
      <c r="D1755" s="213" t="s">
        <v>21</v>
      </c>
      <c r="E1755" s="177" t="s">
        <v>1956</v>
      </c>
      <c r="F1755" s="177" t="s">
        <v>259</v>
      </c>
      <c r="G1755" s="177" t="s">
        <v>4323</v>
      </c>
      <c r="H1755" s="177" t="s">
        <v>76</v>
      </c>
      <c r="I1755" s="203">
        <v>34076698</v>
      </c>
      <c r="J1755" s="177" t="s">
        <v>264</v>
      </c>
      <c r="K1755" s="177" t="s">
        <v>263</v>
      </c>
      <c r="L1755" s="332" t="s">
        <v>12</v>
      </c>
      <c r="M1755" s="332" t="s">
        <v>12</v>
      </c>
      <c r="N1755" s="333" t="s">
        <v>12</v>
      </c>
      <c r="O1755" s="332" t="s">
        <v>12</v>
      </c>
      <c r="P1755" s="332" t="s">
        <v>12</v>
      </c>
      <c r="Q1755" s="203" t="s">
        <v>12</v>
      </c>
      <c r="R1755" s="203">
        <v>23</v>
      </c>
      <c r="S1755" s="203">
        <v>42</v>
      </c>
      <c r="T1755" s="333">
        <v>0.54759999999999998</v>
      </c>
      <c r="U1755" s="203">
        <v>0</v>
      </c>
      <c r="V1755" s="203">
        <v>61</v>
      </c>
      <c r="W1755" s="203" t="s">
        <v>12</v>
      </c>
      <c r="X1755" s="200">
        <v>0</v>
      </c>
      <c r="Y1755" s="200">
        <v>1</v>
      </c>
      <c r="Z1755" s="334" t="s">
        <v>12</v>
      </c>
      <c r="AA1755" s="200">
        <v>0</v>
      </c>
    </row>
    <row r="1756" spans="1:27" ht="14" customHeight="1">
      <c r="A1756" s="213" t="s">
        <v>1873</v>
      </c>
      <c r="B1756" s="177" t="s">
        <v>1938</v>
      </c>
      <c r="C1756" s="177" t="s">
        <v>846</v>
      </c>
      <c r="D1756" s="213" t="s">
        <v>21</v>
      </c>
      <c r="E1756" s="177" t="s">
        <v>3180</v>
      </c>
      <c r="F1756" s="177" t="s">
        <v>259</v>
      </c>
      <c r="G1756" s="177" t="s">
        <v>4324</v>
      </c>
      <c r="H1756" s="177" t="s">
        <v>76</v>
      </c>
      <c r="I1756" s="203">
        <v>166819125</v>
      </c>
      <c r="J1756" s="177" t="s">
        <v>264</v>
      </c>
      <c r="K1756" s="177" t="s">
        <v>263</v>
      </c>
      <c r="L1756" s="332" t="s">
        <v>12</v>
      </c>
      <c r="M1756" s="332" t="s">
        <v>12</v>
      </c>
      <c r="N1756" s="333" t="s">
        <v>12</v>
      </c>
      <c r="O1756" s="332" t="s">
        <v>12</v>
      </c>
      <c r="P1756" s="332" t="s">
        <v>12</v>
      </c>
      <c r="Q1756" s="203" t="s">
        <v>12</v>
      </c>
      <c r="R1756" s="203">
        <v>16</v>
      </c>
      <c r="S1756" s="203">
        <v>43</v>
      </c>
      <c r="T1756" s="333">
        <v>0.37209999999999999</v>
      </c>
      <c r="U1756" s="203">
        <v>0</v>
      </c>
      <c r="V1756" s="203">
        <v>55</v>
      </c>
      <c r="W1756" s="203" t="s">
        <v>12</v>
      </c>
      <c r="X1756" s="200">
        <v>0</v>
      </c>
      <c r="Y1756" s="200">
        <v>1</v>
      </c>
      <c r="Z1756" s="334" t="s">
        <v>12</v>
      </c>
      <c r="AA1756" s="200">
        <v>0</v>
      </c>
    </row>
    <row r="1757" spans="1:27" ht="14" customHeight="1">
      <c r="A1757" s="213" t="s">
        <v>1873</v>
      </c>
      <c r="B1757" s="177" t="s">
        <v>1938</v>
      </c>
      <c r="C1757" s="177" t="s">
        <v>846</v>
      </c>
      <c r="D1757" s="213" t="s">
        <v>21</v>
      </c>
      <c r="E1757" s="177" t="s">
        <v>3181</v>
      </c>
      <c r="F1757" s="177" t="s">
        <v>675</v>
      </c>
      <c r="G1757" s="177" t="s">
        <v>4325</v>
      </c>
      <c r="H1757" s="177" t="s">
        <v>84</v>
      </c>
      <c r="I1757" s="203">
        <v>68740730</v>
      </c>
      <c r="J1757" s="177" t="s">
        <v>264</v>
      </c>
      <c r="K1757" s="177" t="s">
        <v>263</v>
      </c>
      <c r="L1757" s="332" t="s">
        <v>12</v>
      </c>
      <c r="M1757" s="332" t="s">
        <v>12</v>
      </c>
      <c r="N1757" s="333" t="s">
        <v>12</v>
      </c>
      <c r="O1757" s="332" t="s">
        <v>12</v>
      </c>
      <c r="P1757" s="332" t="s">
        <v>12</v>
      </c>
      <c r="Q1757" s="203" t="s">
        <v>12</v>
      </c>
      <c r="R1757" s="203">
        <v>19</v>
      </c>
      <c r="S1757" s="203">
        <v>42</v>
      </c>
      <c r="T1757" s="333">
        <v>0.45240000000000002</v>
      </c>
      <c r="U1757" s="203">
        <v>0</v>
      </c>
      <c r="V1757" s="203">
        <v>66</v>
      </c>
      <c r="W1757" s="203" t="s">
        <v>12</v>
      </c>
      <c r="X1757" s="200">
        <v>0</v>
      </c>
      <c r="Y1757" s="200">
        <v>1</v>
      </c>
      <c r="Z1757" s="334" t="s">
        <v>12</v>
      </c>
      <c r="AA1757" s="200">
        <v>0</v>
      </c>
    </row>
    <row r="1758" spans="1:27" ht="14" customHeight="1">
      <c r="A1758" s="213" t="s">
        <v>1873</v>
      </c>
      <c r="B1758" s="177" t="s">
        <v>1938</v>
      </c>
      <c r="C1758" s="177" t="s">
        <v>846</v>
      </c>
      <c r="D1758" s="213" t="s">
        <v>21</v>
      </c>
      <c r="E1758" s="177" t="s">
        <v>3182</v>
      </c>
      <c r="F1758" s="177" t="s">
        <v>259</v>
      </c>
      <c r="G1758" s="177" t="s">
        <v>4326</v>
      </c>
      <c r="H1758" s="177" t="s">
        <v>84</v>
      </c>
      <c r="I1758" s="203">
        <v>171917662</v>
      </c>
      <c r="J1758" s="177" t="s">
        <v>262</v>
      </c>
      <c r="K1758" s="177" t="s">
        <v>261</v>
      </c>
      <c r="L1758" s="332" t="s">
        <v>12</v>
      </c>
      <c r="M1758" s="332" t="s">
        <v>12</v>
      </c>
      <c r="N1758" s="333" t="s">
        <v>12</v>
      </c>
      <c r="O1758" s="332" t="s">
        <v>12</v>
      </c>
      <c r="P1758" s="332" t="s">
        <v>12</v>
      </c>
      <c r="Q1758" s="203" t="s">
        <v>12</v>
      </c>
      <c r="R1758" s="203">
        <v>24</v>
      </c>
      <c r="S1758" s="203">
        <v>58</v>
      </c>
      <c r="T1758" s="333">
        <v>0.4138</v>
      </c>
      <c r="U1758" s="203">
        <v>0</v>
      </c>
      <c r="V1758" s="203">
        <v>74</v>
      </c>
      <c r="W1758" s="203" t="s">
        <v>12</v>
      </c>
      <c r="X1758" s="200">
        <v>0</v>
      </c>
      <c r="Y1758" s="200">
        <v>1</v>
      </c>
      <c r="Z1758" s="334" t="s">
        <v>12</v>
      </c>
      <c r="AA1758" s="200">
        <v>0</v>
      </c>
    </row>
    <row r="1759" spans="1:27" ht="14" customHeight="1">
      <c r="A1759" s="213" t="s">
        <v>1873</v>
      </c>
      <c r="B1759" s="177" t="s">
        <v>1938</v>
      </c>
      <c r="C1759" s="177" t="s">
        <v>846</v>
      </c>
      <c r="D1759" s="213" t="s">
        <v>21</v>
      </c>
      <c r="E1759" s="177" t="s">
        <v>2171</v>
      </c>
      <c r="F1759" s="177" t="s">
        <v>259</v>
      </c>
      <c r="G1759" s="177" t="s">
        <v>4327</v>
      </c>
      <c r="H1759" s="177" t="s">
        <v>78</v>
      </c>
      <c r="I1759" s="203">
        <v>81698114</v>
      </c>
      <c r="J1759" s="177" t="s">
        <v>264</v>
      </c>
      <c r="K1759" s="177" t="s">
        <v>263</v>
      </c>
      <c r="L1759" s="332" t="s">
        <v>12</v>
      </c>
      <c r="M1759" s="332" t="s">
        <v>12</v>
      </c>
      <c r="N1759" s="333" t="s">
        <v>12</v>
      </c>
      <c r="O1759" s="332" t="s">
        <v>12</v>
      </c>
      <c r="P1759" s="332" t="s">
        <v>12</v>
      </c>
      <c r="Q1759" s="203" t="s">
        <v>12</v>
      </c>
      <c r="R1759" s="203">
        <v>11</v>
      </c>
      <c r="S1759" s="203">
        <v>52</v>
      </c>
      <c r="T1759" s="333">
        <v>0.21149999999999999</v>
      </c>
      <c r="U1759" s="203">
        <v>0</v>
      </c>
      <c r="V1759" s="203">
        <v>77</v>
      </c>
      <c r="W1759" s="203" t="s">
        <v>12</v>
      </c>
      <c r="X1759" s="200">
        <v>0</v>
      </c>
      <c r="Y1759" s="200">
        <v>1</v>
      </c>
      <c r="Z1759" s="334" t="s">
        <v>12</v>
      </c>
      <c r="AA1759" s="200">
        <v>0</v>
      </c>
    </row>
    <row r="1760" spans="1:27" ht="14" customHeight="1">
      <c r="A1760" s="213" t="s">
        <v>1873</v>
      </c>
      <c r="B1760" s="177" t="s">
        <v>1938</v>
      </c>
      <c r="C1760" s="177" t="s">
        <v>846</v>
      </c>
      <c r="D1760" s="213" t="s">
        <v>21</v>
      </c>
      <c r="E1760" s="177" t="s">
        <v>3183</v>
      </c>
      <c r="F1760" s="177" t="s">
        <v>259</v>
      </c>
      <c r="G1760" s="177" t="s">
        <v>4328</v>
      </c>
      <c r="H1760" s="177" t="s">
        <v>78</v>
      </c>
      <c r="I1760" s="203">
        <v>105421111</v>
      </c>
      <c r="J1760" s="177" t="s">
        <v>262</v>
      </c>
      <c r="K1760" s="177" t="s">
        <v>264</v>
      </c>
      <c r="L1760" s="332" t="s">
        <v>12</v>
      </c>
      <c r="M1760" s="332" t="s">
        <v>12</v>
      </c>
      <c r="N1760" s="333" t="s">
        <v>12</v>
      </c>
      <c r="O1760" s="332" t="s">
        <v>12</v>
      </c>
      <c r="P1760" s="332" t="s">
        <v>12</v>
      </c>
      <c r="Q1760" s="203" t="s">
        <v>12</v>
      </c>
      <c r="R1760" s="203">
        <v>9</v>
      </c>
      <c r="S1760" s="203">
        <v>30</v>
      </c>
      <c r="T1760" s="333">
        <v>0.3</v>
      </c>
      <c r="U1760" s="203">
        <v>0</v>
      </c>
      <c r="V1760" s="203">
        <v>59</v>
      </c>
      <c r="W1760" s="203" t="s">
        <v>12</v>
      </c>
      <c r="X1760" s="200">
        <v>0</v>
      </c>
      <c r="Y1760" s="200">
        <v>1</v>
      </c>
      <c r="Z1760" s="334" t="s">
        <v>12</v>
      </c>
      <c r="AA1760" s="200">
        <v>1</v>
      </c>
    </row>
    <row r="1761" spans="1:27" ht="14" customHeight="1">
      <c r="A1761" s="213" t="s">
        <v>1873</v>
      </c>
      <c r="B1761" s="177" t="s">
        <v>1938</v>
      </c>
      <c r="C1761" s="177" t="s">
        <v>846</v>
      </c>
      <c r="D1761" s="213" t="s">
        <v>21</v>
      </c>
      <c r="E1761" s="177" t="s">
        <v>3184</v>
      </c>
      <c r="F1761" s="177" t="s">
        <v>259</v>
      </c>
      <c r="G1761" s="177" t="s">
        <v>4329</v>
      </c>
      <c r="H1761" s="177" t="s">
        <v>85</v>
      </c>
      <c r="I1761" s="203">
        <v>90857446</v>
      </c>
      <c r="J1761" s="177" t="s">
        <v>264</v>
      </c>
      <c r="K1761" s="177" t="s">
        <v>263</v>
      </c>
      <c r="L1761" s="332" t="s">
        <v>12</v>
      </c>
      <c r="M1761" s="332" t="s">
        <v>12</v>
      </c>
      <c r="N1761" s="333" t="s">
        <v>12</v>
      </c>
      <c r="O1761" s="332" t="s">
        <v>12</v>
      </c>
      <c r="P1761" s="332" t="s">
        <v>12</v>
      </c>
      <c r="Q1761" s="203" t="s">
        <v>12</v>
      </c>
      <c r="R1761" s="203">
        <v>20</v>
      </c>
      <c r="S1761" s="203">
        <v>45</v>
      </c>
      <c r="T1761" s="333">
        <v>0.44440000000000002</v>
      </c>
      <c r="U1761" s="203">
        <v>0</v>
      </c>
      <c r="V1761" s="203">
        <v>77</v>
      </c>
      <c r="W1761" s="203" t="s">
        <v>12</v>
      </c>
      <c r="X1761" s="200">
        <v>0</v>
      </c>
      <c r="Y1761" s="200">
        <v>1</v>
      </c>
      <c r="Z1761" s="334" t="s">
        <v>12</v>
      </c>
      <c r="AA1761" s="200">
        <v>0</v>
      </c>
    </row>
    <row r="1762" spans="1:27" ht="14" customHeight="1">
      <c r="A1762" s="213" t="s">
        <v>1873</v>
      </c>
      <c r="B1762" s="177" t="s">
        <v>1938</v>
      </c>
      <c r="C1762" s="177" t="s">
        <v>846</v>
      </c>
      <c r="D1762" s="213" t="s">
        <v>21</v>
      </c>
      <c r="E1762" s="177" t="s">
        <v>3185</v>
      </c>
      <c r="F1762" s="177" t="s">
        <v>259</v>
      </c>
      <c r="G1762" s="177" t="s">
        <v>4330</v>
      </c>
      <c r="H1762" s="177" t="s">
        <v>85</v>
      </c>
      <c r="I1762" s="203">
        <v>174294617</v>
      </c>
      <c r="J1762" s="177" t="s">
        <v>262</v>
      </c>
      <c r="K1762" s="177" t="s">
        <v>264</v>
      </c>
      <c r="L1762" s="332" t="s">
        <v>12</v>
      </c>
      <c r="M1762" s="332" t="s">
        <v>12</v>
      </c>
      <c r="N1762" s="333" t="s">
        <v>12</v>
      </c>
      <c r="O1762" s="332" t="s">
        <v>12</v>
      </c>
      <c r="P1762" s="332" t="s">
        <v>12</v>
      </c>
      <c r="Q1762" s="203" t="s">
        <v>12</v>
      </c>
      <c r="R1762" s="203">
        <v>20</v>
      </c>
      <c r="S1762" s="203">
        <v>46</v>
      </c>
      <c r="T1762" s="333">
        <v>0.43480000000000002</v>
      </c>
      <c r="U1762" s="203">
        <v>0</v>
      </c>
      <c r="V1762" s="203">
        <v>76</v>
      </c>
      <c r="W1762" s="203" t="s">
        <v>12</v>
      </c>
      <c r="X1762" s="200">
        <v>0</v>
      </c>
      <c r="Y1762" s="200">
        <v>1</v>
      </c>
      <c r="Z1762" s="334" t="s">
        <v>12</v>
      </c>
      <c r="AA1762" s="200">
        <v>0</v>
      </c>
    </row>
    <row r="1763" spans="1:27" ht="14" customHeight="1">
      <c r="A1763" s="213" t="s">
        <v>1873</v>
      </c>
      <c r="B1763" s="177" t="s">
        <v>1938</v>
      </c>
      <c r="C1763" s="177" t="s">
        <v>846</v>
      </c>
      <c r="D1763" s="213" t="s">
        <v>21</v>
      </c>
      <c r="E1763" s="177" t="s">
        <v>3186</v>
      </c>
      <c r="F1763" s="177" t="s">
        <v>259</v>
      </c>
      <c r="G1763" s="177" t="s">
        <v>4331</v>
      </c>
      <c r="H1763" s="177" t="s">
        <v>86</v>
      </c>
      <c r="I1763" s="203">
        <v>140720090</v>
      </c>
      <c r="J1763" s="177" t="s">
        <v>264</v>
      </c>
      <c r="K1763" s="177" t="s">
        <v>263</v>
      </c>
      <c r="L1763" s="332" t="s">
        <v>12</v>
      </c>
      <c r="M1763" s="332" t="s">
        <v>12</v>
      </c>
      <c r="N1763" s="333" t="s">
        <v>12</v>
      </c>
      <c r="O1763" s="332" t="s">
        <v>12</v>
      </c>
      <c r="P1763" s="332" t="s">
        <v>12</v>
      </c>
      <c r="Q1763" s="203" t="s">
        <v>12</v>
      </c>
      <c r="R1763" s="203">
        <v>26</v>
      </c>
      <c r="S1763" s="203">
        <v>49</v>
      </c>
      <c r="T1763" s="333">
        <v>0.53059999999999996</v>
      </c>
      <c r="U1763" s="203">
        <v>0</v>
      </c>
      <c r="V1763" s="203">
        <v>61</v>
      </c>
      <c r="W1763" s="203" t="s">
        <v>12</v>
      </c>
      <c r="X1763" s="200">
        <v>0</v>
      </c>
      <c r="Y1763" s="200">
        <v>1</v>
      </c>
      <c r="Z1763" s="334" t="s">
        <v>12</v>
      </c>
      <c r="AA1763" s="200">
        <v>0</v>
      </c>
    </row>
    <row r="1764" spans="1:27" ht="14" customHeight="1">
      <c r="A1764" s="213" t="s">
        <v>1873</v>
      </c>
      <c r="B1764" s="177" t="s">
        <v>1938</v>
      </c>
      <c r="C1764" s="177" t="s">
        <v>846</v>
      </c>
      <c r="D1764" s="213" t="s">
        <v>21</v>
      </c>
      <c r="E1764" s="177" t="s">
        <v>3187</v>
      </c>
      <c r="F1764" s="177" t="s">
        <v>259</v>
      </c>
      <c r="G1764" s="177" t="s">
        <v>4332</v>
      </c>
      <c r="H1764" s="177" t="s">
        <v>93</v>
      </c>
      <c r="I1764" s="203">
        <v>87725621</v>
      </c>
      <c r="J1764" s="177" t="s">
        <v>264</v>
      </c>
      <c r="K1764" s="177" t="s">
        <v>263</v>
      </c>
      <c r="L1764" s="332" t="s">
        <v>12</v>
      </c>
      <c r="M1764" s="332" t="s">
        <v>12</v>
      </c>
      <c r="N1764" s="333" t="s">
        <v>12</v>
      </c>
      <c r="O1764" s="332" t="s">
        <v>12</v>
      </c>
      <c r="P1764" s="332" t="s">
        <v>12</v>
      </c>
      <c r="Q1764" s="203" t="s">
        <v>12</v>
      </c>
      <c r="R1764" s="203">
        <v>10</v>
      </c>
      <c r="S1764" s="203">
        <v>50</v>
      </c>
      <c r="T1764" s="333">
        <v>0.2</v>
      </c>
      <c r="U1764" s="203">
        <v>0</v>
      </c>
      <c r="V1764" s="203">
        <v>64</v>
      </c>
      <c r="W1764" s="203" t="s">
        <v>12</v>
      </c>
      <c r="X1764" s="200">
        <v>0</v>
      </c>
      <c r="Y1764" s="200">
        <v>1</v>
      </c>
      <c r="Z1764" s="334" t="s">
        <v>12</v>
      </c>
      <c r="AA1764" s="200">
        <v>0</v>
      </c>
    </row>
    <row r="1765" spans="1:27" ht="14" customHeight="1">
      <c r="A1765" s="213" t="s">
        <v>1873</v>
      </c>
      <c r="B1765" s="177" t="s">
        <v>1938</v>
      </c>
      <c r="C1765" s="177" t="s">
        <v>846</v>
      </c>
      <c r="D1765" s="213" t="s">
        <v>21</v>
      </c>
      <c r="E1765" s="177" t="s">
        <v>3188</v>
      </c>
      <c r="F1765" s="177" t="s">
        <v>259</v>
      </c>
      <c r="G1765" s="177" t="s">
        <v>4333</v>
      </c>
      <c r="H1765" s="177" t="s">
        <v>94</v>
      </c>
      <c r="I1765" s="203">
        <v>50135986</v>
      </c>
      <c r="J1765" s="177" t="s">
        <v>264</v>
      </c>
      <c r="K1765" s="177" t="s">
        <v>262</v>
      </c>
      <c r="L1765" s="332" t="s">
        <v>12</v>
      </c>
      <c r="M1765" s="332" t="s">
        <v>12</v>
      </c>
      <c r="N1765" s="333" t="s">
        <v>12</v>
      </c>
      <c r="O1765" s="332" t="s">
        <v>12</v>
      </c>
      <c r="P1765" s="332" t="s">
        <v>12</v>
      </c>
      <c r="Q1765" s="203" t="s">
        <v>12</v>
      </c>
      <c r="R1765" s="203">
        <v>25</v>
      </c>
      <c r="S1765" s="203">
        <v>52</v>
      </c>
      <c r="T1765" s="333">
        <v>0.48080000000000001</v>
      </c>
      <c r="U1765" s="203">
        <v>0</v>
      </c>
      <c r="V1765" s="203">
        <v>88</v>
      </c>
      <c r="W1765" s="203" t="s">
        <v>12</v>
      </c>
      <c r="X1765" s="200">
        <v>0</v>
      </c>
      <c r="Y1765" s="200">
        <v>1</v>
      </c>
      <c r="Z1765" s="334" t="s">
        <v>12</v>
      </c>
      <c r="AA1765" s="200">
        <v>0</v>
      </c>
    </row>
    <row r="1766" spans="1:27" ht="14" customHeight="1">
      <c r="A1766" s="213" t="s">
        <v>1873</v>
      </c>
      <c r="B1766" s="177" t="s">
        <v>1938</v>
      </c>
      <c r="C1766" s="177" t="s">
        <v>846</v>
      </c>
      <c r="D1766" s="213" t="s">
        <v>21</v>
      </c>
      <c r="E1766" s="177" t="s">
        <v>2637</v>
      </c>
      <c r="F1766" s="177" t="s">
        <v>259</v>
      </c>
      <c r="G1766" s="177" t="s">
        <v>4334</v>
      </c>
      <c r="H1766" s="177" t="s">
        <v>94</v>
      </c>
      <c r="I1766" s="203">
        <v>103138530</v>
      </c>
      <c r="J1766" s="177" t="s">
        <v>264</v>
      </c>
      <c r="K1766" s="177" t="s">
        <v>261</v>
      </c>
      <c r="L1766" s="332" t="s">
        <v>12</v>
      </c>
      <c r="M1766" s="332" t="s">
        <v>12</v>
      </c>
      <c r="N1766" s="333" t="s">
        <v>12</v>
      </c>
      <c r="O1766" s="332" t="s">
        <v>12</v>
      </c>
      <c r="P1766" s="332" t="s">
        <v>12</v>
      </c>
      <c r="Q1766" s="203" t="s">
        <v>12</v>
      </c>
      <c r="R1766" s="203">
        <v>29</v>
      </c>
      <c r="S1766" s="203">
        <v>54</v>
      </c>
      <c r="T1766" s="333">
        <v>0.53700000000000003</v>
      </c>
      <c r="U1766" s="203">
        <v>0</v>
      </c>
      <c r="V1766" s="203">
        <v>65</v>
      </c>
      <c r="W1766" s="203" t="s">
        <v>12</v>
      </c>
      <c r="X1766" s="200">
        <v>0</v>
      </c>
      <c r="Y1766" s="200">
        <v>1</v>
      </c>
      <c r="Z1766" s="334" t="s">
        <v>12</v>
      </c>
      <c r="AA1766" s="200">
        <v>0</v>
      </c>
    </row>
    <row r="1767" spans="1:27" ht="14" customHeight="1">
      <c r="A1767" s="213" t="s">
        <v>1873</v>
      </c>
      <c r="B1767" s="177" t="s">
        <v>1938</v>
      </c>
      <c r="C1767" s="177" t="s">
        <v>846</v>
      </c>
      <c r="D1767" s="213" t="s">
        <v>21</v>
      </c>
      <c r="E1767" s="177" t="s">
        <v>3189</v>
      </c>
      <c r="F1767" s="177" t="s">
        <v>271</v>
      </c>
      <c r="G1767" s="177" t="s">
        <v>4335</v>
      </c>
      <c r="H1767" s="177" t="s">
        <v>94</v>
      </c>
      <c r="I1767" s="203">
        <v>103824391</v>
      </c>
      <c r="J1767" s="177" t="s">
        <v>264</v>
      </c>
      <c r="K1767" s="177" t="s">
        <v>262</v>
      </c>
      <c r="L1767" s="332" t="s">
        <v>12</v>
      </c>
      <c r="M1767" s="332" t="s">
        <v>12</v>
      </c>
      <c r="N1767" s="333" t="s">
        <v>12</v>
      </c>
      <c r="O1767" s="332" t="s">
        <v>12</v>
      </c>
      <c r="P1767" s="332" t="s">
        <v>12</v>
      </c>
      <c r="Q1767" s="203" t="s">
        <v>12</v>
      </c>
      <c r="R1767" s="203">
        <v>31</v>
      </c>
      <c r="S1767" s="203">
        <v>56</v>
      </c>
      <c r="T1767" s="333">
        <v>0.55359999999999998</v>
      </c>
      <c r="U1767" s="203">
        <v>0</v>
      </c>
      <c r="V1767" s="203">
        <v>98</v>
      </c>
      <c r="W1767" s="203" t="s">
        <v>12</v>
      </c>
      <c r="X1767" s="200">
        <v>0</v>
      </c>
      <c r="Y1767" s="200">
        <v>1</v>
      </c>
      <c r="Z1767" s="334" t="s">
        <v>12</v>
      </c>
      <c r="AA1767" s="200">
        <v>0</v>
      </c>
    </row>
    <row r="1768" spans="1:27" ht="14" customHeight="1">
      <c r="A1768" s="213" t="s">
        <v>1873</v>
      </c>
      <c r="B1768" s="177" t="s">
        <v>1938</v>
      </c>
      <c r="C1768" s="177" t="s">
        <v>846</v>
      </c>
      <c r="D1768" s="213" t="s">
        <v>21</v>
      </c>
      <c r="E1768" s="177" t="s">
        <v>3190</v>
      </c>
      <c r="F1768" s="177" t="s">
        <v>259</v>
      </c>
      <c r="G1768" s="177" t="s">
        <v>4336</v>
      </c>
      <c r="H1768" s="177" t="s">
        <v>94</v>
      </c>
      <c r="I1768" s="203">
        <v>150647292</v>
      </c>
      <c r="J1768" s="177" t="s">
        <v>264</v>
      </c>
      <c r="K1768" s="177" t="s">
        <v>263</v>
      </c>
      <c r="L1768" s="332" t="s">
        <v>12</v>
      </c>
      <c r="M1768" s="332" t="s">
        <v>12</v>
      </c>
      <c r="N1768" s="333" t="s">
        <v>12</v>
      </c>
      <c r="O1768" s="332" t="s">
        <v>12</v>
      </c>
      <c r="P1768" s="332" t="s">
        <v>12</v>
      </c>
      <c r="Q1768" s="203" t="s">
        <v>12</v>
      </c>
      <c r="R1768" s="203">
        <v>13</v>
      </c>
      <c r="S1768" s="203">
        <v>31</v>
      </c>
      <c r="T1768" s="333">
        <v>0.4194</v>
      </c>
      <c r="U1768" s="203">
        <v>0</v>
      </c>
      <c r="V1768" s="203">
        <v>32</v>
      </c>
      <c r="W1768" s="203" t="s">
        <v>12</v>
      </c>
      <c r="X1768" s="200">
        <v>0</v>
      </c>
      <c r="Y1768" s="200">
        <v>1</v>
      </c>
      <c r="Z1768" s="334" t="s">
        <v>12</v>
      </c>
      <c r="AA1768" s="200">
        <v>0</v>
      </c>
    </row>
    <row r="1769" spans="1:27" ht="14" customHeight="1">
      <c r="A1769" s="213" t="s">
        <v>1873</v>
      </c>
      <c r="B1769" s="177" t="s">
        <v>1938</v>
      </c>
      <c r="C1769" s="177" t="s">
        <v>846</v>
      </c>
      <c r="D1769" s="213" t="s">
        <v>21</v>
      </c>
      <c r="E1769" s="177" t="s">
        <v>3191</v>
      </c>
      <c r="F1769" s="177" t="s">
        <v>259</v>
      </c>
      <c r="G1769" s="177" t="s">
        <v>4337</v>
      </c>
      <c r="H1769" s="177" t="s">
        <v>91</v>
      </c>
      <c r="I1769" s="203">
        <v>73479989</v>
      </c>
      <c r="J1769" s="177" t="s">
        <v>264</v>
      </c>
      <c r="K1769" s="177" t="s">
        <v>263</v>
      </c>
      <c r="L1769" s="332" t="s">
        <v>12</v>
      </c>
      <c r="M1769" s="332" t="s">
        <v>12</v>
      </c>
      <c r="N1769" s="333" t="s">
        <v>12</v>
      </c>
      <c r="O1769" s="332" t="s">
        <v>12</v>
      </c>
      <c r="P1769" s="332" t="s">
        <v>12</v>
      </c>
      <c r="Q1769" s="203" t="s">
        <v>12</v>
      </c>
      <c r="R1769" s="203">
        <v>18</v>
      </c>
      <c r="S1769" s="203">
        <v>45</v>
      </c>
      <c r="T1769" s="333">
        <v>0.4</v>
      </c>
      <c r="U1769" s="203">
        <v>0</v>
      </c>
      <c r="V1769" s="203">
        <v>50</v>
      </c>
      <c r="W1769" s="203" t="s">
        <v>12</v>
      </c>
      <c r="X1769" s="200">
        <v>0</v>
      </c>
      <c r="Y1769" s="200">
        <v>1</v>
      </c>
      <c r="Z1769" s="334" t="s">
        <v>12</v>
      </c>
      <c r="AA1769" s="200">
        <v>0</v>
      </c>
    </row>
    <row r="1770" spans="1:27" ht="14" customHeight="1">
      <c r="A1770" s="213" t="s">
        <v>1873</v>
      </c>
      <c r="B1770" s="177" t="s">
        <v>1938</v>
      </c>
      <c r="C1770" s="177" t="s">
        <v>846</v>
      </c>
      <c r="D1770" s="213" t="s">
        <v>21</v>
      </c>
      <c r="E1770" s="177" t="s">
        <v>3192</v>
      </c>
      <c r="F1770" s="177" t="s">
        <v>676</v>
      </c>
      <c r="G1770" s="177" t="s">
        <v>3220</v>
      </c>
      <c r="H1770" s="177" t="s">
        <v>95</v>
      </c>
      <c r="I1770" s="203">
        <v>102861577</v>
      </c>
      <c r="J1770" s="177" t="s">
        <v>264</v>
      </c>
      <c r="K1770" s="177" t="s">
        <v>262</v>
      </c>
      <c r="L1770" s="332" t="s">
        <v>12</v>
      </c>
      <c r="M1770" s="332" t="s">
        <v>12</v>
      </c>
      <c r="N1770" s="333" t="s">
        <v>12</v>
      </c>
      <c r="O1770" s="332" t="s">
        <v>12</v>
      </c>
      <c r="P1770" s="332" t="s">
        <v>12</v>
      </c>
      <c r="Q1770" s="203" t="s">
        <v>12</v>
      </c>
      <c r="R1770" s="203">
        <v>13</v>
      </c>
      <c r="S1770" s="203">
        <v>45</v>
      </c>
      <c r="T1770" s="333">
        <v>0.28889999999999999</v>
      </c>
      <c r="U1770" s="203">
        <v>0</v>
      </c>
      <c r="V1770" s="203">
        <v>49</v>
      </c>
      <c r="W1770" s="203" t="s">
        <v>12</v>
      </c>
      <c r="X1770" s="200">
        <v>0</v>
      </c>
      <c r="Y1770" s="200">
        <v>1</v>
      </c>
      <c r="Z1770" s="334" t="s">
        <v>12</v>
      </c>
      <c r="AA1770" s="200">
        <v>0</v>
      </c>
    </row>
    <row r="1771" spans="1:27" ht="14" customHeight="1">
      <c r="A1771" s="213" t="s">
        <v>1873</v>
      </c>
      <c r="B1771" s="177" t="s">
        <v>1938</v>
      </c>
      <c r="C1771" s="177" t="s">
        <v>846</v>
      </c>
      <c r="D1771" s="213" t="s">
        <v>21</v>
      </c>
      <c r="E1771" s="177" t="s">
        <v>3193</v>
      </c>
      <c r="F1771" s="177" t="s">
        <v>4430</v>
      </c>
      <c r="G1771" s="177" t="s">
        <v>4338</v>
      </c>
      <c r="H1771" s="177" t="s">
        <v>92</v>
      </c>
      <c r="I1771" s="203">
        <v>100995259</v>
      </c>
      <c r="J1771" s="177" t="s">
        <v>4402</v>
      </c>
      <c r="K1771" s="177" t="s">
        <v>12</v>
      </c>
      <c r="L1771" s="332" t="s">
        <v>12</v>
      </c>
      <c r="M1771" s="332" t="s">
        <v>12</v>
      </c>
      <c r="N1771" s="333" t="s">
        <v>12</v>
      </c>
      <c r="O1771" s="332" t="s">
        <v>12</v>
      </c>
      <c r="P1771" s="332" t="s">
        <v>12</v>
      </c>
      <c r="Q1771" s="203" t="s">
        <v>12</v>
      </c>
      <c r="R1771" s="203">
        <v>8</v>
      </c>
      <c r="S1771" s="203">
        <v>34</v>
      </c>
      <c r="T1771" s="333">
        <v>0.23530000000000001</v>
      </c>
      <c r="U1771" s="203">
        <v>0</v>
      </c>
      <c r="V1771" s="203">
        <v>60</v>
      </c>
      <c r="W1771" s="203" t="s">
        <v>12</v>
      </c>
      <c r="X1771" s="200">
        <v>0</v>
      </c>
      <c r="Y1771" s="200">
        <v>1</v>
      </c>
      <c r="Z1771" s="334" t="s">
        <v>12</v>
      </c>
      <c r="AA1771" s="200">
        <v>1</v>
      </c>
    </row>
    <row r="1772" spans="1:27" ht="14" customHeight="1">
      <c r="A1772" s="213" t="s">
        <v>1873</v>
      </c>
      <c r="B1772" s="177" t="s">
        <v>1938</v>
      </c>
      <c r="C1772" s="177" t="s">
        <v>846</v>
      </c>
      <c r="D1772" s="213" t="s">
        <v>21</v>
      </c>
      <c r="E1772" s="177" t="s">
        <v>3194</v>
      </c>
      <c r="F1772" s="177" t="s">
        <v>259</v>
      </c>
      <c r="G1772" s="177" t="s">
        <v>4339</v>
      </c>
      <c r="H1772" s="177" t="s">
        <v>81</v>
      </c>
      <c r="I1772" s="203">
        <v>2436361</v>
      </c>
      <c r="J1772" s="177" t="s">
        <v>264</v>
      </c>
      <c r="K1772" s="177" t="s">
        <v>263</v>
      </c>
      <c r="L1772" s="332" t="s">
        <v>12</v>
      </c>
      <c r="M1772" s="332" t="s">
        <v>12</v>
      </c>
      <c r="N1772" s="333" t="s">
        <v>12</v>
      </c>
      <c r="O1772" s="332" t="s">
        <v>12</v>
      </c>
      <c r="P1772" s="332" t="s">
        <v>12</v>
      </c>
      <c r="Q1772" s="203" t="s">
        <v>12</v>
      </c>
      <c r="R1772" s="203">
        <v>17</v>
      </c>
      <c r="S1772" s="203">
        <v>34</v>
      </c>
      <c r="T1772" s="333">
        <v>0.5</v>
      </c>
      <c r="U1772" s="203">
        <v>0</v>
      </c>
      <c r="V1772" s="203">
        <v>38</v>
      </c>
      <c r="W1772" s="203" t="s">
        <v>12</v>
      </c>
      <c r="X1772" s="200">
        <v>0</v>
      </c>
      <c r="Y1772" s="200">
        <v>1</v>
      </c>
      <c r="Z1772" s="334" t="s">
        <v>12</v>
      </c>
      <c r="AA1772" s="200">
        <v>0</v>
      </c>
    </row>
    <row r="1773" spans="1:27" ht="14" customHeight="1">
      <c r="A1773" s="213" t="s">
        <v>1873</v>
      </c>
      <c r="B1773" s="177" t="s">
        <v>1938</v>
      </c>
      <c r="C1773" s="177" t="s">
        <v>846</v>
      </c>
      <c r="D1773" s="213" t="s">
        <v>21</v>
      </c>
      <c r="E1773" s="177" t="s">
        <v>3195</v>
      </c>
      <c r="F1773" s="177" t="s">
        <v>259</v>
      </c>
      <c r="G1773" s="177" t="s">
        <v>4340</v>
      </c>
      <c r="H1773" s="177" t="s">
        <v>81</v>
      </c>
      <c r="I1773" s="203">
        <v>6417395</v>
      </c>
      <c r="J1773" s="177" t="s">
        <v>262</v>
      </c>
      <c r="K1773" s="177" t="s">
        <v>261</v>
      </c>
      <c r="L1773" s="332" t="s">
        <v>12</v>
      </c>
      <c r="M1773" s="332" t="s">
        <v>12</v>
      </c>
      <c r="N1773" s="333" t="s">
        <v>12</v>
      </c>
      <c r="O1773" s="332" t="s">
        <v>12</v>
      </c>
      <c r="P1773" s="332" t="s">
        <v>12</v>
      </c>
      <c r="Q1773" s="203" t="s">
        <v>12</v>
      </c>
      <c r="R1773" s="203">
        <v>22</v>
      </c>
      <c r="S1773" s="203">
        <v>39</v>
      </c>
      <c r="T1773" s="333">
        <v>0.56410000000000005</v>
      </c>
      <c r="U1773" s="203">
        <v>0</v>
      </c>
      <c r="V1773" s="203">
        <v>50</v>
      </c>
      <c r="W1773" s="203" t="s">
        <v>12</v>
      </c>
      <c r="X1773" s="200">
        <v>0</v>
      </c>
      <c r="Y1773" s="200">
        <v>1</v>
      </c>
      <c r="Z1773" s="334" t="s">
        <v>12</v>
      </c>
      <c r="AA1773" s="200">
        <v>0</v>
      </c>
    </row>
    <row r="1774" spans="1:27" ht="14" customHeight="1">
      <c r="A1774" s="213" t="s">
        <v>1873</v>
      </c>
      <c r="B1774" s="177" t="s">
        <v>1938</v>
      </c>
      <c r="C1774" s="177" t="s">
        <v>846</v>
      </c>
      <c r="D1774" s="213" t="s">
        <v>21</v>
      </c>
      <c r="E1774" s="177" t="s">
        <v>3196</v>
      </c>
      <c r="F1774" s="177" t="s">
        <v>676</v>
      </c>
      <c r="G1774" s="177" t="s">
        <v>3220</v>
      </c>
      <c r="H1774" s="177" t="s">
        <v>81</v>
      </c>
      <c r="I1774" s="203">
        <v>47664050</v>
      </c>
      <c r="J1774" s="177" t="s">
        <v>262</v>
      </c>
      <c r="K1774" s="177" t="s">
        <v>264</v>
      </c>
      <c r="L1774" s="332" t="s">
        <v>12</v>
      </c>
      <c r="M1774" s="332" t="s">
        <v>12</v>
      </c>
      <c r="N1774" s="333" t="s">
        <v>12</v>
      </c>
      <c r="O1774" s="332" t="s">
        <v>12</v>
      </c>
      <c r="P1774" s="332" t="s">
        <v>12</v>
      </c>
      <c r="Q1774" s="203" t="s">
        <v>12</v>
      </c>
      <c r="R1774" s="203">
        <v>17</v>
      </c>
      <c r="S1774" s="203">
        <v>33</v>
      </c>
      <c r="T1774" s="333">
        <v>0.51519999999999999</v>
      </c>
      <c r="U1774" s="203">
        <v>0</v>
      </c>
      <c r="V1774" s="203">
        <v>40</v>
      </c>
      <c r="W1774" s="203" t="s">
        <v>12</v>
      </c>
      <c r="X1774" s="200">
        <v>0</v>
      </c>
      <c r="Y1774" s="200">
        <v>1</v>
      </c>
      <c r="Z1774" s="334" t="s">
        <v>12</v>
      </c>
      <c r="AA1774" s="200">
        <v>0</v>
      </c>
    </row>
    <row r="1775" spans="1:27" ht="14" customHeight="1">
      <c r="A1775" s="213" t="s">
        <v>1873</v>
      </c>
      <c r="B1775" s="177" t="s">
        <v>1938</v>
      </c>
      <c r="C1775" s="177" t="s">
        <v>846</v>
      </c>
      <c r="D1775" s="213" t="s">
        <v>21</v>
      </c>
      <c r="E1775" s="177" t="s">
        <v>3197</v>
      </c>
      <c r="F1775" s="177" t="s">
        <v>259</v>
      </c>
      <c r="G1775" s="177" t="s">
        <v>4341</v>
      </c>
      <c r="H1775" s="177" t="s">
        <v>81</v>
      </c>
      <c r="I1775" s="203">
        <v>64419569</v>
      </c>
      <c r="J1775" s="177" t="s">
        <v>262</v>
      </c>
      <c r="K1775" s="177" t="s">
        <v>261</v>
      </c>
      <c r="L1775" s="332" t="s">
        <v>12</v>
      </c>
      <c r="M1775" s="332" t="s">
        <v>12</v>
      </c>
      <c r="N1775" s="333" t="s">
        <v>12</v>
      </c>
      <c r="O1775" s="332" t="s">
        <v>12</v>
      </c>
      <c r="P1775" s="332" t="s">
        <v>12</v>
      </c>
      <c r="Q1775" s="203" t="s">
        <v>12</v>
      </c>
      <c r="R1775" s="203">
        <v>18</v>
      </c>
      <c r="S1775" s="203">
        <v>32</v>
      </c>
      <c r="T1775" s="333">
        <v>0.5625</v>
      </c>
      <c r="U1775" s="203">
        <v>0</v>
      </c>
      <c r="V1775" s="203">
        <v>49</v>
      </c>
      <c r="W1775" s="203" t="s">
        <v>12</v>
      </c>
      <c r="X1775" s="200">
        <v>0</v>
      </c>
      <c r="Y1775" s="200">
        <v>1</v>
      </c>
      <c r="Z1775" s="334" t="s">
        <v>12</v>
      </c>
      <c r="AA1775" s="200">
        <v>0</v>
      </c>
    </row>
    <row r="1776" spans="1:27" ht="14" customHeight="1">
      <c r="A1776" s="213" t="s">
        <v>1873</v>
      </c>
      <c r="B1776" s="177" t="s">
        <v>1938</v>
      </c>
      <c r="C1776" s="177" t="s">
        <v>846</v>
      </c>
      <c r="D1776" s="213" t="s">
        <v>21</v>
      </c>
      <c r="E1776" s="177" t="s">
        <v>3198</v>
      </c>
      <c r="F1776" s="177" t="s">
        <v>259</v>
      </c>
      <c r="G1776" s="177" t="s">
        <v>4342</v>
      </c>
      <c r="H1776" s="177" t="s">
        <v>82</v>
      </c>
      <c r="I1776" s="203">
        <v>54967489</v>
      </c>
      <c r="J1776" s="177" t="s">
        <v>262</v>
      </c>
      <c r="K1776" s="177" t="s">
        <v>264</v>
      </c>
      <c r="L1776" s="332" t="s">
        <v>12</v>
      </c>
      <c r="M1776" s="332" t="s">
        <v>12</v>
      </c>
      <c r="N1776" s="333" t="s">
        <v>12</v>
      </c>
      <c r="O1776" s="332" t="s">
        <v>12</v>
      </c>
      <c r="P1776" s="332" t="s">
        <v>12</v>
      </c>
      <c r="Q1776" s="203" t="s">
        <v>12</v>
      </c>
      <c r="R1776" s="203">
        <v>17</v>
      </c>
      <c r="S1776" s="203">
        <v>45</v>
      </c>
      <c r="T1776" s="333">
        <v>0.37780000000000002</v>
      </c>
      <c r="U1776" s="203">
        <v>0</v>
      </c>
      <c r="V1776" s="203">
        <v>62</v>
      </c>
      <c r="W1776" s="203" t="s">
        <v>12</v>
      </c>
      <c r="X1776" s="200">
        <v>0</v>
      </c>
      <c r="Y1776" s="200">
        <v>1</v>
      </c>
      <c r="Z1776" s="334" t="s">
        <v>12</v>
      </c>
      <c r="AA1776" s="200">
        <v>0</v>
      </c>
    </row>
    <row r="1777" spans="1:27" ht="14" customHeight="1">
      <c r="A1777" s="213" t="s">
        <v>1873</v>
      </c>
      <c r="B1777" s="177" t="s">
        <v>1938</v>
      </c>
      <c r="C1777" s="177" t="s">
        <v>846</v>
      </c>
      <c r="D1777" s="213" t="s">
        <v>21</v>
      </c>
      <c r="E1777" s="177" t="s">
        <v>3199</v>
      </c>
      <c r="F1777" s="177" t="s">
        <v>259</v>
      </c>
      <c r="G1777" s="177" t="s">
        <v>4343</v>
      </c>
      <c r="H1777" s="177" t="s">
        <v>82</v>
      </c>
      <c r="I1777" s="203">
        <v>100934521</v>
      </c>
      <c r="J1777" s="177" t="s">
        <v>264</v>
      </c>
      <c r="K1777" s="177" t="s">
        <v>263</v>
      </c>
      <c r="L1777" s="332" t="s">
        <v>12</v>
      </c>
      <c r="M1777" s="332" t="s">
        <v>12</v>
      </c>
      <c r="N1777" s="333" t="s">
        <v>12</v>
      </c>
      <c r="O1777" s="332" t="s">
        <v>12</v>
      </c>
      <c r="P1777" s="332" t="s">
        <v>12</v>
      </c>
      <c r="Q1777" s="203" t="s">
        <v>12</v>
      </c>
      <c r="R1777" s="203">
        <v>31</v>
      </c>
      <c r="S1777" s="203">
        <v>58</v>
      </c>
      <c r="T1777" s="333">
        <v>0.53449999999999998</v>
      </c>
      <c r="U1777" s="203">
        <v>0</v>
      </c>
      <c r="V1777" s="203">
        <v>78</v>
      </c>
      <c r="W1777" s="203" t="s">
        <v>12</v>
      </c>
      <c r="X1777" s="200">
        <v>0</v>
      </c>
      <c r="Y1777" s="200">
        <v>1</v>
      </c>
      <c r="Z1777" s="334" t="s">
        <v>12</v>
      </c>
      <c r="AA1777" s="200">
        <v>0</v>
      </c>
    </row>
    <row r="1778" spans="1:27" ht="14" customHeight="1">
      <c r="A1778" s="213" t="s">
        <v>1873</v>
      </c>
      <c r="B1778" s="177" t="s">
        <v>1938</v>
      </c>
      <c r="C1778" s="177" t="s">
        <v>846</v>
      </c>
      <c r="D1778" s="213" t="s">
        <v>21</v>
      </c>
      <c r="E1778" s="177" t="s">
        <v>3200</v>
      </c>
      <c r="F1778" s="177" t="s">
        <v>259</v>
      </c>
      <c r="G1778" s="177" t="s">
        <v>4344</v>
      </c>
      <c r="H1778" s="177" t="s">
        <v>89</v>
      </c>
      <c r="I1778" s="203">
        <v>28143393</v>
      </c>
      <c r="J1778" s="177" t="s">
        <v>264</v>
      </c>
      <c r="K1778" s="177" t="s">
        <v>263</v>
      </c>
      <c r="L1778" s="332" t="s">
        <v>12</v>
      </c>
      <c r="M1778" s="332" t="s">
        <v>12</v>
      </c>
      <c r="N1778" s="333" t="s">
        <v>12</v>
      </c>
      <c r="O1778" s="332" t="s">
        <v>12</v>
      </c>
      <c r="P1778" s="332" t="s">
        <v>12</v>
      </c>
      <c r="Q1778" s="203" t="s">
        <v>12</v>
      </c>
      <c r="R1778" s="203">
        <v>20</v>
      </c>
      <c r="S1778" s="203">
        <v>49</v>
      </c>
      <c r="T1778" s="333">
        <v>0.40820000000000001</v>
      </c>
      <c r="U1778" s="203">
        <v>0</v>
      </c>
      <c r="V1778" s="203">
        <v>75</v>
      </c>
      <c r="W1778" s="203" t="s">
        <v>12</v>
      </c>
      <c r="X1778" s="200">
        <v>0</v>
      </c>
      <c r="Y1778" s="200">
        <v>1</v>
      </c>
      <c r="Z1778" s="334" t="s">
        <v>12</v>
      </c>
      <c r="AA1778" s="200">
        <v>0</v>
      </c>
    </row>
    <row r="1779" spans="1:27" ht="14" customHeight="1">
      <c r="A1779" s="213" t="s">
        <v>1873</v>
      </c>
      <c r="B1779" s="177" t="s">
        <v>1938</v>
      </c>
      <c r="C1779" s="177" t="s">
        <v>846</v>
      </c>
      <c r="D1779" s="213" t="s">
        <v>21</v>
      </c>
      <c r="E1779" s="177" t="s">
        <v>3201</v>
      </c>
      <c r="F1779" s="177" t="s">
        <v>676</v>
      </c>
      <c r="G1779" s="177" t="s">
        <v>3220</v>
      </c>
      <c r="H1779" s="177" t="s">
        <v>89</v>
      </c>
      <c r="I1779" s="203">
        <v>28543331</v>
      </c>
      <c r="J1779" s="177" t="s">
        <v>264</v>
      </c>
      <c r="K1779" s="177" t="s">
        <v>262</v>
      </c>
      <c r="L1779" s="332" t="s">
        <v>12</v>
      </c>
      <c r="M1779" s="332" t="s">
        <v>12</v>
      </c>
      <c r="N1779" s="333" t="s">
        <v>12</v>
      </c>
      <c r="O1779" s="332" t="s">
        <v>12</v>
      </c>
      <c r="P1779" s="332" t="s">
        <v>12</v>
      </c>
      <c r="Q1779" s="203" t="s">
        <v>12</v>
      </c>
      <c r="R1779" s="203">
        <v>17</v>
      </c>
      <c r="S1779" s="203">
        <v>36</v>
      </c>
      <c r="T1779" s="333">
        <v>0.47220000000000001</v>
      </c>
      <c r="U1779" s="203">
        <v>0</v>
      </c>
      <c r="V1779" s="203">
        <v>31</v>
      </c>
      <c r="W1779" s="203" t="s">
        <v>12</v>
      </c>
      <c r="X1779" s="200">
        <v>0</v>
      </c>
      <c r="Y1779" s="200">
        <v>1</v>
      </c>
      <c r="Z1779" s="334" t="s">
        <v>12</v>
      </c>
      <c r="AA1779" s="200">
        <v>0</v>
      </c>
    </row>
    <row r="1780" spans="1:27" ht="14" customHeight="1">
      <c r="A1780" s="213" t="s">
        <v>1873</v>
      </c>
      <c r="B1780" s="177" t="s">
        <v>1938</v>
      </c>
      <c r="C1780" s="177" t="s">
        <v>846</v>
      </c>
      <c r="D1780" s="213" t="s">
        <v>21</v>
      </c>
      <c r="E1780" s="177" t="s">
        <v>3202</v>
      </c>
      <c r="F1780" s="177" t="s">
        <v>676</v>
      </c>
      <c r="G1780" s="177" t="s">
        <v>4345</v>
      </c>
      <c r="H1780" s="177" t="s">
        <v>89</v>
      </c>
      <c r="I1780" s="203">
        <v>48990622</v>
      </c>
      <c r="J1780" s="177" t="s">
        <v>264</v>
      </c>
      <c r="K1780" s="177" t="s">
        <v>262</v>
      </c>
      <c r="L1780" s="332" t="s">
        <v>12</v>
      </c>
      <c r="M1780" s="332" t="s">
        <v>12</v>
      </c>
      <c r="N1780" s="333" t="s">
        <v>12</v>
      </c>
      <c r="O1780" s="332" t="s">
        <v>12</v>
      </c>
      <c r="P1780" s="332" t="s">
        <v>12</v>
      </c>
      <c r="Q1780" s="203" t="s">
        <v>12</v>
      </c>
      <c r="R1780" s="203">
        <v>21</v>
      </c>
      <c r="S1780" s="203">
        <v>47</v>
      </c>
      <c r="T1780" s="333">
        <v>0.44679999999999997</v>
      </c>
      <c r="U1780" s="203">
        <v>0</v>
      </c>
      <c r="V1780" s="203">
        <v>63</v>
      </c>
      <c r="W1780" s="203" t="s">
        <v>12</v>
      </c>
      <c r="X1780" s="200">
        <v>0</v>
      </c>
      <c r="Y1780" s="200">
        <v>1</v>
      </c>
      <c r="Z1780" s="334" t="s">
        <v>12</v>
      </c>
      <c r="AA1780" s="200">
        <v>0</v>
      </c>
    </row>
    <row r="1781" spans="1:27" ht="14" customHeight="1">
      <c r="A1781" s="213" t="s">
        <v>1873</v>
      </c>
      <c r="B1781" s="177" t="s">
        <v>1938</v>
      </c>
      <c r="C1781" s="177" t="s">
        <v>846</v>
      </c>
      <c r="D1781" s="213" t="s">
        <v>21</v>
      </c>
      <c r="E1781" s="177" t="s">
        <v>2278</v>
      </c>
      <c r="F1781" s="177" t="s">
        <v>259</v>
      </c>
      <c r="G1781" s="177" t="s">
        <v>4346</v>
      </c>
      <c r="H1781" s="177" t="s">
        <v>89</v>
      </c>
      <c r="I1781" s="203">
        <v>96277044</v>
      </c>
      <c r="J1781" s="177" t="s">
        <v>262</v>
      </c>
      <c r="K1781" s="177" t="s">
        <v>261</v>
      </c>
      <c r="L1781" s="332" t="s">
        <v>12</v>
      </c>
      <c r="M1781" s="332" t="s">
        <v>12</v>
      </c>
      <c r="N1781" s="333" t="s">
        <v>12</v>
      </c>
      <c r="O1781" s="332" t="s">
        <v>12</v>
      </c>
      <c r="P1781" s="332" t="s">
        <v>12</v>
      </c>
      <c r="Q1781" s="203" t="s">
        <v>12</v>
      </c>
      <c r="R1781" s="203">
        <v>19</v>
      </c>
      <c r="S1781" s="203">
        <v>50</v>
      </c>
      <c r="T1781" s="333">
        <v>0.38</v>
      </c>
      <c r="U1781" s="203">
        <v>0</v>
      </c>
      <c r="V1781" s="203">
        <v>84</v>
      </c>
      <c r="W1781" s="203" t="s">
        <v>12</v>
      </c>
      <c r="X1781" s="200">
        <v>0</v>
      </c>
      <c r="Y1781" s="200">
        <v>1</v>
      </c>
      <c r="Z1781" s="334" t="s">
        <v>12</v>
      </c>
      <c r="AA1781" s="200">
        <v>0</v>
      </c>
    </row>
    <row r="1782" spans="1:27" ht="14" customHeight="1">
      <c r="A1782" s="213" t="s">
        <v>1873</v>
      </c>
      <c r="B1782" s="177" t="s">
        <v>1938</v>
      </c>
      <c r="C1782" s="177" t="s">
        <v>846</v>
      </c>
      <c r="D1782" s="213" t="s">
        <v>21</v>
      </c>
      <c r="E1782" s="177" t="s">
        <v>3203</v>
      </c>
      <c r="F1782" s="177" t="s">
        <v>675</v>
      </c>
      <c r="G1782" s="177" t="s">
        <v>4347</v>
      </c>
      <c r="H1782" s="177" t="s">
        <v>103</v>
      </c>
      <c r="I1782" s="203">
        <v>62277151</v>
      </c>
      <c r="J1782" s="177" t="s">
        <v>264</v>
      </c>
      <c r="K1782" s="177" t="s">
        <v>262</v>
      </c>
      <c r="L1782" s="332" t="s">
        <v>12</v>
      </c>
      <c r="M1782" s="332" t="s">
        <v>12</v>
      </c>
      <c r="N1782" s="333" t="s">
        <v>12</v>
      </c>
      <c r="O1782" s="332" t="s">
        <v>12</v>
      </c>
      <c r="P1782" s="332" t="s">
        <v>12</v>
      </c>
      <c r="Q1782" s="203" t="s">
        <v>12</v>
      </c>
      <c r="R1782" s="203">
        <v>33</v>
      </c>
      <c r="S1782" s="203">
        <v>71</v>
      </c>
      <c r="T1782" s="333">
        <v>0.46479999999999999</v>
      </c>
      <c r="U1782" s="203">
        <v>0</v>
      </c>
      <c r="V1782" s="203">
        <v>99</v>
      </c>
      <c r="W1782" s="203" t="s">
        <v>12</v>
      </c>
      <c r="X1782" s="200">
        <v>0</v>
      </c>
      <c r="Y1782" s="200">
        <v>1</v>
      </c>
      <c r="Z1782" s="334" t="s">
        <v>12</v>
      </c>
      <c r="AA1782" s="200">
        <v>0</v>
      </c>
    </row>
    <row r="1783" spans="1:27" ht="14" customHeight="1">
      <c r="A1783" s="213" t="s">
        <v>1873</v>
      </c>
      <c r="B1783" s="177" t="s">
        <v>1938</v>
      </c>
      <c r="C1783" s="177" t="s">
        <v>846</v>
      </c>
      <c r="D1783" s="213" t="s">
        <v>21</v>
      </c>
      <c r="E1783" s="177" t="s">
        <v>3204</v>
      </c>
      <c r="F1783" s="177" t="s">
        <v>675</v>
      </c>
      <c r="G1783" s="177" t="s">
        <v>4348</v>
      </c>
      <c r="H1783" s="177" t="s">
        <v>103</v>
      </c>
      <c r="I1783" s="203">
        <v>79614475</v>
      </c>
      <c r="J1783" s="177" t="s">
        <v>264</v>
      </c>
      <c r="K1783" s="177" t="s">
        <v>263</v>
      </c>
      <c r="L1783" s="332" t="s">
        <v>12</v>
      </c>
      <c r="M1783" s="332" t="s">
        <v>12</v>
      </c>
      <c r="N1783" s="333" t="s">
        <v>12</v>
      </c>
      <c r="O1783" s="332" t="s">
        <v>12</v>
      </c>
      <c r="P1783" s="332" t="s">
        <v>12</v>
      </c>
      <c r="Q1783" s="203" t="s">
        <v>12</v>
      </c>
      <c r="R1783" s="203">
        <v>17</v>
      </c>
      <c r="S1783" s="203">
        <v>42</v>
      </c>
      <c r="T1783" s="333">
        <v>0.40479999999999999</v>
      </c>
      <c r="U1783" s="203">
        <v>0</v>
      </c>
      <c r="V1783" s="203">
        <v>69</v>
      </c>
      <c r="W1783" s="203" t="s">
        <v>12</v>
      </c>
      <c r="X1783" s="200">
        <v>0</v>
      </c>
      <c r="Y1783" s="200">
        <v>1</v>
      </c>
      <c r="Z1783" s="334" t="s">
        <v>12</v>
      </c>
      <c r="AA1783" s="200">
        <v>0</v>
      </c>
    </row>
    <row r="1784" spans="1:27" ht="14" customHeight="1">
      <c r="A1784" s="213" t="s">
        <v>1873</v>
      </c>
      <c r="B1784" s="177" t="s">
        <v>1938</v>
      </c>
      <c r="C1784" s="177" t="s">
        <v>846</v>
      </c>
      <c r="D1784" s="213" t="s">
        <v>21</v>
      </c>
      <c r="E1784" s="177" t="s">
        <v>2620</v>
      </c>
      <c r="F1784" s="177" t="s">
        <v>259</v>
      </c>
      <c r="G1784" s="177" t="s">
        <v>4349</v>
      </c>
      <c r="H1784" s="177" t="s">
        <v>103</v>
      </c>
      <c r="I1784" s="203">
        <v>84651697</v>
      </c>
      <c r="J1784" s="177" t="s">
        <v>263</v>
      </c>
      <c r="K1784" s="177" t="s">
        <v>264</v>
      </c>
      <c r="L1784" s="332" t="s">
        <v>12</v>
      </c>
      <c r="M1784" s="332" t="s">
        <v>12</v>
      </c>
      <c r="N1784" s="333" t="s">
        <v>12</v>
      </c>
      <c r="O1784" s="332" t="s">
        <v>12</v>
      </c>
      <c r="P1784" s="332" t="s">
        <v>12</v>
      </c>
      <c r="Q1784" s="203" t="s">
        <v>12</v>
      </c>
      <c r="R1784" s="203">
        <v>20</v>
      </c>
      <c r="S1784" s="203">
        <v>47</v>
      </c>
      <c r="T1784" s="333">
        <v>0.42549999999999999</v>
      </c>
      <c r="U1784" s="203">
        <v>0</v>
      </c>
      <c r="V1784" s="203">
        <v>44</v>
      </c>
      <c r="W1784" s="203" t="s">
        <v>12</v>
      </c>
      <c r="X1784" s="200">
        <v>0</v>
      </c>
      <c r="Y1784" s="200">
        <v>1</v>
      </c>
      <c r="Z1784" s="334" t="s">
        <v>12</v>
      </c>
      <c r="AA1784" s="200">
        <v>0</v>
      </c>
    </row>
    <row r="1785" spans="1:27" ht="14" customHeight="1">
      <c r="A1785" s="213" t="s">
        <v>1873</v>
      </c>
      <c r="B1785" s="177" t="s">
        <v>1938</v>
      </c>
      <c r="C1785" s="177" t="s">
        <v>846</v>
      </c>
      <c r="D1785" s="213" t="s">
        <v>21</v>
      </c>
      <c r="E1785" s="177" t="s">
        <v>3205</v>
      </c>
      <c r="F1785" s="177" t="s">
        <v>675</v>
      </c>
      <c r="G1785" s="177" t="s">
        <v>4350</v>
      </c>
      <c r="H1785" s="177" t="s">
        <v>90</v>
      </c>
      <c r="I1785" s="203">
        <v>2369618</v>
      </c>
      <c r="J1785" s="177" t="s">
        <v>262</v>
      </c>
      <c r="K1785" s="177" t="s">
        <v>263</v>
      </c>
      <c r="L1785" s="332" t="s">
        <v>12</v>
      </c>
      <c r="M1785" s="332" t="s">
        <v>12</v>
      </c>
      <c r="N1785" s="333" t="s">
        <v>12</v>
      </c>
      <c r="O1785" s="332" t="s">
        <v>12</v>
      </c>
      <c r="P1785" s="332" t="s">
        <v>12</v>
      </c>
      <c r="Q1785" s="203" t="s">
        <v>12</v>
      </c>
      <c r="R1785" s="203">
        <v>20</v>
      </c>
      <c r="S1785" s="203">
        <v>39</v>
      </c>
      <c r="T1785" s="333">
        <v>0.51280000000000003</v>
      </c>
      <c r="U1785" s="203">
        <v>0</v>
      </c>
      <c r="V1785" s="203">
        <v>46</v>
      </c>
      <c r="W1785" s="203" t="s">
        <v>12</v>
      </c>
      <c r="X1785" s="200">
        <v>0</v>
      </c>
      <c r="Y1785" s="200">
        <v>1</v>
      </c>
      <c r="Z1785" s="334" t="s">
        <v>12</v>
      </c>
      <c r="AA1785" s="200">
        <v>0</v>
      </c>
    </row>
    <row r="1786" spans="1:27" ht="14" customHeight="1">
      <c r="A1786" s="213" t="s">
        <v>1873</v>
      </c>
      <c r="B1786" s="177" t="s">
        <v>1938</v>
      </c>
      <c r="C1786" s="177" t="s">
        <v>846</v>
      </c>
      <c r="D1786" s="213" t="s">
        <v>21</v>
      </c>
      <c r="E1786" s="177" t="s">
        <v>3206</v>
      </c>
      <c r="F1786" s="177" t="s">
        <v>676</v>
      </c>
      <c r="G1786" s="177" t="s">
        <v>3220</v>
      </c>
      <c r="H1786" s="177" t="s">
        <v>90</v>
      </c>
      <c r="I1786" s="203">
        <v>3070346</v>
      </c>
      <c r="J1786" s="177" t="s">
        <v>262</v>
      </c>
      <c r="K1786" s="177" t="s">
        <v>264</v>
      </c>
      <c r="L1786" s="332" t="s">
        <v>12</v>
      </c>
      <c r="M1786" s="332" t="s">
        <v>12</v>
      </c>
      <c r="N1786" s="333" t="s">
        <v>12</v>
      </c>
      <c r="O1786" s="332" t="s">
        <v>12</v>
      </c>
      <c r="P1786" s="332" t="s">
        <v>12</v>
      </c>
      <c r="Q1786" s="203" t="s">
        <v>12</v>
      </c>
      <c r="R1786" s="203">
        <v>13</v>
      </c>
      <c r="S1786" s="203">
        <v>28</v>
      </c>
      <c r="T1786" s="333">
        <v>0.46429999999999999</v>
      </c>
      <c r="U1786" s="203">
        <v>0</v>
      </c>
      <c r="V1786" s="203">
        <v>32</v>
      </c>
      <c r="W1786" s="203" t="s">
        <v>12</v>
      </c>
      <c r="X1786" s="200">
        <v>0</v>
      </c>
      <c r="Y1786" s="200">
        <v>1</v>
      </c>
      <c r="Z1786" s="334" t="s">
        <v>12</v>
      </c>
      <c r="AA1786" s="200">
        <v>0</v>
      </c>
    </row>
    <row r="1787" spans="1:27" ht="14" customHeight="1">
      <c r="A1787" s="213" t="s">
        <v>1873</v>
      </c>
      <c r="B1787" s="177" t="s">
        <v>1938</v>
      </c>
      <c r="C1787" s="177" t="s">
        <v>846</v>
      </c>
      <c r="D1787" s="213" t="s">
        <v>21</v>
      </c>
      <c r="E1787" s="177" t="s">
        <v>3207</v>
      </c>
      <c r="F1787" s="177" t="s">
        <v>259</v>
      </c>
      <c r="G1787" s="177" t="s">
        <v>4351</v>
      </c>
      <c r="H1787" s="177" t="s">
        <v>90</v>
      </c>
      <c r="I1787" s="203">
        <v>9857030</v>
      </c>
      <c r="J1787" s="177" t="s">
        <v>264</v>
      </c>
      <c r="K1787" s="177" t="s">
        <v>263</v>
      </c>
      <c r="L1787" s="332" t="s">
        <v>12</v>
      </c>
      <c r="M1787" s="332" t="s">
        <v>12</v>
      </c>
      <c r="N1787" s="333" t="s">
        <v>12</v>
      </c>
      <c r="O1787" s="332" t="s">
        <v>12</v>
      </c>
      <c r="P1787" s="332" t="s">
        <v>12</v>
      </c>
      <c r="Q1787" s="203" t="s">
        <v>12</v>
      </c>
      <c r="R1787" s="203">
        <v>17</v>
      </c>
      <c r="S1787" s="203">
        <v>52</v>
      </c>
      <c r="T1787" s="333">
        <v>0.32690000000000002</v>
      </c>
      <c r="U1787" s="203">
        <v>0</v>
      </c>
      <c r="V1787" s="203">
        <v>74</v>
      </c>
      <c r="W1787" s="203" t="s">
        <v>12</v>
      </c>
      <c r="X1787" s="200">
        <v>0</v>
      </c>
      <c r="Y1787" s="200">
        <v>1</v>
      </c>
      <c r="Z1787" s="334" t="s">
        <v>12</v>
      </c>
      <c r="AA1787" s="200">
        <v>0</v>
      </c>
    </row>
    <row r="1788" spans="1:27" ht="14" customHeight="1">
      <c r="A1788" s="213" t="s">
        <v>1873</v>
      </c>
      <c r="B1788" s="177" t="s">
        <v>1938</v>
      </c>
      <c r="C1788" s="177" t="s">
        <v>846</v>
      </c>
      <c r="D1788" s="213" t="s">
        <v>21</v>
      </c>
      <c r="E1788" s="177" t="s">
        <v>3179</v>
      </c>
      <c r="F1788" s="177" t="s">
        <v>259</v>
      </c>
      <c r="G1788" s="177" t="s">
        <v>4322</v>
      </c>
      <c r="H1788" s="177" t="s">
        <v>90</v>
      </c>
      <c r="I1788" s="203">
        <v>85952299</v>
      </c>
      <c r="J1788" s="177" t="s">
        <v>262</v>
      </c>
      <c r="K1788" s="177" t="s">
        <v>261</v>
      </c>
      <c r="L1788" s="332" t="s">
        <v>12</v>
      </c>
      <c r="M1788" s="332" t="s">
        <v>12</v>
      </c>
      <c r="N1788" s="333" t="s">
        <v>12</v>
      </c>
      <c r="O1788" s="332" t="s">
        <v>12</v>
      </c>
      <c r="P1788" s="332" t="s">
        <v>12</v>
      </c>
      <c r="Q1788" s="203" t="s">
        <v>12</v>
      </c>
      <c r="R1788" s="203">
        <v>17</v>
      </c>
      <c r="S1788" s="203">
        <v>36</v>
      </c>
      <c r="T1788" s="333">
        <v>0.47220000000000001</v>
      </c>
      <c r="U1788" s="203">
        <v>0</v>
      </c>
      <c r="V1788" s="203">
        <v>41</v>
      </c>
      <c r="W1788" s="203" t="s">
        <v>12</v>
      </c>
      <c r="X1788" s="200">
        <v>0</v>
      </c>
      <c r="Y1788" s="200">
        <v>1</v>
      </c>
      <c r="Z1788" s="334" t="s">
        <v>12</v>
      </c>
      <c r="AA1788" s="200">
        <v>0</v>
      </c>
    </row>
    <row r="1789" spans="1:27" ht="14" customHeight="1">
      <c r="A1789" s="213" t="s">
        <v>1873</v>
      </c>
      <c r="B1789" s="177" t="s">
        <v>1938</v>
      </c>
      <c r="C1789" s="177" t="s">
        <v>846</v>
      </c>
      <c r="D1789" s="213" t="s">
        <v>21</v>
      </c>
      <c r="E1789" s="177" t="s">
        <v>3208</v>
      </c>
      <c r="F1789" s="177" t="s">
        <v>675</v>
      </c>
      <c r="G1789" s="177" t="s">
        <v>4352</v>
      </c>
      <c r="H1789" s="177" t="s">
        <v>112</v>
      </c>
      <c r="I1789" s="203">
        <v>1775813</v>
      </c>
      <c r="J1789" s="177" t="s">
        <v>262</v>
      </c>
      <c r="K1789" s="177" t="s">
        <v>261</v>
      </c>
      <c r="L1789" s="332" t="s">
        <v>12</v>
      </c>
      <c r="M1789" s="332" t="s">
        <v>12</v>
      </c>
      <c r="N1789" s="333" t="s">
        <v>12</v>
      </c>
      <c r="O1789" s="332" t="s">
        <v>12</v>
      </c>
      <c r="P1789" s="332" t="s">
        <v>12</v>
      </c>
      <c r="Q1789" s="203" t="s">
        <v>12</v>
      </c>
      <c r="R1789" s="203">
        <v>20</v>
      </c>
      <c r="S1789" s="203">
        <v>37</v>
      </c>
      <c r="T1789" s="333">
        <v>0.54049999999999998</v>
      </c>
      <c r="U1789" s="203">
        <v>0</v>
      </c>
      <c r="V1789" s="203">
        <v>54</v>
      </c>
      <c r="W1789" s="203" t="s">
        <v>12</v>
      </c>
      <c r="X1789" s="200">
        <v>0</v>
      </c>
      <c r="Y1789" s="200">
        <v>1</v>
      </c>
      <c r="Z1789" s="334" t="s">
        <v>12</v>
      </c>
      <c r="AA1789" s="200">
        <v>0</v>
      </c>
    </row>
    <row r="1790" spans="1:27" ht="14" customHeight="1">
      <c r="A1790" s="213" t="s">
        <v>1873</v>
      </c>
      <c r="B1790" s="177" t="s">
        <v>1938</v>
      </c>
      <c r="C1790" s="177" t="s">
        <v>846</v>
      </c>
      <c r="D1790" s="213" t="s">
        <v>21</v>
      </c>
      <c r="E1790" s="177" t="s">
        <v>3209</v>
      </c>
      <c r="F1790" s="177" t="s">
        <v>675</v>
      </c>
      <c r="G1790" s="177" t="s">
        <v>4353</v>
      </c>
      <c r="H1790" s="177" t="s">
        <v>112</v>
      </c>
      <c r="I1790" s="203">
        <v>41349035</v>
      </c>
      <c r="J1790" s="177" t="s">
        <v>264</v>
      </c>
      <c r="K1790" s="177" t="s">
        <v>262</v>
      </c>
      <c r="L1790" s="332" t="s">
        <v>12</v>
      </c>
      <c r="M1790" s="332" t="s">
        <v>12</v>
      </c>
      <c r="N1790" s="333" t="s">
        <v>12</v>
      </c>
      <c r="O1790" s="332" t="s">
        <v>12</v>
      </c>
      <c r="P1790" s="332" t="s">
        <v>12</v>
      </c>
      <c r="Q1790" s="203" t="s">
        <v>12</v>
      </c>
      <c r="R1790" s="203">
        <v>23</v>
      </c>
      <c r="S1790" s="203">
        <v>48</v>
      </c>
      <c r="T1790" s="333">
        <v>0.47920000000000001</v>
      </c>
      <c r="U1790" s="203">
        <v>0</v>
      </c>
      <c r="V1790" s="203">
        <v>65</v>
      </c>
      <c r="W1790" s="203" t="s">
        <v>12</v>
      </c>
      <c r="X1790" s="200">
        <v>0</v>
      </c>
      <c r="Y1790" s="200">
        <v>1</v>
      </c>
      <c r="Z1790" s="334" t="s">
        <v>12</v>
      </c>
      <c r="AA1790" s="200">
        <v>0</v>
      </c>
    </row>
    <row r="1791" spans="1:27" ht="14" customHeight="1">
      <c r="A1791" s="213" t="s">
        <v>1873</v>
      </c>
      <c r="B1791" s="177" t="s">
        <v>1938</v>
      </c>
      <c r="C1791" s="177" t="s">
        <v>846</v>
      </c>
      <c r="D1791" s="213" t="s">
        <v>21</v>
      </c>
      <c r="E1791" s="177" t="s">
        <v>3210</v>
      </c>
      <c r="F1791" s="177" t="s">
        <v>259</v>
      </c>
      <c r="G1791" s="177" t="s">
        <v>4354</v>
      </c>
      <c r="H1791" s="177" t="s">
        <v>112</v>
      </c>
      <c r="I1791" s="203">
        <v>80708584</v>
      </c>
      <c r="J1791" s="177" t="s">
        <v>262</v>
      </c>
      <c r="K1791" s="177" t="s">
        <v>264</v>
      </c>
      <c r="L1791" s="332" t="s">
        <v>12</v>
      </c>
      <c r="M1791" s="332" t="s">
        <v>12</v>
      </c>
      <c r="N1791" s="333" t="s">
        <v>12</v>
      </c>
      <c r="O1791" s="332" t="s">
        <v>12</v>
      </c>
      <c r="P1791" s="332" t="s">
        <v>12</v>
      </c>
      <c r="Q1791" s="203" t="s">
        <v>12</v>
      </c>
      <c r="R1791" s="203">
        <v>18</v>
      </c>
      <c r="S1791" s="203">
        <v>38</v>
      </c>
      <c r="T1791" s="333">
        <v>0.47370000000000001</v>
      </c>
      <c r="U1791" s="203">
        <v>0</v>
      </c>
      <c r="V1791" s="203">
        <v>33</v>
      </c>
      <c r="W1791" s="203" t="s">
        <v>12</v>
      </c>
      <c r="X1791" s="200">
        <v>0</v>
      </c>
      <c r="Y1791" s="200">
        <v>1</v>
      </c>
      <c r="Z1791" s="334" t="s">
        <v>12</v>
      </c>
      <c r="AA1791" s="200">
        <v>0</v>
      </c>
    </row>
    <row r="1792" spans="1:27" ht="14" customHeight="1">
      <c r="A1792" s="213" t="s">
        <v>1873</v>
      </c>
      <c r="B1792" s="177" t="s">
        <v>1938</v>
      </c>
      <c r="C1792" s="177" t="s">
        <v>846</v>
      </c>
      <c r="D1792" s="213" t="s">
        <v>21</v>
      </c>
      <c r="E1792" s="177" t="s">
        <v>3211</v>
      </c>
      <c r="F1792" s="177" t="s">
        <v>675</v>
      </c>
      <c r="G1792" s="177" t="s">
        <v>4355</v>
      </c>
      <c r="H1792" s="177" t="s">
        <v>88</v>
      </c>
      <c r="I1792" s="203">
        <v>15565506</v>
      </c>
      <c r="J1792" s="177" t="s">
        <v>264</v>
      </c>
      <c r="K1792" s="177" t="s">
        <v>263</v>
      </c>
      <c r="L1792" s="332" t="s">
        <v>12</v>
      </c>
      <c r="M1792" s="332" t="s">
        <v>12</v>
      </c>
      <c r="N1792" s="333" t="s">
        <v>12</v>
      </c>
      <c r="O1792" s="332" t="s">
        <v>12</v>
      </c>
      <c r="P1792" s="332" t="s">
        <v>12</v>
      </c>
      <c r="Q1792" s="203" t="s">
        <v>12</v>
      </c>
      <c r="R1792" s="203">
        <v>14</v>
      </c>
      <c r="S1792" s="203">
        <v>28</v>
      </c>
      <c r="T1792" s="333">
        <v>0.5</v>
      </c>
      <c r="U1792" s="203">
        <v>0</v>
      </c>
      <c r="V1792" s="203">
        <v>45</v>
      </c>
      <c r="W1792" s="203" t="s">
        <v>12</v>
      </c>
      <c r="X1792" s="200">
        <v>0</v>
      </c>
      <c r="Y1792" s="200">
        <v>1</v>
      </c>
      <c r="Z1792" s="334" t="s">
        <v>12</v>
      </c>
      <c r="AA1792" s="200">
        <v>0</v>
      </c>
    </row>
    <row r="1793" spans="1:27" ht="14" customHeight="1">
      <c r="A1793" s="213" t="s">
        <v>1873</v>
      </c>
      <c r="B1793" s="177" t="s">
        <v>1938</v>
      </c>
      <c r="C1793" s="177" t="s">
        <v>846</v>
      </c>
      <c r="D1793" s="213" t="s">
        <v>21</v>
      </c>
      <c r="E1793" s="177" t="s">
        <v>3212</v>
      </c>
      <c r="F1793" s="177" t="s">
        <v>259</v>
      </c>
      <c r="G1793" s="177" t="s">
        <v>4356</v>
      </c>
      <c r="H1793" s="177" t="s">
        <v>88</v>
      </c>
      <c r="I1793" s="203">
        <v>31769683</v>
      </c>
      <c r="J1793" s="177" t="s">
        <v>264</v>
      </c>
      <c r="K1793" s="177" t="s">
        <v>262</v>
      </c>
      <c r="L1793" s="332" t="s">
        <v>12</v>
      </c>
      <c r="M1793" s="332" t="s">
        <v>12</v>
      </c>
      <c r="N1793" s="333" t="s">
        <v>12</v>
      </c>
      <c r="O1793" s="332" t="s">
        <v>12</v>
      </c>
      <c r="P1793" s="332" t="s">
        <v>12</v>
      </c>
      <c r="Q1793" s="203" t="s">
        <v>12</v>
      </c>
      <c r="R1793" s="203">
        <v>24</v>
      </c>
      <c r="S1793" s="203">
        <v>38</v>
      </c>
      <c r="T1793" s="333">
        <v>0.63160000000000005</v>
      </c>
      <c r="U1793" s="203">
        <v>0</v>
      </c>
      <c r="V1793" s="203">
        <v>49</v>
      </c>
      <c r="W1793" s="203" t="s">
        <v>12</v>
      </c>
      <c r="X1793" s="200">
        <v>0</v>
      </c>
      <c r="Y1793" s="200">
        <v>1</v>
      </c>
      <c r="Z1793" s="334" t="s">
        <v>12</v>
      </c>
      <c r="AA1793" s="200">
        <v>0</v>
      </c>
    </row>
    <row r="1794" spans="1:27" ht="14" customHeight="1">
      <c r="A1794" s="213" t="s">
        <v>1873</v>
      </c>
      <c r="B1794" s="177" t="s">
        <v>1938</v>
      </c>
      <c r="C1794" s="177" t="s">
        <v>846</v>
      </c>
      <c r="D1794" s="213" t="s">
        <v>21</v>
      </c>
      <c r="E1794" s="177" t="s">
        <v>3213</v>
      </c>
      <c r="F1794" s="177" t="s">
        <v>259</v>
      </c>
      <c r="G1794" s="177" t="s">
        <v>4357</v>
      </c>
      <c r="H1794" s="177" t="s">
        <v>88</v>
      </c>
      <c r="I1794" s="203">
        <v>56303688</v>
      </c>
      <c r="J1794" s="177" t="s">
        <v>262</v>
      </c>
      <c r="K1794" s="177" t="s">
        <v>264</v>
      </c>
      <c r="L1794" s="332" t="s">
        <v>12</v>
      </c>
      <c r="M1794" s="332" t="s">
        <v>12</v>
      </c>
      <c r="N1794" s="333" t="s">
        <v>12</v>
      </c>
      <c r="O1794" s="332" t="s">
        <v>12</v>
      </c>
      <c r="P1794" s="332" t="s">
        <v>12</v>
      </c>
      <c r="Q1794" s="203" t="s">
        <v>12</v>
      </c>
      <c r="R1794" s="203">
        <v>20</v>
      </c>
      <c r="S1794" s="203">
        <v>40</v>
      </c>
      <c r="T1794" s="333">
        <v>0.5</v>
      </c>
      <c r="U1794" s="203">
        <v>0</v>
      </c>
      <c r="V1794" s="203">
        <v>66</v>
      </c>
      <c r="W1794" s="203" t="s">
        <v>12</v>
      </c>
      <c r="X1794" s="200">
        <v>0</v>
      </c>
      <c r="Y1794" s="200">
        <v>1</v>
      </c>
      <c r="Z1794" s="334" t="s">
        <v>12</v>
      </c>
      <c r="AA1794" s="200">
        <v>0</v>
      </c>
    </row>
    <row r="1795" spans="1:27" ht="14" customHeight="1">
      <c r="A1795" s="213" t="s">
        <v>1873</v>
      </c>
      <c r="B1795" s="177" t="s">
        <v>1938</v>
      </c>
      <c r="C1795" s="177" t="s">
        <v>846</v>
      </c>
      <c r="D1795" s="213" t="s">
        <v>21</v>
      </c>
      <c r="E1795" s="177" t="s">
        <v>3214</v>
      </c>
      <c r="F1795" s="177" t="s">
        <v>676</v>
      </c>
      <c r="G1795" s="177" t="s">
        <v>3220</v>
      </c>
      <c r="H1795" s="177" t="s">
        <v>80</v>
      </c>
      <c r="I1795" s="203">
        <v>62199004</v>
      </c>
      <c r="J1795" s="177" t="s">
        <v>262</v>
      </c>
      <c r="K1795" s="177" t="s">
        <v>264</v>
      </c>
      <c r="L1795" s="332" t="s">
        <v>12</v>
      </c>
      <c r="M1795" s="332" t="s">
        <v>12</v>
      </c>
      <c r="N1795" s="333" t="s">
        <v>12</v>
      </c>
      <c r="O1795" s="332" t="s">
        <v>12</v>
      </c>
      <c r="P1795" s="332" t="s">
        <v>12</v>
      </c>
      <c r="Q1795" s="203" t="s">
        <v>12</v>
      </c>
      <c r="R1795" s="203">
        <v>9</v>
      </c>
      <c r="S1795" s="203">
        <v>42</v>
      </c>
      <c r="T1795" s="333">
        <v>0.21429999999999999</v>
      </c>
      <c r="U1795" s="203">
        <v>0</v>
      </c>
      <c r="V1795" s="203">
        <v>47</v>
      </c>
      <c r="W1795" s="203" t="s">
        <v>12</v>
      </c>
      <c r="X1795" s="200">
        <v>0</v>
      </c>
      <c r="Y1795" s="200">
        <v>1</v>
      </c>
      <c r="Z1795" s="334" t="s">
        <v>12</v>
      </c>
      <c r="AA1795" s="200">
        <v>1</v>
      </c>
    </row>
    <row r="1796" spans="1:27" ht="14" customHeight="1">
      <c r="A1796" s="213" t="s">
        <v>1873</v>
      </c>
      <c r="B1796" s="177" t="s">
        <v>1938</v>
      </c>
      <c r="C1796" s="177" t="s">
        <v>846</v>
      </c>
      <c r="D1796" s="213" t="s">
        <v>21</v>
      </c>
      <c r="E1796" s="177" t="s">
        <v>3215</v>
      </c>
      <c r="F1796" s="177" t="s">
        <v>259</v>
      </c>
      <c r="G1796" s="177" t="s">
        <v>4358</v>
      </c>
      <c r="H1796" s="177" t="s">
        <v>87</v>
      </c>
      <c r="I1796" s="203">
        <v>29973753</v>
      </c>
      <c r="J1796" s="177" t="s">
        <v>262</v>
      </c>
      <c r="K1796" s="177" t="s">
        <v>264</v>
      </c>
      <c r="L1796" s="332" t="s">
        <v>12</v>
      </c>
      <c r="M1796" s="332" t="s">
        <v>12</v>
      </c>
      <c r="N1796" s="333" t="s">
        <v>12</v>
      </c>
      <c r="O1796" s="332" t="s">
        <v>12</v>
      </c>
      <c r="P1796" s="332" t="s">
        <v>12</v>
      </c>
      <c r="Q1796" s="203" t="s">
        <v>12</v>
      </c>
      <c r="R1796" s="203">
        <v>29</v>
      </c>
      <c r="S1796" s="203">
        <v>52</v>
      </c>
      <c r="T1796" s="333">
        <v>0.55769999999999997</v>
      </c>
      <c r="U1796" s="203">
        <v>0</v>
      </c>
      <c r="V1796" s="203">
        <v>56</v>
      </c>
      <c r="W1796" s="203" t="s">
        <v>12</v>
      </c>
      <c r="X1796" s="200">
        <v>0</v>
      </c>
      <c r="Y1796" s="200">
        <v>1</v>
      </c>
      <c r="Z1796" s="334" t="s">
        <v>12</v>
      </c>
      <c r="AA1796" s="200">
        <v>0</v>
      </c>
    </row>
  </sheetData>
  <autoFilter ref="A3:AA1796" xr:uid="{215489DA-4B3E-FC4D-B54D-02A9A190418E}"/>
  <phoneticPr fontId="3" type="noConversion"/>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7C8BC-DE65-FB4C-95CD-D439849D33DA}">
  <dimension ref="A1:J219"/>
  <sheetViews>
    <sheetView workbookViewId="0"/>
  </sheetViews>
  <sheetFormatPr defaultColWidth="10.83203125" defaultRowHeight="14" customHeight="1"/>
  <cols>
    <col min="1" max="1" width="9.33203125" style="173" bestFit="1" customWidth="1"/>
    <col min="2" max="3" width="11.1640625" style="173" bestFit="1" customWidth="1"/>
    <col min="4" max="4" width="8.83203125" style="345" bestFit="1" customWidth="1"/>
    <col min="5" max="5" width="13.5" style="173" customWidth="1"/>
    <col min="6" max="6" width="11" style="173" bestFit="1" customWidth="1"/>
    <col min="7" max="7" width="16.6640625" style="177" customWidth="1"/>
    <col min="8" max="16384" width="10.83203125" style="177"/>
  </cols>
  <sheetData>
    <row r="1" spans="1:10" s="173" customFormat="1" ht="14" customHeight="1">
      <c r="A1" s="175" t="s">
        <v>5724</v>
      </c>
      <c r="H1" s="175"/>
      <c r="I1" s="175"/>
    </row>
    <row r="2" spans="1:10" s="173" customFormat="1" ht="14" customHeight="1">
      <c r="H2" s="175"/>
      <c r="I2" s="175"/>
    </row>
    <row r="3" spans="1:10" s="173" customFormat="1" ht="14" customHeight="1">
      <c r="H3" s="175"/>
      <c r="I3" s="175"/>
    </row>
    <row r="4" spans="1:10" ht="14" customHeight="1" thickBot="1">
      <c r="A4" s="174" t="s">
        <v>74</v>
      </c>
      <c r="B4" s="338" t="s">
        <v>331</v>
      </c>
      <c r="C4" s="338" t="s">
        <v>1895</v>
      </c>
      <c r="D4" s="338" t="s">
        <v>703</v>
      </c>
      <c r="E4" s="174" t="s">
        <v>704</v>
      </c>
      <c r="F4" s="174" t="s">
        <v>705</v>
      </c>
      <c r="G4" s="174" t="s">
        <v>706</v>
      </c>
      <c r="H4" s="174" t="s">
        <v>672</v>
      </c>
      <c r="I4" s="174" t="s">
        <v>771</v>
      </c>
      <c r="J4" s="174" t="s">
        <v>770</v>
      </c>
    </row>
    <row r="5" spans="1:10" ht="14" customHeight="1" thickTop="1">
      <c r="A5" s="213" t="s">
        <v>643</v>
      </c>
      <c r="B5" s="339" t="s">
        <v>670</v>
      </c>
      <c r="C5" s="339" t="s">
        <v>912</v>
      </c>
      <c r="D5" s="215" t="s">
        <v>12</v>
      </c>
      <c r="E5" s="329" t="s">
        <v>12</v>
      </c>
      <c r="F5" s="203" t="s">
        <v>12</v>
      </c>
      <c r="G5" s="177" t="s">
        <v>12</v>
      </c>
      <c r="H5" s="177" t="s">
        <v>1896</v>
      </c>
      <c r="I5" s="177" t="s">
        <v>12</v>
      </c>
      <c r="J5" s="177" t="s">
        <v>12</v>
      </c>
    </row>
    <row r="6" spans="1:10" ht="14" customHeight="1">
      <c r="A6" s="213" t="s">
        <v>643</v>
      </c>
      <c r="B6" s="339" t="s">
        <v>846</v>
      </c>
      <c r="C6" s="339" t="s">
        <v>943</v>
      </c>
      <c r="D6" s="215">
        <v>6</v>
      </c>
      <c r="E6" s="340">
        <v>90701</v>
      </c>
      <c r="F6" s="341">
        <v>43616200</v>
      </c>
      <c r="G6" s="177">
        <v>0.67600000000000005</v>
      </c>
      <c r="H6" s="177" t="s">
        <v>1886</v>
      </c>
      <c r="I6" s="177" t="s">
        <v>4440</v>
      </c>
      <c r="J6" s="177" t="s">
        <v>709</v>
      </c>
    </row>
    <row r="7" spans="1:10" ht="14" customHeight="1">
      <c r="A7" s="213" t="s">
        <v>643</v>
      </c>
      <c r="B7" s="339" t="s">
        <v>846</v>
      </c>
      <c r="C7" s="339" t="s">
        <v>943</v>
      </c>
      <c r="D7" s="215">
        <v>7</v>
      </c>
      <c r="E7" s="342">
        <v>10001</v>
      </c>
      <c r="F7" s="343">
        <v>23269300</v>
      </c>
      <c r="G7" s="177">
        <v>-0.59499999999999997</v>
      </c>
      <c r="H7" s="177" t="s">
        <v>1885</v>
      </c>
      <c r="I7" s="177" t="s">
        <v>4441</v>
      </c>
      <c r="J7" s="177" t="s">
        <v>710</v>
      </c>
    </row>
    <row r="8" spans="1:10" ht="14" customHeight="1">
      <c r="A8" s="344" t="s">
        <v>853</v>
      </c>
      <c r="B8" s="213" t="s">
        <v>670</v>
      </c>
      <c r="C8" s="213" t="s">
        <v>437</v>
      </c>
      <c r="D8" s="215" t="s">
        <v>12</v>
      </c>
      <c r="E8" s="203" t="s">
        <v>12</v>
      </c>
      <c r="F8" s="203" t="s">
        <v>12</v>
      </c>
      <c r="G8" s="177" t="s">
        <v>12</v>
      </c>
      <c r="H8" s="177" t="s">
        <v>1896</v>
      </c>
      <c r="I8" s="177" t="s">
        <v>12</v>
      </c>
      <c r="J8" s="177" t="s">
        <v>12</v>
      </c>
    </row>
    <row r="9" spans="1:10" ht="14" customHeight="1">
      <c r="A9" s="213" t="s">
        <v>853</v>
      </c>
      <c r="B9" s="339" t="s">
        <v>846</v>
      </c>
      <c r="C9" s="213" t="s">
        <v>441</v>
      </c>
      <c r="D9" s="215" t="s">
        <v>12</v>
      </c>
      <c r="E9" s="203" t="s">
        <v>12</v>
      </c>
      <c r="F9" s="203" t="s">
        <v>12</v>
      </c>
      <c r="G9" s="177" t="s">
        <v>12</v>
      </c>
      <c r="H9" s="177" t="s">
        <v>1896</v>
      </c>
      <c r="I9" s="177" t="s">
        <v>12</v>
      </c>
      <c r="J9" s="177" t="s">
        <v>12</v>
      </c>
    </row>
    <row r="10" spans="1:10" ht="14" customHeight="1">
      <c r="A10" s="213" t="s">
        <v>242</v>
      </c>
      <c r="B10" s="339" t="s">
        <v>670</v>
      </c>
      <c r="C10" s="339" t="s">
        <v>446</v>
      </c>
      <c r="D10" s="215" t="s">
        <v>12</v>
      </c>
      <c r="E10" s="203" t="s">
        <v>12</v>
      </c>
      <c r="F10" s="203" t="s">
        <v>12</v>
      </c>
      <c r="G10" s="177" t="s">
        <v>12</v>
      </c>
      <c r="H10" s="177" t="s">
        <v>1896</v>
      </c>
      <c r="I10" s="177" t="s">
        <v>12</v>
      </c>
      <c r="J10" s="177" t="s">
        <v>12</v>
      </c>
    </row>
    <row r="11" spans="1:10" ht="14" customHeight="1">
      <c r="A11" s="213" t="s">
        <v>242</v>
      </c>
      <c r="B11" s="339" t="s">
        <v>846</v>
      </c>
      <c r="C11" s="339" t="s">
        <v>454</v>
      </c>
      <c r="D11" s="215">
        <v>9</v>
      </c>
      <c r="E11" s="342">
        <v>20614701</v>
      </c>
      <c r="F11" s="343">
        <v>21827100</v>
      </c>
      <c r="G11" s="177">
        <v>-0.82899999999999996</v>
      </c>
      <c r="H11" s="177" t="s">
        <v>1885</v>
      </c>
      <c r="I11" s="177" t="s">
        <v>4442</v>
      </c>
      <c r="J11" s="177" t="s">
        <v>707</v>
      </c>
    </row>
    <row r="12" spans="1:10" ht="14" customHeight="1">
      <c r="A12" s="213" t="s">
        <v>242</v>
      </c>
      <c r="B12" s="339" t="s">
        <v>846</v>
      </c>
      <c r="C12" s="339" t="s">
        <v>454</v>
      </c>
      <c r="D12" s="215">
        <v>9</v>
      </c>
      <c r="E12" s="329">
        <v>21827101</v>
      </c>
      <c r="F12" s="203">
        <v>27491200</v>
      </c>
      <c r="G12" s="177">
        <v>-2.581</v>
      </c>
      <c r="H12" s="177" t="s">
        <v>1885</v>
      </c>
      <c r="I12" s="177" t="s">
        <v>4443</v>
      </c>
      <c r="J12" s="177" t="s">
        <v>299</v>
      </c>
    </row>
    <row r="13" spans="1:10" ht="14" customHeight="1">
      <c r="A13" s="213" t="s">
        <v>242</v>
      </c>
      <c r="B13" s="339" t="s">
        <v>846</v>
      </c>
      <c r="C13" s="339" t="s">
        <v>454</v>
      </c>
      <c r="D13" s="215">
        <v>9</v>
      </c>
      <c r="E13" s="203">
        <v>27491201</v>
      </c>
      <c r="F13" s="203">
        <v>33570900</v>
      </c>
      <c r="G13" s="177">
        <v>-1.5489999999999999</v>
      </c>
      <c r="H13" s="177" t="s">
        <v>1885</v>
      </c>
      <c r="I13" s="177" t="s">
        <v>4444</v>
      </c>
      <c r="J13" s="177" t="s">
        <v>12</v>
      </c>
    </row>
    <row r="14" spans="1:10" ht="14" customHeight="1">
      <c r="A14" s="213" t="s">
        <v>700</v>
      </c>
      <c r="B14" s="339" t="s">
        <v>670</v>
      </c>
      <c r="C14" s="339" t="s">
        <v>915</v>
      </c>
      <c r="D14" s="215" t="s">
        <v>778</v>
      </c>
      <c r="E14" s="342">
        <v>168465</v>
      </c>
      <c r="F14" s="343">
        <v>154930300</v>
      </c>
      <c r="G14" s="177">
        <v>0.58299999999999996</v>
      </c>
      <c r="H14" s="177" t="s">
        <v>1886</v>
      </c>
      <c r="I14" s="177" t="s">
        <v>4445</v>
      </c>
      <c r="J14" s="177" t="s">
        <v>711</v>
      </c>
    </row>
    <row r="15" spans="1:10" ht="14" customHeight="1">
      <c r="A15" s="213" t="s">
        <v>700</v>
      </c>
      <c r="B15" s="339" t="s">
        <v>846</v>
      </c>
      <c r="C15" s="339" t="s">
        <v>916</v>
      </c>
      <c r="D15" s="215">
        <v>6</v>
      </c>
      <c r="E15" s="329">
        <v>44791101</v>
      </c>
      <c r="F15" s="203">
        <v>45430500</v>
      </c>
      <c r="G15" s="177">
        <v>-0.93899999999999995</v>
      </c>
      <c r="H15" s="177" t="s">
        <v>1885</v>
      </c>
      <c r="I15" s="177" t="s">
        <v>4446</v>
      </c>
      <c r="J15" s="177" t="s">
        <v>12</v>
      </c>
    </row>
    <row r="16" spans="1:10" ht="14" customHeight="1">
      <c r="A16" s="213" t="s">
        <v>700</v>
      </c>
      <c r="B16" s="339" t="s">
        <v>846</v>
      </c>
      <c r="C16" s="339" t="s">
        <v>916</v>
      </c>
      <c r="D16" s="215">
        <v>9</v>
      </c>
      <c r="E16" s="329">
        <v>10001</v>
      </c>
      <c r="F16" s="203">
        <v>37980400</v>
      </c>
      <c r="G16" s="177">
        <v>6.0999999999999999E-2</v>
      </c>
      <c r="H16" s="177" t="s">
        <v>708</v>
      </c>
      <c r="I16" s="177" t="s">
        <v>4447</v>
      </c>
      <c r="J16" s="177" t="s">
        <v>1550</v>
      </c>
    </row>
    <row r="17" spans="1:10" ht="14" customHeight="1">
      <c r="A17" s="213" t="s">
        <v>700</v>
      </c>
      <c r="B17" s="339" t="s">
        <v>846</v>
      </c>
      <c r="C17" s="339" t="s">
        <v>916</v>
      </c>
      <c r="D17" s="215">
        <v>21</v>
      </c>
      <c r="E17" s="342">
        <v>9411201</v>
      </c>
      <c r="F17" s="343">
        <v>48119800</v>
      </c>
      <c r="G17" s="177">
        <v>0.43469999999999998</v>
      </c>
      <c r="H17" s="177" t="s">
        <v>1886</v>
      </c>
      <c r="I17" s="177" t="s">
        <v>4448</v>
      </c>
      <c r="J17" s="177" t="s">
        <v>753</v>
      </c>
    </row>
    <row r="18" spans="1:10" ht="14" customHeight="1">
      <c r="A18" s="213" t="s">
        <v>700</v>
      </c>
      <c r="B18" s="339" t="s">
        <v>846</v>
      </c>
      <c r="C18" s="339" t="s">
        <v>916</v>
      </c>
      <c r="D18" s="215" t="s">
        <v>778</v>
      </c>
      <c r="E18" s="329">
        <v>168465</v>
      </c>
      <c r="F18" s="203">
        <v>154930300</v>
      </c>
      <c r="G18" s="177">
        <v>0.54159999999999997</v>
      </c>
      <c r="H18" s="177" t="s">
        <v>1886</v>
      </c>
      <c r="I18" s="177" t="s">
        <v>4449</v>
      </c>
      <c r="J18" s="177" t="s">
        <v>4403</v>
      </c>
    </row>
    <row r="19" spans="1:10" ht="14" customHeight="1">
      <c r="A19" s="213" t="s">
        <v>251</v>
      </c>
      <c r="B19" s="339" t="s">
        <v>670</v>
      </c>
      <c r="C19" s="339" t="s">
        <v>465</v>
      </c>
      <c r="D19" s="215" t="s">
        <v>778</v>
      </c>
      <c r="E19" s="329">
        <v>168465</v>
      </c>
      <c r="F19" s="203">
        <v>154930300</v>
      </c>
      <c r="G19" s="177">
        <v>0.40200000000000002</v>
      </c>
      <c r="H19" s="177" t="s">
        <v>1886</v>
      </c>
      <c r="I19" s="177" t="s">
        <v>4445</v>
      </c>
      <c r="J19" s="177" t="s">
        <v>711</v>
      </c>
    </row>
    <row r="20" spans="1:10" ht="14" customHeight="1">
      <c r="A20" s="213" t="s">
        <v>251</v>
      </c>
      <c r="B20" s="339" t="s">
        <v>846</v>
      </c>
      <c r="C20" s="339" t="s">
        <v>468</v>
      </c>
      <c r="D20" s="215">
        <v>5</v>
      </c>
      <c r="E20" s="329">
        <v>142577014</v>
      </c>
      <c r="F20" s="203">
        <v>142781668</v>
      </c>
      <c r="G20" s="177">
        <v>-0.94799999999999995</v>
      </c>
      <c r="H20" s="177" t="s">
        <v>1885</v>
      </c>
      <c r="I20" s="177" t="s">
        <v>4450</v>
      </c>
      <c r="J20" s="177" t="s">
        <v>712</v>
      </c>
    </row>
    <row r="21" spans="1:10" ht="14" customHeight="1">
      <c r="A21" s="213" t="s">
        <v>251</v>
      </c>
      <c r="B21" s="339" t="s">
        <v>846</v>
      </c>
      <c r="C21" s="339" t="s">
        <v>468</v>
      </c>
      <c r="D21" s="215">
        <v>7</v>
      </c>
      <c r="E21" s="329">
        <v>23940</v>
      </c>
      <c r="F21" s="203">
        <v>61055900</v>
      </c>
      <c r="G21" s="177">
        <v>-0.56899999999999995</v>
      </c>
      <c r="H21" s="177" t="s">
        <v>1885</v>
      </c>
      <c r="I21" s="177" t="s">
        <v>4451</v>
      </c>
      <c r="J21" s="177" t="s">
        <v>713</v>
      </c>
    </row>
    <row r="22" spans="1:10" ht="14" customHeight="1">
      <c r="A22" s="213" t="s">
        <v>251</v>
      </c>
      <c r="B22" s="339" t="s">
        <v>846</v>
      </c>
      <c r="C22" s="339" t="s">
        <v>468</v>
      </c>
      <c r="D22" s="215">
        <v>7</v>
      </c>
      <c r="E22" s="329">
        <v>61839501</v>
      </c>
      <c r="F22" s="203">
        <v>159128500</v>
      </c>
      <c r="G22" s="177">
        <v>0.53200000000000003</v>
      </c>
      <c r="H22" s="177" t="s">
        <v>1886</v>
      </c>
      <c r="I22" s="177" t="s">
        <v>4452</v>
      </c>
      <c r="J22" s="177" t="s">
        <v>714</v>
      </c>
    </row>
    <row r="23" spans="1:10" ht="14" customHeight="1">
      <c r="A23" s="213" t="s">
        <v>251</v>
      </c>
      <c r="B23" s="339" t="s">
        <v>846</v>
      </c>
      <c r="C23" s="339" t="s">
        <v>468</v>
      </c>
      <c r="D23" s="215">
        <v>18</v>
      </c>
      <c r="E23" s="342">
        <v>403801</v>
      </c>
      <c r="F23" s="343">
        <v>419500</v>
      </c>
      <c r="G23" s="177">
        <v>-1.002</v>
      </c>
      <c r="H23" s="177" t="s">
        <v>1885</v>
      </c>
      <c r="I23" s="177" t="s">
        <v>754</v>
      </c>
      <c r="J23" s="177" t="s">
        <v>12</v>
      </c>
    </row>
    <row r="24" spans="1:10" ht="14" customHeight="1">
      <c r="A24" s="213" t="s">
        <v>251</v>
      </c>
      <c r="B24" s="339" t="s">
        <v>846</v>
      </c>
      <c r="C24" s="339" t="s">
        <v>468</v>
      </c>
      <c r="D24" s="215">
        <v>20</v>
      </c>
      <c r="E24" s="329">
        <v>60001</v>
      </c>
      <c r="F24" s="203">
        <v>62886500</v>
      </c>
      <c r="G24" s="177">
        <v>0.255</v>
      </c>
      <c r="H24" s="177" t="s">
        <v>1886</v>
      </c>
      <c r="I24" s="177" t="s">
        <v>4453</v>
      </c>
      <c r="J24" s="177" t="s">
        <v>715</v>
      </c>
    </row>
    <row r="25" spans="1:10" ht="14" customHeight="1">
      <c r="A25" s="213" t="s">
        <v>251</v>
      </c>
      <c r="B25" s="339" t="s">
        <v>846</v>
      </c>
      <c r="C25" s="339" t="s">
        <v>468</v>
      </c>
      <c r="D25" s="215" t="s">
        <v>778</v>
      </c>
      <c r="E25" s="329">
        <v>168465</v>
      </c>
      <c r="F25" s="203">
        <v>154930300</v>
      </c>
      <c r="G25" s="177">
        <v>0.32500000000000001</v>
      </c>
      <c r="H25" s="177" t="s">
        <v>1886</v>
      </c>
      <c r="I25" s="177" t="s">
        <v>4445</v>
      </c>
      <c r="J25" s="177" t="s">
        <v>711</v>
      </c>
    </row>
    <row r="26" spans="1:10" ht="14" customHeight="1">
      <c r="A26" s="173" t="s">
        <v>247</v>
      </c>
      <c r="B26" s="173" t="s">
        <v>670</v>
      </c>
      <c r="C26" s="173" t="s">
        <v>469</v>
      </c>
      <c r="D26" s="345">
        <v>3</v>
      </c>
      <c r="E26" s="173">
        <v>128821247</v>
      </c>
      <c r="F26" s="173">
        <v>128855685</v>
      </c>
      <c r="G26" s="177">
        <v>-0.87</v>
      </c>
      <c r="H26" s="177" t="s">
        <v>1885</v>
      </c>
      <c r="I26" s="177" t="s">
        <v>4454</v>
      </c>
      <c r="J26" s="177" t="s">
        <v>12</v>
      </c>
    </row>
    <row r="27" spans="1:10" ht="14" customHeight="1">
      <c r="A27" s="173" t="s">
        <v>247</v>
      </c>
      <c r="B27" s="173" t="s">
        <v>846</v>
      </c>
      <c r="C27" s="173" t="s">
        <v>472</v>
      </c>
      <c r="D27" s="345">
        <v>2</v>
      </c>
      <c r="E27" s="173">
        <v>89132101</v>
      </c>
      <c r="F27" s="173">
        <v>89292200</v>
      </c>
      <c r="G27" s="177">
        <v>-0.63700000000000001</v>
      </c>
      <c r="H27" s="177" t="s">
        <v>1885</v>
      </c>
      <c r="I27" s="177" t="s">
        <v>12</v>
      </c>
      <c r="J27" s="177" t="s">
        <v>12</v>
      </c>
    </row>
    <row r="28" spans="1:10" ht="14" customHeight="1">
      <c r="A28" s="173" t="s">
        <v>247</v>
      </c>
      <c r="B28" s="173" t="s">
        <v>846</v>
      </c>
      <c r="C28" s="173" t="s">
        <v>472</v>
      </c>
      <c r="D28" s="345">
        <v>3</v>
      </c>
      <c r="E28" s="173">
        <v>128821401</v>
      </c>
      <c r="F28" s="173">
        <v>128855700</v>
      </c>
      <c r="G28" s="177">
        <v>-0.52300000000000002</v>
      </c>
      <c r="H28" s="177" t="s">
        <v>1885</v>
      </c>
      <c r="I28" s="177" t="s">
        <v>4454</v>
      </c>
      <c r="J28" s="177" t="s">
        <v>12</v>
      </c>
    </row>
    <row r="29" spans="1:10" ht="14" customHeight="1">
      <c r="A29" s="173" t="s">
        <v>247</v>
      </c>
      <c r="B29" s="173" t="s">
        <v>846</v>
      </c>
      <c r="C29" s="173" t="s">
        <v>472</v>
      </c>
      <c r="D29" s="345">
        <v>7</v>
      </c>
      <c r="E29" s="173">
        <v>50412701</v>
      </c>
      <c r="F29" s="173">
        <v>50463600</v>
      </c>
      <c r="G29" s="177">
        <v>-0.68600000000000005</v>
      </c>
      <c r="H29" s="177" t="s">
        <v>1885</v>
      </c>
      <c r="I29" s="177" t="s">
        <v>281</v>
      </c>
      <c r="J29" s="177" t="s">
        <v>281</v>
      </c>
    </row>
    <row r="30" spans="1:10" ht="14" customHeight="1">
      <c r="A30" s="173" t="s">
        <v>247</v>
      </c>
      <c r="B30" s="173" t="s">
        <v>846</v>
      </c>
      <c r="C30" s="173" t="s">
        <v>472</v>
      </c>
      <c r="D30" s="345">
        <v>8</v>
      </c>
      <c r="E30" s="173">
        <v>33501</v>
      </c>
      <c r="F30" s="173">
        <v>43772900</v>
      </c>
      <c r="G30" s="177">
        <v>0.113</v>
      </c>
      <c r="H30" s="177" t="s">
        <v>708</v>
      </c>
      <c r="I30" s="177" t="s">
        <v>4455</v>
      </c>
      <c r="J30" s="177" t="s">
        <v>716</v>
      </c>
    </row>
    <row r="31" spans="1:10" ht="14" customHeight="1">
      <c r="A31" s="173" t="s">
        <v>247</v>
      </c>
      <c r="B31" s="173" t="s">
        <v>846</v>
      </c>
      <c r="C31" s="173" t="s">
        <v>472</v>
      </c>
      <c r="D31" s="345">
        <v>8</v>
      </c>
      <c r="E31" s="173">
        <v>43772901</v>
      </c>
      <c r="F31" s="173">
        <v>146303800</v>
      </c>
      <c r="G31" s="177">
        <v>1.2450000000000001</v>
      </c>
      <c r="H31" s="177" t="s">
        <v>1886</v>
      </c>
      <c r="I31" s="177" t="s">
        <v>4456</v>
      </c>
      <c r="J31" s="177" t="s">
        <v>717</v>
      </c>
    </row>
    <row r="32" spans="1:10" ht="14" customHeight="1">
      <c r="A32" s="173" t="s">
        <v>247</v>
      </c>
      <c r="B32" s="173" t="s">
        <v>846</v>
      </c>
      <c r="C32" s="173" t="s">
        <v>472</v>
      </c>
      <c r="D32" s="345">
        <v>17</v>
      </c>
      <c r="E32" s="173">
        <v>1</v>
      </c>
      <c r="F32" s="173">
        <v>18126000</v>
      </c>
      <c r="G32" s="177">
        <v>-8.9999999999999993E-3</v>
      </c>
      <c r="H32" s="177" t="s">
        <v>708</v>
      </c>
      <c r="I32" s="177" t="s">
        <v>4457</v>
      </c>
      <c r="J32" s="177" t="s">
        <v>718</v>
      </c>
    </row>
    <row r="33" spans="1:10" ht="14" customHeight="1">
      <c r="A33" s="173" t="s">
        <v>247</v>
      </c>
      <c r="B33" s="173" t="s">
        <v>846</v>
      </c>
      <c r="C33" s="173" t="s">
        <v>472</v>
      </c>
      <c r="D33" s="345">
        <v>19</v>
      </c>
      <c r="E33" s="173">
        <v>89201</v>
      </c>
      <c r="F33" s="173">
        <v>21781000</v>
      </c>
      <c r="G33" s="177">
        <v>0.63500000000000001</v>
      </c>
      <c r="H33" s="177" t="s">
        <v>1886</v>
      </c>
      <c r="I33" s="177" t="s">
        <v>4458</v>
      </c>
      <c r="J33" s="177" t="s">
        <v>719</v>
      </c>
    </row>
    <row r="34" spans="1:10" ht="14" customHeight="1">
      <c r="A34" s="173" t="s">
        <v>246</v>
      </c>
      <c r="B34" s="173" t="s">
        <v>670</v>
      </c>
      <c r="C34" s="173" t="s">
        <v>600</v>
      </c>
      <c r="D34" s="345">
        <v>7</v>
      </c>
      <c r="E34" s="173">
        <v>50138001</v>
      </c>
      <c r="F34" s="173">
        <v>50343300</v>
      </c>
      <c r="G34" s="177">
        <v>-0.80500000000000005</v>
      </c>
      <c r="H34" s="177" t="s">
        <v>1885</v>
      </c>
      <c r="I34" s="177" t="s">
        <v>4459</v>
      </c>
      <c r="J34" s="177" t="s">
        <v>281</v>
      </c>
    </row>
    <row r="35" spans="1:10" ht="14" customHeight="1">
      <c r="A35" s="173" t="s">
        <v>246</v>
      </c>
      <c r="B35" s="173" t="s">
        <v>670</v>
      </c>
      <c r="C35" s="173" t="s">
        <v>600</v>
      </c>
      <c r="D35" s="345">
        <v>9</v>
      </c>
      <c r="E35" s="173">
        <v>36928901</v>
      </c>
      <c r="F35" s="173">
        <v>37026500</v>
      </c>
      <c r="G35" s="177">
        <v>-0.77900000000000003</v>
      </c>
      <c r="H35" s="177" t="s">
        <v>1885</v>
      </c>
      <c r="I35" s="177" t="s">
        <v>40</v>
      </c>
      <c r="J35" s="177" t="s">
        <v>40</v>
      </c>
    </row>
    <row r="36" spans="1:10" ht="14" customHeight="1">
      <c r="A36" s="173" t="s">
        <v>246</v>
      </c>
      <c r="B36" s="173" t="s">
        <v>670</v>
      </c>
      <c r="C36" s="173" t="s">
        <v>600</v>
      </c>
      <c r="D36" s="345">
        <v>10</v>
      </c>
      <c r="E36" s="173">
        <v>6960601</v>
      </c>
      <c r="F36" s="173">
        <v>21921100</v>
      </c>
      <c r="G36" s="177">
        <v>-0.73199999999999998</v>
      </c>
      <c r="H36" s="177" t="s">
        <v>1885</v>
      </c>
      <c r="I36" s="177" t="s">
        <v>4460</v>
      </c>
      <c r="J36" s="177" t="s">
        <v>720</v>
      </c>
    </row>
    <row r="37" spans="1:10" ht="14" customHeight="1">
      <c r="A37" s="173" t="s">
        <v>246</v>
      </c>
      <c r="B37" s="173" t="s">
        <v>670</v>
      </c>
      <c r="C37" s="173" t="s">
        <v>600</v>
      </c>
      <c r="D37" s="345">
        <v>10</v>
      </c>
      <c r="E37" s="173">
        <v>28049301</v>
      </c>
      <c r="F37" s="173">
        <v>28437600</v>
      </c>
      <c r="G37" s="177">
        <v>-0.76200000000000001</v>
      </c>
      <c r="H37" s="177" t="s">
        <v>1885</v>
      </c>
      <c r="I37" s="177" t="s">
        <v>4461</v>
      </c>
      <c r="J37" s="177" t="s">
        <v>12</v>
      </c>
    </row>
    <row r="38" spans="1:10" ht="14" customHeight="1">
      <c r="A38" s="173" t="s">
        <v>246</v>
      </c>
      <c r="B38" s="173" t="s">
        <v>670</v>
      </c>
      <c r="C38" s="173" t="s">
        <v>600</v>
      </c>
      <c r="D38" s="345">
        <v>11</v>
      </c>
      <c r="E38" s="173">
        <v>118359401</v>
      </c>
      <c r="F38" s="173">
        <v>118835200</v>
      </c>
      <c r="G38" s="177">
        <v>-0.73499999999999999</v>
      </c>
      <c r="H38" s="177" t="s">
        <v>1885</v>
      </c>
      <c r="I38" s="177" t="s">
        <v>4462</v>
      </c>
      <c r="J38" s="177" t="s">
        <v>721</v>
      </c>
    </row>
    <row r="39" spans="1:10" ht="14" customHeight="1">
      <c r="A39" s="173" t="s">
        <v>246</v>
      </c>
      <c r="B39" s="173" t="s">
        <v>670</v>
      </c>
      <c r="C39" s="173" t="s">
        <v>600</v>
      </c>
      <c r="D39" s="345">
        <v>22</v>
      </c>
      <c r="E39" s="173">
        <v>22453601</v>
      </c>
      <c r="F39" s="173">
        <v>22764600</v>
      </c>
      <c r="G39" s="177">
        <v>-0.75900000000000001</v>
      </c>
      <c r="H39" s="177" t="s">
        <v>1885</v>
      </c>
      <c r="I39" s="177" t="s">
        <v>4463</v>
      </c>
      <c r="J39" s="177" t="s">
        <v>12</v>
      </c>
    </row>
    <row r="40" spans="1:10" ht="14" customHeight="1">
      <c r="A40" s="173" t="s">
        <v>246</v>
      </c>
      <c r="B40" s="173" t="s">
        <v>670</v>
      </c>
      <c r="C40" s="173" t="s">
        <v>600</v>
      </c>
      <c r="D40" s="345">
        <v>22</v>
      </c>
      <c r="E40" s="173">
        <v>22764601</v>
      </c>
      <c r="F40" s="173">
        <v>23241800</v>
      </c>
      <c r="G40" s="177">
        <v>-2.5649999999999999</v>
      </c>
      <c r="H40" s="177" t="s">
        <v>1885</v>
      </c>
      <c r="I40" s="177" t="s">
        <v>4464</v>
      </c>
      <c r="J40" s="177" t="s">
        <v>12</v>
      </c>
    </row>
    <row r="41" spans="1:10" ht="14" customHeight="1">
      <c r="A41" s="173" t="s">
        <v>246</v>
      </c>
      <c r="B41" s="173" t="s">
        <v>846</v>
      </c>
      <c r="C41" s="173" t="s">
        <v>604</v>
      </c>
      <c r="D41" s="345">
        <v>7</v>
      </c>
      <c r="E41" s="173">
        <v>50138101</v>
      </c>
      <c r="F41" s="173">
        <v>50343300</v>
      </c>
      <c r="G41" s="177">
        <v>-1.0880000000000001</v>
      </c>
      <c r="H41" s="177" t="s">
        <v>1885</v>
      </c>
      <c r="I41" s="177" t="s">
        <v>4459</v>
      </c>
      <c r="J41" s="177" t="s">
        <v>281</v>
      </c>
    </row>
    <row r="42" spans="1:10" ht="14" customHeight="1">
      <c r="A42" s="173" t="s">
        <v>246</v>
      </c>
      <c r="B42" s="173" t="s">
        <v>846</v>
      </c>
      <c r="C42" s="173" t="s">
        <v>604</v>
      </c>
      <c r="D42" s="345">
        <v>9</v>
      </c>
      <c r="E42" s="173">
        <v>36928901</v>
      </c>
      <c r="F42" s="173">
        <v>37026500</v>
      </c>
      <c r="G42" s="177">
        <v>-0.94199999999999995</v>
      </c>
      <c r="H42" s="177" t="s">
        <v>1885</v>
      </c>
      <c r="I42" s="177" t="s">
        <v>40</v>
      </c>
      <c r="J42" s="177" t="s">
        <v>40</v>
      </c>
    </row>
    <row r="43" spans="1:10" ht="14" customHeight="1">
      <c r="A43" s="173" t="s">
        <v>246</v>
      </c>
      <c r="B43" s="173" t="s">
        <v>846</v>
      </c>
      <c r="C43" s="173" t="s">
        <v>604</v>
      </c>
      <c r="D43" s="345">
        <v>10</v>
      </c>
      <c r="E43" s="173">
        <v>6960501</v>
      </c>
      <c r="F43" s="173">
        <v>21920800</v>
      </c>
      <c r="G43" s="177">
        <v>-0.873</v>
      </c>
      <c r="H43" s="177" t="s">
        <v>1885</v>
      </c>
      <c r="I43" s="177" t="s">
        <v>4460</v>
      </c>
      <c r="J43" s="177" t="s">
        <v>720</v>
      </c>
    </row>
    <row r="44" spans="1:10" ht="14" customHeight="1">
      <c r="A44" s="173" t="s">
        <v>246</v>
      </c>
      <c r="B44" s="173" t="s">
        <v>846</v>
      </c>
      <c r="C44" s="173" t="s">
        <v>604</v>
      </c>
      <c r="D44" s="345">
        <v>10</v>
      </c>
      <c r="E44" s="173">
        <v>28049401</v>
      </c>
      <c r="F44" s="173">
        <v>28437600</v>
      </c>
      <c r="G44" s="177">
        <v>-0.90200000000000002</v>
      </c>
      <c r="H44" s="177" t="s">
        <v>1885</v>
      </c>
      <c r="I44" s="177" t="s">
        <v>4461</v>
      </c>
      <c r="J44" s="177" t="s">
        <v>12</v>
      </c>
    </row>
    <row r="45" spans="1:10" ht="14" customHeight="1">
      <c r="A45" s="173" t="s">
        <v>246</v>
      </c>
      <c r="B45" s="173" t="s">
        <v>846</v>
      </c>
      <c r="C45" s="173" t="s">
        <v>604</v>
      </c>
      <c r="D45" s="345">
        <v>11</v>
      </c>
      <c r="E45" s="173">
        <v>118359301</v>
      </c>
      <c r="F45" s="173">
        <v>118835300</v>
      </c>
      <c r="G45" s="177">
        <v>-0.80800000000000005</v>
      </c>
      <c r="H45" s="177" t="s">
        <v>1885</v>
      </c>
      <c r="I45" s="177" t="s">
        <v>4462</v>
      </c>
      <c r="J45" s="177" t="s">
        <v>721</v>
      </c>
    </row>
    <row r="46" spans="1:10" ht="14" customHeight="1">
      <c r="A46" s="173" t="s">
        <v>246</v>
      </c>
      <c r="B46" s="173" t="s">
        <v>846</v>
      </c>
      <c r="C46" s="173" t="s">
        <v>604</v>
      </c>
      <c r="D46" s="345">
        <v>22</v>
      </c>
      <c r="E46" s="173">
        <v>22453601</v>
      </c>
      <c r="F46" s="173">
        <v>22764600</v>
      </c>
      <c r="G46" s="177">
        <v>-0.92500000000000004</v>
      </c>
      <c r="H46" s="177" t="s">
        <v>1885</v>
      </c>
      <c r="I46" s="177" t="s">
        <v>4463</v>
      </c>
      <c r="J46" s="177" t="s">
        <v>12</v>
      </c>
    </row>
    <row r="47" spans="1:10" ht="14" customHeight="1">
      <c r="A47" s="173" t="s">
        <v>246</v>
      </c>
      <c r="B47" s="173" t="s">
        <v>846</v>
      </c>
      <c r="C47" s="173" t="s">
        <v>604</v>
      </c>
      <c r="D47" s="345">
        <v>22</v>
      </c>
      <c r="E47" s="173">
        <v>22764601</v>
      </c>
      <c r="F47" s="173">
        <v>23241800</v>
      </c>
      <c r="G47" s="177">
        <v>-3.6</v>
      </c>
      <c r="H47" s="177" t="s">
        <v>1885</v>
      </c>
      <c r="I47" s="177" t="s">
        <v>4464</v>
      </c>
      <c r="J47" s="177" t="s">
        <v>12</v>
      </c>
    </row>
    <row r="48" spans="1:10" ht="14" customHeight="1">
      <c r="A48" s="173" t="s">
        <v>248</v>
      </c>
      <c r="B48" s="173" t="s">
        <v>670</v>
      </c>
      <c r="C48" s="173" t="s">
        <v>473</v>
      </c>
      <c r="D48" s="345">
        <v>3</v>
      </c>
      <c r="E48" s="173">
        <v>56802401</v>
      </c>
      <c r="F48" s="173">
        <v>56916600</v>
      </c>
      <c r="G48" s="177">
        <v>-0.69599999999999995</v>
      </c>
      <c r="H48" s="177" t="s">
        <v>1885</v>
      </c>
      <c r="I48" s="177" t="s">
        <v>762</v>
      </c>
      <c r="J48" s="177" t="s">
        <v>12</v>
      </c>
    </row>
    <row r="49" spans="1:10" ht="14" customHeight="1">
      <c r="A49" s="173" t="s">
        <v>248</v>
      </c>
      <c r="B49" s="173" t="s">
        <v>670</v>
      </c>
      <c r="C49" s="173" t="s">
        <v>473</v>
      </c>
      <c r="D49" s="345">
        <v>3</v>
      </c>
      <c r="E49" s="173">
        <v>70998901</v>
      </c>
      <c r="F49" s="173">
        <v>71505900</v>
      </c>
      <c r="G49" s="177">
        <v>-0.46050000000000002</v>
      </c>
      <c r="H49" s="177" t="s">
        <v>1885</v>
      </c>
      <c r="I49" s="177" t="s">
        <v>4465</v>
      </c>
      <c r="J49" s="177" t="s">
        <v>722</v>
      </c>
    </row>
    <row r="50" spans="1:10" ht="14" customHeight="1">
      <c r="A50" s="173" t="s">
        <v>248</v>
      </c>
      <c r="B50" s="173" t="s">
        <v>670</v>
      </c>
      <c r="C50" s="173" t="s">
        <v>473</v>
      </c>
      <c r="D50" s="345">
        <v>3</v>
      </c>
      <c r="E50" s="173">
        <v>76673901</v>
      </c>
      <c r="F50" s="173">
        <v>88763200</v>
      </c>
      <c r="G50" s="177">
        <v>-0.222</v>
      </c>
      <c r="H50" s="177" t="s">
        <v>1885</v>
      </c>
      <c r="I50" s="177" t="s">
        <v>4466</v>
      </c>
      <c r="J50" s="177" t="s">
        <v>723</v>
      </c>
    </row>
    <row r="51" spans="1:10" ht="14" customHeight="1">
      <c r="A51" s="173" t="s">
        <v>248</v>
      </c>
      <c r="B51" s="173" t="s">
        <v>670</v>
      </c>
      <c r="C51" s="173" t="s">
        <v>473</v>
      </c>
      <c r="D51" s="345">
        <v>7</v>
      </c>
      <c r="E51" s="173">
        <v>10001</v>
      </c>
      <c r="F51" s="173">
        <v>30642100</v>
      </c>
      <c r="G51" s="177">
        <v>-0.75600000000000001</v>
      </c>
      <c r="H51" s="177" t="s">
        <v>1885</v>
      </c>
      <c r="I51" s="177" t="s">
        <v>4467</v>
      </c>
      <c r="J51" s="177" t="s">
        <v>724</v>
      </c>
    </row>
    <row r="52" spans="1:10" ht="14" customHeight="1">
      <c r="A52" s="173" t="s">
        <v>248</v>
      </c>
      <c r="B52" s="173" t="s">
        <v>670</v>
      </c>
      <c r="C52" s="173" t="s">
        <v>473</v>
      </c>
      <c r="D52" s="345">
        <v>11</v>
      </c>
      <c r="E52" s="173">
        <v>44985801</v>
      </c>
      <c r="F52" s="173">
        <v>45038100</v>
      </c>
      <c r="G52" s="177">
        <v>-0.57799999999999996</v>
      </c>
      <c r="H52" s="177" t="s">
        <v>1885</v>
      </c>
      <c r="I52" s="177" t="s">
        <v>4468</v>
      </c>
      <c r="J52" s="177" t="s">
        <v>12</v>
      </c>
    </row>
    <row r="53" spans="1:10" ht="14" customHeight="1">
      <c r="A53" s="173" t="s">
        <v>248</v>
      </c>
      <c r="B53" s="173" t="s">
        <v>670</v>
      </c>
      <c r="C53" s="173" t="s">
        <v>473</v>
      </c>
      <c r="D53" s="345">
        <v>11</v>
      </c>
      <c r="E53" s="173">
        <v>46408901</v>
      </c>
      <c r="F53" s="173">
        <v>47910000</v>
      </c>
      <c r="G53" s="177">
        <v>-0.73099999999999998</v>
      </c>
      <c r="H53" s="177" t="s">
        <v>1885</v>
      </c>
      <c r="I53" s="177" t="s">
        <v>4469</v>
      </c>
      <c r="J53" s="177" t="s">
        <v>725</v>
      </c>
    </row>
    <row r="54" spans="1:10" ht="14" customHeight="1">
      <c r="A54" s="173" t="s">
        <v>248</v>
      </c>
      <c r="B54" s="173" t="s">
        <v>670</v>
      </c>
      <c r="C54" s="173" t="s">
        <v>473</v>
      </c>
      <c r="D54" s="345">
        <v>13</v>
      </c>
      <c r="E54" s="173">
        <v>30107901</v>
      </c>
      <c r="F54" s="173">
        <v>115109800</v>
      </c>
      <c r="G54" s="177">
        <v>-0.60699999999999998</v>
      </c>
      <c r="H54" s="177" t="s">
        <v>1885</v>
      </c>
      <c r="I54" s="177" t="s">
        <v>4470</v>
      </c>
      <c r="J54" s="177" t="s">
        <v>726</v>
      </c>
    </row>
    <row r="55" spans="1:10" ht="14" customHeight="1">
      <c r="A55" s="173" t="s">
        <v>248</v>
      </c>
      <c r="B55" s="173" t="s">
        <v>670</v>
      </c>
      <c r="C55" s="173" t="s">
        <v>473</v>
      </c>
      <c r="D55" s="345">
        <v>13</v>
      </c>
      <c r="E55" s="173">
        <v>30107901</v>
      </c>
      <c r="F55" s="173">
        <v>30859400</v>
      </c>
      <c r="G55" s="177">
        <v>-0.70399999999999996</v>
      </c>
      <c r="H55" s="177" t="s">
        <v>1885</v>
      </c>
      <c r="I55" s="177" t="s">
        <v>4471</v>
      </c>
      <c r="J55" s="177" t="s">
        <v>12</v>
      </c>
    </row>
    <row r="56" spans="1:10" ht="14" customHeight="1">
      <c r="A56" s="173" t="s">
        <v>248</v>
      </c>
      <c r="B56" s="173" t="s">
        <v>670</v>
      </c>
      <c r="C56" s="173" t="s">
        <v>473</v>
      </c>
      <c r="D56" s="345">
        <v>13</v>
      </c>
      <c r="E56" s="173">
        <v>30898301</v>
      </c>
      <c r="F56" s="173">
        <v>31040900</v>
      </c>
      <c r="G56" s="177">
        <v>-0.8</v>
      </c>
      <c r="H56" s="177" t="s">
        <v>1885</v>
      </c>
      <c r="I56" s="177" t="s">
        <v>4472</v>
      </c>
      <c r="J56" s="177" t="s">
        <v>12</v>
      </c>
    </row>
    <row r="57" spans="1:10" ht="14" customHeight="1">
      <c r="A57" s="173" t="s">
        <v>248</v>
      </c>
      <c r="B57" s="173" t="s">
        <v>670</v>
      </c>
      <c r="C57" s="173" t="s">
        <v>473</v>
      </c>
      <c r="D57" s="345">
        <v>13</v>
      </c>
      <c r="E57" s="173">
        <v>31106701</v>
      </c>
      <c r="F57" s="173">
        <v>115109800</v>
      </c>
      <c r="G57" s="177">
        <v>-0.72957142857142865</v>
      </c>
      <c r="H57" s="177" t="s">
        <v>1885</v>
      </c>
      <c r="I57" s="177" t="s">
        <v>4473</v>
      </c>
      <c r="J57" s="177" t="s">
        <v>4404</v>
      </c>
    </row>
    <row r="58" spans="1:10" ht="14" customHeight="1">
      <c r="A58" s="173" t="s">
        <v>248</v>
      </c>
      <c r="B58" s="173" t="s">
        <v>702</v>
      </c>
      <c r="C58" s="173" t="s">
        <v>476</v>
      </c>
      <c r="D58" s="345">
        <v>8</v>
      </c>
      <c r="E58" s="173">
        <v>11774</v>
      </c>
      <c r="F58" s="173">
        <v>25116265</v>
      </c>
      <c r="G58" s="177">
        <v>-0.1234</v>
      </c>
      <c r="H58" s="177" t="s">
        <v>1885</v>
      </c>
      <c r="I58" s="177" t="s">
        <v>4474</v>
      </c>
      <c r="J58" s="177" t="s">
        <v>1551</v>
      </c>
    </row>
    <row r="59" spans="1:10" ht="14" customHeight="1">
      <c r="A59" s="173" t="s">
        <v>248</v>
      </c>
      <c r="B59" s="173" t="s">
        <v>847</v>
      </c>
      <c r="C59" s="173" t="s">
        <v>477</v>
      </c>
      <c r="D59" s="345">
        <v>8</v>
      </c>
      <c r="E59" s="173">
        <v>33501</v>
      </c>
      <c r="F59" s="173">
        <v>25118500</v>
      </c>
      <c r="G59" s="177">
        <v>-0.85299999999999998</v>
      </c>
      <c r="H59" s="177" t="s">
        <v>1885</v>
      </c>
      <c r="I59" s="177" t="s">
        <v>4474</v>
      </c>
      <c r="J59" s="177" t="s">
        <v>1551</v>
      </c>
    </row>
    <row r="60" spans="1:10" ht="14" customHeight="1">
      <c r="A60" s="173" t="s">
        <v>248</v>
      </c>
      <c r="B60" s="173" t="s">
        <v>847</v>
      </c>
      <c r="C60" s="173" t="s">
        <v>477</v>
      </c>
      <c r="D60" s="345">
        <v>17</v>
      </c>
      <c r="E60" s="173">
        <v>44164801</v>
      </c>
      <c r="F60" s="173">
        <v>81084000</v>
      </c>
      <c r="G60" s="177">
        <v>0.33275609756097563</v>
      </c>
      <c r="H60" s="177" t="s">
        <v>1886</v>
      </c>
      <c r="I60" s="177" t="s">
        <v>4475</v>
      </c>
      <c r="J60" s="177" t="s">
        <v>1552</v>
      </c>
    </row>
    <row r="61" spans="1:10" ht="14" customHeight="1">
      <c r="A61" s="173" t="s">
        <v>248</v>
      </c>
      <c r="B61" s="173" t="s">
        <v>847</v>
      </c>
      <c r="C61" s="173" t="s">
        <v>477</v>
      </c>
      <c r="D61" s="345" t="s">
        <v>778</v>
      </c>
      <c r="E61" s="173">
        <v>2699501</v>
      </c>
      <c r="F61" s="173">
        <v>57429900</v>
      </c>
      <c r="G61" s="177">
        <v>0.75461538461538447</v>
      </c>
      <c r="H61" s="177" t="s">
        <v>1886</v>
      </c>
      <c r="I61" s="177" t="s">
        <v>4476</v>
      </c>
      <c r="J61" s="177" t="s">
        <v>4405</v>
      </c>
    </row>
    <row r="62" spans="1:10" ht="14" customHeight="1">
      <c r="A62" s="173" t="s">
        <v>249</v>
      </c>
      <c r="B62" s="173" t="s">
        <v>670</v>
      </c>
      <c r="C62" s="173" t="s">
        <v>489</v>
      </c>
      <c r="D62" s="345" t="s">
        <v>12</v>
      </c>
      <c r="E62" s="173" t="s">
        <v>12</v>
      </c>
      <c r="F62" s="173" t="s">
        <v>12</v>
      </c>
      <c r="G62" s="177" t="s">
        <v>12</v>
      </c>
      <c r="H62" s="177" t="s">
        <v>1896</v>
      </c>
      <c r="I62" s="177" t="s">
        <v>12</v>
      </c>
      <c r="J62" s="177" t="s">
        <v>12</v>
      </c>
    </row>
    <row r="63" spans="1:10" ht="14" customHeight="1">
      <c r="A63" s="173" t="s">
        <v>249</v>
      </c>
      <c r="B63" s="173" t="s">
        <v>846</v>
      </c>
      <c r="C63" s="173" t="s">
        <v>498</v>
      </c>
      <c r="D63" s="345">
        <v>7</v>
      </c>
      <c r="E63" s="173">
        <v>10001</v>
      </c>
      <c r="F63" s="173">
        <v>57552366</v>
      </c>
      <c r="G63" s="177">
        <v>-0.45650000000000002</v>
      </c>
      <c r="H63" s="177" t="s">
        <v>1885</v>
      </c>
      <c r="I63" s="177" t="s">
        <v>4451</v>
      </c>
      <c r="J63" s="177" t="s">
        <v>713</v>
      </c>
    </row>
    <row r="64" spans="1:10" ht="14" customHeight="1">
      <c r="A64" s="173" t="s">
        <v>249</v>
      </c>
      <c r="B64" s="173" t="s">
        <v>846</v>
      </c>
      <c r="C64" s="173" t="s">
        <v>498</v>
      </c>
      <c r="D64" s="345">
        <v>7</v>
      </c>
      <c r="E64" s="173">
        <v>57552824</v>
      </c>
      <c r="F64" s="173">
        <v>159128500</v>
      </c>
      <c r="G64" s="177">
        <v>0.90449999999999997</v>
      </c>
      <c r="H64" s="177" t="s">
        <v>1886</v>
      </c>
      <c r="I64" s="177" t="s">
        <v>4452</v>
      </c>
      <c r="J64" s="177" t="s">
        <v>714</v>
      </c>
    </row>
    <row r="65" spans="1:10" ht="14" customHeight="1">
      <c r="A65" s="173" t="s">
        <v>244</v>
      </c>
      <c r="B65" s="173" t="s">
        <v>670</v>
      </c>
      <c r="C65" s="173" t="s">
        <v>537</v>
      </c>
      <c r="D65" s="345">
        <v>11</v>
      </c>
      <c r="E65" s="173">
        <v>118354005</v>
      </c>
      <c r="F65" s="173">
        <v>118370989</v>
      </c>
      <c r="G65" s="177">
        <v>-0.95</v>
      </c>
      <c r="H65" s="177" t="s">
        <v>1885</v>
      </c>
      <c r="I65" s="177" t="s">
        <v>634</v>
      </c>
      <c r="J65" s="177" t="s">
        <v>634</v>
      </c>
    </row>
    <row r="66" spans="1:10" ht="14" customHeight="1">
      <c r="A66" s="173" t="s">
        <v>244</v>
      </c>
      <c r="B66" s="173" t="s">
        <v>670</v>
      </c>
      <c r="C66" s="173" t="s">
        <v>537</v>
      </c>
      <c r="D66" s="345">
        <v>19</v>
      </c>
      <c r="E66" s="173">
        <v>18617918</v>
      </c>
      <c r="F66" s="173">
        <v>18638084</v>
      </c>
      <c r="G66" s="177">
        <v>-0.91500000000000004</v>
      </c>
      <c r="H66" s="177" t="s">
        <v>1885</v>
      </c>
      <c r="I66" s="177" t="s">
        <v>727</v>
      </c>
      <c r="J66" s="177" t="s">
        <v>727</v>
      </c>
    </row>
    <row r="67" spans="1:10" ht="14" customHeight="1">
      <c r="A67" s="173" t="s">
        <v>244</v>
      </c>
      <c r="B67" s="173" t="s">
        <v>846</v>
      </c>
      <c r="C67" s="173" t="s">
        <v>542</v>
      </c>
      <c r="D67" s="345">
        <v>11</v>
      </c>
      <c r="E67" s="173">
        <v>118354005</v>
      </c>
      <c r="F67" s="173">
        <v>118370989</v>
      </c>
      <c r="G67" s="177">
        <v>-0.54300000000000004</v>
      </c>
      <c r="H67" s="177" t="s">
        <v>1885</v>
      </c>
      <c r="I67" s="177" t="s">
        <v>634</v>
      </c>
      <c r="J67" s="177" t="s">
        <v>634</v>
      </c>
    </row>
    <row r="68" spans="1:10" ht="14" customHeight="1">
      <c r="A68" s="173" t="s">
        <v>244</v>
      </c>
      <c r="B68" s="173" t="s">
        <v>846</v>
      </c>
      <c r="C68" s="173" t="s">
        <v>542</v>
      </c>
      <c r="D68" s="345">
        <v>19</v>
      </c>
      <c r="E68" s="173">
        <v>18617918</v>
      </c>
      <c r="F68" s="173">
        <v>18638084</v>
      </c>
      <c r="G68" s="177">
        <v>-0.91500000000000004</v>
      </c>
      <c r="H68" s="177" t="s">
        <v>1885</v>
      </c>
      <c r="I68" s="177" t="s">
        <v>727</v>
      </c>
      <c r="J68" s="177" t="s">
        <v>727</v>
      </c>
    </row>
    <row r="69" spans="1:10" ht="14" customHeight="1">
      <c r="A69" s="173" t="s">
        <v>243</v>
      </c>
      <c r="B69" s="173" t="s">
        <v>670</v>
      </c>
      <c r="C69" s="173" t="s">
        <v>562</v>
      </c>
      <c r="D69" s="345" t="s">
        <v>12</v>
      </c>
      <c r="E69" s="173" t="s">
        <v>12</v>
      </c>
      <c r="F69" s="173" t="s">
        <v>12</v>
      </c>
      <c r="G69" s="177" t="s">
        <v>12</v>
      </c>
      <c r="H69" s="177" t="s">
        <v>1896</v>
      </c>
      <c r="I69" s="177" t="s">
        <v>12</v>
      </c>
      <c r="J69" s="177" t="s">
        <v>12</v>
      </c>
    </row>
    <row r="70" spans="1:10" ht="14" customHeight="1">
      <c r="A70" s="173" t="s">
        <v>243</v>
      </c>
      <c r="B70" s="173" t="s">
        <v>846</v>
      </c>
      <c r="C70" s="173" t="s">
        <v>569</v>
      </c>
      <c r="D70" s="345">
        <v>1</v>
      </c>
      <c r="E70" s="173">
        <v>178158001</v>
      </c>
      <c r="F70" s="173">
        <v>198678700</v>
      </c>
      <c r="G70" s="177">
        <v>-0.38800000000000001</v>
      </c>
      <c r="H70" s="177" t="s">
        <v>1885</v>
      </c>
      <c r="I70" s="177" t="s">
        <v>4477</v>
      </c>
      <c r="J70" s="177" t="s">
        <v>728</v>
      </c>
    </row>
    <row r="71" spans="1:10" ht="14" customHeight="1">
      <c r="A71" s="173" t="s">
        <v>243</v>
      </c>
      <c r="B71" s="173" t="s">
        <v>846</v>
      </c>
      <c r="C71" s="173" t="s">
        <v>577</v>
      </c>
      <c r="D71" s="345">
        <v>1</v>
      </c>
      <c r="E71" s="173">
        <v>178160701</v>
      </c>
      <c r="F71" s="173">
        <v>198566700</v>
      </c>
      <c r="G71" s="177">
        <v>-0.27100000000000002</v>
      </c>
      <c r="H71" s="177" t="s">
        <v>1885</v>
      </c>
      <c r="I71" s="177" t="s">
        <v>4478</v>
      </c>
      <c r="J71" s="177" t="s">
        <v>4559</v>
      </c>
    </row>
    <row r="72" spans="1:10" ht="14" customHeight="1">
      <c r="A72" s="173" t="s">
        <v>645</v>
      </c>
      <c r="B72" s="173" t="s">
        <v>670</v>
      </c>
      <c r="C72" s="173" t="s">
        <v>920</v>
      </c>
      <c r="D72" s="345">
        <v>19</v>
      </c>
      <c r="E72" s="173">
        <v>89201</v>
      </c>
      <c r="F72" s="173">
        <v>59118800</v>
      </c>
      <c r="G72" s="177">
        <v>0.60099999999999998</v>
      </c>
      <c r="H72" s="177" t="s">
        <v>1886</v>
      </c>
      <c r="I72" s="177" t="s">
        <v>4479</v>
      </c>
      <c r="J72" s="177" t="s">
        <v>729</v>
      </c>
    </row>
    <row r="73" spans="1:10" ht="14" customHeight="1">
      <c r="A73" s="173" t="s">
        <v>645</v>
      </c>
      <c r="B73" s="173" t="s">
        <v>846</v>
      </c>
      <c r="C73" s="173" t="s">
        <v>921</v>
      </c>
      <c r="D73" s="345">
        <v>6</v>
      </c>
      <c r="E73" s="173">
        <v>31260218</v>
      </c>
      <c r="F73" s="173">
        <v>31307222</v>
      </c>
      <c r="G73" s="177">
        <v>0.97799999999999998</v>
      </c>
      <c r="H73" s="177" t="s">
        <v>1886</v>
      </c>
      <c r="I73" s="177" t="s">
        <v>4480</v>
      </c>
      <c r="J73" s="177" t="s">
        <v>12</v>
      </c>
    </row>
    <row r="74" spans="1:10" ht="14" customHeight="1">
      <c r="A74" s="173" t="s">
        <v>645</v>
      </c>
      <c r="B74" s="173" t="s">
        <v>846</v>
      </c>
      <c r="C74" s="173" t="s">
        <v>921</v>
      </c>
      <c r="D74" s="345">
        <v>13</v>
      </c>
      <c r="E74" s="173">
        <v>63630301</v>
      </c>
      <c r="F74" s="173">
        <v>63660100</v>
      </c>
      <c r="G74" s="177">
        <v>5.0000000000000001E-3</v>
      </c>
      <c r="H74" s="177" t="s">
        <v>708</v>
      </c>
      <c r="I74" s="177" t="s">
        <v>12</v>
      </c>
      <c r="J74" s="177" t="s">
        <v>12</v>
      </c>
    </row>
    <row r="75" spans="1:10" ht="14" customHeight="1">
      <c r="A75" s="173" t="s">
        <v>646</v>
      </c>
      <c r="B75" s="173" t="s">
        <v>670</v>
      </c>
      <c r="C75" s="173" t="s">
        <v>922</v>
      </c>
      <c r="D75" s="345">
        <v>4</v>
      </c>
      <c r="E75" s="173">
        <v>76622228</v>
      </c>
      <c r="F75" s="173">
        <v>76720117</v>
      </c>
      <c r="G75" s="177">
        <v>-0.78800000000000003</v>
      </c>
      <c r="H75" s="177" t="s">
        <v>1885</v>
      </c>
      <c r="I75" s="177" t="s">
        <v>772</v>
      </c>
      <c r="J75" s="177" t="s">
        <v>12</v>
      </c>
    </row>
    <row r="76" spans="1:10" ht="14" customHeight="1">
      <c r="A76" s="173" t="s">
        <v>646</v>
      </c>
      <c r="B76" s="173" t="s">
        <v>670</v>
      </c>
      <c r="C76" s="173" t="s">
        <v>922</v>
      </c>
      <c r="D76" s="345">
        <v>9</v>
      </c>
      <c r="E76" s="173">
        <v>10001</v>
      </c>
      <c r="F76" s="173">
        <v>141108100</v>
      </c>
      <c r="G76" s="177">
        <v>0.189</v>
      </c>
      <c r="H76" s="177" t="s">
        <v>1886</v>
      </c>
      <c r="I76" s="177" t="s">
        <v>4481</v>
      </c>
      <c r="J76" s="177" t="s">
        <v>730</v>
      </c>
    </row>
    <row r="77" spans="1:10" ht="14" customHeight="1">
      <c r="A77" s="173" t="s">
        <v>646</v>
      </c>
      <c r="B77" s="173" t="s">
        <v>670</v>
      </c>
      <c r="C77" s="173" t="s">
        <v>922</v>
      </c>
      <c r="D77" s="345">
        <v>10</v>
      </c>
      <c r="E77" s="173">
        <v>114247442</v>
      </c>
      <c r="F77" s="173">
        <v>115224027</v>
      </c>
      <c r="G77" s="177">
        <v>-0.81100000000000005</v>
      </c>
      <c r="H77" s="177" t="s">
        <v>1885</v>
      </c>
      <c r="I77" s="177" t="s">
        <v>4482</v>
      </c>
      <c r="J77" s="177" t="s">
        <v>731</v>
      </c>
    </row>
    <row r="78" spans="1:10" ht="14" customHeight="1">
      <c r="A78" s="173" t="s">
        <v>646</v>
      </c>
      <c r="B78" s="173" t="s">
        <v>846</v>
      </c>
      <c r="C78" s="173" t="s">
        <v>923</v>
      </c>
      <c r="D78" s="345">
        <v>4</v>
      </c>
      <c r="E78" s="173">
        <v>76622228</v>
      </c>
      <c r="F78" s="173">
        <v>76720117</v>
      </c>
      <c r="G78" s="177">
        <v>-0.54700000000000004</v>
      </c>
      <c r="H78" s="177" t="s">
        <v>1885</v>
      </c>
      <c r="I78" s="177" t="s">
        <v>772</v>
      </c>
      <c r="J78" s="177" t="s">
        <v>12</v>
      </c>
    </row>
    <row r="79" spans="1:10" ht="14" customHeight="1">
      <c r="A79" s="173" t="s">
        <v>646</v>
      </c>
      <c r="B79" s="173" t="s">
        <v>846</v>
      </c>
      <c r="C79" s="173" t="s">
        <v>923</v>
      </c>
      <c r="D79" s="345">
        <v>8</v>
      </c>
      <c r="E79" s="173">
        <v>33501</v>
      </c>
      <c r="F79" s="173">
        <v>146303800</v>
      </c>
      <c r="G79" s="177">
        <v>0.9</v>
      </c>
      <c r="H79" s="177" t="s">
        <v>1886</v>
      </c>
      <c r="I79" s="177" t="s">
        <v>4483</v>
      </c>
      <c r="J79" s="177" t="s">
        <v>732</v>
      </c>
    </row>
    <row r="80" spans="1:10" ht="14" customHeight="1">
      <c r="A80" s="173" t="s">
        <v>646</v>
      </c>
      <c r="B80" s="173" t="s">
        <v>846</v>
      </c>
      <c r="C80" s="173" t="s">
        <v>923</v>
      </c>
      <c r="D80" s="345">
        <v>9</v>
      </c>
      <c r="E80" s="173">
        <v>20378601</v>
      </c>
      <c r="F80" s="173">
        <v>141108100</v>
      </c>
      <c r="G80" s="177">
        <v>0.49399999999999999</v>
      </c>
      <c r="H80" s="177" t="s">
        <v>1886</v>
      </c>
      <c r="I80" s="177" t="s">
        <v>4484</v>
      </c>
      <c r="J80" s="177" t="s">
        <v>733</v>
      </c>
    </row>
    <row r="81" spans="1:10" ht="14" customHeight="1">
      <c r="A81" s="173" t="s">
        <v>646</v>
      </c>
      <c r="B81" s="173" t="s">
        <v>846</v>
      </c>
      <c r="C81" s="173" t="s">
        <v>923</v>
      </c>
      <c r="D81" s="345">
        <v>10</v>
      </c>
      <c r="E81" s="173">
        <v>114247444</v>
      </c>
      <c r="F81" s="173">
        <v>115224027</v>
      </c>
      <c r="G81" s="177">
        <v>-0.66900000000000004</v>
      </c>
      <c r="H81" s="177" t="s">
        <v>1885</v>
      </c>
      <c r="I81" s="177" t="s">
        <v>4482</v>
      </c>
      <c r="J81" s="177" t="s">
        <v>731</v>
      </c>
    </row>
    <row r="82" spans="1:10" ht="14" customHeight="1">
      <c r="A82" s="173" t="s">
        <v>646</v>
      </c>
      <c r="B82" s="173" t="s">
        <v>846</v>
      </c>
      <c r="C82" s="173" t="s">
        <v>923</v>
      </c>
      <c r="D82" s="345">
        <v>11</v>
      </c>
      <c r="E82" s="173">
        <v>118357601</v>
      </c>
      <c r="F82" s="173">
        <v>134888000</v>
      </c>
      <c r="G82" s="177">
        <v>0.45400000000000001</v>
      </c>
      <c r="H82" s="177" t="s">
        <v>1886</v>
      </c>
      <c r="I82" s="177" t="s">
        <v>4485</v>
      </c>
      <c r="J82" s="177" t="s">
        <v>734</v>
      </c>
    </row>
    <row r="83" spans="1:10" ht="14" customHeight="1">
      <c r="A83" s="173" t="s">
        <v>646</v>
      </c>
      <c r="B83" s="173" t="s">
        <v>846</v>
      </c>
      <c r="C83" s="173" t="s">
        <v>923</v>
      </c>
      <c r="D83" s="345">
        <v>12</v>
      </c>
      <c r="E83" s="173">
        <v>2110364</v>
      </c>
      <c r="F83" s="173">
        <v>17725062</v>
      </c>
      <c r="G83" s="177">
        <v>-0.65100000000000002</v>
      </c>
      <c r="H83" s="177" t="s">
        <v>1885</v>
      </c>
      <c r="I83" s="177" t="s">
        <v>4486</v>
      </c>
      <c r="J83" s="177" t="s">
        <v>735</v>
      </c>
    </row>
    <row r="84" spans="1:10" ht="14" customHeight="1">
      <c r="A84" s="173" t="s">
        <v>646</v>
      </c>
      <c r="B84" s="173" t="s">
        <v>846</v>
      </c>
      <c r="C84" s="173" t="s">
        <v>923</v>
      </c>
      <c r="D84" s="345">
        <v>18</v>
      </c>
      <c r="E84" s="173">
        <v>10001</v>
      </c>
      <c r="F84" s="173">
        <v>77945000</v>
      </c>
      <c r="G84" s="177">
        <v>0.51900000000000002</v>
      </c>
      <c r="H84" s="177" t="s">
        <v>1886</v>
      </c>
      <c r="I84" s="177" t="s">
        <v>4487</v>
      </c>
      <c r="J84" s="177" t="s">
        <v>736</v>
      </c>
    </row>
    <row r="85" spans="1:10" ht="14" customHeight="1">
      <c r="A85" s="173" t="s">
        <v>647</v>
      </c>
      <c r="B85" s="173" t="s">
        <v>670</v>
      </c>
      <c r="C85" s="173" t="s">
        <v>924</v>
      </c>
      <c r="D85" s="345">
        <v>3</v>
      </c>
      <c r="E85" s="173">
        <v>60596</v>
      </c>
      <c r="F85" s="173">
        <v>46989835</v>
      </c>
      <c r="G85" s="177">
        <v>3.2000000000000001E-2</v>
      </c>
      <c r="H85" s="177" t="s">
        <v>708</v>
      </c>
      <c r="I85" s="177" t="s">
        <v>4488</v>
      </c>
      <c r="J85" s="177" t="s">
        <v>737</v>
      </c>
    </row>
    <row r="86" spans="1:10" ht="14" customHeight="1">
      <c r="A86" s="173" t="s">
        <v>647</v>
      </c>
      <c r="B86" s="173" t="s">
        <v>846</v>
      </c>
      <c r="C86" s="173" t="s">
        <v>925</v>
      </c>
      <c r="D86" s="345">
        <v>3</v>
      </c>
      <c r="E86" s="173">
        <v>60596</v>
      </c>
      <c r="F86" s="173">
        <v>46989835</v>
      </c>
      <c r="G86" s="177">
        <v>1E-3</v>
      </c>
      <c r="H86" s="177" t="s">
        <v>708</v>
      </c>
      <c r="I86" s="177" t="s">
        <v>4488</v>
      </c>
      <c r="J86" s="177" t="s">
        <v>737</v>
      </c>
    </row>
    <row r="87" spans="1:10" ht="14" customHeight="1">
      <c r="A87" s="173" t="s">
        <v>250</v>
      </c>
      <c r="B87" s="173" t="s">
        <v>670</v>
      </c>
      <c r="C87" s="173" t="s">
        <v>545</v>
      </c>
      <c r="D87" s="345">
        <v>4</v>
      </c>
      <c r="E87" s="173">
        <v>0</v>
      </c>
      <c r="F87" s="173">
        <v>191154276</v>
      </c>
      <c r="G87" s="177" t="s">
        <v>701</v>
      </c>
      <c r="H87" s="177" t="s">
        <v>1886</v>
      </c>
      <c r="I87" s="177" t="s">
        <v>4489</v>
      </c>
      <c r="J87" s="177" t="s">
        <v>4406</v>
      </c>
    </row>
    <row r="88" spans="1:10" ht="14" customHeight="1">
      <c r="A88" s="173" t="s">
        <v>250</v>
      </c>
      <c r="B88" s="173" t="s">
        <v>670</v>
      </c>
      <c r="C88" s="173" t="s">
        <v>545</v>
      </c>
      <c r="D88" s="345">
        <v>6</v>
      </c>
      <c r="E88" s="173">
        <v>0</v>
      </c>
      <c r="F88" s="173">
        <v>167814089</v>
      </c>
      <c r="G88" s="177" t="s">
        <v>701</v>
      </c>
      <c r="H88" s="177" t="s">
        <v>1886</v>
      </c>
      <c r="I88" s="177" t="s">
        <v>4490</v>
      </c>
      <c r="J88" s="177" t="s">
        <v>4407</v>
      </c>
    </row>
    <row r="89" spans="1:10" ht="14" customHeight="1">
      <c r="A89" s="173" t="s">
        <v>250</v>
      </c>
      <c r="B89" s="173" t="s">
        <v>670</v>
      </c>
      <c r="C89" s="173" t="s">
        <v>545</v>
      </c>
      <c r="D89" s="345">
        <v>10</v>
      </c>
      <c r="E89" s="173">
        <v>71701</v>
      </c>
      <c r="F89" s="173">
        <v>135524700</v>
      </c>
      <c r="G89" s="177" t="s">
        <v>701</v>
      </c>
      <c r="H89" s="177" t="s">
        <v>1886</v>
      </c>
      <c r="I89" s="177" t="s">
        <v>4491</v>
      </c>
      <c r="J89" s="177" t="s">
        <v>864</v>
      </c>
    </row>
    <row r="90" spans="1:10" ht="14" customHeight="1">
      <c r="A90" s="173" t="s">
        <v>250</v>
      </c>
      <c r="B90" s="173" t="s">
        <v>670</v>
      </c>
      <c r="C90" s="173" t="s">
        <v>545</v>
      </c>
      <c r="D90" s="345">
        <v>11</v>
      </c>
      <c r="E90" s="173">
        <v>0</v>
      </c>
      <c r="F90" s="173">
        <v>46947366</v>
      </c>
      <c r="G90" s="177" t="s">
        <v>701</v>
      </c>
      <c r="H90" s="177" t="s">
        <v>1886</v>
      </c>
      <c r="I90" s="177" t="s">
        <v>4492</v>
      </c>
      <c r="J90" s="177" t="s">
        <v>4408</v>
      </c>
    </row>
    <row r="91" spans="1:10" ht="14" customHeight="1">
      <c r="A91" s="173" t="s">
        <v>250</v>
      </c>
      <c r="B91" s="173" t="s">
        <v>670</v>
      </c>
      <c r="C91" s="173" t="s">
        <v>545</v>
      </c>
      <c r="D91" s="345">
        <v>11</v>
      </c>
      <c r="E91" s="173">
        <v>118362414</v>
      </c>
      <c r="F91" s="173">
        <v>135006516</v>
      </c>
      <c r="G91" s="177" t="s">
        <v>701</v>
      </c>
      <c r="H91" s="177" t="s">
        <v>1886</v>
      </c>
      <c r="I91" s="177" t="s">
        <v>4493</v>
      </c>
      <c r="J91" s="177" t="s">
        <v>734</v>
      </c>
    </row>
    <row r="92" spans="1:10" ht="14" customHeight="1">
      <c r="A92" s="173" t="s">
        <v>250</v>
      </c>
      <c r="B92" s="173" t="s">
        <v>670</v>
      </c>
      <c r="C92" s="173" t="s">
        <v>545</v>
      </c>
      <c r="D92" s="345">
        <v>21</v>
      </c>
      <c r="E92" s="173">
        <v>0</v>
      </c>
      <c r="F92" s="173">
        <v>48129895</v>
      </c>
      <c r="G92" s="177" t="s">
        <v>701</v>
      </c>
      <c r="H92" s="177" t="s">
        <v>1886</v>
      </c>
      <c r="I92" s="177" t="s">
        <v>4448</v>
      </c>
      <c r="J92" s="177" t="s">
        <v>753</v>
      </c>
    </row>
    <row r="93" spans="1:10" ht="14" customHeight="1">
      <c r="A93" s="173" t="s">
        <v>250</v>
      </c>
      <c r="B93" s="173" t="s">
        <v>1939</v>
      </c>
      <c r="C93" s="173" t="s">
        <v>374</v>
      </c>
      <c r="D93" s="345" t="s">
        <v>12</v>
      </c>
      <c r="E93" s="173" t="s">
        <v>12</v>
      </c>
      <c r="F93" s="173" t="s">
        <v>12</v>
      </c>
      <c r="G93" s="177" t="s">
        <v>12</v>
      </c>
      <c r="H93" s="177" t="s">
        <v>1896</v>
      </c>
      <c r="I93" s="177" t="s">
        <v>12</v>
      </c>
      <c r="J93" s="177" t="s">
        <v>12</v>
      </c>
    </row>
    <row r="94" spans="1:10" ht="14" customHeight="1">
      <c r="A94" s="173" t="s">
        <v>250</v>
      </c>
      <c r="B94" s="173" t="s">
        <v>702</v>
      </c>
      <c r="C94" s="173" t="s">
        <v>550</v>
      </c>
      <c r="D94" s="345">
        <v>6</v>
      </c>
      <c r="E94" s="173">
        <v>90701</v>
      </c>
      <c r="F94" s="173">
        <v>168244600</v>
      </c>
      <c r="G94" s="177">
        <v>0.85917543859649137</v>
      </c>
      <c r="H94" s="177" t="s">
        <v>1886</v>
      </c>
      <c r="I94" s="177" t="s">
        <v>4494</v>
      </c>
      <c r="J94" s="177" t="s">
        <v>738</v>
      </c>
    </row>
    <row r="95" spans="1:10" ht="14" customHeight="1">
      <c r="A95" s="173" t="s">
        <v>250</v>
      </c>
      <c r="B95" s="173" t="s">
        <v>702</v>
      </c>
      <c r="C95" s="173" t="s">
        <v>550</v>
      </c>
      <c r="D95" s="345">
        <v>7</v>
      </c>
      <c r="E95" s="173">
        <v>10001</v>
      </c>
      <c r="F95" s="173">
        <v>44387500</v>
      </c>
      <c r="G95" s="177">
        <v>0.27801851900000002</v>
      </c>
      <c r="H95" s="177" t="s">
        <v>1886</v>
      </c>
      <c r="I95" s="177" t="s">
        <v>4495</v>
      </c>
      <c r="J95" s="177" t="s">
        <v>739</v>
      </c>
    </row>
    <row r="96" spans="1:10" ht="14" customHeight="1">
      <c r="A96" s="173" t="s">
        <v>250</v>
      </c>
      <c r="B96" s="173" t="s">
        <v>702</v>
      </c>
      <c r="C96" s="173" t="s">
        <v>550</v>
      </c>
      <c r="D96" s="345">
        <v>10</v>
      </c>
      <c r="E96" s="173">
        <v>71701</v>
      </c>
      <c r="F96" s="173">
        <v>135524700</v>
      </c>
      <c r="G96" s="177">
        <v>0.63600000000000001</v>
      </c>
      <c r="H96" s="177" t="s">
        <v>1886</v>
      </c>
      <c r="I96" s="177" t="s">
        <v>4491</v>
      </c>
      <c r="J96" s="177" t="s">
        <v>864</v>
      </c>
    </row>
    <row r="97" spans="1:10" ht="14" customHeight="1">
      <c r="A97" s="173" t="s">
        <v>250</v>
      </c>
      <c r="B97" s="173" t="s">
        <v>702</v>
      </c>
      <c r="C97" s="173" t="s">
        <v>550</v>
      </c>
      <c r="D97" s="345">
        <v>11</v>
      </c>
      <c r="E97" s="173">
        <v>118354901</v>
      </c>
      <c r="F97" s="173">
        <v>118361100</v>
      </c>
      <c r="G97" s="177">
        <v>-0.92700000000000005</v>
      </c>
      <c r="H97" s="177" t="s">
        <v>1885</v>
      </c>
      <c r="I97" s="177" t="s">
        <v>634</v>
      </c>
      <c r="J97" s="177" t="s">
        <v>634</v>
      </c>
    </row>
    <row r="98" spans="1:10" ht="14" customHeight="1">
      <c r="A98" s="173" t="s">
        <v>250</v>
      </c>
      <c r="B98" s="173" t="s">
        <v>702</v>
      </c>
      <c r="C98" s="173" t="s">
        <v>550</v>
      </c>
      <c r="D98" s="345">
        <v>11</v>
      </c>
      <c r="E98" s="173">
        <v>118361101</v>
      </c>
      <c r="F98" s="173">
        <v>134946400</v>
      </c>
      <c r="G98" s="177">
        <v>0.65400000000000003</v>
      </c>
      <c r="H98" s="177" t="s">
        <v>1886</v>
      </c>
      <c r="I98" s="177" t="s">
        <v>4485</v>
      </c>
      <c r="J98" s="177" t="s">
        <v>734</v>
      </c>
    </row>
    <row r="99" spans="1:10" ht="14" customHeight="1">
      <c r="A99" s="173" t="s">
        <v>250</v>
      </c>
      <c r="B99" s="173" t="s">
        <v>702</v>
      </c>
      <c r="C99" s="173" t="s">
        <v>550</v>
      </c>
      <c r="D99" s="345">
        <v>12</v>
      </c>
      <c r="E99" s="173">
        <v>60701</v>
      </c>
      <c r="F99" s="173">
        <v>40559100</v>
      </c>
      <c r="G99" s="177">
        <v>-0.627</v>
      </c>
      <c r="H99" s="177" t="s">
        <v>1885</v>
      </c>
      <c r="I99" s="177" t="s">
        <v>4496</v>
      </c>
      <c r="J99" s="177" t="s">
        <v>740</v>
      </c>
    </row>
    <row r="100" spans="1:10" ht="14" customHeight="1">
      <c r="A100" s="173" t="s">
        <v>245</v>
      </c>
      <c r="B100" s="173" t="s">
        <v>670</v>
      </c>
      <c r="C100" s="173" t="s">
        <v>519</v>
      </c>
      <c r="D100" s="345" t="s">
        <v>12</v>
      </c>
      <c r="E100" s="173" t="s">
        <v>12</v>
      </c>
      <c r="F100" s="173" t="s">
        <v>12</v>
      </c>
      <c r="G100" s="177" t="s">
        <v>12</v>
      </c>
      <c r="H100" s="177" t="s">
        <v>1896</v>
      </c>
      <c r="I100" s="177" t="s">
        <v>12</v>
      </c>
      <c r="J100" s="177" t="s">
        <v>12</v>
      </c>
    </row>
    <row r="101" spans="1:10" ht="14" customHeight="1">
      <c r="A101" s="173" t="s">
        <v>245</v>
      </c>
      <c r="B101" s="173" t="s">
        <v>846</v>
      </c>
      <c r="C101" s="173" t="s">
        <v>524</v>
      </c>
      <c r="D101" s="345">
        <v>8</v>
      </c>
      <c r="E101" s="173">
        <v>33501</v>
      </c>
      <c r="F101" s="173">
        <v>146303800</v>
      </c>
      <c r="G101" s="177">
        <v>0.57899999999999996</v>
      </c>
      <c r="H101" s="177" t="s">
        <v>1886</v>
      </c>
      <c r="I101" s="177" t="s">
        <v>4483</v>
      </c>
      <c r="J101" s="177" t="s">
        <v>732</v>
      </c>
    </row>
    <row r="102" spans="1:10" ht="14" customHeight="1">
      <c r="A102" s="173" t="s">
        <v>301</v>
      </c>
      <c r="B102" s="173" t="s">
        <v>670</v>
      </c>
      <c r="C102" s="173" t="s">
        <v>590</v>
      </c>
      <c r="D102" s="345">
        <v>9</v>
      </c>
      <c r="E102" s="173">
        <v>70488901</v>
      </c>
      <c r="F102" s="173">
        <v>141108100</v>
      </c>
      <c r="G102" s="177">
        <v>-0.153</v>
      </c>
      <c r="H102" s="177" t="s">
        <v>1885</v>
      </c>
      <c r="I102" s="177" t="s">
        <v>4497</v>
      </c>
      <c r="J102" s="177" t="s">
        <v>884</v>
      </c>
    </row>
    <row r="103" spans="1:10" ht="14" customHeight="1">
      <c r="A103" s="173" t="s">
        <v>301</v>
      </c>
      <c r="B103" s="173" t="s">
        <v>670</v>
      </c>
      <c r="C103" s="173" t="s">
        <v>590</v>
      </c>
      <c r="D103" s="345">
        <v>10</v>
      </c>
      <c r="E103" s="173">
        <v>71701</v>
      </c>
      <c r="F103" s="173">
        <v>21954200</v>
      </c>
      <c r="G103" s="177">
        <v>-0.56999999999999995</v>
      </c>
      <c r="H103" s="177" t="s">
        <v>1885</v>
      </c>
      <c r="I103" s="177" t="s">
        <v>4498</v>
      </c>
      <c r="J103" s="177" t="s">
        <v>885</v>
      </c>
    </row>
    <row r="104" spans="1:10" ht="14" customHeight="1">
      <c r="A104" s="173" t="s">
        <v>301</v>
      </c>
      <c r="B104" s="173" t="s">
        <v>670</v>
      </c>
      <c r="C104" s="173" t="s">
        <v>590</v>
      </c>
      <c r="D104" s="345">
        <v>11</v>
      </c>
      <c r="E104" s="173">
        <v>117278301</v>
      </c>
      <c r="F104" s="173">
        <v>118355000</v>
      </c>
      <c r="G104" s="177">
        <v>0.47699999999999998</v>
      </c>
      <c r="H104" s="177" t="s">
        <v>1886</v>
      </c>
      <c r="I104" s="177" t="s">
        <v>4499</v>
      </c>
      <c r="J104" s="177" t="s">
        <v>634</v>
      </c>
    </row>
    <row r="105" spans="1:10" ht="14" customHeight="1">
      <c r="A105" s="173" t="s">
        <v>301</v>
      </c>
      <c r="B105" s="173" t="s">
        <v>670</v>
      </c>
      <c r="C105" s="173" t="s">
        <v>590</v>
      </c>
      <c r="D105" s="345">
        <v>21</v>
      </c>
      <c r="E105" s="173">
        <v>36088901</v>
      </c>
      <c r="F105" s="173">
        <v>37628000</v>
      </c>
      <c r="G105" s="177">
        <v>-0.77</v>
      </c>
      <c r="H105" s="177" t="s">
        <v>1885</v>
      </c>
      <c r="I105" s="177" t="s">
        <v>4500</v>
      </c>
      <c r="J105" s="177" t="s">
        <v>886</v>
      </c>
    </row>
    <row r="106" spans="1:10" ht="14" customHeight="1">
      <c r="A106" s="173" t="s">
        <v>301</v>
      </c>
      <c r="B106" s="173" t="s">
        <v>670</v>
      </c>
      <c r="C106" s="173" t="s">
        <v>590</v>
      </c>
      <c r="D106" s="345">
        <v>21</v>
      </c>
      <c r="E106" s="173">
        <v>37628001</v>
      </c>
      <c r="F106" s="173">
        <v>48119800</v>
      </c>
      <c r="G106" s="177">
        <v>0.48799999999999999</v>
      </c>
      <c r="H106" s="177" t="s">
        <v>1886</v>
      </c>
      <c r="I106" s="177" t="s">
        <v>4501</v>
      </c>
      <c r="J106" s="177" t="s">
        <v>887</v>
      </c>
    </row>
    <row r="107" spans="1:10" ht="14" customHeight="1">
      <c r="A107" s="173" t="s">
        <v>241</v>
      </c>
      <c r="B107" s="173" t="s">
        <v>670</v>
      </c>
      <c r="C107" s="173" t="s">
        <v>513</v>
      </c>
      <c r="D107" s="345">
        <v>4</v>
      </c>
      <c r="E107" s="173">
        <v>10501</v>
      </c>
      <c r="F107" s="173">
        <v>8417600</v>
      </c>
      <c r="G107" s="177">
        <v>-0.56387999999999994</v>
      </c>
      <c r="H107" s="177" t="s">
        <v>1885</v>
      </c>
      <c r="I107" s="177" t="s">
        <v>4502</v>
      </c>
      <c r="J107" s="177" t="s">
        <v>741</v>
      </c>
    </row>
    <row r="108" spans="1:10" ht="14" customHeight="1">
      <c r="A108" s="173" t="s">
        <v>241</v>
      </c>
      <c r="B108" s="173" t="s">
        <v>670</v>
      </c>
      <c r="C108" s="173" t="s">
        <v>513</v>
      </c>
      <c r="D108" s="345">
        <v>9</v>
      </c>
      <c r="E108" s="173">
        <v>20396301</v>
      </c>
      <c r="F108" s="173">
        <v>20926200</v>
      </c>
      <c r="G108" s="177">
        <v>-0.98399999999999999</v>
      </c>
      <c r="H108" s="177" t="s">
        <v>1885</v>
      </c>
      <c r="I108" s="177" t="s">
        <v>4503</v>
      </c>
      <c r="J108" s="177" t="s">
        <v>707</v>
      </c>
    </row>
    <row r="109" spans="1:10" ht="14" customHeight="1">
      <c r="A109" s="173" t="s">
        <v>241</v>
      </c>
      <c r="B109" s="173" t="s">
        <v>670</v>
      </c>
      <c r="C109" s="173" t="s">
        <v>513</v>
      </c>
      <c r="D109" s="345">
        <v>9</v>
      </c>
      <c r="E109" s="173">
        <v>34586201</v>
      </c>
      <c r="F109" s="173">
        <v>37063200</v>
      </c>
      <c r="G109" s="177">
        <v>-0.85199999999999998</v>
      </c>
      <c r="H109" s="177" t="s">
        <v>1885</v>
      </c>
      <c r="I109" s="177" t="s">
        <v>4504</v>
      </c>
      <c r="J109" s="177" t="s">
        <v>742</v>
      </c>
    </row>
    <row r="110" spans="1:10" ht="14" customHeight="1">
      <c r="A110" s="173" t="s">
        <v>241</v>
      </c>
      <c r="B110" s="173" t="s">
        <v>670</v>
      </c>
      <c r="C110" s="173" t="s">
        <v>513</v>
      </c>
      <c r="D110" s="345">
        <v>9</v>
      </c>
      <c r="E110" s="173">
        <v>37071201</v>
      </c>
      <c r="F110" s="173">
        <v>37071300</v>
      </c>
      <c r="G110" s="177">
        <v>-0.35599999999999998</v>
      </c>
      <c r="H110" s="177" t="s">
        <v>1885</v>
      </c>
      <c r="I110" s="177" t="s">
        <v>12</v>
      </c>
      <c r="J110" s="177" t="s">
        <v>12</v>
      </c>
    </row>
    <row r="111" spans="1:10" ht="14" customHeight="1">
      <c r="A111" s="173" t="s">
        <v>241</v>
      </c>
      <c r="B111" s="173" t="s">
        <v>670</v>
      </c>
      <c r="C111" s="173" t="s">
        <v>513</v>
      </c>
      <c r="D111" s="345">
        <v>9</v>
      </c>
      <c r="E111" s="173">
        <v>37071501</v>
      </c>
      <c r="F111" s="173">
        <v>39782100</v>
      </c>
      <c r="G111" s="177">
        <v>-0.82099999999999995</v>
      </c>
      <c r="H111" s="177" t="s">
        <v>1885</v>
      </c>
      <c r="I111" s="177" t="s">
        <v>4505</v>
      </c>
      <c r="J111" s="177" t="s">
        <v>12</v>
      </c>
    </row>
    <row r="112" spans="1:10" ht="14" customHeight="1">
      <c r="A112" s="173" t="s">
        <v>241</v>
      </c>
      <c r="B112" s="173" t="s">
        <v>670</v>
      </c>
      <c r="C112" s="173" t="s">
        <v>513</v>
      </c>
      <c r="D112" s="345">
        <v>11</v>
      </c>
      <c r="E112" s="173">
        <v>44950401</v>
      </c>
      <c r="F112" s="173">
        <v>47391700</v>
      </c>
      <c r="G112" s="177">
        <v>-0.59900000000000009</v>
      </c>
      <c r="H112" s="177" t="s">
        <v>1885</v>
      </c>
      <c r="I112" s="177" t="s">
        <v>4506</v>
      </c>
      <c r="J112" s="177" t="s">
        <v>743</v>
      </c>
    </row>
    <row r="113" spans="1:10" ht="14" customHeight="1">
      <c r="A113" s="173" t="s">
        <v>241</v>
      </c>
      <c r="B113" s="173" t="s">
        <v>670</v>
      </c>
      <c r="C113" s="173" t="s">
        <v>513</v>
      </c>
      <c r="D113" s="345">
        <v>12</v>
      </c>
      <c r="E113" s="173">
        <v>60701</v>
      </c>
      <c r="F113" s="173">
        <v>27282700</v>
      </c>
      <c r="G113" s="177">
        <v>-0.50637500000000002</v>
      </c>
      <c r="H113" s="177" t="s">
        <v>1885</v>
      </c>
      <c r="I113" s="177" t="s">
        <v>4507</v>
      </c>
      <c r="J113" s="177" t="s">
        <v>744</v>
      </c>
    </row>
    <row r="114" spans="1:10" ht="14" customHeight="1">
      <c r="A114" s="173" t="s">
        <v>241</v>
      </c>
      <c r="B114" s="173" t="s">
        <v>670</v>
      </c>
      <c r="C114" s="173" t="s">
        <v>513</v>
      </c>
      <c r="D114" s="345">
        <v>17</v>
      </c>
      <c r="E114" s="173">
        <v>1</v>
      </c>
      <c r="F114" s="173">
        <v>17076900</v>
      </c>
      <c r="G114" s="177">
        <v>-0.67242857142857138</v>
      </c>
      <c r="H114" s="177" t="s">
        <v>1885</v>
      </c>
      <c r="I114" s="177" t="s">
        <v>4508</v>
      </c>
      <c r="J114" s="177" t="s">
        <v>745</v>
      </c>
    </row>
    <row r="115" spans="1:10" ht="14" customHeight="1">
      <c r="A115" s="173" t="s">
        <v>241</v>
      </c>
      <c r="B115" s="173" t="s">
        <v>846</v>
      </c>
      <c r="C115" s="173" t="s">
        <v>517</v>
      </c>
      <c r="D115" s="345">
        <v>4</v>
      </c>
      <c r="E115" s="173">
        <v>10501</v>
      </c>
      <c r="F115" s="173">
        <v>8417200</v>
      </c>
      <c r="G115" s="177">
        <v>-0.43547368421052618</v>
      </c>
      <c r="H115" s="177" t="s">
        <v>1885</v>
      </c>
      <c r="I115" s="177" t="s">
        <v>4502</v>
      </c>
      <c r="J115" s="177" t="s">
        <v>741</v>
      </c>
    </row>
    <row r="116" spans="1:10" ht="14" customHeight="1">
      <c r="A116" s="173" t="s">
        <v>241</v>
      </c>
      <c r="B116" s="173" t="s">
        <v>846</v>
      </c>
      <c r="C116" s="173" t="s">
        <v>517</v>
      </c>
      <c r="D116" s="345">
        <v>7</v>
      </c>
      <c r="E116" s="173">
        <v>10001</v>
      </c>
      <c r="F116" s="173">
        <v>61917100</v>
      </c>
      <c r="G116" s="177">
        <v>-0.31177777777777782</v>
      </c>
      <c r="H116" s="177" t="s">
        <v>1885</v>
      </c>
      <c r="I116" s="177" t="s">
        <v>4451</v>
      </c>
      <c r="J116" s="177" t="s">
        <v>713</v>
      </c>
    </row>
    <row r="117" spans="1:10" ht="14" customHeight="1">
      <c r="A117" s="173" t="s">
        <v>241</v>
      </c>
      <c r="B117" s="173" t="s">
        <v>846</v>
      </c>
      <c r="C117" s="173" t="s">
        <v>517</v>
      </c>
      <c r="D117" s="345">
        <v>4</v>
      </c>
      <c r="E117" s="173">
        <v>181803501</v>
      </c>
      <c r="F117" s="173">
        <v>181903900</v>
      </c>
      <c r="G117" s="177">
        <v>-0.27800000000000002</v>
      </c>
      <c r="H117" s="177" t="s">
        <v>1885</v>
      </c>
      <c r="I117" s="177" t="s">
        <v>12</v>
      </c>
      <c r="J117" s="177" t="s">
        <v>12</v>
      </c>
    </row>
    <row r="118" spans="1:10" ht="14" customHeight="1">
      <c r="A118" s="173" t="s">
        <v>241</v>
      </c>
      <c r="B118" s="173" t="s">
        <v>846</v>
      </c>
      <c r="C118" s="173" t="s">
        <v>517</v>
      </c>
      <c r="D118" s="345">
        <v>9</v>
      </c>
      <c r="E118" s="173">
        <v>20395801</v>
      </c>
      <c r="F118" s="173">
        <v>20396300</v>
      </c>
      <c r="G118" s="177">
        <v>-0.36199999999999999</v>
      </c>
      <c r="H118" s="177" t="s">
        <v>1885</v>
      </c>
      <c r="I118" s="177" t="s">
        <v>707</v>
      </c>
      <c r="J118" s="177" t="s">
        <v>707</v>
      </c>
    </row>
    <row r="119" spans="1:10" ht="14" customHeight="1">
      <c r="A119" s="173" t="s">
        <v>241</v>
      </c>
      <c r="B119" s="173" t="s">
        <v>846</v>
      </c>
      <c r="C119" s="173" t="s">
        <v>517</v>
      </c>
      <c r="D119" s="345">
        <v>9</v>
      </c>
      <c r="E119" s="173">
        <v>20396301</v>
      </c>
      <c r="F119" s="173">
        <v>20926300</v>
      </c>
      <c r="G119" s="177">
        <v>-0.90300000000000002</v>
      </c>
      <c r="H119" s="177" t="s">
        <v>1885</v>
      </c>
      <c r="I119" s="177" t="s">
        <v>4503</v>
      </c>
      <c r="J119" s="177" t="s">
        <v>707</v>
      </c>
    </row>
    <row r="120" spans="1:10" ht="14" customHeight="1">
      <c r="A120" s="173" t="s">
        <v>241</v>
      </c>
      <c r="B120" s="173" t="s">
        <v>846</v>
      </c>
      <c r="C120" s="173" t="s">
        <v>517</v>
      </c>
      <c r="D120" s="345">
        <v>9</v>
      </c>
      <c r="E120" s="173">
        <v>34586901</v>
      </c>
      <c r="F120" s="173">
        <v>34587000</v>
      </c>
      <c r="G120" s="177">
        <v>-0.40400000000000003</v>
      </c>
      <c r="H120" s="177" t="s">
        <v>1885</v>
      </c>
      <c r="I120" s="177" t="s">
        <v>4509</v>
      </c>
      <c r="J120" s="177" t="s">
        <v>12</v>
      </c>
    </row>
    <row r="121" spans="1:10" ht="14" customHeight="1">
      <c r="A121" s="173" t="s">
        <v>241</v>
      </c>
      <c r="B121" s="173" t="s">
        <v>846</v>
      </c>
      <c r="C121" s="173" t="s">
        <v>517</v>
      </c>
      <c r="D121" s="345">
        <v>9</v>
      </c>
      <c r="E121" s="173">
        <v>34587001</v>
      </c>
      <c r="F121" s="173">
        <v>37064000</v>
      </c>
      <c r="G121" s="177">
        <v>-0.76900000000000002</v>
      </c>
      <c r="H121" s="177" t="s">
        <v>1885</v>
      </c>
      <c r="I121" s="177" t="s">
        <v>4504</v>
      </c>
      <c r="J121" s="177" t="s">
        <v>742</v>
      </c>
    </row>
    <row r="122" spans="1:10" ht="14" customHeight="1">
      <c r="A122" s="173" t="s">
        <v>241</v>
      </c>
      <c r="B122" s="173" t="s">
        <v>846</v>
      </c>
      <c r="C122" s="173" t="s">
        <v>517</v>
      </c>
      <c r="D122" s="345">
        <v>9</v>
      </c>
      <c r="E122" s="173">
        <v>37071101</v>
      </c>
      <c r="F122" s="173">
        <v>39182400</v>
      </c>
      <c r="G122" s="177">
        <v>-0.73599999999999999</v>
      </c>
      <c r="H122" s="177" t="s">
        <v>1885</v>
      </c>
      <c r="I122" s="177" t="s">
        <v>4510</v>
      </c>
      <c r="J122" s="177" t="s">
        <v>12</v>
      </c>
    </row>
    <row r="123" spans="1:10" ht="14" customHeight="1">
      <c r="A123" s="173" t="s">
        <v>241</v>
      </c>
      <c r="B123" s="173" t="s">
        <v>846</v>
      </c>
      <c r="C123" s="173" t="s">
        <v>517</v>
      </c>
      <c r="D123" s="345">
        <v>11</v>
      </c>
      <c r="E123" s="173">
        <v>44951001</v>
      </c>
      <c r="F123" s="173">
        <v>47391700</v>
      </c>
      <c r="G123" s="177">
        <v>-0.51149999999999995</v>
      </c>
      <c r="H123" s="177" t="s">
        <v>1885</v>
      </c>
      <c r="I123" s="177" t="s">
        <v>4506</v>
      </c>
      <c r="J123" s="177" t="s">
        <v>743</v>
      </c>
    </row>
    <row r="124" spans="1:10" ht="14" customHeight="1">
      <c r="A124" s="173" t="s">
        <v>241</v>
      </c>
      <c r="B124" s="173" t="s">
        <v>846</v>
      </c>
      <c r="C124" s="173" t="s">
        <v>517</v>
      </c>
      <c r="D124" s="345">
        <v>12</v>
      </c>
      <c r="E124" s="173">
        <v>60701</v>
      </c>
      <c r="F124" s="173">
        <v>21584500</v>
      </c>
      <c r="G124" s="177">
        <v>-0.73871428571428588</v>
      </c>
      <c r="H124" s="177" t="s">
        <v>1885</v>
      </c>
      <c r="I124" s="177" t="s">
        <v>4511</v>
      </c>
      <c r="J124" s="177" t="s">
        <v>746</v>
      </c>
    </row>
    <row r="125" spans="1:10" ht="14" customHeight="1">
      <c r="A125" s="173" t="s">
        <v>241</v>
      </c>
      <c r="B125" s="173" t="s">
        <v>846</v>
      </c>
      <c r="C125" s="173" t="s">
        <v>517</v>
      </c>
      <c r="D125" s="345">
        <v>15</v>
      </c>
      <c r="E125" s="173">
        <v>50679501</v>
      </c>
      <c r="F125" s="173">
        <v>63705400</v>
      </c>
      <c r="G125" s="177">
        <v>0.29799999999999999</v>
      </c>
      <c r="H125" s="177" t="s">
        <v>1886</v>
      </c>
      <c r="I125" s="177" t="s">
        <v>4512</v>
      </c>
      <c r="J125" s="177" t="s">
        <v>747</v>
      </c>
    </row>
    <row r="126" spans="1:10" ht="14" customHeight="1">
      <c r="A126" s="173" t="s">
        <v>241</v>
      </c>
      <c r="B126" s="173" t="s">
        <v>846</v>
      </c>
      <c r="C126" s="173" t="s">
        <v>517</v>
      </c>
      <c r="D126" s="345">
        <v>15</v>
      </c>
      <c r="E126" s="173">
        <v>69756301</v>
      </c>
      <c r="F126" s="173">
        <v>71126900</v>
      </c>
      <c r="G126" s="177">
        <v>-0.49399999999999999</v>
      </c>
      <c r="H126" s="177" t="s">
        <v>1885</v>
      </c>
      <c r="I126" s="177" t="s">
        <v>4513</v>
      </c>
      <c r="J126" s="177" t="s">
        <v>12</v>
      </c>
    </row>
    <row r="127" spans="1:10" ht="14" customHeight="1">
      <c r="A127" s="173" t="s">
        <v>241</v>
      </c>
      <c r="B127" s="173" t="s">
        <v>846</v>
      </c>
      <c r="C127" s="173" t="s">
        <v>517</v>
      </c>
      <c r="D127" s="345">
        <v>15</v>
      </c>
      <c r="E127" s="173">
        <v>72728201</v>
      </c>
      <c r="F127" s="173">
        <v>102521200</v>
      </c>
      <c r="G127" s="177">
        <v>-0.42628571428571421</v>
      </c>
      <c r="H127" s="177" t="s">
        <v>1885</v>
      </c>
      <c r="I127" s="177" t="s">
        <v>4514</v>
      </c>
      <c r="J127" s="177" t="s">
        <v>748</v>
      </c>
    </row>
    <row r="128" spans="1:10" ht="14" customHeight="1">
      <c r="A128" s="173" t="s">
        <v>241</v>
      </c>
      <c r="B128" s="173" t="s">
        <v>846</v>
      </c>
      <c r="C128" s="173" t="s">
        <v>517</v>
      </c>
      <c r="D128" s="345">
        <v>16</v>
      </c>
      <c r="E128" s="173">
        <v>34023001</v>
      </c>
      <c r="F128" s="173">
        <v>90292700</v>
      </c>
      <c r="G128" s="177">
        <v>-0.43106249999999996</v>
      </c>
      <c r="H128" s="177" t="s">
        <v>1885</v>
      </c>
      <c r="I128" s="177" t="s">
        <v>4515</v>
      </c>
      <c r="J128" s="177" t="s">
        <v>749</v>
      </c>
    </row>
    <row r="129" spans="1:10" ht="14" customHeight="1">
      <c r="A129" s="173" t="s">
        <v>241</v>
      </c>
      <c r="B129" s="173" t="s">
        <v>846</v>
      </c>
      <c r="C129" s="173" t="s">
        <v>517</v>
      </c>
      <c r="D129" s="345">
        <v>17</v>
      </c>
      <c r="E129" s="173">
        <v>1</v>
      </c>
      <c r="F129" s="173">
        <v>17077000</v>
      </c>
      <c r="G129" s="177">
        <v>-0.55814285714285716</v>
      </c>
      <c r="H129" s="177" t="s">
        <v>1885</v>
      </c>
      <c r="I129" s="177" t="s">
        <v>4508</v>
      </c>
      <c r="J129" s="177" t="s">
        <v>745</v>
      </c>
    </row>
    <row r="130" spans="1:10" ht="14" customHeight="1">
      <c r="A130" s="173" t="s">
        <v>241</v>
      </c>
      <c r="B130" s="173" t="s">
        <v>846</v>
      </c>
      <c r="C130" s="173" t="s">
        <v>517</v>
      </c>
      <c r="D130" s="345">
        <v>17</v>
      </c>
      <c r="E130" s="173">
        <v>38525501</v>
      </c>
      <c r="F130" s="173">
        <v>44819000</v>
      </c>
      <c r="G130" s="177">
        <v>-0.44180000000000003</v>
      </c>
      <c r="H130" s="177" t="s">
        <v>1885</v>
      </c>
      <c r="I130" s="177" t="s">
        <v>4516</v>
      </c>
      <c r="J130" s="177" t="s">
        <v>750</v>
      </c>
    </row>
    <row r="131" spans="1:10" ht="14" customHeight="1">
      <c r="A131" s="173" t="s">
        <v>644</v>
      </c>
      <c r="B131" s="173" t="s">
        <v>670</v>
      </c>
      <c r="C131" s="173" t="s">
        <v>917</v>
      </c>
      <c r="D131" s="345">
        <v>10</v>
      </c>
      <c r="E131" s="173">
        <v>21858701</v>
      </c>
      <c r="F131" s="173">
        <v>21948900</v>
      </c>
      <c r="G131" s="177">
        <v>-0.77100000000000002</v>
      </c>
      <c r="H131" s="177" t="s">
        <v>1885</v>
      </c>
      <c r="I131" s="177" t="s">
        <v>751</v>
      </c>
      <c r="J131" s="177" t="s">
        <v>751</v>
      </c>
    </row>
    <row r="132" spans="1:10" ht="14" customHeight="1">
      <c r="A132" s="173" t="s">
        <v>644</v>
      </c>
      <c r="B132" s="173" t="s">
        <v>670</v>
      </c>
      <c r="C132" s="173" t="s">
        <v>917</v>
      </c>
      <c r="D132" s="345">
        <v>11</v>
      </c>
      <c r="E132" s="173">
        <v>1656401</v>
      </c>
      <c r="F132" s="173">
        <v>3050400</v>
      </c>
      <c r="G132" s="177">
        <v>-0.53733333333333333</v>
      </c>
      <c r="H132" s="177" t="s">
        <v>1885</v>
      </c>
      <c r="I132" s="177" t="s">
        <v>4517</v>
      </c>
      <c r="J132" s="177" t="s">
        <v>752</v>
      </c>
    </row>
    <row r="133" spans="1:10" ht="14" customHeight="1">
      <c r="A133" s="173" t="s">
        <v>644</v>
      </c>
      <c r="B133" s="173" t="s">
        <v>670</v>
      </c>
      <c r="C133" s="173" t="s">
        <v>917</v>
      </c>
      <c r="D133" s="345">
        <v>11</v>
      </c>
      <c r="E133" s="173">
        <v>118353801</v>
      </c>
      <c r="F133" s="173">
        <v>118469900</v>
      </c>
      <c r="G133" s="177">
        <v>-0.75700000000000001</v>
      </c>
      <c r="H133" s="177" t="s">
        <v>1885</v>
      </c>
      <c r="I133" s="177" t="s">
        <v>4518</v>
      </c>
      <c r="J133" s="177" t="s">
        <v>634</v>
      </c>
    </row>
    <row r="134" spans="1:10" ht="14" customHeight="1">
      <c r="A134" s="173" t="s">
        <v>644</v>
      </c>
      <c r="B134" s="173" t="s">
        <v>846</v>
      </c>
      <c r="C134" s="173" t="s">
        <v>918</v>
      </c>
      <c r="D134" s="345">
        <v>6</v>
      </c>
      <c r="E134" s="173">
        <v>90701</v>
      </c>
      <c r="F134" s="173">
        <v>171050900</v>
      </c>
      <c r="G134" s="177">
        <v>0.13007692307692309</v>
      </c>
      <c r="H134" s="177" t="s">
        <v>1886</v>
      </c>
      <c r="I134" s="177" t="s">
        <v>4519</v>
      </c>
      <c r="J134" s="177" t="s">
        <v>4560</v>
      </c>
    </row>
    <row r="135" spans="1:10" ht="14" customHeight="1">
      <c r="A135" s="173" t="s">
        <v>644</v>
      </c>
      <c r="B135" s="173" t="s">
        <v>846</v>
      </c>
      <c r="C135" s="173" t="s">
        <v>918</v>
      </c>
      <c r="D135" s="345">
        <v>10</v>
      </c>
      <c r="E135" s="173">
        <v>21857401</v>
      </c>
      <c r="F135" s="173">
        <v>21949500</v>
      </c>
      <c r="G135" s="177">
        <v>-0.48</v>
      </c>
      <c r="H135" s="177" t="s">
        <v>1885</v>
      </c>
      <c r="I135" s="177" t="s">
        <v>751</v>
      </c>
      <c r="J135" s="177" t="s">
        <v>751</v>
      </c>
    </row>
    <row r="136" spans="1:10" ht="14" customHeight="1">
      <c r="A136" s="173" t="s">
        <v>644</v>
      </c>
      <c r="B136" s="173" t="s">
        <v>846</v>
      </c>
      <c r="C136" s="173" t="s">
        <v>918</v>
      </c>
      <c r="D136" s="345">
        <v>11</v>
      </c>
      <c r="E136" s="173">
        <v>1218501</v>
      </c>
      <c r="F136" s="173">
        <v>2878200</v>
      </c>
      <c r="G136" s="177">
        <v>-0.32600000000000001</v>
      </c>
      <c r="H136" s="177" t="s">
        <v>1885</v>
      </c>
      <c r="I136" s="177" t="s">
        <v>4520</v>
      </c>
      <c r="J136" s="177" t="s">
        <v>12</v>
      </c>
    </row>
    <row r="137" spans="1:10" ht="14" customHeight="1">
      <c r="A137" s="173" t="s">
        <v>644</v>
      </c>
      <c r="B137" s="173" t="s">
        <v>846</v>
      </c>
      <c r="C137" s="173" t="s">
        <v>918</v>
      </c>
      <c r="D137" s="345">
        <v>11</v>
      </c>
      <c r="E137" s="173">
        <v>118353801</v>
      </c>
      <c r="F137" s="173">
        <v>118468200</v>
      </c>
      <c r="G137" s="177">
        <v>-0.36199999999999999</v>
      </c>
      <c r="H137" s="177" t="s">
        <v>1885</v>
      </c>
      <c r="I137" s="177" t="s">
        <v>4518</v>
      </c>
      <c r="J137" s="177" t="s">
        <v>634</v>
      </c>
    </row>
    <row r="138" spans="1:10" ht="14" customHeight="1">
      <c r="A138" s="173" t="s">
        <v>644</v>
      </c>
      <c r="B138" s="173" t="s">
        <v>846</v>
      </c>
      <c r="C138" s="173" t="s">
        <v>918</v>
      </c>
      <c r="D138" s="345">
        <v>21</v>
      </c>
      <c r="E138" s="173">
        <v>9411201</v>
      </c>
      <c r="F138" s="173">
        <v>48119800</v>
      </c>
      <c r="G138" s="177">
        <v>0.26520000000000005</v>
      </c>
      <c r="H138" s="177" t="s">
        <v>1886</v>
      </c>
      <c r="I138" s="177" t="s">
        <v>4521</v>
      </c>
      <c r="J138" s="177" t="s">
        <v>753</v>
      </c>
    </row>
    <row r="139" spans="1:10" ht="14" customHeight="1">
      <c r="A139" s="173" t="s">
        <v>861</v>
      </c>
      <c r="B139" s="173" t="s">
        <v>670</v>
      </c>
      <c r="C139" s="173" t="s">
        <v>919</v>
      </c>
      <c r="D139" s="345">
        <v>9</v>
      </c>
      <c r="E139" s="173">
        <v>138586123</v>
      </c>
      <c r="F139" s="173">
        <v>141015040</v>
      </c>
      <c r="G139" s="177">
        <v>-0.49690000000000001</v>
      </c>
      <c r="H139" s="177" t="s">
        <v>1885</v>
      </c>
      <c r="I139" s="177" t="s">
        <v>4522</v>
      </c>
      <c r="J139" s="177" t="s">
        <v>888</v>
      </c>
    </row>
    <row r="140" spans="1:10" ht="14" customHeight="1">
      <c r="A140" s="173" t="s">
        <v>861</v>
      </c>
      <c r="B140" s="173" t="s">
        <v>846</v>
      </c>
      <c r="C140" s="173" t="s">
        <v>1276</v>
      </c>
      <c r="D140" s="345">
        <v>14</v>
      </c>
      <c r="E140" s="173">
        <v>73782930</v>
      </c>
      <c r="F140" s="173">
        <v>107282764</v>
      </c>
      <c r="G140" s="177">
        <v>-0.6714</v>
      </c>
      <c r="H140" s="177" t="s">
        <v>1885</v>
      </c>
      <c r="I140" s="177" t="s">
        <v>4523</v>
      </c>
      <c r="J140" s="177" t="s">
        <v>889</v>
      </c>
    </row>
    <row r="141" spans="1:10" ht="14" customHeight="1">
      <c r="A141" s="173" t="s">
        <v>861</v>
      </c>
      <c r="B141" s="173" t="s">
        <v>846</v>
      </c>
      <c r="C141" s="173" t="s">
        <v>1276</v>
      </c>
      <c r="D141" s="345">
        <v>17</v>
      </c>
      <c r="E141" s="173">
        <v>57675981</v>
      </c>
      <c r="F141" s="173">
        <v>81187505</v>
      </c>
      <c r="G141" s="177">
        <v>0.52490000000000003</v>
      </c>
      <c r="H141" s="177" t="s">
        <v>1886</v>
      </c>
      <c r="I141" s="177" t="s">
        <v>4524</v>
      </c>
      <c r="J141" s="177" t="s">
        <v>890</v>
      </c>
    </row>
    <row r="142" spans="1:10" ht="14" customHeight="1">
      <c r="A142" s="173" t="s">
        <v>867</v>
      </c>
      <c r="B142" s="173" t="s">
        <v>670</v>
      </c>
      <c r="C142" s="173" t="s">
        <v>928</v>
      </c>
      <c r="D142" s="345">
        <v>9</v>
      </c>
      <c r="E142" s="173">
        <v>28587601</v>
      </c>
      <c r="F142" s="173">
        <v>29161400</v>
      </c>
      <c r="G142" s="177">
        <v>-0.70979999999999999</v>
      </c>
      <c r="H142" s="177" t="s">
        <v>1885</v>
      </c>
      <c r="I142" s="177" t="s">
        <v>4525</v>
      </c>
      <c r="J142" s="177" t="s">
        <v>12</v>
      </c>
    </row>
    <row r="143" spans="1:10" ht="14" customHeight="1">
      <c r="A143" s="173" t="s">
        <v>867</v>
      </c>
      <c r="B143" s="173" t="s">
        <v>846</v>
      </c>
      <c r="C143" s="173" t="s">
        <v>929</v>
      </c>
      <c r="D143" s="345">
        <v>9</v>
      </c>
      <c r="E143" s="173">
        <v>28588101</v>
      </c>
      <c r="F143" s="173">
        <v>29098100</v>
      </c>
      <c r="G143" s="177">
        <v>-0.67566000000000004</v>
      </c>
      <c r="H143" s="177" t="s">
        <v>1885</v>
      </c>
      <c r="I143" s="177" t="s">
        <v>4525</v>
      </c>
      <c r="J143" s="177" t="s">
        <v>12</v>
      </c>
    </row>
    <row r="144" spans="1:10" ht="14" customHeight="1">
      <c r="A144" s="173" t="s">
        <v>870</v>
      </c>
      <c r="B144" s="173" t="s">
        <v>670</v>
      </c>
      <c r="C144" s="173" t="s">
        <v>934</v>
      </c>
      <c r="D144" s="345" t="s">
        <v>12</v>
      </c>
      <c r="E144" s="173" t="s">
        <v>12</v>
      </c>
      <c r="F144" s="173" t="s">
        <v>12</v>
      </c>
      <c r="G144" s="177" t="s">
        <v>12</v>
      </c>
      <c r="H144" s="177" t="s">
        <v>1896</v>
      </c>
      <c r="I144" s="177" t="s">
        <v>12</v>
      </c>
      <c r="J144" s="177" t="s">
        <v>12</v>
      </c>
    </row>
    <row r="145" spans="1:10" ht="14" customHeight="1">
      <c r="A145" s="173" t="s">
        <v>870</v>
      </c>
      <c r="B145" s="173" t="s">
        <v>846</v>
      </c>
      <c r="C145" s="173" t="s">
        <v>935</v>
      </c>
      <c r="D145" s="345" t="s">
        <v>12</v>
      </c>
      <c r="E145" s="173" t="s">
        <v>12</v>
      </c>
      <c r="F145" s="173" t="s">
        <v>12</v>
      </c>
      <c r="G145" s="177" t="s">
        <v>12</v>
      </c>
      <c r="H145" s="177" t="s">
        <v>1896</v>
      </c>
      <c r="I145" s="177" t="s">
        <v>12</v>
      </c>
      <c r="J145" s="177" t="s">
        <v>12</v>
      </c>
    </row>
    <row r="146" spans="1:10" ht="14" customHeight="1">
      <c r="A146" s="173" t="s">
        <v>872</v>
      </c>
      <c r="B146" s="173" t="s">
        <v>846</v>
      </c>
      <c r="C146" s="173" t="s">
        <v>938</v>
      </c>
      <c r="D146" s="345" t="s">
        <v>12</v>
      </c>
      <c r="E146" s="173" t="s">
        <v>12</v>
      </c>
      <c r="F146" s="173" t="s">
        <v>12</v>
      </c>
      <c r="G146" s="177" t="s">
        <v>12</v>
      </c>
      <c r="H146" s="177" t="s">
        <v>1896</v>
      </c>
      <c r="I146" s="177" t="s">
        <v>12</v>
      </c>
      <c r="J146" s="177" t="s">
        <v>12</v>
      </c>
    </row>
    <row r="147" spans="1:10" ht="14" customHeight="1">
      <c r="A147" s="173" t="s">
        <v>873</v>
      </c>
      <c r="B147" s="173" t="s">
        <v>846</v>
      </c>
      <c r="C147" s="173" t="s">
        <v>939</v>
      </c>
      <c r="D147" s="345" t="s">
        <v>12</v>
      </c>
      <c r="E147" s="173" t="s">
        <v>12</v>
      </c>
      <c r="F147" s="173" t="s">
        <v>12</v>
      </c>
      <c r="G147" s="177" t="s">
        <v>12</v>
      </c>
      <c r="H147" s="177" t="s">
        <v>1896</v>
      </c>
      <c r="I147" s="177" t="s">
        <v>12</v>
      </c>
      <c r="J147" s="177" t="s">
        <v>12</v>
      </c>
    </row>
    <row r="148" spans="1:10" ht="14" customHeight="1">
      <c r="A148" s="173" t="s">
        <v>865</v>
      </c>
      <c r="B148" s="173" t="s">
        <v>670</v>
      </c>
      <c r="C148" s="173" t="s">
        <v>926</v>
      </c>
      <c r="D148" s="345" t="s">
        <v>12</v>
      </c>
      <c r="E148" s="173" t="s">
        <v>12</v>
      </c>
      <c r="F148" s="173" t="s">
        <v>12</v>
      </c>
      <c r="G148" s="177" t="s">
        <v>12</v>
      </c>
      <c r="H148" s="177" t="s">
        <v>1896</v>
      </c>
      <c r="I148" s="177" t="s">
        <v>12</v>
      </c>
      <c r="J148" s="177" t="s">
        <v>12</v>
      </c>
    </row>
    <row r="149" spans="1:10" ht="14" customHeight="1">
      <c r="A149" s="173" t="s">
        <v>865</v>
      </c>
      <c r="B149" s="173" t="s">
        <v>846</v>
      </c>
      <c r="C149" s="173" t="s">
        <v>927</v>
      </c>
      <c r="D149" s="345">
        <v>7</v>
      </c>
      <c r="E149" s="173">
        <v>10001</v>
      </c>
      <c r="F149" s="173">
        <v>54997600</v>
      </c>
      <c r="G149" s="177">
        <v>-0.80516666666666636</v>
      </c>
      <c r="H149" s="177" t="s">
        <v>1885</v>
      </c>
      <c r="I149" s="177" t="s">
        <v>4526</v>
      </c>
      <c r="J149" s="177" t="s">
        <v>1553</v>
      </c>
    </row>
    <row r="150" spans="1:10" ht="14" customHeight="1">
      <c r="A150" s="173" t="s">
        <v>865</v>
      </c>
      <c r="B150" s="173" t="s">
        <v>846</v>
      </c>
      <c r="C150" s="173" t="s">
        <v>927</v>
      </c>
      <c r="D150" s="345">
        <v>17</v>
      </c>
      <c r="E150" s="173">
        <v>1</v>
      </c>
      <c r="F150" s="173">
        <v>18727100</v>
      </c>
      <c r="G150" s="177">
        <v>-0.70207142857142857</v>
      </c>
      <c r="H150" s="177" t="s">
        <v>1885</v>
      </c>
      <c r="I150" s="177" t="s">
        <v>4527</v>
      </c>
      <c r="J150" s="177" t="s">
        <v>1554</v>
      </c>
    </row>
    <row r="151" spans="1:10" ht="14" customHeight="1">
      <c r="A151" s="173" t="s">
        <v>866</v>
      </c>
      <c r="B151" s="173" t="s">
        <v>846</v>
      </c>
      <c r="C151" s="173" t="s">
        <v>1277</v>
      </c>
      <c r="D151" s="345">
        <v>1</v>
      </c>
      <c r="E151" s="173">
        <v>145072401</v>
      </c>
      <c r="F151" s="173">
        <v>249240500</v>
      </c>
      <c r="G151" s="177">
        <v>0.47489999999999999</v>
      </c>
      <c r="H151" s="177" t="s">
        <v>1886</v>
      </c>
      <c r="I151" s="177" t="s">
        <v>4528</v>
      </c>
      <c r="J151" s="177" t="s">
        <v>1555</v>
      </c>
    </row>
    <row r="152" spans="1:10" ht="14" customHeight="1">
      <c r="A152" s="173" t="s">
        <v>866</v>
      </c>
      <c r="B152" s="173" t="s">
        <v>846</v>
      </c>
      <c r="C152" s="173" t="s">
        <v>1277</v>
      </c>
      <c r="D152" s="345">
        <v>11</v>
      </c>
      <c r="E152" s="173">
        <v>118358301</v>
      </c>
      <c r="F152" s="173">
        <v>118380400</v>
      </c>
      <c r="G152" s="177">
        <v>-0.28999999999999998</v>
      </c>
      <c r="H152" s="177" t="s">
        <v>1885</v>
      </c>
      <c r="I152" s="177" t="s">
        <v>634</v>
      </c>
      <c r="J152" s="177" t="s">
        <v>634</v>
      </c>
    </row>
    <row r="153" spans="1:10" ht="14" customHeight="1">
      <c r="A153" s="173" t="s">
        <v>866</v>
      </c>
      <c r="B153" s="173" t="s">
        <v>846</v>
      </c>
      <c r="C153" s="173" t="s">
        <v>1277</v>
      </c>
      <c r="D153" s="345">
        <v>7</v>
      </c>
      <c r="E153" s="173">
        <v>50153001</v>
      </c>
      <c r="F153" s="173">
        <v>50344400</v>
      </c>
      <c r="G153" s="177">
        <v>-1.25</v>
      </c>
      <c r="H153" s="177" t="s">
        <v>1885</v>
      </c>
      <c r="I153" s="177" t="s">
        <v>4459</v>
      </c>
      <c r="J153" s="177" t="s">
        <v>281</v>
      </c>
    </row>
    <row r="154" spans="1:10" ht="14" customHeight="1">
      <c r="A154" s="173" t="s">
        <v>866</v>
      </c>
      <c r="B154" s="173" t="s">
        <v>846</v>
      </c>
      <c r="C154" s="173" t="s">
        <v>1277</v>
      </c>
      <c r="D154" s="345">
        <v>7</v>
      </c>
      <c r="E154" s="173">
        <v>50344401</v>
      </c>
      <c r="F154" s="173">
        <v>50427400</v>
      </c>
      <c r="G154" s="177">
        <v>-3.9390000000000001</v>
      </c>
      <c r="H154" s="177" t="s">
        <v>1885</v>
      </c>
      <c r="I154" s="177" t="s">
        <v>281</v>
      </c>
      <c r="J154" s="177" t="s">
        <v>281</v>
      </c>
    </row>
    <row r="155" spans="1:10" ht="14" customHeight="1">
      <c r="A155" s="173" t="s">
        <v>866</v>
      </c>
      <c r="B155" s="173" t="s">
        <v>846</v>
      </c>
      <c r="C155" s="173" t="s">
        <v>1277</v>
      </c>
      <c r="D155" s="345">
        <v>7</v>
      </c>
      <c r="E155" s="173">
        <v>50427401</v>
      </c>
      <c r="F155" s="173">
        <v>50910800</v>
      </c>
      <c r="G155" s="177">
        <v>-0.82499999999999996</v>
      </c>
      <c r="H155" s="177" t="s">
        <v>1885</v>
      </c>
      <c r="I155" s="177" t="s">
        <v>4529</v>
      </c>
      <c r="J155" s="177" t="s">
        <v>281</v>
      </c>
    </row>
    <row r="156" spans="1:10" ht="14" customHeight="1">
      <c r="A156" s="173" t="s">
        <v>868</v>
      </c>
      <c r="B156" s="173" t="s">
        <v>670</v>
      </c>
      <c r="C156" s="173" t="s">
        <v>930</v>
      </c>
      <c r="D156" s="345" t="s">
        <v>12</v>
      </c>
      <c r="E156" s="173" t="s">
        <v>12</v>
      </c>
      <c r="F156" s="173" t="s">
        <v>12</v>
      </c>
      <c r="G156" s="177" t="s">
        <v>12</v>
      </c>
      <c r="H156" s="177" t="s">
        <v>1896</v>
      </c>
      <c r="I156" s="177" t="s">
        <v>12</v>
      </c>
      <c r="J156" s="177" t="s">
        <v>12</v>
      </c>
    </row>
    <row r="157" spans="1:10" ht="14" customHeight="1">
      <c r="A157" s="173" t="s">
        <v>868</v>
      </c>
      <c r="B157" s="173" t="s">
        <v>846</v>
      </c>
      <c r="C157" s="173" t="s">
        <v>931</v>
      </c>
      <c r="D157" s="345" t="s">
        <v>12</v>
      </c>
      <c r="E157" s="173" t="s">
        <v>12</v>
      </c>
      <c r="F157" s="173" t="s">
        <v>12</v>
      </c>
      <c r="G157" s="177" t="s">
        <v>12</v>
      </c>
      <c r="H157" s="177" t="s">
        <v>1896</v>
      </c>
      <c r="I157" s="177" t="s">
        <v>12</v>
      </c>
      <c r="J157" s="177" t="s">
        <v>12</v>
      </c>
    </row>
    <row r="158" spans="1:10" ht="14" customHeight="1">
      <c r="A158" s="173" t="s">
        <v>869</v>
      </c>
      <c r="B158" s="173" t="s">
        <v>670</v>
      </c>
      <c r="C158" s="173" t="s">
        <v>932</v>
      </c>
      <c r="D158" s="345" t="s">
        <v>12</v>
      </c>
      <c r="E158" s="173" t="s">
        <v>12</v>
      </c>
      <c r="F158" s="173" t="s">
        <v>12</v>
      </c>
      <c r="G158" s="177" t="s">
        <v>12</v>
      </c>
      <c r="H158" s="177" t="s">
        <v>1896</v>
      </c>
      <c r="I158" s="177" t="s">
        <v>12</v>
      </c>
      <c r="J158" s="177" t="s">
        <v>12</v>
      </c>
    </row>
    <row r="159" spans="1:10" ht="14" customHeight="1">
      <c r="A159" s="173" t="s">
        <v>869</v>
      </c>
      <c r="B159" s="173" t="s">
        <v>846</v>
      </c>
      <c r="C159" s="173" t="s">
        <v>933</v>
      </c>
      <c r="D159" s="345">
        <v>22</v>
      </c>
      <c r="E159" s="173">
        <v>22569701</v>
      </c>
      <c r="F159" s="173">
        <v>23192800</v>
      </c>
      <c r="G159" s="177">
        <v>-1.1006666666666667</v>
      </c>
      <c r="H159" s="177" t="s">
        <v>1885</v>
      </c>
      <c r="I159" s="177" t="s">
        <v>4530</v>
      </c>
      <c r="J159" s="177" t="s">
        <v>12</v>
      </c>
    </row>
    <row r="160" spans="1:10" ht="14" customHeight="1">
      <c r="A160" s="173" t="s">
        <v>869</v>
      </c>
      <c r="B160" s="173" t="s">
        <v>846</v>
      </c>
      <c r="C160" s="173" t="s">
        <v>933</v>
      </c>
      <c r="D160" s="345">
        <v>7</v>
      </c>
      <c r="E160" s="173">
        <v>10001</v>
      </c>
      <c r="F160" s="173">
        <v>159128500</v>
      </c>
      <c r="G160" s="177">
        <v>-1.5369999999999999</v>
      </c>
      <c r="H160" s="177" t="s">
        <v>1885</v>
      </c>
      <c r="I160" s="177" t="s">
        <v>4531</v>
      </c>
      <c r="J160" s="177" t="s">
        <v>1556</v>
      </c>
    </row>
    <row r="161" spans="1:10" ht="14" customHeight="1">
      <c r="A161" s="173" t="s">
        <v>874</v>
      </c>
      <c r="B161" s="173" t="s">
        <v>670</v>
      </c>
      <c r="C161" s="173" t="s">
        <v>940</v>
      </c>
      <c r="D161" s="345" t="s">
        <v>12</v>
      </c>
      <c r="E161" s="173" t="s">
        <v>12</v>
      </c>
      <c r="F161" s="173" t="s">
        <v>12</v>
      </c>
      <c r="G161" s="177" t="s">
        <v>12</v>
      </c>
      <c r="H161" s="177" t="s">
        <v>1896</v>
      </c>
      <c r="I161" s="177" t="s">
        <v>12</v>
      </c>
      <c r="J161" s="177" t="s">
        <v>12</v>
      </c>
    </row>
    <row r="162" spans="1:10" ht="14" customHeight="1">
      <c r="A162" s="173" t="s">
        <v>874</v>
      </c>
      <c r="B162" s="173" t="s">
        <v>846</v>
      </c>
      <c r="C162" s="173" t="s">
        <v>941</v>
      </c>
      <c r="D162" s="345">
        <v>17</v>
      </c>
      <c r="E162" s="173">
        <v>1</v>
      </c>
      <c r="F162" s="173">
        <v>18294600</v>
      </c>
      <c r="G162" s="177">
        <v>-0.219</v>
      </c>
      <c r="H162" s="177" t="s">
        <v>1885</v>
      </c>
      <c r="I162" s="177" t="s">
        <v>4532</v>
      </c>
      <c r="J162" s="177" t="s">
        <v>1554</v>
      </c>
    </row>
    <row r="163" spans="1:10" ht="14" customHeight="1">
      <c r="A163" s="173" t="s">
        <v>250</v>
      </c>
      <c r="B163" s="173" t="s">
        <v>846</v>
      </c>
      <c r="C163" s="173" t="s">
        <v>548</v>
      </c>
      <c r="D163" s="345">
        <v>4</v>
      </c>
      <c r="E163" s="173">
        <v>96111801</v>
      </c>
      <c r="F163" s="173">
        <v>96246600</v>
      </c>
      <c r="G163" s="177">
        <v>-0.64200000000000002</v>
      </c>
      <c r="H163" s="177" t="s">
        <v>1885</v>
      </c>
      <c r="I163" s="177" t="s">
        <v>4533</v>
      </c>
      <c r="J163" s="177" t="s">
        <v>12</v>
      </c>
    </row>
    <row r="164" spans="1:10" ht="14" customHeight="1">
      <c r="A164" s="173" t="s">
        <v>250</v>
      </c>
      <c r="B164" s="173" t="s">
        <v>846</v>
      </c>
      <c r="C164" s="173" t="s">
        <v>548</v>
      </c>
      <c r="D164" s="345">
        <v>6</v>
      </c>
      <c r="E164" s="173">
        <v>90701</v>
      </c>
      <c r="F164" s="173">
        <v>168245000</v>
      </c>
      <c r="G164" s="177">
        <v>0.55868627450980379</v>
      </c>
      <c r="H164" s="177" t="s">
        <v>1886</v>
      </c>
      <c r="I164" s="177" t="s">
        <v>4534</v>
      </c>
      <c r="J164" s="177" t="s">
        <v>862</v>
      </c>
    </row>
    <row r="165" spans="1:10" ht="14" customHeight="1">
      <c r="A165" s="173" t="s">
        <v>250</v>
      </c>
      <c r="B165" s="173" t="s">
        <v>846</v>
      </c>
      <c r="C165" s="173" t="s">
        <v>548</v>
      </c>
      <c r="D165" s="345">
        <v>7</v>
      </c>
      <c r="E165" s="173">
        <v>10001</v>
      </c>
      <c r="F165" s="173">
        <v>44387200</v>
      </c>
      <c r="G165" s="177">
        <v>-0.45785714285714291</v>
      </c>
      <c r="H165" s="177" t="s">
        <v>1885</v>
      </c>
      <c r="I165" s="177" t="s">
        <v>4535</v>
      </c>
      <c r="J165" s="177" t="s">
        <v>863</v>
      </c>
    </row>
    <row r="166" spans="1:10" ht="14" customHeight="1">
      <c r="A166" s="173" t="s">
        <v>250</v>
      </c>
      <c r="B166" s="173" t="s">
        <v>846</v>
      </c>
      <c r="C166" s="173" t="s">
        <v>548</v>
      </c>
      <c r="D166" s="345">
        <v>10</v>
      </c>
      <c r="E166" s="173">
        <v>71701</v>
      </c>
      <c r="F166" s="173">
        <v>135524700</v>
      </c>
      <c r="G166" s="177">
        <v>0.70615789473684232</v>
      </c>
      <c r="H166" s="177" t="s">
        <v>1886</v>
      </c>
      <c r="I166" s="177" t="s">
        <v>4491</v>
      </c>
      <c r="J166" s="177" t="s">
        <v>864</v>
      </c>
    </row>
    <row r="167" spans="1:10" ht="14" customHeight="1">
      <c r="A167" s="173" t="s">
        <v>250</v>
      </c>
      <c r="B167" s="173" t="s">
        <v>846</v>
      </c>
      <c r="C167" s="173" t="s">
        <v>548</v>
      </c>
      <c r="D167" s="345">
        <v>11</v>
      </c>
      <c r="E167" s="173">
        <v>118354901</v>
      </c>
      <c r="F167" s="173">
        <v>118361100</v>
      </c>
      <c r="G167" s="177">
        <v>-1.111</v>
      </c>
      <c r="H167" s="177" t="s">
        <v>1885</v>
      </c>
      <c r="I167" s="177" t="s">
        <v>634</v>
      </c>
      <c r="J167" s="177" t="s">
        <v>634</v>
      </c>
    </row>
    <row r="168" spans="1:10" ht="14" customHeight="1">
      <c r="A168" s="173" t="s">
        <v>250</v>
      </c>
      <c r="B168" s="173" t="s">
        <v>846</v>
      </c>
      <c r="C168" s="173" t="s">
        <v>548</v>
      </c>
      <c r="D168" s="345">
        <v>11</v>
      </c>
      <c r="E168" s="173">
        <v>118361101</v>
      </c>
      <c r="F168" s="173">
        <v>134946400</v>
      </c>
      <c r="G168" s="177">
        <v>0.81812499999999988</v>
      </c>
      <c r="H168" s="177" t="s">
        <v>1886</v>
      </c>
      <c r="I168" s="177" t="s">
        <v>4493</v>
      </c>
      <c r="J168" s="177" t="s">
        <v>734</v>
      </c>
    </row>
    <row r="169" spans="1:10" ht="14" customHeight="1">
      <c r="A169" s="173" t="s">
        <v>250</v>
      </c>
      <c r="B169" s="173" t="s">
        <v>846</v>
      </c>
      <c r="C169" s="173" t="s">
        <v>548</v>
      </c>
      <c r="D169" s="345">
        <v>12</v>
      </c>
      <c r="E169" s="173">
        <v>60701</v>
      </c>
      <c r="F169" s="173">
        <v>40559100</v>
      </c>
      <c r="G169" s="177">
        <v>-0.20254545454545453</v>
      </c>
      <c r="H169" s="177" t="s">
        <v>1885</v>
      </c>
      <c r="I169" s="177" t="s">
        <v>4536</v>
      </c>
      <c r="J169" s="177" t="s">
        <v>740</v>
      </c>
    </row>
    <row r="170" spans="1:10" ht="14" customHeight="1">
      <c r="A170" s="173" t="s">
        <v>250</v>
      </c>
      <c r="B170" s="173" t="s">
        <v>847</v>
      </c>
      <c r="C170" s="173" t="s">
        <v>551</v>
      </c>
      <c r="D170" s="345">
        <v>6</v>
      </c>
      <c r="E170" s="173">
        <v>90701</v>
      </c>
      <c r="F170" s="173">
        <v>168244700</v>
      </c>
      <c r="G170" s="177">
        <v>0.93140000000000012</v>
      </c>
      <c r="H170" s="177" t="s">
        <v>1886</v>
      </c>
      <c r="I170" s="177" t="s">
        <v>4534</v>
      </c>
      <c r="J170" s="177" t="s">
        <v>862</v>
      </c>
    </row>
    <row r="171" spans="1:10" ht="14" customHeight="1">
      <c r="A171" s="173" t="s">
        <v>250</v>
      </c>
      <c r="B171" s="173" t="s">
        <v>847</v>
      </c>
      <c r="C171" s="173" t="s">
        <v>551</v>
      </c>
      <c r="D171" s="345">
        <v>7</v>
      </c>
      <c r="E171" s="173">
        <v>10001</v>
      </c>
      <c r="F171" s="173">
        <v>44387500</v>
      </c>
      <c r="G171" s="177">
        <v>-0.64900000000000002</v>
      </c>
      <c r="H171" s="177" t="s">
        <v>1885</v>
      </c>
      <c r="I171" s="177" t="s">
        <v>4535</v>
      </c>
      <c r="J171" s="177" t="s">
        <v>863</v>
      </c>
    </row>
    <row r="172" spans="1:10" ht="14" customHeight="1">
      <c r="A172" s="173" t="s">
        <v>250</v>
      </c>
      <c r="B172" s="173" t="s">
        <v>847</v>
      </c>
      <c r="C172" s="173" t="s">
        <v>551</v>
      </c>
      <c r="D172" s="345">
        <v>10</v>
      </c>
      <c r="E172" s="173">
        <v>71701</v>
      </c>
      <c r="F172" s="173">
        <v>135524700</v>
      </c>
      <c r="G172" s="177">
        <v>1.0848800000000001</v>
      </c>
      <c r="H172" s="177" t="s">
        <v>1886</v>
      </c>
      <c r="I172" s="177" t="s">
        <v>4491</v>
      </c>
      <c r="J172" s="177" t="s">
        <v>864</v>
      </c>
    </row>
    <row r="173" spans="1:10" ht="14" customHeight="1">
      <c r="A173" s="173" t="s">
        <v>250</v>
      </c>
      <c r="B173" s="173" t="s">
        <v>847</v>
      </c>
      <c r="C173" s="173" t="s">
        <v>551</v>
      </c>
      <c r="D173" s="345">
        <v>11</v>
      </c>
      <c r="E173" s="173">
        <v>118354901</v>
      </c>
      <c r="F173" s="173">
        <v>118361100</v>
      </c>
      <c r="G173" s="177">
        <v>-1.0109999999999999</v>
      </c>
      <c r="H173" s="177" t="s">
        <v>1885</v>
      </c>
      <c r="I173" s="177" t="s">
        <v>634</v>
      </c>
      <c r="J173" s="177" t="s">
        <v>634</v>
      </c>
    </row>
    <row r="174" spans="1:10" ht="14" customHeight="1">
      <c r="A174" s="173" t="s">
        <v>250</v>
      </c>
      <c r="B174" s="173" t="s">
        <v>847</v>
      </c>
      <c r="C174" s="173" t="s">
        <v>551</v>
      </c>
      <c r="D174" s="345">
        <v>11</v>
      </c>
      <c r="E174" s="173">
        <v>118361101</v>
      </c>
      <c r="F174" s="173">
        <v>134946400</v>
      </c>
      <c r="G174" s="177">
        <v>1.0845</v>
      </c>
      <c r="H174" s="177" t="s">
        <v>1886</v>
      </c>
      <c r="I174" s="177" t="s">
        <v>4493</v>
      </c>
      <c r="J174" s="177" t="s">
        <v>734</v>
      </c>
    </row>
    <row r="175" spans="1:10" ht="14" customHeight="1">
      <c r="A175" s="173" t="s">
        <v>250</v>
      </c>
      <c r="B175" s="173" t="s">
        <v>847</v>
      </c>
      <c r="C175" s="173" t="s">
        <v>551</v>
      </c>
      <c r="D175" s="345">
        <v>12</v>
      </c>
      <c r="E175" s="173">
        <v>60701</v>
      </c>
      <c r="F175" s="173">
        <v>40559100</v>
      </c>
      <c r="G175" s="177">
        <v>-0.53681250000000003</v>
      </c>
      <c r="H175" s="177" t="s">
        <v>1885</v>
      </c>
      <c r="I175" s="177" t="s">
        <v>4536</v>
      </c>
      <c r="J175" s="177" t="s">
        <v>740</v>
      </c>
    </row>
    <row r="176" spans="1:10" ht="14" customHeight="1">
      <c r="A176" s="173" t="s">
        <v>250</v>
      </c>
      <c r="B176" s="173" t="s">
        <v>848</v>
      </c>
      <c r="C176" s="173" t="s">
        <v>552</v>
      </c>
      <c r="D176" s="345">
        <v>6</v>
      </c>
      <c r="E176" s="173">
        <v>90701</v>
      </c>
      <c r="F176" s="173">
        <v>168244700</v>
      </c>
      <c r="G176" s="177">
        <v>0.96441071428571434</v>
      </c>
      <c r="H176" s="177" t="s">
        <v>1886</v>
      </c>
      <c r="I176" s="177" t="s">
        <v>4534</v>
      </c>
      <c r="J176" s="177" t="s">
        <v>862</v>
      </c>
    </row>
    <row r="177" spans="1:10" ht="14" customHeight="1">
      <c r="A177" s="173" t="s">
        <v>250</v>
      </c>
      <c r="B177" s="173" t="s">
        <v>848</v>
      </c>
      <c r="C177" s="173" t="s">
        <v>552</v>
      </c>
      <c r="D177" s="345">
        <v>7</v>
      </c>
      <c r="E177" s="173">
        <v>10001</v>
      </c>
      <c r="F177" s="173">
        <v>44387500</v>
      </c>
      <c r="G177" s="177">
        <v>-0.43928571428571422</v>
      </c>
      <c r="H177" s="177" t="s">
        <v>1885</v>
      </c>
      <c r="I177" s="177" t="s">
        <v>4535</v>
      </c>
      <c r="J177" s="177" t="s">
        <v>863</v>
      </c>
    </row>
    <row r="178" spans="1:10" ht="14" customHeight="1">
      <c r="A178" s="173" t="s">
        <v>250</v>
      </c>
      <c r="B178" s="173" t="s">
        <v>848</v>
      </c>
      <c r="C178" s="173" t="s">
        <v>552</v>
      </c>
      <c r="D178" s="345">
        <v>10</v>
      </c>
      <c r="E178" s="173">
        <v>71701</v>
      </c>
      <c r="F178" s="173">
        <v>135524700</v>
      </c>
      <c r="G178" s="177">
        <v>0.9798</v>
      </c>
      <c r="H178" s="177" t="s">
        <v>1886</v>
      </c>
      <c r="I178" s="177" t="s">
        <v>4491</v>
      </c>
      <c r="J178" s="177" t="s">
        <v>864</v>
      </c>
    </row>
    <row r="179" spans="1:10" ht="14" customHeight="1">
      <c r="A179" s="173" t="s">
        <v>250</v>
      </c>
      <c r="B179" s="173" t="s">
        <v>848</v>
      </c>
      <c r="C179" s="173" t="s">
        <v>552</v>
      </c>
      <c r="D179" s="345">
        <v>11</v>
      </c>
      <c r="E179" s="173">
        <v>118354901</v>
      </c>
      <c r="F179" s="173">
        <v>118361100</v>
      </c>
      <c r="G179" s="177">
        <v>-0.8</v>
      </c>
      <c r="H179" s="177" t="s">
        <v>1885</v>
      </c>
      <c r="I179" s="177" t="s">
        <v>634</v>
      </c>
      <c r="J179" s="177" t="s">
        <v>634</v>
      </c>
    </row>
    <row r="180" spans="1:10" ht="14" customHeight="1">
      <c r="A180" s="173" t="s">
        <v>250</v>
      </c>
      <c r="B180" s="173" t="s">
        <v>848</v>
      </c>
      <c r="C180" s="173" t="s">
        <v>552</v>
      </c>
      <c r="D180" s="345">
        <v>11</v>
      </c>
      <c r="E180" s="173">
        <v>118361101</v>
      </c>
      <c r="F180" s="173">
        <v>134946400</v>
      </c>
      <c r="G180" s="177">
        <v>0.68025000000000002</v>
      </c>
      <c r="H180" s="177" t="s">
        <v>1886</v>
      </c>
      <c r="I180" s="177" t="s">
        <v>4493</v>
      </c>
      <c r="J180" s="177" t="s">
        <v>734</v>
      </c>
    </row>
    <row r="181" spans="1:10" ht="14" customHeight="1">
      <c r="A181" s="173" t="s">
        <v>250</v>
      </c>
      <c r="B181" s="173" t="s">
        <v>848</v>
      </c>
      <c r="C181" s="173" t="s">
        <v>552</v>
      </c>
      <c r="D181" s="345">
        <v>12</v>
      </c>
      <c r="E181" s="173">
        <v>60701</v>
      </c>
      <c r="F181" s="173">
        <v>40559100</v>
      </c>
      <c r="G181" s="177">
        <v>-0.37721739130434784</v>
      </c>
      <c r="H181" s="177" t="s">
        <v>1885</v>
      </c>
      <c r="I181" s="177" t="s">
        <v>4536</v>
      </c>
      <c r="J181" s="177" t="s">
        <v>740</v>
      </c>
    </row>
    <row r="182" spans="1:10" ht="14" customHeight="1">
      <c r="A182" s="173" t="s">
        <v>811</v>
      </c>
      <c r="B182" s="173" t="s">
        <v>670</v>
      </c>
      <c r="C182" s="173" t="s">
        <v>434</v>
      </c>
      <c r="D182" s="345" t="s">
        <v>12</v>
      </c>
      <c r="E182" s="173" t="s">
        <v>12</v>
      </c>
      <c r="F182" s="173" t="s">
        <v>12</v>
      </c>
      <c r="G182" s="177" t="s">
        <v>12</v>
      </c>
      <c r="H182" s="177" t="s">
        <v>1896</v>
      </c>
      <c r="I182" s="177" t="s">
        <v>12</v>
      </c>
      <c r="J182" s="177" t="s">
        <v>12</v>
      </c>
    </row>
    <row r="183" spans="1:10" ht="14" customHeight="1">
      <c r="A183" s="173" t="s">
        <v>811</v>
      </c>
      <c r="B183" s="173" t="s">
        <v>846</v>
      </c>
      <c r="C183" s="173" t="s">
        <v>1275</v>
      </c>
      <c r="D183" s="345">
        <v>19</v>
      </c>
      <c r="E183" s="173">
        <v>1270201</v>
      </c>
      <c r="F183" s="173">
        <v>2391700</v>
      </c>
      <c r="G183" s="177">
        <v>-0.56200000000000006</v>
      </c>
      <c r="H183" s="177" t="s">
        <v>1885</v>
      </c>
      <c r="I183" s="177" t="s">
        <v>4537</v>
      </c>
      <c r="J183" s="177" t="s">
        <v>1557</v>
      </c>
    </row>
    <row r="184" spans="1:10" ht="14" customHeight="1">
      <c r="A184" s="173" t="s">
        <v>811</v>
      </c>
      <c r="B184" s="173" t="s">
        <v>846</v>
      </c>
      <c r="C184" s="173" t="s">
        <v>1275</v>
      </c>
      <c r="D184" s="345">
        <v>11</v>
      </c>
      <c r="E184" s="173">
        <v>48680601</v>
      </c>
      <c r="F184" s="173">
        <v>55027600</v>
      </c>
      <c r="G184" s="177">
        <v>-0.35599999999999998</v>
      </c>
      <c r="H184" s="177" t="s">
        <v>1885</v>
      </c>
      <c r="I184" s="177" t="s">
        <v>4538</v>
      </c>
      <c r="J184" s="177" t="s">
        <v>12</v>
      </c>
    </row>
    <row r="185" spans="1:10" ht="14" customHeight="1">
      <c r="A185" s="173" t="s">
        <v>811</v>
      </c>
      <c r="B185" s="173" t="s">
        <v>846</v>
      </c>
      <c r="C185" s="173" t="s">
        <v>1275</v>
      </c>
      <c r="D185" s="345" t="s">
        <v>778</v>
      </c>
      <c r="E185" s="173">
        <v>2699501</v>
      </c>
      <c r="F185" s="173">
        <v>5055300</v>
      </c>
      <c r="G185" s="177">
        <v>0.95399999999999996</v>
      </c>
      <c r="H185" s="177" t="s">
        <v>1886</v>
      </c>
      <c r="I185" s="177" t="s">
        <v>4539</v>
      </c>
      <c r="J185" s="177" t="s">
        <v>12</v>
      </c>
    </row>
    <row r="186" spans="1:10" ht="14" customHeight="1">
      <c r="A186" s="173" t="s">
        <v>850</v>
      </c>
      <c r="B186" s="173" t="s">
        <v>670</v>
      </c>
      <c r="C186" s="173" t="s">
        <v>942</v>
      </c>
      <c r="D186" s="345">
        <v>7</v>
      </c>
      <c r="E186" s="173">
        <v>9126305</v>
      </c>
      <c r="F186" s="173">
        <v>9229882</v>
      </c>
      <c r="G186" s="177">
        <v>-0.4945</v>
      </c>
      <c r="H186" s="177" t="s">
        <v>1885</v>
      </c>
      <c r="I186" s="177" t="s">
        <v>12</v>
      </c>
      <c r="J186" s="177" t="s">
        <v>12</v>
      </c>
    </row>
    <row r="187" spans="1:10" ht="14" customHeight="1">
      <c r="A187" s="173" t="s">
        <v>850</v>
      </c>
      <c r="B187" s="173" t="s">
        <v>670</v>
      </c>
      <c r="C187" s="173" t="s">
        <v>942</v>
      </c>
      <c r="D187" s="345">
        <v>15</v>
      </c>
      <c r="E187" s="173">
        <v>24569418</v>
      </c>
      <c r="F187" s="173">
        <v>24669745</v>
      </c>
      <c r="G187" s="177">
        <v>0.255</v>
      </c>
      <c r="H187" s="177" t="s">
        <v>1886</v>
      </c>
      <c r="I187" s="177" t="s">
        <v>4540</v>
      </c>
      <c r="J187" s="177" t="s">
        <v>12</v>
      </c>
    </row>
    <row r="188" spans="1:10" ht="14" customHeight="1">
      <c r="A188" s="173" t="s">
        <v>850</v>
      </c>
      <c r="B188" s="173" t="s">
        <v>670</v>
      </c>
      <c r="C188" s="173" t="s">
        <v>942</v>
      </c>
      <c r="D188" s="345">
        <v>21</v>
      </c>
      <c r="E188" s="173">
        <v>44456890</v>
      </c>
      <c r="F188" s="173">
        <v>44593310</v>
      </c>
      <c r="G188" s="177">
        <v>-0.4703</v>
      </c>
      <c r="H188" s="177" t="s">
        <v>1885</v>
      </c>
      <c r="I188" s="177" t="s">
        <v>4541</v>
      </c>
      <c r="J188" s="177" t="s">
        <v>12</v>
      </c>
    </row>
    <row r="189" spans="1:10" ht="14" customHeight="1">
      <c r="A189" s="173" t="s">
        <v>850</v>
      </c>
      <c r="B189" s="173" t="s">
        <v>846</v>
      </c>
      <c r="C189" s="173" t="s">
        <v>1278</v>
      </c>
      <c r="D189" s="345">
        <v>7</v>
      </c>
      <c r="E189" s="173">
        <v>39648010</v>
      </c>
      <c r="F189" s="173">
        <v>43877983</v>
      </c>
      <c r="G189" s="177">
        <v>-0.442</v>
      </c>
      <c r="H189" s="177" t="s">
        <v>1885</v>
      </c>
      <c r="I189" s="177" t="s">
        <v>4542</v>
      </c>
      <c r="J189" s="177" t="s">
        <v>12</v>
      </c>
    </row>
    <row r="190" spans="1:10" ht="14" customHeight="1">
      <c r="A190" s="173" t="s">
        <v>850</v>
      </c>
      <c r="B190" s="173" t="s">
        <v>846</v>
      </c>
      <c r="C190" s="173" t="s">
        <v>1278</v>
      </c>
      <c r="D190" s="345">
        <v>15</v>
      </c>
      <c r="E190" s="173">
        <v>24574352</v>
      </c>
      <c r="F190" s="173">
        <v>24777977</v>
      </c>
      <c r="G190" s="177">
        <v>0.31879999999999997</v>
      </c>
      <c r="H190" s="177" t="s">
        <v>1886</v>
      </c>
      <c r="I190" s="177" t="s">
        <v>4543</v>
      </c>
      <c r="J190" s="177" t="s">
        <v>12</v>
      </c>
    </row>
    <row r="191" spans="1:10" ht="14" customHeight="1">
      <c r="A191" s="173" t="s">
        <v>871</v>
      </c>
      <c r="B191" s="173" t="s">
        <v>670</v>
      </c>
      <c r="C191" s="173" t="s">
        <v>936</v>
      </c>
      <c r="D191" s="345" t="s">
        <v>12</v>
      </c>
      <c r="E191" s="173" t="s">
        <v>12</v>
      </c>
      <c r="F191" s="173" t="s">
        <v>12</v>
      </c>
      <c r="G191" s="177" t="s">
        <v>12</v>
      </c>
      <c r="H191" s="177" t="s">
        <v>1896</v>
      </c>
      <c r="I191" s="177" t="s">
        <v>12</v>
      </c>
      <c r="J191" s="177" t="s">
        <v>12</v>
      </c>
    </row>
    <row r="192" spans="1:10" ht="14" customHeight="1">
      <c r="A192" s="173" t="s">
        <v>871</v>
      </c>
      <c r="B192" s="173" t="s">
        <v>846</v>
      </c>
      <c r="C192" s="173" t="s">
        <v>937</v>
      </c>
      <c r="D192" s="345">
        <v>7</v>
      </c>
      <c r="E192" s="173">
        <v>50097909</v>
      </c>
      <c r="F192" s="173">
        <v>50486071</v>
      </c>
      <c r="G192" s="177">
        <v>-0.43807299999999999</v>
      </c>
      <c r="H192" s="177" t="s">
        <v>1885</v>
      </c>
      <c r="I192" s="177" t="s">
        <v>4544</v>
      </c>
      <c r="J192" s="177" t="s">
        <v>281</v>
      </c>
    </row>
    <row r="193" spans="1:10" ht="14" customHeight="1">
      <c r="A193" s="173" t="s">
        <v>1870</v>
      </c>
      <c r="B193" s="173" t="s">
        <v>1939</v>
      </c>
      <c r="C193" s="173" t="s">
        <v>1920</v>
      </c>
      <c r="D193" s="345">
        <v>1</v>
      </c>
      <c r="E193" s="173">
        <v>6163700</v>
      </c>
      <c r="F193" s="173">
        <v>6724300</v>
      </c>
      <c r="G193" s="177">
        <v>-0.91500000000000004</v>
      </c>
      <c r="H193" s="177" t="s">
        <v>1885</v>
      </c>
      <c r="I193" s="177" t="s">
        <v>4545</v>
      </c>
      <c r="J193" s="177" t="s">
        <v>1883</v>
      </c>
    </row>
    <row r="194" spans="1:10" ht="14" customHeight="1">
      <c r="A194" s="173" t="s">
        <v>1870</v>
      </c>
      <c r="B194" s="173" t="s">
        <v>1939</v>
      </c>
      <c r="C194" s="173" t="s">
        <v>1920</v>
      </c>
      <c r="D194" s="345">
        <v>4</v>
      </c>
      <c r="E194" s="173">
        <v>75179184</v>
      </c>
      <c r="F194" s="173">
        <v>75179707</v>
      </c>
      <c r="G194" s="177">
        <v>-1.1479999999999999</v>
      </c>
      <c r="H194" s="177" t="s">
        <v>1885</v>
      </c>
      <c r="I194" s="177" t="s">
        <v>4546</v>
      </c>
      <c r="J194" s="177" t="s">
        <v>12</v>
      </c>
    </row>
    <row r="195" spans="1:10" ht="14" customHeight="1">
      <c r="A195" s="173" t="s">
        <v>1870</v>
      </c>
      <c r="B195" s="173" t="s">
        <v>1939</v>
      </c>
      <c r="C195" s="173" t="s">
        <v>1920</v>
      </c>
      <c r="D195" s="345">
        <v>10</v>
      </c>
      <c r="E195" s="173">
        <v>13008207</v>
      </c>
      <c r="F195" s="173">
        <v>13008277</v>
      </c>
      <c r="G195" s="177">
        <v>0.57499999999999996</v>
      </c>
      <c r="H195" s="177" t="s">
        <v>1886</v>
      </c>
      <c r="I195" s="177" t="s">
        <v>4547</v>
      </c>
      <c r="J195" s="177" t="s">
        <v>12</v>
      </c>
    </row>
    <row r="196" spans="1:10" ht="14" customHeight="1">
      <c r="A196" s="173" t="s">
        <v>1870</v>
      </c>
      <c r="B196" s="173" t="s">
        <v>1939</v>
      </c>
      <c r="C196" s="173" t="s">
        <v>1920</v>
      </c>
      <c r="D196" s="345">
        <v>11</v>
      </c>
      <c r="E196" s="173">
        <v>43909635</v>
      </c>
      <c r="F196" s="173">
        <v>43909941</v>
      </c>
      <c r="G196" s="177">
        <v>-0.79100000000000004</v>
      </c>
      <c r="H196" s="177" t="s">
        <v>1885</v>
      </c>
      <c r="I196" s="177" t="s">
        <v>4548</v>
      </c>
      <c r="J196" s="177" t="s">
        <v>12</v>
      </c>
    </row>
    <row r="197" spans="1:10" ht="14" customHeight="1">
      <c r="A197" s="173" t="s">
        <v>1870</v>
      </c>
      <c r="B197" s="173" t="s">
        <v>1939</v>
      </c>
      <c r="C197" s="173" t="s">
        <v>1924</v>
      </c>
      <c r="D197" s="345">
        <v>1</v>
      </c>
      <c r="E197" s="173">
        <v>6163700</v>
      </c>
      <c r="F197" s="173">
        <v>6724300</v>
      </c>
      <c r="G197" s="177">
        <v>-0.32400000000000001</v>
      </c>
      <c r="H197" s="177" t="s">
        <v>1885</v>
      </c>
      <c r="I197" s="177" t="s">
        <v>4545</v>
      </c>
      <c r="J197" s="177" t="s">
        <v>1883</v>
      </c>
    </row>
    <row r="198" spans="1:10" ht="14" customHeight="1">
      <c r="A198" s="173" t="s">
        <v>1870</v>
      </c>
      <c r="B198" s="173" t="s">
        <v>1939</v>
      </c>
      <c r="C198" s="173" t="s">
        <v>1924</v>
      </c>
      <c r="D198" s="345">
        <v>4</v>
      </c>
      <c r="E198" s="173">
        <v>75179184</v>
      </c>
      <c r="F198" s="173">
        <v>75179710</v>
      </c>
      <c r="G198" s="177">
        <v>-0.39100000000000001</v>
      </c>
      <c r="H198" s="177" t="s">
        <v>1885</v>
      </c>
      <c r="I198" s="177" t="s">
        <v>4546</v>
      </c>
      <c r="J198" s="177" t="s">
        <v>12</v>
      </c>
    </row>
    <row r="199" spans="1:10" ht="14" customHeight="1">
      <c r="A199" s="173" t="s">
        <v>1870</v>
      </c>
      <c r="B199" s="173" t="s">
        <v>1939</v>
      </c>
      <c r="C199" s="173" t="s">
        <v>1924</v>
      </c>
      <c r="D199" s="345">
        <v>9</v>
      </c>
      <c r="E199" s="173">
        <v>21111158</v>
      </c>
      <c r="F199" s="173">
        <v>26934954</v>
      </c>
      <c r="G199" s="177">
        <v>-0.30399999999999999</v>
      </c>
      <c r="H199" s="177" t="s">
        <v>1885</v>
      </c>
      <c r="I199" s="177" t="s">
        <v>4549</v>
      </c>
      <c r="J199" s="177" t="s">
        <v>299</v>
      </c>
    </row>
    <row r="200" spans="1:10" ht="14" customHeight="1">
      <c r="A200" s="173" t="s">
        <v>1871</v>
      </c>
      <c r="B200" s="173" t="s">
        <v>670</v>
      </c>
      <c r="C200" s="173" t="s">
        <v>1882</v>
      </c>
      <c r="D200" s="345">
        <v>7</v>
      </c>
      <c r="E200" s="173">
        <v>86937601</v>
      </c>
      <c r="F200" s="173">
        <v>86949100</v>
      </c>
      <c r="G200" s="177">
        <v>-0.34200000000000003</v>
      </c>
      <c r="H200" s="177" t="s">
        <v>1885</v>
      </c>
      <c r="I200" s="177" t="s">
        <v>12</v>
      </c>
      <c r="J200" s="177" t="s">
        <v>12</v>
      </c>
    </row>
    <row r="201" spans="1:10" ht="14" customHeight="1">
      <c r="A201" s="173" t="s">
        <v>1871</v>
      </c>
      <c r="B201" s="173" t="s">
        <v>1939</v>
      </c>
      <c r="C201" s="173" t="s">
        <v>1925</v>
      </c>
      <c r="D201" s="345">
        <v>19</v>
      </c>
      <c r="E201" s="173">
        <v>1206964</v>
      </c>
      <c r="F201" s="173">
        <v>2463000</v>
      </c>
      <c r="G201" s="177">
        <v>-0.59</v>
      </c>
      <c r="H201" s="177" t="s">
        <v>1885</v>
      </c>
      <c r="I201" s="177" t="s">
        <v>4550</v>
      </c>
      <c r="J201" s="177" t="s">
        <v>1884</v>
      </c>
    </row>
    <row r="202" spans="1:10" ht="14" customHeight="1">
      <c r="A202" s="173" t="s">
        <v>1872</v>
      </c>
      <c r="B202" s="173" t="s">
        <v>670</v>
      </c>
      <c r="C202" s="173" t="s">
        <v>1911</v>
      </c>
      <c r="D202" s="345">
        <v>5</v>
      </c>
      <c r="E202" s="173">
        <v>11701</v>
      </c>
      <c r="F202" s="173">
        <v>180785400</v>
      </c>
      <c r="G202" s="177">
        <v>0.42199999999999999</v>
      </c>
      <c r="H202" s="177" t="s">
        <v>1886</v>
      </c>
      <c r="I202" s="177" t="s">
        <v>4551</v>
      </c>
      <c r="J202" s="177" t="s">
        <v>4434</v>
      </c>
    </row>
    <row r="203" spans="1:10" ht="14" customHeight="1">
      <c r="A203" s="173" t="s">
        <v>1872</v>
      </c>
      <c r="B203" s="173" t="s">
        <v>670</v>
      </c>
      <c r="C203" s="173" t="s">
        <v>1911</v>
      </c>
      <c r="D203" s="345">
        <v>10</v>
      </c>
      <c r="E203" s="173">
        <v>21885501</v>
      </c>
      <c r="F203" s="173">
        <v>21913500</v>
      </c>
      <c r="G203" s="177">
        <v>-0.69399999999999995</v>
      </c>
      <c r="H203" s="177" t="s">
        <v>1885</v>
      </c>
      <c r="I203" s="177" t="s">
        <v>751</v>
      </c>
      <c r="J203" s="177" t="s">
        <v>751</v>
      </c>
    </row>
    <row r="204" spans="1:10" ht="14" customHeight="1">
      <c r="A204" s="173" t="s">
        <v>1872</v>
      </c>
      <c r="B204" s="173" t="s">
        <v>670</v>
      </c>
      <c r="C204" s="173" t="s">
        <v>1911</v>
      </c>
      <c r="D204" s="345">
        <v>11</v>
      </c>
      <c r="E204" s="173">
        <v>117694501</v>
      </c>
      <c r="F204" s="173">
        <v>117886000</v>
      </c>
      <c r="G204" s="177">
        <v>-0.755</v>
      </c>
      <c r="H204" s="177" t="s">
        <v>1885</v>
      </c>
      <c r="I204" s="177" t="s">
        <v>4552</v>
      </c>
      <c r="J204" s="177" t="s">
        <v>12</v>
      </c>
    </row>
    <row r="205" spans="1:10" ht="14" customHeight="1">
      <c r="A205" s="173" t="s">
        <v>1872</v>
      </c>
      <c r="B205" s="173" t="s">
        <v>670</v>
      </c>
      <c r="C205" s="173" t="s">
        <v>1911</v>
      </c>
      <c r="D205" s="345">
        <v>11</v>
      </c>
      <c r="E205" s="173">
        <v>117886001</v>
      </c>
      <c r="F205" s="173">
        <v>118074900</v>
      </c>
      <c r="G205" s="177">
        <v>-2.8000000000000001E-2</v>
      </c>
      <c r="H205" s="177" t="s">
        <v>708</v>
      </c>
      <c r="I205" s="177" t="s">
        <v>4569</v>
      </c>
      <c r="J205" s="177" t="s">
        <v>12</v>
      </c>
    </row>
    <row r="206" spans="1:10" ht="14" customHeight="1">
      <c r="A206" s="173" t="s">
        <v>1872</v>
      </c>
      <c r="B206" s="173" t="s">
        <v>670</v>
      </c>
      <c r="C206" s="173" t="s">
        <v>1911</v>
      </c>
      <c r="D206" s="345">
        <v>11</v>
      </c>
      <c r="E206" s="173">
        <v>118074901</v>
      </c>
      <c r="F206" s="173">
        <v>118212500</v>
      </c>
      <c r="G206" s="177">
        <v>-0.73799999999999999</v>
      </c>
      <c r="H206" s="177" t="s">
        <v>1885</v>
      </c>
      <c r="I206" s="177" t="s">
        <v>4553</v>
      </c>
      <c r="J206" s="177" t="s">
        <v>12</v>
      </c>
    </row>
    <row r="207" spans="1:10" ht="14" customHeight="1">
      <c r="A207" s="173" t="s">
        <v>1872</v>
      </c>
      <c r="B207" s="173" t="s">
        <v>670</v>
      </c>
      <c r="C207" s="173" t="s">
        <v>1911</v>
      </c>
      <c r="D207" s="345">
        <v>11</v>
      </c>
      <c r="E207" s="173">
        <v>118358801</v>
      </c>
      <c r="F207" s="173">
        <v>118412800</v>
      </c>
      <c r="G207" s="177">
        <v>-0.71799999999999997</v>
      </c>
      <c r="H207" s="177" t="s">
        <v>1885</v>
      </c>
      <c r="I207" s="177" t="s">
        <v>4554</v>
      </c>
      <c r="J207" s="177" t="s">
        <v>634</v>
      </c>
    </row>
    <row r="208" spans="1:10" ht="14" customHeight="1">
      <c r="A208" s="173" t="s">
        <v>1872</v>
      </c>
      <c r="B208" s="173" t="s">
        <v>4</v>
      </c>
      <c r="C208" s="173" t="s">
        <v>1913</v>
      </c>
      <c r="D208" s="345">
        <v>6</v>
      </c>
      <c r="E208" s="173">
        <v>130779701</v>
      </c>
      <c r="F208" s="173">
        <v>171050900</v>
      </c>
      <c r="G208" s="177">
        <v>0.55866666666666664</v>
      </c>
      <c r="H208" s="177" t="s">
        <v>1886</v>
      </c>
      <c r="I208" s="177" t="s">
        <v>4555</v>
      </c>
      <c r="J208" s="177" t="s">
        <v>4435</v>
      </c>
    </row>
    <row r="209" spans="1:10" ht="14" customHeight="1">
      <c r="A209" s="173" t="s">
        <v>1872</v>
      </c>
      <c r="B209" s="173" t="s">
        <v>4</v>
      </c>
      <c r="C209" s="173" t="s">
        <v>1913</v>
      </c>
      <c r="D209" s="345">
        <v>10</v>
      </c>
      <c r="E209" s="173">
        <v>21885801</v>
      </c>
      <c r="F209" s="173">
        <v>21913700</v>
      </c>
      <c r="G209" s="177">
        <v>-0.77300000000000002</v>
      </c>
      <c r="H209" s="177" t="s">
        <v>1885</v>
      </c>
      <c r="I209" s="177" t="s">
        <v>751</v>
      </c>
      <c r="J209" s="177" t="s">
        <v>751</v>
      </c>
    </row>
    <row r="210" spans="1:10" ht="14" customHeight="1">
      <c r="A210" s="173" t="s">
        <v>1872</v>
      </c>
      <c r="B210" s="173" t="s">
        <v>4</v>
      </c>
      <c r="C210" s="173" t="s">
        <v>1913</v>
      </c>
      <c r="D210" s="345">
        <v>11</v>
      </c>
      <c r="E210" s="173">
        <v>117694701</v>
      </c>
      <c r="F210" s="173">
        <v>117886000</v>
      </c>
      <c r="G210" s="177">
        <v>-0.91100000000000003</v>
      </c>
      <c r="H210" s="177" t="s">
        <v>1885</v>
      </c>
      <c r="I210" s="177" t="s">
        <v>4552</v>
      </c>
      <c r="J210" s="177" t="s">
        <v>12</v>
      </c>
    </row>
    <row r="211" spans="1:10" ht="14" customHeight="1">
      <c r="A211" s="173" t="s">
        <v>1872</v>
      </c>
      <c r="B211" s="173" t="s">
        <v>4</v>
      </c>
      <c r="C211" s="173" t="s">
        <v>1913</v>
      </c>
      <c r="D211" s="345">
        <v>11</v>
      </c>
      <c r="E211" s="173">
        <v>117886001</v>
      </c>
      <c r="F211" s="173">
        <v>118074500</v>
      </c>
      <c r="G211" s="177">
        <v>6.0000000000000001E-3</v>
      </c>
      <c r="H211" s="177" t="s">
        <v>4568</v>
      </c>
      <c r="I211" s="177" t="s">
        <v>4569</v>
      </c>
      <c r="J211" s="177" t="s">
        <v>12</v>
      </c>
    </row>
    <row r="212" spans="1:10" ht="14" customHeight="1">
      <c r="A212" s="173" t="s">
        <v>1872</v>
      </c>
      <c r="B212" s="173" t="s">
        <v>4</v>
      </c>
      <c r="C212" s="173" t="s">
        <v>1913</v>
      </c>
      <c r="D212" s="345">
        <v>11</v>
      </c>
      <c r="E212" s="173">
        <v>118074501</v>
      </c>
      <c r="F212" s="173">
        <v>118212800</v>
      </c>
      <c r="G212" s="177">
        <v>-0.877</v>
      </c>
      <c r="H212" s="177" t="s">
        <v>1885</v>
      </c>
      <c r="I212" s="177" t="s">
        <v>4553</v>
      </c>
      <c r="J212" s="177" t="s">
        <v>12</v>
      </c>
    </row>
    <row r="213" spans="1:10" ht="14" customHeight="1">
      <c r="A213" s="173" t="s">
        <v>1872</v>
      </c>
      <c r="B213" s="173" t="s">
        <v>4</v>
      </c>
      <c r="C213" s="173" t="s">
        <v>1913</v>
      </c>
      <c r="D213" s="345">
        <v>11</v>
      </c>
      <c r="E213" s="173">
        <v>118359101</v>
      </c>
      <c r="F213" s="173">
        <v>118411800</v>
      </c>
      <c r="G213" s="177">
        <v>-0.88100000000000001</v>
      </c>
      <c r="H213" s="177" t="s">
        <v>1885</v>
      </c>
      <c r="I213" s="177" t="s">
        <v>4554</v>
      </c>
      <c r="J213" s="177" t="s">
        <v>634</v>
      </c>
    </row>
    <row r="214" spans="1:10" ht="14" customHeight="1">
      <c r="A214" s="173" t="s">
        <v>1873</v>
      </c>
      <c r="B214" s="173" t="s">
        <v>670</v>
      </c>
      <c r="C214" s="173" t="s">
        <v>1914</v>
      </c>
      <c r="D214" s="345" t="s">
        <v>12</v>
      </c>
      <c r="E214" s="173" t="s">
        <v>12</v>
      </c>
      <c r="F214" s="173" t="s">
        <v>12</v>
      </c>
      <c r="G214" s="177" t="s">
        <v>12</v>
      </c>
      <c r="H214" s="177" t="s">
        <v>1896</v>
      </c>
      <c r="I214" s="177" t="s">
        <v>12</v>
      </c>
      <c r="J214" s="177" t="s">
        <v>12</v>
      </c>
    </row>
    <row r="215" spans="1:10" ht="14" customHeight="1">
      <c r="A215" s="173" t="s">
        <v>1873</v>
      </c>
      <c r="B215" s="173" t="s">
        <v>4</v>
      </c>
      <c r="C215" s="173" t="s">
        <v>1938</v>
      </c>
      <c r="D215" s="345">
        <v>1</v>
      </c>
      <c r="E215" s="173">
        <v>10101</v>
      </c>
      <c r="F215" s="173">
        <v>26834700</v>
      </c>
      <c r="G215" s="177">
        <v>-0.41799999999999998</v>
      </c>
      <c r="H215" s="177" t="s">
        <v>1885</v>
      </c>
      <c r="I215" s="177" t="s">
        <v>4556</v>
      </c>
      <c r="J215" s="177" t="s">
        <v>4436</v>
      </c>
    </row>
    <row r="216" spans="1:10" ht="14" customHeight="1">
      <c r="A216" s="173" t="s">
        <v>1873</v>
      </c>
      <c r="B216" s="173" t="s">
        <v>4</v>
      </c>
      <c r="C216" s="173" t="s">
        <v>1938</v>
      </c>
      <c r="D216" s="345">
        <v>11</v>
      </c>
      <c r="E216" s="173">
        <v>64866402</v>
      </c>
      <c r="F216" s="173">
        <v>134946400</v>
      </c>
      <c r="G216" s="177">
        <v>0.01</v>
      </c>
      <c r="H216" s="177" t="s">
        <v>708</v>
      </c>
      <c r="I216" s="177" t="s">
        <v>4570</v>
      </c>
      <c r="J216" s="177" t="s">
        <v>4437</v>
      </c>
    </row>
    <row r="217" spans="1:10" ht="14" customHeight="1">
      <c r="A217" s="173" t="s">
        <v>1873</v>
      </c>
      <c r="B217" s="173" t="s">
        <v>4</v>
      </c>
      <c r="C217" s="173" t="s">
        <v>1938</v>
      </c>
      <c r="D217" s="345">
        <v>19</v>
      </c>
      <c r="E217" s="173">
        <v>89201</v>
      </c>
      <c r="F217" s="173">
        <v>2194900</v>
      </c>
      <c r="G217" s="177">
        <v>-0.72599999999999998</v>
      </c>
      <c r="H217" s="177" t="s">
        <v>1885</v>
      </c>
      <c r="I217" s="177" t="s">
        <v>4557</v>
      </c>
      <c r="J217" s="177" t="s">
        <v>4438</v>
      </c>
    </row>
    <row r="218" spans="1:10" ht="14" customHeight="1">
      <c r="A218" s="173" t="s">
        <v>1873</v>
      </c>
      <c r="B218" s="173" t="s">
        <v>4</v>
      </c>
      <c r="C218" s="173" t="s">
        <v>1938</v>
      </c>
      <c r="D218" s="345">
        <v>19</v>
      </c>
      <c r="E218" s="173">
        <v>16208601</v>
      </c>
      <c r="F218" s="173">
        <v>16213100</v>
      </c>
      <c r="G218" s="177">
        <v>-0.997</v>
      </c>
      <c r="H218" s="177" t="s">
        <v>1885</v>
      </c>
      <c r="I218" s="177" t="s">
        <v>4439</v>
      </c>
      <c r="J218" s="177" t="s">
        <v>4439</v>
      </c>
    </row>
    <row r="219" spans="1:10" ht="14" customHeight="1">
      <c r="A219" s="173" t="s">
        <v>1873</v>
      </c>
      <c r="B219" s="173" t="s">
        <v>4</v>
      </c>
      <c r="C219" s="173" t="s">
        <v>1938</v>
      </c>
      <c r="D219" s="345">
        <v>21</v>
      </c>
      <c r="E219" s="173">
        <v>33805101</v>
      </c>
      <c r="F219" s="173">
        <v>48119800</v>
      </c>
      <c r="G219" s="177">
        <v>0.435</v>
      </c>
      <c r="H219" s="177" t="s">
        <v>1886</v>
      </c>
      <c r="I219" s="177" t="s">
        <v>4558</v>
      </c>
      <c r="J219" s="177" t="s">
        <v>753</v>
      </c>
    </row>
  </sheetData>
  <autoFilter ref="A4:J214" xr:uid="{A667C8BC-DE65-FB4C-95CD-D439849D33DA}"/>
  <phoneticPr fontId="3" type="noConversion"/>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64C10-5E5E-8041-BD95-24CE0BF71EE5}">
  <dimension ref="A1:U297"/>
  <sheetViews>
    <sheetView zoomScaleNormal="100" workbookViewId="0"/>
  </sheetViews>
  <sheetFormatPr defaultColWidth="10.83203125" defaultRowHeight="14"/>
  <cols>
    <col min="1" max="1" width="14.83203125" style="9" customWidth="1"/>
    <col min="2" max="2" width="12.1640625" style="9" bestFit="1" customWidth="1"/>
    <col min="3" max="3" width="10.83203125" style="9" bestFit="1" customWidth="1"/>
    <col min="4" max="4" width="12.6640625" style="9" bestFit="1" customWidth="1"/>
    <col min="5" max="5" width="12.6640625" style="9" customWidth="1"/>
    <col min="6" max="6" width="11.1640625" style="9" customWidth="1"/>
    <col min="7" max="7" width="10" style="9" customWidth="1"/>
    <col min="8" max="8" width="12.6640625" style="9" bestFit="1" customWidth="1"/>
    <col min="9" max="9" width="12.6640625" style="9" customWidth="1"/>
    <col min="10" max="10" width="13" style="9" customWidth="1"/>
    <col min="11" max="11" width="9.5" style="9" customWidth="1"/>
    <col min="12" max="12" width="6" style="9" bestFit="1" customWidth="1"/>
    <col min="13" max="13" width="20.33203125" style="9" bestFit="1" customWidth="1"/>
    <col min="14" max="14" width="30.1640625" style="133" bestFit="1" customWidth="1"/>
    <col min="15" max="20" width="10.83203125" style="9"/>
    <col min="21" max="21" width="27" style="9" bestFit="1" customWidth="1"/>
    <col min="22" max="16384" width="10.83203125" style="9"/>
  </cols>
  <sheetData>
    <row r="1" spans="1:21" ht="15" customHeight="1">
      <c r="A1" s="14" t="s">
        <v>5723</v>
      </c>
      <c r="M1" s="15"/>
      <c r="O1" s="14"/>
      <c r="P1" s="14"/>
      <c r="Q1" s="14"/>
      <c r="R1" s="14"/>
      <c r="S1" s="14"/>
      <c r="T1" s="14"/>
    </row>
    <row r="2" spans="1:21" ht="15" customHeight="1">
      <c r="M2" s="15"/>
      <c r="O2" s="14"/>
      <c r="P2" s="14"/>
      <c r="Q2" s="14"/>
      <c r="R2" s="14"/>
      <c r="S2" s="14"/>
      <c r="T2" s="14"/>
    </row>
    <row r="3" spans="1:21" ht="15" customHeight="1">
      <c r="M3" s="15"/>
      <c r="O3" s="14"/>
      <c r="P3" s="14"/>
      <c r="Q3" s="14"/>
      <c r="R3" s="14"/>
      <c r="S3" s="14"/>
      <c r="T3" s="14"/>
    </row>
    <row r="4" spans="1:21" ht="42.5" thickBot="1">
      <c r="A4" s="150" t="s">
        <v>330</v>
      </c>
      <c r="B4" s="150" t="s">
        <v>838</v>
      </c>
      <c r="C4" s="150" t="s">
        <v>331</v>
      </c>
      <c r="D4" s="150" t="s">
        <v>756</v>
      </c>
      <c r="E4" s="150" t="s">
        <v>757</v>
      </c>
      <c r="F4" s="150" t="s">
        <v>1603</v>
      </c>
      <c r="G4" s="150" t="s">
        <v>1905</v>
      </c>
      <c r="H4" s="150" t="s">
        <v>758</v>
      </c>
      <c r="I4" s="150" t="s">
        <v>759</v>
      </c>
      <c r="J4" s="150" t="s">
        <v>1602</v>
      </c>
      <c r="K4" s="150" t="s">
        <v>1906</v>
      </c>
      <c r="L4" s="150" t="s">
        <v>672</v>
      </c>
      <c r="M4" s="150" t="s">
        <v>1604</v>
      </c>
      <c r="N4" s="150" t="s">
        <v>1892</v>
      </c>
      <c r="O4" s="151" t="s">
        <v>1907</v>
      </c>
      <c r="P4" s="151" t="s">
        <v>1893</v>
      </c>
      <c r="Q4" s="151" t="s">
        <v>1908</v>
      </c>
      <c r="R4" s="151" t="s">
        <v>1909</v>
      </c>
      <c r="S4" s="151" t="s">
        <v>1623</v>
      </c>
      <c r="T4" s="151" t="s">
        <v>4425</v>
      </c>
      <c r="U4" s="151" t="s">
        <v>4571</v>
      </c>
    </row>
    <row r="5" spans="1:21" ht="14.5" thickTop="1">
      <c r="A5" s="152" t="s">
        <v>912</v>
      </c>
      <c r="B5" s="152" t="s">
        <v>643</v>
      </c>
      <c r="C5" s="152" t="s">
        <v>670</v>
      </c>
      <c r="D5" s="152">
        <v>4</v>
      </c>
      <c r="E5" s="152">
        <v>87990804</v>
      </c>
      <c r="F5" s="152" t="s">
        <v>630</v>
      </c>
      <c r="G5" s="152">
        <v>0</v>
      </c>
      <c r="H5" s="152">
        <v>11</v>
      </c>
      <c r="I5" s="152">
        <v>118359235</v>
      </c>
      <c r="J5" s="152" t="s">
        <v>630</v>
      </c>
      <c r="K5" s="152">
        <v>19</v>
      </c>
      <c r="L5" s="152" t="s">
        <v>1586</v>
      </c>
      <c r="M5" s="152" t="s">
        <v>1605</v>
      </c>
      <c r="N5" s="152" t="s">
        <v>786</v>
      </c>
      <c r="O5" s="152" t="s">
        <v>16</v>
      </c>
      <c r="P5" s="152" t="s">
        <v>21</v>
      </c>
      <c r="Q5" s="152" t="s">
        <v>21</v>
      </c>
      <c r="R5" s="152" t="s">
        <v>21</v>
      </c>
      <c r="S5" s="152" t="s">
        <v>12</v>
      </c>
      <c r="T5" s="152" t="s">
        <v>12</v>
      </c>
      <c r="U5" s="152" t="s">
        <v>16</v>
      </c>
    </row>
    <row r="6" spans="1:21">
      <c r="A6" s="16" t="s">
        <v>912</v>
      </c>
      <c r="B6" s="16" t="s">
        <v>643</v>
      </c>
      <c r="C6" s="16" t="s">
        <v>670</v>
      </c>
      <c r="D6" s="16">
        <v>11</v>
      </c>
      <c r="E6" s="16">
        <v>118359225</v>
      </c>
      <c r="F6" s="16" t="s">
        <v>630</v>
      </c>
      <c r="G6" s="123">
        <v>0</v>
      </c>
      <c r="H6" s="123">
        <v>4</v>
      </c>
      <c r="I6" s="123">
        <v>87990750</v>
      </c>
      <c r="J6" s="123" t="s">
        <v>630</v>
      </c>
      <c r="K6" s="123">
        <v>30</v>
      </c>
      <c r="L6" s="16" t="s">
        <v>1586</v>
      </c>
      <c r="M6" s="16" t="s">
        <v>1605</v>
      </c>
      <c r="N6" s="16" t="s">
        <v>785</v>
      </c>
      <c r="O6" s="16" t="s">
        <v>16</v>
      </c>
      <c r="P6" s="16" t="s">
        <v>12</v>
      </c>
      <c r="Q6" s="16" t="s">
        <v>21</v>
      </c>
      <c r="R6" s="16" t="s">
        <v>21</v>
      </c>
      <c r="S6" s="16" t="s">
        <v>12</v>
      </c>
      <c r="T6" s="16" t="s">
        <v>12</v>
      </c>
      <c r="U6" s="16" t="s">
        <v>16</v>
      </c>
    </row>
    <row r="7" spans="1:21">
      <c r="A7" s="16" t="s">
        <v>943</v>
      </c>
      <c r="B7" s="16" t="s">
        <v>643</v>
      </c>
      <c r="C7" s="16" t="s">
        <v>846</v>
      </c>
      <c r="D7" s="16">
        <v>4</v>
      </c>
      <c r="E7" s="16">
        <v>87990804</v>
      </c>
      <c r="F7" s="16" t="s">
        <v>630</v>
      </c>
      <c r="G7" s="123">
        <v>0</v>
      </c>
      <c r="H7" s="123">
        <v>11</v>
      </c>
      <c r="I7" s="123">
        <v>118359235</v>
      </c>
      <c r="J7" s="123" t="s">
        <v>630</v>
      </c>
      <c r="K7" s="123">
        <v>6</v>
      </c>
      <c r="L7" s="16" t="s">
        <v>1586</v>
      </c>
      <c r="M7" s="16" t="s">
        <v>1605</v>
      </c>
      <c r="N7" s="16" t="s">
        <v>786</v>
      </c>
      <c r="O7" s="16" t="s">
        <v>16</v>
      </c>
      <c r="P7" s="16" t="s">
        <v>21</v>
      </c>
      <c r="Q7" s="16" t="s">
        <v>21</v>
      </c>
      <c r="R7" s="16" t="s">
        <v>21</v>
      </c>
      <c r="S7" s="16" t="s">
        <v>12</v>
      </c>
      <c r="T7" s="16" t="s">
        <v>12</v>
      </c>
      <c r="U7" s="16" t="s">
        <v>16</v>
      </c>
    </row>
    <row r="8" spans="1:21">
      <c r="A8" s="16" t="s">
        <v>943</v>
      </c>
      <c r="B8" s="16" t="s">
        <v>643</v>
      </c>
      <c r="C8" s="16" t="s">
        <v>846</v>
      </c>
      <c r="D8" s="16">
        <v>11</v>
      </c>
      <c r="E8" s="16">
        <v>118359227</v>
      </c>
      <c r="F8" s="16" t="s">
        <v>630</v>
      </c>
      <c r="G8" s="123">
        <v>4</v>
      </c>
      <c r="H8" s="123">
        <v>4</v>
      </c>
      <c r="I8" s="123">
        <v>87990752</v>
      </c>
      <c r="J8" s="123" t="s">
        <v>630</v>
      </c>
      <c r="K8" s="123">
        <v>0</v>
      </c>
      <c r="L8" s="16" t="s">
        <v>1586</v>
      </c>
      <c r="M8" s="16" t="s">
        <v>1605</v>
      </c>
      <c r="N8" s="16" t="s">
        <v>785</v>
      </c>
      <c r="O8" s="16" t="s">
        <v>16</v>
      </c>
      <c r="P8" s="16" t="s">
        <v>21</v>
      </c>
      <c r="Q8" s="16" t="s">
        <v>21</v>
      </c>
      <c r="R8" s="16" t="s">
        <v>21</v>
      </c>
      <c r="S8" s="16" t="s">
        <v>12</v>
      </c>
      <c r="T8" s="16" t="s">
        <v>12</v>
      </c>
      <c r="U8" s="16" t="s">
        <v>16</v>
      </c>
    </row>
    <row r="9" spans="1:21">
      <c r="A9" s="16" t="s">
        <v>434</v>
      </c>
      <c r="B9" s="16" t="s">
        <v>811</v>
      </c>
      <c r="C9" s="16" t="s">
        <v>670</v>
      </c>
      <c r="D9" s="16">
        <v>19</v>
      </c>
      <c r="E9" s="16">
        <v>8376499</v>
      </c>
      <c r="F9" s="16" t="s">
        <v>630</v>
      </c>
      <c r="G9" s="123">
        <v>3</v>
      </c>
      <c r="H9" s="123">
        <v>11</v>
      </c>
      <c r="I9" s="123">
        <v>118353308</v>
      </c>
      <c r="J9" s="123" t="s">
        <v>630</v>
      </c>
      <c r="K9" s="123">
        <v>5</v>
      </c>
      <c r="L9" s="16" t="s">
        <v>1586</v>
      </c>
      <c r="M9" s="16" t="s">
        <v>1606</v>
      </c>
      <c r="N9" s="16" t="s">
        <v>832</v>
      </c>
      <c r="O9" s="16" t="s">
        <v>16</v>
      </c>
      <c r="P9" s="16" t="s">
        <v>21</v>
      </c>
      <c r="Q9" s="16" t="s">
        <v>21</v>
      </c>
      <c r="R9" s="16" t="s">
        <v>21</v>
      </c>
      <c r="S9" s="16" t="s">
        <v>12</v>
      </c>
      <c r="T9" s="16" t="s">
        <v>12</v>
      </c>
      <c r="U9" s="16" t="s">
        <v>16</v>
      </c>
    </row>
    <row r="10" spans="1:21">
      <c r="A10" s="16" t="s">
        <v>434</v>
      </c>
      <c r="B10" s="16" t="s">
        <v>811</v>
      </c>
      <c r="C10" s="16" t="s">
        <v>670</v>
      </c>
      <c r="D10" s="16">
        <v>18</v>
      </c>
      <c r="E10" s="16">
        <v>45688434</v>
      </c>
      <c r="F10" s="16" t="s">
        <v>630</v>
      </c>
      <c r="G10" s="123">
        <v>1</v>
      </c>
      <c r="H10" s="123">
        <v>18</v>
      </c>
      <c r="I10" s="123">
        <v>45688394</v>
      </c>
      <c r="J10" s="123" t="s">
        <v>630</v>
      </c>
      <c r="K10" s="123">
        <v>2</v>
      </c>
      <c r="L10" s="16" t="s">
        <v>1589</v>
      </c>
      <c r="M10" s="16" t="s">
        <v>1607</v>
      </c>
      <c r="N10" s="16" t="s">
        <v>12</v>
      </c>
      <c r="O10" s="16" t="s">
        <v>16</v>
      </c>
      <c r="P10" s="16" t="s">
        <v>21</v>
      </c>
      <c r="Q10" s="16" t="s">
        <v>16</v>
      </c>
      <c r="R10" s="16" t="s">
        <v>16</v>
      </c>
      <c r="S10" s="16" t="s">
        <v>21</v>
      </c>
      <c r="T10" s="16" t="s">
        <v>12</v>
      </c>
      <c r="U10" s="16" t="s">
        <v>16</v>
      </c>
    </row>
    <row r="11" spans="1:21">
      <c r="A11" s="152" t="s">
        <v>434</v>
      </c>
      <c r="B11" s="152" t="s">
        <v>811</v>
      </c>
      <c r="C11" s="152" t="s">
        <v>670</v>
      </c>
      <c r="D11" s="152">
        <v>19</v>
      </c>
      <c r="E11" s="152">
        <v>6232061</v>
      </c>
      <c r="F11" s="152" t="s">
        <v>630</v>
      </c>
      <c r="G11" s="153">
        <v>5</v>
      </c>
      <c r="H11" s="153">
        <v>11</v>
      </c>
      <c r="I11" s="153">
        <v>118353295</v>
      </c>
      <c r="J11" s="153" t="s">
        <v>12</v>
      </c>
      <c r="K11" s="153">
        <v>0</v>
      </c>
      <c r="L11" s="152" t="s">
        <v>1586</v>
      </c>
      <c r="M11" s="152" t="s">
        <v>1605</v>
      </c>
      <c r="N11" s="152" t="s">
        <v>1537</v>
      </c>
      <c r="O11" s="152" t="s">
        <v>16</v>
      </c>
      <c r="P11" s="152" t="s">
        <v>21</v>
      </c>
      <c r="Q11" s="152" t="s">
        <v>21</v>
      </c>
      <c r="R11" s="152" t="s">
        <v>21</v>
      </c>
      <c r="S11" s="152" t="s">
        <v>12</v>
      </c>
      <c r="T11" s="152" t="s">
        <v>12</v>
      </c>
      <c r="U11" s="152" t="s">
        <v>16</v>
      </c>
    </row>
    <row r="12" spans="1:21">
      <c r="A12" s="16" t="s">
        <v>434</v>
      </c>
      <c r="B12" s="16" t="s">
        <v>811</v>
      </c>
      <c r="C12" s="16" t="s">
        <v>670</v>
      </c>
      <c r="D12" s="16">
        <v>19</v>
      </c>
      <c r="E12" s="16">
        <v>6232057</v>
      </c>
      <c r="F12" s="16" t="s">
        <v>12</v>
      </c>
      <c r="G12" s="123">
        <v>3</v>
      </c>
      <c r="H12" s="123">
        <v>19</v>
      </c>
      <c r="I12" s="123">
        <v>8376533</v>
      </c>
      <c r="J12" s="123" t="s">
        <v>630</v>
      </c>
      <c r="K12" s="123">
        <v>2</v>
      </c>
      <c r="L12" s="16" t="s">
        <v>1587</v>
      </c>
      <c r="M12" s="16" t="s">
        <v>1606</v>
      </c>
      <c r="N12" s="16" t="s">
        <v>1539</v>
      </c>
      <c r="O12" s="16" t="s">
        <v>16</v>
      </c>
      <c r="P12" s="16" t="s">
        <v>21</v>
      </c>
      <c r="Q12" s="16" t="s">
        <v>21</v>
      </c>
      <c r="R12" s="16" t="s">
        <v>16</v>
      </c>
      <c r="S12" s="16" t="s">
        <v>12</v>
      </c>
      <c r="T12" s="16" t="s">
        <v>12</v>
      </c>
      <c r="U12" s="16" t="s">
        <v>16</v>
      </c>
    </row>
    <row r="13" spans="1:21">
      <c r="A13" s="16" t="s">
        <v>434</v>
      </c>
      <c r="B13" s="16" t="s">
        <v>811</v>
      </c>
      <c r="C13" s="16" t="s">
        <v>670</v>
      </c>
      <c r="D13" s="16">
        <v>19</v>
      </c>
      <c r="E13" s="16">
        <v>47632514</v>
      </c>
      <c r="F13" s="16" t="s">
        <v>630</v>
      </c>
      <c r="G13" s="123">
        <v>3</v>
      </c>
      <c r="H13" s="123">
        <v>19</v>
      </c>
      <c r="I13" s="123">
        <v>47632268</v>
      </c>
      <c r="J13" s="123" t="s">
        <v>630</v>
      </c>
      <c r="K13" s="123">
        <v>6</v>
      </c>
      <c r="L13" s="16" t="s">
        <v>1589</v>
      </c>
      <c r="M13" s="16" t="s">
        <v>1609</v>
      </c>
      <c r="N13" s="16" t="s">
        <v>12</v>
      </c>
      <c r="O13" s="16" t="s">
        <v>16</v>
      </c>
      <c r="P13" s="16" t="s">
        <v>21</v>
      </c>
      <c r="Q13" s="16" t="s">
        <v>16</v>
      </c>
      <c r="R13" s="16" t="s">
        <v>16</v>
      </c>
      <c r="S13" s="16" t="s">
        <v>21</v>
      </c>
      <c r="T13" s="16" t="s">
        <v>12</v>
      </c>
      <c r="U13" s="16" t="s">
        <v>16</v>
      </c>
    </row>
    <row r="14" spans="1:21">
      <c r="A14" s="16" t="s">
        <v>1275</v>
      </c>
      <c r="B14" s="16" t="s">
        <v>811</v>
      </c>
      <c r="C14" s="16" t="s">
        <v>846</v>
      </c>
      <c r="D14" s="16">
        <v>19</v>
      </c>
      <c r="E14" s="16">
        <v>8376496</v>
      </c>
      <c r="F14" s="16" t="s">
        <v>630</v>
      </c>
      <c r="G14" s="123">
        <v>0</v>
      </c>
      <c r="H14" s="123">
        <v>11</v>
      </c>
      <c r="I14" s="123">
        <v>118353308</v>
      </c>
      <c r="J14" s="123" t="s">
        <v>630</v>
      </c>
      <c r="K14" s="123">
        <v>12</v>
      </c>
      <c r="L14" s="16" t="s">
        <v>1586</v>
      </c>
      <c r="M14" s="16" t="s">
        <v>1606</v>
      </c>
      <c r="N14" s="16" t="s">
        <v>832</v>
      </c>
      <c r="O14" s="16" t="s">
        <v>16</v>
      </c>
      <c r="P14" s="16" t="s">
        <v>21</v>
      </c>
      <c r="Q14" s="16" t="s">
        <v>21</v>
      </c>
      <c r="R14" s="16" t="s">
        <v>12</v>
      </c>
      <c r="S14" s="16" t="s">
        <v>12</v>
      </c>
      <c r="T14" s="16" t="s">
        <v>12</v>
      </c>
      <c r="U14" s="16" t="s">
        <v>16</v>
      </c>
    </row>
    <row r="15" spans="1:21">
      <c r="A15" s="16" t="s">
        <v>1275</v>
      </c>
      <c r="B15" s="16" t="s">
        <v>811</v>
      </c>
      <c r="C15" s="16" t="s">
        <v>846</v>
      </c>
      <c r="D15" s="16">
        <v>19</v>
      </c>
      <c r="E15" s="16">
        <v>6232061</v>
      </c>
      <c r="F15" s="16" t="s">
        <v>630</v>
      </c>
      <c r="G15" s="123" t="s">
        <v>1910</v>
      </c>
      <c r="H15" s="123">
        <v>11</v>
      </c>
      <c r="I15" s="123">
        <v>118353295</v>
      </c>
      <c r="J15" s="123" t="s">
        <v>12</v>
      </c>
      <c r="K15" s="123" t="s">
        <v>1910</v>
      </c>
      <c r="L15" s="16" t="s">
        <v>1586</v>
      </c>
      <c r="M15" s="16" t="s">
        <v>1605</v>
      </c>
      <c r="N15" s="16" t="s">
        <v>1537</v>
      </c>
      <c r="O15" s="16" t="s">
        <v>16</v>
      </c>
      <c r="P15" s="16" t="s">
        <v>21</v>
      </c>
      <c r="Q15" s="16" t="s">
        <v>21</v>
      </c>
      <c r="R15" s="16" t="s">
        <v>12</v>
      </c>
      <c r="S15" s="16" t="s">
        <v>21</v>
      </c>
      <c r="T15" s="16" t="s">
        <v>12</v>
      </c>
      <c r="U15" s="16" t="s">
        <v>16</v>
      </c>
    </row>
    <row r="16" spans="1:21">
      <c r="A16" s="16" t="s">
        <v>1275</v>
      </c>
      <c r="B16" s="16" t="s">
        <v>811</v>
      </c>
      <c r="C16" s="16" t="s">
        <v>846</v>
      </c>
      <c r="D16" s="16">
        <v>19</v>
      </c>
      <c r="E16" s="16">
        <v>1269689</v>
      </c>
      <c r="F16" s="16" t="s">
        <v>630</v>
      </c>
      <c r="G16" s="123">
        <v>0</v>
      </c>
      <c r="H16" s="123">
        <v>19</v>
      </c>
      <c r="I16" s="123">
        <v>2391825</v>
      </c>
      <c r="J16" s="123" t="s">
        <v>630</v>
      </c>
      <c r="K16" s="123">
        <v>8</v>
      </c>
      <c r="L16" s="16" t="s">
        <v>1588</v>
      </c>
      <c r="M16" s="16" t="s">
        <v>1611</v>
      </c>
      <c r="N16" s="16" t="s">
        <v>1540</v>
      </c>
      <c r="O16" s="16" t="s">
        <v>16</v>
      </c>
      <c r="P16" s="16" t="s">
        <v>12</v>
      </c>
      <c r="Q16" s="16" t="s">
        <v>16</v>
      </c>
      <c r="R16" s="16" t="s">
        <v>12</v>
      </c>
      <c r="S16" s="16" t="s">
        <v>12</v>
      </c>
      <c r="T16" s="16" t="s">
        <v>12</v>
      </c>
      <c r="U16" s="16" t="s">
        <v>4572</v>
      </c>
    </row>
    <row r="17" spans="1:21">
      <c r="A17" s="152" t="s">
        <v>1275</v>
      </c>
      <c r="B17" s="152" t="s">
        <v>811</v>
      </c>
      <c r="C17" s="152" t="s">
        <v>846</v>
      </c>
      <c r="D17" s="152">
        <v>19</v>
      </c>
      <c r="E17" s="152">
        <v>6232058</v>
      </c>
      <c r="F17" s="152" t="s">
        <v>12</v>
      </c>
      <c r="G17" s="153">
        <v>0</v>
      </c>
      <c r="H17" s="153">
        <v>19</v>
      </c>
      <c r="I17" s="153">
        <v>8376533</v>
      </c>
      <c r="J17" s="153" t="s">
        <v>630</v>
      </c>
      <c r="K17" s="153">
        <v>10</v>
      </c>
      <c r="L17" s="152" t="s">
        <v>1587</v>
      </c>
      <c r="M17" s="152" t="s">
        <v>1606</v>
      </c>
      <c r="N17" s="152" t="s">
        <v>1539</v>
      </c>
      <c r="O17" s="152" t="s">
        <v>16</v>
      </c>
      <c r="P17" s="152" t="s">
        <v>21</v>
      </c>
      <c r="Q17" s="152" t="s">
        <v>21</v>
      </c>
      <c r="R17" s="152" t="s">
        <v>12</v>
      </c>
      <c r="S17" s="152" t="s">
        <v>12</v>
      </c>
      <c r="T17" s="152" t="s">
        <v>12</v>
      </c>
      <c r="U17" s="152" t="s">
        <v>16</v>
      </c>
    </row>
    <row r="18" spans="1:21">
      <c r="A18" s="16" t="s">
        <v>437</v>
      </c>
      <c r="B18" s="16" t="s">
        <v>853</v>
      </c>
      <c r="C18" s="16" t="s">
        <v>670</v>
      </c>
      <c r="D18" s="16">
        <v>19</v>
      </c>
      <c r="E18" s="16">
        <v>6229435</v>
      </c>
      <c r="F18" s="16" t="s">
        <v>630</v>
      </c>
      <c r="G18" s="123">
        <v>10</v>
      </c>
      <c r="H18" s="123">
        <v>11</v>
      </c>
      <c r="I18" s="123">
        <v>118355711</v>
      </c>
      <c r="J18" s="123" t="s">
        <v>12</v>
      </c>
      <c r="K18" s="123">
        <v>8</v>
      </c>
      <c r="L18" s="16" t="s">
        <v>1586</v>
      </c>
      <c r="M18" s="16" t="s">
        <v>1605</v>
      </c>
      <c r="N18" s="16" t="s">
        <v>1537</v>
      </c>
      <c r="O18" s="16" t="s">
        <v>21</v>
      </c>
      <c r="P18" s="16" t="s">
        <v>701</v>
      </c>
      <c r="Q18" s="16" t="s">
        <v>21</v>
      </c>
      <c r="R18" s="16" t="s">
        <v>21</v>
      </c>
      <c r="S18" s="16" t="s">
        <v>21</v>
      </c>
      <c r="T18" s="16" t="s">
        <v>12</v>
      </c>
      <c r="U18" s="16" t="s">
        <v>16</v>
      </c>
    </row>
    <row r="19" spans="1:21">
      <c r="A19" s="16" t="s">
        <v>437</v>
      </c>
      <c r="B19" s="16" t="s">
        <v>853</v>
      </c>
      <c r="C19" s="16" t="s">
        <v>670</v>
      </c>
      <c r="D19" s="16">
        <v>19</v>
      </c>
      <c r="E19" s="16">
        <v>6230399</v>
      </c>
      <c r="F19" s="16" t="s">
        <v>12</v>
      </c>
      <c r="G19" s="123">
        <v>0</v>
      </c>
      <c r="H19" s="123">
        <v>11</v>
      </c>
      <c r="I19" s="123">
        <v>118358226</v>
      </c>
      <c r="J19" s="123" t="s">
        <v>630</v>
      </c>
      <c r="K19" s="123">
        <v>5</v>
      </c>
      <c r="L19" s="16" t="s">
        <v>1586</v>
      </c>
      <c r="M19" s="16" t="s">
        <v>1605</v>
      </c>
      <c r="N19" s="16" t="s">
        <v>1538</v>
      </c>
      <c r="O19" s="16" t="s">
        <v>16</v>
      </c>
      <c r="P19" s="16" t="s">
        <v>701</v>
      </c>
      <c r="Q19" s="16" t="s">
        <v>21</v>
      </c>
      <c r="R19" s="16" t="s">
        <v>21</v>
      </c>
      <c r="S19" s="16" t="s">
        <v>12</v>
      </c>
      <c r="T19" s="16" t="s">
        <v>12</v>
      </c>
      <c r="U19" s="16" t="s">
        <v>16</v>
      </c>
    </row>
    <row r="20" spans="1:21">
      <c r="A20" s="16" t="s">
        <v>489</v>
      </c>
      <c r="B20" s="16" t="s">
        <v>249</v>
      </c>
      <c r="C20" s="16" t="s">
        <v>670</v>
      </c>
      <c r="D20" s="16">
        <v>11</v>
      </c>
      <c r="E20" s="16">
        <v>118358179</v>
      </c>
      <c r="F20" s="16" t="s">
        <v>630</v>
      </c>
      <c r="G20" s="123">
        <v>5</v>
      </c>
      <c r="H20" s="123">
        <v>17</v>
      </c>
      <c r="I20" s="123">
        <v>10020561</v>
      </c>
      <c r="J20" s="123" t="s">
        <v>12</v>
      </c>
      <c r="K20" s="123">
        <v>9</v>
      </c>
      <c r="L20" s="16" t="s">
        <v>1586</v>
      </c>
      <c r="M20" s="16" t="s">
        <v>1605</v>
      </c>
      <c r="N20" s="16" t="s">
        <v>795</v>
      </c>
      <c r="O20" s="16" t="s">
        <v>21</v>
      </c>
      <c r="P20" s="16" t="s">
        <v>12</v>
      </c>
      <c r="Q20" s="16" t="s">
        <v>21</v>
      </c>
      <c r="R20" s="16" t="s">
        <v>21</v>
      </c>
      <c r="S20" s="16" t="s">
        <v>21</v>
      </c>
      <c r="T20" s="16" t="s">
        <v>12</v>
      </c>
      <c r="U20" s="16" t="s">
        <v>16</v>
      </c>
    </row>
    <row r="21" spans="1:21">
      <c r="A21" s="16" t="s">
        <v>489</v>
      </c>
      <c r="B21" s="16" t="s">
        <v>249</v>
      </c>
      <c r="C21" s="16" t="s">
        <v>670</v>
      </c>
      <c r="D21" s="16">
        <v>11</v>
      </c>
      <c r="E21" s="16">
        <v>118358237</v>
      </c>
      <c r="F21" s="16" t="s">
        <v>12</v>
      </c>
      <c r="G21" s="123">
        <v>5</v>
      </c>
      <c r="H21" s="123">
        <v>17</v>
      </c>
      <c r="I21" s="123">
        <v>10020276</v>
      </c>
      <c r="J21" s="123" t="s">
        <v>630</v>
      </c>
      <c r="K21" s="123">
        <v>9</v>
      </c>
      <c r="L21" s="16" t="s">
        <v>1586</v>
      </c>
      <c r="M21" s="16" t="s">
        <v>1605</v>
      </c>
      <c r="N21" s="16" t="s">
        <v>796</v>
      </c>
      <c r="O21" s="16" t="s">
        <v>16</v>
      </c>
      <c r="P21" s="16" t="s">
        <v>21</v>
      </c>
      <c r="Q21" s="16" t="s">
        <v>21</v>
      </c>
      <c r="R21" s="16" t="s">
        <v>21</v>
      </c>
      <c r="S21" s="16" t="s">
        <v>21</v>
      </c>
      <c r="T21" s="16" t="s">
        <v>12</v>
      </c>
      <c r="U21" s="16" t="s">
        <v>16</v>
      </c>
    </row>
    <row r="22" spans="1:21">
      <c r="A22" s="16" t="s">
        <v>489</v>
      </c>
      <c r="B22" s="16" t="s">
        <v>249</v>
      </c>
      <c r="C22" s="16" t="s">
        <v>670</v>
      </c>
      <c r="D22" s="16">
        <v>9</v>
      </c>
      <c r="E22" s="16">
        <v>36893836</v>
      </c>
      <c r="F22" s="16" t="s">
        <v>630</v>
      </c>
      <c r="G22" s="123">
        <v>6</v>
      </c>
      <c r="H22" s="123">
        <v>9</v>
      </c>
      <c r="I22" s="123">
        <v>37198121</v>
      </c>
      <c r="J22" s="123" t="s">
        <v>12</v>
      </c>
      <c r="K22" s="123">
        <v>0</v>
      </c>
      <c r="L22" s="16" t="s">
        <v>1587</v>
      </c>
      <c r="M22" s="16" t="s">
        <v>1605</v>
      </c>
      <c r="N22" s="16" t="s">
        <v>797</v>
      </c>
      <c r="O22" s="16" t="s">
        <v>16</v>
      </c>
      <c r="P22" s="16" t="s">
        <v>21</v>
      </c>
      <c r="Q22" s="16" t="s">
        <v>16</v>
      </c>
      <c r="R22" s="16" t="s">
        <v>16</v>
      </c>
      <c r="S22" s="16" t="s">
        <v>21</v>
      </c>
      <c r="T22" s="16" t="s">
        <v>12</v>
      </c>
      <c r="U22" s="16" t="s">
        <v>16</v>
      </c>
    </row>
    <row r="23" spans="1:21">
      <c r="A23" s="16" t="s">
        <v>489</v>
      </c>
      <c r="B23" s="16" t="s">
        <v>249</v>
      </c>
      <c r="C23" s="16" t="s">
        <v>670</v>
      </c>
      <c r="D23" s="16">
        <v>9</v>
      </c>
      <c r="E23" s="16">
        <v>37198131</v>
      </c>
      <c r="F23" s="16" t="s">
        <v>12</v>
      </c>
      <c r="G23" s="123">
        <v>0</v>
      </c>
      <c r="H23" s="123">
        <v>9</v>
      </c>
      <c r="I23" s="123">
        <v>36893635</v>
      </c>
      <c r="J23" s="123" t="s">
        <v>630</v>
      </c>
      <c r="K23" s="123">
        <v>10</v>
      </c>
      <c r="L23" s="16" t="s">
        <v>1587</v>
      </c>
      <c r="M23" s="16" t="s">
        <v>1605</v>
      </c>
      <c r="N23" s="16" t="s">
        <v>829</v>
      </c>
      <c r="O23" s="16" t="s">
        <v>16</v>
      </c>
      <c r="P23" s="16" t="s">
        <v>21</v>
      </c>
      <c r="Q23" s="16" t="s">
        <v>16</v>
      </c>
      <c r="R23" s="16" t="s">
        <v>16</v>
      </c>
      <c r="S23" s="16" t="s">
        <v>21</v>
      </c>
      <c r="T23" s="16" t="s">
        <v>12</v>
      </c>
      <c r="U23" s="16" t="s">
        <v>16</v>
      </c>
    </row>
    <row r="24" spans="1:21">
      <c r="A24" s="16" t="s">
        <v>498</v>
      </c>
      <c r="B24" s="16" t="s">
        <v>249</v>
      </c>
      <c r="C24" s="16" t="s">
        <v>846</v>
      </c>
      <c r="D24" s="16">
        <v>6</v>
      </c>
      <c r="E24" s="16">
        <v>135136531</v>
      </c>
      <c r="F24" s="16" t="s">
        <v>630</v>
      </c>
      <c r="G24" s="123">
        <v>4</v>
      </c>
      <c r="H24" s="123">
        <v>8</v>
      </c>
      <c r="I24" s="123">
        <v>9941416</v>
      </c>
      <c r="J24" s="123" t="s">
        <v>630</v>
      </c>
      <c r="K24" s="123">
        <v>3</v>
      </c>
      <c r="L24" s="16" t="s">
        <v>1586</v>
      </c>
      <c r="M24" s="16" t="s">
        <v>1606</v>
      </c>
      <c r="N24" s="16" t="s">
        <v>819</v>
      </c>
      <c r="O24" s="16" t="s">
        <v>16</v>
      </c>
      <c r="P24" s="16" t="s">
        <v>12</v>
      </c>
      <c r="Q24" s="16" t="s">
        <v>16</v>
      </c>
      <c r="R24" s="16" t="s">
        <v>12</v>
      </c>
      <c r="S24" s="16" t="s">
        <v>21</v>
      </c>
      <c r="T24" s="16" t="s">
        <v>12</v>
      </c>
      <c r="U24" s="16" t="s">
        <v>16</v>
      </c>
    </row>
    <row r="25" spans="1:21">
      <c r="A25" s="152" t="s">
        <v>498</v>
      </c>
      <c r="B25" s="152" t="s">
        <v>249</v>
      </c>
      <c r="C25" s="152" t="s">
        <v>846</v>
      </c>
      <c r="D25" s="152">
        <v>8</v>
      </c>
      <c r="E25" s="152">
        <v>9941398</v>
      </c>
      <c r="F25" s="152" t="s">
        <v>630</v>
      </c>
      <c r="G25" s="153">
        <v>7</v>
      </c>
      <c r="H25" s="153">
        <v>6</v>
      </c>
      <c r="I25" s="153">
        <v>135136577</v>
      </c>
      <c r="J25" s="153" t="s">
        <v>630</v>
      </c>
      <c r="K25" s="153">
        <v>7</v>
      </c>
      <c r="L25" s="152" t="s">
        <v>1586</v>
      </c>
      <c r="M25" s="152" t="s">
        <v>1606</v>
      </c>
      <c r="N25" s="152" t="s">
        <v>819</v>
      </c>
      <c r="O25" s="152" t="s">
        <v>16</v>
      </c>
      <c r="P25" s="152" t="s">
        <v>12</v>
      </c>
      <c r="Q25" s="152" t="s">
        <v>16</v>
      </c>
      <c r="R25" s="152" t="s">
        <v>12</v>
      </c>
      <c r="S25" s="152" t="s">
        <v>21</v>
      </c>
      <c r="T25" s="152" t="s">
        <v>12</v>
      </c>
      <c r="U25" s="152" t="s">
        <v>16</v>
      </c>
    </row>
    <row r="26" spans="1:21">
      <c r="A26" s="16" t="s">
        <v>498</v>
      </c>
      <c r="B26" s="16" t="s">
        <v>249</v>
      </c>
      <c r="C26" s="16" t="s">
        <v>846</v>
      </c>
      <c r="D26" s="16">
        <v>9</v>
      </c>
      <c r="E26" s="16">
        <v>36893836</v>
      </c>
      <c r="F26" s="16" t="s">
        <v>630</v>
      </c>
      <c r="G26" s="123" t="s">
        <v>1910</v>
      </c>
      <c r="H26" s="123">
        <v>9</v>
      </c>
      <c r="I26" s="123">
        <v>37198121</v>
      </c>
      <c r="J26" s="123" t="s">
        <v>12</v>
      </c>
      <c r="K26" s="123" t="s">
        <v>1910</v>
      </c>
      <c r="L26" s="16" t="s">
        <v>1587</v>
      </c>
      <c r="M26" s="16" t="s">
        <v>1605</v>
      </c>
      <c r="N26" s="16" t="s">
        <v>797</v>
      </c>
      <c r="O26" s="16" t="s">
        <v>16</v>
      </c>
      <c r="P26" s="16" t="s">
        <v>21</v>
      </c>
      <c r="Q26" s="16" t="s">
        <v>16</v>
      </c>
      <c r="R26" s="16" t="s">
        <v>12</v>
      </c>
      <c r="S26" s="16" t="s">
        <v>21</v>
      </c>
      <c r="T26" s="16" t="s">
        <v>12</v>
      </c>
      <c r="U26" s="16" t="s">
        <v>16</v>
      </c>
    </row>
    <row r="27" spans="1:21">
      <c r="A27" s="152" t="s">
        <v>498</v>
      </c>
      <c r="B27" s="152" t="s">
        <v>249</v>
      </c>
      <c r="C27" s="152" t="s">
        <v>846</v>
      </c>
      <c r="D27" s="152">
        <v>9</v>
      </c>
      <c r="E27" s="152">
        <v>37198131</v>
      </c>
      <c r="F27" s="152" t="s">
        <v>12</v>
      </c>
      <c r="G27" s="153">
        <v>5</v>
      </c>
      <c r="H27" s="153">
        <v>9</v>
      </c>
      <c r="I27" s="153">
        <v>36893635</v>
      </c>
      <c r="J27" s="153" t="s">
        <v>630</v>
      </c>
      <c r="K27" s="153">
        <v>4</v>
      </c>
      <c r="L27" s="152" t="s">
        <v>1587</v>
      </c>
      <c r="M27" s="152" t="s">
        <v>1605</v>
      </c>
      <c r="N27" s="152" t="s">
        <v>829</v>
      </c>
      <c r="O27" s="152" t="s">
        <v>16</v>
      </c>
      <c r="P27" s="152" t="s">
        <v>21</v>
      </c>
      <c r="Q27" s="152" t="s">
        <v>16</v>
      </c>
      <c r="R27" s="152" t="s">
        <v>12</v>
      </c>
      <c r="S27" s="152" t="s">
        <v>21</v>
      </c>
      <c r="T27" s="152" t="s">
        <v>12</v>
      </c>
      <c r="U27" s="152" t="s">
        <v>16</v>
      </c>
    </row>
    <row r="28" spans="1:21">
      <c r="A28" s="16" t="s">
        <v>498</v>
      </c>
      <c r="B28" s="16" t="s">
        <v>249</v>
      </c>
      <c r="C28" s="16" t="s">
        <v>846</v>
      </c>
      <c r="D28" s="16">
        <v>11</v>
      </c>
      <c r="E28" s="16">
        <v>118358237</v>
      </c>
      <c r="F28" s="16" t="s">
        <v>12</v>
      </c>
      <c r="G28" s="123">
        <v>7</v>
      </c>
      <c r="H28" s="123">
        <v>17</v>
      </c>
      <c r="I28" s="123">
        <v>10020276</v>
      </c>
      <c r="J28" s="123" t="s">
        <v>630</v>
      </c>
      <c r="K28" s="123">
        <v>9</v>
      </c>
      <c r="L28" s="16" t="s">
        <v>1586</v>
      </c>
      <c r="M28" s="16" t="s">
        <v>1605</v>
      </c>
      <c r="N28" s="16" t="s">
        <v>796</v>
      </c>
      <c r="O28" s="16" t="s">
        <v>16</v>
      </c>
      <c r="P28" s="16" t="s">
        <v>21</v>
      </c>
      <c r="Q28" s="16" t="s">
        <v>21</v>
      </c>
      <c r="R28" s="16" t="s">
        <v>12</v>
      </c>
      <c r="S28" s="16" t="s">
        <v>21</v>
      </c>
      <c r="T28" s="16" t="s">
        <v>12</v>
      </c>
      <c r="U28" s="16" t="s">
        <v>16</v>
      </c>
    </row>
    <row r="29" spans="1:21">
      <c r="A29" s="16" t="s">
        <v>498</v>
      </c>
      <c r="B29" s="16" t="s">
        <v>249</v>
      </c>
      <c r="C29" s="16" t="s">
        <v>846</v>
      </c>
      <c r="D29" s="16">
        <v>17</v>
      </c>
      <c r="E29" s="16">
        <v>10020561</v>
      </c>
      <c r="F29" s="16" t="s">
        <v>630</v>
      </c>
      <c r="G29" s="123">
        <v>10</v>
      </c>
      <c r="H29" s="123">
        <v>11</v>
      </c>
      <c r="I29" s="123">
        <v>118358179</v>
      </c>
      <c r="J29" s="123" t="s">
        <v>12</v>
      </c>
      <c r="K29" s="123">
        <v>8</v>
      </c>
      <c r="L29" s="16" t="s">
        <v>1586</v>
      </c>
      <c r="M29" s="16" t="s">
        <v>1605</v>
      </c>
      <c r="N29" s="16" t="s">
        <v>795</v>
      </c>
      <c r="O29" s="16" t="s">
        <v>21</v>
      </c>
      <c r="P29" s="16" t="s">
        <v>12</v>
      </c>
      <c r="Q29" s="16" t="s">
        <v>21</v>
      </c>
      <c r="R29" s="16" t="s">
        <v>12</v>
      </c>
      <c r="S29" s="16" t="s">
        <v>21</v>
      </c>
      <c r="T29" s="16" t="s">
        <v>12</v>
      </c>
      <c r="U29" s="16" t="s">
        <v>16</v>
      </c>
    </row>
    <row r="30" spans="1:21">
      <c r="A30" s="152" t="s">
        <v>513</v>
      </c>
      <c r="B30" s="152" t="s">
        <v>241</v>
      </c>
      <c r="C30" s="152" t="s">
        <v>670</v>
      </c>
      <c r="D30" s="152">
        <v>9</v>
      </c>
      <c r="E30" s="152">
        <v>37071305</v>
      </c>
      <c r="F30" s="152" t="s">
        <v>630</v>
      </c>
      <c r="G30" s="153">
        <v>11</v>
      </c>
      <c r="H30" s="153">
        <v>11</v>
      </c>
      <c r="I30" s="153">
        <v>73384852</v>
      </c>
      <c r="J30" s="153" t="s">
        <v>12</v>
      </c>
      <c r="K30" s="153">
        <v>1</v>
      </c>
      <c r="L30" s="152" t="s">
        <v>1586</v>
      </c>
      <c r="M30" s="152" t="s">
        <v>1609</v>
      </c>
      <c r="N30" s="152" t="s">
        <v>12</v>
      </c>
      <c r="O30" s="152" t="s">
        <v>16</v>
      </c>
      <c r="P30" s="152" t="s">
        <v>21</v>
      </c>
      <c r="Q30" s="152" t="s">
        <v>21</v>
      </c>
      <c r="R30" s="152" t="s">
        <v>16</v>
      </c>
      <c r="S30" s="152" t="s">
        <v>21</v>
      </c>
      <c r="T30" s="152" t="s">
        <v>21</v>
      </c>
      <c r="U30" s="152" t="s">
        <v>4573</v>
      </c>
    </row>
    <row r="31" spans="1:21">
      <c r="A31" s="16" t="s">
        <v>513</v>
      </c>
      <c r="B31" s="16" t="s">
        <v>241</v>
      </c>
      <c r="C31" s="16" t="s">
        <v>670</v>
      </c>
      <c r="D31" s="16">
        <v>11</v>
      </c>
      <c r="E31" s="16">
        <v>35425137</v>
      </c>
      <c r="F31" s="16" t="s">
        <v>12</v>
      </c>
      <c r="G31" s="123">
        <v>0</v>
      </c>
      <c r="H31" s="123">
        <v>11</v>
      </c>
      <c r="I31" s="123">
        <v>73386138</v>
      </c>
      <c r="J31" s="123" t="s">
        <v>630</v>
      </c>
      <c r="K31" s="123">
        <v>10</v>
      </c>
      <c r="L31" s="16" t="s">
        <v>1587</v>
      </c>
      <c r="M31" s="16" t="s">
        <v>1606</v>
      </c>
      <c r="N31" s="16" t="s">
        <v>685</v>
      </c>
      <c r="O31" s="16" t="s">
        <v>16</v>
      </c>
      <c r="P31" s="16" t="s">
        <v>21</v>
      </c>
      <c r="Q31" s="16" t="s">
        <v>16</v>
      </c>
      <c r="R31" s="16" t="s">
        <v>16</v>
      </c>
      <c r="S31" s="16" t="s">
        <v>21</v>
      </c>
      <c r="T31" s="16" t="s">
        <v>21</v>
      </c>
      <c r="U31" s="16" t="s">
        <v>16</v>
      </c>
    </row>
    <row r="32" spans="1:21">
      <c r="A32" s="16" t="s">
        <v>513</v>
      </c>
      <c r="B32" s="16" t="s">
        <v>241</v>
      </c>
      <c r="C32" s="16" t="s">
        <v>670</v>
      </c>
      <c r="D32" s="16">
        <v>11</v>
      </c>
      <c r="E32" s="16">
        <v>73375731</v>
      </c>
      <c r="F32" s="16" t="s">
        <v>630</v>
      </c>
      <c r="G32" s="123">
        <v>3</v>
      </c>
      <c r="H32" s="123">
        <v>11</v>
      </c>
      <c r="I32" s="123">
        <v>44950399</v>
      </c>
      <c r="J32" s="123" t="s">
        <v>12</v>
      </c>
      <c r="K32" s="123">
        <v>8</v>
      </c>
      <c r="L32" s="16" t="s">
        <v>1587</v>
      </c>
      <c r="M32" s="16" t="s">
        <v>1606</v>
      </c>
      <c r="N32" s="16" t="s">
        <v>818</v>
      </c>
      <c r="O32" s="16" t="s">
        <v>16</v>
      </c>
      <c r="P32" s="16" t="s">
        <v>21</v>
      </c>
      <c r="Q32" s="16" t="s">
        <v>16</v>
      </c>
      <c r="R32" s="16" t="s">
        <v>16</v>
      </c>
      <c r="S32" s="16" t="s">
        <v>21</v>
      </c>
      <c r="T32" s="16" t="s">
        <v>21</v>
      </c>
      <c r="U32" s="16" t="s">
        <v>4573</v>
      </c>
    </row>
    <row r="33" spans="1:21">
      <c r="A33" s="152" t="s">
        <v>513</v>
      </c>
      <c r="B33" s="152" t="s">
        <v>241</v>
      </c>
      <c r="C33" s="152" t="s">
        <v>670</v>
      </c>
      <c r="D33" s="152">
        <v>4</v>
      </c>
      <c r="E33" s="152">
        <v>89144019</v>
      </c>
      <c r="F33" s="152" t="s">
        <v>630</v>
      </c>
      <c r="G33" s="153">
        <v>0</v>
      </c>
      <c r="H33" s="153">
        <v>11</v>
      </c>
      <c r="I33" s="153">
        <v>118359026</v>
      </c>
      <c r="J33" s="153" t="s">
        <v>630</v>
      </c>
      <c r="K33" s="153">
        <v>7</v>
      </c>
      <c r="L33" s="152" t="s">
        <v>1586</v>
      </c>
      <c r="M33" s="152" t="s">
        <v>1606</v>
      </c>
      <c r="N33" s="152" t="s">
        <v>808</v>
      </c>
      <c r="O33" s="152" t="s">
        <v>21</v>
      </c>
      <c r="P33" s="152" t="s">
        <v>21</v>
      </c>
      <c r="Q33" s="152" t="s">
        <v>21</v>
      </c>
      <c r="R33" s="152" t="s">
        <v>21</v>
      </c>
      <c r="S33" s="152" t="s">
        <v>21</v>
      </c>
      <c r="T33" s="152" t="s">
        <v>12</v>
      </c>
      <c r="U33" s="152" t="s">
        <v>16</v>
      </c>
    </row>
    <row r="34" spans="1:21">
      <c r="A34" s="16" t="s">
        <v>513</v>
      </c>
      <c r="B34" s="16" t="s">
        <v>241</v>
      </c>
      <c r="C34" s="16" t="s">
        <v>670</v>
      </c>
      <c r="D34" s="16">
        <v>4</v>
      </c>
      <c r="E34" s="16">
        <v>89144022</v>
      </c>
      <c r="F34" s="16" t="s">
        <v>12</v>
      </c>
      <c r="G34" s="123" t="s">
        <v>1910</v>
      </c>
      <c r="H34" s="123">
        <v>9</v>
      </c>
      <c r="I34" s="123">
        <v>42364016</v>
      </c>
      <c r="J34" s="123" t="s">
        <v>630</v>
      </c>
      <c r="K34" s="123" t="s">
        <v>1910</v>
      </c>
      <c r="L34" s="16" t="s">
        <v>1586</v>
      </c>
      <c r="M34" s="16" t="s">
        <v>12</v>
      </c>
      <c r="N34" s="16" t="s">
        <v>12</v>
      </c>
      <c r="O34" s="16" t="s">
        <v>16</v>
      </c>
      <c r="P34" s="16" t="s">
        <v>21</v>
      </c>
      <c r="Q34" s="16" t="s">
        <v>21</v>
      </c>
      <c r="R34" s="16" t="s">
        <v>21</v>
      </c>
      <c r="S34" s="16" t="s">
        <v>21</v>
      </c>
      <c r="T34" s="16" t="s">
        <v>12</v>
      </c>
      <c r="U34" s="16" t="s">
        <v>16</v>
      </c>
    </row>
    <row r="35" spans="1:21">
      <c r="A35" s="9" t="s">
        <v>513</v>
      </c>
      <c r="B35" s="9" t="s">
        <v>241</v>
      </c>
      <c r="C35" s="9" t="s">
        <v>670</v>
      </c>
      <c r="D35" s="9">
        <v>3</v>
      </c>
      <c r="E35" s="9">
        <v>16305358</v>
      </c>
      <c r="F35" s="9" t="s">
        <v>12</v>
      </c>
      <c r="G35" s="154" t="s">
        <v>1910</v>
      </c>
      <c r="H35" s="154">
        <v>11</v>
      </c>
      <c r="I35" s="154">
        <v>73376013</v>
      </c>
      <c r="J35" s="154" t="s">
        <v>630</v>
      </c>
      <c r="K35" s="154" t="s">
        <v>1910</v>
      </c>
      <c r="L35" s="9" t="s">
        <v>1586</v>
      </c>
      <c r="M35" s="9" t="s">
        <v>12</v>
      </c>
      <c r="N35" s="9" t="s">
        <v>12</v>
      </c>
      <c r="O35" s="9" t="s">
        <v>16</v>
      </c>
      <c r="P35" s="9" t="s">
        <v>21</v>
      </c>
      <c r="Q35" s="9" t="s">
        <v>21</v>
      </c>
      <c r="R35" s="9" t="s">
        <v>16</v>
      </c>
      <c r="S35" s="9" t="s">
        <v>21</v>
      </c>
      <c r="T35" s="9" t="s">
        <v>12</v>
      </c>
      <c r="U35" s="9" t="s">
        <v>16</v>
      </c>
    </row>
    <row r="36" spans="1:21">
      <c r="A36" s="9" t="s">
        <v>513</v>
      </c>
      <c r="B36" s="9" t="s">
        <v>241</v>
      </c>
      <c r="C36" s="9" t="s">
        <v>670</v>
      </c>
      <c r="D36" s="9">
        <v>9</v>
      </c>
      <c r="E36" s="9">
        <v>20396323</v>
      </c>
      <c r="F36" s="9" t="s">
        <v>630</v>
      </c>
      <c r="G36" s="154">
        <v>11</v>
      </c>
      <c r="H36" s="154">
        <v>9</v>
      </c>
      <c r="I36" s="154">
        <v>37064230</v>
      </c>
      <c r="J36" s="154" t="s">
        <v>12</v>
      </c>
      <c r="K36" s="154">
        <v>0</v>
      </c>
      <c r="L36" s="9" t="s">
        <v>1587</v>
      </c>
      <c r="M36" s="9" t="s">
        <v>1606</v>
      </c>
      <c r="N36" s="9" t="s">
        <v>707</v>
      </c>
      <c r="O36" s="9" t="s">
        <v>16</v>
      </c>
      <c r="P36" s="9" t="s">
        <v>21</v>
      </c>
      <c r="Q36" s="9" t="s">
        <v>21</v>
      </c>
      <c r="R36" s="9" t="s">
        <v>16</v>
      </c>
      <c r="S36" s="9" t="s">
        <v>21</v>
      </c>
      <c r="T36" s="9" t="s">
        <v>12</v>
      </c>
      <c r="U36" s="9" t="s">
        <v>4573</v>
      </c>
    </row>
    <row r="37" spans="1:21">
      <c r="A37" s="9" t="s">
        <v>513</v>
      </c>
      <c r="B37" s="9" t="s">
        <v>241</v>
      </c>
      <c r="C37" s="9" t="s">
        <v>670</v>
      </c>
      <c r="D37" s="9">
        <v>9</v>
      </c>
      <c r="E37" s="9">
        <v>34586076</v>
      </c>
      <c r="F37" s="9" t="s">
        <v>630</v>
      </c>
      <c r="G37" s="154">
        <v>13</v>
      </c>
      <c r="H37" s="154">
        <v>3</v>
      </c>
      <c r="I37" s="154">
        <v>16304828</v>
      </c>
      <c r="J37" s="154" t="s">
        <v>12</v>
      </c>
      <c r="K37" s="154">
        <v>0</v>
      </c>
      <c r="L37" s="9" t="s">
        <v>1586</v>
      </c>
      <c r="M37" s="9" t="s">
        <v>1609</v>
      </c>
      <c r="N37" s="9" t="s">
        <v>12</v>
      </c>
      <c r="O37" s="9" t="s">
        <v>16</v>
      </c>
      <c r="P37" s="9" t="s">
        <v>21</v>
      </c>
      <c r="Q37" s="9" t="s">
        <v>21</v>
      </c>
      <c r="R37" s="9" t="s">
        <v>21</v>
      </c>
      <c r="S37" s="9" t="s">
        <v>21</v>
      </c>
      <c r="T37" s="9" t="s">
        <v>12</v>
      </c>
      <c r="U37" s="9" t="s">
        <v>4573</v>
      </c>
    </row>
    <row r="38" spans="1:21">
      <c r="A38" s="9" t="s">
        <v>513</v>
      </c>
      <c r="B38" s="9" t="s">
        <v>241</v>
      </c>
      <c r="C38" s="9" t="s">
        <v>670</v>
      </c>
      <c r="D38" s="9">
        <v>9</v>
      </c>
      <c r="E38" s="9">
        <v>37063254</v>
      </c>
      <c r="F38" s="9" t="s">
        <v>12</v>
      </c>
      <c r="G38" s="154">
        <v>0</v>
      </c>
      <c r="H38" s="154">
        <v>9</v>
      </c>
      <c r="I38" s="154">
        <v>20926092</v>
      </c>
      <c r="J38" s="154" t="s">
        <v>630</v>
      </c>
      <c r="K38" s="154">
        <v>14</v>
      </c>
      <c r="L38" s="9" t="s">
        <v>1587</v>
      </c>
      <c r="M38" s="9" t="s">
        <v>1606</v>
      </c>
      <c r="N38" s="9" t="s">
        <v>768</v>
      </c>
      <c r="O38" s="9" t="s">
        <v>16</v>
      </c>
      <c r="P38" s="9" t="s">
        <v>21</v>
      </c>
      <c r="Q38" s="9" t="s">
        <v>21</v>
      </c>
      <c r="R38" s="9" t="s">
        <v>16</v>
      </c>
      <c r="S38" s="9" t="s">
        <v>21</v>
      </c>
      <c r="T38" s="9" t="s">
        <v>12</v>
      </c>
      <c r="U38" s="9" t="s">
        <v>4573</v>
      </c>
    </row>
    <row r="39" spans="1:21">
      <c r="A39" s="9" t="s">
        <v>513</v>
      </c>
      <c r="B39" s="9" t="s">
        <v>241</v>
      </c>
      <c r="C39" s="9" t="s">
        <v>670</v>
      </c>
      <c r="D39" s="9">
        <v>9</v>
      </c>
      <c r="E39" s="9">
        <v>122871019</v>
      </c>
      <c r="F39" s="9" t="s">
        <v>630</v>
      </c>
      <c r="G39" s="154">
        <v>5</v>
      </c>
      <c r="H39" s="154">
        <v>9</v>
      </c>
      <c r="I39" s="154">
        <v>122870868</v>
      </c>
      <c r="J39" s="154" t="s">
        <v>630</v>
      </c>
      <c r="K39" s="154">
        <v>9</v>
      </c>
      <c r="L39" s="9" t="s">
        <v>1589</v>
      </c>
      <c r="M39" s="9" t="s">
        <v>1609</v>
      </c>
      <c r="N39" s="9" t="s">
        <v>12</v>
      </c>
      <c r="O39" s="9" t="s">
        <v>16</v>
      </c>
      <c r="P39" s="9" t="s">
        <v>21</v>
      </c>
      <c r="Q39" s="9" t="s">
        <v>16</v>
      </c>
      <c r="R39" s="9" t="s">
        <v>16</v>
      </c>
      <c r="S39" s="9" t="s">
        <v>21</v>
      </c>
      <c r="T39" s="9" t="s">
        <v>12</v>
      </c>
      <c r="U39" s="9" t="s">
        <v>16</v>
      </c>
    </row>
    <row r="40" spans="1:21">
      <c r="A40" s="9" t="s">
        <v>513</v>
      </c>
      <c r="B40" s="9" t="s">
        <v>241</v>
      </c>
      <c r="C40" s="9" t="s">
        <v>670</v>
      </c>
      <c r="D40" s="9">
        <v>11</v>
      </c>
      <c r="E40" s="9">
        <v>35423601</v>
      </c>
      <c r="F40" s="9" t="s">
        <v>630</v>
      </c>
      <c r="G40" s="154">
        <v>8</v>
      </c>
      <c r="H40" s="154">
        <v>4</v>
      </c>
      <c r="I40" s="154">
        <v>8417104</v>
      </c>
      <c r="J40" s="154" t="s">
        <v>630</v>
      </c>
      <c r="K40" s="154">
        <v>7</v>
      </c>
      <c r="L40" s="9" t="s">
        <v>1586</v>
      </c>
      <c r="M40" s="9" t="s">
        <v>1605</v>
      </c>
      <c r="N40" s="9" t="s">
        <v>810</v>
      </c>
      <c r="O40" s="9" t="s">
        <v>16</v>
      </c>
      <c r="P40" s="9" t="s">
        <v>21</v>
      </c>
      <c r="Q40" s="9" t="s">
        <v>16</v>
      </c>
      <c r="R40" s="9" t="s">
        <v>21</v>
      </c>
      <c r="S40" s="9" t="s">
        <v>21</v>
      </c>
      <c r="T40" s="9" t="s">
        <v>12</v>
      </c>
      <c r="U40" s="9" t="s">
        <v>4573</v>
      </c>
    </row>
    <row r="41" spans="1:21">
      <c r="A41" s="9" t="s">
        <v>513</v>
      </c>
      <c r="B41" s="9" t="s">
        <v>241</v>
      </c>
      <c r="C41" s="9" t="s">
        <v>670</v>
      </c>
      <c r="D41" s="9">
        <v>11</v>
      </c>
      <c r="E41" s="9">
        <v>118358548</v>
      </c>
      <c r="F41" s="9" t="s">
        <v>630</v>
      </c>
      <c r="G41" s="154">
        <v>4</v>
      </c>
      <c r="H41" s="154">
        <v>9</v>
      </c>
      <c r="I41" s="154">
        <v>37059124</v>
      </c>
      <c r="J41" s="154" t="s">
        <v>12</v>
      </c>
      <c r="K41" s="154">
        <v>0</v>
      </c>
      <c r="L41" s="9" t="s">
        <v>1586</v>
      </c>
      <c r="M41" s="9" t="s">
        <v>1606</v>
      </c>
      <c r="N41" s="9" t="s">
        <v>634</v>
      </c>
      <c r="O41" s="9" t="s">
        <v>16</v>
      </c>
      <c r="P41" s="9" t="s">
        <v>21</v>
      </c>
      <c r="Q41" s="9" t="s">
        <v>21</v>
      </c>
      <c r="R41" s="9" t="s">
        <v>21</v>
      </c>
      <c r="S41" s="9" t="s">
        <v>21</v>
      </c>
      <c r="T41" s="9" t="s">
        <v>12</v>
      </c>
      <c r="U41" s="9" t="s">
        <v>4573</v>
      </c>
    </row>
    <row r="42" spans="1:21">
      <c r="A42" s="9" t="s">
        <v>517</v>
      </c>
      <c r="B42" s="9" t="s">
        <v>241</v>
      </c>
      <c r="C42" s="9" t="s">
        <v>846</v>
      </c>
      <c r="D42" s="9">
        <v>11</v>
      </c>
      <c r="E42" s="9">
        <v>44950399</v>
      </c>
      <c r="F42" s="9" t="s">
        <v>630</v>
      </c>
      <c r="G42" s="154">
        <v>12</v>
      </c>
      <c r="H42" s="154">
        <v>11</v>
      </c>
      <c r="I42" s="154">
        <v>73375730</v>
      </c>
      <c r="J42" s="154" t="s">
        <v>12</v>
      </c>
      <c r="K42" s="154">
        <v>0</v>
      </c>
      <c r="L42" s="9" t="s">
        <v>1587</v>
      </c>
      <c r="M42" s="9" t="s">
        <v>1606</v>
      </c>
      <c r="N42" s="9" t="s">
        <v>818</v>
      </c>
      <c r="O42" s="9" t="s">
        <v>16</v>
      </c>
      <c r="P42" s="9" t="s">
        <v>21</v>
      </c>
      <c r="Q42" s="9" t="s">
        <v>16</v>
      </c>
      <c r="R42" s="9" t="s">
        <v>16</v>
      </c>
      <c r="S42" s="9" t="s">
        <v>21</v>
      </c>
      <c r="T42" s="9" t="s">
        <v>21</v>
      </c>
      <c r="U42" s="9" t="s">
        <v>4573</v>
      </c>
    </row>
    <row r="43" spans="1:21">
      <c r="A43" s="9" t="s">
        <v>517</v>
      </c>
      <c r="B43" s="9" t="s">
        <v>241</v>
      </c>
      <c r="C43" s="9" t="s">
        <v>846</v>
      </c>
      <c r="D43" s="9">
        <v>11</v>
      </c>
      <c r="E43" s="9">
        <v>73386138</v>
      </c>
      <c r="F43" s="9" t="s">
        <v>12</v>
      </c>
      <c r="G43" s="154">
        <v>8</v>
      </c>
      <c r="H43" s="154">
        <v>11</v>
      </c>
      <c r="I43" s="154">
        <v>35425134</v>
      </c>
      <c r="J43" s="154" t="s">
        <v>630</v>
      </c>
      <c r="K43" s="154">
        <v>5</v>
      </c>
      <c r="L43" s="9" t="s">
        <v>1587</v>
      </c>
      <c r="M43" s="9" t="s">
        <v>1606</v>
      </c>
      <c r="N43" s="9" t="s">
        <v>685</v>
      </c>
      <c r="O43" s="9" t="s">
        <v>16</v>
      </c>
      <c r="P43" s="9" t="s">
        <v>21</v>
      </c>
      <c r="Q43" s="9" t="s">
        <v>16</v>
      </c>
      <c r="R43" s="9" t="s">
        <v>16</v>
      </c>
      <c r="S43" s="9" t="s">
        <v>21</v>
      </c>
      <c r="T43" s="9" t="s">
        <v>21</v>
      </c>
      <c r="U43" s="9" t="s">
        <v>16</v>
      </c>
    </row>
    <row r="44" spans="1:21">
      <c r="A44" s="9" t="s">
        <v>517</v>
      </c>
      <c r="B44" s="9" t="s">
        <v>241</v>
      </c>
      <c r="C44" s="9" t="s">
        <v>846</v>
      </c>
      <c r="D44" s="9">
        <v>15</v>
      </c>
      <c r="E44" s="9">
        <v>50246366</v>
      </c>
      <c r="F44" s="9" t="s">
        <v>630</v>
      </c>
      <c r="G44" s="154">
        <v>0</v>
      </c>
      <c r="H44" s="154">
        <v>15</v>
      </c>
      <c r="I44" s="154">
        <v>72580959</v>
      </c>
      <c r="J44" s="154" t="s">
        <v>630</v>
      </c>
      <c r="K44" s="154">
        <v>8</v>
      </c>
      <c r="L44" s="9" t="s">
        <v>1588</v>
      </c>
      <c r="M44" s="9" t="s">
        <v>1605</v>
      </c>
      <c r="N44" s="9" t="s">
        <v>4409</v>
      </c>
      <c r="O44" s="9" t="s">
        <v>16</v>
      </c>
      <c r="P44" s="9" t="s">
        <v>12</v>
      </c>
      <c r="Q44" s="9" t="s">
        <v>16</v>
      </c>
      <c r="R44" s="9" t="s">
        <v>16</v>
      </c>
      <c r="S44" s="9" t="s">
        <v>21</v>
      </c>
      <c r="T44" s="9" t="s">
        <v>21</v>
      </c>
      <c r="U44" s="9" t="s">
        <v>16</v>
      </c>
    </row>
    <row r="45" spans="1:21">
      <c r="A45" s="9" t="s">
        <v>517</v>
      </c>
      <c r="B45" s="9" t="s">
        <v>241</v>
      </c>
      <c r="C45" s="9" t="s">
        <v>846</v>
      </c>
      <c r="D45" s="9">
        <v>15</v>
      </c>
      <c r="E45" s="9">
        <v>50631806</v>
      </c>
      <c r="F45" s="9" t="s">
        <v>630</v>
      </c>
      <c r="G45" s="154">
        <v>3</v>
      </c>
      <c r="H45" s="154">
        <v>15</v>
      </c>
      <c r="I45" s="154">
        <v>44842404</v>
      </c>
      <c r="J45" s="154" t="s">
        <v>12</v>
      </c>
      <c r="K45" s="154">
        <v>7</v>
      </c>
      <c r="L45" s="9" t="s">
        <v>1587</v>
      </c>
      <c r="M45" s="9" t="s">
        <v>1605</v>
      </c>
      <c r="N45" s="9" t="s">
        <v>1598</v>
      </c>
      <c r="O45" s="9" t="s">
        <v>16</v>
      </c>
      <c r="P45" s="9" t="s">
        <v>12</v>
      </c>
      <c r="Q45" s="9" t="s">
        <v>16</v>
      </c>
      <c r="R45" s="9" t="s">
        <v>16</v>
      </c>
      <c r="S45" s="9" t="s">
        <v>21</v>
      </c>
      <c r="T45" s="9" t="s">
        <v>21</v>
      </c>
      <c r="U45" s="9" t="s">
        <v>16</v>
      </c>
    </row>
    <row r="46" spans="1:21">
      <c r="A46" s="9" t="s">
        <v>517</v>
      </c>
      <c r="B46" s="9" t="s">
        <v>241</v>
      </c>
      <c r="C46" s="9" t="s">
        <v>846</v>
      </c>
      <c r="D46" s="9">
        <v>15</v>
      </c>
      <c r="E46" s="9">
        <v>63707966</v>
      </c>
      <c r="F46" s="9" t="s">
        <v>630</v>
      </c>
      <c r="G46" s="154">
        <v>8</v>
      </c>
      <c r="H46" s="154">
        <v>15</v>
      </c>
      <c r="I46" s="154">
        <v>44801258</v>
      </c>
      <c r="J46" s="154" t="s">
        <v>12</v>
      </c>
      <c r="K46" s="154">
        <v>0</v>
      </c>
      <c r="L46" s="9" t="s">
        <v>1587</v>
      </c>
      <c r="M46" s="9" t="s">
        <v>1606</v>
      </c>
      <c r="N46" s="9" t="s">
        <v>1599</v>
      </c>
      <c r="O46" s="9" t="s">
        <v>16</v>
      </c>
      <c r="P46" s="9" t="s">
        <v>12</v>
      </c>
      <c r="Q46" s="9" t="s">
        <v>16</v>
      </c>
      <c r="R46" s="9" t="s">
        <v>16</v>
      </c>
      <c r="S46" s="9" t="s">
        <v>21</v>
      </c>
      <c r="T46" s="9" t="s">
        <v>21</v>
      </c>
      <c r="U46" s="9" t="s">
        <v>4573</v>
      </c>
    </row>
    <row r="47" spans="1:21">
      <c r="A47" s="9" t="s">
        <v>517</v>
      </c>
      <c r="B47" s="9" t="s">
        <v>241</v>
      </c>
      <c r="C47" s="9" t="s">
        <v>846</v>
      </c>
      <c r="D47" s="9">
        <v>15</v>
      </c>
      <c r="E47" s="9">
        <v>66344214</v>
      </c>
      <c r="F47" s="9" t="s">
        <v>630</v>
      </c>
      <c r="G47" s="154">
        <v>7</v>
      </c>
      <c r="H47" s="154">
        <v>15</v>
      </c>
      <c r="I47" s="154">
        <v>50597063</v>
      </c>
      <c r="J47" s="154" t="s">
        <v>630</v>
      </c>
      <c r="K47" s="154">
        <v>9</v>
      </c>
      <c r="L47" s="9" t="s">
        <v>1589</v>
      </c>
      <c r="M47" s="9" t="s">
        <v>1605</v>
      </c>
      <c r="N47" s="9" t="s">
        <v>1600</v>
      </c>
      <c r="O47" s="9" t="s">
        <v>16</v>
      </c>
      <c r="P47" s="9" t="s">
        <v>12</v>
      </c>
      <c r="Q47" s="9" t="s">
        <v>16</v>
      </c>
      <c r="R47" s="9" t="s">
        <v>16</v>
      </c>
      <c r="S47" s="9" t="s">
        <v>21</v>
      </c>
      <c r="T47" s="9" t="s">
        <v>12</v>
      </c>
      <c r="U47" s="9" t="s">
        <v>4572</v>
      </c>
    </row>
    <row r="48" spans="1:21">
      <c r="A48" s="9" t="s">
        <v>517</v>
      </c>
      <c r="B48" s="9" t="s">
        <v>241</v>
      </c>
      <c r="C48" s="9" t="s">
        <v>846</v>
      </c>
      <c r="D48" s="9">
        <v>15</v>
      </c>
      <c r="E48" s="9">
        <v>66344214</v>
      </c>
      <c r="F48" s="9" t="s">
        <v>630</v>
      </c>
      <c r="G48" s="154">
        <v>7</v>
      </c>
      <c r="H48" s="154">
        <v>15</v>
      </c>
      <c r="I48" s="154">
        <v>41374253</v>
      </c>
      <c r="J48" s="154" t="s">
        <v>12</v>
      </c>
      <c r="K48" s="154">
        <v>0</v>
      </c>
      <c r="L48" s="9" t="s">
        <v>1587</v>
      </c>
      <c r="M48" s="9" t="s">
        <v>1606</v>
      </c>
      <c r="N48" s="9" t="s">
        <v>1601</v>
      </c>
      <c r="O48" s="9" t="s">
        <v>16</v>
      </c>
      <c r="P48" s="9" t="s">
        <v>12</v>
      </c>
      <c r="Q48" s="9" t="s">
        <v>16</v>
      </c>
      <c r="R48" s="9" t="s">
        <v>16</v>
      </c>
      <c r="S48" s="9" t="s">
        <v>21</v>
      </c>
      <c r="T48" s="9" t="s">
        <v>21</v>
      </c>
      <c r="U48" s="9" t="s">
        <v>16</v>
      </c>
    </row>
    <row r="49" spans="1:21">
      <c r="A49" s="9" t="s">
        <v>517</v>
      </c>
      <c r="B49" s="9" t="s">
        <v>241</v>
      </c>
      <c r="C49" s="9" t="s">
        <v>846</v>
      </c>
      <c r="D49" s="9">
        <v>15</v>
      </c>
      <c r="E49" s="9">
        <v>69755642</v>
      </c>
      <c r="F49" s="9" t="s">
        <v>630</v>
      </c>
      <c r="G49" s="154">
        <v>0</v>
      </c>
      <c r="H49" s="154">
        <v>15</v>
      </c>
      <c r="I49" s="154">
        <v>41420887</v>
      </c>
      <c r="J49" s="154" t="s">
        <v>630</v>
      </c>
      <c r="K49" s="154">
        <v>9</v>
      </c>
      <c r="L49" s="9" t="s">
        <v>1589</v>
      </c>
      <c r="M49" s="9" t="s">
        <v>1609</v>
      </c>
      <c r="N49" s="9" t="s">
        <v>12</v>
      </c>
      <c r="O49" s="9" t="s">
        <v>16</v>
      </c>
      <c r="P49" s="9" t="s">
        <v>12</v>
      </c>
      <c r="Q49" s="9" t="s">
        <v>16</v>
      </c>
      <c r="R49" s="9" t="s">
        <v>16</v>
      </c>
      <c r="S49" s="9" t="s">
        <v>21</v>
      </c>
      <c r="T49" s="9" t="s">
        <v>21</v>
      </c>
      <c r="U49" s="9" t="s">
        <v>4573</v>
      </c>
    </row>
    <row r="50" spans="1:21">
      <c r="A50" s="9" t="s">
        <v>517</v>
      </c>
      <c r="B50" s="9" t="s">
        <v>241</v>
      </c>
      <c r="C50" s="9" t="s">
        <v>846</v>
      </c>
      <c r="D50" s="9">
        <v>17</v>
      </c>
      <c r="E50" s="9">
        <v>43658116</v>
      </c>
      <c r="F50" s="9" t="s">
        <v>630</v>
      </c>
      <c r="G50" s="154">
        <v>6</v>
      </c>
      <c r="H50" s="154">
        <v>17</v>
      </c>
      <c r="I50" s="154">
        <v>38522180</v>
      </c>
      <c r="J50" s="154" t="s">
        <v>12</v>
      </c>
      <c r="K50" s="154">
        <v>0</v>
      </c>
      <c r="L50" s="9" t="s">
        <v>1587</v>
      </c>
      <c r="M50" s="9" t="s">
        <v>1609</v>
      </c>
      <c r="N50" s="9" t="s">
        <v>12</v>
      </c>
      <c r="O50" s="9" t="s">
        <v>16</v>
      </c>
      <c r="P50" s="9" t="s">
        <v>12</v>
      </c>
      <c r="Q50" s="9" t="s">
        <v>16</v>
      </c>
      <c r="R50" s="9" t="s">
        <v>16</v>
      </c>
      <c r="S50" s="9" t="s">
        <v>21</v>
      </c>
      <c r="T50" s="9" t="s">
        <v>12</v>
      </c>
      <c r="U50" s="9" t="s">
        <v>4573</v>
      </c>
    </row>
    <row r="51" spans="1:21">
      <c r="A51" s="9" t="s">
        <v>517</v>
      </c>
      <c r="B51" s="9" t="s">
        <v>241</v>
      </c>
      <c r="C51" s="9" t="s">
        <v>846</v>
      </c>
      <c r="D51" s="9">
        <v>4</v>
      </c>
      <c r="E51" s="9">
        <v>89144019</v>
      </c>
      <c r="F51" s="9" t="s">
        <v>630</v>
      </c>
      <c r="G51" s="154">
        <v>0</v>
      </c>
      <c r="H51" s="154">
        <v>11</v>
      </c>
      <c r="I51" s="154">
        <v>118359026</v>
      </c>
      <c r="J51" s="154" t="s">
        <v>630</v>
      </c>
      <c r="K51" s="154">
        <v>5</v>
      </c>
      <c r="L51" s="9" t="s">
        <v>1586</v>
      </c>
      <c r="M51" s="9" t="s">
        <v>1606</v>
      </c>
      <c r="N51" s="9" t="s">
        <v>808</v>
      </c>
      <c r="O51" s="9" t="s">
        <v>21</v>
      </c>
      <c r="P51" s="9" t="s">
        <v>21</v>
      </c>
      <c r="Q51" s="9" t="s">
        <v>21</v>
      </c>
      <c r="R51" s="9" t="s">
        <v>21</v>
      </c>
      <c r="S51" s="9" t="s">
        <v>21</v>
      </c>
      <c r="T51" s="9" t="s">
        <v>12</v>
      </c>
      <c r="U51" s="9" t="s">
        <v>16</v>
      </c>
    </row>
    <row r="52" spans="1:21">
      <c r="A52" s="9" t="s">
        <v>517</v>
      </c>
      <c r="B52" s="9" t="s">
        <v>241</v>
      </c>
      <c r="C52" s="9" t="s">
        <v>846</v>
      </c>
      <c r="D52" s="9">
        <v>9</v>
      </c>
      <c r="E52" s="9">
        <v>20396323</v>
      </c>
      <c r="F52" s="9" t="s">
        <v>630</v>
      </c>
      <c r="G52" s="154">
        <v>10</v>
      </c>
      <c r="H52" s="154">
        <v>9</v>
      </c>
      <c r="I52" s="154">
        <v>37064230</v>
      </c>
      <c r="J52" s="154" t="s">
        <v>12</v>
      </c>
      <c r="K52" s="154">
        <v>0</v>
      </c>
      <c r="L52" s="9" t="s">
        <v>1587</v>
      </c>
      <c r="M52" s="9" t="s">
        <v>1606</v>
      </c>
      <c r="N52" s="9" t="s">
        <v>707</v>
      </c>
      <c r="O52" s="9" t="s">
        <v>16</v>
      </c>
      <c r="P52" s="9" t="s">
        <v>21</v>
      </c>
      <c r="Q52" s="9" t="s">
        <v>21</v>
      </c>
      <c r="R52" s="9" t="s">
        <v>16</v>
      </c>
      <c r="S52" s="9" t="s">
        <v>12</v>
      </c>
      <c r="T52" s="9" t="s">
        <v>12</v>
      </c>
      <c r="U52" s="9" t="s">
        <v>4573</v>
      </c>
    </row>
    <row r="53" spans="1:21">
      <c r="A53" s="9" t="s">
        <v>517</v>
      </c>
      <c r="B53" s="9" t="s">
        <v>241</v>
      </c>
      <c r="C53" s="9" t="s">
        <v>846</v>
      </c>
      <c r="D53" s="9">
        <v>9</v>
      </c>
      <c r="E53" s="9">
        <v>34586076</v>
      </c>
      <c r="F53" s="9" t="s">
        <v>630</v>
      </c>
      <c r="G53" s="154">
        <v>7</v>
      </c>
      <c r="H53" s="154">
        <v>3</v>
      </c>
      <c r="I53" s="154">
        <v>16304828</v>
      </c>
      <c r="J53" s="154" t="s">
        <v>12</v>
      </c>
      <c r="K53" s="154">
        <v>0</v>
      </c>
      <c r="L53" s="9" t="s">
        <v>1586</v>
      </c>
      <c r="M53" s="9" t="s">
        <v>1606</v>
      </c>
      <c r="N53" s="9" t="s">
        <v>809</v>
      </c>
      <c r="O53" s="9" t="s">
        <v>16</v>
      </c>
      <c r="P53" s="9" t="s">
        <v>21</v>
      </c>
      <c r="Q53" s="9" t="s">
        <v>16</v>
      </c>
      <c r="R53" s="9" t="s">
        <v>21</v>
      </c>
      <c r="S53" s="9" t="s">
        <v>21</v>
      </c>
      <c r="T53" s="9" t="s">
        <v>12</v>
      </c>
      <c r="U53" s="9" t="s">
        <v>4573</v>
      </c>
    </row>
    <row r="54" spans="1:21">
      <c r="A54" s="9" t="s">
        <v>517</v>
      </c>
      <c r="B54" s="9" t="s">
        <v>241</v>
      </c>
      <c r="C54" s="9" t="s">
        <v>846</v>
      </c>
      <c r="D54" s="9">
        <v>9</v>
      </c>
      <c r="E54" s="9">
        <v>37063254</v>
      </c>
      <c r="F54" s="9" t="s">
        <v>12</v>
      </c>
      <c r="G54" s="154">
        <v>0</v>
      </c>
      <c r="H54" s="154">
        <v>9</v>
      </c>
      <c r="I54" s="154">
        <v>20926092</v>
      </c>
      <c r="J54" s="154" t="s">
        <v>630</v>
      </c>
      <c r="K54" s="154">
        <v>9</v>
      </c>
      <c r="L54" s="9" t="s">
        <v>1587</v>
      </c>
      <c r="M54" s="9" t="s">
        <v>1606</v>
      </c>
      <c r="N54" s="9" t="s">
        <v>768</v>
      </c>
      <c r="O54" s="9" t="s">
        <v>16</v>
      </c>
      <c r="P54" s="9" t="s">
        <v>21</v>
      </c>
      <c r="Q54" s="9" t="s">
        <v>16</v>
      </c>
      <c r="R54" s="9" t="s">
        <v>16</v>
      </c>
      <c r="S54" s="9" t="s">
        <v>21</v>
      </c>
      <c r="T54" s="9" t="s">
        <v>12</v>
      </c>
      <c r="U54" s="9" t="s">
        <v>4573</v>
      </c>
    </row>
    <row r="55" spans="1:21">
      <c r="A55" s="9" t="s">
        <v>517</v>
      </c>
      <c r="B55" s="9" t="s">
        <v>241</v>
      </c>
      <c r="C55" s="9" t="s">
        <v>846</v>
      </c>
      <c r="D55" s="9">
        <v>9</v>
      </c>
      <c r="E55" s="9">
        <v>122871019</v>
      </c>
      <c r="F55" s="9" t="s">
        <v>630</v>
      </c>
      <c r="G55" s="154">
        <v>0</v>
      </c>
      <c r="H55" s="154">
        <v>9</v>
      </c>
      <c r="I55" s="154">
        <v>122870868</v>
      </c>
      <c r="J55" s="154" t="s">
        <v>630</v>
      </c>
      <c r="K55" s="154">
        <v>5</v>
      </c>
      <c r="L55" s="9" t="s">
        <v>1589</v>
      </c>
      <c r="M55" s="9" t="s">
        <v>1609</v>
      </c>
      <c r="N55" s="9" t="s">
        <v>12</v>
      </c>
      <c r="O55" s="9" t="s">
        <v>16</v>
      </c>
      <c r="P55" s="9" t="s">
        <v>21</v>
      </c>
      <c r="Q55" s="9" t="s">
        <v>16</v>
      </c>
      <c r="R55" s="9" t="s">
        <v>16</v>
      </c>
      <c r="S55" s="9" t="s">
        <v>21</v>
      </c>
      <c r="T55" s="9" t="s">
        <v>12</v>
      </c>
      <c r="U55" s="9" t="s">
        <v>16</v>
      </c>
    </row>
    <row r="56" spans="1:21">
      <c r="A56" s="9" t="s">
        <v>517</v>
      </c>
      <c r="B56" s="9" t="s">
        <v>241</v>
      </c>
      <c r="C56" s="9" t="s">
        <v>846</v>
      </c>
      <c r="D56" s="9">
        <v>11</v>
      </c>
      <c r="E56" s="9">
        <v>35423601</v>
      </c>
      <c r="F56" s="9" t="s">
        <v>630</v>
      </c>
      <c r="G56" s="154">
        <v>0</v>
      </c>
      <c r="H56" s="154">
        <v>4</v>
      </c>
      <c r="I56" s="154">
        <v>8417104</v>
      </c>
      <c r="J56" s="154" t="s">
        <v>630</v>
      </c>
      <c r="K56" s="154">
        <v>7</v>
      </c>
      <c r="L56" s="9" t="s">
        <v>1586</v>
      </c>
      <c r="M56" s="9" t="s">
        <v>1605</v>
      </c>
      <c r="N56" s="9" t="s">
        <v>810</v>
      </c>
      <c r="O56" s="9" t="s">
        <v>16</v>
      </c>
      <c r="P56" s="9" t="s">
        <v>21</v>
      </c>
      <c r="Q56" s="9" t="s">
        <v>16</v>
      </c>
      <c r="R56" s="9" t="s">
        <v>21</v>
      </c>
      <c r="S56" s="9" t="s">
        <v>21</v>
      </c>
      <c r="T56" s="9" t="s">
        <v>12</v>
      </c>
      <c r="U56" s="9" t="s">
        <v>4573</v>
      </c>
    </row>
    <row r="57" spans="1:21">
      <c r="A57" s="9" t="s">
        <v>517</v>
      </c>
      <c r="B57" s="9" t="s">
        <v>241</v>
      </c>
      <c r="C57" s="9" t="s">
        <v>846</v>
      </c>
      <c r="D57" s="9">
        <v>11</v>
      </c>
      <c r="E57" s="9">
        <v>118358548</v>
      </c>
      <c r="F57" s="9" t="s">
        <v>630</v>
      </c>
      <c r="G57" s="154">
        <v>11</v>
      </c>
      <c r="H57" s="154">
        <v>9</v>
      </c>
      <c r="I57" s="154">
        <v>37059124</v>
      </c>
      <c r="J57" s="154" t="s">
        <v>12</v>
      </c>
      <c r="K57" s="154">
        <v>0</v>
      </c>
      <c r="L57" s="9" t="s">
        <v>1586</v>
      </c>
      <c r="M57" s="9" t="s">
        <v>1606</v>
      </c>
      <c r="N57" s="9" t="s">
        <v>634</v>
      </c>
      <c r="O57" s="9" t="s">
        <v>16</v>
      </c>
      <c r="P57" s="9" t="s">
        <v>21</v>
      </c>
      <c r="Q57" s="9" t="s">
        <v>21</v>
      </c>
      <c r="R57" s="9" t="s">
        <v>21</v>
      </c>
      <c r="S57" s="9" t="s">
        <v>12</v>
      </c>
      <c r="T57" s="9" t="s">
        <v>12</v>
      </c>
      <c r="U57" s="9" t="s">
        <v>4573</v>
      </c>
    </row>
    <row r="58" spans="1:21">
      <c r="A58" s="9" t="s">
        <v>517</v>
      </c>
      <c r="B58" s="9" t="s">
        <v>241</v>
      </c>
      <c r="C58" s="9" t="s">
        <v>846</v>
      </c>
      <c r="D58" s="9">
        <v>9</v>
      </c>
      <c r="E58" s="9">
        <v>37071305</v>
      </c>
      <c r="F58" s="9" t="s">
        <v>630</v>
      </c>
      <c r="G58" s="154">
        <v>11</v>
      </c>
      <c r="H58" s="154">
        <v>11</v>
      </c>
      <c r="I58" s="154">
        <v>73384852</v>
      </c>
      <c r="J58" s="154" t="s">
        <v>12</v>
      </c>
      <c r="K58" s="154">
        <v>1</v>
      </c>
      <c r="L58" s="9" t="s">
        <v>1586</v>
      </c>
      <c r="M58" s="9" t="s">
        <v>1609</v>
      </c>
      <c r="N58" s="9" t="s">
        <v>12</v>
      </c>
      <c r="O58" s="9" t="s">
        <v>16</v>
      </c>
      <c r="P58" s="9" t="s">
        <v>21</v>
      </c>
      <c r="Q58" s="9" t="s">
        <v>21</v>
      </c>
      <c r="R58" s="9" t="s">
        <v>16</v>
      </c>
      <c r="S58" s="9" t="s">
        <v>21</v>
      </c>
      <c r="T58" s="9" t="s">
        <v>21</v>
      </c>
      <c r="U58" s="9" t="s">
        <v>4573</v>
      </c>
    </row>
    <row r="59" spans="1:21">
      <c r="A59" s="9" t="s">
        <v>517</v>
      </c>
      <c r="B59" s="9" t="s">
        <v>241</v>
      </c>
      <c r="C59" s="9" t="s">
        <v>846</v>
      </c>
      <c r="D59" s="9">
        <v>4</v>
      </c>
      <c r="E59" s="9">
        <v>89144022</v>
      </c>
      <c r="F59" s="9" t="s">
        <v>12</v>
      </c>
      <c r="G59" s="154" t="s">
        <v>1910</v>
      </c>
      <c r="H59" s="154">
        <v>9</v>
      </c>
      <c r="I59" s="154">
        <v>42364016</v>
      </c>
      <c r="J59" s="154" t="s">
        <v>630</v>
      </c>
      <c r="K59" s="154" t="s">
        <v>1910</v>
      </c>
      <c r="L59" s="9" t="s">
        <v>1586</v>
      </c>
      <c r="M59" s="9" t="s">
        <v>12</v>
      </c>
      <c r="N59" s="9" t="s">
        <v>12</v>
      </c>
      <c r="O59" s="9" t="s">
        <v>16</v>
      </c>
      <c r="P59" s="9" t="s">
        <v>21</v>
      </c>
      <c r="Q59" s="9" t="s">
        <v>21</v>
      </c>
      <c r="R59" s="9" t="s">
        <v>21</v>
      </c>
      <c r="S59" s="9" t="s">
        <v>21</v>
      </c>
      <c r="T59" s="9" t="s">
        <v>12</v>
      </c>
      <c r="U59" s="9" t="s">
        <v>16</v>
      </c>
    </row>
    <row r="60" spans="1:21">
      <c r="A60" s="9" t="s">
        <v>517</v>
      </c>
      <c r="B60" s="9" t="s">
        <v>241</v>
      </c>
      <c r="C60" s="9" t="s">
        <v>846</v>
      </c>
      <c r="D60" s="9">
        <v>3</v>
      </c>
      <c r="E60" s="9">
        <v>16305358</v>
      </c>
      <c r="F60" s="9" t="s">
        <v>12</v>
      </c>
      <c r="G60" s="154" t="s">
        <v>1910</v>
      </c>
      <c r="H60" s="154">
        <v>11</v>
      </c>
      <c r="I60" s="154">
        <v>73376013</v>
      </c>
      <c r="J60" s="154" t="s">
        <v>630</v>
      </c>
      <c r="K60" s="154" t="s">
        <v>1910</v>
      </c>
      <c r="L60" s="9" t="s">
        <v>1586</v>
      </c>
      <c r="M60" s="9" t="s">
        <v>12</v>
      </c>
      <c r="N60" s="9" t="s">
        <v>12</v>
      </c>
      <c r="O60" s="9" t="s">
        <v>16</v>
      </c>
      <c r="P60" s="9" t="s">
        <v>21</v>
      </c>
      <c r="Q60" s="9" t="s">
        <v>21</v>
      </c>
      <c r="R60" s="9" t="s">
        <v>16</v>
      </c>
      <c r="S60" s="9" t="s">
        <v>21</v>
      </c>
      <c r="T60" s="9" t="s">
        <v>12</v>
      </c>
      <c r="U60" s="9" t="s">
        <v>16</v>
      </c>
    </row>
    <row r="61" spans="1:21">
      <c r="A61" s="9" t="s">
        <v>537</v>
      </c>
      <c r="B61" s="9" t="s">
        <v>244</v>
      </c>
      <c r="C61" s="9" t="s">
        <v>670</v>
      </c>
      <c r="D61" s="9">
        <v>12</v>
      </c>
      <c r="E61" s="9">
        <v>54920368</v>
      </c>
      <c r="F61" s="9" t="s">
        <v>630</v>
      </c>
      <c r="G61" s="154">
        <v>7</v>
      </c>
      <c r="H61" s="154">
        <v>11</v>
      </c>
      <c r="I61" s="154">
        <v>118370989</v>
      </c>
      <c r="J61" s="154" t="s">
        <v>630</v>
      </c>
      <c r="K61" s="154">
        <v>0</v>
      </c>
      <c r="L61" s="9" t="s">
        <v>1586</v>
      </c>
      <c r="M61" s="9" t="s">
        <v>1605</v>
      </c>
      <c r="N61" s="9" t="s">
        <v>798</v>
      </c>
      <c r="O61" s="9" t="s">
        <v>21</v>
      </c>
      <c r="P61" s="9" t="s">
        <v>21</v>
      </c>
      <c r="Q61" s="9" t="s">
        <v>21</v>
      </c>
      <c r="R61" s="9" t="s">
        <v>16</v>
      </c>
      <c r="S61" s="9" t="s">
        <v>21</v>
      </c>
      <c r="T61" s="9" t="s">
        <v>12</v>
      </c>
      <c r="U61" s="9" t="s">
        <v>4573</v>
      </c>
    </row>
    <row r="62" spans="1:21">
      <c r="A62" s="9" t="s">
        <v>537</v>
      </c>
      <c r="B62" s="9" t="s">
        <v>244</v>
      </c>
      <c r="C62" s="9" t="s">
        <v>670</v>
      </c>
      <c r="D62" s="9">
        <v>11</v>
      </c>
      <c r="E62" s="9">
        <v>118354005</v>
      </c>
      <c r="F62" s="9" t="s">
        <v>630</v>
      </c>
      <c r="G62" s="154">
        <v>2</v>
      </c>
      <c r="H62" s="154">
        <v>19</v>
      </c>
      <c r="I62" s="154">
        <v>18617918</v>
      </c>
      <c r="J62" s="154" t="s">
        <v>12</v>
      </c>
      <c r="K62" s="154">
        <v>8</v>
      </c>
      <c r="L62" s="9" t="s">
        <v>1586</v>
      </c>
      <c r="M62" s="9" t="s">
        <v>1605</v>
      </c>
      <c r="N62" s="9" t="s">
        <v>799</v>
      </c>
      <c r="O62" s="9" t="s">
        <v>16</v>
      </c>
      <c r="P62" s="9" t="s">
        <v>12</v>
      </c>
      <c r="Q62" s="9" t="s">
        <v>21</v>
      </c>
      <c r="R62" s="9" t="s">
        <v>21</v>
      </c>
      <c r="S62" s="9" t="s">
        <v>21</v>
      </c>
      <c r="T62" s="9" t="s">
        <v>12</v>
      </c>
      <c r="U62" s="9" t="s">
        <v>4573</v>
      </c>
    </row>
    <row r="63" spans="1:21">
      <c r="A63" s="9" t="s">
        <v>537</v>
      </c>
      <c r="B63" s="9" t="s">
        <v>244</v>
      </c>
      <c r="C63" s="9" t="s">
        <v>670</v>
      </c>
      <c r="D63" s="9">
        <v>12</v>
      </c>
      <c r="E63" s="9">
        <v>54917977</v>
      </c>
      <c r="F63" s="9" t="s">
        <v>630</v>
      </c>
      <c r="G63" s="154">
        <v>9</v>
      </c>
      <c r="H63" s="154">
        <v>12</v>
      </c>
      <c r="I63" s="154">
        <v>54924049</v>
      </c>
      <c r="J63" s="154" t="s">
        <v>630</v>
      </c>
      <c r="K63" s="154">
        <v>0</v>
      </c>
      <c r="L63" s="9" t="s">
        <v>1588</v>
      </c>
      <c r="M63" s="9" t="s">
        <v>1605</v>
      </c>
      <c r="N63" s="9" t="s">
        <v>800</v>
      </c>
      <c r="O63" s="9" t="s">
        <v>16</v>
      </c>
      <c r="P63" s="9" t="s">
        <v>21</v>
      </c>
      <c r="Q63" s="9" t="s">
        <v>21</v>
      </c>
      <c r="R63" s="9" t="s">
        <v>16</v>
      </c>
      <c r="S63" s="9" t="s">
        <v>21</v>
      </c>
      <c r="T63" s="9" t="s">
        <v>12</v>
      </c>
      <c r="U63" s="9" t="s">
        <v>16</v>
      </c>
    </row>
    <row r="64" spans="1:21">
      <c r="A64" s="9" t="s">
        <v>537</v>
      </c>
      <c r="B64" s="9" t="s">
        <v>244</v>
      </c>
      <c r="C64" s="9" t="s">
        <v>670</v>
      </c>
      <c r="D64" s="9">
        <v>12</v>
      </c>
      <c r="E64" s="9">
        <v>54918023</v>
      </c>
      <c r="F64" s="9" t="s">
        <v>12</v>
      </c>
      <c r="G64" s="154">
        <v>0</v>
      </c>
      <c r="H64" s="154">
        <v>19</v>
      </c>
      <c r="I64" s="154">
        <v>18638084</v>
      </c>
      <c r="J64" s="154" t="s">
        <v>630</v>
      </c>
      <c r="K64" s="154">
        <v>9</v>
      </c>
      <c r="L64" s="9" t="s">
        <v>1586</v>
      </c>
      <c r="M64" s="9" t="s">
        <v>1606</v>
      </c>
      <c r="N64" s="9" t="s">
        <v>766</v>
      </c>
      <c r="O64" s="9" t="s">
        <v>16</v>
      </c>
      <c r="P64" s="9" t="s">
        <v>12</v>
      </c>
      <c r="Q64" s="9" t="s">
        <v>21</v>
      </c>
      <c r="R64" s="9" t="s">
        <v>16</v>
      </c>
      <c r="S64" s="9" t="s">
        <v>21</v>
      </c>
      <c r="T64" s="9" t="s">
        <v>21</v>
      </c>
      <c r="U64" s="9" t="s">
        <v>4573</v>
      </c>
    </row>
    <row r="65" spans="1:21">
      <c r="A65" s="9" t="s">
        <v>542</v>
      </c>
      <c r="B65" s="9" t="s">
        <v>244</v>
      </c>
      <c r="C65" s="9" t="s">
        <v>846</v>
      </c>
      <c r="D65" s="9">
        <v>12</v>
      </c>
      <c r="E65" s="9">
        <v>54920368</v>
      </c>
      <c r="F65" s="9" t="s">
        <v>630</v>
      </c>
      <c r="G65" s="154">
        <v>0</v>
      </c>
      <c r="H65" s="154">
        <v>11</v>
      </c>
      <c r="I65" s="154">
        <v>118370989</v>
      </c>
      <c r="J65" s="154" t="s">
        <v>630</v>
      </c>
      <c r="K65" s="154">
        <v>7</v>
      </c>
      <c r="L65" s="9" t="s">
        <v>1586</v>
      </c>
      <c r="M65" s="9" t="s">
        <v>1605</v>
      </c>
      <c r="N65" s="9" t="s">
        <v>798</v>
      </c>
      <c r="O65" s="9" t="s">
        <v>21</v>
      </c>
      <c r="P65" s="9" t="s">
        <v>21</v>
      </c>
      <c r="Q65" s="9" t="s">
        <v>21</v>
      </c>
      <c r="R65" s="9" t="s">
        <v>16</v>
      </c>
      <c r="S65" s="9" t="s">
        <v>21</v>
      </c>
      <c r="T65" s="9" t="s">
        <v>12</v>
      </c>
      <c r="U65" s="9" t="s">
        <v>4573</v>
      </c>
    </row>
    <row r="66" spans="1:21">
      <c r="A66" s="9" t="s">
        <v>542</v>
      </c>
      <c r="B66" s="9" t="s">
        <v>244</v>
      </c>
      <c r="C66" s="9" t="s">
        <v>846</v>
      </c>
      <c r="D66" s="9">
        <v>19</v>
      </c>
      <c r="E66" s="9">
        <v>18638086</v>
      </c>
      <c r="F66" s="9" t="s">
        <v>12</v>
      </c>
      <c r="G66" s="154">
        <v>0</v>
      </c>
      <c r="H66" s="154">
        <v>12</v>
      </c>
      <c r="I66" s="154">
        <v>54918021</v>
      </c>
      <c r="J66" s="154" t="s">
        <v>630</v>
      </c>
      <c r="K66" s="154">
        <v>5</v>
      </c>
      <c r="L66" s="9" t="s">
        <v>1586</v>
      </c>
      <c r="M66" s="9" t="s">
        <v>1606</v>
      </c>
      <c r="N66" s="9" t="s">
        <v>766</v>
      </c>
      <c r="O66" s="9" t="s">
        <v>16</v>
      </c>
      <c r="P66" s="9" t="s">
        <v>12</v>
      </c>
      <c r="Q66" s="9" t="s">
        <v>21</v>
      </c>
      <c r="R66" s="9" t="s">
        <v>16</v>
      </c>
      <c r="S66" s="9" t="s">
        <v>21</v>
      </c>
      <c r="T66" s="9" t="s">
        <v>21</v>
      </c>
      <c r="U66" s="9" t="s">
        <v>4573</v>
      </c>
    </row>
    <row r="67" spans="1:21">
      <c r="A67" s="9" t="s">
        <v>542</v>
      </c>
      <c r="B67" s="9" t="s">
        <v>244</v>
      </c>
      <c r="C67" s="9" t="s">
        <v>846</v>
      </c>
      <c r="D67" s="9">
        <v>12</v>
      </c>
      <c r="E67" s="9">
        <v>54917977</v>
      </c>
      <c r="F67" s="9" t="s">
        <v>630</v>
      </c>
      <c r="G67" s="154">
        <v>6</v>
      </c>
      <c r="H67" s="154">
        <v>12</v>
      </c>
      <c r="I67" s="154">
        <v>54924049</v>
      </c>
      <c r="J67" s="154" t="s">
        <v>630</v>
      </c>
      <c r="K67" s="154">
        <v>0</v>
      </c>
      <c r="L67" s="9" t="s">
        <v>1588</v>
      </c>
      <c r="M67" s="9" t="s">
        <v>1605</v>
      </c>
      <c r="N67" s="9" t="s">
        <v>800</v>
      </c>
      <c r="O67" s="9" t="s">
        <v>16</v>
      </c>
      <c r="P67" s="9" t="s">
        <v>21</v>
      </c>
      <c r="Q67" s="9" t="s">
        <v>21</v>
      </c>
      <c r="R67" s="9" t="s">
        <v>16</v>
      </c>
      <c r="S67" s="9" t="s">
        <v>21</v>
      </c>
      <c r="T67" s="9" t="s">
        <v>12</v>
      </c>
      <c r="U67" s="9" t="s">
        <v>16</v>
      </c>
    </row>
    <row r="68" spans="1:21">
      <c r="A68" s="9" t="s">
        <v>542</v>
      </c>
      <c r="B68" s="9" t="s">
        <v>244</v>
      </c>
      <c r="C68" s="9" t="s">
        <v>846</v>
      </c>
      <c r="D68" s="9">
        <v>8</v>
      </c>
      <c r="E68" s="9">
        <v>21692780</v>
      </c>
      <c r="F68" s="9" t="s">
        <v>12</v>
      </c>
      <c r="G68" s="154">
        <v>0</v>
      </c>
      <c r="H68" s="154">
        <v>15</v>
      </c>
      <c r="I68" s="154">
        <v>60289352</v>
      </c>
      <c r="J68" s="154" t="s">
        <v>630</v>
      </c>
      <c r="K68" s="154">
        <v>7</v>
      </c>
      <c r="L68" s="9" t="s">
        <v>1586</v>
      </c>
      <c r="M68" s="9" t="s">
        <v>1609</v>
      </c>
      <c r="N68" s="9" t="s">
        <v>12</v>
      </c>
      <c r="O68" s="9" t="s">
        <v>21</v>
      </c>
      <c r="P68" s="9" t="s">
        <v>12</v>
      </c>
      <c r="Q68" s="9" t="s">
        <v>16</v>
      </c>
      <c r="R68" s="9" t="s">
        <v>21</v>
      </c>
      <c r="S68" s="9" t="s">
        <v>21</v>
      </c>
      <c r="T68" s="9" t="s">
        <v>12</v>
      </c>
      <c r="U68" s="9" t="s">
        <v>16</v>
      </c>
    </row>
    <row r="69" spans="1:21">
      <c r="A69" s="9" t="s">
        <v>542</v>
      </c>
      <c r="B69" s="9" t="s">
        <v>244</v>
      </c>
      <c r="C69" s="9" t="s">
        <v>846</v>
      </c>
      <c r="D69" s="9">
        <v>19</v>
      </c>
      <c r="E69" s="9">
        <v>18617918</v>
      </c>
      <c r="F69" s="9" t="s">
        <v>630</v>
      </c>
      <c r="G69" s="154">
        <v>13</v>
      </c>
      <c r="H69" s="154">
        <v>11</v>
      </c>
      <c r="I69" s="154">
        <v>118354005</v>
      </c>
      <c r="J69" s="154" t="s">
        <v>12</v>
      </c>
      <c r="K69" s="154">
        <v>0</v>
      </c>
      <c r="L69" s="9" t="s">
        <v>1586</v>
      </c>
      <c r="M69" s="9" t="s">
        <v>1605</v>
      </c>
      <c r="N69" s="9" t="s">
        <v>799</v>
      </c>
      <c r="O69" s="9" t="s">
        <v>16</v>
      </c>
      <c r="P69" s="9" t="s">
        <v>12</v>
      </c>
      <c r="Q69" s="9" t="s">
        <v>21</v>
      </c>
      <c r="R69" s="9" t="s">
        <v>21</v>
      </c>
      <c r="S69" s="9" t="s">
        <v>21</v>
      </c>
      <c r="T69" s="9" t="s">
        <v>12</v>
      </c>
      <c r="U69" s="9" t="s">
        <v>4573</v>
      </c>
    </row>
    <row r="70" spans="1:21">
      <c r="A70" s="9" t="s">
        <v>542</v>
      </c>
      <c r="B70" s="9" t="s">
        <v>244</v>
      </c>
      <c r="C70" s="9" t="s">
        <v>846</v>
      </c>
      <c r="D70" s="9">
        <v>8</v>
      </c>
      <c r="E70" s="9">
        <v>21692738</v>
      </c>
      <c r="F70" s="9" t="s">
        <v>630</v>
      </c>
      <c r="G70" s="154">
        <v>4</v>
      </c>
      <c r="H70" s="154">
        <v>15</v>
      </c>
      <c r="I70" s="154">
        <v>60289324</v>
      </c>
      <c r="J70" s="154" t="s">
        <v>12</v>
      </c>
      <c r="K70" s="154">
        <v>11</v>
      </c>
      <c r="L70" s="9" t="s">
        <v>1586</v>
      </c>
      <c r="M70" s="9" t="s">
        <v>1609</v>
      </c>
      <c r="N70" s="9" t="s">
        <v>12</v>
      </c>
      <c r="O70" s="9" t="s">
        <v>21</v>
      </c>
      <c r="P70" s="9" t="s">
        <v>12</v>
      </c>
      <c r="Q70" s="9" t="s">
        <v>16</v>
      </c>
      <c r="R70" s="9" t="s">
        <v>21</v>
      </c>
      <c r="S70" s="9" t="s">
        <v>21</v>
      </c>
      <c r="T70" s="9" t="s">
        <v>12</v>
      </c>
      <c r="U70" s="9" t="s">
        <v>16</v>
      </c>
    </row>
    <row r="71" spans="1:21">
      <c r="A71" s="9" t="s">
        <v>446</v>
      </c>
      <c r="B71" s="9" t="s">
        <v>242</v>
      </c>
      <c r="C71" s="9" t="s">
        <v>670</v>
      </c>
      <c r="D71" s="9">
        <v>11</v>
      </c>
      <c r="E71" s="9">
        <v>118354642</v>
      </c>
      <c r="F71" s="9" t="s">
        <v>630</v>
      </c>
      <c r="G71" s="154" t="s">
        <v>1910</v>
      </c>
      <c r="H71" s="154">
        <v>4</v>
      </c>
      <c r="I71" s="154">
        <v>87985382</v>
      </c>
      <c r="J71" s="154" t="s">
        <v>630</v>
      </c>
      <c r="K71" s="154" t="s">
        <v>1910</v>
      </c>
      <c r="L71" s="9" t="s">
        <v>1586</v>
      </c>
      <c r="M71" s="9" t="s">
        <v>1605</v>
      </c>
      <c r="N71" s="9" t="s">
        <v>785</v>
      </c>
      <c r="O71" s="9" t="s">
        <v>21</v>
      </c>
      <c r="P71" s="9" t="s">
        <v>21</v>
      </c>
      <c r="Q71" s="9" t="s">
        <v>21</v>
      </c>
      <c r="R71" s="9" t="s">
        <v>21</v>
      </c>
      <c r="S71" s="9" t="s">
        <v>12</v>
      </c>
      <c r="T71" s="9" t="s">
        <v>12</v>
      </c>
      <c r="U71" s="9" t="s">
        <v>16</v>
      </c>
    </row>
    <row r="72" spans="1:21">
      <c r="A72" s="9" t="s">
        <v>446</v>
      </c>
      <c r="B72" s="9" t="s">
        <v>242</v>
      </c>
      <c r="C72" s="9" t="s">
        <v>670</v>
      </c>
      <c r="D72" s="9">
        <v>4</v>
      </c>
      <c r="E72" s="9">
        <v>87985328</v>
      </c>
      <c r="F72" s="9" t="s">
        <v>630</v>
      </c>
      <c r="G72" s="154">
        <v>3</v>
      </c>
      <c r="H72" s="154">
        <v>11</v>
      </c>
      <c r="I72" s="154">
        <v>118354673</v>
      </c>
      <c r="J72" s="154" t="s">
        <v>630</v>
      </c>
      <c r="K72" s="154">
        <v>5</v>
      </c>
      <c r="L72" s="9" t="s">
        <v>1586</v>
      </c>
      <c r="M72" s="9" t="s">
        <v>1605</v>
      </c>
      <c r="N72" s="9" t="s">
        <v>786</v>
      </c>
      <c r="O72" s="9" t="s">
        <v>21</v>
      </c>
      <c r="P72" s="9" t="s">
        <v>21</v>
      </c>
      <c r="Q72" s="9" t="s">
        <v>21</v>
      </c>
      <c r="R72" s="9" t="s">
        <v>21</v>
      </c>
      <c r="S72" s="9" t="s">
        <v>12</v>
      </c>
      <c r="T72" s="9" t="s">
        <v>12</v>
      </c>
      <c r="U72" s="9" t="s">
        <v>16</v>
      </c>
    </row>
    <row r="73" spans="1:21">
      <c r="A73" s="9" t="s">
        <v>454</v>
      </c>
      <c r="B73" s="9" t="s">
        <v>242</v>
      </c>
      <c r="C73" s="9" t="s">
        <v>846</v>
      </c>
      <c r="D73" s="9">
        <v>9</v>
      </c>
      <c r="E73" s="9">
        <v>20614773</v>
      </c>
      <c r="F73" s="9" t="s">
        <v>630</v>
      </c>
      <c r="G73" s="154">
        <v>5</v>
      </c>
      <c r="H73" s="154">
        <v>9</v>
      </c>
      <c r="I73" s="154">
        <v>33570986</v>
      </c>
      <c r="J73" s="154" t="s">
        <v>630</v>
      </c>
      <c r="K73" s="154">
        <v>0</v>
      </c>
      <c r="L73" s="9" t="s">
        <v>1588</v>
      </c>
      <c r="M73" s="9" t="s">
        <v>1606</v>
      </c>
      <c r="N73" s="9" t="s">
        <v>833</v>
      </c>
      <c r="O73" s="9" t="s">
        <v>16</v>
      </c>
      <c r="P73" s="9" t="s">
        <v>21</v>
      </c>
      <c r="Q73" s="9" t="s">
        <v>16</v>
      </c>
      <c r="R73" s="9" t="s">
        <v>16</v>
      </c>
      <c r="S73" s="9" t="s">
        <v>12</v>
      </c>
      <c r="T73" s="9" t="s">
        <v>12</v>
      </c>
      <c r="U73" s="9" t="s">
        <v>4572</v>
      </c>
    </row>
    <row r="74" spans="1:21">
      <c r="A74" s="9" t="s">
        <v>454</v>
      </c>
      <c r="B74" s="9" t="s">
        <v>242</v>
      </c>
      <c r="C74" s="9" t="s">
        <v>846</v>
      </c>
      <c r="D74" s="9">
        <v>11</v>
      </c>
      <c r="E74" s="9">
        <v>118354642</v>
      </c>
      <c r="F74" s="9" t="s">
        <v>630</v>
      </c>
      <c r="G74" s="154" t="s">
        <v>1910</v>
      </c>
      <c r="H74" s="154">
        <v>4</v>
      </c>
      <c r="I74" s="154">
        <v>87985382</v>
      </c>
      <c r="J74" s="154" t="s">
        <v>630</v>
      </c>
      <c r="K74" s="154" t="s">
        <v>1910</v>
      </c>
      <c r="L74" s="9" t="s">
        <v>1586</v>
      </c>
      <c r="M74" s="9" t="s">
        <v>1605</v>
      </c>
      <c r="N74" s="9" t="s">
        <v>785</v>
      </c>
      <c r="O74" s="9" t="s">
        <v>21</v>
      </c>
      <c r="P74" s="9" t="s">
        <v>21</v>
      </c>
      <c r="Q74" s="9" t="s">
        <v>21</v>
      </c>
      <c r="R74" s="9" t="s">
        <v>21</v>
      </c>
      <c r="S74" s="9" t="s">
        <v>12</v>
      </c>
      <c r="T74" s="9" t="s">
        <v>12</v>
      </c>
      <c r="U74" s="9" t="s">
        <v>16</v>
      </c>
    </row>
    <row r="75" spans="1:21">
      <c r="A75" s="9" t="s">
        <v>454</v>
      </c>
      <c r="B75" s="9" t="s">
        <v>242</v>
      </c>
      <c r="C75" s="9" t="s">
        <v>846</v>
      </c>
      <c r="D75" s="9">
        <v>4</v>
      </c>
      <c r="E75" s="9">
        <v>87985328</v>
      </c>
      <c r="F75" s="9" t="s">
        <v>630</v>
      </c>
      <c r="G75" s="154">
        <v>3</v>
      </c>
      <c r="H75" s="154">
        <v>11</v>
      </c>
      <c r="I75" s="154">
        <v>118354673</v>
      </c>
      <c r="J75" s="154" t="s">
        <v>630</v>
      </c>
      <c r="K75" s="154">
        <v>0</v>
      </c>
      <c r="L75" s="9" t="s">
        <v>1586</v>
      </c>
      <c r="M75" s="9" t="s">
        <v>1605</v>
      </c>
      <c r="N75" s="9" t="s">
        <v>786</v>
      </c>
      <c r="O75" s="9" t="s">
        <v>21</v>
      </c>
      <c r="P75" s="9" t="s">
        <v>21</v>
      </c>
      <c r="Q75" s="9" t="s">
        <v>21</v>
      </c>
      <c r="R75" s="9" t="s">
        <v>21</v>
      </c>
      <c r="S75" s="9" t="s">
        <v>12</v>
      </c>
      <c r="T75" s="9" t="s">
        <v>12</v>
      </c>
      <c r="U75" s="9" t="s">
        <v>16</v>
      </c>
    </row>
    <row r="76" spans="1:21">
      <c r="A76" s="9" t="s">
        <v>454</v>
      </c>
      <c r="B76" s="9" t="s">
        <v>242</v>
      </c>
      <c r="C76" s="9" t="s">
        <v>846</v>
      </c>
      <c r="D76" s="9">
        <v>9</v>
      </c>
      <c r="E76" s="9">
        <v>21827140</v>
      </c>
      <c r="F76" s="9" t="s">
        <v>630</v>
      </c>
      <c r="G76" s="154">
        <v>2</v>
      </c>
      <c r="H76" s="154">
        <v>9</v>
      </c>
      <c r="I76" s="154">
        <v>27491033</v>
      </c>
      <c r="J76" s="154" t="s">
        <v>630</v>
      </c>
      <c r="K76" s="154">
        <v>8</v>
      </c>
      <c r="L76" s="9" t="s">
        <v>1588</v>
      </c>
      <c r="M76" s="9" t="s">
        <v>1606</v>
      </c>
      <c r="N76" s="9" t="s">
        <v>821</v>
      </c>
      <c r="O76" s="9" t="s">
        <v>16</v>
      </c>
      <c r="P76" s="9" t="s">
        <v>21</v>
      </c>
      <c r="Q76" s="9" t="s">
        <v>16</v>
      </c>
      <c r="R76" s="9" t="s">
        <v>16</v>
      </c>
      <c r="S76" s="9" t="s">
        <v>12</v>
      </c>
      <c r="T76" s="9" t="s">
        <v>12</v>
      </c>
      <c r="U76" s="9" t="s">
        <v>4572</v>
      </c>
    </row>
    <row r="77" spans="1:21">
      <c r="A77" s="9" t="s">
        <v>454</v>
      </c>
      <c r="B77" s="9" t="s">
        <v>242</v>
      </c>
      <c r="C77" s="9" t="s">
        <v>846</v>
      </c>
      <c r="D77" s="9">
        <v>18</v>
      </c>
      <c r="E77" s="9">
        <v>3267820</v>
      </c>
      <c r="F77" s="9" t="s">
        <v>630</v>
      </c>
      <c r="G77" s="154">
        <v>1</v>
      </c>
      <c r="H77" s="154">
        <v>18</v>
      </c>
      <c r="I77" s="154">
        <v>3268490</v>
      </c>
      <c r="J77" s="154" t="s">
        <v>630</v>
      </c>
      <c r="K77" s="154">
        <v>6</v>
      </c>
      <c r="L77" s="9" t="s">
        <v>1588</v>
      </c>
      <c r="M77" s="9" t="s">
        <v>1607</v>
      </c>
      <c r="N77" s="9" t="s">
        <v>12</v>
      </c>
      <c r="O77" s="9" t="s">
        <v>16</v>
      </c>
      <c r="P77" s="9" t="s">
        <v>21</v>
      </c>
      <c r="Q77" s="9" t="s">
        <v>16</v>
      </c>
      <c r="R77" s="9" t="s">
        <v>16</v>
      </c>
      <c r="S77" s="9" t="s">
        <v>21</v>
      </c>
      <c r="T77" s="9" t="s">
        <v>12</v>
      </c>
      <c r="U77" s="9" t="s">
        <v>16</v>
      </c>
    </row>
    <row r="78" spans="1:21">
      <c r="A78" s="9" t="s">
        <v>454</v>
      </c>
      <c r="B78" s="9" t="s">
        <v>242</v>
      </c>
      <c r="C78" s="9" t="s">
        <v>846</v>
      </c>
      <c r="D78" s="9">
        <v>20</v>
      </c>
      <c r="E78" s="9">
        <v>38650384</v>
      </c>
      <c r="F78" s="9" t="s">
        <v>12</v>
      </c>
      <c r="G78" s="154">
        <v>2</v>
      </c>
      <c r="H78" s="154">
        <v>6</v>
      </c>
      <c r="I78" s="154">
        <v>36648545</v>
      </c>
      <c r="J78" s="154" t="s">
        <v>630</v>
      </c>
      <c r="K78" s="154">
        <v>3</v>
      </c>
      <c r="L78" s="9" t="s">
        <v>1586</v>
      </c>
      <c r="M78" s="9" t="s">
        <v>1606</v>
      </c>
      <c r="N78" s="9" t="s">
        <v>667</v>
      </c>
      <c r="O78" s="9" t="s">
        <v>16</v>
      </c>
      <c r="P78" s="9" t="s">
        <v>21</v>
      </c>
      <c r="Q78" s="9" t="s">
        <v>16</v>
      </c>
      <c r="R78" s="9" t="s">
        <v>21</v>
      </c>
      <c r="S78" s="9" t="s">
        <v>21</v>
      </c>
      <c r="T78" s="9" t="s">
        <v>12</v>
      </c>
      <c r="U78" s="9" t="s">
        <v>16</v>
      </c>
    </row>
    <row r="79" spans="1:21">
      <c r="A79" s="9" t="s">
        <v>454</v>
      </c>
      <c r="B79" s="9" t="s">
        <v>242</v>
      </c>
      <c r="C79" s="9" t="s">
        <v>846</v>
      </c>
      <c r="D79" s="9">
        <v>7</v>
      </c>
      <c r="E79" s="9">
        <v>87279483</v>
      </c>
      <c r="F79" s="9" t="s">
        <v>630</v>
      </c>
      <c r="G79" s="154" t="s">
        <v>1910</v>
      </c>
      <c r="H79" s="154">
        <v>6</v>
      </c>
      <c r="I79" s="154">
        <v>36648461</v>
      </c>
      <c r="J79" s="154" t="s">
        <v>12</v>
      </c>
      <c r="K79" s="154">
        <v>4</v>
      </c>
      <c r="L79" s="9" t="s">
        <v>1586</v>
      </c>
      <c r="M79" s="9" t="s">
        <v>12</v>
      </c>
      <c r="N79" s="9" t="s">
        <v>12</v>
      </c>
      <c r="O79" s="9" t="s">
        <v>16</v>
      </c>
      <c r="P79" s="9" t="s">
        <v>21</v>
      </c>
      <c r="Q79" s="9" t="s">
        <v>16</v>
      </c>
      <c r="R79" s="9" t="s">
        <v>21</v>
      </c>
      <c r="S79" s="9" t="s">
        <v>21</v>
      </c>
      <c r="T79" s="9" t="s">
        <v>12</v>
      </c>
      <c r="U79" s="9" t="s">
        <v>16</v>
      </c>
    </row>
    <row r="80" spans="1:21">
      <c r="A80" s="9" t="s">
        <v>454</v>
      </c>
      <c r="B80" s="9" t="s">
        <v>242</v>
      </c>
      <c r="C80" s="9" t="s">
        <v>846</v>
      </c>
      <c r="D80" s="9">
        <v>20</v>
      </c>
      <c r="E80" s="9">
        <v>38650349</v>
      </c>
      <c r="F80" s="9" t="s">
        <v>630</v>
      </c>
      <c r="G80" s="154">
        <v>3</v>
      </c>
      <c r="H80" s="154">
        <v>7</v>
      </c>
      <c r="I80" s="154">
        <v>87279478</v>
      </c>
      <c r="J80" s="154" t="s">
        <v>630</v>
      </c>
      <c r="K80" s="154">
        <v>4</v>
      </c>
      <c r="L80" s="9" t="s">
        <v>1586</v>
      </c>
      <c r="M80" s="9" t="s">
        <v>1606</v>
      </c>
      <c r="N80" s="9" t="s">
        <v>760</v>
      </c>
      <c r="O80" s="9" t="s">
        <v>16</v>
      </c>
      <c r="P80" s="9" t="s">
        <v>21</v>
      </c>
      <c r="Q80" s="9" t="s">
        <v>16</v>
      </c>
      <c r="R80" s="9" t="s">
        <v>21</v>
      </c>
      <c r="S80" s="9" t="s">
        <v>21</v>
      </c>
      <c r="T80" s="9" t="s">
        <v>12</v>
      </c>
      <c r="U80" s="9" t="s">
        <v>16</v>
      </c>
    </row>
    <row r="81" spans="1:21">
      <c r="A81" s="9" t="s">
        <v>374</v>
      </c>
      <c r="B81" s="9" t="s">
        <v>250</v>
      </c>
      <c r="C81" s="9" t="s">
        <v>670</v>
      </c>
      <c r="D81" s="9">
        <v>11</v>
      </c>
      <c r="E81" s="9">
        <v>118354864</v>
      </c>
      <c r="F81" s="9" t="s">
        <v>630</v>
      </c>
      <c r="G81" s="154" t="s">
        <v>1910</v>
      </c>
      <c r="H81" s="154">
        <v>6</v>
      </c>
      <c r="I81" s="154">
        <v>168244661</v>
      </c>
      <c r="J81" s="154" t="s">
        <v>630</v>
      </c>
      <c r="K81" s="154" t="s">
        <v>1910</v>
      </c>
      <c r="L81" s="9" t="s">
        <v>1586</v>
      </c>
      <c r="M81" s="9" t="s">
        <v>1605</v>
      </c>
      <c r="N81" s="9" t="s">
        <v>893</v>
      </c>
      <c r="O81" s="9" t="s">
        <v>21</v>
      </c>
      <c r="P81" s="9" t="s">
        <v>21</v>
      </c>
      <c r="Q81" s="9" t="s">
        <v>21</v>
      </c>
      <c r="R81" s="9" t="s">
        <v>21</v>
      </c>
      <c r="S81" s="9" t="s">
        <v>21</v>
      </c>
      <c r="T81" s="9" t="s">
        <v>12</v>
      </c>
      <c r="U81" s="9" t="s">
        <v>16</v>
      </c>
    </row>
    <row r="82" spans="1:21">
      <c r="A82" s="9" t="s">
        <v>374</v>
      </c>
      <c r="B82" s="9" t="s">
        <v>250</v>
      </c>
      <c r="C82" s="9" t="s">
        <v>670</v>
      </c>
      <c r="D82" s="9">
        <v>6</v>
      </c>
      <c r="E82" s="9">
        <v>168244684</v>
      </c>
      <c r="F82" s="9" t="s">
        <v>630</v>
      </c>
      <c r="G82" s="154">
        <v>0</v>
      </c>
      <c r="H82" s="154">
        <v>11</v>
      </c>
      <c r="I82" s="154">
        <v>118361061</v>
      </c>
      <c r="J82" s="154" t="s">
        <v>630</v>
      </c>
      <c r="K82" s="154">
        <v>3</v>
      </c>
      <c r="L82" s="9" t="s">
        <v>1586</v>
      </c>
      <c r="M82" s="9" t="s">
        <v>1605</v>
      </c>
      <c r="N82" s="9" t="s">
        <v>895</v>
      </c>
      <c r="O82" s="9" t="s">
        <v>16</v>
      </c>
      <c r="P82" s="9" t="s">
        <v>21</v>
      </c>
      <c r="Q82" s="9" t="s">
        <v>21</v>
      </c>
      <c r="R82" s="9" t="s">
        <v>21</v>
      </c>
      <c r="S82" s="9" t="s">
        <v>21</v>
      </c>
      <c r="T82" s="9" t="s">
        <v>12</v>
      </c>
      <c r="U82" s="9" t="s">
        <v>16</v>
      </c>
    </row>
    <row r="83" spans="1:21">
      <c r="A83" s="9" t="s">
        <v>548</v>
      </c>
      <c r="B83" s="9" t="s">
        <v>250</v>
      </c>
      <c r="C83" s="9" t="s">
        <v>846</v>
      </c>
      <c r="D83" s="9">
        <v>11</v>
      </c>
      <c r="E83" s="9">
        <v>118354864</v>
      </c>
      <c r="F83" s="9" t="s">
        <v>630</v>
      </c>
      <c r="G83" s="154">
        <v>4</v>
      </c>
      <c r="H83" s="154">
        <v>6</v>
      </c>
      <c r="I83" s="154">
        <v>168244661</v>
      </c>
      <c r="J83" s="154" t="s">
        <v>630</v>
      </c>
      <c r="K83" s="154">
        <v>6</v>
      </c>
      <c r="L83" s="9" t="s">
        <v>1586</v>
      </c>
      <c r="M83" s="9" t="s">
        <v>1605</v>
      </c>
      <c r="N83" s="9" t="s">
        <v>893</v>
      </c>
      <c r="O83" s="9" t="s">
        <v>16</v>
      </c>
      <c r="P83" s="9" t="s">
        <v>21</v>
      </c>
      <c r="Q83" s="9" t="s">
        <v>21</v>
      </c>
      <c r="R83" s="9" t="s">
        <v>21</v>
      </c>
      <c r="S83" s="9" t="s">
        <v>12</v>
      </c>
      <c r="T83" s="9" t="s">
        <v>12</v>
      </c>
      <c r="U83" s="9" t="s">
        <v>4573</v>
      </c>
    </row>
    <row r="84" spans="1:21">
      <c r="A84" s="9" t="s">
        <v>548</v>
      </c>
      <c r="B84" s="9" t="s">
        <v>250</v>
      </c>
      <c r="C84" s="9" t="s">
        <v>846</v>
      </c>
      <c r="D84" s="9">
        <v>6</v>
      </c>
      <c r="E84" s="9">
        <v>168244684</v>
      </c>
      <c r="F84" s="9" t="s">
        <v>630</v>
      </c>
      <c r="G84" s="154">
        <v>12</v>
      </c>
      <c r="H84" s="154">
        <v>11</v>
      </c>
      <c r="I84" s="154">
        <v>118361061</v>
      </c>
      <c r="J84" s="154" t="s">
        <v>630</v>
      </c>
      <c r="K84" s="154">
        <v>7</v>
      </c>
      <c r="L84" s="9" t="s">
        <v>1586</v>
      </c>
      <c r="M84" s="9" t="s">
        <v>1605</v>
      </c>
      <c r="N84" s="9" t="s">
        <v>895</v>
      </c>
      <c r="O84" s="9" t="s">
        <v>16</v>
      </c>
      <c r="P84" s="9" t="s">
        <v>21</v>
      </c>
      <c r="Q84" s="9" t="s">
        <v>21</v>
      </c>
      <c r="R84" s="9" t="s">
        <v>21</v>
      </c>
      <c r="S84" s="9" t="s">
        <v>12</v>
      </c>
      <c r="T84" s="9" t="s">
        <v>12</v>
      </c>
      <c r="U84" s="9" t="s">
        <v>4573</v>
      </c>
    </row>
    <row r="85" spans="1:21">
      <c r="A85" s="9" t="s">
        <v>548</v>
      </c>
      <c r="B85" s="9" t="s">
        <v>250</v>
      </c>
      <c r="C85" s="9" t="s">
        <v>846</v>
      </c>
      <c r="D85" s="9">
        <v>7</v>
      </c>
      <c r="E85" s="9">
        <v>44387479</v>
      </c>
      <c r="F85" s="9" t="s">
        <v>12</v>
      </c>
      <c r="G85" s="154">
        <v>0</v>
      </c>
      <c r="H85" s="154">
        <v>12</v>
      </c>
      <c r="I85" s="154">
        <v>40559088</v>
      </c>
      <c r="J85" s="154" t="s">
        <v>630</v>
      </c>
      <c r="K85" s="154">
        <v>6</v>
      </c>
      <c r="L85" s="9" t="s">
        <v>1586</v>
      </c>
      <c r="M85" s="9" t="s">
        <v>1606</v>
      </c>
      <c r="N85" s="9" t="s">
        <v>894</v>
      </c>
      <c r="O85" s="9" t="s">
        <v>16</v>
      </c>
      <c r="P85" s="9" t="s">
        <v>21</v>
      </c>
      <c r="Q85" s="9" t="s">
        <v>16</v>
      </c>
      <c r="R85" s="9" t="s">
        <v>21</v>
      </c>
      <c r="S85" s="9" t="s">
        <v>21</v>
      </c>
      <c r="T85" s="9" t="s">
        <v>12</v>
      </c>
      <c r="U85" s="9" t="s">
        <v>4573</v>
      </c>
    </row>
    <row r="86" spans="1:21">
      <c r="A86" s="9" t="s">
        <v>548</v>
      </c>
      <c r="B86" s="9" t="s">
        <v>250</v>
      </c>
      <c r="C86" s="9" t="s">
        <v>846</v>
      </c>
      <c r="D86" s="9">
        <v>4</v>
      </c>
      <c r="E86" s="9">
        <v>96111829</v>
      </c>
      <c r="F86" s="9" t="s">
        <v>630</v>
      </c>
      <c r="G86" s="154">
        <v>0</v>
      </c>
      <c r="H86" s="154">
        <v>4</v>
      </c>
      <c r="I86" s="154">
        <v>96246587</v>
      </c>
      <c r="J86" s="154" t="s">
        <v>630</v>
      </c>
      <c r="K86" s="154">
        <v>7</v>
      </c>
      <c r="L86" s="9" t="s">
        <v>1588</v>
      </c>
      <c r="M86" s="9" t="s">
        <v>1605</v>
      </c>
      <c r="N86" s="9" t="s">
        <v>896</v>
      </c>
      <c r="O86" s="9" t="s">
        <v>16</v>
      </c>
      <c r="P86" s="9" t="s">
        <v>12</v>
      </c>
      <c r="Q86" s="9" t="s">
        <v>16</v>
      </c>
      <c r="R86" s="9" t="s">
        <v>16</v>
      </c>
      <c r="S86" s="9" t="s">
        <v>12</v>
      </c>
      <c r="T86" s="9" t="s">
        <v>12</v>
      </c>
      <c r="U86" s="9" t="s">
        <v>4572</v>
      </c>
    </row>
    <row r="87" spans="1:21">
      <c r="A87" s="9" t="s">
        <v>550</v>
      </c>
      <c r="B87" s="9" t="s">
        <v>250</v>
      </c>
      <c r="C87" s="9" t="s">
        <v>702</v>
      </c>
      <c r="D87" s="9">
        <v>11</v>
      </c>
      <c r="E87" s="9">
        <v>118354864</v>
      </c>
      <c r="F87" s="9" t="s">
        <v>630</v>
      </c>
      <c r="G87" s="154">
        <v>8</v>
      </c>
      <c r="H87" s="154">
        <v>6</v>
      </c>
      <c r="I87" s="154">
        <v>168244661</v>
      </c>
      <c r="J87" s="154" t="s">
        <v>630</v>
      </c>
      <c r="K87" s="154">
        <v>8</v>
      </c>
      <c r="L87" s="9" t="s">
        <v>1586</v>
      </c>
      <c r="M87" s="9" t="s">
        <v>1605</v>
      </c>
      <c r="N87" s="9" t="s">
        <v>893</v>
      </c>
      <c r="O87" s="9" t="s">
        <v>21</v>
      </c>
      <c r="P87" s="9" t="s">
        <v>21</v>
      </c>
      <c r="Q87" s="9" t="s">
        <v>21</v>
      </c>
      <c r="R87" s="9" t="s">
        <v>21</v>
      </c>
      <c r="S87" s="9" t="s">
        <v>12</v>
      </c>
      <c r="T87" s="9" t="s">
        <v>12</v>
      </c>
      <c r="U87" s="9" t="s">
        <v>4573</v>
      </c>
    </row>
    <row r="88" spans="1:21">
      <c r="A88" s="9" t="s">
        <v>550</v>
      </c>
      <c r="B88" s="9" t="s">
        <v>250</v>
      </c>
      <c r="C88" s="9" t="s">
        <v>702</v>
      </c>
      <c r="D88" s="9">
        <v>6</v>
      </c>
      <c r="E88" s="9">
        <v>168244684</v>
      </c>
      <c r="F88" s="9" t="s">
        <v>630</v>
      </c>
      <c r="G88" s="154">
        <v>0</v>
      </c>
      <c r="H88" s="154">
        <v>11</v>
      </c>
      <c r="I88" s="154">
        <v>118361061</v>
      </c>
      <c r="J88" s="154" t="s">
        <v>630</v>
      </c>
      <c r="K88" s="154">
        <v>14</v>
      </c>
      <c r="L88" s="9" t="s">
        <v>1586</v>
      </c>
      <c r="M88" s="9" t="s">
        <v>1605</v>
      </c>
      <c r="N88" s="9" t="s">
        <v>895</v>
      </c>
      <c r="O88" s="9" t="s">
        <v>16</v>
      </c>
      <c r="P88" s="9" t="s">
        <v>21</v>
      </c>
      <c r="Q88" s="9" t="s">
        <v>21</v>
      </c>
      <c r="R88" s="9" t="s">
        <v>21</v>
      </c>
      <c r="S88" s="9" t="s">
        <v>12</v>
      </c>
      <c r="T88" s="9" t="s">
        <v>12</v>
      </c>
      <c r="U88" s="9" t="s">
        <v>4573</v>
      </c>
    </row>
    <row r="89" spans="1:21">
      <c r="A89" s="9" t="s">
        <v>550</v>
      </c>
      <c r="B89" s="9" t="s">
        <v>250</v>
      </c>
      <c r="C89" s="9" t="s">
        <v>702</v>
      </c>
      <c r="D89" s="9">
        <v>7</v>
      </c>
      <c r="E89" s="9">
        <v>44387479</v>
      </c>
      <c r="F89" s="9" t="s">
        <v>12</v>
      </c>
      <c r="G89" s="154">
        <v>0</v>
      </c>
      <c r="H89" s="154">
        <v>12</v>
      </c>
      <c r="I89" s="154">
        <v>40559088</v>
      </c>
      <c r="J89" s="154" t="s">
        <v>630</v>
      </c>
      <c r="K89" s="154">
        <v>11</v>
      </c>
      <c r="L89" s="9" t="s">
        <v>1586</v>
      </c>
      <c r="M89" s="9" t="s">
        <v>1606</v>
      </c>
      <c r="N89" s="9" t="s">
        <v>1606</v>
      </c>
      <c r="O89" s="9" t="s">
        <v>21</v>
      </c>
      <c r="P89" s="9" t="s">
        <v>21</v>
      </c>
      <c r="Q89" s="9" t="s">
        <v>16</v>
      </c>
      <c r="R89" s="9" t="s">
        <v>21</v>
      </c>
      <c r="S89" s="9" t="s">
        <v>21</v>
      </c>
      <c r="T89" s="9" t="s">
        <v>12</v>
      </c>
      <c r="U89" s="9" t="s">
        <v>4573</v>
      </c>
    </row>
    <row r="90" spans="1:21">
      <c r="A90" s="9" t="s">
        <v>550</v>
      </c>
      <c r="B90" s="9" t="s">
        <v>250</v>
      </c>
      <c r="C90" s="9" t="s">
        <v>702</v>
      </c>
      <c r="D90" s="9">
        <v>11</v>
      </c>
      <c r="E90" s="9">
        <v>128515851</v>
      </c>
      <c r="F90" s="9" t="s">
        <v>630</v>
      </c>
      <c r="G90" s="154">
        <v>9</v>
      </c>
      <c r="H90" s="154">
        <v>1</v>
      </c>
      <c r="I90" s="154">
        <v>161849072</v>
      </c>
      <c r="J90" s="154" t="s">
        <v>630</v>
      </c>
      <c r="K90" s="154">
        <v>2</v>
      </c>
      <c r="L90" s="9" t="s">
        <v>1586</v>
      </c>
      <c r="M90" s="9" t="s">
        <v>1606</v>
      </c>
      <c r="N90" s="9" t="s">
        <v>767</v>
      </c>
      <c r="O90" s="9" t="s">
        <v>21</v>
      </c>
      <c r="P90" s="9" t="s">
        <v>12</v>
      </c>
      <c r="Q90" s="9" t="s">
        <v>16</v>
      </c>
      <c r="R90" s="9" t="s">
        <v>16</v>
      </c>
      <c r="S90" s="9" t="s">
        <v>21</v>
      </c>
      <c r="T90" s="9" t="s">
        <v>12</v>
      </c>
      <c r="U90" s="9" t="s">
        <v>16</v>
      </c>
    </row>
    <row r="91" spans="1:21">
      <c r="A91" s="9" t="s">
        <v>551</v>
      </c>
      <c r="B91" s="9" t="s">
        <v>250</v>
      </c>
      <c r="C91" s="9" t="s">
        <v>847</v>
      </c>
      <c r="D91" s="9">
        <v>11</v>
      </c>
      <c r="E91" s="9">
        <v>118354864</v>
      </c>
      <c r="F91" s="9" t="s">
        <v>630</v>
      </c>
      <c r="G91" s="154">
        <v>8</v>
      </c>
      <c r="H91" s="154">
        <v>6</v>
      </c>
      <c r="I91" s="154">
        <v>168244661</v>
      </c>
      <c r="J91" s="154" t="s">
        <v>630</v>
      </c>
      <c r="K91" s="154">
        <v>0</v>
      </c>
      <c r="L91" s="9" t="s">
        <v>1586</v>
      </c>
      <c r="M91" s="9" t="s">
        <v>1605</v>
      </c>
      <c r="N91" s="9" t="s">
        <v>893</v>
      </c>
      <c r="O91" s="9" t="s">
        <v>16</v>
      </c>
      <c r="P91" s="9" t="s">
        <v>21</v>
      </c>
      <c r="Q91" s="9" t="s">
        <v>21</v>
      </c>
      <c r="R91" s="9" t="s">
        <v>21</v>
      </c>
      <c r="S91" s="9" t="s">
        <v>12</v>
      </c>
      <c r="T91" s="9" t="s">
        <v>12</v>
      </c>
      <c r="U91" s="9" t="s">
        <v>4573</v>
      </c>
    </row>
    <row r="92" spans="1:21">
      <c r="A92" s="9" t="s">
        <v>551</v>
      </c>
      <c r="B92" s="9" t="s">
        <v>250</v>
      </c>
      <c r="C92" s="9" t="s">
        <v>847</v>
      </c>
      <c r="D92" s="9">
        <v>7</v>
      </c>
      <c r="E92" s="9">
        <v>44387479</v>
      </c>
      <c r="F92" s="9" t="s">
        <v>12</v>
      </c>
      <c r="G92" s="154">
        <v>6</v>
      </c>
      <c r="H92" s="154">
        <v>12</v>
      </c>
      <c r="I92" s="154">
        <v>40559088</v>
      </c>
      <c r="J92" s="154" t="s">
        <v>630</v>
      </c>
      <c r="K92" s="154">
        <v>4</v>
      </c>
      <c r="L92" s="9" t="s">
        <v>1586</v>
      </c>
      <c r="M92" s="9" t="s">
        <v>1606</v>
      </c>
      <c r="N92" s="9" t="s">
        <v>894</v>
      </c>
      <c r="O92" s="9" t="s">
        <v>16</v>
      </c>
      <c r="P92" s="9" t="s">
        <v>21</v>
      </c>
      <c r="Q92" s="9" t="s">
        <v>16</v>
      </c>
      <c r="R92" s="9" t="s">
        <v>21</v>
      </c>
      <c r="S92" s="9" t="s">
        <v>21</v>
      </c>
      <c r="T92" s="9" t="s">
        <v>12</v>
      </c>
      <c r="U92" s="9" t="s">
        <v>4573</v>
      </c>
    </row>
    <row r="93" spans="1:21">
      <c r="A93" s="9" t="s">
        <v>551</v>
      </c>
      <c r="B93" s="9" t="s">
        <v>250</v>
      </c>
      <c r="C93" s="9" t="s">
        <v>847</v>
      </c>
      <c r="D93" s="9">
        <v>6</v>
      </c>
      <c r="E93" s="9">
        <v>168244684</v>
      </c>
      <c r="F93" s="9" t="s">
        <v>630</v>
      </c>
      <c r="G93" s="154">
        <v>15</v>
      </c>
      <c r="H93" s="154">
        <v>11</v>
      </c>
      <c r="I93" s="154">
        <v>118361061</v>
      </c>
      <c r="J93" s="154" t="s">
        <v>630</v>
      </c>
      <c r="K93" s="154">
        <v>0</v>
      </c>
      <c r="L93" s="9" t="s">
        <v>1586</v>
      </c>
      <c r="M93" s="9" t="s">
        <v>1605</v>
      </c>
      <c r="N93" s="9" t="s">
        <v>895</v>
      </c>
      <c r="O93" s="9" t="s">
        <v>16</v>
      </c>
      <c r="P93" s="9" t="s">
        <v>21</v>
      </c>
      <c r="Q93" s="9" t="s">
        <v>21</v>
      </c>
      <c r="R93" s="9" t="s">
        <v>21</v>
      </c>
      <c r="S93" s="9" t="s">
        <v>12</v>
      </c>
      <c r="T93" s="9" t="s">
        <v>12</v>
      </c>
      <c r="U93" s="9" t="s">
        <v>4573</v>
      </c>
    </row>
    <row r="94" spans="1:21">
      <c r="A94" s="9" t="s">
        <v>552</v>
      </c>
      <c r="B94" s="9" t="s">
        <v>250</v>
      </c>
      <c r="C94" s="9" t="s">
        <v>848</v>
      </c>
      <c r="D94" s="9">
        <v>7</v>
      </c>
      <c r="E94" s="9">
        <v>44387479</v>
      </c>
      <c r="F94" s="9" t="s">
        <v>12</v>
      </c>
      <c r="G94" s="154">
        <v>0</v>
      </c>
      <c r="H94" s="154">
        <v>12</v>
      </c>
      <c r="I94" s="154">
        <v>40559088</v>
      </c>
      <c r="J94" s="154" t="s">
        <v>630</v>
      </c>
      <c r="K94" s="154">
        <v>6</v>
      </c>
      <c r="L94" s="9" t="s">
        <v>1586</v>
      </c>
      <c r="M94" s="9" t="s">
        <v>1606</v>
      </c>
      <c r="N94" s="9" t="s">
        <v>1606</v>
      </c>
      <c r="O94" s="9" t="s">
        <v>16</v>
      </c>
      <c r="P94" s="9" t="s">
        <v>21</v>
      </c>
      <c r="Q94" s="9" t="s">
        <v>16</v>
      </c>
      <c r="R94" s="9" t="s">
        <v>21</v>
      </c>
      <c r="S94" s="9" t="s">
        <v>21</v>
      </c>
      <c r="T94" s="9" t="s">
        <v>12</v>
      </c>
      <c r="U94" s="9" t="s">
        <v>4573</v>
      </c>
    </row>
    <row r="95" spans="1:21">
      <c r="A95" s="9" t="s">
        <v>552</v>
      </c>
      <c r="B95" s="9" t="s">
        <v>250</v>
      </c>
      <c r="C95" s="9" t="s">
        <v>848</v>
      </c>
      <c r="D95" s="9">
        <v>6</v>
      </c>
      <c r="E95" s="9">
        <v>168244684</v>
      </c>
      <c r="F95" s="9" t="s">
        <v>630</v>
      </c>
      <c r="G95" s="154">
        <v>9</v>
      </c>
      <c r="H95" s="154">
        <v>11</v>
      </c>
      <c r="I95" s="154">
        <v>118361061</v>
      </c>
      <c r="J95" s="154" t="s">
        <v>630</v>
      </c>
      <c r="K95" s="154">
        <v>0</v>
      </c>
      <c r="L95" s="9" t="s">
        <v>1586</v>
      </c>
      <c r="M95" s="9" t="s">
        <v>1605</v>
      </c>
      <c r="N95" s="9" t="s">
        <v>895</v>
      </c>
      <c r="O95" s="9" t="s">
        <v>16</v>
      </c>
      <c r="P95" s="9" t="s">
        <v>21</v>
      </c>
      <c r="Q95" s="9" t="s">
        <v>21</v>
      </c>
      <c r="R95" s="9" t="s">
        <v>21</v>
      </c>
      <c r="S95" s="9" t="s">
        <v>12</v>
      </c>
      <c r="T95" s="9" t="s">
        <v>12</v>
      </c>
      <c r="U95" s="9" t="s">
        <v>4573</v>
      </c>
    </row>
    <row r="96" spans="1:21">
      <c r="A96" s="9" t="s">
        <v>552</v>
      </c>
      <c r="B96" s="9" t="s">
        <v>250</v>
      </c>
      <c r="C96" s="9" t="s">
        <v>848</v>
      </c>
      <c r="D96" s="9">
        <v>11</v>
      </c>
      <c r="E96" s="9">
        <v>118354864</v>
      </c>
      <c r="F96" s="9" t="s">
        <v>630</v>
      </c>
      <c r="G96" s="154">
        <v>6</v>
      </c>
      <c r="H96" s="154">
        <v>6</v>
      </c>
      <c r="I96" s="154">
        <v>168244661</v>
      </c>
      <c r="J96" s="154" t="s">
        <v>630</v>
      </c>
      <c r="K96" s="154">
        <v>6</v>
      </c>
      <c r="L96" s="9" t="s">
        <v>1586</v>
      </c>
      <c r="M96" s="9" t="s">
        <v>1605</v>
      </c>
      <c r="N96" s="9" t="s">
        <v>893</v>
      </c>
      <c r="O96" s="9" t="s">
        <v>16</v>
      </c>
      <c r="P96" s="9" t="s">
        <v>21</v>
      </c>
      <c r="Q96" s="9" t="s">
        <v>21</v>
      </c>
      <c r="R96" s="9" t="s">
        <v>21</v>
      </c>
      <c r="S96" s="9" t="s">
        <v>12</v>
      </c>
      <c r="T96" s="9" t="s">
        <v>12</v>
      </c>
      <c r="U96" s="9" t="s">
        <v>4573</v>
      </c>
    </row>
    <row r="97" spans="1:21">
      <c r="A97" s="9" t="s">
        <v>519</v>
      </c>
      <c r="B97" s="9" t="s">
        <v>245</v>
      </c>
      <c r="C97" s="9" t="s">
        <v>670</v>
      </c>
      <c r="D97" s="9">
        <v>9</v>
      </c>
      <c r="E97" s="9">
        <v>20401794</v>
      </c>
      <c r="F97" s="9" t="s">
        <v>630</v>
      </c>
      <c r="G97" s="154">
        <v>10</v>
      </c>
      <c r="H97" s="154">
        <v>11</v>
      </c>
      <c r="I97" s="154">
        <v>118357834</v>
      </c>
      <c r="J97" s="154" t="s">
        <v>12</v>
      </c>
      <c r="K97" s="154">
        <v>0</v>
      </c>
      <c r="L97" s="9" t="s">
        <v>1586</v>
      </c>
      <c r="M97" s="9" t="s">
        <v>1605</v>
      </c>
      <c r="N97" s="9" t="s">
        <v>791</v>
      </c>
      <c r="O97" s="9" t="s">
        <v>21</v>
      </c>
      <c r="P97" s="9" t="s">
        <v>12</v>
      </c>
      <c r="Q97" s="9" t="s">
        <v>21</v>
      </c>
      <c r="R97" s="9" t="s">
        <v>21</v>
      </c>
      <c r="S97" s="9" t="s">
        <v>21</v>
      </c>
      <c r="T97" s="9" t="s">
        <v>12</v>
      </c>
      <c r="U97" s="9" t="s">
        <v>16</v>
      </c>
    </row>
    <row r="98" spans="1:21">
      <c r="A98" s="9" t="s">
        <v>519</v>
      </c>
      <c r="B98" s="9" t="s">
        <v>245</v>
      </c>
      <c r="C98" s="9" t="s">
        <v>670</v>
      </c>
      <c r="D98" s="9">
        <v>9</v>
      </c>
      <c r="E98" s="9">
        <v>20402374</v>
      </c>
      <c r="F98" s="9" t="s">
        <v>630</v>
      </c>
      <c r="G98" s="154">
        <v>6</v>
      </c>
      <c r="H98" s="154">
        <v>9</v>
      </c>
      <c r="I98" s="154">
        <v>123740951</v>
      </c>
      <c r="J98" s="154" t="s">
        <v>630</v>
      </c>
      <c r="K98" s="154">
        <v>4</v>
      </c>
      <c r="L98" s="9" t="s">
        <v>1588</v>
      </c>
      <c r="M98" s="9" t="s">
        <v>1605</v>
      </c>
      <c r="N98" s="9" t="s">
        <v>801</v>
      </c>
      <c r="O98" s="9" t="s">
        <v>16</v>
      </c>
      <c r="P98" s="9" t="s">
        <v>21</v>
      </c>
      <c r="Q98" s="9" t="s">
        <v>21</v>
      </c>
      <c r="R98" s="9" t="s">
        <v>16</v>
      </c>
      <c r="S98" s="9" t="s">
        <v>21</v>
      </c>
      <c r="T98" s="9" t="s">
        <v>12</v>
      </c>
      <c r="U98" s="9" t="s">
        <v>16</v>
      </c>
    </row>
    <row r="99" spans="1:21">
      <c r="A99" s="9" t="s">
        <v>519</v>
      </c>
      <c r="B99" s="9" t="s">
        <v>245</v>
      </c>
      <c r="C99" s="9" t="s">
        <v>670</v>
      </c>
      <c r="D99" s="9">
        <v>9</v>
      </c>
      <c r="E99" s="9">
        <v>123738596</v>
      </c>
      <c r="F99" s="9" t="s">
        <v>630</v>
      </c>
      <c r="G99" s="154">
        <v>6</v>
      </c>
      <c r="H99" s="154">
        <v>9</v>
      </c>
      <c r="I99" s="154">
        <v>20401799</v>
      </c>
      <c r="J99" s="154" t="s">
        <v>630</v>
      </c>
      <c r="K99" s="154">
        <v>11</v>
      </c>
      <c r="L99" s="9" t="s">
        <v>1589</v>
      </c>
      <c r="M99" s="9" t="s">
        <v>1605</v>
      </c>
      <c r="N99" s="9" t="s">
        <v>802</v>
      </c>
      <c r="O99" s="9" t="s">
        <v>16</v>
      </c>
      <c r="P99" s="9" t="s">
        <v>21</v>
      </c>
      <c r="Q99" s="9" t="s">
        <v>21</v>
      </c>
      <c r="R99" s="9" t="s">
        <v>16</v>
      </c>
      <c r="S99" s="9" t="s">
        <v>21</v>
      </c>
      <c r="T99" s="9" t="s">
        <v>12</v>
      </c>
      <c r="U99" s="9" t="s">
        <v>16</v>
      </c>
    </row>
    <row r="100" spans="1:21">
      <c r="A100" s="9" t="s">
        <v>519</v>
      </c>
      <c r="B100" s="9" t="s">
        <v>245</v>
      </c>
      <c r="C100" s="9" t="s">
        <v>670</v>
      </c>
      <c r="D100" s="9">
        <v>11</v>
      </c>
      <c r="E100" s="9">
        <v>118358125</v>
      </c>
      <c r="F100" s="9" t="s">
        <v>12</v>
      </c>
      <c r="G100" s="154">
        <v>0</v>
      </c>
      <c r="H100" s="154">
        <v>9</v>
      </c>
      <c r="I100" s="154">
        <v>20402392</v>
      </c>
      <c r="J100" s="154" t="s">
        <v>630</v>
      </c>
      <c r="K100" s="154">
        <v>4</v>
      </c>
      <c r="L100" s="9" t="s">
        <v>1586</v>
      </c>
      <c r="M100" s="9" t="s">
        <v>1605</v>
      </c>
      <c r="N100" s="9" t="s">
        <v>790</v>
      </c>
      <c r="O100" s="9" t="s">
        <v>16</v>
      </c>
      <c r="P100" s="9" t="s">
        <v>12</v>
      </c>
      <c r="Q100" s="9" t="s">
        <v>21</v>
      </c>
      <c r="R100" s="9" t="s">
        <v>21</v>
      </c>
      <c r="S100" s="9" t="s">
        <v>21</v>
      </c>
      <c r="T100" s="9" t="s">
        <v>12</v>
      </c>
      <c r="U100" s="9" t="s">
        <v>16</v>
      </c>
    </row>
    <row r="101" spans="1:21">
      <c r="A101" s="9" t="s">
        <v>524</v>
      </c>
      <c r="B101" s="9" t="s">
        <v>245</v>
      </c>
      <c r="C101" s="9" t="s">
        <v>846</v>
      </c>
      <c r="D101" s="9">
        <v>9</v>
      </c>
      <c r="E101" s="9">
        <v>20402392</v>
      </c>
      <c r="F101" s="9" t="s">
        <v>12</v>
      </c>
      <c r="G101" s="154">
        <v>7</v>
      </c>
      <c r="H101" s="154">
        <v>11</v>
      </c>
      <c r="I101" s="154">
        <v>118358125</v>
      </c>
      <c r="J101" s="154" t="s">
        <v>630</v>
      </c>
      <c r="K101" s="154">
        <v>8</v>
      </c>
      <c r="L101" s="9" t="s">
        <v>1586</v>
      </c>
      <c r="M101" s="9" t="s">
        <v>1605</v>
      </c>
      <c r="N101" s="9" t="s">
        <v>790</v>
      </c>
      <c r="O101" s="9" t="s">
        <v>16</v>
      </c>
      <c r="P101" s="9" t="s">
        <v>12</v>
      </c>
      <c r="Q101" s="9" t="s">
        <v>21</v>
      </c>
      <c r="R101" s="9" t="s">
        <v>21</v>
      </c>
      <c r="S101" s="9" t="s">
        <v>21</v>
      </c>
      <c r="T101" s="9" t="s">
        <v>12</v>
      </c>
      <c r="U101" s="9" t="s">
        <v>16</v>
      </c>
    </row>
    <row r="102" spans="1:21">
      <c r="A102" s="9" t="s">
        <v>524</v>
      </c>
      <c r="B102" s="9" t="s">
        <v>245</v>
      </c>
      <c r="C102" s="9" t="s">
        <v>846</v>
      </c>
      <c r="D102" s="9">
        <v>9</v>
      </c>
      <c r="E102" s="9">
        <v>20401794</v>
      </c>
      <c r="F102" s="9" t="s">
        <v>630</v>
      </c>
      <c r="G102" s="154">
        <v>4</v>
      </c>
      <c r="H102" s="154">
        <v>11</v>
      </c>
      <c r="I102" s="154">
        <v>118357837</v>
      </c>
      <c r="J102" s="154" t="s">
        <v>12</v>
      </c>
      <c r="K102" s="154">
        <v>3</v>
      </c>
      <c r="L102" s="9" t="s">
        <v>1586</v>
      </c>
      <c r="M102" s="9" t="s">
        <v>1605</v>
      </c>
      <c r="N102" s="9" t="s">
        <v>791</v>
      </c>
      <c r="O102" s="9" t="s">
        <v>21</v>
      </c>
      <c r="P102" s="9" t="s">
        <v>12</v>
      </c>
      <c r="Q102" s="9" t="s">
        <v>21</v>
      </c>
      <c r="R102" s="9" t="s">
        <v>21</v>
      </c>
      <c r="S102" s="9" t="s">
        <v>21</v>
      </c>
      <c r="T102" s="9" t="s">
        <v>12</v>
      </c>
      <c r="U102" s="9" t="s">
        <v>16</v>
      </c>
    </row>
    <row r="103" spans="1:21">
      <c r="A103" s="9" t="s">
        <v>524</v>
      </c>
      <c r="B103" s="9" t="s">
        <v>245</v>
      </c>
      <c r="C103" s="9" t="s">
        <v>846</v>
      </c>
      <c r="D103" s="9">
        <v>9</v>
      </c>
      <c r="E103" s="9">
        <v>20402374</v>
      </c>
      <c r="F103" s="9" t="s">
        <v>630</v>
      </c>
      <c r="G103" s="154">
        <v>11</v>
      </c>
      <c r="H103" s="154">
        <v>9</v>
      </c>
      <c r="I103" s="154">
        <v>123740952</v>
      </c>
      <c r="J103" s="154" t="s">
        <v>630</v>
      </c>
      <c r="K103" s="154">
        <v>0</v>
      </c>
      <c r="L103" s="9" t="s">
        <v>1588</v>
      </c>
      <c r="M103" s="9" t="s">
        <v>1605</v>
      </c>
      <c r="N103" s="9" t="s">
        <v>801</v>
      </c>
      <c r="O103" s="9" t="s">
        <v>16</v>
      </c>
      <c r="P103" s="9" t="s">
        <v>21</v>
      </c>
      <c r="Q103" s="9" t="s">
        <v>21</v>
      </c>
      <c r="R103" s="9" t="s">
        <v>16</v>
      </c>
      <c r="S103" s="9" t="s">
        <v>21</v>
      </c>
      <c r="T103" s="9" t="s">
        <v>12</v>
      </c>
      <c r="U103" s="9" t="s">
        <v>16</v>
      </c>
    </row>
    <row r="104" spans="1:21">
      <c r="A104" s="9" t="s">
        <v>524</v>
      </c>
      <c r="B104" s="9" t="s">
        <v>245</v>
      </c>
      <c r="C104" s="9" t="s">
        <v>846</v>
      </c>
      <c r="D104" s="9">
        <v>9</v>
      </c>
      <c r="E104" s="9">
        <v>123738596</v>
      </c>
      <c r="F104" s="9" t="s">
        <v>630</v>
      </c>
      <c r="G104" s="154">
        <v>7</v>
      </c>
      <c r="H104" s="154">
        <v>9</v>
      </c>
      <c r="I104" s="154">
        <v>20401799</v>
      </c>
      <c r="J104" s="154" t="s">
        <v>630</v>
      </c>
      <c r="K104" s="154">
        <v>10</v>
      </c>
      <c r="L104" s="9" t="s">
        <v>1589</v>
      </c>
      <c r="M104" s="9" t="s">
        <v>1605</v>
      </c>
      <c r="N104" s="9" t="s">
        <v>802</v>
      </c>
      <c r="O104" s="9" t="s">
        <v>16</v>
      </c>
      <c r="P104" s="9" t="s">
        <v>21</v>
      </c>
      <c r="Q104" s="9" t="s">
        <v>21</v>
      </c>
      <c r="R104" s="9" t="s">
        <v>16</v>
      </c>
      <c r="S104" s="9" t="s">
        <v>21</v>
      </c>
      <c r="T104" s="9" t="s">
        <v>12</v>
      </c>
      <c r="U104" s="9" t="s">
        <v>16</v>
      </c>
    </row>
    <row r="105" spans="1:21">
      <c r="A105" s="9" t="s">
        <v>524</v>
      </c>
      <c r="B105" s="9" t="s">
        <v>245</v>
      </c>
      <c r="C105" s="9" t="s">
        <v>846</v>
      </c>
      <c r="D105" s="9">
        <v>9</v>
      </c>
      <c r="E105" s="9">
        <v>21096882</v>
      </c>
      <c r="F105" s="9" t="s">
        <v>630</v>
      </c>
      <c r="G105" s="154">
        <v>5</v>
      </c>
      <c r="H105" s="154">
        <v>9</v>
      </c>
      <c r="I105" s="154">
        <v>21097203</v>
      </c>
      <c r="J105" s="154" t="s">
        <v>630</v>
      </c>
      <c r="K105" s="154">
        <v>6</v>
      </c>
      <c r="L105" s="9" t="s">
        <v>1588</v>
      </c>
      <c r="M105" s="9" t="s">
        <v>1609</v>
      </c>
      <c r="N105" s="9" t="s">
        <v>12</v>
      </c>
      <c r="O105" s="9" t="s">
        <v>21</v>
      </c>
      <c r="P105" s="9" t="s">
        <v>12</v>
      </c>
      <c r="Q105" s="9" t="s">
        <v>16</v>
      </c>
      <c r="R105" s="9" t="s">
        <v>16</v>
      </c>
      <c r="S105" s="9" t="s">
        <v>21</v>
      </c>
      <c r="T105" s="9" t="s">
        <v>12</v>
      </c>
      <c r="U105" s="9" t="s">
        <v>16</v>
      </c>
    </row>
    <row r="106" spans="1:21">
      <c r="A106" s="9" t="s">
        <v>915</v>
      </c>
      <c r="B106" s="9" t="s">
        <v>700</v>
      </c>
      <c r="C106" s="9" t="s">
        <v>670</v>
      </c>
      <c r="D106" s="9">
        <v>11</v>
      </c>
      <c r="E106" s="9">
        <v>118357778</v>
      </c>
      <c r="F106" s="9" t="s">
        <v>12</v>
      </c>
      <c r="G106" s="154">
        <v>0</v>
      </c>
      <c r="H106" s="154">
        <v>19</v>
      </c>
      <c r="I106" s="154">
        <v>6302783</v>
      </c>
      <c r="J106" s="154" t="s">
        <v>630</v>
      </c>
      <c r="K106" s="154">
        <v>20</v>
      </c>
      <c r="L106" s="9" t="s">
        <v>1586</v>
      </c>
      <c r="M106" s="9" t="s">
        <v>1606</v>
      </c>
      <c r="N106" s="9" t="s">
        <v>634</v>
      </c>
      <c r="O106" s="9" t="s">
        <v>16</v>
      </c>
      <c r="P106" s="9" t="s">
        <v>21</v>
      </c>
      <c r="Q106" s="9" t="s">
        <v>21</v>
      </c>
      <c r="R106" s="9" t="s">
        <v>21</v>
      </c>
      <c r="S106" s="9" t="s">
        <v>12</v>
      </c>
      <c r="T106" s="9" t="s">
        <v>12</v>
      </c>
      <c r="U106" s="9" t="s">
        <v>16</v>
      </c>
    </row>
    <row r="107" spans="1:21">
      <c r="A107" s="9" t="s">
        <v>915</v>
      </c>
      <c r="B107" s="9" t="s">
        <v>700</v>
      </c>
      <c r="C107" s="9" t="s">
        <v>670</v>
      </c>
      <c r="D107" s="9">
        <v>11</v>
      </c>
      <c r="E107" s="9">
        <v>118357960</v>
      </c>
      <c r="F107" s="9" t="s">
        <v>630</v>
      </c>
      <c r="G107" s="154">
        <v>8</v>
      </c>
      <c r="H107" s="154">
        <v>19</v>
      </c>
      <c r="I107" s="154">
        <v>6302767</v>
      </c>
      <c r="J107" s="154" t="s">
        <v>12</v>
      </c>
      <c r="K107" s="154">
        <v>0</v>
      </c>
      <c r="L107" s="9" t="s">
        <v>1586</v>
      </c>
      <c r="M107" s="9" t="s">
        <v>1606</v>
      </c>
      <c r="N107" s="9" t="s">
        <v>634</v>
      </c>
      <c r="O107" s="9" t="s">
        <v>16</v>
      </c>
      <c r="P107" s="9" t="s">
        <v>21</v>
      </c>
      <c r="Q107" s="9" t="s">
        <v>21</v>
      </c>
      <c r="R107" s="9" t="s">
        <v>21</v>
      </c>
      <c r="S107" s="9" t="s">
        <v>12</v>
      </c>
      <c r="T107" s="9" t="s">
        <v>12</v>
      </c>
      <c r="U107" s="9" t="s">
        <v>16</v>
      </c>
    </row>
    <row r="108" spans="1:21">
      <c r="A108" s="9" t="s">
        <v>916</v>
      </c>
      <c r="B108" s="9" t="s">
        <v>700</v>
      </c>
      <c r="C108" s="9" t="s">
        <v>846</v>
      </c>
      <c r="D108" s="9">
        <v>11</v>
      </c>
      <c r="E108" s="9">
        <v>118357960</v>
      </c>
      <c r="F108" s="9" t="s">
        <v>630</v>
      </c>
      <c r="G108" s="154">
        <v>7</v>
      </c>
      <c r="H108" s="154">
        <v>19</v>
      </c>
      <c r="I108" s="154">
        <v>6302767</v>
      </c>
      <c r="J108" s="154" t="s">
        <v>12</v>
      </c>
      <c r="K108" s="154">
        <v>0</v>
      </c>
      <c r="L108" s="9" t="s">
        <v>1586</v>
      </c>
      <c r="M108" s="9" t="s">
        <v>1606</v>
      </c>
      <c r="N108" s="9" t="s">
        <v>634</v>
      </c>
      <c r="O108" s="9" t="s">
        <v>16</v>
      </c>
      <c r="P108" s="9" t="s">
        <v>21</v>
      </c>
      <c r="Q108" s="9" t="s">
        <v>21</v>
      </c>
      <c r="R108" s="9" t="s">
        <v>12</v>
      </c>
      <c r="S108" s="9" t="s">
        <v>12</v>
      </c>
      <c r="T108" s="9" t="s">
        <v>12</v>
      </c>
      <c r="U108" s="9" t="s">
        <v>16</v>
      </c>
    </row>
    <row r="109" spans="1:21">
      <c r="A109" s="9" t="s">
        <v>916</v>
      </c>
      <c r="B109" s="9" t="s">
        <v>700</v>
      </c>
      <c r="C109" s="9" t="s">
        <v>846</v>
      </c>
      <c r="D109" s="9">
        <v>11</v>
      </c>
      <c r="E109" s="9">
        <v>118357778</v>
      </c>
      <c r="F109" s="9" t="s">
        <v>12</v>
      </c>
      <c r="G109" s="154">
        <v>0</v>
      </c>
      <c r="H109" s="154">
        <v>19</v>
      </c>
      <c r="I109" s="154">
        <v>6302783</v>
      </c>
      <c r="J109" s="154" t="s">
        <v>630</v>
      </c>
      <c r="K109" s="154">
        <v>6</v>
      </c>
      <c r="L109" s="9" t="s">
        <v>1586</v>
      </c>
      <c r="M109" s="9" t="s">
        <v>1606</v>
      </c>
      <c r="N109" s="9" t="s">
        <v>634</v>
      </c>
      <c r="O109" s="9" t="s">
        <v>16</v>
      </c>
      <c r="P109" s="9" t="s">
        <v>21</v>
      </c>
      <c r="Q109" s="9" t="s">
        <v>21</v>
      </c>
      <c r="R109" s="9" t="s">
        <v>12</v>
      </c>
      <c r="S109" s="9" t="s">
        <v>12</v>
      </c>
      <c r="T109" s="9" t="s">
        <v>12</v>
      </c>
      <c r="U109" s="9" t="s">
        <v>16</v>
      </c>
    </row>
    <row r="110" spans="1:21">
      <c r="A110" s="9" t="s">
        <v>916</v>
      </c>
      <c r="B110" s="9" t="s">
        <v>700</v>
      </c>
      <c r="C110" s="9" t="s">
        <v>846</v>
      </c>
      <c r="D110" s="9">
        <v>6</v>
      </c>
      <c r="E110" s="9">
        <v>44791076</v>
      </c>
      <c r="F110" s="9" t="s">
        <v>630</v>
      </c>
      <c r="G110" s="154">
        <v>9</v>
      </c>
      <c r="H110" s="154">
        <v>6</v>
      </c>
      <c r="I110" s="154">
        <v>45430412</v>
      </c>
      <c r="J110" s="154" t="s">
        <v>630</v>
      </c>
      <c r="K110" s="154">
        <v>5</v>
      </c>
      <c r="L110" s="9" t="s">
        <v>1588</v>
      </c>
      <c r="M110" s="9" t="s">
        <v>1606</v>
      </c>
      <c r="N110" s="9" t="s">
        <v>892</v>
      </c>
      <c r="O110" s="9" t="s">
        <v>16</v>
      </c>
      <c r="P110" s="9" t="s">
        <v>12</v>
      </c>
      <c r="Q110" s="9" t="s">
        <v>16</v>
      </c>
      <c r="R110" s="9" t="s">
        <v>12</v>
      </c>
      <c r="S110" s="9" t="s">
        <v>12</v>
      </c>
      <c r="T110" s="9" t="s">
        <v>12</v>
      </c>
      <c r="U110" s="9" t="s">
        <v>4572</v>
      </c>
    </row>
    <row r="111" spans="1:21">
      <c r="A111" s="9" t="s">
        <v>465</v>
      </c>
      <c r="B111" s="9" t="s">
        <v>251</v>
      </c>
      <c r="C111" s="9" t="s">
        <v>670</v>
      </c>
      <c r="D111" s="9">
        <v>4</v>
      </c>
      <c r="E111" s="9">
        <v>87996351</v>
      </c>
      <c r="F111" s="9" t="s">
        <v>630</v>
      </c>
      <c r="G111" s="154">
        <v>5</v>
      </c>
      <c r="H111" s="154">
        <v>11</v>
      </c>
      <c r="I111" s="154">
        <v>118355774</v>
      </c>
      <c r="J111" s="154" t="s">
        <v>630</v>
      </c>
      <c r="K111" s="154">
        <v>0</v>
      </c>
      <c r="L111" s="9" t="s">
        <v>1586</v>
      </c>
      <c r="M111" s="9" t="s">
        <v>1605</v>
      </c>
      <c r="N111" s="9" t="s">
        <v>786</v>
      </c>
      <c r="O111" s="9" t="s">
        <v>16</v>
      </c>
      <c r="P111" s="9" t="s">
        <v>12</v>
      </c>
      <c r="Q111" s="9" t="s">
        <v>21</v>
      </c>
      <c r="R111" s="9" t="s">
        <v>21</v>
      </c>
      <c r="S111" s="9" t="s">
        <v>12</v>
      </c>
      <c r="T111" s="9" t="s">
        <v>12</v>
      </c>
      <c r="U111" s="9" t="s">
        <v>16</v>
      </c>
    </row>
    <row r="112" spans="1:21">
      <c r="A112" s="9" t="s">
        <v>465</v>
      </c>
      <c r="B112" s="9" t="s">
        <v>251</v>
      </c>
      <c r="C112" s="9" t="s">
        <v>670</v>
      </c>
      <c r="D112" s="9">
        <v>11</v>
      </c>
      <c r="E112" s="9">
        <v>118355703</v>
      </c>
      <c r="F112" s="9" t="s">
        <v>630</v>
      </c>
      <c r="G112" s="154">
        <v>4</v>
      </c>
      <c r="H112" s="154">
        <v>4</v>
      </c>
      <c r="I112" s="154">
        <v>87996218</v>
      </c>
      <c r="J112" s="154" t="s">
        <v>630</v>
      </c>
      <c r="K112" s="154">
        <v>6</v>
      </c>
      <c r="L112" s="9" t="s">
        <v>1586</v>
      </c>
      <c r="M112" s="9" t="s">
        <v>1605</v>
      </c>
      <c r="N112" s="9" t="s">
        <v>785</v>
      </c>
      <c r="O112" s="9" t="s">
        <v>21</v>
      </c>
      <c r="P112" s="9" t="s">
        <v>21</v>
      </c>
      <c r="Q112" s="9" t="s">
        <v>21</v>
      </c>
      <c r="R112" s="9" t="s">
        <v>21</v>
      </c>
      <c r="S112" s="9" t="s">
        <v>12</v>
      </c>
      <c r="T112" s="9" t="s">
        <v>12</v>
      </c>
      <c r="U112" s="9" t="s">
        <v>16</v>
      </c>
    </row>
    <row r="113" spans="1:21">
      <c r="A113" s="9" t="s">
        <v>468</v>
      </c>
      <c r="B113" s="9" t="s">
        <v>251</v>
      </c>
      <c r="C113" s="9" t="s">
        <v>846</v>
      </c>
      <c r="D113" s="9">
        <v>5</v>
      </c>
      <c r="E113" s="9">
        <v>142577014</v>
      </c>
      <c r="F113" s="9" t="s">
        <v>630</v>
      </c>
      <c r="G113" s="154">
        <v>12</v>
      </c>
      <c r="H113" s="154">
        <v>5</v>
      </c>
      <c r="I113" s="154">
        <v>142781668</v>
      </c>
      <c r="J113" s="154" t="s">
        <v>630</v>
      </c>
      <c r="K113" s="154">
        <v>0</v>
      </c>
      <c r="L113" s="9" t="s">
        <v>1588</v>
      </c>
      <c r="M113" s="9" t="s">
        <v>1606</v>
      </c>
      <c r="N113" s="9" t="s">
        <v>817</v>
      </c>
      <c r="O113" s="9" t="s">
        <v>16</v>
      </c>
      <c r="P113" s="9" t="s">
        <v>12</v>
      </c>
      <c r="Q113" s="9" t="s">
        <v>16</v>
      </c>
      <c r="R113" s="9" t="s">
        <v>16</v>
      </c>
      <c r="S113" s="9" t="s">
        <v>12</v>
      </c>
      <c r="T113" s="9" t="s">
        <v>12</v>
      </c>
      <c r="U113" s="9" t="s">
        <v>4572</v>
      </c>
    </row>
    <row r="114" spans="1:21">
      <c r="A114" s="9" t="s">
        <v>468</v>
      </c>
      <c r="B114" s="9" t="s">
        <v>251</v>
      </c>
      <c r="C114" s="9" t="s">
        <v>846</v>
      </c>
      <c r="D114" s="9">
        <v>11</v>
      </c>
      <c r="E114" s="9">
        <v>118355703</v>
      </c>
      <c r="F114" s="9" t="s">
        <v>630</v>
      </c>
      <c r="G114" s="154">
        <v>11</v>
      </c>
      <c r="H114" s="154">
        <v>4</v>
      </c>
      <c r="I114" s="154">
        <v>87996218</v>
      </c>
      <c r="J114" s="154" t="s">
        <v>630</v>
      </c>
      <c r="K114" s="154">
        <v>4</v>
      </c>
      <c r="L114" s="9" t="s">
        <v>1586</v>
      </c>
      <c r="M114" s="9" t="s">
        <v>1605</v>
      </c>
      <c r="N114" s="9" t="s">
        <v>785</v>
      </c>
      <c r="O114" s="9" t="s">
        <v>16</v>
      </c>
      <c r="P114" s="9" t="s">
        <v>21</v>
      </c>
      <c r="Q114" s="9" t="s">
        <v>21</v>
      </c>
      <c r="R114" s="9" t="s">
        <v>21</v>
      </c>
      <c r="S114" s="9" t="s">
        <v>12</v>
      </c>
      <c r="T114" s="9" t="s">
        <v>12</v>
      </c>
      <c r="U114" s="9" t="s">
        <v>16</v>
      </c>
    </row>
    <row r="115" spans="1:21">
      <c r="A115" s="9" t="s">
        <v>468</v>
      </c>
      <c r="B115" s="9" t="s">
        <v>251</v>
      </c>
      <c r="C115" s="9" t="s">
        <v>846</v>
      </c>
      <c r="D115" s="9">
        <v>18</v>
      </c>
      <c r="E115" s="9">
        <v>404262</v>
      </c>
      <c r="F115" s="9" t="s">
        <v>630</v>
      </c>
      <c r="G115" s="154">
        <v>5</v>
      </c>
      <c r="H115" s="154">
        <v>18</v>
      </c>
      <c r="I115" s="154">
        <v>419876</v>
      </c>
      <c r="J115" s="154" t="s">
        <v>630</v>
      </c>
      <c r="K115" s="154">
        <v>0</v>
      </c>
      <c r="L115" s="9" t="s">
        <v>1588</v>
      </c>
      <c r="M115" s="9" t="s">
        <v>1607</v>
      </c>
      <c r="N115" s="9" t="s">
        <v>12</v>
      </c>
      <c r="O115" s="9" t="s">
        <v>16</v>
      </c>
      <c r="P115" s="9" t="s">
        <v>12</v>
      </c>
      <c r="Q115" s="9" t="s">
        <v>16</v>
      </c>
      <c r="R115" s="9" t="s">
        <v>16</v>
      </c>
      <c r="S115" s="9" t="s">
        <v>21</v>
      </c>
      <c r="T115" s="9" t="s">
        <v>12</v>
      </c>
      <c r="U115" s="9" t="s">
        <v>4572</v>
      </c>
    </row>
    <row r="116" spans="1:21">
      <c r="A116" s="9" t="s">
        <v>468</v>
      </c>
      <c r="B116" s="9" t="s">
        <v>251</v>
      </c>
      <c r="C116" s="9" t="s">
        <v>846</v>
      </c>
      <c r="D116" s="9">
        <v>4</v>
      </c>
      <c r="E116" s="9">
        <v>87996353</v>
      </c>
      <c r="F116" s="9" t="s">
        <v>630</v>
      </c>
      <c r="G116" s="154">
        <v>0</v>
      </c>
      <c r="H116" s="154">
        <v>11</v>
      </c>
      <c r="I116" s="154">
        <v>118355774</v>
      </c>
      <c r="J116" s="154" t="s">
        <v>630</v>
      </c>
      <c r="K116" s="154">
        <v>7</v>
      </c>
      <c r="L116" s="9" t="s">
        <v>1586</v>
      </c>
      <c r="M116" s="9" t="s">
        <v>1605</v>
      </c>
      <c r="N116" s="9" t="s">
        <v>786</v>
      </c>
      <c r="O116" s="9" t="s">
        <v>21</v>
      </c>
      <c r="P116" s="9" t="s">
        <v>12</v>
      </c>
      <c r="Q116" s="9" t="s">
        <v>21</v>
      </c>
      <c r="R116" s="9" t="s">
        <v>21</v>
      </c>
      <c r="S116" s="9" t="s">
        <v>12</v>
      </c>
      <c r="T116" s="9" t="s">
        <v>12</v>
      </c>
      <c r="U116" s="9" t="s">
        <v>16</v>
      </c>
    </row>
    <row r="117" spans="1:21">
      <c r="A117" s="9" t="s">
        <v>469</v>
      </c>
      <c r="B117" s="9" t="s">
        <v>247</v>
      </c>
      <c r="C117" s="9" t="s">
        <v>670</v>
      </c>
      <c r="D117" s="9">
        <v>3</v>
      </c>
      <c r="E117" s="9">
        <v>128721770</v>
      </c>
      <c r="F117" s="9" t="s">
        <v>630</v>
      </c>
      <c r="G117" s="154">
        <v>15</v>
      </c>
      <c r="H117" s="154">
        <v>3</v>
      </c>
      <c r="I117" s="154">
        <v>128821247</v>
      </c>
      <c r="J117" s="154" t="s">
        <v>12</v>
      </c>
      <c r="K117" s="154">
        <v>0</v>
      </c>
      <c r="L117" s="9" t="s">
        <v>1587</v>
      </c>
      <c r="M117" s="9" t="s">
        <v>1605</v>
      </c>
      <c r="N117" s="9" t="s">
        <v>822</v>
      </c>
      <c r="O117" s="9" t="s">
        <v>16</v>
      </c>
      <c r="P117" s="9" t="s">
        <v>21</v>
      </c>
      <c r="Q117" s="9" t="s">
        <v>16</v>
      </c>
      <c r="R117" s="9" t="s">
        <v>16</v>
      </c>
      <c r="S117" s="9" t="s">
        <v>21</v>
      </c>
      <c r="T117" s="9" t="s">
        <v>12</v>
      </c>
      <c r="U117" s="9" t="s">
        <v>4573</v>
      </c>
    </row>
    <row r="118" spans="1:21">
      <c r="A118" s="9" t="s">
        <v>469</v>
      </c>
      <c r="B118" s="9" t="s">
        <v>247</v>
      </c>
      <c r="C118" s="9" t="s">
        <v>670</v>
      </c>
      <c r="D118" s="9">
        <v>3</v>
      </c>
      <c r="E118" s="9">
        <v>128855685</v>
      </c>
      <c r="F118" s="9" t="s">
        <v>12</v>
      </c>
      <c r="G118" s="154">
        <v>0</v>
      </c>
      <c r="H118" s="154">
        <v>3</v>
      </c>
      <c r="I118" s="154">
        <v>128721797</v>
      </c>
      <c r="J118" s="154" t="s">
        <v>630</v>
      </c>
      <c r="K118" s="154">
        <v>10</v>
      </c>
      <c r="L118" s="9" t="s">
        <v>1587</v>
      </c>
      <c r="M118" s="9" t="s">
        <v>1605</v>
      </c>
      <c r="N118" s="9" t="s">
        <v>823</v>
      </c>
      <c r="O118" s="9" t="s">
        <v>16</v>
      </c>
      <c r="P118" s="9" t="s">
        <v>12</v>
      </c>
      <c r="Q118" s="9" t="s">
        <v>16</v>
      </c>
      <c r="R118" s="9" t="s">
        <v>16</v>
      </c>
      <c r="S118" s="9" t="s">
        <v>21</v>
      </c>
      <c r="T118" s="9" t="s">
        <v>12</v>
      </c>
      <c r="U118" s="9" t="s">
        <v>4573</v>
      </c>
    </row>
    <row r="119" spans="1:21">
      <c r="A119" s="9" t="s">
        <v>469</v>
      </c>
      <c r="B119" s="9" t="s">
        <v>247</v>
      </c>
      <c r="C119" s="9" t="s">
        <v>670</v>
      </c>
      <c r="D119" s="9">
        <v>4</v>
      </c>
      <c r="E119" s="9">
        <v>87986675</v>
      </c>
      <c r="F119" s="9" t="s">
        <v>630</v>
      </c>
      <c r="G119" s="154">
        <v>0</v>
      </c>
      <c r="H119" s="154">
        <v>11</v>
      </c>
      <c r="I119" s="154">
        <v>118355639</v>
      </c>
      <c r="J119" s="154" t="s">
        <v>630</v>
      </c>
      <c r="K119" s="154">
        <v>9</v>
      </c>
      <c r="L119" s="9" t="s">
        <v>1586</v>
      </c>
      <c r="M119" s="9" t="s">
        <v>1605</v>
      </c>
      <c r="N119" s="9" t="s">
        <v>786</v>
      </c>
      <c r="O119" s="9" t="s">
        <v>16</v>
      </c>
      <c r="P119" s="9" t="s">
        <v>21</v>
      </c>
      <c r="Q119" s="9" t="s">
        <v>21</v>
      </c>
      <c r="R119" s="9" t="s">
        <v>21</v>
      </c>
      <c r="S119" s="9" t="s">
        <v>12</v>
      </c>
      <c r="T119" s="9" t="s">
        <v>12</v>
      </c>
      <c r="U119" s="9" t="s">
        <v>16</v>
      </c>
    </row>
    <row r="120" spans="1:21">
      <c r="A120" s="9" t="s">
        <v>469</v>
      </c>
      <c r="B120" s="9" t="s">
        <v>247</v>
      </c>
      <c r="C120" s="9" t="s">
        <v>670</v>
      </c>
      <c r="D120" s="9">
        <v>11</v>
      </c>
      <c r="E120" s="9">
        <v>118355632</v>
      </c>
      <c r="F120" s="9" t="s">
        <v>630</v>
      </c>
      <c r="G120" s="154">
        <v>5</v>
      </c>
      <c r="H120" s="154">
        <v>4</v>
      </c>
      <c r="I120" s="154">
        <v>87986685</v>
      </c>
      <c r="J120" s="154" t="s">
        <v>630</v>
      </c>
      <c r="K120" s="154">
        <v>6</v>
      </c>
      <c r="L120" s="9" t="s">
        <v>1586</v>
      </c>
      <c r="M120" s="9" t="s">
        <v>1605</v>
      </c>
      <c r="N120" s="9" t="s">
        <v>785</v>
      </c>
      <c r="O120" s="9" t="s">
        <v>21</v>
      </c>
      <c r="P120" s="9" t="s">
        <v>21</v>
      </c>
      <c r="Q120" s="9" t="s">
        <v>21</v>
      </c>
      <c r="R120" s="9" t="s">
        <v>21</v>
      </c>
      <c r="S120" s="9" t="s">
        <v>12</v>
      </c>
      <c r="T120" s="9" t="s">
        <v>12</v>
      </c>
      <c r="U120" s="9" t="s">
        <v>16</v>
      </c>
    </row>
    <row r="121" spans="1:21">
      <c r="A121" s="9" t="s">
        <v>472</v>
      </c>
      <c r="B121" s="9" t="s">
        <v>247</v>
      </c>
      <c r="C121" s="9" t="s">
        <v>846</v>
      </c>
      <c r="D121" s="9">
        <v>3</v>
      </c>
      <c r="E121" s="9">
        <v>128721770</v>
      </c>
      <c r="F121" s="9" t="s">
        <v>630</v>
      </c>
      <c r="G121" s="154">
        <v>6</v>
      </c>
      <c r="H121" s="154">
        <v>3</v>
      </c>
      <c r="I121" s="154">
        <v>128821247</v>
      </c>
      <c r="J121" s="154" t="s">
        <v>12</v>
      </c>
      <c r="K121" s="154">
        <v>0</v>
      </c>
      <c r="L121" s="9" t="s">
        <v>1587</v>
      </c>
      <c r="M121" s="9" t="s">
        <v>1605</v>
      </c>
      <c r="N121" s="9" t="s">
        <v>822</v>
      </c>
      <c r="O121" s="9" t="s">
        <v>16</v>
      </c>
      <c r="P121" s="9" t="s">
        <v>21</v>
      </c>
      <c r="Q121" s="9" t="s">
        <v>16</v>
      </c>
      <c r="R121" s="9" t="s">
        <v>12</v>
      </c>
      <c r="S121" s="9" t="s">
        <v>21</v>
      </c>
      <c r="T121" s="9" t="s">
        <v>12</v>
      </c>
      <c r="U121" s="9" t="s">
        <v>4573</v>
      </c>
    </row>
    <row r="122" spans="1:21">
      <c r="A122" s="9" t="s">
        <v>472</v>
      </c>
      <c r="B122" s="9" t="s">
        <v>247</v>
      </c>
      <c r="C122" s="9" t="s">
        <v>846</v>
      </c>
      <c r="D122" s="9">
        <v>3</v>
      </c>
      <c r="E122" s="9">
        <v>128721797</v>
      </c>
      <c r="F122" s="9" t="s">
        <v>12</v>
      </c>
      <c r="G122" s="154">
        <v>10</v>
      </c>
      <c r="H122" s="154">
        <v>3</v>
      </c>
      <c r="I122" s="154">
        <v>128855683</v>
      </c>
      <c r="J122" s="154" t="s">
        <v>630</v>
      </c>
      <c r="K122" s="154">
        <v>6</v>
      </c>
      <c r="L122" s="9" t="s">
        <v>1587</v>
      </c>
      <c r="M122" s="9" t="s">
        <v>1605</v>
      </c>
      <c r="N122" s="9" t="s">
        <v>823</v>
      </c>
      <c r="O122" s="9" t="s">
        <v>16</v>
      </c>
      <c r="P122" s="9" t="s">
        <v>12</v>
      </c>
      <c r="Q122" s="9" t="s">
        <v>16</v>
      </c>
      <c r="R122" s="9" t="s">
        <v>12</v>
      </c>
      <c r="S122" s="9" t="s">
        <v>21</v>
      </c>
      <c r="T122" s="9" t="s">
        <v>12</v>
      </c>
      <c r="U122" s="9" t="s">
        <v>4573</v>
      </c>
    </row>
    <row r="123" spans="1:21">
      <c r="A123" s="9" t="s">
        <v>472</v>
      </c>
      <c r="B123" s="9" t="s">
        <v>247</v>
      </c>
      <c r="C123" s="9" t="s">
        <v>846</v>
      </c>
      <c r="D123" s="9">
        <v>11</v>
      </c>
      <c r="E123" s="9">
        <v>118355632</v>
      </c>
      <c r="F123" s="9" t="s">
        <v>630</v>
      </c>
      <c r="G123" s="154">
        <v>6</v>
      </c>
      <c r="H123" s="154">
        <v>4</v>
      </c>
      <c r="I123" s="154">
        <v>87986685</v>
      </c>
      <c r="J123" s="154" t="s">
        <v>630</v>
      </c>
      <c r="K123" s="154">
        <v>5</v>
      </c>
      <c r="L123" s="9" t="s">
        <v>1586</v>
      </c>
      <c r="M123" s="9" t="s">
        <v>1605</v>
      </c>
      <c r="N123" s="9" t="s">
        <v>785</v>
      </c>
      <c r="O123" s="9" t="s">
        <v>21</v>
      </c>
      <c r="P123" s="9" t="s">
        <v>21</v>
      </c>
      <c r="Q123" s="9" t="s">
        <v>21</v>
      </c>
      <c r="R123" s="9" t="s">
        <v>12</v>
      </c>
      <c r="S123" s="9" t="s">
        <v>12</v>
      </c>
      <c r="T123" s="9" t="s">
        <v>12</v>
      </c>
      <c r="U123" s="9" t="s">
        <v>16</v>
      </c>
    </row>
    <row r="124" spans="1:21">
      <c r="A124" s="9" t="s">
        <v>472</v>
      </c>
      <c r="B124" s="9" t="s">
        <v>247</v>
      </c>
      <c r="C124" s="9" t="s">
        <v>846</v>
      </c>
      <c r="D124" s="9">
        <v>4</v>
      </c>
      <c r="E124" s="9">
        <v>87986675</v>
      </c>
      <c r="F124" s="9" t="s">
        <v>630</v>
      </c>
      <c r="G124" s="154">
        <v>0</v>
      </c>
      <c r="H124" s="154">
        <v>11</v>
      </c>
      <c r="I124" s="154">
        <v>118355639</v>
      </c>
      <c r="J124" s="154" t="s">
        <v>630</v>
      </c>
      <c r="K124" s="154">
        <v>5</v>
      </c>
      <c r="L124" s="9" t="s">
        <v>1586</v>
      </c>
      <c r="M124" s="9" t="s">
        <v>1605</v>
      </c>
      <c r="N124" s="9" t="s">
        <v>786</v>
      </c>
      <c r="O124" s="9" t="s">
        <v>16</v>
      </c>
      <c r="P124" s="9" t="s">
        <v>21</v>
      </c>
      <c r="Q124" s="9" t="s">
        <v>21</v>
      </c>
      <c r="R124" s="9" t="s">
        <v>12</v>
      </c>
      <c r="S124" s="9" t="s">
        <v>12</v>
      </c>
      <c r="T124" s="9" t="s">
        <v>12</v>
      </c>
      <c r="U124" s="9" t="s">
        <v>16</v>
      </c>
    </row>
    <row r="125" spans="1:21">
      <c r="A125" s="9" t="s">
        <v>472</v>
      </c>
      <c r="B125" s="9" t="s">
        <v>247</v>
      </c>
      <c r="C125" s="9" t="s">
        <v>846</v>
      </c>
      <c r="D125" s="9">
        <v>7</v>
      </c>
      <c r="E125" s="9">
        <v>50412891</v>
      </c>
      <c r="F125" s="9" t="s">
        <v>630</v>
      </c>
      <c r="G125" s="154">
        <v>6</v>
      </c>
      <c r="H125" s="154">
        <v>7</v>
      </c>
      <c r="I125" s="154">
        <v>50463635</v>
      </c>
      <c r="J125" s="154" t="s">
        <v>630</v>
      </c>
      <c r="K125" s="154">
        <v>0</v>
      </c>
      <c r="L125" s="9" t="s">
        <v>1588</v>
      </c>
      <c r="M125" s="9" t="s">
        <v>1605</v>
      </c>
      <c r="N125" s="9" t="s">
        <v>824</v>
      </c>
      <c r="O125" s="9" t="s">
        <v>16</v>
      </c>
      <c r="P125" s="9" t="s">
        <v>12</v>
      </c>
      <c r="Q125" s="9" t="s">
        <v>16</v>
      </c>
      <c r="R125" s="9" t="s">
        <v>12</v>
      </c>
      <c r="S125" s="9" t="s">
        <v>12</v>
      </c>
      <c r="T125" s="9" t="s">
        <v>12</v>
      </c>
      <c r="U125" s="9" t="s">
        <v>4572</v>
      </c>
    </row>
    <row r="126" spans="1:21">
      <c r="A126" s="9" t="s">
        <v>562</v>
      </c>
      <c r="B126" s="9" t="s">
        <v>243</v>
      </c>
      <c r="C126" s="9" t="s">
        <v>670</v>
      </c>
      <c r="D126" s="9">
        <v>11</v>
      </c>
      <c r="E126" s="9">
        <v>118353309</v>
      </c>
      <c r="F126" s="9" t="s">
        <v>630</v>
      </c>
      <c r="G126" s="154">
        <v>7</v>
      </c>
      <c r="H126" s="154">
        <v>9</v>
      </c>
      <c r="I126" s="154">
        <v>20377295</v>
      </c>
      <c r="J126" s="154" t="s">
        <v>12</v>
      </c>
      <c r="K126" s="154">
        <v>0</v>
      </c>
      <c r="L126" s="9" t="s">
        <v>1586</v>
      </c>
      <c r="M126" s="9" t="s">
        <v>1605</v>
      </c>
      <c r="N126" s="9" t="s">
        <v>791</v>
      </c>
      <c r="O126" s="9" t="s">
        <v>21</v>
      </c>
      <c r="P126" s="9" t="s">
        <v>21</v>
      </c>
      <c r="Q126" s="9" t="s">
        <v>21</v>
      </c>
      <c r="R126" s="9" t="s">
        <v>16</v>
      </c>
      <c r="S126" s="9" t="s">
        <v>12</v>
      </c>
      <c r="T126" s="9" t="s">
        <v>12</v>
      </c>
      <c r="U126" s="9" t="s">
        <v>16</v>
      </c>
    </row>
    <row r="127" spans="1:21">
      <c r="A127" s="9" t="s">
        <v>562</v>
      </c>
      <c r="B127" s="9" t="s">
        <v>243</v>
      </c>
      <c r="C127" s="9" t="s">
        <v>670</v>
      </c>
      <c r="D127" s="9">
        <v>11</v>
      </c>
      <c r="E127" s="9">
        <v>118353227</v>
      </c>
      <c r="F127" s="9" t="s">
        <v>12</v>
      </c>
      <c r="G127" s="154">
        <v>0</v>
      </c>
      <c r="H127" s="154">
        <v>9</v>
      </c>
      <c r="I127" s="154">
        <v>20377320</v>
      </c>
      <c r="J127" s="154" t="s">
        <v>630</v>
      </c>
      <c r="K127" s="154">
        <v>8</v>
      </c>
      <c r="L127" s="9" t="s">
        <v>1586</v>
      </c>
      <c r="M127" s="9" t="s">
        <v>1605</v>
      </c>
      <c r="N127" s="9" t="s">
        <v>790</v>
      </c>
      <c r="O127" s="9" t="s">
        <v>16</v>
      </c>
      <c r="P127" s="9" t="s">
        <v>21</v>
      </c>
      <c r="Q127" s="9" t="s">
        <v>21</v>
      </c>
      <c r="R127" s="9" t="s">
        <v>16</v>
      </c>
      <c r="S127" s="9" t="s">
        <v>12</v>
      </c>
      <c r="T127" s="9" t="s">
        <v>12</v>
      </c>
      <c r="U127" s="9" t="s">
        <v>16</v>
      </c>
    </row>
    <row r="128" spans="1:21">
      <c r="A128" s="9" t="s">
        <v>569</v>
      </c>
      <c r="B128" s="9" t="s">
        <v>243</v>
      </c>
      <c r="C128" s="9" t="s">
        <v>846</v>
      </c>
      <c r="D128" s="9">
        <v>1</v>
      </c>
      <c r="E128" s="9">
        <v>178157122</v>
      </c>
      <c r="F128" s="9" t="s">
        <v>630</v>
      </c>
      <c r="G128" s="154">
        <v>6</v>
      </c>
      <c r="H128" s="154">
        <v>1</v>
      </c>
      <c r="I128" s="154">
        <v>198678911</v>
      </c>
      <c r="J128" s="154" t="s">
        <v>630</v>
      </c>
      <c r="K128" s="154">
        <v>5</v>
      </c>
      <c r="L128" s="9" t="s">
        <v>1588</v>
      </c>
      <c r="M128" s="9" t="s">
        <v>1605</v>
      </c>
      <c r="N128" s="9" t="s">
        <v>830</v>
      </c>
      <c r="O128" s="9" t="s">
        <v>16</v>
      </c>
      <c r="P128" s="9" t="s">
        <v>21</v>
      </c>
      <c r="Q128" s="9" t="s">
        <v>16</v>
      </c>
      <c r="R128" s="9" t="s">
        <v>21</v>
      </c>
      <c r="S128" s="9" t="s">
        <v>21</v>
      </c>
      <c r="T128" s="9" t="s">
        <v>12</v>
      </c>
      <c r="U128" s="9" t="s">
        <v>4572</v>
      </c>
    </row>
    <row r="129" spans="1:21">
      <c r="A129" s="9" t="s">
        <v>569</v>
      </c>
      <c r="B129" s="9" t="s">
        <v>243</v>
      </c>
      <c r="C129" s="9" t="s">
        <v>846</v>
      </c>
      <c r="D129" s="9">
        <v>9</v>
      </c>
      <c r="E129" s="9">
        <v>20377297</v>
      </c>
      <c r="F129" s="9" t="s">
        <v>630</v>
      </c>
      <c r="G129" s="154">
        <v>6</v>
      </c>
      <c r="H129" s="154">
        <v>11</v>
      </c>
      <c r="I129" s="154">
        <v>118353307</v>
      </c>
      <c r="J129" s="154" t="s">
        <v>12</v>
      </c>
      <c r="K129" s="154">
        <v>0</v>
      </c>
      <c r="L129" s="9" t="s">
        <v>1586</v>
      </c>
      <c r="M129" s="9" t="s">
        <v>1605</v>
      </c>
      <c r="N129" s="9" t="s">
        <v>791</v>
      </c>
      <c r="O129" s="9" t="s">
        <v>16</v>
      </c>
      <c r="P129" s="9" t="s">
        <v>12</v>
      </c>
      <c r="Q129" s="9" t="s">
        <v>21</v>
      </c>
      <c r="R129" s="9" t="s">
        <v>21</v>
      </c>
      <c r="S129" s="9" t="s">
        <v>21</v>
      </c>
      <c r="T129" s="9" t="s">
        <v>12</v>
      </c>
      <c r="U129" s="9" t="s">
        <v>16</v>
      </c>
    </row>
    <row r="130" spans="1:21">
      <c r="A130" s="9" t="s">
        <v>569</v>
      </c>
      <c r="B130" s="9" t="s">
        <v>243</v>
      </c>
      <c r="C130" s="9" t="s">
        <v>846</v>
      </c>
      <c r="D130" s="9">
        <v>22</v>
      </c>
      <c r="E130" s="9">
        <v>40464162</v>
      </c>
      <c r="F130" s="9" t="s">
        <v>630</v>
      </c>
      <c r="G130" s="154">
        <v>5</v>
      </c>
      <c r="H130" s="154">
        <v>15</v>
      </c>
      <c r="I130" s="154">
        <v>43050345</v>
      </c>
      <c r="J130" s="154" t="s">
        <v>630</v>
      </c>
      <c r="K130" s="154">
        <v>0</v>
      </c>
      <c r="L130" s="9" t="s">
        <v>1586</v>
      </c>
      <c r="M130" s="9" t="s">
        <v>1606</v>
      </c>
      <c r="N130" s="9" t="s">
        <v>803</v>
      </c>
      <c r="O130" s="9" t="s">
        <v>16</v>
      </c>
      <c r="P130" s="9" t="s">
        <v>21</v>
      </c>
      <c r="Q130" s="9" t="s">
        <v>16</v>
      </c>
      <c r="R130" s="9" t="s">
        <v>16</v>
      </c>
      <c r="S130" s="9" t="s">
        <v>21</v>
      </c>
      <c r="T130" s="9" t="s">
        <v>12</v>
      </c>
      <c r="U130" s="9" t="s">
        <v>16</v>
      </c>
    </row>
    <row r="131" spans="1:21">
      <c r="A131" s="9" t="s">
        <v>569</v>
      </c>
      <c r="B131" s="9" t="s">
        <v>243</v>
      </c>
      <c r="C131" s="9" t="s">
        <v>846</v>
      </c>
      <c r="D131" s="9">
        <v>15</v>
      </c>
      <c r="E131" s="9">
        <v>43050349</v>
      </c>
      <c r="F131" s="9" t="s">
        <v>630</v>
      </c>
      <c r="G131" s="154">
        <v>10</v>
      </c>
      <c r="H131" s="154">
        <v>22</v>
      </c>
      <c r="I131" s="154">
        <v>40464165</v>
      </c>
      <c r="J131" s="154" t="s">
        <v>630</v>
      </c>
      <c r="K131" s="154">
        <v>5</v>
      </c>
      <c r="L131" s="9" t="s">
        <v>1586</v>
      </c>
      <c r="M131" s="9" t="s">
        <v>1606</v>
      </c>
      <c r="N131" s="9" t="s">
        <v>803</v>
      </c>
      <c r="O131" s="9" t="s">
        <v>21</v>
      </c>
      <c r="P131" s="9" t="s">
        <v>21</v>
      </c>
      <c r="Q131" s="9" t="s">
        <v>16</v>
      </c>
      <c r="R131" s="9" t="s">
        <v>16</v>
      </c>
      <c r="S131" s="9" t="s">
        <v>21</v>
      </c>
      <c r="T131" s="9" t="s">
        <v>12</v>
      </c>
      <c r="U131" s="9" t="s">
        <v>16</v>
      </c>
    </row>
    <row r="132" spans="1:21">
      <c r="A132" s="9" t="s">
        <v>569</v>
      </c>
      <c r="B132" s="9" t="s">
        <v>243</v>
      </c>
      <c r="C132" s="9" t="s">
        <v>846</v>
      </c>
      <c r="D132" s="9">
        <v>11</v>
      </c>
      <c r="E132" s="9">
        <v>118353227</v>
      </c>
      <c r="F132" s="9" t="s">
        <v>12</v>
      </c>
      <c r="G132" s="154">
        <v>0</v>
      </c>
      <c r="H132" s="154">
        <v>9</v>
      </c>
      <c r="I132" s="154">
        <v>20377320</v>
      </c>
      <c r="J132" s="154" t="s">
        <v>630</v>
      </c>
      <c r="K132" s="154">
        <v>7</v>
      </c>
      <c r="L132" s="9" t="s">
        <v>1586</v>
      </c>
      <c r="M132" s="9" t="s">
        <v>1605</v>
      </c>
      <c r="N132" s="9" t="s">
        <v>790</v>
      </c>
      <c r="O132" s="9" t="s">
        <v>16</v>
      </c>
      <c r="P132" s="9" t="s">
        <v>21</v>
      </c>
      <c r="Q132" s="9" t="s">
        <v>21</v>
      </c>
      <c r="R132" s="9" t="s">
        <v>21</v>
      </c>
      <c r="S132" s="9" t="s">
        <v>12</v>
      </c>
      <c r="T132" s="9" t="s">
        <v>12</v>
      </c>
      <c r="U132" s="9" t="s">
        <v>16</v>
      </c>
    </row>
    <row r="133" spans="1:21">
      <c r="A133" s="9" t="s">
        <v>577</v>
      </c>
      <c r="B133" s="9" t="s">
        <v>243</v>
      </c>
      <c r="C133" s="9" t="s">
        <v>702</v>
      </c>
      <c r="D133" s="9">
        <v>11</v>
      </c>
      <c r="E133" s="9">
        <v>118353309</v>
      </c>
      <c r="F133" s="9" t="s">
        <v>630</v>
      </c>
      <c r="G133" s="154">
        <v>5</v>
      </c>
      <c r="H133" s="154">
        <v>9</v>
      </c>
      <c r="I133" s="154">
        <v>20377295</v>
      </c>
      <c r="J133" s="154" t="s">
        <v>12</v>
      </c>
      <c r="K133" s="154">
        <v>0</v>
      </c>
      <c r="L133" s="9" t="s">
        <v>1586</v>
      </c>
      <c r="M133" s="9" t="s">
        <v>1605</v>
      </c>
      <c r="N133" s="9" t="s">
        <v>791</v>
      </c>
      <c r="O133" s="9" t="s">
        <v>16</v>
      </c>
      <c r="P133" s="9" t="s">
        <v>21</v>
      </c>
      <c r="Q133" s="9" t="s">
        <v>21</v>
      </c>
      <c r="R133" s="9" t="s">
        <v>12</v>
      </c>
      <c r="S133" s="9" t="s">
        <v>12</v>
      </c>
      <c r="T133" s="9" t="s">
        <v>12</v>
      </c>
      <c r="U133" s="9" t="s">
        <v>16</v>
      </c>
    </row>
    <row r="134" spans="1:21">
      <c r="A134" s="9" t="s">
        <v>577</v>
      </c>
      <c r="B134" s="9" t="s">
        <v>243</v>
      </c>
      <c r="C134" s="9" t="s">
        <v>702</v>
      </c>
      <c r="D134" s="9">
        <v>9</v>
      </c>
      <c r="E134" s="9">
        <v>20377320</v>
      </c>
      <c r="F134" s="9" t="s">
        <v>12</v>
      </c>
      <c r="G134" s="154">
        <v>4</v>
      </c>
      <c r="H134" s="154">
        <v>11</v>
      </c>
      <c r="I134" s="154">
        <v>118353227</v>
      </c>
      <c r="J134" s="154" t="s">
        <v>630</v>
      </c>
      <c r="K134" s="154">
        <v>6</v>
      </c>
      <c r="L134" s="9" t="s">
        <v>1586</v>
      </c>
      <c r="M134" s="9" t="s">
        <v>1605</v>
      </c>
      <c r="N134" s="9" t="s">
        <v>790</v>
      </c>
      <c r="O134" s="9" t="s">
        <v>16</v>
      </c>
      <c r="P134" s="9" t="s">
        <v>12</v>
      </c>
      <c r="Q134" s="9" t="s">
        <v>21</v>
      </c>
      <c r="R134" s="9" t="s">
        <v>12</v>
      </c>
      <c r="S134" s="9" t="s">
        <v>12</v>
      </c>
      <c r="T134" s="9" t="s">
        <v>12</v>
      </c>
      <c r="U134" s="9" t="s">
        <v>16</v>
      </c>
    </row>
    <row r="135" spans="1:21">
      <c r="A135" s="9" t="s">
        <v>577</v>
      </c>
      <c r="B135" s="9" t="s">
        <v>243</v>
      </c>
      <c r="C135" s="9" t="s">
        <v>702</v>
      </c>
      <c r="D135" s="9">
        <v>1</v>
      </c>
      <c r="E135" s="9">
        <v>178157122</v>
      </c>
      <c r="F135" s="9" t="s">
        <v>630</v>
      </c>
      <c r="G135" s="154" t="s">
        <v>1910</v>
      </c>
      <c r="H135" s="154">
        <v>1</v>
      </c>
      <c r="I135" s="154">
        <v>198678911</v>
      </c>
      <c r="J135" s="154" t="s">
        <v>630</v>
      </c>
      <c r="K135" s="154" t="s">
        <v>1910</v>
      </c>
      <c r="L135" s="9" t="s">
        <v>1588</v>
      </c>
      <c r="M135" s="9" t="s">
        <v>1605</v>
      </c>
      <c r="N135" s="9" t="s">
        <v>830</v>
      </c>
      <c r="O135" s="9" t="s">
        <v>16</v>
      </c>
      <c r="P135" s="9" t="s">
        <v>21</v>
      </c>
      <c r="Q135" s="9" t="s">
        <v>16</v>
      </c>
      <c r="R135" s="9" t="s">
        <v>21</v>
      </c>
      <c r="S135" s="9" t="s">
        <v>21</v>
      </c>
      <c r="T135" s="9" t="s">
        <v>12</v>
      </c>
      <c r="U135" s="9" t="s">
        <v>4572</v>
      </c>
    </row>
    <row r="136" spans="1:21">
      <c r="A136" s="9" t="s">
        <v>577</v>
      </c>
      <c r="B136" s="9" t="s">
        <v>243</v>
      </c>
      <c r="C136" s="9" t="s">
        <v>702</v>
      </c>
      <c r="D136" s="9">
        <v>22</v>
      </c>
      <c r="E136" s="9">
        <v>40464160</v>
      </c>
      <c r="F136" s="9" t="s">
        <v>630</v>
      </c>
      <c r="G136" s="154">
        <v>0</v>
      </c>
      <c r="H136" s="154">
        <v>15</v>
      </c>
      <c r="I136" s="154">
        <v>43050343</v>
      </c>
      <c r="J136" s="154" t="s">
        <v>630</v>
      </c>
      <c r="K136" s="154">
        <v>6</v>
      </c>
      <c r="L136" s="9" t="s">
        <v>1586</v>
      </c>
      <c r="M136" s="9" t="s">
        <v>1606</v>
      </c>
      <c r="N136" s="9" t="s">
        <v>803</v>
      </c>
      <c r="O136" s="9" t="s">
        <v>16</v>
      </c>
      <c r="P136" s="9" t="s">
        <v>21</v>
      </c>
      <c r="Q136" s="9" t="s">
        <v>16</v>
      </c>
      <c r="R136" s="9" t="s">
        <v>12</v>
      </c>
      <c r="S136" s="9" t="s">
        <v>12</v>
      </c>
      <c r="T136" s="9" t="s">
        <v>12</v>
      </c>
      <c r="U136" s="9" t="s">
        <v>16</v>
      </c>
    </row>
    <row r="137" spans="1:21">
      <c r="A137" s="9" t="s">
        <v>577</v>
      </c>
      <c r="B137" s="9" t="s">
        <v>243</v>
      </c>
      <c r="C137" s="9" t="s">
        <v>702</v>
      </c>
      <c r="D137" s="9">
        <v>15</v>
      </c>
      <c r="E137" s="9">
        <v>43050349</v>
      </c>
      <c r="F137" s="9" t="s">
        <v>630</v>
      </c>
      <c r="G137" s="154">
        <v>2</v>
      </c>
      <c r="H137" s="154">
        <v>22</v>
      </c>
      <c r="I137" s="154">
        <v>40464165</v>
      </c>
      <c r="J137" s="154" t="s">
        <v>630</v>
      </c>
      <c r="K137" s="154">
        <v>4</v>
      </c>
      <c r="L137" s="9" t="s">
        <v>1586</v>
      </c>
      <c r="M137" s="9" t="s">
        <v>1606</v>
      </c>
      <c r="N137" s="9" t="s">
        <v>803</v>
      </c>
      <c r="O137" s="9" t="s">
        <v>16</v>
      </c>
      <c r="P137" s="9" t="s">
        <v>21</v>
      </c>
      <c r="Q137" s="9" t="s">
        <v>16</v>
      </c>
      <c r="R137" s="9" t="s">
        <v>12</v>
      </c>
      <c r="S137" s="9" t="s">
        <v>21</v>
      </c>
      <c r="T137" s="9" t="s">
        <v>12</v>
      </c>
      <c r="U137" s="9" t="s">
        <v>16</v>
      </c>
    </row>
    <row r="138" spans="1:21">
      <c r="A138" s="9" t="s">
        <v>577</v>
      </c>
      <c r="B138" s="9" t="s">
        <v>243</v>
      </c>
      <c r="C138" s="9" t="s">
        <v>702</v>
      </c>
      <c r="D138" s="9">
        <v>16</v>
      </c>
      <c r="E138" s="9">
        <v>420397</v>
      </c>
      <c r="F138" s="9" t="s">
        <v>630</v>
      </c>
      <c r="G138" s="154">
        <v>13</v>
      </c>
      <c r="H138" s="154">
        <v>16</v>
      </c>
      <c r="I138" s="154">
        <v>420268</v>
      </c>
      <c r="J138" s="154" t="s">
        <v>630</v>
      </c>
      <c r="K138" s="154">
        <v>1</v>
      </c>
      <c r="L138" s="9" t="s">
        <v>1589</v>
      </c>
      <c r="M138" s="9" t="s">
        <v>1607</v>
      </c>
      <c r="N138" s="9" t="s">
        <v>12</v>
      </c>
      <c r="O138" s="9" t="s">
        <v>16</v>
      </c>
      <c r="P138" s="9" t="s">
        <v>12</v>
      </c>
      <c r="Q138" s="9" t="s">
        <v>16</v>
      </c>
      <c r="R138" s="9" t="s">
        <v>12</v>
      </c>
      <c r="S138" s="9" t="s">
        <v>21</v>
      </c>
      <c r="T138" s="9" t="s">
        <v>12</v>
      </c>
      <c r="U138" s="9" t="s">
        <v>16</v>
      </c>
    </row>
    <row r="139" spans="1:21">
      <c r="A139" s="9" t="s">
        <v>577</v>
      </c>
      <c r="B139" s="9" t="s">
        <v>243</v>
      </c>
      <c r="C139" s="9" t="s">
        <v>702</v>
      </c>
      <c r="D139" s="9">
        <v>6</v>
      </c>
      <c r="E139" s="9">
        <v>25776432</v>
      </c>
      <c r="F139" s="9" t="s">
        <v>630</v>
      </c>
      <c r="G139" s="154">
        <v>4</v>
      </c>
      <c r="H139" s="154">
        <v>17</v>
      </c>
      <c r="I139" s="154">
        <v>9216639</v>
      </c>
      <c r="J139" s="154" t="s">
        <v>630</v>
      </c>
      <c r="K139" s="154">
        <v>3</v>
      </c>
      <c r="L139" s="9" t="s">
        <v>1586</v>
      </c>
      <c r="M139" s="9" t="s">
        <v>1606</v>
      </c>
      <c r="N139" s="9" t="s">
        <v>897</v>
      </c>
      <c r="O139" s="9" t="s">
        <v>16</v>
      </c>
      <c r="P139" s="9" t="s">
        <v>12</v>
      </c>
      <c r="Q139" s="9" t="s">
        <v>16</v>
      </c>
      <c r="R139" s="9" t="s">
        <v>12</v>
      </c>
      <c r="S139" s="9" t="s">
        <v>21</v>
      </c>
      <c r="T139" s="9" t="s">
        <v>12</v>
      </c>
      <c r="U139" s="9" t="s">
        <v>16</v>
      </c>
    </row>
    <row r="140" spans="1:21">
      <c r="A140" s="9" t="s">
        <v>577</v>
      </c>
      <c r="B140" s="9" t="s">
        <v>243</v>
      </c>
      <c r="C140" s="9" t="s">
        <v>702</v>
      </c>
      <c r="D140" s="9">
        <v>17</v>
      </c>
      <c r="E140" s="9">
        <v>9216596</v>
      </c>
      <c r="F140" s="9" t="s">
        <v>630</v>
      </c>
      <c r="G140" s="154">
        <v>2</v>
      </c>
      <c r="H140" s="154">
        <v>6</v>
      </c>
      <c r="I140" s="154">
        <v>25776438</v>
      </c>
      <c r="J140" s="154" t="s">
        <v>630</v>
      </c>
      <c r="K140" s="154">
        <v>5</v>
      </c>
      <c r="L140" s="9" t="s">
        <v>1586</v>
      </c>
      <c r="M140" s="9" t="s">
        <v>1606</v>
      </c>
      <c r="N140" s="9" t="s">
        <v>897</v>
      </c>
      <c r="O140" s="9" t="s">
        <v>16</v>
      </c>
      <c r="P140" s="9" t="s">
        <v>12</v>
      </c>
      <c r="Q140" s="9" t="s">
        <v>16</v>
      </c>
      <c r="R140" s="9" t="s">
        <v>12</v>
      </c>
      <c r="S140" s="9" t="s">
        <v>21</v>
      </c>
      <c r="T140" s="9" t="s">
        <v>12</v>
      </c>
      <c r="U140" s="9" t="s">
        <v>16</v>
      </c>
    </row>
    <row r="141" spans="1:21">
      <c r="A141" s="9" t="s">
        <v>917</v>
      </c>
      <c r="B141" s="9" t="s">
        <v>644</v>
      </c>
      <c r="C141" s="9" t="s">
        <v>670</v>
      </c>
      <c r="D141" s="9" t="s">
        <v>816</v>
      </c>
      <c r="E141" s="9">
        <v>121287</v>
      </c>
      <c r="F141" s="9" t="s">
        <v>630</v>
      </c>
      <c r="G141" s="154">
        <v>0</v>
      </c>
      <c r="H141" s="154">
        <v>1</v>
      </c>
      <c r="I141" s="154">
        <v>65427186</v>
      </c>
      <c r="J141" s="154" t="s">
        <v>630</v>
      </c>
      <c r="K141" s="154">
        <v>6</v>
      </c>
      <c r="L141" s="9" t="s">
        <v>1586</v>
      </c>
      <c r="M141" s="9" t="s">
        <v>1606</v>
      </c>
      <c r="N141" s="9" t="s">
        <v>820</v>
      </c>
      <c r="O141" s="9" t="s">
        <v>16</v>
      </c>
      <c r="P141" s="9" t="s">
        <v>16</v>
      </c>
      <c r="Q141" s="9" t="s">
        <v>16</v>
      </c>
      <c r="R141" s="9" t="s">
        <v>21</v>
      </c>
      <c r="S141" s="9" t="s">
        <v>12</v>
      </c>
      <c r="T141" s="9" t="s">
        <v>12</v>
      </c>
      <c r="U141" s="9" t="s">
        <v>16</v>
      </c>
    </row>
    <row r="142" spans="1:21">
      <c r="A142" s="9" t="s">
        <v>917</v>
      </c>
      <c r="B142" s="9" t="s">
        <v>644</v>
      </c>
      <c r="C142" s="9" t="s">
        <v>670</v>
      </c>
      <c r="D142" s="9">
        <v>1</v>
      </c>
      <c r="E142" s="9">
        <v>65427133</v>
      </c>
      <c r="F142" s="9" t="s">
        <v>630</v>
      </c>
      <c r="G142" s="154">
        <v>6</v>
      </c>
      <c r="H142" s="154" t="s">
        <v>816</v>
      </c>
      <c r="I142" s="154">
        <v>121380</v>
      </c>
      <c r="J142" s="154" t="s">
        <v>630</v>
      </c>
      <c r="K142" s="154">
        <v>0</v>
      </c>
      <c r="L142" s="9" t="s">
        <v>1586</v>
      </c>
      <c r="M142" s="9" t="s">
        <v>1606</v>
      </c>
      <c r="N142" s="9" t="s">
        <v>820</v>
      </c>
      <c r="O142" s="9" t="s">
        <v>16</v>
      </c>
      <c r="P142" s="9" t="s">
        <v>12</v>
      </c>
      <c r="Q142" s="9" t="s">
        <v>16</v>
      </c>
      <c r="R142" s="9" t="s">
        <v>21</v>
      </c>
      <c r="S142" s="9" t="s">
        <v>21</v>
      </c>
      <c r="T142" s="9" t="s">
        <v>12</v>
      </c>
      <c r="U142" s="9" t="s">
        <v>16</v>
      </c>
    </row>
    <row r="143" spans="1:21">
      <c r="A143" s="9" t="s">
        <v>917</v>
      </c>
      <c r="B143" s="9" t="s">
        <v>644</v>
      </c>
      <c r="C143" s="9" t="s">
        <v>670</v>
      </c>
      <c r="D143" s="9">
        <v>10</v>
      </c>
      <c r="E143" s="9">
        <v>21858682</v>
      </c>
      <c r="F143" s="9" t="s">
        <v>630</v>
      </c>
      <c r="G143" s="154">
        <v>9</v>
      </c>
      <c r="H143" s="154">
        <v>11</v>
      </c>
      <c r="I143" s="154">
        <v>85096856</v>
      </c>
      <c r="J143" s="154" t="s">
        <v>12</v>
      </c>
      <c r="K143" s="154">
        <v>0</v>
      </c>
      <c r="L143" s="9" t="s">
        <v>1586</v>
      </c>
      <c r="M143" s="9" t="s">
        <v>1605</v>
      </c>
      <c r="N143" s="9" t="s">
        <v>805</v>
      </c>
      <c r="O143" s="9" t="s">
        <v>16</v>
      </c>
      <c r="P143" s="9" t="s">
        <v>21</v>
      </c>
      <c r="Q143" s="9" t="s">
        <v>21</v>
      </c>
      <c r="R143" s="9" t="s">
        <v>21</v>
      </c>
      <c r="S143" s="9" t="s">
        <v>12</v>
      </c>
      <c r="T143" s="9" t="s">
        <v>12</v>
      </c>
      <c r="U143" s="9" t="s">
        <v>4573</v>
      </c>
    </row>
    <row r="144" spans="1:21">
      <c r="A144" s="9" t="s">
        <v>917</v>
      </c>
      <c r="B144" s="9" t="s">
        <v>644</v>
      </c>
      <c r="C144" s="9" t="s">
        <v>670</v>
      </c>
      <c r="D144" s="9">
        <v>11</v>
      </c>
      <c r="E144" s="9">
        <v>1654008</v>
      </c>
      <c r="F144" s="9" t="s">
        <v>630</v>
      </c>
      <c r="G144" s="154">
        <v>10</v>
      </c>
      <c r="H144" s="154">
        <v>11</v>
      </c>
      <c r="I144" s="154">
        <v>3047717</v>
      </c>
      <c r="J144" s="154" t="s">
        <v>630</v>
      </c>
      <c r="K144" s="154">
        <v>0</v>
      </c>
      <c r="L144" s="9" t="s">
        <v>1588</v>
      </c>
      <c r="M144" s="9" t="s">
        <v>1606</v>
      </c>
      <c r="N144" s="9" t="s">
        <v>752</v>
      </c>
      <c r="O144" s="9" t="s">
        <v>16</v>
      </c>
      <c r="P144" s="9" t="s">
        <v>12</v>
      </c>
      <c r="Q144" s="9" t="s">
        <v>16</v>
      </c>
      <c r="R144" s="9" t="s">
        <v>16</v>
      </c>
      <c r="S144" s="9" t="s">
        <v>21</v>
      </c>
      <c r="T144" s="9" t="s">
        <v>12</v>
      </c>
      <c r="U144" s="9" t="s">
        <v>4572</v>
      </c>
    </row>
    <row r="145" spans="1:21">
      <c r="A145" s="9" t="s">
        <v>917</v>
      </c>
      <c r="B145" s="9" t="s">
        <v>644</v>
      </c>
      <c r="C145" s="9" t="s">
        <v>670</v>
      </c>
      <c r="D145" s="9">
        <v>11</v>
      </c>
      <c r="E145" s="9">
        <v>1221556</v>
      </c>
      <c r="F145" s="9" t="s">
        <v>630</v>
      </c>
      <c r="G145" s="154">
        <v>3</v>
      </c>
      <c r="H145" s="154">
        <v>11</v>
      </c>
      <c r="I145" s="154">
        <v>2878557</v>
      </c>
      <c r="J145" s="154" t="s">
        <v>630</v>
      </c>
      <c r="K145" s="154">
        <v>0</v>
      </c>
      <c r="L145" s="9" t="s">
        <v>1588</v>
      </c>
      <c r="M145" s="9" t="s">
        <v>1609</v>
      </c>
      <c r="N145" s="9" t="s">
        <v>12</v>
      </c>
      <c r="O145" s="9" t="s">
        <v>16</v>
      </c>
      <c r="P145" s="9" t="s">
        <v>21</v>
      </c>
      <c r="Q145" s="9" t="s">
        <v>16</v>
      </c>
      <c r="R145" s="9" t="s">
        <v>16</v>
      </c>
      <c r="S145" s="9" t="s">
        <v>12</v>
      </c>
      <c r="T145" s="9" t="s">
        <v>12</v>
      </c>
      <c r="U145" s="9" t="s">
        <v>16</v>
      </c>
    </row>
    <row r="146" spans="1:21">
      <c r="A146" s="9" t="s">
        <v>917</v>
      </c>
      <c r="B146" s="9" t="s">
        <v>644</v>
      </c>
      <c r="C146" s="9" t="s">
        <v>670</v>
      </c>
      <c r="D146" s="9">
        <v>11</v>
      </c>
      <c r="E146" s="9">
        <v>1504250</v>
      </c>
      <c r="F146" s="9" t="s">
        <v>630</v>
      </c>
      <c r="G146" s="154" t="s">
        <v>1910</v>
      </c>
      <c r="H146" s="154">
        <v>10</v>
      </c>
      <c r="I146" s="154">
        <v>102012532</v>
      </c>
      <c r="J146" s="154" t="s">
        <v>630</v>
      </c>
      <c r="K146" s="154" t="s">
        <v>1910</v>
      </c>
      <c r="L146" s="9" t="s">
        <v>1586</v>
      </c>
      <c r="M146" s="9" t="s">
        <v>1605</v>
      </c>
      <c r="N146" s="9" t="s">
        <v>806</v>
      </c>
      <c r="O146" s="9" t="s">
        <v>16</v>
      </c>
      <c r="P146" s="9" t="s">
        <v>21</v>
      </c>
      <c r="Q146" s="9" t="s">
        <v>16</v>
      </c>
      <c r="R146" s="9" t="s">
        <v>16</v>
      </c>
      <c r="S146" s="9" t="s">
        <v>21</v>
      </c>
      <c r="T146" s="9" t="s">
        <v>12</v>
      </c>
      <c r="U146" s="9" t="s">
        <v>16</v>
      </c>
    </row>
    <row r="147" spans="1:21">
      <c r="A147" s="9" t="s">
        <v>917</v>
      </c>
      <c r="B147" s="9" t="s">
        <v>644</v>
      </c>
      <c r="C147" s="9" t="s">
        <v>670</v>
      </c>
      <c r="D147" s="9">
        <v>11</v>
      </c>
      <c r="E147" s="9">
        <v>118315047</v>
      </c>
      <c r="F147" s="9" t="s">
        <v>630</v>
      </c>
      <c r="G147" s="154">
        <v>0</v>
      </c>
      <c r="H147" s="154">
        <v>11</v>
      </c>
      <c r="I147" s="154">
        <v>118324143</v>
      </c>
      <c r="J147" s="154" t="s">
        <v>630</v>
      </c>
      <c r="K147" s="154">
        <v>17</v>
      </c>
      <c r="L147" s="9" t="s">
        <v>1588</v>
      </c>
      <c r="M147" s="9" t="s">
        <v>1607</v>
      </c>
      <c r="N147" s="9" t="s">
        <v>12</v>
      </c>
      <c r="O147" s="9" t="s">
        <v>16</v>
      </c>
      <c r="P147" s="9" t="s">
        <v>21</v>
      </c>
      <c r="Q147" s="9" t="s">
        <v>21</v>
      </c>
      <c r="R147" s="9" t="s">
        <v>16</v>
      </c>
      <c r="S147" s="9" t="s">
        <v>21</v>
      </c>
      <c r="T147" s="9" t="s">
        <v>12</v>
      </c>
      <c r="U147" s="9" t="s">
        <v>4572</v>
      </c>
    </row>
    <row r="148" spans="1:21">
      <c r="A148" s="9" t="s">
        <v>917</v>
      </c>
      <c r="B148" s="9" t="s">
        <v>644</v>
      </c>
      <c r="C148" s="9" t="s">
        <v>670</v>
      </c>
      <c r="D148" s="9">
        <v>11</v>
      </c>
      <c r="E148" s="9">
        <v>118354133</v>
      </c>
      <c r="F148" s="9" t="s">
        <v>630</v>
      </c>
      <c r="G148" s="154">
        <v>8</v>
      </c>
      <c r="H148" s="154">
        <v>10</v>
      </c>
      <c r="I148" s="154">
        <v>21948805</v>
      </c>
      <c r="J148" s="154" t="s">
        <v>630</v>
      </c>
      <c r="K148" s="154">
        <v>7</v>
      </c>
      <c r="L148" s="9" t="s">
        <v>1586</v>
      </c>
      <c r="M148" s="9" t="s">
        <v>1605</v>
      </c>
      <c r="N148" s="9" t="s">
        <v>789</v>
      </c>
      <c r="O148" s="9" t="s">
        <v>16</v>
      </c>
      <c r="P148" s="9" t="s">
        <v>21</v>
      </c>
      <c r="Q148" s="9" t="s">
        <v>21</v>
      </c>
      <c r="R148" s="9" t="s">
        <v>21</v>
      </c>
      <c r="S148" s="9" t="s">
        <v>12</v>
      </c>
      <c r="T148" s="9" t="s">
        <v>12</v>
      </c>
      <c r="U148" s="9" t="s">
        <v>4573</v>
      </c>
    </row>
    <row r="149" spans="1:21">
      <c r="A149" s="9" t="s">
        <v>917</v>
      </c>
      <c r="B149" s="9" t="s">
        <v>644</v>
      </c>
      <c r="C149" s="9" t="s">
        <v>670</v>
      </c>
      <c r="D149" s="9">
        <v>11</v>
      </c>
      <c r="E149" s="9">
        <v>118469951</v>
      </c>
      <c r="F149" s="9" t="s">
        <v>12</v>
      </c>
      <c r="G149" s="154">
        <v>0</v>
      </c>
      <c r="H149" s="154">
        <v>11</v>
      </c>
      <c r="I149" s="154">
        <v>85096890</v>
      </c>
      <c r="J149" s="154" t="s">
        <v>630</v>
      </c>
      <c r="K149" s="154">
        <v>13</v>
      </c>
      <c r="L149" s="9" t="s">
        <v>1587</v>
      </c>
      <c r="M149" s="9" t="s">
        <v>1605</v>
      </c>
      <c r="N149" s="9" t="s">
        <v>807</v>
      </c>
      <c r="O149" s="9" t="s">
        <v>16</v>
      </c>
      <c r="P149" s="9" t="s">
        <v>21</v>
      </c>
      <c r="Q149" s="9" t="s">
        <v>21</v>
      </c>
      <c r="R149" s="9" t="s">
        <v>16</v>
      </c>
      <c r="S149" s="9" t="s">
        <v>12</v>
      </c>
      <c r="T149" s="9" t="s">
        <v>12</v>
      </c>
      <c r="U149" s="9" t="s">
        <v>4573</v>
      </c>
    </row>
    <row r="150" spans="1:21">
      <c r="A150" s="9" t="s">
        <v>918</v>
      </c>
      <c r="B150" s="9" t="s">
        <v>644</v>
      </c>
      <c r="C150" s="9" t="s">
        <v>846</v>
      </c>
      <c r="D150" s="9" t="s">
        <v>816</v>
      </c>
      <c r="E150" s="9">
        <v>121287</v>
      </c>
      <c r="F150" s="9" t="s">
        <v>630</v>
      </c>
      <c r="G150" s="154">
        <v>0</v>
      </c>
      <c r="H150" s="154">
        <v>1</v>
      </c>
      <c r="I150" s="154">
        <v>65427186</v>
      </c>
      <c r="J150" s="154" t="s">
        <v>630</v>
      </c>
      <c r="K150" s="154">
        <v>6</v>
      </c>
      <c r="L150" s="9" t="s">
        <v>1586</v>
      </c>
      <c r="M150" s="9" t="s">
        <v>1606</v>
      </c>
      <c r="N150" s="9" t="s">
        <v>820</v>
      </c>
      <c r="O150" s="9" t="s">
        <v>16</v>
      </c>
      <c r="P150" s="9" t="s">
        <v>21</v>
      </c>
      <c r="Q150" s="9" t="s">
        <v>16</v>
      </c>
      <c r="R150" s="9" t="s">
        <v>21</v>
      </c>
      <c r="S150" s="9" t="s">
        <v>12</v>
      </c>
      <c r="T150" s="9" t="s">
        <v>12</v>
      </c>
      <c r="U150" s="9" t="s">
        <v>16</v>
      </c>
    </row>
    <row r="151" spans="1:21">
      <c r="A151" s="9" t="s">
        <v>918</v>
      </c>
      <c r="B151" s="9" t="s">
        <v>644</v>
      </c>
      <c r="C151" s="9" t="s">
        <v>846</v>
      </c>
      <c r="D151" s="9">
        <v>1</v>
      </c>
      <c r="E151" s="9">
        <v>65427133</v>
      </c>
      <c r="F151" s="9" t="s">
        <v>630</v>
      </c>
      <c r="G151" s="154">
        <v>5</v>
      </c>
      <c r="H151" s="154" t="s">
        <v>816</v>
      </c>
      <c r="I151" s="154">
        <v>121380</v>
      </c>
      <c r="J151" s="154" t="s">
        <v>630</v>
      </c>
      <c r="K151" s="154">
        <v>0</v>
      </c>
      <c r="L151" s="9" t="s">
        <v>1586</v>
      </c>
      <c r="M151" s="9" t="s">
        <v>1606</v>
      </c>
      <c r="N151" s="9" t="s">
        <v>820</v>
      </c>
      <c r="O151" s="9" t="s">
        <v>16</v>
      </c>
      <c r="P151" s="9" t="s">
        <v>21</v>
      </c>
      <c r="Q151" s="9" t="s">
        <v>16</v>
      </c>
      <c r="R151" s="9" t="s">
        <v>21</v>
      </c>
      <c r="S151" s="9" t="s">
        <v>12</v>
      </c>
      <c r="T151" s="9" t="s">
        <v>12</v>
      </c>
      <c r="U151" s="9" t="s">
        <v>16</v>
      </c>
    </row>
    <row r="152" spans="1:21">
      <c r="A152" s="9" t="s">
        <v>918</v>
      </c>
      <c r="B152" s="9" t="s">
        <v>644</v>
      </c>
      <c r="C152" s="9" t="s">
        <v>846</v>
      </c>
      <c r="D152" s="9">
        <v>10</v>
      </c>
      <c r="E152" s="9">
        <v>21858682</v>
      </c>
      <c r="F152" s="9" t="s">
        <v>630</v>
      </c>
      <c r="G152" s="154">
        <v>4</v>
      </c>
      <c r="H152" s="154">
        <v>11</v>
      </c>
      <c r="I152" s="154">
        <v>85096856</v>
      </c>
      <c r="J152" s="154" t="s">
        <v>12</v>
      </c>
      <c r="K152" s="154">
        <v>0</v>
      </c>
      <c r="L152" s="9" t="s">
        <v>1586</v>
      </c>
      <c r="M152" s="9" t="s">
        <v>1605</v>
      </c>
      <c r="N152" s="9" t="s">
        <v>805</v>
      </c>
      <c r="O152" s="9" t="s">
        <v>16</v>
      </c>
      <c r="P152" s="9" t="s">
        <v>21</v>
      </c>
      <c r="Q152" s="9" t="s">
        <v>21</v>
      </c>
      <c r="R152" s="9" t="s">
        <v>21</v>
      </c>
      <c r="S152" s="9" t="s">
        <v>12</v>
      </c>
      <c r="T152" s="9" t="s">
        <v>12</v>
      </c>
      <c r="U152" s="9" t="s">
        <v>4573</v>
      </c>
    </row>
    <row r="153" spans="1:21">
      <c r="A153" s="9" t="s">
        <v>918</v>
      </c>
      <c r="B153" s="9" t="s">
        <v>644</v>
      </c>
      <c r="C153" s="9" t="s">
        <v>846</v>
      </c>
      <c r="D153" s="9">
        <v>11</v>
      </c>
      <c r="E153" s="9">
        <v>1221556</v>
      </c>
      <c r="F153" s="9" t="s">
        <v>630</v>
      </c>
      <c r="G153" s="154">
        <v>0</v>
      </c>
      <c r="H153" s="154">
        <v>11</v>
      </c>
      <c r="I153" s="154">
        <v>2878557</v>
      </c>
      <c r="J153" s="154" t="s">
        <v>630</v>
      </c>
      <c r="K153" s="154">
        <v>6</v>
      </c>
      <c r="L153" s="9" t="s">
        <v>1588</v>
      </c>
      <c r="M153" s="9" t="s">
        <v>1609</v>
      </c>
      <c r="N153" s="9" t="s">
        <v>12</v>
      </c>
      <c r="O153" s="9" t="s">
        <v>16</v>
      </c>
      <c r="P153" s="9" t="s">
        <v>21</v>
      </c>
      <c r="Q153" s="9" t="s">
        <v>16</v>
      </c>
      <c r="R153" s="9" t="s">
        <v>4424</v>
      </c>
      <c r="S153" s="9" t="s">
        <v>21</v>
      </c>
      <c r="T153" s="9" t="s">
        <v>12</v>
      </c>
      <c r="U153" s="9" t="s">
        <v>4572</v>
      </c>
    </row>
    <row r="154" spans="1:21">
      <c r="A154" s="9" t="s">
        <v>918</v>
      </c>
      <c r="B154" s="9" t="s">
        <v>644</v>
      </c>
      <c r="C154" s="9" t="s">
        <v>846</v>
      </c>
      <c r="D154" s="9">
        <v>11</v>
      </c>
      <c r="E154" s="9">
        <v>1504250</v>
      </c>
      <c r="F154" s="9" t="s">
        <v>630</v>
      </c>
      <c r="G154" s="154">
        <v>3</v>
      </c>
      <c r="H154" s="154">
        <v>10</v>
      </c>
      <c r="I154" s="154">
        <v>102012532</v>
      </c>
      <c r="J154" s="154" t="s">
        <v>630</v>
      </c>
      <c r="K154" s="154">
        <v>2</v>
      </c>
      <c r="L154" s="9" t="s">
        <v>1586</v>
      </c>
      <c r="M154" s="9" t="s">
        <v>1605</v>
      </c>
      <c r="N154" s="9" t="s">
        <v>806</v>
      </c>
      <c r="O154" s="9" t="s">
        <v>16</v>
      </c>
      <c r="P154" s="9" t="s">
        <v>21</v>
      </c>
      <c r="Q154" s="9" t="s">
        <v>16</v>
      </c>
      <c r="R154" s="9" t="s">
        <v>16</v>
      </c>
      <c r="S154" s="9" t="s">
        <v>21</v>
      </c>
      <c r="T154" s="9" t="s">
        <v>12</v>
      </c>
      <c r="U154" s="9" t="s">
        <v>16</v>
      </c>
    </row>
    <row r="155" spans="1:21">
      <c r="A155" s="9" t="s">
        <v>918</v>
      </c>
      <c r="B155" s="9" t="s">
        <v>644</v>
      </c>
      <c r="C155" s="9" t="s">
        <v>846</v>
      </c>
      <c r="D155" s="9">
        <v>11</v>
      </c>
      <c r="E155" s="9">
        <v>118315047</v>
      </c>
      <c r="F155" s="9" t="s">
        <v>630</v>
      </c>
      <c r="G155" s="154">
        <v>0</v>
      </c>
      <c r="H155" s="154">
        <v>11</v>
      </c>
      <c r="I155" s="154">
        <v>118324143</v>
      </c>
      <c r="J155" s="154" t="s">
        <v>630</v>
      </c>
      <c r="K155" s="154">
        <v>3</v>
      </c>
      <c r="L155" s="9" t="s">
        <v>1588</v>
      </c>
      <c r="M155" s="9" t="s">
        <v>1607</v>
      </c>
      <c r="N155" s="9" t="s">
        <v>12</v>
      </c>
      <c r="O155" s="9" t="s">
        <v>16</v>
      </c>
      <c r="P155" s="9" t="s">
        <v>21</v>
      </c>
      <c r="Q155" s="9" t="s">
        <v>21</v>
      </c>
      <c r="R155" s="9" t="s">
        <v>16</v>
      </c>
      <c r="S155" s="9" t="s">
        <v>21</v>
      </c>
      <c r="T155" s="9" t="s">
        <v>12</v>
      </c>
      <c r="U155" s="9" t="s">
        <v>4572</v>
      </c>
    </row>
    <row r="156" spans="1:21">
      <c r="A156" s="9" t="s">
        <v>918</v>
      </c>
      <c r="B156" s="9" t="s">
        <v>644</v>
      </c>
      <c r="C156" s="9" t="s">
        <v>846</v>
      </c>
      <c r="D156" s="9">
        <v>11</v>
      </c>
      <c r="E156" s="9">
        <v>118354133</v>
      </c>
      <c r="F156" s="9" t="s">
        <v>630</v>
      </c>
      <c r="G156" s="154">
        <v>9</v>
      </c>
      <c r="H156" s="154">
        <v>10</v>
      </c>
      <c r="I156" s="154">
        <v>21948808</v>
      </c>
      <c r="J156" s="154" t="s">
        <v>630</v>
      </c>
      <c r="K156" s="154">
        <v>0</v>
      </c>
      <c r="L156" s="9" t="s">
        <v>1586</v>
      </c>
      <c r="M156" s="9" t="s">
        <v>1605</v>
      </c>
      <c r="N156" s="9" t="s">
        <v>789</v>
      </c>
      <c r="O156" s="9" t="s">
        <v>16</v>
      </c>
      <c r="P156" s="9" t="s">
        <v>21</v>
      </c>
      <c r="Q156" s="9" t="s">
        <v>21</v>
      </c>
      <c r="R156" s="9" t="s">
        <v>21</v>
      </c>
      <c r="S156" s="9" t="s">
        <v>12</v>
      </c>
      <c r="T156" s="9" t="s">
        <v>12</v>
      </c>
      <c r="U156" s="9" t="s">
        <v>4573</v>
      </c>
    </row>
    <row r="157" spans="1:21">
      <c r="A157" s="9" t="s">
        <v>918</v>
      </c>
      <c r="B157" s="9" t="s">
        <v>644</v>
      </c>
      <c r="C157" s="9" t="s">
        <v>846</v>
      </c>
      <c r="D157" s="9">
        <v>11</v>
      </c>
      <c r="E157" s="9">
        <v>118469951</v>
      </c>
      <c r="F157" s="9" t="s">
        <v>12</v>
      </c>
      <c r="G157" s="154">
        <v>4</v>
      </c>
      <c r="H157" s="154">
        <v>11</v>
      </c>
      <c r="I157" s="154">
        <v>85096890</v>
      </c>
      <c r="J157" s="154" t="s">
        <v>630</v>
      </c>
      <c r="K157" s="154">
        <v>6</v>
      </c>
      <c r="L157" s="9" t="s">
        <v>1587</v>
      </c>
      <c r="M157" s="9" t="s">
        <v>1605</v>
      </c>
      <c r="N157" s="9" t="s">
        <v>807</v>
      </c>
      <c r="O157" s="9" t="s">
        <v>16</v>
      </c>
      <c r="P157" s="9" t="s">
        <v>21</v>
      </c>
      <c r="Q157" s="9" t="s">
        <v>21</v>
      </c>
      <c r="R157" s="9" t="s">
        <v>16</v>
      </c>
      <c r="S157" s="9" t="s">
        <v>12</v>
      </c>
      <c r="T157" s="9" t="s">
        <v>12</v>
      </c>
      <c r="U157" s="9" t="s">
        <v>16</v>
      </c>
    </row>
    <row r="158" spans="1:21">
      <c r="A158" s="9" t="s">
        <v>600</v>
      </c>
      <c r="B158" s="9" t="s">
        <v>246</v>
      </c>
      <c r="C158" s="9" t="s">
        <v>670</v>
      </c>
      <c r="D158" s="9">
        <v>7</v>
      </c>
      <c r="E158" s="9">
        <v>50137736</v>
      </c>
      <c r="F158" s="9" t="s">
        <v>630</v>
      </c>
      <c r="G158" s="154">
        <v>4</v>
      </c>
      <c r="H158" s="154">
        <v>7</v>
      </c>
      <c r="I158" s="154">
        <v>50346006</v>
      </c>
      <c r="J158" s="154" t="s">
        <v>630</v>
      </c>
      <c r="K158" s="154">
        <v>0</v>
      </c>
      <c r="L158" s="9" t="s">
        <v>1588</v>
      </c>
      <c r="M158" s="9" t="s">
        <v>1605</v>
      </c>
      <c r="N158" s="9" t="s">
        <v>825</v>
      </c>
      <c r="O158" s="9" t="s">
        <v>16</v>
      </c>
      <c r="P158" s="9" t="s">
        <v>21</v>
      </c>
      <c r="Q158" s="9" t="s">
        <v>16</v>
      </c>
      <c r="R158" s="9" t="s">
        <v>16</v>
      </c>
      <c r="S158" s="9" t="s">
        <v>12</v>
      </c>
      <c r="T158" s="9" t="s">
        <v>12</v>
      </c>
      <c r="U158" s="9" t="s">
        <v>4572</v>
      </c>
    </row>
    <row r="159" spans="1:21">
      <c r="A159" s="9" t="s">
        <v>600</v>
      </c>
      <c r="B159" s="9" t="s">
        <v>246</v>
      </c>
      <c r="C159" s="9" t="s">
        <v>670</v>
      </c>
      <c r="D159" s="9">
        <v>9</v>
      </c>
      <c r="E159" s="9">
        <v>36929053</v>
      </c>
      <c r="F159" s="9" t="s">
        <v>630</v>
      </c>
      <c r="G159" s="154">
        <v>4</v>
      </c>
      <c r="H159" s="154">
        <v>9</v>
      </c>
      <c r="I159" s="154">
        <v>37026568</v>
      </c>
      <c r="J159" s="154" t="s">
        <v>630</v>
      </c>
      <c r="K159" s="154">
        <v>1</v>
      </c>
      <c r="L159" s="9" t="s">
        <v>1588</v>
      </c>
      <c r="M159" s="9" t="s">
        <v>1605</v>
      </c>
      <c r="N159" s="9" t="s">
        <v>826</v>
      </c>
      <c r="O159" s="9" t="s">
        <v>16</v>
      </c>
      <c r="P159" s="9" t="s">
        <v>21</v>
      </c>
      <c r="Q159" s="9" t="s">
        <v>16</v>
      </c>
      <c r="R159" s="9" t="s">
        <v>16</v>
      </c>
      <c r="S159" s="9" t="s">
        <v>12</v>
      </c>
      <c r="T159" s="9" t="s">
        <v>12</v>
      </c>
      <c r="U159" s="9" t="s">
        <v>4572</v>
      </c>
    </row>
    <row r="160" spans="1:21">
      <c r="A160" s="9" t="s">
        <v>600</v>
      </c>
      <c r="B160" s="9" t="s">
        <v>246</v>
      </c>
      <c r="C160" s="9" t="s">
        <v>670</v>
      </c>
      <c r="D160" s="9">
        <v>10</v>
      </c>
      <c r="E160" s="9">
        <v>28437513</v>
      </c>
      <c r="F160" s="9" t="s">
        <v>12</v>
      </c>
      <c r="G160" s="154">
        <v>7</v>
      </c>
      <c r="H160" s="154">
        <v>11</v>
      </c>
      <c r="I160" s="154">
        <v>118835262</v>
      </c>
      <c r="J160" s="154" t="s">
        <v>630</v>
      </c>
      <c r="K160" s="154">
        <v>6</v>
      </c>
      <c r="L160" s="9" t="s">
        <v>1586</v>
      </c>
      <c r="M160" s="9" t="s">
        <v>1608</v>
      </c>
      <c r="N160" s="9" t="s">
        <v>788</v>
      </c>
      <c r="O160" s="9" t="s">
        <v>16</v>
      </c>
      <c r="P160" s="9" t="s">
        <v>12</v>
      </c>
      <c r="Q160" s="9" t="s">
        <v>21</v>
      </c>
      <c r="R160" s="9" t="s">
        <v>21</v>
      </c>
      <c r="S160" s="9" t="s">
        <v>12</v>
      </c>
      <c r="T160" s="9" t="s">
        <v>12</v>
      </c>
      <c r="U160" s="9" t="s">
        <v>4573</v>
      </c>
    </row>
    <row r="161" spans="1:21">
      <c r="A161" s="9" t="s">
        <v>600</v>
      </c>
      <c r="B161" s="9" t="s">
        <v>246</v>
      </c>
      <c r="C161" s="9" t="s">
        <v>670</v>
      </c>
      <c r="D161" s="9">
        <v>11</v>
      </c>
      <c r="E161" s="9">
        <v>118359365</v>
      </c>
      <c r="F161" s="9" t="s">
        <v>630</v>
      </c>
      <c r="G161" s="154">
        <v>5</v>
      </c>
      <c r="H161" s="154">
        <v>10</v>
      </c>
      <c r="I161" s="154">
        <v>21921960</v>
      </c>
      <c r="J161" s="154" t="s">
        <v>630</v>
      </c>
      <c r="K161" s="154">
        <v>4</v>
      </c>
      <c r="L161" s="9" t="s">
        <v>1586</v>
      </c>
      <c r="M161" s="9" t="s">
        <v>1605</v>
      </c>
      <c r="N161" s="9" t="s">
        <v>789</v>
      </c>
      <c r="O161" s="9" t="s">
        <v>16</v>
      </c>
      <c r="P161" s="9" t="s">
        <v>12</v>
      </c>
      <c r="Q161" s="9" t="s">
        <v>21</v>
      </c>
      <c r="R161" s="9" t="s">
        <v>21</v>
      </c>
      <c r="S161" s="9" t="s">
        <v>12</v>
      </c>
      <c r="T161" s="9" t="s">
        <v>12</v>
      </c>
      <c r="U161" s="9" t="s">
        <v>4573</v>
      </c>
    </row>
    <row r="162" spans="1:21">
      <c r="A162" s="9" t="s">
        <v>600</v>
      </c>
      <c r="B162" s="9" t="s">
        <v>246</v>
      </c>
      <c r="C162" s="9" t="s">
        <v>670</v>
      </c>
      <c r="D162" s="9">
        <v>11</v>
      </c>
      <c r="E162" s="9">
        <v>118064070</v>
      </c>
      <c r="F162" s="9" t="s">
        <v>630</v>
      </c>
      <c r="G162" s="154">
        <v>4</v>
      </c>
      <c r="H162" s="154">
        <v>10</v>
      </c>
      <c r="I162" s="154">
        <v>28049500</v>
      </c>
      <c r="J162" s="154" t="s">
        <v>12</v>
      </c>
      <c r="K162" s="154">
        <v>3</v>
      </c>
      <c r="L162" s="9" t="s">
        <v>1586</v>
      </c>
      <c r="M162" s="9" t="s">
        <v>1609</v>
      </c>
      <c r="N162" s="9" t="s">
        <v>12</v>
      </c>
      <c r="O162" s="9" t="s">
        <v>16</v>
      </c>
      <c r="P162" s="9" t="s">
        <v>21</v>
      </c>
      <c r="Q162" s="9" t="s">
        <v>21</v>
      </c>
      <c r="R162" s="9" t="s">
        <v>21</v>
      </c>
      <c r="S162" s="9" t="s">
        <v>21</v>
      </c>
      <c r="T162" s="9" t="s">
        <v>12</v>
      </c>
      <c r="U162" s="9" t="s">
        <v>4573</v>
      </c>
    </row>
    <row r="163" spans="1:21">
      <c r="A163" s="9" t="s">
        <v>600</v>
      </c>
      <c r="B163" s="9" t="s">
        <v>246</v>
      </c>
      <c r="C163" s="9" t="s">
        <v>670</v>
      </c>
      <c r="D163" s="9">
        <v>10</v>
      </c>
      <c r="E163" s="9">
        <v>6960595</v>
      </c>
      <c r="F163" s="9" t="s">
        <v>630</v>
      </c>
      <c r="G163" s="154">
        <v>3</v>
      </c>
      <c r="H163" s="154">
        <v>11</v>
      </c>
      <c r="I163" s="154">
        <v>118064067</v>
      </c>
      <c r="J163" s="154" t="s">
        <v>630</v>
      </c>
      <c r="K163" s="154">
        <v>0</v>
      </c>
      <c r="L163" s="9" t="s">
        <v>1586</v>
      </c>
      <c r="M163" s="9" t="s">
        <v>1609</v>
      </c>
      <c r="N163" s="9" t="s">
        <v>12</v>
      </c>
      <c r="O163" s="9" t="s">
        <v>21</v>
      </c>
      <c r="P163" s="9" t="s">
        <v>21</v>
      </c>
      <c r="Q163" s="9" t="s">
        <v>21</v>
      </c>
      <c r="R163" s="9" t="s">
        <v>21</v>
      </c>
      <c r="S163" s="9" t="s">
        <v>21</v>
      </c>
      <c r="T163" s="9" t="s">
        <v>12</v>
      </c>
      <c r="U163" s="9" t="s">
        <v>4573</v>
      </c>
    </row>
    <row r="164" spans="1:21">
      <c r="A164" s="9" t="s">
        <v>600</v>
      </c>
      <c r="B164" s="9" t="s">
        <v>246</v>
      </c>
      <c r="C164" s="9" t="s">
        <v>670</v>
      </c>
      <c r="D164" s="9">
        <v>22</v>
      </c>
      <c r="E164" s="9">
        <v>22764614</v>
      </c>
      <c r="F164" s="9" t="s">
        <v>630</v>
      </c>
      <c r="G164" s="154">
        <v>6</v>
      </c>
      <c r="H164" s="154">
        <v>22</v>
      </c>
      <c r="I164" s="154">
        <v>23241802</v>
      </c>
      <c r="J164" s="154" t="s">
        <v>630</v>
      </c>
      <c r="K164" s="154">
        <v>0</v>
      </c>
      <c r="L164" s="9" t="s">
        <v>1588</v>
      </c>
      <c r="M164" s="9" t="s">
        <v>1609</v>
      </c>
      <c r="N164" s="9" t="s">
        <v>12</v>
      </c>
      <c r="O164" s="9" t="s">
        <v>16</v>
      </c>
      <c r="P164" s="9" t="s">
        <v>21</v>
      </c>
      <c r="Q164" s="9" t="s">
        <v>16</v>
      </c>
      <c r="R164" s="9" t="s">
        <v>16</v>
      </c>
      <c r="S164" s="9" t="s">
        <v>12</v>
      </c>
      <c r="T164" s="9" t="s">
        <v>12</v>
      </c>
      <c r="U164" s="9" t="s">
        <v>4572</v>
      </c>
    </row>
    <row r="165" spans="1:21">
      <c r="A165" s="9" t="s">
        <v>600</v>
      </c>
      <c r="B165" s="9" t="s">
        <v>246</v>
      </c>
      <c r="C165" s="9" t="s">
        <v>670</v>
      </c>
      <c r="D165" s="9">
        <v>22</v>
      </c>
      <c r="E165" s="9">
        <v>22453616</v>
      </c>
      <c r="F165" s="9" t="s">
        <v>630</v>
      </c>
      <c r="G165" s="154">
        <v>4</v>
      </c>
      <c r="H165" s="154">
        <v>22</v>
      </c>
      <c r="I165" s="154">
        <v>23241801</v>
      </c>
      <c r="J165" s="154" t="s">
        <v>630</v>
      </c>
      <c r="K165" s="154">
        <v>0</v>
      </c>
      <c r="L165" s="9" t="s">
        <v>1588</v>
      </c>
      <c r="M165" s="9" t="s">
        <v>1609</v>
      </c>
      <c r="N165" s="9" t="s">
        <v>12</v>
      </c>
      <c r="O165" s="9" t="s">
        <v>16</v>
      </c>
      <c r="P165" s="9" t="s">
        <v>21</v>
      </c>
      <c r="Q165" s="9" t="s">
        <v>16</v>
      </c>
      <c r="R165" s="9" t="s">
        <v>16</v>
      </c>
      <c r="S165" s="9" t="s">
        <v>12</v>
      </c>
      <c r="T165" s="9" t="s">
        <v>12</v>
      </c>
      <c r="U165" s="9" t="s">
        <v>4572</v>
      </c>
    </row>
    <row r="166" spans="1:21">
      <c r="A166" s="9" t="s">
        <v>604</v>
      </c>
      <c r="B166" s="9" t="s">
        <v>246</v>
      </c>
      <c r="C166" s="9" t="s">
        <v>846</v>
      </c>
      <c r="D166" s="9">
        <v>7</v>
      </c>
      <c r="E166" s="9">
        <v>50137736</v>
      </c>
      <c r="F166" s="9" t="s">
        <v>630</v>
      </c>
      <c r="G166" s="154">
        <v>9</v>
      </c>
      <c r="H166" s="154">
        <v>7</v>
      </c>
      <c r="I166" s="154">
        <v>50346006</v>
      </c>
      <c r="J166" s="154" t="s">
        <v>630</v>
      </c>
      <c r="K166" s="154">
        <v>0</v>
      </c>
      <c r="L166" s="9" t="s">
        <v>1588</v>
      </c>
      <c r="M166" s="9" t="s">
        <v>1605</v>
      </c>
      <c r="N166" s="9" t="s">
        <v>825</v>
      </c>
      <c r="O166" s="9" t="s">
        <v>16</v>
      </c>
      <c r="P166" s="9" t="s">
        <v>21</v>
      </c>
      <c r="Q166" s="9" t="s">
        <v>16</v>
      </c>
      <c r="R166" s="9" t="s">
        <v>16</v>
      </c>
      <c r="S166" s="9" t="s">
        <v>12</v>
      </c>
      <c r="T166" s="9" t="s">
        <v>12</v>
      </c>
      <c r="U166" s="9" t="s">
        <v>4572</v>
      </c>
    </row>
    <row r="167" spans="1:21">
      <c r="A167" s="9" t="s">
        <v>604</v>
      </c>
      <c r="B167" s="9" t="s">
        <v>246</v>
      </c>
      <c r="C167" s="9" t="s">
        <v>846</v>
      </c>
      <c r="D167" s="9">
        <v>9</v>
      </c>
      <c r="E167" s="9">
        <v>36929053</v>
      </c>
      <c r="F167" s="9" t="s">
        <v>630</v>
      </c>
      <c r="G167" s="154">
        <v>4</v>
      </c>
      <c r="H167" s="154">
        <v>9</v>
      </c>
      <c r="I167" s="154">
        <v>37026568</v>
      </c>
      <c r="J167" s="154" t="s">
        <v>630</v>
      </c>
      <c r="K167" s="154">
        <v>4</v>
      </c>
      <c r="L167" s="9" t="s">
        <v>1588</v>
      </c>
      <c r="M167" s="9" t="s">
        <v>1605</v>
      </c>
      <c r="N167" s="9" t="s">
        <v>826</v>
      </c>
      <c r="O167" s="9" t="s">
        <v>16</v>
      </c>
      <c r="P167" s="9" t="s">
        <v>21</v>
      </c>
      <c r="Q167" s="9" t="s">
        <v>16</v>
      </c>
      <c r="R167" s="9" t="s">
        <v>16</v>
      </c>
      <c r="S167" s="9" t="s">
        <v>12</v>
      </c>
      <c r="T167" s="9" t="s">
        <v>12</v>
      </c>
      <c r="U167" s="9" t="s">
        <v>4572</v>
      </c>
    </row>
    <row r="168" spans="1:21">
      <c r="A168" s="9" t="s">
        <v>604</v>
      </c>
      <c r="B168" s="9" t="s">
        <v>246</v>
      </c>
      <c r="C168" s="9" t="s">
        <v>846</v>
      </c>
      <c r="D168" s="9">
        <v>11</v>
      </c>
      <c r="E168" s="9">
        <v>118359364</v>
      </c>
      <c r="F168" s="9" t="s">
        <v>630</v>
      </c>
      <c r="G168" s="154">
        <v>0</v>
      </c>
      <c r="H168" s="154">
        <v>10</v>
      </c>
      <c r="I168" s="154">
        <v>21921960</v>
      </c>
      <c r="J168" s="154" t="s">
        <v>630</v>
      </c>
      <c r="K168" s="154">
        <v>11</v>
      </c>
      <c r="L168" s="9" t="s">
        <v>1586</v>
      </c>
      <c r="M168" s="9" t="s">
        <v>1605</v>
      </c>
      <c r="N168" s="9" t="s">
        <v>789</v>
      </c>
      <c r="O168" s="9" t="s">
        <v>16</v>
      </c>
      <c r="P168" s="9" t="s">
        <v>12</v>
      </c>
      <c r="Q168" s="9" t="s">
        <v>21</v>
      </c>
      <c r="R168" s="9" t="s">
        <v>21</v>
      </c>
      <c r="S168" s="9" t="s">
        <v>12</v>
      </c>
      <c r="T168" s="9" t="s">
        <v>12</v>
      </c>
      <c r="U168" s="9" t="s">
        <v>4573</v>
      </c>
    </row>
    <row r="169" spans="1:21">
      <c r="A169" s="9" t="s">
        <v>604</v>
      </c>
      <c r="B169" s="9" t="s">
        <v>246</v>
      </c>
      <c r="C169" s="9" t="s">
        <v>846</v>
      </c>
      <c r="D169" s="9">
        <v>11</v>
      </c>
      <c r="E169" s="9">
        <v>118835262</v>
      </c>
      <c r="F169" s="9" t="s">
        <v>12</v>
      </c>
      <c r="G169" s="154">
        <v>8</v>
      </c>
      <c r="H169" s="154">
        <v>10</v>
      </c>
      <c r="I169" s="154">
        <v>28437513</v>
      </c>
      <c r="J169" s="154" t="s">
        <v>630</v>
      </c>
      <c r="K169" s="154">
        <v>6</v>
      </c>
      <c r="L169" s="9" t="s">
        <v>1586</v>
      </c>
      <c r="M169" s="9" t="s">
        <v>1608</v>
      </c>
      <c r="N169" s="9" t="s">
        <v>788</v>
      </c>
      <c r="O169" s="9" t="s">
        <v>16</v>
      </c>
      <c r="P169" s="9" t="s">
        <v>12</v>
      </c>
      <c r="Q169" s="9" t="s">
        <v>21</v>
      </c>
      <c r="R169" s="9" t="s">
        <v>21</v>
      </c>
      <c r="S169" s="9" t="s">
        <v>12</v>
      </c>
      <c r="T169" s="9" t="s">
        <v>12</v>
      </c>
      <c r="U169" s="9" t="s">
        <v>4573</v>
      </c>
    </row>
    <row r="170" spans="1:21">
      <c r="A170" s="9" t="s">
        <v>604</v>
      </c>
      <c r="B170" s="9" t="s">
        <v>246</v>
      </c>
      <c r="C170" s="9" t="s">
        <v>846</v>
      </c>
      <c r="D170" s="9">
        <v>10</v>
      </c>
      <c r="E170" s="9">
        <v>6960595</v>
      </c>
      <c r="F170" s="9" t="s">
        <v>630</v>
      </c>
      <c r="G170" s="154">
        <v>5</v>
      </c>
      <c r="H170" s="154">
        <v>11</v>
      </c>
      <c r="I170" s="154">
        <v>118064067</v>
      </c>
      <c r="J170" s="154" t="s">
        <v>630</v>
      </c>
      <c r="K170" s="154">
        <v>0</v>
      </c>
      <c r="L170" s="9" t="s">
        <v>1586</v>
      </c>
      <c r="M170" s="9" t="s">
        <v>1609</v>
      </c>
      <c r="N170" s="9" t="s">
        <v>12</v>
      </c>
      <c r="O170" s="9" t="s">
        <v>21</v>
      </c>
      <c r="P170" s="9" t="s">
        <v>21</v>
      </c>
      <c r="Q170" s="9" t="s">
        <v>21</v>
      </c>
      <c r="R170" s="9" t="s">
        <v>21</v>
      </c>
      <c r="S170" s="9" t="s">
        <v>21</v>
      </c>
      <c r="T170" s="9" t="s">
        <v>12</v>
      </c>
      <c r="U170" s="9" t="s">
        <v>4573</v>
      </c>
    </row>
    <row r="171" spans="1:21">
      <c r="A171" s="9" t="s">
        <v>604</v>
      </c>
      <c r="B171" s="9" t="s">
        <v>246</v>
      </c>
      <c r="C171" s="9" t="s">
        <v>846</v>
      </c>
      <c r="D171" s="9">
        <v>11</v>
      </c>
      <c r="E171" s="9">
        <v>118064070</v>
      </c>
      <c r="F171" s="9" t="s">
        <v>630</v>
      </c>
      <c r="G171" s="154">
        <v>7</v>
      </c>
      <c r="H171" s="154">
        <v>10</v>
      </c>
      <c r="I171" s="154">
        <v>28049500</v>
      </c>
      <c r="J171" s="154" t="s">
        <v>12</v>
      </c>
      <c r="K171" s="154">
        <v>0</v>
      </c>
      <c r="L171" s="9" t="s">
        <v>1586</v>
      </c>
      <c r="M171" s="9" t="s">
        <v>1609</v>
      </c>
      <c r="N171" s="9" t="s">
        <v>12</v>
      </c>
      <c r="O171" s="9" t="s">
        <v>16</v>
      </c>
      <c r="P171" s="9" t="s">
        <v>21</v>
      </c>
      <c r="Q171" s="9" t="s">
        <v>21</v>
      </c>
      <c r="R171" s="9" t="s">
        <v>21</v>
      </c>
      <c r="S171" s="9" t="s">
        <v>21</v>
      </c>
      <c r="T171" s="9" t="s">
        <v>12</v>
      </c>
      <c r="U171" s="9" t="s">
        <v>4573</v>
      </c>
    </row>
    <row r="172" spans="1:21">
      <c r="A172" s="9" t="s">
        <v>604</v>
      </c>
      <c r="B172" s="9" t="s">
        <v>246</v>
      </c>
      <c r="C172" s="9" t="s">
        <v>846</v>
      </c>
      <c r="D172" s="9">
        <v>22</v>
      </c>
      <c r="E172" s="9">
        <v>22764614</v>
      </c>
      <c r="F172" s="9" t="s">
        <v>630</v>
      </c>
      <c r="G172" s="154" t="s">
        <v>1910</v>
      </c>
      <c r="H172" s="154">
        <v>22</v>
      </c>
      <c r="I172" s="154">
        <v>23241802</v>
      </c>
      <c r="J172" s="154" t="s">
        <v>630</v>
      </c>
      <c r="K172" s="154" t="s">
        <v>1910</v>
      </c>
      <c r="L172" s="9" t="s">
        <v>1588</v>
      </c>
      <c r="M172" s="9" t="s">
        <v>1609</v>
      </c>
      <c r="N172" s="9" t="s">
        <v>12</v>
      </c>
      <c r="O172" s="9" t="s">
        <v>16</v>
      </c>
      <c r="P172" s="9" t="s">
        <v>21</v>
      </c>
      <c r="Q172" s="9" t="s">
        <v>16</v>
      </c>
      <c r="R172" s="9" t="s">
        <v>16</v>
      </c>
      <c r="S172" s="9" t="s">
        <v>12</v>
      </c>
      <c r="T172" s="9" t="s">
        <v>12</v>
      </c>
      <c r="U172" s="9" t="s">
        <v>4572</v>
      </c>
    </row>
    <row r="173" spans="1:21">
      <c r="A173" s="9" t="s">
        <v>604</v>
      </c>
      <c r="B173" s="9" t="s">
        <v>246</v>
      </c>
      <c r="C173" s="9" t="s">
        <v>846</v>
      </c>
      <c r="D173" s="9">
        <v>22</v>
      </c>
      <c r="E173" s="9">
        <v>22453616</v>
      </c>
      <c r="F173" s="9" t="s">
        <v>630</v>
      </c>
      <c r="G173" s="154">
        <v>10</v>
      </c>
      <c r="H173" s="154">
        <v>22</v>
      </c>
      <c r="I173" s="154">
        <v>23241801</v>
      </c>
      <c r="J173" s="154" t="s">
        <v>630</v>
      </c>
      <c r="K173" s="154">
        <v>6</v>
      </c>
      <c r="L173" s="9" t="s">
        <v>1588</v>
      </c>
      <c r="M173" s="9" t="s">
        <v>1609</v>
      </c>
      <c r="N173" s="9" t="s">
        <v>12</v>
      </c>
      <c r="O173" s="9" t="s">
        <v>16</v>
      </c>
      <c r="P173" s="9" t="s">
        <v>21</v>
      </c>
      <c r="Q173" s="9" t="s">
        <v>16</v>
      </c>
      <c r="R173" s="9" t="s">
        <v>16</v>
      </c>
      <c r="S173" s="9" t="s">
        <v>12</v>
      </c>
      <c r="T173" s="9" t="s">
        <v>12</v>
      </c>
      <c r="U173" s="9" t="s">
        <v>4572</v>
      </c>
    </row>
    <row r="174" spans="1:21">
      <c r="A174" s="9" t="s">
        <v>473</v>
      </c>
      <c r="B174" s="9" t="s">
        <v>248</v>
      </c>
      <c r="C174" s="9" t="s">
        <v>670</v>
      </c>
      <c r="D174" s="9">
        <v>3</v>
      </c>
      <c r="E174" s="9">
        <v>56802618</v>
      </c>
      <c r="F174" s="9" t="s">
        <v>630</v>
      </c>
      <c r="G174" s="154">
        <v>0</v>
      </c>
      <c r="H174" s="154">
        <v>13</v>
      </c>
      <c r="I174" s="154">
        <v>30859491</v>
      </c>
      <c r="J174" s="154" t="s">
        <v>630</v>
      </c>
      <c r="K174" s="154">
        <v>13</v>
      </c>
      <c r="L174" s="9" t="s">
        <v>1586</v>
      </c>
      <c r="M174" s="9" t="s">
        <v>1605</v>
      </c>
      <c r="N174" s="9" t="s">
        <v>4410</v>
      </c>
      <c r="O174" s="9" t="s">
        <v>16</v>
      </c>
      <c r="P174" s="9" t="s">
        <v>12</v>
      </c>
      <c r="Q174" s="9" t="s">
        <v>16</v>
      </c>
      <c r="R174" s="9" t="s">
        <v>16</v>
      </c>
      <c r="S174" s="9" t="s">
        <v>21</v>
      </c>
      <c r="T174" s="9" t="s">
        <v>21</v>
      </c>
      <c r="U174" s="9" t="s">
        <v>4573</v>
      </c>
    </row>
    <row r="175" spans="1:21">
      <c r="A175" s="9" t="s">
        <v>473</v>
      </c>
      <c r="B175" s="9" t="s">
        <v>248</v>
      </c>
      <c r="C175" s="9" t="s">
        <v>670</v>
      </c>
      <c r="D175" s="9">
        <v>13</v>
      </c>
      <c r="E175" s="9">
        <v>30865676</v>
      </c>
      <c r="F175" s="9" t="s">
        <v>630</v>
      </c>
      <c r="G175" s="154">
        <v>11</v>
      </c>
      <c r="H175" s="154">
        <v>11</v>
      </c>
      <c r="I175" s="154">
        <v>45038074</v>
      </c>
      <c r="J175" s="154" t="s">
        <v>630</v>
      </c>
      <c r="K175" s="154">
        <v>8</v>
      </c>
      <c r="L175" s="9" t="s">
        <v>1586</v>
      </c>
      <c r="M175" s="9" t="s">
        <v>1606</v>
      </c>
      <c r="N175" s="9" t="s">
        <v>763</v>
      </c>
      <c r="O175" s="9" t="s">
        <v>16</v>
      </c>
      <c r="P175" s="9" t="s">
        <v>12</v>
      </c>
      <c r="Q175" s="9" t="s">
        <v>16</v>
      </c>
      <c r="R175" s="9" t="s">
        <v>21</v>
      </c>
      <c r="S175" s="9" t="s">
        <v>21</v>
      </c>
      <c r="T175" s="9" t="s">
        <v>21</v>
      </c>
      <c r="U175" s="9" t="s">
        <v>4573</v>
      </c>
    </row>
    <row r="176" spans="1:21">
      <c r="A176" s="9" t="s">
        <v>473</v>
      </c>
      <c r="B176" s="9" t="s">
        <v>248</v>
      </c>
      <c r="C176" s="9" t="s">
        <v>670</v>
      </c>
      <c r="D176" s="9">
        <v>3</v>
      </c>
      <c r="E176" s="9">
        <v>71284954</v>
      </c>
      <c r="F176" s="9" t="s">
        <v>630</v>
      </c>
      <c r="G176" s="154">
        <v>9</v>
      </c>
      <c r="H176" s="154">
        <v>11</v>
      </c>
      <c r="I176" s="154">
        <v>46409019</v>
      </c>
      <c r="J176" s="154" t="s">
        <v>12</v>
      </c>
      <c r="K176" s="154">
        <v>0</v>
      </c>
      <c r="L176" s="9" t="s">
        <v>1586</v>
      </c>
      <c r="M176" s="9" t="s">
        <v>4411</v>
      </c>
      <c r="N176" s="9" t="s">
        <v>4412</v>
      </c>
      <c r="O176" s="9" t="s">
        <v>16</v>
      </c>
      <c r="P176" s="9" t="s">
        <v>12</v>
      </c>
      <c r="Q176" s="9" t="s">
        <v>16</v>
      </c>
      <c r="R176" s="9" t="s">
        <v>21</v>
      </c>
      <c r="S176" s="9" t="s">
        <v>21</v>
      </c>
      <c r="T176" s="9" t="s">
        <v>21</v>
      </c>
      <c r="U176" s="9" t="s">
        <v>4573</v>
      </c>
    </row>
    <row r="177" spans="1:21">
      <c r="A177" s="9" t="s">
        <v>473</v>
      </c>
      <c r="B177" s="9" t="s">
        <v>248</v>
      </c>
      <c r="C177" s="9" t="s">
        <v>670</v>
      </c>
      <c r="D177" s="9">
        <v>11</v>
      </c>
      <c r="E177" s="9">
        <v>47910267</v>
      </c>
      <c r="F177" s="9" t="s">
        <v>12</v>
      </c>
      <c r="G177" s="154">
        <v>9</v>
      </c>
      <c r="H177" s="154">
        <v>3</v>
      </c>
      <c r="I177" s="154">
        <v>71506002</v>
      </c>
      <c r="J177" s="154" t="s">
        <v>630</v>
      </c>
      <c r="K177" s="154">
        <v>5</v>
      </c>
      <c r="L177" s="9" t="s">
        <v>1586</v>
      </c>
      <c r="M177" s="9" t="s">
        <v>1606</v>
      </c>
      <c r="N177" s="9" t="s">
        <v>722</v>
      </c>
      <c r="O177" s="9" t="s">
        <v>16</v>
      </c>
      <c r="P177" s="9" t="s">
        <v>12</v>
      </c>
      <c r="Q177" s="9" t="s">
        <v>16</v>
      </c>
      <c r="R177" s="9" t="s">
        <v>21</v>
      </c>
      <c r="S177" s="9" t="s">
        <v>21</v>
      </c>
      <c r="T177" s="9" t="s">
        <v>21</v>
      </c>
      <c r="U177" s="9" t="s">
        <v>4573</v>
      </c>
    </row>
    <row r="178" spans="1:21">
      <c r="A178" s="9" t="s">
        <v>473</v>
      </c>
      <c r="B178" s="9" t="s">
        <v>248</v>
      </c>
      <c r="C178" s="9" t="s">
        <v>670</v>
      </c>
      <c r="D178" s="9">
        <v>9</v>
      </c>
      <c r="E178" s="9">
        <v>20414982</v>
      </c>
      <c r="F178" s="9" t="s">
        <v>12</v>
      </c>
      <c r="G178" s="154">
        <v>0</v>
      </c>
      <c r="H178" s="154">
        <v>11</v>
      </c>
      <c r="I178" s="154">
        <v>118355823</v>
      </c>
      <c r="J178" s="154" t="s">
        <v>630</v>
      </c>
      <c r="K178" s="154">
        <v>9</v>
      </c>
      <c r="L178" s="9" t="s">
        <v>1586</v>
      </c>
      <c r="M178" s="9" t="s">
        <v>1605</v>
      </c>
      <c r="N178" s="9" t="s">
        <v>790</v>
      </c>
      <c r="O178" s="9" t="s">
        <v>16</v>
      </c>
      <c r="P178" s="9" t="s">
        <v>12</v>
      </c>
      <c r="Q178" s="9" t="s">
        <v>21</v>
      </c>
      <c r="R178" s="9" t="s">
        <v>21</v>
      </c>
      <c r="S178" s="9" t="s">
        <v>12</v>
      </c>
      <c r="T178" s="9" t="s">
        <v>12</v>
      </c>
      <c r="U178" s="9" t="s">
        <v>16</v>
      </c>
    </row>
    <row r="179" spans="1:21">
      <c r="A179" s="9" t="s">
        <v>473</v>
      </c>
      <c r="B179" s="9" t="s">
        <v>248</v>
      </c>
      <c r="C179" s="9" t="s">
        <v>670</v>
      </c>
      <c r="D179" s="9">
        <v>9</v>
      </c>
      <c r="E179" s="9">
        <v>20411917</v>
      </c>
      <c r="F179" s="9" t="s">
        <v>630</v>
      </c>
      <c r="G179" s="154">
        <v>6</v>
      </c>
      <c r="H179" s="154">
        <v>11</v>
      </c>
      <c r="I179" s="154">
        <v>118355233</v>
      </c>
      <c r="J179" s="154" t="s">
        <v>12</v>
      </c>
      <c r="K179" s="154">
        <v>5</v>
      </c>
      <c r="L179" s="9" t="s">
        <v>1586</v>
      </c>
      <c r="M179" s="9" t="s">
        <v>1605</v>
      </c>
      <c r="N179" s="9" t="s">
        <v>791</v>
      </c>
      <c r="O179" s="9" t="s">
        <v>21</v>
      </c>
      <c r="P179" s="9" t="s">
        <v>12</v>
      </c>
      <c r="Q179" s="9" t="s">
        <v>21</v>
      </c>
      <c r="R179" s="9" t="s">
        <v>21</v>
      </c>
      <c r="S179" s="9" t="s">
        <v>12</v>
      </c>
      <c r="T179" s="9" t="s">
        <v>12</v>
      </c>
      <c r="U179" s="9" t="s">
        <v>16</v>
      </c>
    </row>
    <row r="180" spans="1:21">
      <c r="A180" s="9" t="s">
        <v>473</v>
      </c>
      <c r="B180" s="9" t="s">
        <v>248</v>
      </c>
      <c r="C180" s="9" t="s">
        <v>670</v>
      </c>
      <c r="D180" s="9">
        <v>3</v>
      </c>
      <c r="E180" s="9">
        <v>71286747</v>
      </c>
      <c r="F180" s="9" t="s">
        <v>12</v>
      </c>
      <c r="G180" s="154">
        <v>0</v>
      </c>
      <c r="H180" s="154">
        <v>11</v>
      </c>
      <c r="I180" s="154">
        <v>45290335</v>
      </c>
      <c r="J180" s="154" t="s">
        <v>630</v>
      </c>
      <c r="K180" s="154">
        <v>6</v>
      </c>
      <c r="L180" s="9" t="s">
        <v>1586</v>
      </c>
      <c r="M180" s="9" t="s">
        <v>1606</v>
      </c>
      <c r="N180" s="9" t="s">
        <v>792</v>
      </c>
      <c r="O180" s="9" t="s">
        <v>21</v>
      </c>
      <c r="P180" s="9" t="s">
        <v>12</v>
      </c>
      <c r="Q180" s="9" t="s">
        <v>16</v>
      </c>
      <c r="R180" s="9" t="s">
        <v>21</v>
      </c>
      <c r="S180" s="9" t="s">
        <v>21</v>
      </c>
      <c r="T180" s="9" t="s">
        <v>12</v>
      </c>
      <c r="U180" s="9" t="s">
        <v>16</v>
      </c>
    </row>
    <row r="181" spans="1:21">
      <c r="A181" s="9" t="s">
        <v>473</v>
      </c>
      <c r="B181" s="9" t="s">
        <v>248</v>
      </c>
      <c r="C181" s="9" t="s">
        <v>670</v>
      </c>
      <c r="D181" s="9">
        <v>3</v>
      </c>
      <c r="E181" s="9">
        <v>71295537</v>
      </c>
      <c r="F181" s="9" t="s">
        <v>630</v>
      </c>
      <c r="G181" s="154">
        <v>6</v>
      </c>
      <c r="H181" s="154">
        <v>13</v>
      </c>
      <c r="I181" s="154">
        <v>30865916</v>
      </c>
      <c r="J181" s="154" t="s">
        <v>630</v>
      </c>
      <c r="K181" s="154">
        <v>8</v>
      </c>
      <c r="L181" s="9" t="s">
        <v>1586</v>
      </c>
      <c r="M181" s="9" t="s">
        <v>1605</v>
      </c>
      <c r="N181" s="9" t="s">
        <v>793</v>
      </c>
      <c r="O181" s="9" t="s">
        <v>21</v>
      </c>
      <c r="P181" s="9" t="s">
        <v>12</v>
      </c>
      <c r="Q181" s="9" t="s">
        <v>16</v>
      </c>
      <c r="R181" s="9" t="s">
        <v>16</v>
      </c>
      <c r="S181" s="9" t="s">
        <v>21</v>
      </c>
      <c r="T181" s="9" t="s">
        <v>12</v>
      </c>
      <c r="U181" s="9" t="s">
        <v>16</v>
      </c>
    </row>
    <row r="182" spans="1:21">
      <c r="A182" s="9" t="s">
        <v>473</v>
      </c>
      <c r="B182" s="9" t="s">
        <v>248</v>
      </c>
      <c r="C182" s="9" t="s">
        <v>670</v>
      </c>
      <c r="D182" s="9">
        <v>13</v>
      </c>
      <c r="E182" s="9">
        <v>30898531</v>
      </c>
      <c r="F182" s="9" t="s">
        <v>630</v>
      </c>
      <c r="G182" s="154">
        <v>3</v>
      </c>
      <c r="H182" s="154">
        <v>13</v>
      </c>
      <c r="I182" s="154">
        <v>30107887</v>
      </c>
      <c r="J182" s="154" t="s">
        <v>12</v>
      </c>
      <c r="K182" s="154">
        <v>1</v>
      </c>
      <c r="L182" s="9" t="s">
        <v>1587</v>
      </c>
      <c r="M182" s="9" t="s">
        <v>1606</v>
      </c>
      <c r="N182" s="9" t="s">
        <v>764</v>
      </c>
      <c r="O182" s="9" t="s">
        <v>21</v>
      </c>
      <c r="P182" s="9" t="s">
        <v>12</v>
      </c>
      <c r="Q182" s="9" t="s">
        <v>16</v>
      </c>
      <c r="R182" s="9" t="s">
        <v>16</v>
      </c>
      <c r="S182" s="9" t="s">
        <v>21</v>
      </c>
      <c r="T182" s="9" t="s">
        <v>12</v>
      </c>
      <c r="U182" s="9" t="s">
        <v>4573</v>
      </c>
    </row>
    <row r="183" spans="1:21">
      <c r="A183" s="9" t="s">
        <v>473</v>
      </c>
      <c r="B183" s="9" t="s">
        <v>248</v>
      </c>
      <c r="C183" s="9" t="s">
        <v>670</v>
      </c>
      <c r="D183" s="9">
        <v>14</v>
      </c>
      <c r="E183" s="9">
        <v>91773863</v>
      </c>
      <c r="F183" s="9" t="s">
        <v>630</v>
      </c>
      <c r="G183" s="154">
        <v>11</v>
      </c>
      <c r="H183" s="154">
        <v>14</v>
      </c>
      <c r="I183" s="154">
        <v>91781298</v>
      </c>
      <c r="J183" s="154" t="s">
        <v>630</v>
      </c>
      <c r="K183" s="154">
        <v>4</v>
      </c>
      <c r="L183" s="9" t="s">
        <v>1588</v>
      </c>
      <c r="M183" s="9" t="s">
        <v>1605</v>
      </c>
      <c r="N183" s="9" t="s">
        <v>794</v>
      </c>
      <c r="O183" s="9" t="s">
        <v>21</v>
      </c>
      <c r="P183" s="9" t="s">
        <v>21</v>
      </c>
      <c r="Q183" s="9" t="s">
        <v>16</v>
      </c>
      <c r="R183" s="9" t="s">
        <v>16</v>
      </c>
      <c r="S183" s="9" t="s">
        <v>21</v>
      </c>
      <c r="T183" s="9" t="s">
        <v>12</v>
      </c>
      <c r="U183" s="9" t="s">
        <v>16</v>
      </c>
    </row>
    <row r="184" spans="1:21">
      <c r="A184" s="9" t="s">
        <v>473</v>
      </c>
      <c r="B184" s="9" t="s">
        <v>248</v>
      </c>
      <c r="C184" s="9" t="s">
        <v>670</v>
      </c>
      <c r="D184" s="9">
        <v>3</v>
      </c>
      <c r="E184" s="9">
        <v>56746986</v>
      </c>
      <c r="F184" s="9" t="s">
        <v>630</v>
      </c>
      <c r="G184" s="154">
        <v>11</v>
      </c>
      <c r="H184" s="154">
        <v>3</v>
      </c>
      <c r="I184" s="154">
        <v>56916403</v>
      </c>
      <c r="J184" s="154" t="s">
        <v>630</v>
      </c>
      <c r="K184" s="154">
        <v>0</v>
      </c>
      <c r="L184" s="9" t="s">
        <v>1588</v>
      </c>
      <c r="M184" s="9" t="s">
        <v>1606</v>
      </c>
      <c r="N184" s="9" t="s">
        <v>762</v>
      </c>
      <c r="O184" s="9" t="s">
        <v>16</v>
      </c>
      <c r="P184" s="9" t="s">
        <v>12</v>
      </c>
      <c r="Q184" s="9" t="s">
        <v>16</v>
      </c>
      <c r="R184" s="9" t="s">
        <v>16</v>
      </c>
      <c r="S184" s="9" t="s">
        <v>21</v>
      </c>
      <c r="T184" s="9" t="s">
        <v>12</v>
      </c>
      <c r="U184" s="9" t="s">
        <v>4572</v>
      </c>
    </row>
    <row r="185" spans="1:21">
      <c r="A185" s="9" t="s">
        <v>473</v>
      </c>
      <c r="B185" s="9" t="s">
        <v>248</v>
      </c>
      <c r="C185" s="9" t="s">
        <v>670</v>
      </c>
      <c r="D185" s="9">
        <v>3</v>
      </c>
      <c r="E185" s="9">
        <v>70999009</v>
      </c>
      <c r="F185" s="9" t="s">
        <v>630</v>
      </c>
      <c r="G185" s="154">
        <v>4</v>
      </c>
      <c r="H185" s="154">
        <v>11</v>
      </c>
      <c r="I185" s="154">
        <v>45290319</v>
      </c>
      <c r="J185" s="154" t="s">
        <v>12</v>
      </c>
      <c r="K185" s="154">
        <v>0</v>
      </c>
      <c r="L185" s="9" t="s">
        <v>1586</v>
      </c>
      <c r="M185" s="9" t="s">
        <v>1606</v>
      </c>
      <c r="N185" s="9" t="s">
        <v>761</v>
      </c>
      <c r="O185" s="9" t="s">
        <v>21</v>
      </c>
      <c r="P185" s="9" t="s">
        <v>12</v>
      </c>
      <c r="Q185" s="9" t="s">
        <v>16</v>
      </c>
      <c r="R185" s="9" t="s">
        <v>21</v>
      </c>
      <c r="S185" s="9" t="s">
        <v>21</v>
      </c>
      <c r="T185" s="9" t="s">
        <v>12</v>
      </c>
      <c r="U185" s="9" t="s">
        <v>4573</v>
      </c>
    </row>
    <row r="186" spans="1:21">
      <c r="A186" s="9" t="s">
        <v>473</v>
      </c>
      <c r="B186" s="9" t="s">
        <v>248</v>
      </c>
      <c r="C186" s="9" t="s">
        <v>670</v>
      </c>
      <c r="D186" s="9">
        <v>3</v>
      </c>
      <c r="E186" s="9">
        <v>71525012</v>
      </c>
      <c r="F186" s="9" t="s">
        <v>630</v>
      </c>
      <c r="G186" s="154">
        <v>2</v>
      </c>
      <c r="H186" s="154">
        <v>7</v>
      </c>
      <c r="I186" s="154">
        <v>30251400</v>
      </c>
      <c r="J186" s="154" t="s">
        <v>630</v>
      </c>
      <c r="K186" s="154">
        <v>2</v>
      </c>
      <c r="L186" s="9" t="s">
        <v>1586</v>
      </c>
      <c r="M186" s="9" t="s">
        <v>1606</v>
      </c>
      <c r="N186" s="9" t="s">
        <v>722</v>
      </c>
      <c r="O186" s="9" t="s">
        <v>21</v>
      </c>
      <c r="P186" s="9" t="s">
        <v>12</v>
      </c>
      <c r="Q186" s="9" t="s">
        <v>16</v>
      </c>
      <c r="R186" s="9" t="s">
        <v>16</v>
      </c>
      <c r="S186" s="9" t="s">
        <v>21</v>
      </c>
      <c r="T186" s="9" t="s">
        <v>12</v>
      </c>
      <c r="U186" s="9" t="s">
        <v>4573</v>
      </c>
    </row>
    <row r="187" spans="1:21">
      <c r="A187" s="9" t="s">
        <v>473</v>
      </c>
      <c r="B187" s="9" t="s">
        <v>248</v>
      </c>
      <c r="C187" s="9" t="s">
        <v>670</v>
      </c>
      <c r="D187" s="9">
        <v>11</v>
      </c>
      <c r="E187" s="9">
        <v>44985494</v>
      </c>
      <c r="F187" s="9" t="s">
        <v>630</v>
      </c>
      <c r="G187" s="154">
        <v>0</v>
      </c>
      <c r="H187" s="154">
        <v>3</v>
      </c>
      <c r="I187" s="154">
        <v>71525301</v>
      </c>
      <c r="J187" s="154" t="s">
        <v>630</v>
      </c>
      <c r="K187" s="154">
        <v>5</v>
      </c>
      <c r="L187" s="9" t="s">
        <v>1586</v>
      </c>
      <c r="M187" s="9" t="s">
        <v>1606</v>
      </c>
      <c r="N187" s="9" t="s">
        <v>722</v>
      </c>
      <c r="O187" s="9" t="s">
        <v>16</v>
      </c>
      <c r="P187" s="9" t="s">
        <v>12</v>
      </c>
      <c r="Q187" s="9" t="s">
        <v>16</v>
      </c>
      <c r="R187" s="9" t="s">
        <v>21</v>
      </c>
      <c r="S187" s="9" t="s">
        <v>12</v>
      </c>
      <c r="T187" s="9" t="s">
        <v>12</v>
      </c>
      <c r="U187" s="9" t="s">
        <v>4573</v>
      </c>
    </row>
    <row r="188" spans="1:21">
      <c r="A188" s="9" t="s">
        <v>473</v>
      </c>
      <c r="B188" s="9" t="s">
        <v>248</v>
      </c>
      <c r="C188" s="9" t="s">
        <v>670</v>
      </c>
      <c r="D188" s="9">
        <v>3</v>
      </c>
      <c r="E188" s="9">
        <v>56746949</v>
      </c>
      <c r="F188" s="9" t="s">
        <v>12</v>
      </c>
      <c r="G188" s="154" t="s">
        <v>1910</v>
      </c>
      <c r="H188" s="154">
        <v>13</v>
      </c>
      <c r="I188" s="154">
        <v>31106854</v>
      </c>
      <c r="J188" s="154" t="s">
        <v>12</v>
      </c>
      <c r="K188" s="154" t="s">
        <v>1910</v>
      </c>
      <c r="L188" s="9" t="s">
        <v>1586</v>
      </c>
      <c r="M188" s="9" t="s">
        <v>12</v>
      </c>
      <c r="N188" s="9" t="s">
        <v>12</v>
      </c>
      <c r="O188" s="9" t="s">
        <v>16</v>
      </c>
      <c r="P188" s="9" t="s">
        <v>12</v>
      </c>
      <c r="Q188" s="9" t="s">
        <v>16</v>
      </c>
      <c r="R188" s="9" t="s">
        <v>16</v>
      </c>
      <c r="S188" s="9" t="s">
        <v>12</v>
      </c>
      <c r="T188" s="9" t="s">
        <v>21</v>
      </c>
      <c r="U188" s="9" t="s">
        <v>4573</v>
      </c>
    </row>
    <row r="189" spans="1:21">
      <c r="A189" s="9" t="s">
        <v>473</v>
      </c>
      <c r="B189" s="9" t="s">
        <v>248</v>
      </c>
      <c r="C189" s="9" t="s">
        <v>670</v>
      </c>
      <c r="D189" s="9">
        <v>3</v>
      </c>
      <c r="E189" s="9">
        <v>71228287</v>
      </c>
      <c r="F189" s="9" t="s">
        <v>12</v>
      </c>
      <c r="G189" s="154">
        <v>2</v>
      </c>
      <c r="H189" s="154">
        <v>13</v>
      </c>
      <c r="I189" s="154">
        <v>31042334</v>
      </c>
      <c r="J189" s="154" t="s">
        <v>630</v>
      </c>
      <c r="K189" s="154">
        <v>2</v>
      </c>
      <c r="L189" s="9" t="s">
        <v>1586</v>
      </c>
      <c r="M189" s="9" t="s">
        <v>1606</v>
      </c>
      <c r="N189" s="9" t="s">
        <v>722</v>
      </c>
      <c r="O189" s="9" t="s">
        <v>16</v>
      </c>
      <c r="P189" s="9" t="s">
        <v>12</v>
      </c>
      <c r="Q189" s="9" t="s">
        <v>16</v>
      </c>
      <c r="R189" s="9" t="s">
        <v>16</v>
      </c>
      <c r="S189" s="9" t="s">
        <v>12</v>
      </c>
      <c r="T189" s="9" t="s">
        <v>12</v>
      </c>
      <c r="U189" s="9" t="s">
        <v>4573</v>
      </c>
    </row>
    <row r="190" spans="1:21">
      <c r="A190" s="9" t="s">
        <v>473</v>
      </c>
      <c r="B190" s="9" t="s">
        <v>248</v>
      </c>
      <c r="C190" s="9" t="s">
        <v>670</v>
      </c>
      <c r="D190" s="9">
        <v>11</v>
      </c>
      <c r="E190" s="9">
        <v>44952873</v>
      </c>
      <c r="F190" s="9" t="s">
        <v>630</v>
      </c>
      <c r="G190" s="154">
        <v>6</v>
      </c>
      <c r="H190" s="154">
        <v>7</v>
      </c>
      <c r="I190" s="154">
        <v>30642119</v>
      </c>
      <c r="J190" s="154" t="s">
        <v>630</v>
      </c>
      <c r="K190" s="154">
        <v>5</v>
      </c>
      <c r="L190" s="9" t="s">
        <v>1586</v>
      </c>
      <c r="M190" s="9" t="s">
        <v>1605</v>
      </c>
      <c r="N190" s="9" t="s">
        <v>827</v>
      </c>
      <c r="O190" s="9" t="s">
        <v>16</v>
      </c>
      <c r="P190" s="9" t="s">
        <v>12</v>
      </c>
      <c r="Q190" s="9" t="s">
        <v>16</v>
      </c>
      <c r="R190" s="9" t="s">
        <v>21</v>
      </c>
      <c r="S190" s="9" t="s">
        <v>21</v>
      </c>
      <c r="T190" s="9" t="s">
        <v>12</v>
      </c>
      <c r="U190" s="9" t="s">
        <v>4573</v>
      </c>
    </row>
    <row r="191" spans="1:21">
      <c r="A191" s="9" t="s">
        <v>473</v>
      </c>
      <c r="B191" s="9" t="s">
        <v>248</v>
      </c>
      <c r="C191" s="9" t="s">
        <v>670</v>
      </c>
      <c r="D191" s="9">
        <v>11</v>
      </c>
      <c r="E191" s="9">
        <v>44952686</v>
      </c>
      <c r="F191" s="9" t="s">
        <v>12</v>
      </c>
      <c r="G191" s="154" t="s">
        <v>1910</v>
      </c>
      <c r="H191" s="154">
        <v>7</v>
      </c>
      <c r="I191" s="154">
        <v>30274819</v>
      </c>
      <c r="J191" s="154" t="s">
        <v>12</v>
      </c>
      <c r="K191" s="154" t="s">
        <v>1910</v>
      </c>
      <c r="L191" s="9" t="s">
        <v>1586</v>
      </c>
      <c r="M191" s="9" t="s">
        <v>12</v>
      </c>
      <c r="N191" s="9" t="s">
        <v>12</v>
      </c>
      <c r="O191" s="9" t="s">
        <v>16</v>
      </c>
      <c r="P191" s="9" t="s">
        <v>12</v>
      </c>
      <c r="Q191" s="9" t="s">
        <v>16</v>
      </c>
      <c r="R191" s="9" t="s">
        <v>21</v>
      </c>
      <c r="S191" s="9" t="s">
        <v>12</v>
      </c>
      <c r="T191" s="9" t="s">
        <v>21</v>
      </c>
      <c r="U191" s="9" t="s">
        <v>4573</v>
      </c>
    </row>
    <row r="192" spans="1:21">
      <c r="A192" s="9" t="s">
        <v>473</v>
      </c>
      <c r="B192" s="9" t="s">
        <v>248</v>
      </c>
      <c r="C192" s="9" t="s">
        <v>670</v>
      </c>
      <c r="D192" s="9">
        <v>7</v>
      </c>
      <c r="E192" s="9">
        <v>30274099</v>
      </c>
      <c r="F192" s="9" t="s">
        <v>630</v>
      </c>
      <c r="G192" s="154">
        <v>5</v>
      </c>
      <c r="H192" s="154">
        <v>7</v>
      </c>
      <c r="I192" s="154">
        <v>30275365</v>
      </c>
      <c r="J192" s="154" t="s">
        <v>12</v>
      </c>
      <c r="K192" s="154">
        <v>5</v>
      </c>
      <c r="L192" s="9" t="s">
        <v>1587</v>
      </c>
      <c r="M192" s="9" t="s">
        <v>1609</v>
      </c>
      <c r="N192" s="9" t="s">
        <v>12</v>
      </c>
      <c r="O192" s="9" t="s">
        <v>16</v>
      </c>
      <c r="P192" s="9" t="s">
        <v>12</v>
      </c>
      <c r="Q192" s="9" t="s">
        <v>16</v>
      </c>
      <c r="R192" s="9" t="s">
        <v>16</v>
      </c>
      <c r="S192" s="9" t="s">
        <v>12</v>
      </c>
      <c r="T192" s="9" t="s">
        <v>12</v>
      </c>
      <c r="U192" s="9" t="s">
        <v>16</v>
      </c>
    </row>
    <row r="193" spans="1:21">
      <c r="A193" s="9" t="s">
        <v>477</v>
      </c>
      <c r="B193" s="9" t="s">
        <v>248</v>
      </c>
      <c r="C193" s="9" t="s">
        <v>847</v>
      </c>
      <c r="D193" s="9">
        <v>9</v>
      </c>
      <c r="E193" s="9">
        <v>34213340</v>
      </c>
      <c r="F193" s="9" t="s">
        <v>630</v>
      </c>
      <c r="G193" s="154">
        <v>9</v>
      </c>
      <c r="H193" s="154">
        <v>10</v>
      </c>
      <c r="I193" s="154">
        <v>135188017</v>
      </c>
      <c r="J193" s="154" t="s">
        <v>12</v>
      </c>
      <c r="K193" s="154">
        <v>0</v>
      </c>
      <c r="L193" s="9" t="s">
        <v>1586</v>
      </c>
      <c r="M193" s="9" t="s">
        <v>4411</v>
      </c>
      <c r="N193" s="9" t="s">
        <v>4413</v>
      </c>
      <c r="O193" s="9" t="s">
        <v>16</v>
      </c>
      <c r="P193" s="9" t="s">
        <v>12</v>
      </c>
      <c r="Q193" s="9" t="s">
        <v>16</v>
      </c>
      <c r="R193" s="9" t="s">
        <v>12</v>
      </c>
      <c r="S193" s="9" t="s">
        <v>21</v>
      </c>
      <c r="T193" s="9" t="s">
        <v>12</v>
      </c>
      <c r="U193" s="9" t="s">
        <v>16</v>
      </c>
    </row>
    <row r="194" spans="1:21">
      <c r="A194" s="9" t="s">
        <v>477</v>
      </c>
      <c r="B194" s="9" t="s">
        <v>248</v>
      </c>
      <c r="C194" s="9" t="s">
        <v>847</v>
      </c>
      <c r="D194" s="9">
        <v>10</v>
      </c>
      <c r="E194" s="9">
        <v>135188048</v>
      </c>
      <c r="F194" s="9" t="s">
        <v>12</v>
      </c>
      <c r="G194" s="154">
        <v>9</v>
      </c>
      <c r="H194" s="154">
        <v>9</v>
      </c>
      <c r="I194" s="154">
        <v>34213416</v>
      </c>
      <c r="J194" s="154" t="s">
        <v>630</v>
      </c>
      <c r="K194" s="154">
        <v>5</v>
      </c>
      <c r="L194" s="9" t="s">
        <v>1586</v>
      </c>
      <c r="M194" s="9" t="s">
        <v>4411</v>
      </c>
      <c r="N194" s="9" t="s">
        <v>4414</v>
      </c>
      <c r="O194" s="9" t="s">
        <v>16</v>
      </c>
      <c r="P194" s="9" t="s">
        <v>12</v>
      </c>
      <c r="Q194" s="9" t="s">
        <v>16</v>
      </c>
      <c r="R194" s="9" t="s">
        <v>12</v>
      </c>
      <c r="S194" s="9" t="s">
        <v>21</v>
      </c>
      <c r="T194" s="9" t="s">
        <v>12</v>
      </c>
      <c r="U194" s="9" t="s">
        <v>16</v>
      </c>
    </row>
    <row r="195" spans="1:21">
      <c r="A195" s="9" t="s">
        <v>477</v>
      </c>
      <c r="B195" s="9" t="s">
        <v>248</v>
      </c>
      <c r="C195" s="9" t="s">
        <v>847</v>
      </c>
      <c r="D195" s="9">
        <v>9</v>
      </c>
      <c r="E195" s="9">
        <v>20411917</v>
      </c>
      <c r="F195" s="9" t="s">
        <v>630</v>
      </c>
      <c r="G195" s="154">
        <v>9</v>
      </c>
      <c r="H195" s="154">
        <v>11</v>
      </c>
      <c r="I195" s="154">
        <v>118355231</v>
      </c>
      <c r="J195" s="154" t="s">
        <v>12</v>
      </c>
      <c r="K195" s="154">
        <v>0</v>
      </c>
      <c r="L195" s="9" t="s">
        <v>1586</v>
      </c>
      <c r="M195" s="9" t="s">
        <v>1605</v>
      </c>
      <c r="N195" s="9" t="s">
        <v>791</v>
      </c>
      <c r="O195" s="9" t="s">
        <v>21</v>
      </c>
      <c r="P195" s="9" t="s">
        <v>12</v>
      </c>
      <c r="Q195" s="9" t="s">
        <v>21</v>
      </c>
      <c r="R195" s="9" t="s">
        <v>12</v>
      </c>
      <c r="S195" s="9" t="s">
        <v>21</v>
      </c>
      <c r="T195" s="9" t="s">
        <v>12</v>
      </c>
      <c r="U195" s="9" t="s">
        <v>16</v>
      </c>
    </row>
    <row r="196" spans="1:21">
      <c r="A196" s="9" t="s">
        <v>477</v>
      </c>
      <c r="B196" s="9" t="s">
        <v>248</v>
      </c>
      <c r="C196" s="9" t="s">
        <v>847</v>
      </c>
      <c r="D196" s="9">
        <v>11</v>
      </c>
      <c r="E196" s="9">
        <v>118355823</v>
      </c>
      <c r="F196" s="9" t="s">
        <v>12</v>
      </c>
      <c r="G196" s="154">
        <v>0</v>
      </c>
      <c r="H196" s="154">
        <v>9</v>
      </c>
      <c r="I196" s="154">
        <v>20414982</v>
      </c>
      <c r="J196" s="154" t="s">
        <v>630</v>
      </c>
      <c r="K196" s="154">
        <v>5</v>
      </c>
      <c r="L196" s="9" t="s">
        <v>1586</v>
      </c>
      <c r="M196" s="9" t="s">
        <v>1605</v>
      </c>
      <c r="N196" s="9" t="s">
        <v>790</v>
      </c>
      <c r="O196" s="9" t="s">
        <v>16</v>
      </c>
      <c r="P196" s="9" t="s">
        <v>12</v>
      </c>
      <c r="Q196" s="9" t="s">
        <v>21</v>
      </c>
      <c r="R196" s="9" t="s">
        <v>12</v>
      </c>
      <c r="S196" s="9" t="s">
        <v>12</v>
      </c>
      <c r="T196" s="9" t="s">
        <v>12</v>
      </c>
      <c r="U196" s="9" t="s">
        <v>16</v>
      </c>
    </row>
    <row r="197" spans="1:21">
      <c r="A197" s="9" t="s">
        <v>477</v>
      </c>
      <c r="B197" s="9" t="s">
        <v>248</v>
      </c>
      <c r="C197" s="9" t="s">
        <v>847</v>
      </c>
      <c r="D197" s="9">
        <v>14</v>
      </c>
      <c r="E197" s="9">
        <v>91773863</v>
      </c>
      <c r="F197" s="9" t="s">
        <v>630</v>
      </c>
      <c r="G197" s="154">
        <v>4</v>
      </c>
      <c r="H197" s="154">
        <v>14</v>
      </c>
      <c r="I197" s="154">
        <v>91781298</v>
      </c>
      <c r="J197" s="154" t="s">
        <v>630</v>
      </c>
      <c r="K197" s="154">
        <v>4</v>
      </c>
      <c r="L197" s="9" t="s">
        <v>1588</v>
      </c>
      <c r="M197" s="9" t="s">
        <v>1605</v>
      </c>
      <c r="N197" s="9" t="s">
        <v>794</v>
      </c>
      <c r="O197" s="9" t="s">
        <v>16</v>
      </c>
      <c r="P197" s="9" t="s">
        <v>21</v>
      </c>
      <c r="Q197" s="9" t="s">
        <v>16</v>
      </c>
      <c r="R197" s="9" t="s">
        <v>12</v>
      </c>
      <c r="S197" s="9" t="s">
        <v>12</v>
      </c>
      <c r="T197" s="9" t="s">
        <v>12</v>
      </c>
      <c r="U197" s="9" t="s">
        <v>16</v>
      </c>
    </row>
    <row r="198" spans="1:21">
      <c r="A198" s="9" t="s">
        <v>477</v>
      </c>
      <c r="B198" s="9" t="s">
        <v>248</v>
      </c>
      <c r="C198" s="9" t="s">
        <v>847</v>
      </c>
      <c r="D198" s="9" t="s">
        <v>778</v>
      </c>
      <c r="E198" s="9">
        <v>57429861</v>
      </c>
      <c r="F198" s="9" t="s">
        <v>630</v>
      </c>
      <c r="G198" s="154">
        <v>13</v>
      </c>
      <c r="H198" s="154">
        <v>8</v>
      </c>
      <c r="I198" s="154">
        <v>25118419</v>
      </c>
      <c r="J198" s="154" t="s">
        <v>630</v>
      </c>
      <c r="K198" s="154">
        <v>0</v>
      </c>
      <c r="L198" s="9" t="s">
        <v>1586</v>
      </c>
      <c r="M198" s="9" t="s">
        <v>1605</v>
      </c>
      <c r="N198" s="9" t="s">
        <v>828</v>
      </c>
      <c r="O198" s="9" t="s">
        <v>16</v>
      </c>
      <c r="P198" s="9" t="s">
        <v>12</v>
      </c>
      <c r="Q198" s="9" t="s">
        <v>16</v>
      </c>
      <c r="R198" s="9" t="s">
        <v>12</v>
      </c>
      <c r="S198" s="9" t="s">
        <v>21</v>
      </c>
      <c r="T198" s="9" t="s">
        <v>12</v>
      </c>
      <c r="U198" s="9" t="s">
        <v>4573</v>
      </c>
    </row>
    <row r="199" spans="1:21">
      <c r="A199" s="9" t="s">
        <v>920</v>
      </c>
      <c r="B199" s="9" t="s">
        <v>645</v>
      </c>
      <c r="C199" s="9" t="s">
        <v>670</v>
      </c>
      <c r="D199" s="9">
        <v>9</v>
      </c>
      <c r="E199" s="9">
        <v>20401978</v>
      </c>
      <c r="F199" s="9" t="s">
        <v>630</v>
      </c>
      <c r="G199" s="154">
        <v>5</v>
      </c>
      <c r="H199" s="154">
        <v>11</v>
      </c>
      <c r="I199" s="154">
        <v>118356889</v>
      </c>
      <c r="J199" s="154" t="s">
        <v>12</v>
      </c>
      <c r="K199" s="154">
        <v>0</v>
      </c>
      <c r="L199" s="9" t="s">
        <v>1586</v>
      </c>
      <c r="M199" s="9" t="s">
        <v>1605</v>
      </c>
      <c r="N199" s="9" t="s">
        <v>791</v>
      </c>
      <c r="O199" s="9" t="s">
        <v>16</v>
      </c>
      <c r="P199" s="9" t="s">
        <v>12</v>
      </c>
      <c r="Q199" s="9" t="s">
        <v>21</v>
      </c>
      <c r="R199" s="9" t="s">
        <v>21</v>
      </c>
      <c r="S199" s="9" t="s">
        <v>21</v>
      </c>
      <c r="T199" s="9" t="s">
        <v>12</v>
      </c>
      <c r="U199" s="9" t="s">
        <v>16</v>
      </c>
    </row>
    <row r="200" spans="1:21">
      <c r="A200" s="9" t="s">
        <v>920</v>
      </c>
      <c r="B200" s="9" t="s">
        <v>645</v>
      </c>
      <c r="C200" s="9" t="s">
        <v>670</v>
      </c>
      <c r="D200" s="9">
        <v>9</v>
      </c>
      <c r="E200" s="9">
        <v>20402008</v>
      </c>
      <c r="F200" s="9" t="s">
        <v>12</v>
      </c>
      <c r="G200" s="154">
        <v>3</v>
      </c>
      <c r="H200" s="154">
        <v>11</v>
      </c>
      <c r="I200" s="154">
        <v>118357047</v>
      </c>
      <c r="J200" s="154" t="s">
        <v>630</v>
      </c>
      <c r="K200" s="154">
        <v>8</v>
      </c>
      <c r="L200" s="9" t="s">
        <v>1586</v>
      </c>
      <c r="M200" s="9" t="s">
        <v>1605</v>
      </c>
      <c r="N200" s="9" t="s">
        <v>790</v>
      </c>
      <c r="O200" s="9" t="s">
        <v>16</v>
      </c>
      <c r="P200" s="9" t="s">
        <v>21</v>
      </c>
      <c r="Q200" s="9" t="s">
        <v>21</v>
      </c>
      <c r="R200" s="9" t="s">
        <v>21</v>
      </c>
      <c r="S200" s="9" t="s">
        <v>12</v>
      </c>
      <c r="T200" s="9" t="s">
        <v>12</v>
      </c>
      <c r="U200" s="9" t="s">
        <v>16</v>
      </c>
    </row>
    <row r="201" spans="1:21">
      <c r="A201" s="9" t="s">
        <v>921</v>
      </c>
      <c r="B201" s="9" t="s">
        <v>645</v>
      </c>
      <c r="C201" s="9" t="s">
        <v>846</v>
      </c>
      <c r="D201" s="9">
        <v>9</v>
      </c>
      <c r="E201" s="9">
        <v>20401976</v>
      </c>
      <c r="F201" s="9" t="s">
        <v>630</v>
      </c>
      <c r="G201" s="154">
        <v>15</v>
      </c>
      <c r="H201" s="154">
        <v>11</v>
      </c>
      <c r="I201" s="154">
        <v>118356890</v>
      </c>
      <c r="J201" s="154" t="s">
        <v>12</v>
      </c>
      <c r="K201" s="154">
        <v>19</v>
      </c>
      <c r="L201" s="9" t="s">
        <v>1586</v>
      </c>
      <c r="M201" s="9" t="s">
        <v>1605</v>
      </c>
      <c r="N201" s="9" t="s">
        <v>791</v>
      </c>
      <c r="O201" s="9" t="s">
        <v>16</v>
      </c>
      <c r="P201" s="9" t="s">
        <v>12</v>
      </c>
      <c r="Q201" s="9" t="s">
        <v>21</v>
      </c>
      <c r="R201" s="9" t="s">
        <v>21</v>
      </c>
      <c r="S201" s="9" t="s">
        <v>12</v>
      </c>
      <c r="T201" s="9" t="s">
        <v>12</v>
      </c>
      <c r="U201" s="9" t="s">
        <v>16</v>
      </c>
    </row>
    <row r="202" spans="1:21">
      <c r="A202" s="9" t="s">
        <v>921</v>
      </c>
      <c r="B202" s="9" t="s">
        <v>645</v>
      </c>
      <c r="C202" s="9" t="s">
        <v>846</v>
      </c>
      <c r="D202" s="9">
        <v>9</v>
      </c>
      <c r="E202" s="9">
        <v>20402008</v>
      </c>
      <c r="F202" s="9" t="s">
        <v>12</v>
      </c>
      <c r="G202" s="154" t="s">
        <v>1910</v>
      </c>
      <c r="H202" s="154">
        <v>11</v>
      </c>
      <c r="I202" s="154">
        <v>118357047</v>
      </c>
      <c r="J202" s="154" t="s">
        <v>630</v>
      </c>
      <c r="K202" s="154" t="s">
        <v>1910</v>
      </c>
      <c r="L202" s="9" t="s">
        <v>1586</v>
      </c>
      <c r="M202" s="9" t="s">
        <v>1605</v>
      </c>
      <c r="N202" s="9" t="s">
        <v>790</v>
      </c>
      <c r="O202" s="9" t="s">
        <v>16</v>
      </c>
      <c r="P202" s="9" t="s">
        <v>21</v>
      </c>
      <c r="Q202" s="9" t="s">
        <v>21</v>
      </c>
      <c r="R202" s="9" t="s">
        <v>21</v>
      </c>
      <c r="S202" s="9" t="s">
        <v>12</v>
      </c>
      <c r="T202" s="9" t="s">
        <v>12</v>
      </c>
      <c r="U202" s="9" t="s">
        <v>16</v>
      </c>
    </row>
    <row r="203" spans="1:21">
      <c r="A203" s="9" t="s">
        <v>922</v>
      </c>
      <c r="B203" s="9" t="s">
        <v>646</v>
      </c>
      <c r="C203" s="9" t="s">
        <v>670</v>
      </c>
      <c r="D203" s="9">
        <v>4</v>
      </c>
      <c r="E203" s="9">
        <v>76622228</v>
      </c>
      <c r="F203" s="9" t="s">
        <v>630</v>
      </c>
      <c r="G203" s="154">
        <v>6</v>
      </c>
      <c r="H203" s="154">
        <v>4</v>
      </c>
      <c r="I203" s="154">
        <v>76720117</v>
      </c>
      <c r="J203" s="154" t="s">
        <v>630</v>
      </c>
      <c r="K203" s="154">
        <v>3</v>
      </c>
      <c r="L203" s="9" t="s">
        <v>1588</v>
      </c>
      <c r="M203" s="9" t="s">
        <v>1606</v>
      </c>
      <c r="N203" s="9" t="s">
        <v>772</v>
      </c>
      <c r="O203" s="9" t="s">
        <v>16</v>
      </c>
      <c r="P203" s="9" t="s">
        <v>12</v>
      </c>
      <c r="Q203" s="9" t="s">
        <v>16</v>
      </c>
      <c r="R203" s="9" t="s">
        <v>16</v>
      </c>
      <c r="S203" s="9" t="s">
        <v>12</v>
      </c>
      <c r="T203" s="9" t="s">
        <v>12</v>
      </c>
      <c r="U203" s="9" t="s">
        <v>4572</v>
      </c>
    </row>
    <row r="204" spans="1:21">
      <c r="A204" s="9" t="s">
        <v>922</v>
      </c>
      <c r="B204" s="9" t="s">
        <v>646</v>
      </c>
      <c r="C204" s="9" t="s">
        <v>670</v>
      </c>
      <c r="D204" s="9">
        <v>9</v>
      </c>
      <c r="E204" s="9">
        <v>20377036</v>
      </c>
      <c r="F204" s="9" t="s">
        <v>630</v>
      </c>
      <c r="G204" s="154">
        <v>10</v>
      </c>
      <c r="H204" s="154">
        <v>11</v>
      </c>
      <c r="I204" s="154">
        <v>118358064</v>
      </c>
      <c r="J204" s="154" t="s">
        <v>12</v>
      </c>
      <c r="K204" s="154">
        <v>0</v>
      </c>
      <c r="L204" s="9" t="s">
        <v>1586</v>
      </c>
      <c r="M204" s="9" t="s">
        <v>1605</v>
      </c>
      <c r="N204" s="9" t="s">
        <v>791</v>
      </c>
      <c r="O204" s="9" t="s">
        <v>16</v>
      </c>
      <c r="P204" s="9" t="s">
        <v>12</v>
      </c>
      <c r="Q204" s="9" t="s">
        <v>21</v>
      </c>
      <c r="R204" s="9" t="s">
        <v>21</v>
      </c>
      <c r="S204" s="9" t="s">
        <v>12</v>
      </c>
      <c r="T204" s="9" t="s">
        <v>12</v>
      </c>
      <c r="U204" s="9" t="s">
        <v>16</v>
      </c>
    </row>
    <row r="205" spans="1:21">
      <c r="A205" s="9" t="s">
        <v>922</v>
      </c>
      <c r="B205" s="9" t="s">
        <v>646</v>
      </c>
      <c r="C205" s="9" t="s">
        <v>670</v>
      </c>
      <c r="D205" s="9">
        <v>9</v>
      </c>
      <c r="E205" s="9">
        <v>20378674</v>
      </c>
      <c r="F205" s="9" t="s">
        <v>12</v>
      </c>
      <c r="G205" s="154">
        <v>2</v>
      </c>
      <c r="H205" s="154">
        <v>11</v>
      </c>
      <c r="I205" s="154">
        <v>118357617</v>
      </c>
      <c r="J205" s="154" t="s">
        <v>630</v>
      </c>
      <c r="K205" s="154">
        <v>4</v>
      </c>
      <c r="L205" s="9" t="s">
        <v>1586</v>
      </c>
      <c r="M205" s="9" t="s">
        <v>1605</v>
      </c>
      <c r="N205" s="9" t="s">
        <v>790</v>
      </c>
      <c r="O205" s="9" t="s">
        <v>16</v>
      </c>
      <c r="P205" s="9" t="s">
        <v>12</v>
      </c>
      <c r="Q205" s="9" t="s">
        <v>21</v>
      </c>
      <c r="R205" s="9" t="s">
        <v>21</v>
      </c>
      <c r="S205" s="9" t="s">
        <v>12</v>
      </c>
      <c r="T205" s="9" t="s">
        <v>12</v>
      </c>
      <c r="U205" s="9" t="s">
        <v>16</v>
      </c>
    </row>
    <row r="206" spans="1:21">
      <c r="A206" s="9" t="s">
        <v>922</v>
      </c>
      <c r="B206" s="9" t="s">
        <v>646</v>
      </c>
      <c r="C206" s="9" t="s">
        <v>670</v>
      </c>
      <c r="D206" s="9">
        <v>10</v>
      </c>
      <c r="E206" s="9">
        <v>114247442</v>
      </c>
      <c r="F206" s="9" t="s">
        <v>630</v>
      </c>
      <c r="G206" s="154">
        <v>0</v>
      </c>
      <c r="H206" s="154">
        <v>10</v>
      </c>
      <c r="I206" s="154">
        <v>115224027</v>
      </c>
      <c r="J206" s="154" t="s">
        <v>630</v>
      </c>
      <c r="K206" s="154">
        <v>5</v>
      </c>
      <c r="L206" s="9" t="s">
        <v>1588</v>
      </c>
      <c r="M206" s="9" t="s">
        <v>1606</v>
      </c>
      <c r="N206" s="9" t="s">
        <v>831</v>
      </c>
      <c r="O206" s="9" t="s">
        <v>16</v>
      </c>
      <c r="P206" s="9" t="s">
        <v>12</v>
      </c>
      <c r="Q206" s="9" t="s">
        <v>16</v>
      </c>
      <c r="R206" s="9" t="s">
        <v>16</v>
      </c>
      <c r="S206" s="9" t="s">
        <v>12</v>
      </c>
      <c r="T206" s="9" t="s">
        <v>12</v>
      </c>
      <c r="U206" s="9" t="s">
        <v>4572</v>
      </c>
    </row>
    <row r="207" spans="1:21">
      <c r="A207" s="9" t="s">
        <v>922</v>
      </c>
      <c r="B207" s="9" t="s">
        <v>646</v>
      </c>
      <c r="C207" s="9" t="s">
        <v>670</v>
      </c>
      <c r="D207" s="9">
        <v>11</v>
      </c>
      <c r="E207" s="9">
        <v>75826444</v>
      </c>
      <c r="F207" s="9" t="s">
        <v>630</v>
      </c>
      <c r="G207" s="154">
        <v>0</v>
      </c>
      <c r="H207" s="154">
        <v>11</v>
      </c>
      <c r="I207" s="154">
        <v>75826964</v>
      </c>
      <c r="J207" s="154" t="s">
        <v>630</v>
      </c>
      <c r="K207" s="154">
        <v>11</v>
      </c>
      <c r="L207" s="9" t="s">
        <v>1588</v>
      </c>
      <c r="M207" s="9" t="s">
        <v>1607</v>
      </c>
      <c r="N207" s="9" t="s">
        <v>12</v>
      </c>
      <c r="O207" s="9" t="s">
        <v>21</v>
      </c>
      <c r="P207" s="9" t="s">
        <v>21</v>
      </c>
      <c r="Q207" s="9" t="s">
        <v>16</v>
      </c>
      <c r="R207" s="9" t="s">
        <v>16</v>
      </c>
      <c r="S207" s="9" t="s">
        <v>21</v>
      </c>
      <c r="T207" s="9" t="s">
        <v>12</v>
      </c>
      <c r="U207" s="9" t="s">
        <v>16</v>
      </c>
    </row>
    <row r="208" spans="1:21">
      <c r="A208" s="9" t="s">
        <v>923</v>
      </c>
      <c r="B208" s="9" t="s">
        <v>646</v>
      </c>
      <c r="C208" s="9" t="s">
        <v>846</v>
      </c>
      <c r="D208" s="9">
        <v>3</v>
      </c>
      <c r="E208" s="9">
        <v>47149846</v>
      </c>
      <c r="F208" s="9" t="s">
        <v>630</v>
      </c>
      <c r="G208" s="154">
        <v>4</v>
      </c>
      <c r="H208" s="154">
        <v>12</v>
      </c>
      <c r="I208" s="154">
        <v>17725062</v>
      </c>
      <c r="J208" s="154" t="s">
        <v>630</v>
      </c>
      <c r="K208" s="154">
        <v>8</v>
      </c>
      <c r="L208" s="9" t="s">
        <v>1586</v>
      </c>
      <c r="M208" s="9" t="s">
        <v>1606</v>
      </c>
      <c r="N208" s="9" t="s">
        <v>666</v>
      </c>
      <c r="O208" s="9" t="s">
        <v>21</v>
      </c>
      <c r="P208" s="9" t="s">
        <v>12</v>
      </c>
      <c r="Q208" s="9" t="s">
        <v>16</v>
      </c>
      <c r="R208" s="9" t="s">
        <v>21</v>
      </c>
      <c r="S208" s="9" t="s">
        <v>21</v>
      </c>
      <c r="T208" s="9" t="s">
        <v>12</v>
      </c>
      <c r="U208" s="9" t="s">
        <v>4573</v>
      </c>
    </row>
    <row r="209" spans="1:21">
      <c r="A209" s="9" t="s">
        <v>923</v>
      </c>
      <c r="B209" s="9" t="s">
        <v>646</v>
      </c>
      <c r="C209" s="9" t="s">
        <v>846</v>
      </c>
      <c r="D209" s="9">
        <v>4</v>
      </c>
      <c r="E209" s="9">
        <v>76622227</v>
      </c>
      <c r="F209" s="9" t="s">
        <v>630</v>
      </c>
      <c r="G209" s="154">
        <v>0</v>
      </c>
      <c r="H209" s="154">
        <v>4</v>
      </c>
      <c r="I209" s="154">
        <v>76720117</v>
      </c>
      <c r="J209" s="154" t="s">
        <v>630</v>
      </c>
      <c r="K209" s="154">
        <v>5</v>
      </c>
      <c r="L209" s="9" t="s">
        <v>1588</v>
      </c>
      <c r="M209" s="9" t="s">
        <v>1606</v>
      </c>
      <c r="N209" s="9" t="s">
        <v>772</v>
      </c>
      <c r="O209" s="9" t="s">
        <v>16</v>
      </c>
      <c r="P209" s="9" t="s">
        <v>12</v>
      </c>
      <c r="Q209" s="9" t="s">
        <v>16</v>
      </c>
      <c r="R209" s="9" t="s">
        <v>16</v>
      </c>
      <c r="S209" s="9" t="s">
        <v>12</v>
      </c>
      <c r="T209" s="9" t="s">
        <v>12</v>
      </c>
      <c r="U209" s="9" t="s">
        <v>4572</v>
      </c>
    </row>
    <row r="210" spans="1:21">
      <c r="A210" s="9" t="s">
        <v>923</v>
      </c>
      <c r="B210" s="9" t="s">
        <v>646</v>
      </c>
      <c r="C210" s="9" t="s">
        <v>846</v>
      </c>
      <c r="D210" s="9">
        <v>9</v>
      </c>
      <c r="E210" s="9">
        <v>20377036</v>
      </c>
      <c r="F210" s="9" t="s">
        <v>630</v>
      </c>
      <c r="G210" s="154">
        <v>7</v>
      </c>
      <c r="H210" s="154">
        <v>11</v>
      </c>
      <c r="I210" s="154">
        <v>118358067</v>
      </c>
      <c r="J210" s="154" t="s">
        <v>12</v>
      </c>
      <c r="K210" s="154">
        <v>4</v>
      </c>
      <c r="L210" s="9" t="s">
        <v>1586</v>
      </c>
      <c r="M210" s="9" t="s">
        <v>1605</v>
      </c>
      <c r="N210" s="9" t="s">
        <v>791</v>
      </c>
      <c r="O210" s="9" t="s">
        <v>16</v>
      </c>
      <c r="P210" s="9" t="s">
        <v>12</v>
      </c>
      <c r="Q210" s="9" t="s">
        <v>21</v>
      </c>
      <c r="R210" s="9" t="s">
        <v>21</v>
      </c>
      <c r="S210" s="9" t="s">
        <v>12</v>
      </c>
      <c r="T210" s="9" t="s">
        <v>12</v>
      </c>
      <c r="U210" s="9" t="s">
        <v>4573</v>
      </c>
    </row>
    <row r="211" spans="1:21">
      <c r="A211" s="9" t="s">
        <v>923</v>
      </c>
      <c r="B211" s="9" t="s">
        <v>646</v>
      </c>
      <c r="C211" s="9" t="s">
        <v>846</v>
      </c>
      <c r="D211" s="9">
        <v>10</v>
      </c>
      <c r="E211" s="9">
        <v>114247444</v>
      </c>
      <c r="F211" s="9" t="s">
        <v>630</v>
      </c>
      <c r="G211" s="154">
        <v>4</v>
      </c>
      <c r="H211" s="154">
        <v>10</v>
      </c>
      <c r="I211" s="154">
        <v>115224027</v>
      </c>
      <c r="J211" s="154" t="s">
        <v>630</v>
      </c>
      <c r="K211" s="154">
        <v>5</v>
      </c>
      <c r="L211" s="9" t="s">
        <v>1588</v>
      </c>
      <c r="M211" s="9" t="s">
        <v>1606</v>
      </c>
      <c r="N211" s="9" t="s">
        <v>831</v>
      </c>
      <c r="O211" s="9" t="s">
        <v>16</v>
      </c>
      <c r="P211" s="9" t="s">
        <v>12</v>
      </c>
      <c r="Q211" s="9" t="s">
        <v>16</v>
      </c>
      <c r="R211" s="9" t="s">
        <v>16</v>
      </c>
      <c r="S211" s="9" t="s">
        <v>12</v>
      </c>
      <c r="T211" s="9" t="s">
        <v>12</v>
      </c>
      <c r="U211" s="9" t="s">
        <v>4572</v>
      </c>
    </row>
    <row r="212" spans="1:21">
      <c r="A212" s="9" t="s">
        <v>923</v>
      </c>
      <c r="B212" s="9" t="s">
        <v>646</v>
      </c>
      <c r="C212" s="9" t="s">
        <v>846</v>
      </c>
      <c r="D212" s="9">
        <v>11</v>
      </c>
      <c r="E212" s="9">
        <v>75826444</v>
      </c>
      <c r="F212" s="9" t="s">
        <v>630</v>
      </c>
      <c r="G212" s="154">
        <v>0</v>
      </c>
      <c r="H212" s="154">
        <v>11</v>
      </c>
      <c r="I212" s="154">
        <v>75826964</v>
      </c>
      <c r="J212" s="154" t="s">
        <v>630</v>
      </c>
      <c r="K212" s="154">
        <v>5</v>
      </c>
      <c r="L212" s="9" t="s">
        <v>1588</v>
      </c>
      <c r="M212" s="9" t="s">
        <v>1607</v>
      </c>
      <c r="N212" s="9" t="s">
        <v>12</v>
      </c>
      <c r="O212" s="9" t="s">
        <v>21</v>
      </c>
      <c r="P212" s="9" t="s">
        <v>21</v>
      </c>
      <c r="Q212" s="9" t="s">
        <v>16</v>
      </c>
      <c r="R212" s="9" t="s">
        <v>16</v>
      </c>
      <c r="S212" s="9" t="s">
        <v>12</v>
      </c>
      <c r="T212" s="9" t="s">
        <v>12</v>
      </c>
      <c r="U212" s="9" t="s">
        <v>16</v>
      </c>
    </row>
    <row r="213" spans="1:21">
      <c r="A213" s="9" t="s">
        <v>923</v>
      </c>
      <c r="B213" s="9" t="s">
        <v>646</v>
      </c>
      <c r="C213" s="9" t="s">
        <v>846</v>
      </c>
      <c r="D213" s="9">
        <v>11</v>
      </c>
      <c r="E213" s="9">
        <v>118357617</v>
      </c>
      <c r="F213" s="9" t="s">
        <v>12</v>
      </c>
      <c r="G213" s="154">
        <v>10</v>
      </c>
      <c r="H213" s="154">
        <v>9</v>
      </c>
      <c r="I213" s="154">
        <v>20378674</v>
      </c>
      <c r="J213" s="154" t="s">
        <v>630</v>
      </c>
      <c r="K213" s="154">
        <v>10</v>
      </c>
      <c r="L213" s="9" t="s">
        <v>1586</v>
      </c>
      <c r="M213" s="9" t="s">
        <v>1605</v>
      </c>
      <c r="N213" s="9" t="s">
        <v>790</v>
      </c>
      <c r="O213" s="9" t="s">
        <v>16</v>
      </c>
      <c r="P213" s="9" t="s">
        <v>12</v>
      </c>
      <c r="Q213" s="9" t="s">
        <v>21</v>
      </c>
      <c r="R213" s="9" t="s">
        <v>21</v>
      </c>
      <c r="S213" s="9" t="s">
        <v>12</v>
      </c>
      <c r="T213" s="9" t="s">
        <v>12</v>
      </c>
      <c r="U213" s="9" t="s">
        <v>4573</v>
      </c>
    </row>
    <row r="214" spans="1:21">
      <c r="A214" s="9" t="s">
        <v>923</v>
      </c>
      <c r="B214" s="9" t="s">
        <v>646</v>
      </c>
      <c r="C214" s="9" t="s">
        <v>846</v>
      </c>
      <c r="D214" s="9">
        <v>12</v>
      </c>
      <c r="E214" s="9">
        <v>2110364</v>
      </c>
      <c r="F214" s="9" t="s">
        <v>630</v>
      </c>
      <c r="G214" s="154">
        <v>5</v>
      </c>
      <c r="H214" s="154">
        <v>3</v>
      </c>
      <c r="I214" s="154">
        <v>47149866</v>
      </c>
      <c r="J214" s="154" t="s">
        <v>630</v>
      </c>
      <c r="K214" s="154">
        <v>6</v>
      </c>
      <c r="L214" s="9" t="s">
        <v>1586</v>
      </c>
      <c r="M214" s="9" t="s">
        <v>1605</v>
      </c>
      <c r="N214" s="9" t="s">
        <v>804</v>
      </c>
      <c r="O214" s="9" t="s">
        <v>21</v>
      </c>
      <c r="P214" s="9" t="s">
        <v>12</v>
      </c>
      <c r="Q214" s="9" t="s">
        <v>16</v>
      </c>
      <c r="R214" s="9" t="s">
        <v>21</v>
      </c>
      <c r="S214" s="9" t="s">
        <v>21</v>
      </c>
      <c r="T214" s="9" t="s">
        <v>12</v>
      </c>
      <c r="U214" s="9" t="s">
        <v>4573</v>
      </c>
    </row>
    <row r="215" spans="1:21">
      <c r="A215" s="9" t="s">
        <v>923</v>
      </c>
      <c r="B215" s="9" t="s">
        <v>646</v>
      </c>
      <c r="C215" s="9" t="s">
        <v>846</v>
      </c>
      <c r="D215" s="9">
        <v>9</v>
      </c>
      <c r="E215" s="9">
        <v>88294336</v>
      </c>
      <c r="F215" s="9" t="s">
        <v>630</v>
      </c>
      <c r="G215" s="154">
        <v>3</v>
      </c>
      <c r="H215" s="154">
        <v>9</v>
      </c>
      <c r="I215" s="154">
        <v>88294387</v>
      </c>
      <c r="J215" s="154" t="s">
        <v>630</v>
      </c>
      <c r="K215" s="154">
        <v>6</v>
      </c>
      <c r="L215" s="9" t="s">
        <v>1588</v>
      </c>
      <c r="M215" s="9" t="s">
        <v>1607</v>
      </c>
      <c r="N215" s="9" t="s">
        <v>12</v>
      </c>
      <c r="O215" s="9" t="s">
        <v>21</v>
      </c>
      <c r="P215" s="9" t="s">
        <v>12</v>
      </c>
      <c r="Q215" s="9" t="s">
        <v>16</v>
      </c>
      <c r="R215" s="9" t="s">
        <v>16</v>
      </c>
      <c r="S215" s="9" t="s">
        <v>21</v>
      </c>
      <c r="T215" s="9" t="s">
        <v>12</v>
      </c>
      <c r="U215" s="9" t="s">
        <v>16</v>
      </c>
    </row>
    <row r="216" spans="1:21">
      <c r="A216" s="9" t="s">
        <v>924</v>
      </c>
      <c r="B216" s="9" t="s">
        <v>647</v>
      </c>
      <c r="C216" s="9" t="s">
        <v>670</v>
      </c>
      <c r="D216" s="9">
        <v>9</v>
      </c>
      <c r="E216" s="9">
        <v>20439569</v>
      </c>
      <c r="F216" s="9" t="s">
        <v>630</v>
      </c>
      <c r="G216" s="154">
        <v>4</v>
      </c>
      <c r="H216" s="154">
        <v>11</v>
      </c>
      <c r="I216" s="154">
        <v>118355423</v>
      </c>
      <c r="J216" s="154" t="s">
        <v>12</v>
      </c>
      <c r="K216" s="154">
        <v>0</v>
      </c>
      <c r="L216" s="9" t="s">
        <v>1586</v>
      </c>
      <c r="M216" s="9" t="s">
        <v>1605</v>
      </c>
      <c r="N216" s="9" t="s">
        <v>791</v>
      </c>
      <c r="O216" s="9" t="s">
        <v>16</v>
      </c>
      <c r="P216" s="9" t="s">
        <v>21</v>
      </c>
      <c r="Q216" s="9" t="s">
        <v>21</v>
      </c>
      <c r="R216" s="9" t="s">
        <v>21</v>
      </c>
      <c r="S216" s="9" t="s">
        <v>12</v>
      </c>
      <c r="T216" s="9" t="s">
        <v>12</v>
      </c>
      <c r="U216" s="9" t="s">
        <v>16</v>
      </c>
    </row>
    <row r="217" spans="1:21">
      <c r="A217" s="9" t="s">
        <v>924</v>
      </c>
      <c r="B217" s="9" t="s">
        <v>647</v>
      </c>
      <c r="C217" s="9" t="s">
        <v>670</v>
      </c>
      <c r="D217" s="9">
        <v>9</v>
      </c>
      <c r="E217" s="9">
        <v>20439694</v>
      </c>
      <c r="F217" s="9" t="s">
        <v>12</v>
      </c>
      <c r="G217" s="154">
        <v>1</v>
      </c>
      <c r="H217" s="154">
        <v>11</v>
      </c>
      <c r="I217" s="154">
        <v>118355518</v>
      </c>
      <c r="J217" s="154" t="s">
        <v>630</v>
      </c>
      <c r="K217" s="154">
        <v>11</v>
      </c>
      <c r="L217" s="9" t="s">
        <v>1586</v>
      </c>
      <c r="M217" s="9" t="s">
        <v>1605</v>
      </c>
      <c r="N217" s="9" t="s">
        <v>790</v>
      </c>
      <c r="O217" s="9" t="s">
        <v>16</v>
      </c>
      <c r="P217" s="9" t="s">
        <v>12</v>
      </c>
      <c r="Q217" s="9" t="s">
        <v>21</v>
      </c>
      <c r="R217" s="9" t="s">
        <v>21</v>
      </c>
      <c r="S217" s="9" t="s">
        <v>12</v>
      </c>
      <c r="T217" s="9" t="s">
        <v>12</v>
      </c>
      <c r="U217" s="9" t="s">
        <v>16</v>
      </c>
    </row>
    <row r="218" spans="1:21">
      <c r="A218" s="9" t="s">
        <v>925</v>
      </c>
      <c r="B218" s="9" t="s">
        <v>647</v>
      </c>
      <c r="C218" s="9" t="s">
        <v>846</v>
      </c>
      <c r="D218" s="9">
        <v>9</v>
      </c>
      <c r="E218" s="9">
        <v>20439569</v>
      </c>
      <c r="F218" s="9" t="s">
        <v>630</v>
      </c>
      <c r="G218" s="154" t="s">
        <v>1910</v>
      </c>
      <c r="H218" s="154">
        <v>11</v>
      </c>
      <c r="I218" s="154">
        <v>118355423</v>
      </c>
      <c r="J218" s="154" t="s">
        <v>12</v>
      </c>
      <c r="K218" s="154" t="s">
        <v>1910</v>
      </c>
      <c r="L218" s="9" t="s">
        <v>1586</v>
      </c>
      <c r="M218" s="9" t="s">
        <v>1605</v>
      </c>
      <c r="N218" s="9" t="s">
        <v>791</v>
      </c>
      <c r="O218" s="9" t="s">
        <v>16</v>
      </c>
      <c r="P218" s="9" t="s">
        <v>21</v>
      </c>
      <c r="Q218" s="9" t="s">
        <v>21</v>
      </c>
      <c r="R218" s="9" t="s">
        <v>21</v>
      </c>
      <c r="S218" s="9" t="s">
        <v>12</v>
      </c>
      <c r="T218" s="9" t="s">
        <v>12</v>
      </c>
      <c r="U218" s="9" t="s">
        <v>16</v>
      </c>
    </row>
    <row r="219" spans="1:21">
      <c r="A219" s="9" t="s">
        <v>925</v>
      </c>
      <c r="B219" s="9" t="s">
        <v>647</v>
      </c>
      <c r="C219" s="9" t="s">
        <v>846</v>
      </c>
      <c r="D219" s="9">
        <v>11</v>
      </c>
      <c r="E219" s="9">
        <v>118355518</v>
      </c>
      <c r="F219" s="9" t="s">
        <v>12</v>
      </c>
      <c r="G219" s="154">
        <v>3</v>
      </c>
      <c r="H219" s="154">
        <v>9</v>
      </c>
      <c r="I219" s="154">
        <v>20439694</v>
      </c>
      <c r="J219" s="154" t="s">
        <v>630</v>
      </c>
      <c r="K219" s="154">
        <v>3</v>
      </c>
      <c r="L219" s="9" t="s">
        <v>1586</v>
      </c>
      <c r="M219" s="9" t="s">
        <v>1605</v>
      </c>
      <c r="N219" s="9" t="s">
        <v>790</v>
      </c>
      <c r="O219" s="9" t="s">
        <v>16</v>
      </c>
      <c r="P219" s="9" t="s">
        <v>12</v>
      </c>
      <c r="Q219" s="9" t="s">
        <v>21</v>
      </c>
      <c r="R219" s="9" t="s">
        <v>21</v>
      </c>
      <c r="S219" s="9" t="s">
        <v>12</v>
      </c>
      <c r="T219" s="9" t="s">
        <v>12</v>
      </c>
      <c r="U219" s="9" t="s">
        <v>16</v>
      </c>
    </row>
    <row r="220" spans="1:21">
      <c r="A220" s="9" t="s">
        <v>590</v>
      </c>
      <c r="B220" s="9" t="s">
        <v>301</v>
      </c>
      <c r="C220" s="9" t="s">
        <v>670</v>
      </c>
      <c r="D220" s="9">
        <v>10</v>
      </c>
      <c r="E220" s="9">
        <v>21955140</v>
      </c>
      <c r="F220" s="9" t="s">
        <v>12</v>
      </c>
      <c r="G220" s="154">
        <v>15</v>
      </c>
      <c r="H220" s="154">
        <v>11</v>
      </c>
      <c r="I220" s="154">
        <v>118354817</v>
      </c>
      <c r="J220" s="154" t="s">
        <v>630</v>
      </c>
      <c r="K220" s="154">
        <v>2</v>
      </c>
      <c r="L220" s="9" t="s">
        <v>1586</v>
      </c>
      <c r="M220" s="9" t="s">
        <v>1605</v>
      </c>
      <c r="N220" s="9" t="s">
        <v>789</v>
      </c>
      <c r="O220" s="9" t="s">
        <v>16</v>
      </c>
      <c r="P220" s="9" t="s">
        <v>701</v>
      </c>
      <c r="Q220" s="9" t="s">
        <v>21</v>
      </c>
      <c r="R220" s="9" t="s">
        <v>21</v>
      </c>
      <c r="S220" s="9" t="s">
        <v>21</v>
      </c>
      <c r="T220" s="9" t="s">
        <v>12</v>
      </c>
      <c r="U220" s="9" t="s">
        <v>4573</v>
      </c>
    </row>
    <row r="221" spans="1:21">
      <c r="A221" s="9" t="s">
        <v>590</v>
      </c>
      <c r="B221" s="9" t="s">
        <v>301</v>
      </c>
      <c r="C221" s="9" t="s">
        <v>670</v>
      </c>
      <c r="D221" s="9">
        <v>11</v>
      </c>
      <c r="E221" s="9">
        <v>118355070</v>
      </c>
      <c r="F221" s="9" t="s">
        <v>630</v>
      </c>
      <c r="G221" s="154">
        <v>4</v>
      </c>
      <c r="H221" s="154">
        <v>11</v>
      </c>
      <c r="I221" s="154">
        <v>118354820</v>
      </c>
      <c r="J221" s="154" t="s">
        <v>12</v>
      </c>
      <c r="K221" s="154">
        <v>0</v>
      </c>
      <c r="L221" s="9" t="s">
        <v>1587</v>
      </c>
      <c r="M221" s="9" t="s">
        <v>1610</v>
      </c>
      <c r="N221" s="9" t="s">
        <v>898</v>
      </c>
      <c r="O221" s="9" t="s">
        <v>21</v>
      </c>
      <c r="P221" s="9" t="s">
        <v>701</v>
      </c>
      <c r="Q221" s="9" t="s">
        <v>21</v>
      </c>
      <c r="R221" s="9" t="s">
        <v>16</v>
      </c>
      <c r="S221" s="9" t="s">
        <v>12</v>
      </c>
      <c r="T221" s="9" t="s">
        <v>12</v>
      </c>
      <c r="U221" s="9" t="s">
        <v>4573</v>
      </c>
    </row>
    <row r="222" spans="1:21">
      <c r="A222" s="9" t="s">
        <v>590</v>
      </c>
      <c r="B222" s="9" t="s">
        <v>301</v>
      </c>
      <c r="C222" s="9" t="s">
        <v>670</v>
      </c>
      <c r="D222" s="9">
        <v>21</v>
      </c>
      <c r="E222" s="9">
        <v>35132034</v>
      </c>
      <c r="F222" s="9" t="s">
        <v>630</v>
      </c>
      <c r="G222" s="154">
        <v>3</v>
      </c>
      <c r="H222" s="154">
        <v>10</v>
      </c>
      <c r="I222" s="154">
        <v>21956000</v>
      </c>
      <c r="J222" s="154" t="s">
        <v>12</v>
      </c>
      <c r="K222" s="154">
        <v>0</v>
      </c>
      <c r="L222" s="9" t="s">
        <v>1586</v>
      </c>
      <c r="M222" s="9" t="s">
        <v>1606</v>
      </c>
      <c r="N222" s="9" t="s">
        <v>899</v>
      </c>
      <c r="O222" s="9" t="s">
        <v>16</v>
      </c>
      <c r="P222" s="9" t="s">
        <v>701</v>
      </c>
      <c r="Q222" s="9" t="s">
        <v>21</v>
      </c>
      <c r="R222" s="9" t="s">
        <v>21</v>
      </c>
      <c r="S222" s="9" t="s">
        <v>21</v>
      </c>
      <c r="T222" s="9" t="s">
        <v>12</v>
      </c>
      <c r="U222" s="9" t="s">
        <v>4573</v>
      </c>
    </row>
    <row r="223" spans="1:21">
      <c r="A223" s="9" t="s">
        <v>590</v>
      </c>
      <c r="B223" s="9" t="s">
        <v>301</v>
      </c>
      <c r="C223" s="9" t="s">
        <v>670</v>
      </c>
      <c r="D223" s="9">
        <v>11</v>
      </c>
      <c r="E223" s="9">
        <v>118355004</v>
      </c>
      <c r="F223" s="9" t="s">
        <v>12</v>
      </c>
      <c r="G223" s="154">
        <v>7</v>
      </c>
      <c r="H223" s="154">
        <v>21</v>
      </c>
      <c r="I223" s="154">
        <v>35132020</v>
      </c>
      <c r="J223" s="154" t="s">
        <v>630</v>
      </c>
      <c r="K223" s="154">
        <v>5</v>
      </c>
      <c r="L223" s="9" t="s">
        <v>1586</v>
      </c>
      <c r="M223" s="9" t="s">
        <v>1606</v>
      </c>
      <c r="N223" s="9" t="s">
        <v>900</v>
      </c>
      <c r="O223" s="9" t="s">
        <v>16</v>
      </c>
      <c r="P223" s="9" t="s">
        <v>701</v>
      </c>
      <c r="Q223" s="9" t="s">
        <v>21</v>
      </c>
      <c r="R223" s="9" t="s">
        <v>21</v>
      </c>
      <c r="S223" s="9" t="s">
        <v>12</v>
      </c>
      <c r="T223" s="9" t="s">
        <v>12</v>
      </c>
      <c r="U223" s="9" t="s">
        <v>4573</v>
      </c>
    </row>
    <row r="224" spans="1:21">
      <c r="A224" s="9" t="s">
        <v>590</v>
      </c>
      <c r="B224" s="9" t="s">
        <v>301</v>
      </c>
      <c r="C224" s="9" t="s">
        <v>670</v>
      </c>
      <c r="D224" s="9">
        <v>11</v>
      </c>
      <c r="E224" s="9">
        <v>117277931</v>
      </c>
      <c r="F224" s="9" t="s">
        <v>630</v>
      </c>
      <c r="G224" s="154">
        <v>0</v>
      </c>
      <c r="H224" s="154">
        <v>21</v>
      </c>
      <c r="I224" s="154">
        <v>35739201</v>
      </c>
      <c r="J224" s="154" t="s">
        <v>630</v>
      </c>
      <c r="K224" s="154">
        <v>6</v>
      </c>
      <c r="L224" s="9" t="s">
        <v>1586</v>
      </c>
      <c r="M224" s="9" t="s">
        <v>1605</v>
      </c>
      <c r="N224" s="9" t="s">
        <v>901</v>
      </c>
      <c r="O224" s="9" t="s">
        <v>16</v>
      </c>
      <c r="P224" s="9" t="s">
        <v>701</v>
      </c>
      <c r="Q224" s="9" t="s">
        <v>21</v>
      </c>
      <c r="R224" s="9" t="s">
        <v>21</v>
      </c>
      <c r="S224" s="9" t="s">
        <v>21</v>
      </c>
      <c r="T224" s="9" t="s">
        <v>12</v>
      </c>
      <c r="U224" s="9" t="s">
        <v>4573</v>
      </c>
    </row>
    <row r="225" spans="1:21">
      <c r="A225" s="9" t="s">
        <v>590</v>
      </c>
      <c r="B225" s="9" t="s">
        <v>301</v>
      </c>
      <c r="C225" s="9" t="s">
        <v>670</v>
      </c>
      <c r="D225" s="9">
        <v>21</v>
      </c>
      <c r="E225" s="9">
        <v>36089061</v>
      </c>
      <c r="F225" s="9" t="s">
        <v>630</v>
      </c>
      <c r="G225" s="154">
        <v>9</v>
      </c>
      <c r="H225" s="154">
        <v>21</v>
      </c>
      <c r="I225" s="154">
        <v>35739204</v>
      </c>
      <c r="J225" s="154" t="s">
        <v>12</v>
      </c>
      <c r="K225" s="154">
        <v>4</v>
      </c>
      <c r="L225" s="9" t="s">
        <v>1587</v>
      </c>
      <c r="M225" s="9" t="s">
        <v>1606</v>
      </c>
      <c r="N225" s="9" t="s">
        <v>902</v>
      </c>
      <c r="O225" s="9" t="s">
        <v>16</v>
      </c>
      <c r="P225" s="9" t="s">
        <v>701</v>
      </c>
      <c r="Q225" s="9" t="s">
        <v>21</v>
      </c>
      <c r="R225" s="9" t="s">
        <v>16</v>
      </c>
      <c r="S225" s="9" t="s">
        <v>21</v>
      </c>
      <c r="T225" s="9" t="s">
        <v>12</v>
      </c>
      <c r="U225" s="9" t="s">
        <v>4573</v>
      </c>
    </row>
    <row r="226" spans="1:21">
      <c r="A226" s="9" t="s">
        <v>590</v>
      </c>
      <c r="B226" s="9" t="s">
        <v>301</v>
      </c>
      <c r="C226" s="9" t="s">
        <v>670</v>
      </c>
      <c r="D226" s="9">
        <v>11</v>
      </c>
      <c r="E226" s="9">
        <v>117277943</v>
      </c>
      <c r="F226" s="9" t="s">
        <v>12</v>
      </c>
      <c r="G226" s="154">
        <v>0</v>
      </c>
      <c r="H226" s="154">
        <v>21</v>
      </c>
      <c r="I226" s="154">
        <v>37627986</v>
      </c>
      <c r="J226" s="154" t="s">
        <v>630</v>
      </c>
      <c r="K226" s="154">
        <v>9</v>
      </c>
      <c r="L226" s="9" t="s">
        <v>1586</v>
      </c>
      <c r="M226" s="9" t="s">
        <v>1606</v>
      </c>
      <c r="N226" s="9" t="s">
        <v>903</v>
      </c>
      <c r="O226" s="9" t="s">
        <v>21</v>
      </c>
      <c r="P226" s="9" t="s">
        <v>701</v>
      </c>
      <c r="Q226" s="9" t="s">
        <v>21</v>
      </c>
      <c r="R226" s="9" t="s">
        <v>21</v>
      </c>
      <c r="S226" s="9" t="s">
        <v>21</v>
      </c>
      <c r="T226" s="9" t="s">
        <v>12</v>
      </c>
      <c r="U226" s="9" t="s">
        <v>4573</v>
      </c>
    </row>
    <row r="227" spans="1:21">
      <c r="A227" s="9" t="s">
        <v>590</v>
      </c>
      <c r="B227" s="9" t="s">
        <v>301</v>
      </c>
      <c r="C227" s="9" t="s">
        <v>670</v>
      </c>
      <c r="D227" s="9">
        <v>21</v>
      </c>
      <c r="E227" s="9">
        <v>39884260</v>
      </c>
      <c r="F227" s="9" t="s">
        <v>630</v>
      </c>
      <c r="G227" s="154">
        <v>0</v>
      </c>
      <c r="H227" s="154">
        <v>21</v>
      </c>
      <c r="I227" s="154">
        <v>39883974</v>
      </c>
      <c r="J227" s="154" t="s">
        <v>630</v>
      </c>
      <c r="K227" s="154">
        <v>14</v>
      </c>
      <c r="L227" s="9" t="s">
        <v>1589</v>
      </c>
      <c r="M227" s="9" t="s">
        <v>1607</v>
      </c>
      <c r="N227" s="9" t="s">
        <v>12</v>
      </c>
      <c r="O227" s="9" t="s">
        <v>21</v>
      </c>
      <c r="P227" s="9" t="s">
        <v>701</v>
      </c>
      <c r="Q227" s="9" t="s">
        <v>16</v>
      </c>
      <c r="R227" s="9" t="s">
        <v>16</v>
      </c>
      <c r="S227" s="9" t="s">
        <v>21</v>
      </c>
      <c r="T227" s="9" t="s">
        <v>12</v>
      </c>
      <c r="U227" s="9" t="s">
        <v>16</v>
      </c>
    </row>
    <row r="228" spans="1:21">
      <c r="A228" s="9" t="s">
        <v>926</v>
      </c>
      <c r="B228" s="9" t="s">
        <v>865</v>
      </c>
      <c r="C228" s="9" t="s">
        <v>670</v>
      </c>
      <c r="D228" s="9">
        <v>11</v>
      </c>
      <c r="E228" s="9">
        <v>118357276</v>
      </c>
      <c r="F228" s="9" t="s">
        <v>630</v>
      </c>
      <c r="G228" s="154">
        <v>5</v>
      </c>
      <c r="H228" s="154">
        <v>4</v>
      </c>
      <c r="I228" s="154">
        <v>88029583</v>
      </c>
      <c r="J228" s="154" t="s">
        <v>630</v>
      </c>
      <c r="K228" s="154">
        <v>7</v>
      </c>
      <c r="L228" s="9" t="s">
        <v>1586</v>
      </c>
      <c r="M228" s="9" t="s">
        <v>1605</v>
      </c>
      <c r="N228" s="9" t="s">
        <v>898</v>
      </c>
      <c r="O228" s="9" t="s">
        <v>16</v>
      </c>
      <c r="P228" s="9" t="s">
        <v>21</v>
      </c>
      <c r="Q228" s="9" t="s">
        <v>21</v>
      </c>
      <c r="R228" s="9" t="s">
        <v>21</v>
      </c>
      <c r="S228" s="9" t="s">
        <v>12</v>
      </c>
      <c r="T228" s="9" t="s">
        <v>12</v>
      </c>
      <c r="U228" s="9" t="s">
        <v>16</v>
      </c>
    </row>
    <row r="229" spans="1:21">
      <c r="A229" s="9" t="s">
        <v>926</v>
      </c>
      <c r="B229" s="9" t="s">
        <v>865</v>
      </c>
      <c r="C229" s="9" t="s">
        <v>670</v>
      </c>
      <c r="D229" s="9">
        <v>4</v>
      </c>
      <c r="E229" s="9">
        <v>88029936</v>
      </c>
      <c r="F229" s="9" t="s">
        <v>630</v>
      </c>
      <c r="G229" s="154">
        <v>3</v>
      </c>
      <c r="H229" s="154">
        <v>11</v>
      </c>
      <c r="I229" s="154">
        <v>118357251</v>
      </c>
      <c r="J229" s="154" t="s">
        <v>630</v>
      </c>
      <c r="K229" s="154">
        <v>6</v>
      </c>
      <c r="L229" s="9" t="s">
        <v>1586</v>
      </c>
      <c r="M229" s="9" t="s">
        <v>1605</v>
      </c>
      <c r="N229" s="9" t="s">
        <v>898</v>
      </c>
      <c r="O229" s="9" t="s">
        <v>16</v>
      </c>
      <c r="P229" s="9" t="s">
        <v>21</v>
      </c>
      <c r="Q229" s="9" t="s">
        <v>21</v>
      </c>
      <c r="R229" s="9" t="s">
        <v>21</v>
      </c>
      <c r="S229" s="9" t="s">
        <v>12</v>
      </c>
      <c r="T229" s="9" t="s">
        <v>12</v>
      </c>
      <c r="U229" s="9" t="s">
        <v>16</v>
      </c>
    </row>
    <row r="230" spans="1:21">
      <c r="A230" s="9" t="s">
        <v>927</v>
      </c>
      <c r="B230" s="9" t="s">
        <v>865</v>
      </c>
      <c r="C230" s="9" t="s">
        <v>846</v>
      </c>
      <c r="D230" s="9">
        <v>4</v>
      </c>
      <c r="E230" s="9">
        <v>88029936</v>
      </c>
      <c r="F230" s="9" t="s">
        <v>630</v>
      </c>
      <c r="G230" s="154">
        <v>4</v>
      </c>
      <c r="H230" s="154">
        <v>11</v>
      </c>
      <c r="I230" s="154">
        <v>118357251</v>
      </c>
      <c r="J230" s="154" t="s">
        <v>630</v>
      </c>
      <c r="K230" s="154">
        <v>6</v>
      </c>
      <c r="L230" s="9" t="s">
        <v>1586</v>
      </c>
      <c r="M230" s="9" t="s">
        <v>1605</v>
      </c>
      <c r="N230" s="9" t="s">
        <v>898</v>
      </c>
      <c r="O230" s="9" t="s">
        <v>16</v>
      </c>
      <c r="P230" s="9" t="s">
        <v>21</v>
      </c>
      <c r="Q230" s="9" t="s">
        <v>21</v>
      </c>
      <c r="R230" s="9" t="s">
        <v>12</v>
      </c>
      <c r="S230" s="9" t="s">
        <v>12</v>
      </c>
      <c r="T230" s="9" t="s">
        <v>12</v>
      </c>
      <c r="U230" s="9" t="s">
        <v>16</v>
      </c>
    </row>
    <row r="231" spans="1:21">
      <c r="A231" s="9" t="s">
        <v>927</v>
      </c>
      <c r="B231" s="9" t="s">
        <v>865</v>
      </c>
      <c r="C231" s="9" t="s">
        <v>846</v>
      </c>
      <c r="D231" s="9">
        <v>11</v>
      </c>
      <c r="E231" s="9">
        <v>118357276</v>
      </c>
      <c r="F231" s="9" t="s">
        <v>630</v>
      </c>
      <c r="G231" s="154">
        <v>7</v>
      </c>
      <c r="H231" s="154">
        <v>4</v>
      </c>
      <c r="I231" s="154">
        <v>88029583</v>
      </c>
      <c r="J231" s="154" t="s">
        <v>630</v>
      </c>
      <c r="K231" s="154">
        <v>7</v>
      </c>
      <c r="L231" s="9" t="s">
        <v>1586</v>
      </c>
      <c r="M231" s="9" t="s">
        <v>1605</v>
      </c>
      <c r="N231" s="9" t="s">
        <v>898</v>
      </c>
      <c r="O231" s="9" t="s">
        <v>16</v>
      </c>
      <c r="P231" s="9" t="s">
        <v>21</v>
      </c>
      <c r="Q231" s="9" t="s">
        <v>21</v>
      </c>
      <c r="R231" s="9" t="s">
        <v>12</v>
      </c>
      <c r="S231" s="9" t="s">
        <v>12</v>
      </c>
      <c r="T231" s="9" t="s">
        <v>12</v>
      </c>
      <c r="U231" s="9" t="s">
        <v>16</v>
      </c>
    </row>
    <row r="232" spans="1:21">
      <c r="A232" s="9" t="s">
        <v>1277</v>
      </c>
      <c r="B232" s="9" t="s">
        <v>866</v>
      </c>
      <c r="C232" s="9" t="s">
        <v>846</v>
      </c>
      <c r="D232" s="9">
        <v>4</v>
      </c>
      <c r="E232" s="9">
        <v>87984108</v>
      </c>
      <c r="F232" s="9" t="s">
        <v>630</v>
      </c>
      <c r="G232" s="154" t="s">
        <v>1910</v>
      </c>
      <c r="H232" s="154">
        <v>11</v>
      </c>
      <c r="I232" s="154">
        <v>118357973</v>
      </c>
      <c r="J232" s="154" t="s">
        <v>630</v>
      </c>
      <c r="K232" s="154" t="s">
        <v>1910</v>
      </c>
      <c r="L232" s="9" t="s">
        <v>1586</v>
      </c>
      <c r="M232" s="9" t="s">
        <v>1605</v>
      </c>
      <c r="N232" s="9" t="s">
        <v>786</v>
      </c>
      <c r="O232" s="9" t="s">
        <v>16</v>
      </c>
      <c r="P232" s="9" t="s">
        <v>701</v>
      </c>
      <c r="Q232" s="9" t="s">
        <v>21</v>
      </c>
      <c r="R232" s="9" t="s">
        <v>12</v>
      </c>
      <c r="S232" s="9" t="s">
        <v>12</v>
      </c>
      <c r="T232" s="9" t="s">
        <v>12</v>
      </c>
      <c r="U232" s="9" t="s">
        <v>4573</v>
      </c>
    </row>
    <row r="233" spans="1:21">
      <c r="A233" s="9" t="s">
        <v>1277</v>
      </c>
      <c r="B233" s="9" t="s">
        <v>866</v>
      </c>
      <c r="C233" s="9" t="s">
        <v>846</v>
      </c>
      <c r="D233" s="9">
        <v>11</v>
      </c>
      <c r="E233" s="9">
        <v>118358169</v>
      </c>
      <c r="F233" s="9" t="s">
        <v>630</v>
      </c>
      <c r="G233" s="154">
        <v>8</v>
      </c>
      <c r="H233" s="154">
        <v>4</v>
      </c>
      <c r="I233" s="154">
        <v>87983903</v>
      </c>
      <c r="J233" s="154" t="s">
        <v>630</v>
      </c>
      <c r="K233" s="154">
        <v>0</v>
      </c>
      <c r="L233" s="9" t="s">
        <v>1586</v>
      </c>
      <c r="M233" s="9" t="s">
        <v>1605</v>
      </c>
      <c r="N233" s="9" t="s">
        <v>785</v>
      </c>
      <c r="O233" s="9" t="s">
        <v>16</v>
      </c>
      <c r="P233" s="9" t="s">
        <v>701</v>
      </c>
      <c r="Q233" s="9" t="s">
        <v>21</v>
      </c>
      <c r="R233" s="9" t="s">
        <v>12</v>
      </c>
      <c r="S233" s="9" t="s">
        <v>12</v>
      </c>
      <c r="T233" s="9" t="s">
        <v>12</v>
      </c>
      <c r="U233" s="9" t="s">
        <v>4573</v>
      </c>
    </row>
    <row r="234" spans="1:21">
      <c r="A234" s="9" t="s">
        <v>1277</v>
      </c>
      <c r="B234" s="9" t="s">
        <v>866</v>
      </c>
      <c r="C234" s="9" t="s">
        <v>846</v>
      </c>
      <c r="D234" s="9">
        <v>7</v>
      </c>
      <c r="E234" s="9">
        <v>50153083</v>
      </c>
      <c r="F234" s="9" t="s">
        <v>630</v>
      </c>
      <c r="G234" s="154">
        <v>4</v>
      </c>
      <c r="H234" s="154">
        <v>7</v>
      </c>
      <c r="I234" s="154">
        <v>50909619</v>
      </c>
      <c r="J234" s="154" t="s">
        <v>630</v>
      </c>
      <c r="K234" s="154">
        <v>0</v>
      </c>
      <c r="L234" s="9" t="s">
        <v>1588</v>
      </c>
      <c r="M234" s="9" t="s">
        <v>1606</v>
      </c>
      <c r="N234" s="9" t="s">
        <v>1894</v>
      </c>
      <c r="O234" s="9" t="s">
        <v>16</v>
      </c>
      <c r="P234" s="9" t="s">
        <v>701</v>
      </c>
      <c r="Q234" s="9" t="s">
        <v>16</v>
      </c>
      <c r="R234" s="9" t="s">
        <v>12</v>
      </c>
      <c r="S234" s="9" t="s">
        <v>21</v>
      </c>
      <c r="T234" s="9" t="s">
        <v>12</v>
      </c>
      <c r="U234" s="9" t="s">
        <v>4572</v>
      </c>
    </row>
    <row r="235" spans="1:21">
      <c r="A235" s="9" t="s">
        <v>1277</v>
      </c>
      <c r="B235" s="9" t="s">
        <v>866</v>
      </c>
      <c r="C235" s="9" t="s">
        <v>846</v>
      </c>
      <c r="D235" s="9">
        <v>7</v>
      </c>
      <c r="E235" s="9">
        <v>50345514</v>
      </c>
      <c r="F235" s="9" t="s">
        <v>630</v>
      </c>
      <c r="G235" s="154">
        <v>0</v>
      </c>
      <c r="H235" s="154">
        <v>7</v>
      </c>
      <c r="I235" s="154">
        <v>50427327</v>
      </c>
      <c r="J235" s="154" t="s">
        <v>630</v>
      </c>
      <c r="K235" s="154">
        <v>4</v>
      </c>
      <c r="L235" s="9" t="s">
        <v>1588</v>
      </c>
      <c r="M235" s="9" t="s">
        <v>1605</v>
      </c>
      <c r="N235" s="9" t="s">
        <v>824</v>
      </c>
      <c r="O235" s="9" t="s">
        <v>16</v>
      </c>
      <c r="P235" s="9" t="s">
        <v>701</v>
      </c>
      <c r="Q235" s="9" t="s">
        <v>16</v>
      </c>
      <c r="R235" s="9" t="s">
        <v>12</v>
      </c>
      <c r="S235" s="9" t="s">
        <v>21</v>
      </c>
      <c r="T235" s="9" t="s">
        <v>12</v>
      </c>
      <c r="U235" s="9" t="s">
        <v>4572</v>
      </c>
    </row>
    <row r="236" spans="1:21">
      <c r="A236" s="9" t="s">
        <v>928</v>
      </c>
      <c r="B236" s="9" t="s">
        <v>867</v>
      </c>
      <c r="C236" s="9" t="s">
        <v>670</v>
      </c>
      <c r="D236" s="9">
        <v>11</v>
      </c>
      <c r="E236" s="9">
        <v>118354296</v>
      </c>
      <c r="F236" s="9" t="s">
        <v>630</v>
      </c>
      <c r="G236" s="154">
        <v>4</v>
      </c>
      <c r="H236" s="154">
        <v>1</v>
      </c>
      <c r="I236" s="154">
        <v>51932343</v>
      </c>
      <c r="J236" s="154" t="s">
        <v>12</v>
      </c>
      <c r="K236" s="154">
        <v>9</v>
      </c>
      <c r="L236" s="9" t="s">
        <v>1586</v>
      </c>
      <c r="M236" s="9" t="s">
        <v>1605</v>
      </c>
      <c r="N236" s="9" t="s">
        <v>904</v>
      </c>
      <c r="O236" s="9" t="s">
        <v>16</v>
      </c>
      <c r="P236" s="9" t="s">
        <v>21</v>
      </c>
      <c r="Q236" s="9" t="s">
        <v>21</v>
      </c>
      <c r="R236" s="9" t="s">
        <v>21</v>
      </c>
      <c r="S236" s="9" t="s">
        <v>12</v>
      </c>
      <c r="T236" s="9" t="s">
        <v>12</v>
      </c>
      <c r="U236" s="9" t="s">
        <v>16</v>
      </c>
    </row>
    <row r="237" spans="1:21">
      <c r="A237" s="9" t="s">
        <v>928</v>
      </c>
      <c r="B237" s="9" t="s">
        <v>867</v>
      </c>
      <c r="C237" s="9" t="s">
        <v>670</v>
      </c>
      <c r="D237" s="9">
        <v>11</v>
      </c>
      <c r="E237" s="9">
        <v>118354076</v>
      </c>
      <c r="F237" s="9" t="s">
        <v>12</v>
      </c>
      <c r="G237" s="154">
        <v>13</v>
      </c>
      <c r="H237" s="154">
        <v>1</v>
      </c>
      <c r="I237" s="154">
        <v>51933236</v>
      </c>
      <c r="J237" s="154" t="s">
        <v>630</v>
      </c>
      <c r="K237" s="154">
        <v>4</v>
      </c>
      <c r="L237" s="9" t="s">
        <v>1586</v>
      </c>
      <c r="M237" s="9" t="s">
        <v>1605</v>
      </c>
      <c r="N237" s="9" t="s">
        <v>905</v>
      </c>
      <c r="O237" s="9" t="s">
        <v>16</v>
      </c>
      <c r="P237" s="9" t="s">
        <v>12</v>
      </c>
      <c r="Q237" s="9" t="s">
        <v>21</v>
      </c>
      <c r="R237" s="9" t="s">
        <v>21</v>
      </c>
      <c r="S237" s="9" t="s">
        <v>12</v>
      </c>
      <c r="T237" s="9" t="s">
        <v>12</v>
      </c>
      <c r="U237" s="9" t="s">
        <v>16</v>
      </c>
    </row>
    <row r="238" spans="1:21">
      <c r="A238" s="9" t="s">
        <v>929</v>
      </c>
      <c r="B238" s="9" t="s">
        <v>867</v>
      </c>
      <c r="C238" s="9" t="s">
        <v>846</v>
      </c>
      <c r="D238" s="9">
        <v>11</v>
      </c>
      <c r="E238" s="9">
        <v>118354296</v>
      </c>
      <c r="F238" s="9" t="s">
        <v>630</v>
      </c>
      <c r="G238" s="154">
        <v>7</v>
      </c>
      <c r="H238" s="154">
        <v>1</v>
      </c>
      <c r="I238" s="154">
        <v>51932343</v>
      </c>
      <c r="J238" s="154" t="s">
        <v>12</v>
      </c>
      <c r="K238" s="154">
        <v>0</v>
      </c>
      <c r="L238" s="9" t="s">
        <v>1586</v>
      </c>
      <c r="M238" s="9" t="s">
        <v>1605</v>
      </c>
      <c r="N238" s="9" t="s">
        <v>904</v>
      </c>
      <c r="O238" s="9" t="s">
        <v>16</v>
      </c>
      <c r="P238" s="9" t="s">
        <v>21</v>
      </c>
      <c r="Q238" s="9" t="s">
        <v>21</v>
      </c>
      <c r="R238" s="9" t="s">
        <v>12</v>
      </c>
      <c r="S238" s="9" t="s">
        <v>12</v>
      </c>
      <c r="T238" s="9" t="s">
        <v>12</v>
      </c>
      <c r="U238" s="9" t="s">
        <v>16</v>
      </c>
    </row>
    <row r="239" spans="1:21">
      <c r="A239" s="9" t="s">
        <v>929</v>
      </c>
      <c r="B239" s="9" t="s">
        <v>867</v>
      </c>
      <c r="C239" s="9" t="s">
        <v>846</v>
      </c>
      <c r="D239" s="9">
        <v>1</v>
      </c>
      <c r="E239" s="9">
        <v>51933236</v>
      </c>
      <c r="F239" s="9" t="s">
        <v>12</v>
      </c>
      <c r="G239" s="154">
        <v>3</v>
      </c>
      <c r="H239" s="154">
        <v>11</v>
      </c>
      <c r="I239" s="154">
        <v>118354076</v>
      </c>
      <c r="J239" s="154" t="s">
        <v>630</v>
      </c>
      <c r="K239" s="154">
        <v>2</v>
      </c>
      <c r="L239" s="9" t="s">
        <v>1586</v>
      </c>
      <c r="M239" s="9" t="s">
        <v>1605</v>
      </c>
      <c r="N239" s="9" t="s">
        <v>905</v>
      </c>
      <c r="O239" s="9" t="s">
        <v>16</v>
      </c>
      <c r="P239" s="9" t="s">
        <v>12</v>
      </c>
      <c r="Q239" s="9" t="s">
        <v>21</v>
      </c>
      <c r="R239" s="9" t="s">
        <v>12</v>
      </c>
      <c r="S239" s="9" t="s">
        <v>12</v>
      </c>
      <c r="T239" s="9" t="s">
        <v>12</v>
      </c>
      <c r="U239" s="9" t="s">
        <v>16</v>
      </c>
    </row>
    <row r="240" spans="1:21">
      <c r="A240" s="9" t="s">
        <v>931</v>
      </c>
      <c r="B240" s="9" t="s">
        <v>868</v>
      </c>
      <c r="C240" s="9" t="s">
        <v>846</v>
      </c>
      <c r="D240" s="9">
        <v>4</v>
      </c>
      <c r="E240" s="9">
        <v>87998602</v>
      </c>
      <c r="F240" s="9" t="s">
        <v>630</v>
      </c>
      <c r="G240" s="154">
        <v>5</v>
      </c>
      <c r="H240" s="154">
        <v>11</v>
      </c>
      <c r="I240" s="154">
        <v>118359398</v>
      </c>
      <c r="J240" s="154" t="s">
        <v>630</v>
      </c>
      <c r="K240" s="154">
        <v>4</v>
      </c>
      <c r="L240" s="9" t="s">
        <v>1586</v>
      </c>
      <c r="M240" s="9" t="s">
        <v>1605</v>
      </c>
      <c r="N240" s="9" t="s">
        <v>786</v>
      </c>
      <c r="O240" s="9" t="s">
        <v>16</v>
      </c>
      <c r="P240" s="9" t="s">
        <v>701</v>
      </c>
      <c r="Q240" s="9" t="s">
        <v>21</v>
      </c>
      <c r="R240" s="9" t="s">
        <v>12</v>
      </c>
      <c r="S240" s="9" t="s">
        <v>12</v>
      </c>
      <c r="T240" s="9" t="s">
        <v>12</v>
      </c>
      <c r="U240" s="9" t="s">
        <v>16</v>
      </c>
    </row>
    <row r="241" spans="1:21">
      <c r="A241" s="9" t="s">
        <v>931</v>
      </c>
      <c r="B241" s="9" t="s">
        <v>868</v>
      </c>
      <c r="C241" s="9" t="s">
        <v>846</v>
      </c>
      <c r="D241" s="9">
        <v>11</v>
      </c>
      <c r="E241" s="9">
        <v>118359195</v>
      </c>
      <c r="F241" s="9" t="s">
        <v>630</v>
      </c>
      <c r="G241" s="154">
        <v>2</v>
      </c>
      <c r="H241" s="154">
        <v>4</v>
      </c>
      <c r="I241" s="154">
        <v>87998870</v>
      </c>
      <c r="J241" s="154" t="s">
        <v>630</v>
      </c>
      <c r="K241" s="154">
        <v>5</v>
      </c>
      <c r="L241" s="9" t="s">
        <v>1586</v>
      </c>
      <c r="M241" s="9" t="s">
        <v>1605</v>
      </c>
      <c r="N241" s="9" t="s">
        <v>785</v>
      </c>
      <c r="O241" s="9" t="s">
        <v>16</v>
      </c>
      <c r="P241" s="9" t="s">
        <v>701</v>
      </c>
      <c r="Q241" s="9" t="s">
        <v>21</v>
      </c>
      <c r="R241" s="9" t="s">
        <v>12</v>
      </c>
      <c r="S241" s="9" t="s">
        <v>12</v>
      </c>
      <c r="T241" s="9" t="s">
        <v>12</v>
      </c>
      <c r="U241" s="9" t="s">
        <v>16</v>
      </c>
    </row>
    <row r="242" spans="1:21">
      <c r="A242" s="9" t="s">
        <v>931</v>
      </c>
      <c r="B242" s="9" t="s">
        <v>868</v>
      </c>
      <c r="C242" s="9" t="s">
        <v>846</v>
      </c>
      <c r="D242" s="9">
        <v>5</v>
      </c>
      <c r="E242" s="9">
        <v>88118182</v>
      </c>
      <c r="F242" s="9" t="s">
        <v>630</v>
      </c>
      <c r="G242" s="154">
        <v>7</v>
      </c>
      <c r="H242" s="154">
        <v>5</v>
      </c>
      <c r="I242" s="154">
        <v>88127686</v>
      </c>
      <c r="J242" s="154" t="s">
        <v>630</v>
      </c>
      <c r="K242" s="154">
        <v>5</v>
      </c>
      <c r="L242" s="9" t="s">
        <v>1588</v>
      </c>
      <c r="M242" s="9" t="s">
        <v>1605</v>
      </c>
      <c r="N242" s="9" t="s">
        <v>1541</v>
      </c>
      <c r="O242" s="9" t="s">
        <v>16</v>
      </c>
      <c r="P242" s="9" t="s">
        <v>701</v>
      </c>
      <c r="Q242" s="9" t="s">
        <v>16</v>
      </c>
      <c r="R242" s="9" t="s">
        <v>12</v>
      </c>
      <c r="S242" s="9" t="s">
        <v>21</v>
      </c>
      <c r="T242" s="9" t="s">
        <v>12</v>
      </c>
      <c r="U242" s="9" t="s">
        <v>16</v>
      </c>
    </row>
    <row r="243" spans="1:21">
      <c r="A243" s="9" t="s">
        <v>932</v>
      </c>
      <c r="B243" s="9" t="s">
        <v>869</v>
      </c>
      <c r="C243" s="9" t="s">
        <v>670</v>
      </c>
      <c r="D243" s="9">
        <v>4</v>
      </c>
      <c r="E243" s="9">
        <v>87999049</v>
      </c>
      <c r="F243" s="9" t="s">
        <v>630</v>
      </c>
      <c r="G243" s="154">
        <v>0</v>
      </c>
      <c r="H243" s="154">
        <v>11</v>
      </c>
      <c r="I243" s="154">
        <v>118357775</v>
      </c>
      <c r="J243" s="154" t="s">
        <v>630</v>
      </c>
      <c r="K243" s="154">
        <v>4</v>
      </c>
      <c r="L243" s="9" t="s">
        <v>1586</v>
      </c>
      <c r="M243" s="9" t="s">
        <v>1605</v>
      </c>
      <c r="N243" s="9" t="s">
        <v>786</v>
      </c>
      <c r="O243" s="9" t="s">
        <v>16</v>
      </c>
      <c r="P243" s="9" t="s">
        <v>21</v>
      </c>
      <c r="Q243" s="9" t="s">
        <v>21</v>
      </c>
      <c r="R243" s="9" t="s">
        <v>12</v>
      </c>
      <c r="S243" s="9" t="s">
        <v>12</v>
      </c>
      <c r="T243" s="9" t="s">
        <v>12</v>
      </c>
      <c r="U243" s="9" t="s">
        <v>16</v>
      </c>
    </row>
    <row r="244" spans="1:21">
      <c r="A244" s="9" t="s">
        <v>932</v>
      </c>
      <c r="B244" s="9" t="s">
        <v>869</v>
      </c>
      <c r="C244" s="9" t="s">
        <v>670</v>
      </c>
      <c r="D244" s="9">
        <v>11</v>
      </c>
      <c r="E244" s="9">
        <v>118357748</v>
      </c>
      <c r="F244" s="9" t="s">
        <v>630</v>
      </c>
      <c r="G244" s="154">
        <v>10</v>
      </c>
      <c r="H244" s="154">
        <v>4</v>
      </c>
      <c r="I244" s="154">
        <v>88006852</v>
      </c>
      <c r="J244" s="154" t="s">
        <v>630</v>
      </c>
      <c r="K244" s="154">
        <v>7</v>
      </c>
      <c r="L244" s="9" t="s">
        <v>1586</v>
      </c>
      <c r="M244" s="9" t="s">
        <v>1605</v>
      </c>
      <c r="N244" s="9" t="s">
        <v>785</v>
      </c>
      <c r="O244" s="9" t="s">
        <v>16</v>
      </c>
      <c r="P244" s="9" t="s">
        <v>12</v>
      </c>
      <c r="Q244" s="9" t="s">
        <v>21</v>
      </c>
      <c r="R244" s="9" t="s">
        <v>12</v>
      </c>
      <c r="S244" s="9" t="s">
        <v>12</v>
      </c>
      <c r="T244" s="9" t="s">
        <v>12</v>
      </c>
      <c r="U244" s="9" t="s">
        <v>16</v>
      </c>
    </row>
    <row r="245" spans="1:21">
      <c r="A245" s="9" t="s">
        <v>933</v>
      </c>
      <c r="B245" s="9" t="s">
        <v>869</v>
      </c>
      <c r="C245" s="9" t="s">
        <v>846</v>
      </c>
      <c r="D245" s="9">
        <v>11</v>
      </c>
      <c r="E245" s="9">
        <v>118357748</v>
      </c>
      <c r="F245" s="9" t="s">
        <v>630</v>
      </c>
      <c r="G245" s="154">
        <v>8</v>
      </c>
      <c r="H245" s="154">
        <v>4</v>
      </c>
      <c r="I245" s="154">
        <v>88006855</v>
      </c>
      <c r="J245" s="154" t="s">
        <v>630</v>
      </c>
      <c r="K245" s="154">
        <v>0</v>
      </c>
      <c r="L245" s="9" t="s">
        <v>1586</v>
      </c>
      <c r="M245" s="9" t="s">
        <v>1605</v>
      </c>
      <c r="N245" s="9" t="s">
        <v>785</v>
      </c>
      <c r="O245" s="9" t="s">
        <v>16</v>
      </c>
      <c r="P245" s="9" t="s">
        <v>12</v>
      </c>
      <c r="Q245" s="9" t="s">
        <v>21</v>
      </c>
      <c r="R245" s="9" t="s">
        <v>12</v>
      </c>
      <c r="S245" s="9" t="s">
        <v>12</v>
      </c>
      <c r="T245" s="9" t="s">
        <v>12</v>
      </c>
      <c r="U245" s="9" t="s">
        <v>16</v>
      </c>
    </row>
    <row r="246" spans="1:21">
      <c r="A246" s="9" t="s">
        <v>933</v>
      </c>
      <c r="B246" s="9" t="s">
        <v>869</v>
      </c>
      <c r="C246" s="9" t="s">
        <v>846</v>
      </c>
      <c r="D246" s="9">
        <v>4</v>
      </c>
      <c r="E246" s="9">
        <v>87999049</v>
      </c>
      <c r="F246" s="9" t="s">
        <v>630</v>
      </c>
      <c r="G246" s="154">
        <v>0</v>
      </c>
      <c r="H246" s="154">
        <v>11</v>
      </c>
      <c r="I246" s="154">
        <v>118357775</v>
      </c>
      <c r="J246" s="154" t="s">
        <v>630</v>
      </c>
      <c r="K246" s="154">
        <v>11</v>
      </c>
      <c r="L246" s="9" t="s">
        <v>1586</v>
      </c>
      <c r="M246" s="9" t="s">
        <v>1605</v>
      </c>
      <c r="N246" s="9" t="s">
        <v>786</v>
      </c>
      <c r="O246" s="9" t="s">
        <v>16</v>
      </c>
      <c r="P246" s="9" t="s">
        <v>21</v>
      </c>
      <c r="Q246" s="9" t="s">
        <v>21</v>
      </c>
      <c r="R246" s="9" t="s">
        <v>12</v>
      </c>
      <c r="S246" s="9" t="s">
        <v>12</v>
      </c>
      <c r="T246" s="9" t="s">
        <v>12</v>
      </c>
      <c r="U246" s="9" t="s">
        <v>16</v>
      </c>
    </row>
    <row r="247" spans="1:21">
      <c r="A247" s="9" t="s">
        <v>934</v>
      </c>
      <c r="B247" s="9" t="s">
        <v>870</v>
      </c>
      <c r="C247" s="9" t="s">
        <v>670</v>
      </c>
      <c r="D247" s="9">
        <v>19</v>
      </c>
      <c r="E247" s="9">
        <v>6299592</v>
      </c>
      <c r="F247" s="9" t="s">
        <v>12</v>
      </c>
      <c r="G247" s="154">
        <v>0</v>
      </c>
      <c r="H247" s="154">
        <v>11</v>
      </c>
      <c r="I247" s="154">
        <v>118355096</v>
      </c>
      <c r="J247" s="154" t="s">
        <v>630</v>
      </c>
      <c r="K247" s="154">
        <v>9</v>
      </c>
      <c r="L247" s="9" t="s">
        <v>1586</v>
      </c>
      <c r="M247" s="9" t="s">
        <v>1606</v>
      </c>
      <c r="N247" s="9" t="s">
        <v>634</v>
      </c>
      <c r="O247" s="9" t="s">
        <v>16</v>
      </c>
      <c r="P247" s="9" t="s">
        <v>21</v>
      </c>
      <c r="Q247" s="9" t="s">
        <v>21</v>
      </c>
      <c r="R247" s="9" t="s">
        <v>21</v>
      </c>
      <c r="S247" s="9" t="s">
        <v>12</v>
      </c>
      <c r="T247" s="9" t="s">
        <v>12</v>
      </c>
      <c r="U247" s="9" t="s">
        <v>16</v>
      </c>
    </row>
    <row r="248" spans="1:21">
      <c r="A248" s="9" t="s">
        <v>934</v>
      </c>
      <c r="B248" s="9" t="s">
        <v>870</v>
      </c>
      <c r="C248" s="9" t="s">
        <v>670</v>
      </c>
      <c r="D248" s="9">
        <v>19</v>
      </c>
      <c r="E248" s="9">
        <v>6299628</v>
      </c>
      <c r="F248" s="9" t="s">
        <v>630</v>
      </c>
      <c r="G248" s="154">
        <v>10</v>
      </c>
      <c r="H248" s="154">
        <v>11</v>
      </c>
      <c r="I248" s="154">
        <v>118355098</v>
      </c>
      <c r="J248" s="154" t="s">
        <v>12</v>
      </c>
      <c r="K248" s="154">
        <v>0</v>
      </c>
      <c r="L248" s="9" t="s">
        <v>1586</v>
      </c>
      <c r="M248" s="9" t="s">
        <v>1606</v>
      </c>
      <c r="N248" s="9" t="s">
        <v>634</v>
      </c>
      <c r="O248" s="9" t="s">
        <v>16</v>
      </c>
      <c r="P248" s="9" t="s">
        <v>21</v>
      </c>
      <c r="Q248" s="9" t="s">
        <v>21</v>
      </c>
      <c r="R248" s="9" t="s">
        <v>21</v>
      </c>
      <c r="S248" s="9" t="s">
        <v>12</v>
      </c>
      <c r="T248" s="9" t="s">
        <v>12</v>
      </c>
      <c r="U248" s="9" t="s">
        <v>16</v>
      </c>
    </row>
    <row r="249" spans="1:21">
      <c r="A249" s="9" t="s">
        <v>935</v>
      </c>
      <c r="B249" s="9" t="s">
        <v>870</v>
      </c>
      <c r="C249" s="9" t="s">
        <v>846</v>
      </c>
      <c r="D249" s="9">
        <v>19</v>
      </c>
      <c r="E249" s="9">
        <v>6299592</v>
      </c>
      <c r="F249" s="9" t="s">
        <v>12</v>
      </c>
      <c r="G249" s="154">
        <v>0</v>
      </c>
      <c r="H249" s="154">
        <v>11</v>
      </c>
      <c r="I249" s="154">
        <v>118355096</v>
      </c>
      <c r="J249" s="154" t="s">
        <v>630</v>
      </c>
      <c r="K249" s="154">
        <v>10</v>
      </c>
      <c r="L249" s="9" t="s">
        <v>1586</v>
      </c>
      <c r="M249" s="9" t="s">
        <v>1606</v>
      </c>
      <c r="N249" s="9" t="s">
        <v>634</v>
      </c>
      <c r="O249" s="9" t="s">
        <v>16</v>
      </c>
      <c r="P249" s="9" t="s">
        <v>21</v>
      </c>
      <c r="Q249" s="9" t="s">
        <v>21</v>
      </c>
      <c r="R249" s="9" t="s">
        <v>12</v>
      </c>
      <c r="S249" s="9" t="s">
        <v>12</v>
      </c>
      <c r="T249" s="9" t="s">
        <v>12</v>
      </c>
      <c r="U249" s="9" t="s">
        <v>16</v>
      </c>
    </row>
    <row r="250" spans="1:21">
      <c r="A250" s="9" t="s">
        <v>935</v>
      </c>
      <c r="B250" s="9" t="s">
        <v>870</v>
      </c>
      <c r="C250" s="9" t="s">
        <v>846</v>
      </c>
      <c r="D250" s="9">
        <v>19</v>
      </c>
      <c r="E250" s="9">
        <v>6299628</v>
      </c>
      <c r="F250" s="9" t="s">
        <v>630</v>
      </c>
      <c r="G250" s="154">
        <v>11</v>
      </c>
      <c r="H250" s="154">
        <v>11</v>
      </c>
      <c r="I250" s="154">
        <v>118355098</v>
      </c>
      <c r="J250" s="154" t="s">
        <v>12</v>
      </c>
      <c r="K250" s="154">
        <v>0</v>
      </c>
      <c r="L250" s="9" t="s">
        <v>1586</v>
      </c>
      <c r="M250" s="9" t="s">
        <v>1606</v>
      </c>
      <c r="N250" s="9" t="s">
        <v>634</v>
      </c>
      <c r="O250" s="9" t="s">
        <v>16</v>
      </c>
      <c r="P250" s="9" t="s">
        <v>21</v>
      </c>
      <c r="Q250" s="9" t="s">
        <v>21</v>
      </c>
      <c r="R250" s="9" t="s">
        <v>12</v>
      </c>
      <c r="S250" s="9" t="s">
        <v>12</v>
      </c>
      <c r="T250" s="9" t="s">
        <v>12</v>
      </c>
      <c r="U250" s="9" t="s">
        <v>16</v>
      </c>
    </row>
    <row r="251" spans="1:21">
      <c r="A251" s="9" t="s">
        <v>937</v>
      </c>
      <c r="B251" s="9" t="s">
        <v>871</v>
      </c>
      <c r="C251" s="9" t="s">
        <v>846</v>
      </c>
      <c r="D251" s="9">
        <v>4</v>
      </c>
      <c r="E251" s="9">
        <v>87974183</v>
      </c>
      <c r="F251" s="9" t="s">
        <v>630</v>
      </c>
      <c r="G251" s="154">
        <v>4</v>
      </c>
      <c r="H251" s="154">
        <v>11</v>
      </c>
      <c r="I251" s="154">
        <v>118353597</v>
      </c>
      <c r="J251" s="154" t="s">
        <v>12</v>
      </c>
      <c r="K251" s="154">
        <v>7</v>
      </c>
      <c r="L251" s="9" t="s">
        <v>1586</v>
      </c>
      <c r="M251" s="9" t="s">
        <v>1605</v>
      </c>
      <c r="N251" s="9" t="s">
        <v>785</v>
      </c>
      <c r="O251" s="9" t="s">
        <v>16</v>
      </c>
      <c r="P251" s="9" t="s">
        <v>701</v>
      </c>
      <c r="Q251" s="9" t="s">
        <v>21</v>
      </c>
      <c r="R251" s="9" t="s">
        <v>12</v>
      </c>
      <c r="S251" s="9" t="s">
        <v>12</v>
      </c>
      <c r="T251" s="9" t="s">
        <v>12</v>
      </c>
      <c r="U251" s="9" t="s">
        <v>16</v>
      </c>
    </row>
    <row r="252" spans="1:21">
      <c r="A252" s="9" t="s">
        <v>937</v>
      </c>
      <c r="B252" s="9" t="s">
        <v>871</v>
      </c>
      <c r="C252" s="9" t="s">
        <v>846</v>
      </c>
      <c r="D252" s="9">
        <v>7</v>
      </c>
      <c r="E252" s="9">
        <v>50412887</v>
      </c>
      <c r="F252" s="9" t="s">
        <v>630</v>
      </c>
      <c r="G252" s="154">
        <v>3</v>
      </c>
      <c r="H252" s="154">
        <v>7</v>
      </c>
      <c r="I252" s="154">
        <v>50463634</v>
      </c>
      <c r="J252" s="154" t="s">
        <v>630</v>
      </c>
      <c r="K252" s="154">
        <v>2</v>
      </c>
      <c r="L252" s="9" t="s">
        <v>1588</v>
      </c>
      <c r="M252" s="9" t="s">
        <v>1605</v>
      </c>
      <c r="N252" s="9" t="s">
        <v>824</v>
      </c>
      <c r="O252" s="9" t="s">
        <v>16</v>
      </c>
      <c r="P252" s="9" t="s">
        <v>701</v>
      </c>
      <c r="Q252" s="9" t="s">
        <v>21</v>
      </c>
      <c r="R252" s="9" t="s">
        <v>12</v>
      </c>
      <c r="S252" s="9" t="s">
        <v>12</v>
      </c>
      <c r="T252" s="9" t="s">
        <v>12</v>
      </c>
      <c r="U252" s="9" t="s">
        <v>16</v>
      </c>
    </row>
    <row r="253" spans="1:21">
      <c r="A253" s="9" t="s">
        <v>938</v>
      </c>
      <c r="B253" s="9" t="s">
        <v>872</v>
      </c>
      <c r="C253" s="9" t="s">
        <v>846</v>
      </c>
      <c r="D253" s="9">
        <v>11</v>
      </c>
      <c r="E253" s="9">
        <v>123499793</v>
      </c>
      <c r="F253" s="9" t="s">
        <v>630</v>
      </c>
      <c r="G253" s="154">
        <v>0</v>
      </c>
      <c r="H253" s="154">
        <v>9</v>
      </c>
      <c r="I253" s="154">
        <v>20354001</v>
      </c>
      <c r="J253" s="154" t="s">
        <v>630</v>
      </c>
      <c r="K253" s="154">
        <v>6</v>
      </c>
      <c r="L253" s="9" t="s">
        <v>1586</v>
      </c>
      <c r="M253" s="9" t="s">
        <v>1606</v>
      </c>
      <c r="N253" s="9" t="s">
        <v>707</v>
      </c>
      <c r="O253" s="9" t="s">
        <v>16</v>
      </c>
      <c r="P253" s="9" t="s">
        <v>701</v>
      </c>
      <c r="Q253" s="9" t="s">
        <v>21</v>
      </c>
      <c r="R253" s="9" t="s">
        <v>12</v>
      </c>
      <c r="S253" s="9" t="s">
        <v>12</v>
      </c>
      <c r="T253" s="9" t="s">
        <v>12</v>
      </c>
      <c r="U253" s="9" t="s">
        <v>16</v>
      </c>
    </row>
    <row r="254" spans="1:21">
      <c r="A254" s="9" t="s">
        <v>938</v>
      </c>
      <c r="B254" s="9" t="s">
        <v>872</v>
      </c>
      <c r="C254" s="9" t="s">
        <v>846</v>
      </c>
      <c r="D254" s="9">
        <v>11</v>
      </c>
      <c r="E254" s="9">
        <v>123500537</v>
      </c>
      <c r="F254" s="9" t="s">
        <v>12</v>
      </c>
      <c r="G254" s="154">
        <v>0</v>
      </c>
      <c r="H254" s="154">
        <v>11</v>
      </c>
      <c r="I254" s="154">
        <v>118354977</v>
      </c>
      <c r="J254" s="154" t="s">
        <v>630</v>
      </c>
      <c r="K254" s="154">
        <v>4</v>
      </c>
      <c r="L254" s="9" t="s">
        <v>1587</v>
      </c>
      <c r="M254" s="9" t="s">
        <v>1605</v>
      </c>
      <c r="N254" s="9" t="s">
        <v>906</v>
      </c>
      <c r="O254" s="9" t="s">
        <v>16</v>
      </c>
      <c r="P254" s="9" t="s">
        <v>701</v>
      </c>
      <c r="Q254" s="9" t="s">
        <v>21</v>
      </c>
      <c r="R254" s="9" t="s">
        <v>12</v>
      </c>
      <c r="S254" s="9" t="s">
        <v>12</v>
      </c>
      <c r="T254" s="9" t="s">
        <v>12</v>
      </c>
      <c r="U254" s="9" t="s">
        <v>16</v>
      </c>
    </row>
    <row r="255" spans="1:21">
      <c r="A255" s="9" t="s">
        <v>938</v>
      </c>
      <c r="B255" s="9" t="s">
        <v>872</v>
      </c>
      <c r="C255" s="9" t="s">
        <v>846</v>
      </c>
      <c r="D255" s="9">
        <v>9</v>
      </c>
      <c r="E255" s="9">
        <v>20353770</v>
      </c>
      <c r="F255" s="9" t="s">
        <v>630</v>
      </c>
      <c r="G255" s="154">
        <v>6</v>
      </c>
      <c r="H255" s="154">
        <v>11</v>
      </c>
      <c r="I255" s="154">
        <v>118354973</v>
      </c>
      <c r="J255" s="154" t="s">
        <v>12</v>
      </c>
      <c r="K255" s="154">
        <v>4</v>
      </c>
      <c r="L255" s="9" t="s">
        <v>1586</v>
      </c>
      <c r="M255" s="9" t="s">
        <v>1605</v>
      </c>
      <c r="N255" s="9" t="s">
        <v>791</v>
      </c>
      <c r="O255" s="9" t="s">
        <v>16</v>
      </c>
      <c r="P255" s="9" t="s">
        <v>701</v>
      </c>
      <c r="Q255" s="9" t="s">
        <v>21</v>
      </c>
      <c r="R255" s="9" t="s">
        <v>12</v>
      </c>
      <c r="S255" s="9" t="s">
        <v>12</v>
      </c>
      <c r="T255" s="9" t="s">
        <v>12</v>
      </c>
      <c r="U255" s="9" t="s">
        <v>16</v>
      </c>
    </row>
    <row r="256" spans="1:21">
      <c r="A256" s="9" t="s">
        <v>939</v>
      </c>
      <c r="B256" s="9" t="s">
        <v>873</v>
      </c>
      <c r="C256" s="9" t="s">
        <v>846</v>
      </c>
      <c r="D256" s="9">
        <v>4</v>
      </c>
      <c r="E256" s="9">
        <v>88010759</v>
      </c>
      <c r="F256" s="9" t="s">
        <v>630</v>
      </c>
      <c r="G256" s="154">
        <v>5</v>
      </c>
      <c r="H256" s="154">
        <v>11</v>
      </c>
      <c r="I256" s="154">
        <v>118356385</v>
      </c>
      <c r="J256" s="154" t="s">
        <v>630</v>
      </c>
      <c r="K256" s="154">
        <v>3</v>
      </c>
      <c r="L256" s="9" t="s">
        <v>1586</v>
      </c>
      <c r="M256" s="9" t="s">
        <v>1605</v>
      </c>
      <c r="N256" s="9" t="s">
        <v>786</v>
      </c>
      <c r="O256" s="9" t="s">
        <v>16</v>
      </c>
      <c r="P256" s="9" t="s">
        <v>701</v>
      </c>
      <c r="Q256" s="9" t="s">
        <v>21</v>
      </c>
      <c r="R256" s="9" t="s">
        <v>12</v>
      </c>
      <c r="S256" s="9" t="s">
        <v>12</v>
      </c>
      <c r="T256" s="9" t="s">
        <v>12</v>
      </c>
      <c r="U256" s="9" t="s">
        <v>16</v>
      </c>
    </row>
    <row r="257" spans="1:21">
      <c r="A257" s="9" t="s">
        <v>939</v>
      </c>
      <c r="B257" s="9" t="s">
        <v>873</v>
      </c>
      <c r="C257" s="9" t="s">
        <v>846</v>
      </c>
      <c r="D257" s="9">
        <v>11</v>
      </c>
      <c r="E257" s="9">
        <v>118356537</v>
      </c>
      <c r="F257" s="9" t="s">
        <v>630</v>
      </c>
      <c r="G257" s="154">
        <v>0</v>
      </c>
      <c r="H257" s="154">
        <v>4</v>
      </c>
      <c r="I257" s="154">
        <v>88010784</v>
      </c>
      <c r="J257" s="154" t="s">
        <v>630</v>
      </c>
      <c r="K257" s="154">
        <v>5</v>
      </c>
      <c r="L257" s="9" t="s">
        <v>1586</v>
      </c>
      <c r="M257" s="9" t="s">
        <v>1605</v>
      </c>
      <c r="N257" s="9" t="s">
        <v>785</v>
      </c>
      <c r="O257" s="9" t="s">
        <v>16</v>
      </c>
      <c r="P257" s="9" t="s">
        <v>701</v>
      </c>
      <c r="Q257" s="9" t="s">
        <v>21</v>
      </c>
      <c r="R257" s="9" t="s">
        <v>12</v>
      </c>
      <c r="S257" s="9" t="s">
        <v>12</v>
      </c>
      <c r="T257" s="9" t="s">
        <v>12</v>
      </c>
      <c r="U257" s="9" t="s">
        <v>16</v>
      </c>
    </row>
    <row r="258" spans="1:21">
      <c r="A258" s="9" t="s">
        <v>941</v>
      </c>
      <c r="B258" s="9" t="s">
        <v>874</v>
      </c>
      <c r="C258" s="9" t="s">
        <v>846</v>
      </c>
      <c r="D258" s="9">
        <v>4</v>
      </c>
      <c r="E258" s="9">
        <v>88003083</v>
      </c>
      <c r="F258" s="9" t="s">
        <v>630</v>
      </c>
      <c r="G258" s="154">
        <v>0</v>
      </c>
      <c r="H258" s="154">
        <v>11</v>
      </c>
      <c r="I258" s="154">
        <v>118355071</v>
      </c>
      <c r="J258" s="154" t="s">
        <v>630</v>
      </c>
      <c r="K258" s="154">
        <v>4</v>
      </c>
      <c r="L258" s="9" t="s">
        <v>1586</v>
      </c>
      <c r="M258" s="9" t="s">
        <v>1605</v>
      </c>
      <c r="N258" s="9" t="s">
        <v>786</v>
      </c>
      <c r="O258" s="9" t="s">
        <v>16</v>
      </c>
      <c r="P258" s="9" t="s">
        <v>701</v>
      </c>
      <c r="Q258" s="9" t="s">
        <v>21</v>
      </c>
      <c r="R258" s="9" t="s">
        <v>12</v>
      </c>
      <c r="S258" s="9" t="s">
        <v>12</v>
      </c>
      <c r="T258" s="9" t="s">
        <v>12</v>
      </c>
      <c r="U258" s="9" t="s">
        <v>16</v>
      </c>
    </row>
    <row r="259" spans="1:21">
      <c r="A259" s="9" t="s">
        <v>941</v>
      </c>
      <c r="B259" s="9" t="s">
        <v>874</v>
      </c>
      <c r="C259" s="9" t="s">
        <v>846</v>
      </c>
      <c r="D259" s="9">
        <v>11</v>
      </c>
      <c r="E259" s="9">
        <v>118355046</v>
      </c>
      <c r="F259" s="9" t="s">
        <v>630</v>
      </c>
      <c r="G259" s="154">
        <v>4</v>
      </c>
      <c r="H259" s="154">
        <v>4</v>
      </c>
      <c r="I259" s="154">
        <v>88003038</v>
      </c>
      <c r="J259" s="154" t="s">
        <v>630</v>
      </c>
      <c r="K259" s="154">
        <v>0</v>
      </c>
      <c r="L259" s="9" t="s">
        <v>1586</v>
      </c>
      <c r="M259" s="9" t="s">
        <v>1605</v>
      </c>
      <c r="N259" s="9" t="s">
        <v>785</v>
      </c>
      <c r="O259" s="9" t="s">
        <v>16</v>
      </c>
      <c r="P259" s="9" t="s">
        <v>701</v>
      </c>
      <c r="Q259" s="9" t="s">
        <v>21</v>
      </c>
      <c r="R259" s="9" t="s">
        <v>12</v>
      </c>
      <c r="S259" s="9" t="s">
        <v>12</v>
      </c>
      <c r="T259" s="9" t="s">
        <v>12</v>
      </c>
      <c r="U259" s="9" t="s">
        <v>16</v>
      </c>
    </row>
    <row r="260" spans="1:21">
      <c r="A260" s="9" t="s">
        <v>942</v>
      </c>
      <c r="B260" s="9" t="s">
        <v>850</v>
      </c>
      <c r="C260" s="9" t="s">
        <v>670</v>
      </c>
      <c r="D260" s="9">
        <v>11</v>
      </c>
      <c r="E260" s="9">
        <v>118358887</v>
      </c>
      <c r="F260" s="9" t="s">
        <v>630</v>
      </c>
      <c r="G260" s="154" t="s">
        <v>12</v>
      </c>
      <c r="H260" s="154">
        <v>4</v>
      </c>
      <c r="I260" s="154">
        <v>87988914</v>
      </c>
      <c r="J260" s="154" t="s">
        <v>630</v>
      </c>
      <c r="K260" s="154" t="s">
        <v>12</v>
      </c>
      <c r="L260" s="9" t="s">
        <v>1586</v>
      </c>
      <c r="M260" s="9" t="s">
        <v>12</v>
      </c>
      <c r="N260" s="9" t="s">
        <v>785</v>
      </c>
      <c r="O260" s="9" t="s">
        <v>16</v>
      </c>
      <c r="P260" s="9" t="s">
        <v>21</v>
      </c>
      <c r="Q260" s="9" t="s">
        <v>21</v>
      </c>
      <c r="R260" s="9" t="s">
        <v>21</v>
      </c>
      <c r="S260" s="9" t="s">
        <v>12</v>
      </c>
      <c r="T260" s="9" t="s">
        <v>12</v>
      </c>
      <c r="U260" s="9" t="s">
        <v>16</v>
      </c>
    </row>
    <row r="261" spans="1:21">
      <c r="A261" s="9" t="s">
        <v>942</v>
      </c>
      <c r="B261" s="9" t="s">
        <v>850</v>
      </c>
      <c r="C261" s="9" t="s">
        <v>670</v>
      </c>
      <c r="D261" s="9">
        <v>11</v>
      </c>
      <c r="E261" s="9">
        <v>118359334</v>
      </c>
      <c r="F261" s="9" t="s">
        <v>12</v>
      </c>
      <c r="G261" s="154" t="s">
        <v>12</v>
      </c>
      <c r="H261" s="154">
        <v>9</v>
      </c>
      <c r="I261" s="154">
        <v>115139067</v>
      </c>
      <c r="J261" s="154" t="s">
        <v>12</v>
      </c>
      <c r="K261" s="154" t="s">
        <v>12</v>
      </c>
      <c r="L261" s="9" t="s">
        <v>1586</v>
      </c>
      <c r="M261" s="9" t="s">
        <v>12</v>
      </c>
      <c r="N261" s="9" t="s">
        <v>634</v>
      </c>
      <c r="O261" s="9" t="s">
        <v>16</v>
      </c>
      <c r="P261" s="9" t="s">
        <v>21</v>
      </c>
      <c r="Q261" s="9" t="s">
        <v>21</v>
      </c>
      <c r="R261" s="9" t="s">
        <v>21</v>
      </c>
      <c r="S261" s="9" t="s">
        <v>12</v>
      </c>
      <c r="T261" s="9" t="s">
        <v>12</v>
      </c>
      <c r="U261" s="9" t="s">
        <v>16</v>
      </c>
    </row>
    <row r="262" spans="1:21">
      <c r="A262" s="9" t="s">
        <v>942</v>
      </c>
      <c r="B262" s="9" t="s">
        <v>850</v>
      </c>
      <c r="C262" s="9" t="s">
        <v>670</v>
      </c>
      <c r="D262" s="9">
        <v>4</v>
      </c>
      <c r="E262" s="9">
        <v>87988604</v>
      </c>
      <c r="F262" s="9" t="s">
        <v>630</v>
      </c>
      <c r="G262" s="154" t="s">
        <v>12</v>
      </c>
      <c r="H262" s="154">
        <v>9</v>
      </c>
      <c r="I262" s="154">
        <v>115139568</v>
      </c>
      <c r="J262" s="154" t="s">
        <v>630</v>
      </c>
      <c r="K262" s="154" t="s">
        <v>12</v>
      </c>
      <c r="L262" s="9" t="s">
        <v>1586</v>
      </c>
      <c r="M262" s="9" t="s">
        <v>12</v>
      </c>
      <c r="N262" s="9" t="s">
        <v>787</v>
      </c>
      <c r="O262" s="9" t="s">
        <v>16</v>
      </c>
      <c r="P262" s="9" t="s">
        <v>21</v>
      </c>
      <c r="Q262" s="9" t="s">
        <v>21</v>
      </c>
      <c r="R262" s="9" t="s">
        <v>21</v>
      </c>
      <c r="S262" s="9" t="s">
        <v>12</v>
      </c>
      <c r="T262" s="9" t="s">
        <v>12</v>
      </c>
      <c r="U262" s="9" t="s">
        <v>16</v>
      </c>
    </row>
    <row r="263" spans="1:21">
      <c r="A263" s="9" t="s">
        <v>1278</v>
      </c>
      <c r="B263" s="9" t="s">
        <v>850</v>
      </c>
      <c r="C263" s="9" t="s">
        <v>846</v>
      </c>
      <c r="D263" s="9">
        <v>4</v>
      </c>
      <c r="E263" s="9">
        <v>87988604</v>
      </c>
      <c r="F263" s="9" t="s">
        <v>630</v>
      </c>
      <c r="G263" s="154" t="s">
        <v>12</v>
      </c>
      <c r="H263" s="154">
        <v>9</v>
      </c>
      <c r="I263" s="154">
        <v>115139568</v>
      </c>
      <c r="J263" s="154" t="s">
        <v>630</v>
      </c>
      <c r="K263" s="154" t="s">
        <v>12</v>
      </c>
      <c r="L263" s="9" t="s">
        <v>1586</v>
      </c>
      <c r="M263" s="9" t="s">
        <v>1605</v>
      </c>
      <c r="N263" s="9" t="s">
        <v>787</v>
      </c>
      <c r="O263" s="9" t="s">
        <v>16</v>
      </c>
      <c r="P263" s="9" t="s">
        <v>21</v>
      </c>
      <c r="Q263" s="9" t="s">
        <v>21</v>
      </c>
      <c r="R263" s="9" t="s">
        <v>12</v>
      </c>
      <c r="S263" s="9" t="s">
        <v>12</v>
      </c>
      <c r="T263" s="9" t="s">
        <v>12</v>
      </c>
      <c r="U263" s="9" t="s">
        <v>16</v>
      </c>
    </row>
    <row r="264" spans="1:21">
      <c r="A264" s="9" t="s">
        <v>1278</v>
      </c>
      <c r="B264" s="9" t="s">
        <v>850</v>
      </c>
      <c r="C264" s="9" t="s">
        <v>846</v>
      </c>
      <c r="D264" s="9">
        <v>11</v>
      </c>
      <c r="E264" s="9">
        <v>118358887</v>
      </c>
      <c r="F264" s="9" t="s">
        <v>630</v>
      </c>
      <c r="G264" s="154" t="s">
        <v>12</v>
      </c>
      <c r="H264" s="154">
        <v>4</v>
      </c>
      <c r="I264" s="154">
        <v>87988914</v>
      </c>
      <c r="J264" s="154" t="s">
        <v>630</v>
      </c>
      <c r="K264" s="154" t="s">
        <v>12</v>
      </c>
      <c r="L264" s="9" t="s">
        <v>1586</v>
      </c>
      <c r="M264" s="9" t="s">
        <v>1605</v>
      </c>
      <c r="N264" s="9" t="s">
        <v>785</v>
      </c>
      <c r="O264" s="9" t="s">
        <v>16</v>
      </c>
      <c r="P264" s="9" t="s">
        <v>21</v>
      </c>
      <c r="Q264" s="9" t="s">
        <v>21</v>
      </c>
      <c r="R264" s="9" t="s">
        <v>12</v>
      </c>
      <c r="S264" s="9" t="s">
        <v>12</v>
      </c>
      <c r="T264" s="9" t="s">
        <v>12</v>
      </c>
      <c r="U264" s="9" t="s">
        <v>16</v>
      </c>
    </row>
    <row r="265" spans="1:21">
      <c r="A265" s="9" t="s">
        <v>1278</v>
      </c>
      <c r="B265" s="9" t="s">
        <v>850</v>
      </c>
      <c r="C265" s="9" t="s">
        <v>846</v>
      </c>
      <c r="D265" s="9">
        <v>11</v>
      </c>
      <c r="E265" s="9">
        <v>118359334</v>
      </c>
      <c r="F265" s="9" t="s">
        <v>12</v>
      </c>
      <c r="G265" s="154" t="s">
        <v>12</v>
      </c>
      <c r="H265" s="154">
        <v>9</v>
      </c>
      <c r="I265" s="154">
        <v>115139067</v>
      </c>
      <c r="J265" s="154" t="s">
        <v>12</v>
      </c>
      <c r="K265" s="154" t="s">
        <v>12</v>
      </c>
      <c r="L265" s="9" t="s">
        <v>1586</v>
      </c>
      <c r="M265" s="9" t="s">
        <v>1605</v>
      </c>
      <c r="N265" s="9" t="s">
        <v>634</v>
      </c>
      <c r="O265" s="9" t="s">
        <v>16</v>
      </c>
      <c r="P265" s="9" t="s">
        <v>21</v>
      </c>
      <c r="Q265" s="9" t="s">
        <v>21</v>
      </c>
      <c r="R265" s="9" t="s">
        <v>12</v>
      </c>
      <c r="S265" s="9" t="s">
        <v>12</v>
      </c>
      <c r="T265" s="9" t="s">
        <v>12</v>
      </c>
      <c r="U265" s="9" t="s">
        <v>16</v>
      </c>
    </row>
    <row r="266" spans="1:21">
      <c r="A266" s="9" t="s">
        <v>1278</v>
      </c>
      <c r="B266" s="9" t="s">
        <v>850</v>
      </c>
      <c r="C266" s="9" t="s">
        <v>846</v>
      </c>
      <c r="D266" s="9">
        <v>7</v>
      </c>
      <c r="E266" s="9">
        <v>39608486</v>
      </c>
      <c r="F266" s="9" t="s">
        <v>12</v>
      </c>
      <c r="G266" s="154" t="s">
        <v>12</v>
      </c>
      <c r="H266" s="154">
        <v>7</v>
      </c>
      <c r="I266" s="154">
        <v>43836584</v>
      </c>
      <c r="J266" s="154" t="s">
        <v>630</v>
      </c>
      <c r="K266" s="154" t="s">
        <v>12</v>
      </c>
      <c r="L266" s="9" t="s">
        <v>1588</v>
      </c>
      <c r="M266" s="9" t="s">
        <v>1609</v>
      </c>
      <c r="N266" s="9" t="s">
        <v>12</v>
      </c>
      <c r="O266" s="9" t="s">
        <v>16</v>
      </c>
      <c r="P266" s="9" t="s">
        <v>12</v>
      </c>
      <c r="Q266" s="9" t="s">
        <v>16</v>
      </c>
      <c r="R266" s="9" t="s">
        <v>12</v>
      </c>
      <c r="S266" s="9" t="s">
        <v>21</v>
      </c>
      <c r="T266" s="9" t="s">
        <v>12</v>
      </c>
      <c r="U266" s="9" t="s">
        <v>4572</v>
      </c>
    </row>
    <row r="267" spans="1:21">
      <c r="A267" s="9" t="s">
        <v>1920</v>
      </c>
      <c r="B267" s="9" t="s">
        <v>1870</v>
      </c>
      <c r="C267" s="9" t="s">
        <v>1939</v>
      </c>
      <c r="D267" s="9">
        <v>1</v>
      </c>
      <c r="E267" s="9">
        <v>6163700</v>
      </c>
      <c r="F267" s="9" t="s">
        <v>630</v>
      </c>
      <c r="G267" s="154">
        <v>3</v>
      </c>
      <c r="H267" s="154">
        <v>1</v>
      </c>
      <c r="I267" s="154">
        <v>6724492</v>
      </c>
      <c r="J267" s="154" t="s">
        <v>630</v>
      </c>
      <c r="K267" s="154">
        <v>3</v>
      </c>
      <c r="L267" s="9" t="s">
        <v>1588</v>
      </c>
      <c r="M267" s="9" t="s">
        <v>1606</v>
      </c>
      <c r="N267" s="9" t="s">
        <v>4415</v>
      </c>
      <c r="O267" s="9" t="s">
        <v>16</v>
      </c>
      <c r="P267" s="9" t="s">
        <v>12</v>
      </c>
      <c r="Q267" s="9" t="s">
        <v>16</v>
      </c>
      <c r="R267" s="9" t="s">
        <v>12</v>
      </c>
      <c r="S267" s="9" t="s">
        <v>12</v>
      </c>
      <c r="T267" s="9" t="s">
        <v>12</v>
      </c>
      <c r="U267" s="9" t="s">
        <v>4572</v>
      </c>
    </row>
    <row r="268" spans="1:21">
      <c r="A268" s="9" t="s">
        <v>1920</v>
      </c>
      <c r="B268" s="9" t="s">
        <v>1870</v>
      </c>
      <c r="C268" s="9" t="s">
        <v>1939</v>
      </c>
      <c r="D268" s="9">
        <v>4</v>
      </c>
      <c r="E268" s="9">
        <v>75179184</v>
      </c>
      <c r="F268" s="9" t="s">
        <v>630</v>
      </c>
      <c r="G268" s="154">
        <v>7</v>
      </c>
      <c r="H268" s="154">
        <v>4</v>
      </c>
      <c r="I268" s="154">
        <v>75179708</v>
      </c>
      <c r="J268" s="154" t="s">
        <v>630</v>
      </c>
      <c r="K268" s="154">
        <v>5</v>
      </c>
      <c r="L268" s="9" t="s">
        <v>1588</v>
      </c>
      <c r="M268" s="9" t="s">
        <v>1607</v>
      </c>
      <c r="N268" s="9" t="s">
        <v>4416</v>
      </c>
      <c r="O268" s="9" t="s">
        <v>16</v>
      </c>
      <c r="P268" s="9" t="s">
        <v>12</v>
      </c>
      <c r="Q268" s="9" t="s">
        <v>16</v>
      </c>
      <c r="R268" s="9" t="s">
        <v>12</v>
      </c>
      <c r="S268" s="9" t="s">
        <v>12</v>
      </c>
      <c r="T268" s="9" t="s">
        <v>12</v>
      </c>
      <c r="U268" s="9" t="s">
        <v>4572</v>
      </c>
    </row>
    <row r="269" spans="1:21">
      <c r="A269" s="9" t="s">
        <v>1920</v>
      </c>
      <c r="B269" s="9" t="s">
        <v>1870</v>
      </c>
      <c r="C269" s="9" t="s">
        <v>1939</v>
      </c>
      <c r="D269" s="9">
        <v>4</v>
      </c>
      <c r="E269" s="9">
        <v>87981323</v>
      </c>
      <c r="F269" s="9" t="s">
        <v>630</v>
      </c>
      <c r="G269" s="154">
        <v>5</v>
      </c>
      <c r="H269" s="154">
        <v>11</v>
      </c>
      <c r="I269" s="154">
        <v>118359098</v>
      </c>
      <c r="J269" s="154" t="s">
        <v>630</v>
      </c>
      <c r="K269" s="154">
        <v>4</v>
      </c>
      <c r="L269" s="9" t="s">
        <v>1586</v>
      </c>
      <c r="M269" s="9" t="s">
        <v>1605</v>
      </c>
      <c r="N269" s="9" t="s">
        <v>786</v>
      </c>
      <c r="O269" s="9" t="s">
        <v>16</v>
      </c>
      <c r="P269" s="9" t="s">
        <v>12</v>
      </c>
      <c r="Q269" s="9" t="s">
        <v>21</v>
      </c>
      <c r="R269" s="9" t="s">
        <v>12</v>
      </c>
      <c r="S269" s="9" t="s">
        <v>12</v>
      </c>
      <c r="T269" s="9" t="s">
        <v>12</v>
      </c>
      <c r="U269" s="9" t="s">
        <v>16</v>
      </c>
    </row>
    <row r="270" spans="1:21">
      <c r="A270" s="9" t="s">
        <v>1920</v>
      </c>
      <c r="B270" s="9" t="s">
        <v>1870</v>
      </c>
      <c r="C270" s="9" t="s">
        <v>1939</v>
      </c>
      <c r="D270" s="9">
        <v>10</v>
      </c>
      <c r="E270" s="9">
        <v>13008278</v>
      </c>
      <c r="F270" s="9" t="s">
        <v>630</v>
      </c>
      <c r="G270" s="154">
        <v>3</v>
      </c>
      <c r="H270" s="154">
        <v>10</v>
      </c>
      <c r="I270" s="154">
        <v>13008207</v>
      </c>
      <c r="J270" s="154" t="s">
        <v>630</v>
      </c>
      <c r="K270" s="154">
        <v>0</v>
      </c>
      <c r="L270" s="9" t="s">
        <v>1589</v>
      </c>
      <c r="M270" s="9" t="s">
        <v>1607</v>
      </c>
      <c r="N270" s="9" t="s">
        <v>4417</v>
      </c>
      <c r="O270" s="9" t="s">
        <v>16</v>
      </c>
      <c r="P270" s="9" t="s">
        <v>12</v>
      </c>
      <c r="Q270" s="9" t="s">
        <v>16</v>
      </c>
      <c r="R270" s="9" t="s">
        <v>12</v>
      </c>
      <c r="S270" s="9" t="s">
        <v>12</v>
      </c>
      <c r="T270" s="9" t="s">
        <v>12</v>
      </c>
      <c r="U270" s="9" t="s">
        <v>4573</v>
      </c>
    </row>
    <row r="271" spans="1:21">
      <c r="A271" s="9" t="s">
        <v>1920</v>
      </c>
      <c r="B271" s="9" t="s">
        <v>1870</v>
      </c>
      <c r="C271" s="9" t="s">
        <v>1939</v>
      </c>
      <c r="D271" s="9">
        <v>11</v>
      </c>
      <c r="E271" s="9">
        <v>43909635</v>
      </c>
      <c r="F271" s="9" t="s">
        <v>630</v>
      </c>
      <c r="G271" s="154">
        <v>3</v>
      </c>
      <c r="H271" s="154">
        <v>11</v>
      </c>
      <c r="I271" s="154">
        <v>43909942</v>
      </c>
      <c r="J271" s="154" t="s">
        <v>630</v>
      </c>
      <c r="K271" s="154">
        <v>0</v>
      </c>
      <c r="L271" s="9" t="s">
        <v>1588</v>
      </c>
      <c r="M271" s="9" t="s">
        <v>1607</v>
      </c>
      <c r="N271" s="9" t="s">
        <v>4418</v>
      </c>
      <c r="O271" s="9" t="s">
        <v>16</v>
      </c>
      <c r="P271" s="9" t="s">
        <v>12</v>
      </c>
      <c r="Q271" s="9" t="s">
        <v>16</v>
      </c>
      <c r="R271" s="9" t="s">
        <v>12</v>
      </c>
      <c r="S271" s="9" t="s">
        <v>12</v>
      </c>
      <c r="T271" s="9" t="s">
        <v>12</v>
      </c>
      <c r="U271" s="9" t="s">
        <v>4572</v>
      </c>
    </row>
    <row r="272" spans="1:21">
      <c r="A272" s="9" t="s">
        <v>1920</v>
      </c>
      <c r="B272" s="9" t="s">
        <v>1870</v>
      </c>
      <c r="C272" s="9" t="s">
        <v>1939</v>
      </c>
      <c r="D272" s="9">
        <v>11</v>
      </c>
      <c r="E272" s="9">
        <v>118359049</v>
      </c>
      <c r="F272" s="9" t="s">
        <v>630</v>
      </c>
      <c r="G272" s="154">
        <v>5</v>
      </c>
      <c r="H272" s="154">
        <v>4</v>
      </c>
      <c r="I272" s="154">
        <v>87981181</v>
      </c>
      <c r="J272" s="154" t="s">
        <v>630</v>
      </c>
      <c r="K272" s="154">
        <v>3</v>
      </c>
      <c r="L272" s="9" t="s">
        <v>1586</v>
      </c>
      <c r="M272" s="9" t="s">
        <v>1605</v>
      </c>
      <c r="N272" s="9" t="s">
        <v>785</v>
      </c>
      <c r="O272" s="9" t="s">
        <v>16</v>
      </c>
      <c r="P272" s="9" t="s">
        <v>21</v>
      </c>
      <c r="Q272" s="9" t="s">
        <v>21</v>
      </c>
      <c r="R272" s="9" t="s">
        <v>12</v>
      </c>
      <c r="S272" s="9" t="s">
        <v>12</v>
      </c>
      <c r="T272" s="9" t="s">
        <v>12</v>
      </c>
      <c r="U272" s="9" t="s">
        <v>16</v>
      </c>
    </row>
    <row r="273" spans="1:21">
      <c r="A273" s="9" t="s">
        <v>1924</v>
      </c>
      <c r="B273" s="9" t="s">
        <v>1870</v>
      </c>
      <c r="C273" s="9" t="s">
        <v>1939</v>
      </c>
      <c r="D273" s="9">
        <v>1</v>
      </c>
      <c r="E273" s="9">
        <v>6163700</v>
      </c>
      <c r="F273" s="9" t="s">
        <v>630</v>
      </c>
      <c r="G273" s="154">
        <v>2</v>
      </c>
      <c r="H273" s="154">
        <v>1</v>
      </c>
      <c r="I273" s="154">
        <v>6724492</v>
      </c>
      <c r="J273" s="154" t="s">
        <v>630</v>
      </c>
      <c r="K273" s="154">
        <v>4</v>
      </c>
      <c r="L273" s="9" t="s">
        <v>1588</v>
      </c>
      <c r="M273" s="9" t="s">
        <v>1606</v>
      </c>
      <c r="N273" s="9" t="s">
        <v>4415</v>
      </c>
      <c r="O273" s="9" t="s">
        <v>16</v>
      </c>
      <c r="P273" s="9" t="s">
        <v>12</v>
      </c>
      <c r="Q273" s="9" t="s">
        <v>16</v>
      </c>
      <c r="R273" s="9" t="s">
        <v>12</v>
      </c>
      <c r="S273" s="9" t="s">
        <v>12</v>
      </c>
      <c r="T273" s="9" t="s">
        <v>12</v>
      </c>
      <c r="U273" s="9" t="s">
        <v>4572</v>
      </c>
    </row>
    <row r="274" spans="1:21">
      <c r="A274" s="9" t="s">
        <v>1924</v>
      </c>
      <c r="B274" s="9" t="s">
        <v>1870</v>
      </c>
      <c r="C274" s="9" t="s">
        <v>1939</v>
      </c>
      <c r="D274" s="9">
        <v>4</v>
      </c>
      <c r="E274" s="9">
        <v>75179184</v>
      </c>
      <c r="F274" s="9" t="s">
        <v>630</v>
      </c>
      <c r="G274" s="154">
        <v>3</v>
      </c>
      <c r="H274" s="154">
        <v>4</v>
      </c>
      <c r="I274" s="154">
        <v>75179711</v>
      </c>
      <c r="J274" s="154" t="s">
        <v>630</v>
      </c>
      <c r="K274" s="154">
        <v>0</v>
      </c>
      <c r="L274" s="9" t="s">
        <v>1588</v>
      </c>
      <c r="M274" s="9" t="s">
        <v>1607</v>
      </c>
      <c r="N274" s="9" t="s">
        <v>4416</v>
      </c>
      <c r="O274" s="9" t="s">
        <v>16</v>
      </c>
      <c r="P274" s="9" t="s">
        <v>12</v>
      </c>
      <c r="Q274" s="9" t="s">
        <v>16</v>
      </c>
      <c r="R274" s="9" t="s">
        <v>12</v>
      </c>
      <c r="S274" s="9" t="s">
        <v>12</v>
      </c>
      <c r="T274" s="9" t="s">
        <v>12</v>
      </c>
      <c r="U274" s="9" t="s">
        <v>4572</v>
      </c>
    </row>
    <row r="275" spans="1:21">
      <c r="A275" s="9" t="s">
        <v>1924</v>
      </c>
      <c r="B275" s="9" t="s">
        <v>1870</v>
      </c>
      <c r="C275" s="9" t="s">
        <v>1939</v>
      </c>
      <c r="D275" s="9">
        <v>4</v>
      </c>
      <c r="E275" s="9">
        <v>87981323</v>
      </c>
      <c r="F275" s="9" t="s">
        <v>630</v>
      </c>
      <c r="G275" s="154">
        <v>3</v>
      </c>
      <c r="H275" s="154">
        <v>11</v>
      </c>
      <c r="I275" s="154">
        <v>118359098</v>
      </c>
      <c r="J275" s="154" t="s">
        <v>630</v>
      </c>
      <c r="K275" s="154">
        <v>4</v>
      </c>
      <c r="L275" s="9" t="s">
        <v>1586</v>
      </c>
      <c r="M275" s="9" t="s">
        <v>1605</v>
      </c>
      <c r="N275" s="9" t="s">
        <v>786</v>
      </c>
      <c r="O275" s="9" t="s">
        <v>16</v>
      </c>
      <c r="P275" s="9" t="s">
        <v>12</v>
      </c>
      <c r="Q275" s="9" t="s">
        <v>21</v>
      </c>
      <c r="R275" s="9" t="s">
        <v>12</v>
      </c>
      <c r="S275" s="9" t="s">
        <v>12</v>
      </c>
      <c r="T275" s="9" t="s">
        <v>12</v>
      </c>
      <c r="U275" s="9" t="s">
        <v>16</v>
      </c>
    </row>
    <row r="276" spans="1:21">
      <c r="A276" s="9" t="s">
        <v>1924</v>
      </c>
      <c r="B276" s="9" t="s">
        <v>1870</v>
      </c>
      <c r="C276" s="9" t="s">
        <v>1939</v>
      </c>
      <c r="D276" s="9">
        <v>9</v>
      </c>
      <c r="E276" s="9">
        <v>21111158</v>
      </c>
      <c r="F276" s="9" t="s">
        <v>630</v>
      </c>
      <c r="G276" s="154">
        <v>3</v>
      </c>
      <c r="H276" s="154">
        <v>9</v>
      </c>
      <c r="I276" s="154">
        <v>26934955</v>
      </c>
      <c r="J276" s="154" t="s">
        <v>630</v>
      </c>
      <c r="K276" s="154">
        <v>2</v>
      </c>
      <c r="L276" s="9" t="s">
        <v>1588</v>
      </c>
      <c r="M276" s="9" t="s">
        <v>1606</v>
      </c>
      <c r="N276" s="9" t="s">
        <v>4419</v>
      </c>
      <c r="O276" s="9" t="s">
        <v>16</v>
      </c>
      <c r="P276" s="9" t="s">
        <v>12</v>
      </c>
      <c r="Q276" s="9" t="s">
        <v>16</v>
      </c>
      <c r="R276" s="9" t="s">
        <v>12</v>
      </c>
      <c r="S276" s="9" t="s">
        <v>12</v>
      </c>
      <c r="T276" s="9" t="s">
        <v>12</v>
      </c>
      <c r="U276" s="9" t="s">
        <v>4572</v>
      </c>
    </row>
    <row r="277" spans="1:21">
      <c r="A277" s="9" t="s">
        <v>1924</v>
      </c>
      <c r="B277" s="9" t="s">
        <v>1870</v>
      </c>
      <c r="C277" s="9" t="s">
        <v>1939</v>
      </c>
      <c r="D277" s="9">
        <v>11</v>
      </c>
      <c r="E277" s="9">
        <v>118359049</v>
      </c>
      <c r="F277" s="9" t="s">
        <v>630</v>
      </c>
      <c r="G277" s="154">
        <v>3</v>
      </c>
      <c r="H277" s="154">
        <v>4</v>
      </c>
      <c r="I277" s="154">
        <v>87981181</v>
      </c>
      <c r="J277" s="154" t="s">
        <v>630</v>
      </c>
      <c r="K277" s="154">
        <v>4</v>
      </c>
      <c r="L277" s="9" t="s">
        <v>1586</v>
      </c>
      <c r="M277" s="9" t="s">
        <v>1605</v>
      </c>
      <c r="N277" s="9" t="s">
        <v>785</v>
      </c>
      <c r="O277" s="9" t="s">
        <v>16</v>
      </c>
      <c r="P277" s="9" t="s">
        <v>21</v>
      </c>
      <c r="Q277" s="9" t="s">
        <v>21</v>
      </c>
      <c r="R277" s="9" t="s">
        <v>12</v>
      </c>
      <c r="S277" s="9" t="s">
        <v>12</v>
      </c>
      <c r="T277" s="9" t="s">
        <v>12</v>
      </c>
      <c r="U277" s="9" t="s">
        <v>16</v>
      </c>
    </row>
    <row r="278" spans="1:21">
      <c r="A278" s="9" t="s">
        <v>1925</v>
      </c>
      <c r="B278" s="9" t="s">
        <v>1871</v>
      </c>
      <c r="C278" s="9" t="s">
        <v>1939</v>
      </c>
      <c r="D278" s="9">
        <v>11</v>
      </c>
      <c r="E278" s="9">
        <v>118357142</v>
      </c>
      <c r="F278" s="9" t="s">
        <v>630</v>
      </c>
      <c r="G278" s="154">
        <v>7</v>
      </c>
      <c r="H278" s="154">
        <v>19</v>
      </c>
      <c r="I278" s="154">
        <v>6305817</v>
      </c>
      <c r="J278" s="154" t="s">
        <v>12</v>
      </c>
      <c r="K278" s="154">
        <v>0</v>
      </c>
      <c r="L278" s="9" t="s">
        <v>1586</v>
      </c>
      <c r="M278" s="9" t="s">
        <v>1606</v>
      </c>
      <c r="N278" s="9" t="s">
        <v>1537</v>
      </c>
      <c r="O278" s="9" t="s">
        <v>16</v>
      </c>
      <c r="P278" s="9" t="s">
        <v>21</v>
      </c>
      <c r="Q278" s="9" t="s">
        <v>21</v>
      </c>
      <c r="R278" s="9" t="s">
        <v>12</v>
      </c>
      <c r="S278" s="9" t="s">
        <v>12</v>
      </c>
      <c r="T278" s="9" t="s">
        <v>12</v>
      </c>
      <c r="U278" s="9" t="s">
        <v>16</v>
      </c>
    </row>
    <row r="279" spans="1:21">
      <c r="A279" s="9" t="s">
        <v>1925</v>
      </c>
      <c r="B279" s="9" t="s">
        <v>1871</v>
      </c>
      <c r="C279" s="9" t="s">
        <v>1939</v>
      </c>
      <c r="D279" s="9">
        <v>19</v>
      </c>
      <c r="E279" s="9">
        <v>1206964</v>
      </c>
      <c r="F279" s="9" t="s">
        <v>630</v>
      </c>
      <c r="G279" s="154">
        <v>1</v>
      </c>
      <c r="H279" s="154">
        <v>19</v>
      </c>
      <c r="I279" s="154">
        <v>2463001</v>
      </c>
      <c r="J279" s="154" t="s">
        <v>630</v>
      </c>
      <c r="K279" s="154">
        <v>6</v>
      </c>
      <c r="L279" s="9" t="s">
        <v>1588</v>
      </c>
      <c r="M279" s="9" t="s">
        <v>1887</v>
      </c>
      <c r="N279" s="9" t="s">
        <v>4420</v>
      </c>
      <c r="O279" s="9" t="s">
        <v>16</v>
      </c>
      <c r="P279" s="9" t="s">
        <v>12</v>
      </c>
      <c r="Q279" s="9" t="s">
        <v>16</v>
      </c>
      <c r="R279" s="9" t="s">
        <v>12</v>
      </c>
      <c r="S279" s="9" t="s">
        <v>12</v>
      </c>
      <c r="T279" s="9" t="s">
        <v>12</v>
      </c>
      <c r="U279" s="9" t="s">
        <v>4572</v>
      </c>
    </row>
    <row r="280" spans="1:21">
      <c r="A280" s="9" t="s">
        <v>1925</v>
      </c>
      <c r="B280" s="9" t="s">
        <v>1871</v>
      </c>
      <c r="C280" s="9" t="s">
        <v>1939</v>
      </c>
      <c r="D280" s="9">
        <v>19</v>
      </c>
      <c r="E280" s="9">
        <v>6305637</v>
      </c>
      <c r="F280" s="9" t="s">
        <v>12</v>
      </c>
      <c r="G280" s="154">
        <v>14</v>
      </c>
      <c r="H280" s="154">
        <v>11</v>
      </c>
      <c r="I280" s="154">
        <v>118357062</v>
      </c>
      <c r="J280" s="154" t="s">
        <v>630</v>
      </c>
      <c r="K280" s="154">
        <v>5</v>
      </c>
      <c r="L280" s="9" t="s">
        <v>1586</v>
      </c>
      <c r="M280" s="9" t="s">
        <v>1606</v>
      </c>
      <c r="N280" s="9" t="s">
        <v>1538</v>
      </c>
      <c r="O280" s="9" t="s">
        <v>16</v>
      </c>
      <c r="P280" s="9" t="s">
        <v>12</v>
      </c>
      <c r="Q280" s="9" t="s">
        <v>21</v>
      </c>
      <c r="R280" s="9" t="s">
        <v>12</v>
      </c>
      <c r="S280" s="9" t="s">
        <v>12</v>
      </c>
      <c r="T280" s="9" t="s">
        <v>12</v>
      </c>
      <c r="U280" s="9" t="s">
        <v>16</v>
      </c>
    </row>
    <row r="281" spans="1:21">
      <c r="A281" s="9" t="s">
        <v>1882</v>
      </c>
      <c r="B281" s="9" t="s">
        <v>1871</v>
      </c>
      <c r="C281" s="9" t="s">
        <v>670</v>
      </c>
      <c r="D281" s="9">
        <v>7</v>
      </c>
      <c r="E281" s="9">
        <v>86937487</v>
      </c>
      <c r="F281" s="9" t="s">
        <v>630</v>
      </c>
      <c r="G281" s="154">
        <v>5</v>
      </c>
      <c r="H281" s="154">
        <v>7</v>
      </c>
      <c r="I281" s="154">
        <v>86949128</v>
      </c>
      <c r="J281" s="154" t="s">
        <v>630</v>
      </c>
      <c r="K281" s="154">
        <v>0</v>
      </c>
      <c r="L281" s="9" t="s">
        <v>1588</v>
      </c>
      <c r="M281" s="9" t="s">
        <v>1609</v>
      </c>
      <c r="N281" s="9" t="s">
        <v>12</v>
      </c>
      <c r="O281" s="9" t="s">
        <v>16</v>
      </c>
      <c r="P281" s="9" t="s">
        <v>12</v>
      </c>
      <c r="Q281" s="9" t="s">
        <v>16</v>
      </c>
      <c r="R281" s="9" t="s">
        <v>12</v>
      </c>
      <c r="S281" s="9" t="s">
        <v>12</v>
      </c>
      <c r="T281" s="9" t="s">
        <v>12</v>
      </c>
      <c r="U281" s="9" t="s">
        <v>4572</v>
      </c>
    </row>
    <row r="282" spans="1:21">
      <c r="A282" s="9" t="s">
        <v>1882</v>
      </c>
      <c r="B282" s="9" t="s">
        <v>1871</v>
      </c>
      <c r="C282" s="9" t="s">
        <v>670</v>
      </c>
      <c r="D282" s="9">
        <v>11</v>
      </c>
      <c r="E282" s="9">
        <v>118357142</v>
      </c>
      <c r="F282" s="9" t="s">
        <v>630</v>
      </c>
      <c r="G282" s="154">
        <v>2</v>
      </c>
      <c r="H282" s="154">
        <v>19</v>
      </c>
      <c r="I282" s="154">
        <v>6305818</v>
      </c>
      <c r="J282" s="154" t="s">
        <v>12</v>
      </c>
      <c r="K282" s="154">
        <v>2</v>
      </c>
      <c r="L282" s="9" t="s">
        <v>1586</v>
      </c>
      <c r="M282" s="9" t="s">
        <v>1606</v>
      </c>
      <c r="N282" s="9" t="s">
        <v>1537</v>
      </c>
      <c r="O282" s="9" t="s">
        <v>16</v>
      </c>
      <c r="P282" s="9" t="s">
        <v>21</v>
      </c>
      <c r="Q282" s="9" t="s">
        <v>21</v>
      </c>
      <c r="R282" s="9" t="s">
        <v>12</v>
      </c>
      <c r="S282" s="9" t="s">
        <v>12</v>
      </c>
      <c r="T282" s="9" t="s">
        <v>12</v>
      </c>
      <c r="U282" s="9" t="s">
        <v>16</v>
      </c>
    </row>
    <row r="283" spans="1:21">
      <c r="A283" s="9" t="s">
        <v>1882</v>
      </c>
      <c r="B283" s="9" t="s">
        <v>1871</v>
      </c>
      <c r="C283" s="9" t="s">
        <v>670</v>
      </c>
      <c r="D283" s="9">
        <v>19</v>
      </c>
      <c r="E283" s="9">
        <v>6305637</v>
      </c>
      <c r="F283" s="9" t="s">
        <v>12</v>
      </c>
      <c r="G283" s="154">
        <v>6</v>
      </c>
      <c r="H283" s="154">
        <v>11</v>
      </c>
      <c r="I283" s="154">
        <v>118357062</v>
      </c>
      <c r="J283" s="154" t="s">
        <v>630</v>
      </c>
      <c r="K283" s="154">
        <v>5</v>
      </c>
      <c r="L283" s="9" t="s">
        <v>1586</v>
      </c>
      <c r="M283" s="9" t="s">
        <v>1606</v>
      </c>
      <c r="N283" s="9" t="s">
        <v>1538</v>
      </c>
      <c r="O283" s="9" t="s">
        <v>16</v>
      </c>
      <c r="P283" s="9" t="s">
        <v>12</v>
      </c>
      <c r="Q283" s="9" t="s">
        <v>21</v>
      </c>
      <c r="R283" s="9" t="s">
        <v>12</v>
      </c>
      <c r="S283" s="9" t="s">
        <v>12</v>
      </c>
      <c r="T283" s="9" t="s">
        <v>12</v>
      </c>
      <c r="U283" s="9" t="s">
        <v>16</v>
      </c>
    </row>
    <row r="284" spans="1:21">
      <c r="A284" s="9" t="s">
        <v>1911</v>
      </c>
      <c r="B284" s="9" t="s">
        <v>1872</v>
      </c>
      <c r="C284" s="9" t="s">
        <v>670</v>
      </c>
      <c r="D284" s="9">
        <v>11</v>
      </c>
      <c r="E284" s="9">
        <v>117694645</v>
      </c>
      <c r="F284" s="9" t="s">
        <v>630</v>
      </c>
      <c r="G284" s="154">
        <v>108</v>
      </c>
      <c r="H284" s="154">
        <v>11</v>
      </c>
      <c r="I284" s="154">
        <v>118412444</v>
      </c>
      <c r="J284" s="154" t="s">
        <v>630</v>
      </c>
      <c r="K284" s="154">
        <v>1</v>
      </c>
      <c r="L284" s="9" t="s">
        <v>1588</v>
      </c>
      <c r="M284" s="9" t="s">
        <v>12</v>
      </c>
      <c r="N284" s="9" t="s">
        <v>12</v>
      </c>
      <c r="O284" s="9" t="s">
        <v>16</v>
      </c>
      <c r="P284" s="9" t="s">
        <v>21</v>
      </c>
      <c r="Q284" s="9" t="s">
        <v>21</v>
      </c>
      <c r="R284" s="9" t="s">
        <v>12</v>
      </c>
      <c r="S284" s="9" t="s">
        <v>21</v>
      </c>
      <c r="T284" s="9" t="s">
        <v>12</v>
      </c>
      <c r="U284" s="9" t="s">
        <v>4573</v>
      </c>
    </row>
    <row r="285" spans="1:21">
      <c r="A285" s="9" t="s">
        <v>1911</v>
      </c>
      <c r="B285" s="9" t="s">
        <v>1872</v>
      </c>
      <c r="C285" s="9" t="s">
        <v>670</v>
      </c>
      <c r="D285" s="9">
        <v>11</v>
      </c>
      <c r="E285" s="9">
        <v>117885995</v>
      </c>
      <c r="F285" s="9" t="s">
        <v>12</v>
      </c>
      <c r="G285" s="154">
        <v>176</v>
      </c>
      <c r="H285" s="154">
        <v>10</v>
      </c>
      <c r="I285" s="154">
        <v>21886030</v>
      </c>
      <c r="J285" s="154" t="s">
        <v>12</v>
      </c>
      <c r="K285" s="154">
        <v>0</v>
      </c>
      <c r="L285" s="9" t="s">
        <v>1586</v>
      </c>
      <c r="M285" s="9" t="s">
        <v>12</v>
      </c>
      <c r="N285" s="9" t="s">
        <v>12</v>
      </c>
      <c r="O285" s="9" t="s">
        <v>16</v>
      </c>
      <c r="P285" s="9" t="s">
        <v>21</v>
      </c>
      <c r="Q285" s="9" t="s">
        <v>21</v>
      </c>
      <c r="R285" s="9" t="s">
        <v>12</v>
      </c>
      <c r="S285" s="9" t="s">
        <v>21</v>
      </c>
      <c r="T285" s="9" t="s">
        <v>12</v>
      </c>
      <c r="U285" s="9" t="s">
        <v>4573</v>
      </c>
    </row>
    <row r="286" spans="1:21">
      <c r="A286" s="9" t="s">
        <v>1911</v>
      </c>
      <c r="B286" s="9" t="s">
        <v>1872</v>
      </c>
      <c r="C286" s="9" t="s">
        <v>670</v>
      </c>
      <c r="D286" s="9">
        <v>11</v>
      </c>
      <c r="E286" s="9">
        <v>118074874</v>
      </c>
      <c r="F286" s="9" t="s">
        <v>630</v>
      </c>
      <c r="G286" s="154">
        <v>133</v>
      </c>
      <c r="H286" s="154">
        <v>11</v>
      </c>
      <c r="I286" s="154">
        <v>118212875</v>
      </c>
      <c r="J286" s="154" t="s">
        <v>630</v>
      </c>
      <c r="K286" s="154">
        <v>0</v>
      </c>
      <c r="L286" s="9" t="s">
        <v>1588</v>
      </c>
      <c r="M286" s="9" t="s">
        <v>1607</v>
      </c>
      <c r="N286" s="9" t="s">
        <v>12</v>
      </c>
      <c r="O286" s="9" t="s">
        <v>16</v>
      </c>
      <c r="P286" s="9" t="s">
        <v>21</v>
      </c>
      <c r="Q286" s="9" t="s">
        <v>21</v>
      </c>
      <c r="R286" s="9" t="s">
        <v>12</v>
      </c>
      <c r="S286" s="9" t="s">
        <v>21</v>
      </c>
      <c r="T286" s="9" t="s">
        <v>12</v>
      </c>
      <c r="U286" s="9" t="s">
        <v>4572</v>
      </c>
    </row>
    <row r="287" spans="1:21">
      <c r="A287" s="9" t="s">
        <v>1911</v>
      </c>
      <c r="B287" s="9" t="s">
        <v>1872</v>
      </c>
      <c r="C287" s="9" t="s">
        <v>670</v>
      </c>
      <c r="D287" s="9">
        <v>11</v>
      </c>
      <c r="E287" s="9">
        <v>118359154</v>
      </c>
      <c r="F287" s="9" t="s">
        <v>630</v>
      </c>
      <c r="G287" s="154">
        <v>155</v>
      </c>
      <c r="H287" s="154">
        <v>10</v>
      </c>
      <c r="I287" s="154">
        <v>21913600</v>
      </c>
      <c r="J287" s="154" t="s">
        <v>630</v>
      </c>
      <c r="K287" s="154">
        <v>0</v>
      </c>
      <c r="L287" s="9" t="s">
        <v>1586</v>
      </c>
      <c r="M287" s="9" t="s">
        <v>12</v>
      </c>
      <c r="N287" s="9" t="s">
        <v>789</v>
      </c>
      <c r="O287" s="9" t="s">
        <v>16</v>
      </c>
      <c r="P287" s="9" t="s">
        <v>21</v>
      </c>
      <c r="Q287" s="9" t="s">
        <v>21</v>
      </c>
      <c r="R287" s="9" t="s">
        <v>12</v>
      </c>
      <c r="S287" s="9" t="s">
        <v>21</v>
      </c>
      <c r="T287" s="9" t="s">
        <v>12</v>
      </c>
      <c r="U287" s="9" t="s">
        <v>4573</v>
      </c>
    </row>
    <row r="288" spans="1:21">
      <c r="A288" s="9" t="s">
        <v>1913</v>
      </c>
      <c r="B288" s="9" t="s">
        <v>1872</v>
      </c>
      <c r="C288" s="9" t="s">
        <v>846</v>
      </c>
      <c r="D288" s="9">
        <v>11</v>
      </c>
      <c r="E288" s="9">
        <v>117694645</v>
      </c>
      <c r="F288" s="9" t="s">
        <v>630</v>
      </c>
      <c r="G288" s="154">
        <v>109</v>
      </c>
      <c r="H288" s="154">
        <v>11</v>
      </c>
      <c r="I288" s="154">
        <v>118412444</v>
      </c>
      <c r="J288" s="154" t="s">
        <v>630</v>
      </c>
      <c r="K288" s="154">
        <v>1</v>
      </c>
      <c r="L288" s="9" t="s">
        <v>1588</v>
      </c>
      <c r="M288" s="9" t="s">
        <v>12</v>
      </c>
      <c r="N288" s="9" t="s">
        <v>12</v>
      </c>
      <c r="O288" s="9" t="s">
        <v>16</v>
      </c>
      <c r="P288" s="9" t="s">
        <v>21</v>
      </c>
      <c r="Q288" s="9" t="s">
        <v>21</v>
      </c>
      <c r="R288" s="9" t="s">
        <v>12</v>
      </c>
      <c r="S288" s="9" t="s">
        <v>21</v>
      </c>
      <c r="T288" s="9" t="s">
        <v>12</v>
      </c>
      <c r="U288" s="9" t="s">
        <v>4573</v>
      </c>
    </row>
    <row r="289" spans="1:21">
      <c r="A289" s="9" t="s">
        <v>1913</v>
      </c>
      <c r="B289" s="9" t="s">
        <v>1872</v>
      </c>
      <c r="C289" s="9" t="s">
        <v>846</v>
      </c>
      <c r="D289" s="9">
        <v>11</v>
      </c>
      <c r="E289" s="9">
        <v>117885995</v>
      </c>
      <c r="F289" s="9" t="s">
        <v>630</v>
      </c>
      <c r="G289" s="154">
        <v>176</v>
      </c>
      <c r="H289" s="154">
        <v>10</v>
      </c>
      <c r="I289" s="154">
        <v>21886030</v>
      </c>
      <c r="J289" s="154" t="s">
        <v>12</v>
      </c>
      <c r="K289" s="154">
        <v>0</v>
      </c>
      <c r="L289" s="9" t="s">
        <v>1586</v>
      </c>
      <c r="M289" s="9" t="s">
        <v>12</v>
      </c>
      <c r="N289" s="9" t="s">
        <v>4421</v>
      </c>
      <c r="O289" s="9" t="s">
        <v>16</v>
      </c>
      <c r="P289" s="9" t="s">
        <v>21</v>
      </c>
      <c r="Q289" s="9" t="s">
        <v>21</v>
      </c>
      <c r="R289" s="9" t="s">
        <v>12</v>
      </c>
      <c r="S289" s="9" t="s">
        <v>21</v>
      </c>
      <c r="T289" s="9" t="s">
        <v>12</v>
      </c>
      <c r="U289" s="9" t="s">
        <v>4573</v>
      </c>
    </row>
    <row r="290" spans="1:21">
      <c r="A290" s="9" t="s">
        <v>1913</v>
      </c>
      <c r="B290" s="9" t="s">
        <v>1872</v>
      </c>
      <c r="C290" s="9" t="s">
        <v>846</v>
      </c>
      <c r="D290" s="9">
        <v>11</v>
      </c>
      <c r="E290" s="9">
        <v>118074874</v>
      </c>
      <c r="F290" s="9" t="s">
        <v>630</v>
      </c>
      <c r="G290" s="154">
        <v>133</v>
      </c>
      <c r="H290" s="154">
        <v>11</v>
      </c>
      <c r="I290" s="154">
        <v>118212875</v>
      </c>
      <c r="J290" s="154" t="s">
        <v>630</v>
      </c>
      <c r="K290" s="154">
        <v>0</v>
      </c>
      <c r="L290" s="9" t="s">
        <v>1588</v>
      </c>
      <c r="M290" s="9" t="s">
        <v>1607</v>
      </c>
      <c r="N290" s="9" t="s">
        <v>12</v>
      </c>
      <c r="O290" s="9" t="s">
        <v>16</v>
      </c>
      <c r="P290" s="9" t="s">
        <v>21</v>
      </c>
      <c r="Q290" s="9" t="s">
        <v>21</v>
      </c>
      <c r="R290" s="9" t="s">
        <v>12</v>
      </c>
      <c r="S290" s="9" t="s">
        <v>21</v>
      </c>
      <c r="T290" s="9" t="s">
        <v>12</v>
      </c>
      <c r="U290" s="9" t="s">
        <v>4572</v>
      </c>
    </row>
    <row r="291" spans="1:21">
      <c r="A291" s="9" t="s">
        <v>1913</v>
      </c>
      <c r="B291" s="9" t="s">
        <v>1872</v>
      </c>
      <c r="C291" s="9" t="s">
        <v>846</v>
      </c>
      <c r="D291" s="9">
        <v>11</v>
      </c>
      <c r="E291" s="9">
        <v>118359154</v>
      </c>
      <c r="F291" s="9" t="s">
        <v>630</v>
      </c>
      <c r="G291" s="154">
        <v>155</v>
      </c>
      <c r="H291" s="154">
        <v>10</v>
      </c>
      <c r="I291" s="154">
        <v>21913600</v>
      </c>
      <c r="J291" s="154" t="s">
        <v>630</v>
      </c>
      <c r="K291" s="154">
        <v>0</v>
      </c>
      <c r="L291" s="9" t="s">
        <v>1586</v>
      </c>
      <c r="M291" s="9" t="s">
        <v>12</v>
      </c>
      <c r="N291" s="9" t="s">
        <v>789</v>
      </c>
      <c r="O291" s="9" t="s">
        <v>16</v>
      </c>
      <c r="P291" s="9" t="s">
        <v>21</v>
      </c>
      <c r="Q291" s="9" t="s">
        <v>21</v>
      </c>
      <c r="R291" s="9" t="s">
        <v>12</v>
      </c>
      <c r="S291" s="9" t="s">
        <v>21</v>
      </c>
      <c r="T291" s="9" t="s">
        <v>12</v>
      </c>
      <c r="U291" s="9" t="s">
        <v>4573</v>
      </c>
    </row>
    <row r="292" spans="1:21">
      <c r="A292" s="9" t="s">
        <v>1914</v>
      </c>
      <c r="B292" s="9" t="s">
        <v>1873</v>
      </c>
      <c r="C292" s="9" t="s">
        <v>670</v>
      </c>
      <c r="D292" s="9">
        <v>11</v>
      </c>
      <c r="E292" s="9">
        <v>118353041</v>
      </c>
      <c r="F292" s="9" t="s">
        <v>12</v>
      </c>
      <c r="G292" s="154">
        <v>114</v>
      </c>
      <c r="H292" s="154">
        <v>11</v>
      </c>
      <c r="I292" s="154">
        <v>65426732</v>
      </c>
      <c r="J292" s="154" t="s">
        <v>12</v>
      </c>
      <c r="K292" s="154">
        <v>0</v>
      </c>
      <c r="L292" s="9" t="s">
        <v>1587</v>
      </c>
      <c r="M292" s="9" t="s">
        <v>12</v>
      </c>
      <c r="N292" s="9" t="s">
        <v>12</v>
      </c>
      <c r="O292" s="9" t="s">
        <v>16</v>
      </c>
      <c r="P292" s="9" t="s">
        <v>21</v>
      </c>
      <c r="Q292" s="9" t="s">
        <v>21</v>
      </c>
      <c r="R292" s="9" t="s">
        <v>12</v>
      </c>
      <c r="S292" s="9" t="s">
        <v>12</v>
      </c>
      <c r="T292" s="9" t="s">
        <v>12</v>
      </c>
      <c r="U292" s="9" t="s">
        <v>16</v>
      </c>
    </row>
    <row r="293" spans="1:21">
      <c r="A293" s="9" t="s">
        <v>1914</v>
      </c>
      <c r="B293" s="9" t="s">
        <v>1873</v>
      </c>
      <c r="C293" s="9" t="s">
        <v>670</v>
      </c>
      <c r="D293" s="9">
        <v>11</v>
      </c>
      <c r="E293" s="9">
        <v>118353047</v>
      </c>
      <c r="F293" s="9" t="s">
        <v>630</v>
      </c>
      <c r="G293" s="154">
        <v>114</v>
      </c>
      <c r="H293" s="154">
        <v>11</v>
      </c>
      <c r="I293" s="154">
        <v>65426604</v>
      </c>
      <c r="J293" s="154" t="s">
        <v>12</v>
      </c>
      <c r="K293" s="154">
        <v>0</v>
      </c>
      <c r="L293" s="9" t="s">
        <v>1587</v>
      </c>
      <c r="M293" s="9" t="s">
        <v>12</v>
      </c>
      <c r="N293" s="9" t="s">
        <v>12</v>
      </c>
      <c r="O293" s="9" t="s">
        <v>16</v>
      </c>
      <c r="P293" s="9" t="s">
        <v>21</v>
      </c>
      <c r="Q293" s="9" t="s">
        <v>21</v>
      </c>
      <c r="R293" s="9" t="s">
        <v>12</v>
      </c>
      <c r="S293" s="9" t="s">
        <v>12</v>
      </c>
      <c r="T293" s="9" t="s">
        <v>12</v>
      </c>
      <c r="U293" s="9" t="s">
        <v>16</v>
      </c>
    </row>
    <row r="294" spans="1:21">
      <c r="A294" s="9" t="s">
        <v>1938</v>
      </c>
      <c r="B294" s="9" t="s">
        <v>1873</v>
      </c>
      <c r="C294" s="9" t="s">
        <v>846</v>
      </c>
      <c r="D294" s="9">
        <v>1</v>
      </c>
      <c r="E294" s="9">
        <v>5730453</v>
      </c>
      <c r="F294" s="9" t="s">
        <v>630</v>
      </c>
      <c r="G294" s="154">
        <v>141</v>
      </c>
      <c r="H294" s="154">
        <v>1</v>
      </c>
      <c r="I294" s="154">
        <v>6975390</v>
      </c>
      <c r="J294" s="154" t="s">
        <v>630</v>
      </c>
      <c r="K294" s="154">
        <v>0</v>
      </c>
      <c r="L294" s="9" t="s">
        <v>1588</v>
      </c>
      <c r="M294" s="9" t="s">
        <v>12</v>
      </c>
      <c r="N294" s="9" t="s">
        <v>12</v>
      </c>
      <c r="O294" s="9" t="s">
        <v>16</v>
      </c>
      <c r="P294" s="9" t="s">
        <v>12</v>
      </c>
      <c r="Q294" s="9" t="s">
        <v>12</v>
      </c>
      <c r="R294" s="9" t="s">
        <v>12</v>
      </c>
      <c r="S294" s="9" t="s">
        <v>21</v>
      </c>
      <c r="T294" s="9" t="s">
        <v>12</v>
      </c>
      <c r="U294" s="9" t="s">
        <v>16</v>
      </c>
    </row>
    <row r="295" spans="1:21">
      <c r="A295" s="9" t="s">
        <v>1938</v>
      </c>
      <c r="B295" s="9" t="s">
        <v>1873</v>
      </c>
      <c r="C295" s="9" t="s">
        <v>846</v>
      </c>
      <c r="D295" s="9">
        <v>11</v>
      </c>
      <c r="E295" s="9">
        <v>118353041</v>
      </c>
      <c r="F295" s="9" t="s">
        <v>12</v>
      </c>
      <c r="G295" s="154">
        <v>114</v>
      </c>
      <c r="H295" s="154">
        <v>11</v>
      </c>
      <c r="I295" s="154">
        <v>65426732</v>
      </c>
      <c r="J295" s="154" t="s">
        <v>12</v>
      </c>
      <c r="K295" s="154">
        <v>0</v>
      </c>
      <c r="L295" s="9" t="s">
        <v>1587</v>
      </c>
      <c r="M295" s="9" t="s">
        <v>12</v>
      </c>
      <c r="N295" s="9" t="s">
        <v>12</v>
      </c>
      <c r="O295" s="9" t="s">
        <v>16</v>
      </c>
      <c r="P295" s="9" t="s">
        <v>21</v>
      </c>
      <c r="Q295" s="9" t="s">
        <v>21</v>
      </c>
      <c r="R295" s="9" t="s">
        <v>12</v>
      </c>
      <c r="S295" s="9" t="s">
        <v>12</v>
      </c>
      <c r="T295" s="9" t="s">
        <v>12</v>
      </c>
      <c r="U295" s="9" t="s">
        <v>16</v>
      </c>
    </row>
    <row r="296" spans="1:21">
      <c r="A296" s="9" t="s">
        <v>1938</v>
      </c>
      <c r="B296" s="9" t="s">
        <v>1873</v>
      </c>
      <c r="C296" s="9" t="s">
        <v>846</v>
      </c>
      <c r="D296" s="9">
        <v>11</v>
      </c>
      <c r="E296" s="9">
        <v>118353047</v>
      </c>
      <c r="F296" s="9" t="s">
        <v>630</v>
      </c>
      <c r="G296" s="154">
        <v>114</v>
      </c>
      <c r="H296" s="154">
        <v>11</v>
      </c>
      <c r="I296" s="154">
        <v>65426604</v>
      </c>
      <c r="J296" s="154" t="s">
        <v>12</v>
      </c>
      <c r="K296" s="154">
        <v>0</v>
      </c>
      <c r="L296" s="9" t="s">
        <v>1587</v>
      </c>
      <c r="M296" s="9" t="s">
        <v>12</v>
      </c>
      <c r="N296" s="9" t="s">
        <v>4422</v>
      </c>
      <c r="O296" s="9" t="s">
        <v>16</v>
      </c>
      <c r="P296" s="9" t="s">
        <v>21</v>
      </c>
      <c r="Q296" s="9" t="s">
        <v>21</v>
      </c>
      <c r="R296" s="9" t="s">
        <v>12</v>
      </c>
      <c r="S296" s="9" t="s">
        <v>12</v>
      </c>
      <c r="T296" s="9" t="s">
        <v>12</v>
      </c>
      <c r="U296" s="9" t="s">
        <v>16</v>
      </c>
    </row>
    <row r="297" spans="1:21" ht="14.5" thickBot="1">
      <c r="A297" s="149" t="s">
        <v>1938</v>
      </c>
      <c r="B297" s="149" t="s">
        <v>1873</v>
      </c>
      <c r="C297" s="149" t="s">
        <v>846</v>
      </c>
      <c r="D297" s="149">
        <v>19</v>
      </c>
      <c r="E297" s="149">
        <v>2194886</v>
      </c>
      <c r="F297" s="149" t="s">
        <v>12</v>
      </c>
      <c r="G297" s="155">
        <v>132</v>
      </c>
      <c r="H297" s="155">
        <v>19</v>
      </c>
      <c r="I297" s="155">
        <v>16213533</v>
      </c>
      <c r="J297" s="155" t="s">
        <v>630</v>
      </c>
      <c r="K297" s="155">
        <v>0</v>
      </c>
      <c r="L297" s="149" t="s">
        <v>1587</v>
      </c>
      <c r="M297" s="149" t="s">
        <v>12</v>
      </c>
      <c r="N297" s="149" t="s">
        <v>4423</v>
      </c>
      <c r="O297" s="149" t="s">
        <v>16</v>
      </c>
      <c r="P297" s="149" t="s">
        <v>12</v>
      </c>
      <c r="Q297" s="149" t="s">
        <v>12</v>
      </c>
      <c r="R297" s="149" t="s">
        <v>12</v>
      </c>
      <c r="S297" s="149" t="s">
        <v>12</v>
      </c>
      <c r="T297" s="149" t="s">
        <v>12</v>
      </c>
      <c r="U297" s="149" t="s">
        <v>4573</v>
      </c>
    </row>
  </sheetData>
  <autoFilter ref="A4:U297" xr:uid="{79064C10-5E5E-8041-BD95-24CE0BF71EE5}"/>
  <phoneticPr fontId="3" type="noConversion"/>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08"/>
  <sheetViews>
    <sheetView tabSelected="1" zoomScaleNormal="100" workbookViewId="0"/>
  </sheetViews>
  <sheetFormatPr defaultColWidth="11.1640625" defaultRowHeight="14" customHeight="1"/>
  <cols>
    <col min="1" max="1" width="12.33203125" style="173" customWidth="1"/>
    <col min="2" max="2" width="36.1640625" style="173" customWidth="1"/>
    <col min="3" max="3" width="12.33203125" style="173" bestFit="1" customWidth="1"/>
    <col min="4" max="4" width="11.1640625" style="173"/>
    <col min="5" max="5" width="29.1640625" style="173" customWidth="1"/>
    <col min="6" max="6" width="8.83203125" style="173" bestFit="1" customWidth="1"/>
    <col min="7" max="8" width="8.83203125" style="173" customWidth="1"/>
    <col min="9" max="9" width="12.1640625" style="173" bestFit="1" customWidth="1"/>
    <col min="10" max="10" width="36.83203125" style="173" customWidth="1"/>
    <col min="11" max="11" width="11.33203125" style="320" bestFit="1" customWidth="1"/>
    <col min="12" max="12" width="11.33203125" style="173" customWidth="1"/>
    <col min="13" max="13" width="10.83203125" style="320" bestFit="1" customWidth="1"/>
    <col min="14" max="14" width="11.1640625" style="173"/>
    <col min="15" max="15" width="35.33203125" style="173" customWidth="1"/>
    <col min="16" max="16384" width="11.1640625" style="173"/>
  </cols>
  <sheetData>
    <row r="1" spans="1:15" ht="14" customHeight="1">
      <c r="A1" s="193" t="s">
        <v>5722</v>
      </c>
      <c r="B1" s="175"/>
      <c r="D1" s="175"/>
      <c r="N1" s="175"/>
    </row>
    <row r="2" spans="1:15" ht="14" customHeight="1">
      <c r="B2" s="175"/>
      <c r="D2" s="175"/>
      <c r="N2" s="175"/>
    </row>
    <row r="3" spans="1:15" ht="14" customHeight="1">
      <c r="B3" s="175"/>
      <c r="D3" s="175"/>
      <c r="N3" s="175"/>
    </row>
    <row r="4" spans="1:15" ht="14" customHeight="1" thickBot="1">
      <c r="A4" s="174" t="s">
        <v>255</v>
      </c>
      <c r="B4" s="174" t="s">
        <v>1648</v>
      </c>
      <c r="C4" s="174" t="s">
        <v>1395</v>
      </c>
      <c r="D4" s="174" t="s">
        <v>1647</v>
      </c>
      <c r="E4" s="174" t="s">
        <v>257</v>
      </c>
      <c r="F4" s="174" t="s">
        <v>1</v>
      </c>
      <c r="G4" s="174" t="s">
        <v>240</v>
      </c>
      <c r="H4" s="174" t="s">
        <v>74</v>
      </c>
      <c r="I4" s="174" t="s">
        <v>1930</v>
      </c>
      <c r="J4" s="174" t="s">
        <v>670</v>
      </c>
      <c r="K4" s="324" t="s">
        <v>882</v>
      </c>
      <c r="L4" s="174" t="s">
        <v>4</v>
      </c>
      <c r="M4" s="324" t="s">
        <v>883</v>
      </c>
      <c r="N4" s="174" t="s">
        <v>256</v>
      </c>
      <c r="O4" s="174" t="s">
        <v>1829</v>
      </c>
    </row>
    <row r="5" spans="1:15" ht="14" customHeight="1" thickTop="1">
      <c r="A5" s="177" t="s">
        <v>38</v>
      </c>
      <c r="B5" s="173" t="s">
        <v>1840</v>
      </c>
      <c r="C5" s="173" t="s">
        <v>1666</v>
      </c>
      <c r="D5" s="173" t="s">
        <v>1622</v>
      </c>
      <c r="E5" s="177" t="s">
        <v>300</v>
      </c>
      <c r="F5" s="177" t="s">
        <v>52</v>
      </c>
      <c r="G5" s="177" t="s">
        <v>1407</v>
      </c>
      <c r="H5" s="177" t="s">
        <v>241</v>
      </c>
      <c r="I5" s="177" t="s">
        <v>1641</v>
      </c>
      <c r="J5" s="177" t="s">
        <v>283</v>
      </c>
      <c r="K5" s="213" t="s">
        <v>701</v>
      </c>
      <c r="L5" s="177" t="s">
        <v>283</v>
      </c>
      <c r="M5" s="213" t="s">
        <v>701</v>
      </c>
      <c r="N5" s="177" t="s">
        <v>293</v>
      </c>
      <c r="O5" s="173" t="s">
        <v>1833</v>
      </c>
    </row>
    <row r="6" spans="1:15" ht="14" customHeight="1">
      <c r="A6" s="173" t="s">
        <v>265</v>
      </c>
      <c r="B6" s="173" t="s">
        <v>1843</v>
      </c>
      <c r="C6" s="173" t="s">
        <v>1666</v>
      </c>
      <c r="D6" s="173" t="s">
        <v>1622</v>
      </c>
      <c r="E6" s="173" t="s">
        <v>300</v>
      </c>
      <c r="F6" s="173" t="s">
        <v>52</v>
      </c>
      <c r="G6" s="177" t="s">
        <v>1409</v>
      </c>
      <c r="H6" s="173" t="s">
        <v>646</v>
      </c>
      <c r="I6" s="177" t="s">
        <v>1641</v>
      </c>
      <c r="J6" s="173" t="s">
        <v>282</v>
      </c>
      <c r="K6" s="320" t="s">
        <v>701</v>
      </c>
      <c r="L6" s="173" t="s">
        <v>283</v>
      </c>
      <c r="M6" s="320" t="s">
        <v>701</v>
      </c>
      <c r="N6" s="173" t="s">
        <v>260</v>
      </c>
      <c r="O6" s="173" t="s">
        <v>1833</v>
      </c>
    </row>
    <row r="7" spans="1:15" ht="14" customHeight="1">
      <c r="A7" s="173" t="s">
        <v>265</v>
      </c>
      <c r="B7" s="173" t="s">
        <v>1844</v>
      </c>
      <c r="C7" s="173" t="s">
        <v>1666</v>
      </c>
      <c r="D7" s="173" t="s">
        <v>1622</v>
      </c>
      <c r="E7" s="173" t="s">
        <v>300</v>
      </c>
      <c r="F7" s="173" t="s">
        <v>52</v>
      </c>
      <c r="G7" s="177" t="s">
        <v>1409</v>
      </c>
      <c r="H7" s="173" t="s">
        <v>250</v>
      </c>
      <c r="I7" s="177" t="s">
        <v>1890</v>
      </c>
      <c r="J7" s="173" t="s">
        <v>282</v>
      </c>
      <c r="K7" s="320" t="s">
        <v>701</v>
      </c>
      <c r="L7" s="173" t="s">
        <v>283</v>
      </c>
      <c r="M7" s="320" t="s">
        <v>701</v>
      </c>
      <c r="N7" s="173" t="s">
        <v>260</v>
      </c>
      <c r="O7" s="173" t="s">
        <v>1833</v>
      </c>
    </row>
    <row r="8" spans="1:15" ht="14" customHeight="1">
      <c r="A8" s="173" t="s">
        <v>265</v>
      </c>
      <c r="B8" s="173" t="s">
        <v>1845</v>
      </c>
      <c r="C8" s="173" t="s">
        <v>1666</v>
      </c>
      <c r="D8" s="173" t="s">
        <v>1622</v>
      </c>
      <c r="E8" s="173" t="s">
        <v>300</v>
      </c>
      <c r="F8" s="173" t="s">
        <v>52</v>
      </c>
      <c r="G8" s="177" t="s">
        <v>1407</v>
      </c>
      <c r="H8" s="173" t="s">
        <v>241</v>
      </c>
      <c r="I8" s="177" t="s">
        <v>1641</v>
      </c>
      <c r="J8" s="173" t="s">
        <v>283</v>
      </c>
      <c r="K8" s="320" t="s">
        <v>701</v>
      </c>
      <c r="L8" s="173" t="s">
        <v>283</v>
      </c>
      <c r="M8" s="320" t="s">
        <v>701</v>
      </c>
      <c r="N8" s="173" t="s">
        <v>293</v>
      </c>
      <c r="O8" s="173" t="s">
        <v>1833</v>
      </c>
    </row>
    <row r="9" spans="1:15" ht="14" customHeight="1">
      <c r="A9" s="173" t="s">
        <v>1667</v>
      </c>
      <c r="B9" s="173" t="s">
        <v>1843</v>
      </c>
      <c r="C9" s="173" t="s">
        <v>1666</v>
      </c>
      <c r="D9" s="173" t="s">
        <v>1622</v>
      </c>
      <c r="E9" s="173" t="s">
        <v>276</v>
      </c>
      <c r="F9" s="173" t="s">
        <v>52</v>
      </c>
      <c r="G9" s="177" t="s">
        <v>1409</v>
      </c>
      <c r="H9" s="173" t="s">
        <v>646</v>
      </c>
      <c r="I9" s="177" t="s">
        <v>1641</v>
      </c>
      <c r="J9" s="173" t="s">
        <v>282</v>
      </c>
      <c r="K9" s="320" t="s">
        <v>701</v>
      </c>
      <c r="L9" s="173" t="s">
        <v>283</v>
      </c>
      <c r="M9" s="320" t="s">
        <v>701</v>
      </c>
      <c r="N9" s="173" t="s">
        <v>260</v>
      </c>
      <c r="O9" s="173" t="s">
        <v>1833</v>
      </c>
    </row>
    <row r="10" spans="1:15" ht="14" customHeight="1">
      <c r="A10" s="173" t="s">
        <v>1667</v>
      </c>
      <c r="B10" s="173" t="s">
        <v>1844</v>
      </c>
      <c r="C10" s="173" t="s">
        <v>1666</v>
      </c>
      <c r="D10" s="173" t="s">
        <v>1622</v>
      </c>
      <c r="E10" s="173" t="s">
        <v>276</v>
      </c>
      <c r="F10" s="173" t="s">
        <v>52</v>
      </c>
      <c r="G10" s="177" t="s">
        <v>1409</v>
      </c>
      <c r="H10" s="173" t="s">
        <v>250</v>
      </c>
      <c r="I10" s="177" t="s">
        <v>1890</v>
      </c>
      <c r="J10" s="173" t="s">
        <v>282</v>
      </c>
      <c r="K10" s="320" t="s">
        <v>701</v>
      </c>
      <c r="L10" s="173" t="s">
        <v>283</v>
      </c>
      <c r="M10" s="320" t="s">
        <v>701</v>
      </c>
      <c r="N10" s="173" t="s">
        <v>260</v>
      </c>
      <c r="O10" s="173" t="s">
        <v>1833</v>
      </c>
    </row>
    <row r="11" spans="1:15" ht="14" customHeight="1">
      <c r="A11" s="173" t="s">
        <v>1667</v>
      </c>
      <c r="B11" s="173" t="s">
        <v>1845</v>
      </c>
      <c r="C11" s="173" t="s">
        <v>1666</v>
      </c>
      <c r="D11" s="173" t="s">
        <v>1622</v>
      </c>
      <c r="E11" s="173" t="s">
        <v>276</v>
      </c>
      <c r="F11" s="173" t="s">
        <v>52</v>
      </c>
      <c r="G11" s="177" t="s">
        <v>1407</v>
      </c>
      <c r="H11" s="173" t="s">
        <v>241</v>
      </c>
      <c r="I11" s="177" t="s">
        <v>1641</v>
      </c>
      <c r="J11" s="173" t="s">
        <v>283</v>
      </c>
      <c r="K11" s="320" t="s">
        <v>701</v>
      </c>
      <c r="L11" s="173" t="s">
        <v>283</v>
      </c>
      <c r="M11" s="320" t="s">
        <v>701</v>
      </c>
      <c r="N11" s="173" t="s">
        <v>293</v>
      </c>
      <c r="O11" s="173" t="s">
        <v>1833</v>
      </c>
    </row>
    <row r="12" spans="1:15" ht="13" customHeight="1">
      <c r="A12" s="173" t="s">
        <v>666</v>
      </c>
      <c r="B12" s="173" t="s">
        <v>1862</v>
      </c>
      <c r="C12" s="173" t="s">
        <v>1668</v>
      </c>
      <c r="D12" s="173" t="s">
        <v>253</v>
      </c>
      <c r="E12" s="173" t="s">
        <v>1389</v>
      </c>
      <c r="F12" s="173" t="s">
        <v>52</v>
      </c>
      <c r="G12" s="177" t="s">
        <v>1409</v>
      </c>
      <c r="H12" s="173" t="s">
        <v>646</v>
      </c>
      <c r="I12" s="177" t="s">
        <v>1641</v>
      </c>
      <c r="J12" s="173" t="s">
        <v>282</v>
      </c>
      <c r="K12" s="320" t="s">
        <v>701</v>
      </c>
      <c r="L12" s="173" t="s">
        <v>283</v>
      </c>
      <c r="M12" s="320" t="s">
        <v>701</v>
      </c>
      <c r="N12" s="173" t="s">
        <v>260</v>
      </c>
      <c r="O12" s="173" t="s">
        <v>1835</v>
      </c>
    </row>
    <row r="13" spans="1:15" ht="14" customHeight="1">
      <c r="A13" s="173" t="s">
        <v>696</v>
      </c>
      <c r="B13" s="173" t="s">
        <v>697</v>
      </c>
      <c r="C13" s="173" t="s">
        <v>259</v>
      </c>
      <c r="D13" s="173" t="s">
        <v>254</v>
      </c>
      <c r="E13" s="173" t="s">
        <v>276</v>
      </c>
      <c r="F13" s="173" t="s">
        <v>52</v>
      </c>
      <c r="G13" s="177" t="s">
        <v>1409</v>
      </c>
      <c r="H13" s="173" t="s">
        <v>646</v>
      </c>
      <c r="I13" s="177" t="s">
        <v>1641</v>
      </c>
      <c r="J13" s="173" t="s">
        <v>845</v>
      </c>
      <c r="K13" s="321">
        <v>0.36</v>
      </c>
      <c r="L13" s="173" t="s">
        <v>845</v>
      </c>
      <c r="M13" s="321">
        <v>0.3</v>
      </c>
      <c r="N13" s="173" t="s">
        <v>293</v>
      </c>
      <c r="O13" s="173" t="s">
        <v>1660</v>
      </c>
    </row>
    <row r="14" spans="1:15" ht="14" customHeight="1">
      <c r="A14" s="173" t="s">
        <v>911</v>
      </c>
      <c r="B14" s="173" t="s">
        <v>952</v>
      </c>
      <c r="C14" s="173" t="s">
        <v>259</v>
      </c>
      <c r="D14" s="173" t="s">
        <v>254</v>
      </c>
      <c r="E14" s="173" t="s">
        <v>1387</v>
      </c>
      <c r="F14" s="173" t="s">
        <v>52</v>
      </c>
      <c r="G14" s="177" t="s">
        <v>1407</v>
      </c>
      <c r="H14" s="173" t="s">
        <v>241</v>
      </c>
      <c r="I14" s="177" t="s">
        <v>1641</v>
      </c>
      <c r="J14" s="173" t="s">
        <v>845</v>
      </c>
      <c r="K14" s="321">
        <v>0.42</v>
      </c>
      <c r="L14" s="173" t="s">
        <v>845</v>
      </c>
      <c r="M14" s="321">
        <v>0.7</v>
      </c>
      <c r="N14" s="173" t="s">
        <v>293</v>
      </c>
      <c r="O14" s="173" t="s">
        <v>1544</v>
      </c>
    </row>
    <row r="15" spans="1:15" ht="14" customHeight="1">
      <c r="A15" s="173" t="s">
        <v>312</v>
      </c>
      <c r="B15" s="173" t="s">
        <v>313</v>
      </c>
      <c r="C15" s="173" t="s">
        <v>278</v>
      </c>
      <c r="D15" s="173" t="s">
        <v>254</v>
      </c>
      <c r="E15" s="173" t="s">
        <v>300</v>
      </c>
      <c r="F15" s="173" t="s">
        <v>52</v>
      </c>
      <c r="G15" s="177" t="s">
        <v>1409</v>
      </c>
      <c r="H15" s="173" t="s">
        <v>244</v>
      </c>
      <c r="I15" s="177" t="s">
        <v>1641</v>
      </c>
      <c r="J15" s="173" t="s">
        <v>845</v>
      </c>
      <c r="K15" s="321">
        <v>0.54</v>
      </c>
      <c r="L15" s="173" t="s">
        <v>845</v>
      </c>
      <c r="M15" s="321">
        <v>0.43</v>
      </c>
      <c r="N15" s="173" t="s">
        <v>293</v>
      </c>
      <c r="O15" s="173" t="s">
        <v>1661</v>
      </c>
    </row>
    <row r="16" spans="1:15" ht="14" customHeight="1">
      <c r="A16" s="173" t="s">
        <v>312</v>
      </c>
      <c r="B16" s="173" t="s">
        <v>313</v>
      </c>
      <c r="C16" s="173" t="s">
        <v>278</v>
      </c>
      <c r="D16" s="173" t="s">
        <v>254</v>
      </c>
      <c r="E16" s="173" t="s">
        <v>300</v>
      </c>
      <c r="F16" s="173" t="s">
        <v>52</v>
      </c>
      <c r="G16" s="177" t="s">
        <v>1407</v>
      </c>
      <c r="H16" s="173" t="s">
        <v>243</v>
      </c>
      <c r="I16" s="177" t="s">
        <v>1639</v>
      </c>
      <c r="J16" s="173" t="s">
        <v>845</v>
      </c>
      <c r="K16" s="321">
        <v>0.56000000000000005</v>
      </c>
      <c r="L16" s="173" t="s">
        <v>845</v>
      </c>
      <c r="M16" s="321">
        <v>0.57999999999999996</v>
      </c>
      <c r="N16" s="173" t="s">
        <v>293</v>
      </c>
      <c r="O16" s="173" t="s">
        <v>1659</v>
      </c>
    </row>
    <row r="17" spans="1:15" ht="14" customHeight="1">
      <c r="A17" s="173" t="s">
        <v>698</v>
      </c>
      <c r="B17" s="173" t="s">
        <v>699</v>
      </c>
      <c r="C17" s="173" t="s">
        <v>259</v>
      </c>
      <c r="D17" s="173" t="s">
        <v>254</v>
      </c>
      <c r="E17" s="173" t="s">
        <v>1388</v>
      </c>
      <c r="F17" s="173" t="s">
        <v>52</v>
      </c>
      <c r="G17" s="177" t="s">
        <v>1409</v>
      </c>
      <c r="H17" s="173" t="s">
        <v>646</v>
      </c>
      <c r="I17" s="177" t="s">
        <v>1641</v>
      </c>
      <c r="J17" s="173" t="s">
        <v>282</v>
      </c>
      <c r="K17" s="321">
        <v>0</v>
      </c>
      <c r="L17" s="173" t="s">
        <v>844</v>
      </c>
      <c r="M17" s="321">
        <v>0.26</v>
      </c>
      <c r="N17" s="173" t="s">
        <v>260</v>
      </c>
      <c r="O17" s="173" t="s">
        <v>1660</v>
      </c>
    </row>
    <row r="18" spans="1:15" ht="14" customHeight="1">
      <c r="A18" s="173" t="s">
        <v>910</v>
      </c>
      <c r="B18" s="173" t="s">
        <v>951</v>
      </c>
      <c r="C18" s="173" t="s">
        <v>259</v>
      </c>
      <c r="D18" s="173" t="s">
        <v>254</v>
      </c>
      <c r="E18" s="173" t="s">
        <v>1387</v>
      </c>
      <c r="F18" s="173" t="s">
        <v>52</v>
      </c>
      <c r="G18" s="177" t="s">
        <v>1407</v>
      </c>
      <c r="H18" s="173" t="s">
        <v>861</v>
      </c>
      <c r="I18" s="177" t="s">
        <v>1641</v>
      </c>
      <c r="J18" s="173" t="s">
        <v>282</v>
      </c>
      <c r="K18" s="321">
        <v>0</v>
      </c>
      <c r="L18" s="173" t="s">
        <v>845</v>
      </c>
      <c r="M18" s="321">
        <v>0.39</v>
      </c>
      <c r="N18" s="173" t="s">
        <v>260</v>
      </c>
      <c r="O18" s="173" t="s">
        <v>1544</v>
      </c>
    </row>
    <row r="19" spans="1:15" ht="14" customHeight="1">
      <c r="A19" s="173" t="s">
        <v>682</v>
      </c>
      <c r="B19" s="173" t="s">
        <v>949</v>
      </c>
      <c r="C19" s="173" t="s">
        <v>259</v>
      </c>
      <c r="D19" s="173" t="s">
        <v>254</v>
      </c>
      <c r="E19" s="173" t="s">
        <v>1388</v>
      </c>
      <c r="F19" s="173" t="s">
        <v>52</v>
      </c>
      <c r="G19" s="177" t="s">
        <v>1407</v>
      </c>
      <c r="H19" s="173" t="s">
        <v>301</v>
      </c>
      <c r="I19" s="177" t="s">
        <v>1931</v>
      </c>
      <c r="J19" s="173" t="s">
        <v>845</v>
      </c>
      <c r="K19" s="321">
        <v>0.31</v>
      </c>
      <c r="L19" s="173" t="s">
        <v>282</v>
      </c>
      <c r="M19" s="321">
        <v>0</v>
      </c>
      <c r="N19" s="173" t="s">
        <v>252</v>
      </c>
      <c r="O19" s="173" t="s">
        <v>1660</v>
      </c>
    </row>
    <row r="20" spans="1:15" ht="14" customHeight="1">
      <c r="A20" s="173" t="s">
        <v>139</v>
      </c>
      <c r="B20" s="173" t="s">
        <v>689</v>
      </c>
      <c r="C20" s="173" t="s">
        <v>275</v>
      </c>
      <c r="D20" s="173" t="s">
        <v>254</v>
      </c>
      <c r="E20" s="173" t="s">
        <v>300</v>
      </c>
      <c r="F20" s="173" t="s">
        <v>52</v>
      </c>
      <c r="G20" s="177" t="s">
        <v>1407</v>
      </c>
      <c r="H20" s="173" t="s">
        <v>241</v>
      </c>
      <c r="I20" s="177" t="s">
        <v>1641</v>
      </c>
      <c r="J20" s="173" t="s">
        <v>844</v>
      </c>
      <c r="K20" s="321">
        <v>0.28000000000000003</v>
      </c>
      <c r="L20" s="173" t="s">
        <v>844</v>
      </c>
      <c r="M20" s="321">
        <v>0.21</v>
      </c>
      <c r="N20" s="173" t="s">
        <v>293</v>
      </c>
      <c r="O20" s="173" t="s">
        <v>1662</v>
      </c>
    </row>
    <row r="21" spans="1:15" ht="14" customHeight="1">
      <c r="A21" s="173" t="s">
        <v>53</v>
      </c>
      <c r="B21" s="173" t="s">
        <v>652</v>
      </c>
      <c r="C21" s="173" t="s">
        <v>259</v>
      </c>
      <c r="D21" s="173" t="s">
        <v>254</v>
      </c>
      <c r="E21" s="173" t="s">
        <v>1388</v>
      </c>
      <c r="F21" s="173" t="s">
        <v>52</v>
      </c>
      <c r="G21" s="177" t="s">
        <v>1409</v>
      </c>
      <c r="H21" s="173" t="s">
        <v>647</v>
      </c>
      <c r="I21" s="177" t="s">
        <v>1641</v>
      </c>
      <c r="J21" s="173" t="s">
        <v>844</v>
      </c>
      <c r="K21" s="321">
        <v>0.1</v>
      </c>
      <c r="L21" s="173" t="s">
        <v>282</v>
      </c>
      <c r="M21" s="321">
        <v>0</v>
      </c>
      <c r="N21" s="173" t="s">
        <v>252</v>
      </c>
      <c r="O21" s="173" t="s">
        <v>1661</v>
      </c>
    </row>
    <row r="22" spans="1:15" ht="14" customHeight="1">
      <c r="A22" s="173" t="s">
        <v>53</v>
      </c>
      <c r="B22" s="173" t="s">
        <v>322</v>
      </c>
      <c r="C22" s="173" t="s">
        <v>1666</v>
      </c>
      <c r="D22" s="173" t="s">
        <v>254</v>
      </c>
      <c r="E22" s="173" t="s">
        <v>1388</v>
      </c>
      <c r="F22" s="173" t="s">
        <v>52</v>
      </c>
      <c r="G22" s="177" t="s">
        <v>1409</v>
      </c>
      <c r="H22" s="173" t="s">
        <v>245</v>
      </c>
      <c r="I22" s="177" t="s">
        <v>1641</v>
      </c>
      <c r="J22" s="173" t="s">
        <v>282</v>
      </c>
      <c r="K22" s="321">
        <v>0</v>
      </c>
      <c r="L22" s="173" t="s">
        <v>845</v>
      </c>
      <c r="M22" s="321">
        <v>0.31</v>
      </c>
      <c r="N22" s="173" t="s">
        <v>260</v>
      </c>
      <c r="O22" s="173" t="s">
        <v>1661</v>
      </c>
    </row>
    <row r="23" spans="1:15" ht="14" customHeight="1">
      <c r="A23" s="173" t="s">
        <v>53</v>
      </c>
      <c r="B23" s="173" t="s">
        <v>306</v>
      </c>
      <c r="C23" s="173" t="s">
        <v>259</v>
      </c>
      <c r="D23" s="173" t="s">
        <v>254</v>
      </c>
      <c r="E23" s="173" t="s">
        <v>1388</v>
      </c>
      <c r="F23" s="173" t="s">
        <v>52</v>
      </c>
      <c r="G23" s="177" t="s">
        <v>1409</v>
      </c>
      <c r="H23" s="173" t="s">
        <v>646</v>
      </c>
      <c r="I23" s="177" t="s">
        <v>1641</v>
      </c>
      <c r="J23" s="173" t="s">
        <v>844</v>
      </c>
      <c r="K23" s="321">
        <v>0.13</v>
      </c>
      <c r="L23" s="173" t="s">
        <v>844</v>
      </c>
      <c r="M23" s="321">
        <v>0.28999999999999998</v>
      </c>
      <c r="N23" s="173" t="s">
        <v>293</v>
      </c>
      <c r="O23" s="173" t="s">
        <v>1661</v>
      </c>
    </row>
    <row r="24" spans="1:15" ht="14" customHeight="1">
      <c r="A24" s="173" t="s">
        <v>694</v>
      </c>
      <c r="B24" s="173" t="s">
        <v>695</v>
      </c>
      <c r="C24" s="173" t="s">
        <v>259</v>
      </c>
      <c r="D24" s="173" t="s">
        <v>254</v>
      </c>
      <c r="E24" s="173" t="s">
        <v>1389</v>
      </c>
      <c r="F24" s="173" t="s">
        <v>52</v>
      </c>
      <c r="G24" s="177" t="s">
        <v>1409</v>
      </c>
      <c r="H24" s="173" t="s">
        <v>645</v>
      </c>
      <c r="I24" s="177" t="s">
        <v>1641</v>
      </c>
      <c r="J24" s="173" t="s">
        <v>844</v>
      </c>
      <c r="K24" s="321">
        <v>0.26</v>
      </c>
      <c r="L24" s="173" t="s">
        <v>282</v>
      </c>
      <c r="M24" s="321">
        <v>0</v>
      </c>
      <c r="N24" s="173" t="s">
        <v>252</v>
      </c>
      <c r="O24" s="173" t="s">
        <v>1660</v>
      </c>
    </row>
    <row r="25" spans="1:15" ht="14" customHeight="1">
      <c r="A25" s="173" t="s">
        <v>163</v>
      </c>
      <c r="B25" s="173" t="s">
        <v>692</v>
      </c>
      <c r="C25" s="173" t="s">
        <v>278</v>
      </c>
      <c r="D25" s="173" t="s">
        <v>254</v>
      </c>
      <c r="E25" s="173" t="s">
        <v>1389</v>
      </c>
      <c r="F25" s="173" t="s">
        <v>52</v>
      </c>
      <c r="G25" s="177" t="s">
        <v>1409</v>
      </c>
      <c r="H25" s="173" t="s">
        <v>244</v>
      </c>
      <c r="I25" s="177" t="s">
        <v>1641</v>
      </c>
      <c r="J25" s="173" t="s">
        <v>844</v>
      </c>
      <c r="K25" s="321">
        <v>0.16</v>
      </c>
      <c r="L25" s="173" t="s">
        <v>282</v>
      </c>
      <c r="M25" s="321">
        <v>0</v>
      </c>
      <c r="N25" s="173" t="s">
        <v>252</v>
      </c>
      <c r="O25" s="173" t="s">
        <v>1544</v>
      </c>
    </row>
    <row r="26" spans="1:15" ht="14" customHeight="1">
      <c r="A26" s="173" t="s">
        <v>66</v>
      </c>
      <c r="B26" s="173" t="s">
        <v>302</v>
      </c>
      <c r="C26" s="173" t="s">
        <v>259</v>
      </c>
      <c r="D26" s="173" t="s">
        <v>254</v>
      </c>
      <c r="E26" s="173" t="s">
        <v>1388</v>
      </c>
      <c r="F26" s="173" t="s">
        <v>52</v>
      </c>
      <c r="G26" s="177" t="s">
        <v>1407</v>
      </c>
      <c r="H26" s="173" t="s">
        <v>301</v>
      </c>
      <c r="I26" s="177" t="s">
        <v>1931</v>
      </c>
      <c r="J26" s="173" t="s">
        <v>845</v>
      </c>
      <c r="K26" s="321">
        <v>0.46</v>
      </c>
      <c r="L26" s="173" t="s">
        <v>845</v>
      </c>
      <c r="M26" s="321">
        <v>0.38</v>
      </c>
      <c r="N26" s="173" t="s">
        <v>293</v>
      </c>
      <c r="O26" s="173" t="s">
        <v>1659</v>
      </c>
    </row>
    <row r="27" spans="1:15" ht="14" customHeight="1">
      <c r="A27" s="173" t="s">
        <v>66</v>
      </c>
      <c r="B27" s="173" t="s">
        <v>651</v>
      </c>
      <c r="C27" s="173" t="s">
        <v>259</v>
      </c>
      <c r="D27" s="173" t="s">
        <v>254</v>
      </c>
      <c r="E27" s="173" t="s">
        <v>1388</v>
      </c>
      <c r="F27" s="173" t="s">
        <v>52</v>
      </c>
      <c r="G27" s="177" t="s">
        <v>1409</v>
      </c>
      <c r="H27" s="173" t="s">
        <v>645</v>
      </c>
      <c r="I27" s="177" t="s">
        <v>1641</v>
      </c>
      <c r="J27" s="173" t="s">
        <v>845</v>
      </c>
      <c r="K27" s="321">
        <v>0.4</v>
      </c>
      <c r="L27" s="173" t="s">
        <v>282</v>
      </c>
      <c r="M27" s="321">
        <v>0</v>
      </c>
      <c r="N27" s="173" t="s">
        <v>252</v>
      </c>
      <c r="O27" s="173" t="s">
        <v>1660</v>
      </c>
    </row>
    <row r="28" spans="1:15" ht="14" customHeight="1">
      <c r="A28" s="173" t="s">
        <v>163</v>
      </c>
      <c r="B28" s="173" t="s">
        <v>303</v>
      </c>
      <c r="C28" s="173" t="s">
        <v>259</v>
      </c>
      <c r="D28" s="173" t="s">
        <v>254</v>
      </c>
      <c r="E28" s="173" t="s">
        <v>1389</v>
      </c>
      <c r="F28" s="173" t="s">
        <v>52</v>
      </c>
      <c r="G28" s="177" t="s">
        <v>1409</v>
      </c>
      <c r="H28" s="173" t="s">
        <v>244</v>
      </c>
      <c r="I28" s="177" t="s">
        <v>1641</v>
      </c>
      <c r="J28" s="173" t="s">
        <v>845</v>
      </c>
      <c r="K28" s="321">
        <v>0.51</v>
      </c>
      <c r="L28" s="173" t="s">
        <v>845</v>
      </c>
      <c r="M28" s="321">
        <v>0.3</v>
      </c>
      <c r="N28" s="173" t="s">
        <v>293</v>
      </c>
      <c r="O28" s="173" t="s">
        <v>1659</v>
      </c>
    </row>
    <row r="29" spans="1:15" ht="14" customHeight="1">
      <c r="A29" s="173" t="s">
        <v>62</v>
      </c>
      <c r="B29" s="173" t="s">
        <v>309</v>
      </c>
      <c r="C29" s="173" t="s">
        <v>259</v>
      </c>
      <c r="D29" s="173" t="s">
        <v>254</v>
      </c>
      <c r="E29" s="173" t="s">
        <v>276</v>
      </c>
      <c r="F29" s="173" t="s">
        <v>52</v>
      </c>
      <c r="G29" s="177" t="s">
        <v>1407</v>
      </c>
      <c r="H29" s="173" t="s">
        <v>243</v>
      </c>
      <c r="I29" s="177" t="s">
        <v>1639</v>
      </c>
      <c r="J29" s="173" t="s">
        <v>845</v>
      </c>
      <c r="K29" s="321">
        <v>0.3</v>
      </c>
      <c r="L29" s="173" t="s">
        <v>845</v>
      </c>
      <c r="M29" s="321">
        <v>0.44</v>
      </c>
      <c r="N29" s="173" t="s">
        <v>293</v>
      </c>
      <c r="O29" s="173" t="s">
        <v>1659</v>
      </c>
    </row>
    <row r="30" spans="1:15" ht="14" customHeight="1">
      <c r="A30" s="173" t="s">
        <v>34</v>
      </c>
      <c r="B30" s="173" t="s">
        <v>317</v>
      </c>
      <c r="C30" s="173" t="s">
        <v>259</v>
      </c>
      <c r="D30" s="173" t="s">
        <v>254</v>
      </c>
      <c r="E30" s="173" t="s">
        <v>1388</v>
      </c>
      <c r="F30" s="173" t="s">
        <v>52</v>
      </c>
      <c r="G30" s="177" t="s">
        <v>1407</v>
      </c>
      <c r="H30" s="173" t="s">
        <v>241</v>
      </c>
      <c r="I30" s="177" t="s">
        <v>1641</v>
      </c>
      <c r="J30" s="173" t="s">
        <v>845</v>
      </c>
      <c r="K30" s="321">
        <v>0.42</v>
      </c>
      <c r="L30" s="173" t="s">
        <v>844</v>
      </c>
      <c r="M30" s="321">
        <v>0.16</v>
      </c>
      <c r="N30" s="173" t="s">
        <v>293</v>
      </c>
      <c r="O30" s="173" t="s">
        <v>1662</v>
      </c>
    </row>
    <row r="31" spans="1:15" ht="14" customHeight="1">
      <c r="A31" s="173" t="s">
        <v>34</v>
      </c>
      <c r="B31" s="173" t="s">
        <v>304</v>
      </c>
      <c r="C31" s="173" t="s">
        <v>259</v>
      </c>
      <c r="D31" s="173" t="s">
        <v>254</v>
      </c>
      <c r="E31" s="173" t="s">
        <v>1388</v>
      </c>
      <c r="F31" s="173" t="s">
        <v>52</v>
      </c>
      <c r="G31" s="177" t="s">
        <v>1409</v>
      </c>
      <c r="H31" s="173" t="s">
        <v>244</v>
      </c>
      <c r="I31" s="177" t="s">
        <v>1641</v>
      </c>
      <c r="J31" s="173" t="s">
        <v>845</v>
      </c>
      <c r="K31" s="321">
        <v>0.48</v>
      </c>
      <c r="L31" s="173" t="s">
        <v>282</v>
      </c>
      <c r="M31" s="321">
        <v>0</v>
      </c>
      <c r="N31" s="173" t="s">
        <v>252</v>
      </c>
      <c r="O31" s="173" t="s">
        <v>1659</v>
      </c>
    </row>
    <row r="32" spans="1:15" ht="14" customHeight="1">
      <c r="A32" s="173" t="s">
        <v>34</v>
      </c>
      <c r="B32" s="173" t="s">
        <v>304</v>
      </c>
      <c r="C32" s="173" t="s">
        <v>259</v>
      </c>
      <c r="D32" s="173" t="s">
        <v>254</v>
      </c>
      <c r="E32" s="173" t="s">
        <v>1388</v>
      </c>
      <c r="F32" s="173" t="s">
        <v>52</v>
      </c>
      <c r="G32" s="177" t="s">
        <v>1409</v>
      </c>
      <c r="H32" s="173" t="s">
        <v>245</v>
      </c>
      <c r="I32" s="177" t="s">
        <v>1641</v>
      </c>
      <c r="J32" s="173" t="s">
        <v>845</v>
      </c>
      <c r="K32" s="321">
        <v>0.41</v>
      </c>
      <c r="L32" s="173" t="s">
        <v>282</v>
      </c>
      <c r="M32" s="321">
        <v>0</v>
      </c>
      <c r="N32" s="173" t="s">
        <v>252</v>
      </c>
      <c r="O32" s="173" t="s">
        <v>1659</v>
      </c>
    </row>
    <row r="33" spans="1:15" ht="14" customHeight="1">
      <c r="A33" s="173" t="s">
        <v>909</v>
      </c>
      <c r="B33" s="173" t="s">
        <v>950</v>
      </c>
      <c r="C33" s="173" t="s">
        <v>271</v>
      </c>
      <c r="D33" s="173" t="s">
        <v>254</v>
      </c>
      <c r="E33" s="173" t="s">
        <v>276</v>
      </c>
      <c r="F33" s="173" t="s">
        <v>52</v>
      </c>
      <c r="G33" s="177" t="s">
        <v>5703</v>
      </c>
      <c r="H33" s="173" t="s">
        <v>644</v>
      </c>
      <c r="I33" s="177" t="s">
        <v>1641</v>
      </c>
      <c r="J33" s="173" t="s">
        <v>282</v>
      </c>
      <c r="K33" s="321">
        <v>0</v>
      </c>
      <c r="L33" s="173" t="s">
        <v>844</v>
      </c>
      <c r="M33" s="321">
        <v>0.11</v>
      </c>
      <c r="N33" s="173" t="s">
        <v>260</v>
      </c>
      <c r="O33" s="173" t="s">
        <v>1543</v>
      </c>
    </row>
    <row r="34" spans="1:15" ht="14" customHeight="1">
      <c r="A34" s="173" t="s">
        <v>1390</v>
      </c>
      <c r="B34" s="173" t="s">
        <v>1391</v>
      </c>
      <c r="C34" s="173" t="s">
        <v>259</v>
      </c>
      <c r="D34" s="173" t="s">
        <v>254</v>
      </c>
      <c r="E34" s="173" t="s">
        <v>1389</v>
      </c>
      <c r="F34" s="173" t="s">
        <v>52</v>
      </c>
      <c r="G34" s="177" t="s">
        <v>1407</v>
      </c>
      <c r="H34" s="173" t="s">
        <v>301</v>
      </c>
      <c r="I34" s="177" t="s">
        <v>1931</v>
      </c>
      <c r="J34" s="173" t="s">
        <v>282</v>
      </c>
      <c r="K34" s="321">
        <v>0</v>
      </c>
      <c r="L34" s="173" t="s">
        <v>845</v>
      </c>
      <c r="M34" s="321">
        <v>0.3</v>
      </c>
      <c r="N34" s="173" t="s">
        <v>260</v>
      </c>
      <c r="O34" s="173" t="s">
        <v>1544</v>
      </c>
    </row>
    <row r="35" spans="1:15" ht="14" customHeight="1">
      <c r="A35" s="173" t="s">
        <v>141</v>
      </c>
      <c r="B35" s="173" t="s">
        <v>318</v>
      </c>
      <c r="C35" s="173" t="s">
        <v>259</v>
      </c>
      <c r="D35" s="173" t="s">
        <v>254</v>
      </c>
      <c r="E35" s="173" t="s">
        <v>1388</v>
      </c>
      <c r="F35" s="173" t="s">
        <v>52</v>
      </c>
      <c r="G35" s="177" t="s">
        <v>1407</v>
      </c>
      <c r="H35" s="173" t="s">
        <v>241</v>
      </c>
      <c r="I35" s="177" t="s">
        <v>1641</v>
      </c>
      <c r="J35" s="173" t="s">
        <v>282</v>
      </c>
      <c r="K35" s="321">
        <v>0</v>
      </c>
      <c r="L35" s="173" t="s">
        <v>844</v>
      </c>
      <c r="M35" s="321">
        <v>0.24</v>
      </c>
      <c r="N35" s="173" t="s">
        <v>260</v>
      </c>
      <c r="O35" s="173" t="s">
        <v>1662</v>
      </c>
    </row>
    <row r="36" spans="1:15" ht="14" customHeight="1">
      <c r="A36" s="173" t="s">
        <v>141</v>
      </c>
      <c r="B36" s="173" t="s">
        <v>650</v>
      </c>
      <c r="C36" s="173" t="s">
        <v>259</v>
      </c>
      <c r="D36" s="173" t="s">
        <v>254</v>
      </c>
      <c r="E36" s="173" t="s">
        <v>1388</v>
      </c>
      <c r="F36" s="173" t="s">
        <v>52</v>
      </c>
      <c r="G36" s="177" t="s">
        <v>5703</v>
      </c>
      <c r="H36" s="173" t="s">
        <v>644</v>
      </c>
      <c r="I36" s="177" t="s">
        <v>1641</v>
      </c>
      <c r="J36" s="173" t="s">
        <v>844</v>
      </c>
      <c r="K36" s="321">
        <v>0.22</v>
      </c>
      <c r="L36" s="173" t="s">
        <v>282</v>
      </c>
      <c r="M36" s="321">
        <v>0</v>
      </c>
      <c r="N36" s="173" t="s">
        <v>252</v>
      </c>
      <c r="O36" s="173" t="s">
        <v>1660</v>
      </c>
    </row>
    <row r="37" spans="1:15" ht="14" customHeight="1">
      <c r="A37" s="173" t="s">
        <v>666</v>
      </c>
      <c r="B37" s="173" t="s">
        <v>948</v>
      </c>
      <c r="C37" s="173" t="s">
        <v>278</v>
      </c>
      <c r="D37" s="173" t="s">
        <v>254</v>
      </c>
      <c r="E37" s="173" t="s">
        <v>1389</v>
      </c>
      <c r="F37" s="173" t="s">
        <v>52</v>
      </c>
      <c r="G37" s="177" t="s">
        <v>1409</v>
      </c>
      <c r="H37" s="173" t="s">
        <v>647</v>
      </c>
      <c r="I37" s="177" t="s">
        <v>1641</v>
      </c>
      <c r="J37" s="173" t="s">
        <v>845</v>
      </c>
      <c r="K37" s="321">
        <v>0.44</v>
      </c>
      <c r="L37" s="173" t="s">
        <v>845</v>
      </c>
      <c r="M37" s="321">
        <v>0.38</v>
      </c>
      <c r="N37" s="173" t="s">
        <v>293</v>
      </c>
      <c r="O37" s="173" t="s">
        <v>1660</v>
      </c>
    </row>
    <row r="38" spans="1:15" ht="14" customHeight="1">
      <c r="A38" s="173" t="s">
        <v>690</v>
      </c>
      <c r="B38" s="173" t="s">
        <v>691</v>
      </c>
      <c r="C38" s="173" t="s">
        <v>275</v>
      </c>
      <c r="D38" s="173" t="s">
        <v>254</v>
      </c>
      <c r="E38" s="173" t="s">
        <v>1389</v>
      </c>
      <c r="F38" s="173" t="s">
        <v>52</v>
      </c>
      <c r="G38" s="177" t="s">
        <v>1407</v>
      </c>
      <c r="H38" s="173" t="s">
        <v>241</v>
      </c>
      <c r="I38" s="177" t="s">
        <v>1641</v>
      </c>
      <c r="J38" s="173" t="s">
        <v>844</v>
      </c>
      <c r="K38" s="321">
        <v>0.28999999999999998</v>
      </c>
      <c r="L38" s="173" t="s">
        <v>844</v>
      </c>
      <c r="M38" s="321">
        <v>0.08</v>
      </c>
      <c r="N38" s="173" t="s">
        <v>293</v>
      </c>
      <c r="O38" s="173" t="s">
        <v>1544</v>
      </c>
    </row>
    <row r="39" spans="1:15" ht="14" customHeight="1">
      <c r="A39" s="173" t="s">
        <v>1392</v>
      </c>
      <c r="B39" s="173" t="s">
        <v>1393</v>
      </c>
      <c r="C39" s="173" t="s">
        <v>259</v>
      </c>
      <c r="D39" s="173" t="s">
        <v>254</v>
      </c>
      <c r="E39" s="173" t="s">
        <v>1389</v>
      </c>
      <c r="F39" s="173" t="s">
        <v>52</v>
      </c>
      <c r="G39" s="177" t="s">
        <v>1407</v>
      </c>
      <c r="H39" s="173" t="s">
        <v>301</v>
      </c>
      <c r="I39" s="177" t="s">
        <v>1931</v>
      </c>
      <c r="J39" s="173" t="s">
        <v>282</v>
      </c>
      <c r="K39" s="321">
        <v>0</v>
      </c>
      <c r="L39" s="173" t="s">
        <v>844</v>
      </c>
      <c r="M39" s="321">
        <v>0.11</v>
      </c>
      <c r="N39" s="173" t="s">
        <v>260</v>
      </c>
      <c r="O39" s="173" t="s">
        <v>1544</v>
      </c>
    </row>
    <row r="40" spans="1:15" ht="14" customHeight="1">
      <c r="A40" s="173" t="s">
        <v>189</v>
      </c>
      <c r="B40" s="173" t="s">
        <v>693</v>
      </c>
      <c r="C40" s="173" t="s">
        <v>259</v>
      </c>
      <c r="D40" s="173" t="s">
        <v>254</v>
      </c>
      <c r="E40" s="173" t="s">
        <v>276</v>
      </c>
      <c r="F40" s="173" t="s">
        <v>52</v>
      </c>
      <c r="G40" s="177" t="s">
        <v>1407</v>
      </c>
      <c r="H40" s="173" t="s">
        <v>243</v>
      </c>
      <c r="I40" s="177" t="s">
        <v>1639</v>
      </c>
      <c r="J40" s="173" t="s">
        <v>845</v>
      </c>
      <c r="K40" s="321">
        <v>0.38</v>
      </c>
      <c r="L40" s="173" t="s">
        <v>844</v>
      </c>
      <c r="M40" s="321">
        <v>0.11</v>
      </c>
      <c r="N40" s="173" t="s">
        <v>293</v>
      </c>
      <c r="O40" s="173" t="s">
        <v>1659</v>
      </c>
    </row>
    <row r="41" spans="1:15" ht="14" customHeight="1">
      <c r="A41" s="173" t="s">
        <v>38</v>
      </c>
      <c r="B41" s="173" t="s">
        <v>320</v>
      </c>
      <c r="C41" s="173" t="s">
        <v>1666</v>
      </c>
      <c r="D41" s="173" t="s">
        <v>254</v>
      </c>
      <c r="E41" s="173" t="s">
        <v>300</v>
      </c>
      <c r="F41" s="173" t="s">
        <v>52</v>
      </c>
      <c r="G41" s="177" t="s">
        <v>1407</v>
      </c>
      <c r="H41" s="173" t="s">
        <v>241</v>
      </c>
      <c r="I41" s="177" t="s">
        <v>1641</v>
      </c>
      <c r="J41" s="173" t="s">
        <v>845</v>
      </c>
      <c r="K41" s="321">
        <v>0.53</v>
      </c>
      <c r="L41" s="173" t="s">
        <v>845</v>
      </c>
      <c r="M41" s="321">
        <v>0.46</v>
      </c>
      <c r="N41" s="173" t="s">
        <v>293</v>
      </c>
      <c r="O41" s="173" t="s">
        <v>1659</v>
      </c>
    </row>
    <row r="42" spans="1:15" ht="14" customHeight="1">
      <c r="A42" s="173" t="s">
        <v>678</v>
      </c>
      <c r="B42" s="173" t="s">
        <v>688</v>
      </c>
      <c r="C42" s="173" t="s">
        <v>259</v>
      </c>
      <c r="D42" s="173" t="s">
        <v>254</v>
      </c>
      <c r="E42" s="173" t="s">
        <v>1387</v>
      </c>
      <c r="F42" s="173" t="s">
        <v>52</v>
      </c>
      <c r="G42" s="177" t="s">
        <v>1407</v>
      </c>
      <c r="H42" s="173" t="s">
        <v>241</v>
      </c>
      <c r="I42" s="177" t="s">
        <v>1641</v>
      </c>
      <c r="J42" s="173" t="s">
        <v>845</v>
      </c>
      <c r="K42" s="321">
        <v>0.39</v>
      </c>
      <c r="L42" s="173" t="s">
        <v>282</v>
      </c>
      <c r="M42" s="321">
        <v>0</v>
      </c>
      <c r="N42" s="173" t="s">
        <v>252</v>
      </c>
      <c r="O42" s="173" t="s">
        <v>1659</v>
      </c>
    </row>
    <row r="43" spans="1:15" ht="14" customHeight="1">
      <c r="A43" s="173" t="s">
        <v>307</v>
      </c>
      <c r="B43" s="173" t="s">
        <v>314</v>
      </c>
      <c r="C43" s="173" t="s">
        <v>278</v>
      </c>
      <c r="D43" s="173" t="s">
        <v>254</v>
      </c>
      <c r="E43" s="173" t="s">
        <v>1387</v>
      </c>
      <c r="F43" s="173" t="s">
        <v>52</v>
      </c>
      <c r="G43" s="177" t="s">
        <v>1409</v>
      </c>
      <c r="H43" s="173" t="s">
        <v>244</v>
      </c>
      <c r="I43" s="177" t="s">
        <v>1641</v>
      </c>
      <c r="J43" s="173" t="s">
        <v>282</v>
      </c>
      <c r="K43" s="321">
        <v>0</v>
      </c>
      <c r="L43" s="173" t="s">
        <v>844</v>
      </c>
      <c r="M43" s="321">
        <v>0.28000000000000003</v>
      </c>
      <c r="N43" s="173" t="s">
        <v>260</v>
      </c>
      <c r="O43" s="173" t="s">
        <v>1661</v>
      </c>
    </row>
    <row r="44" spans="1:15" ht="14" customHeight="1">
      <c r="A44" s="173" t="s">
        <v>307</v>
      </c>
      <c r="B44" s="173" t="s">
        <v>1394</v>
      </c>
      <c r="C44" s="173" t="s">
        <v>278</v>
      </c>
      <c r="D44" s="173" t="s">
        <v>254</v>
      </c>
      <c r="E44" s="173" t="s">
        <v>1387</v>
      </c>
      <c r="F44" s="173" t="s">
        <v>52</v>
      </c>
      <c r="G44" s="177" t="s">
        <v>1409</v>
      </c>
      <c r="H44" s="173" t="s">
        <v>250</v>
      </c>
      <c r="I44" s="177" t="s">
        <v>1890</v>
      </c>
      <c r="J44" s="173" t="s">
        <v>282</v>
      </c>
      <c r="K44" s="321">
        <v>0</v>
      </c>
      <c r="L44" s="173" t="s">
        <v>845</v>
      </c>
      <c r="M44" s="321">
        <v>0.81</v>
      </c>
      <c r="N44" s="173" t="s">
        <v>260</v>
      </c>
      <c r="O44" s="173" t="s">
        <v>1543</v>
      </c>
    </row>
    <row r="45" spans="1:15" ht="14" customHeight="1">
      <c r="A45" s="173" t="s">
        <v>307</v>
      </c>
      <c r="B45" s="173" t="s">
        <v>308</v>
      </c>
      <c r="C45" s="173" t="s">
        <v>259</v>
      </c>
      <c r="D45" s="173" t="s">
        <v>254</v>
      </c>
      <c r="E45" s="173" t="s">
        <v>1387</v>
      </c>
      <c r="F45" s="173" t="s">
        <v>52</v>
      </c>
      <c r="G45" s="177" t="s">
        <v>1409</v>
      </c>
      <c r="H45" s="173" t="s">
        <v>250</v>
      </c>
      <c r="I45" s="177" t="s">
        <v>1890</v>
      </c>
      <c r="J45" s="173" t="s">
        <v>282</v>
      </c>
      <c r="K45" s="321">
        <v>0</v>
      </c>
      <c r="L45" s="173" t="s">
        <v>845</v>
      </c>
      <c r="M45" s="321">
        <v>0.51</v>
      </c>
      <c r="N45" s="173" t="s">
        <v>260</v>
      </c>
      <c r="O45" s="173" t="s">
        <v>1659</v>
      </c>
    </row>
    <row r="46" spans="1:15" ht="14" customHeight="1">
      <c r="A46" s="173" t="s">
        <v>40</v>
      </c>
      <c r="B46" s="173" t="s">
        <v>1846</v>
      </c>
      <c r="C46" s="173" t="s">
        <v>1666</v>
      </c>
      <c r="D46" s="173" t="s">
        <v>1622</v>
      </c>
      <c r="E46" s="173" t="s">
        <v>1529</v>
      </c>
      <c r="F46" s="173" t="s">
        <v>10</v>
      </c>
      <c r="G46" s="177" t="s">
        <v>1937</v>
      </c>
      <c r="H46" s="173" t="s">
        <v>242</v>
      </c>
      <c r="I46" s="177" t="s">
        <v>1641</v>
      </c>
      <c r="J46" s="173" t="s">
        <v>282</v>
      </c>
      <c r="K46" s="320" t="s">
        <v>701</v>
      </c>
      <c r="L46" s="173" t="s">
        <v>283</v>
      </c>
      <c r="M46" s="320" t="s">
        <v>701</v>
      </c>
      <c r="N46" s="173" t="s">
        <v>260</v>
      </c>
      <c r="O46" s="173" t="s">
        <v>1834</v>
      </c>
    </row>
    <row r="47" spans="1:15" ht="14" customHeight="1">
      <c r="A47" s="173" t="s">
        <v>1669</v>
      </c>
      <c r="B47" s="173" t="s">
        <v>1847</v>
      </c>
      <c r="C47" s="173" t="s">
        <v>1666</v>
      </c>
      <c r="D47" s="173" t="s">
        <v>1622</v>
      </c>
      <c r="E47" s="173" t="s">
        <v>1530</v>
      </c>
      <c r="F47" s="173" t="s">
        <v>10</v>
      </c>
      <c r="G47" s="177" t="s">
        <v>1407</v>
      </c>
      <c r="H47" s="173" t="s">
        <v>251</v>
      </c>
      <c r="I47" s="177" t="s">
        <v>1641</v>
      </c>
      <c r="J47" s="173" t="s">
        <v>282</v>
      </c>
      <c r="K47" s="320" t="s">
        <v>701</v>
      </c>
      <c r="L47" s="173" t="s">
        <v>283</v>
      </c>
      <c r="M47" s="320" t="s">
        <v>701</v>
      </c>
      <c r="N47" s="173" t="s">
        <v>260</v>
      </c>
      <c r="O47" s="173" t="s">
        <v>1834</v>
      </c>
    </row>
    <row r="48" spans="1:15" ht="14" customHeight="1">
      <c r="A48" s="173" t="s">
        <v>281</v>
      </c>
      <c r="B48" s="173" t="s">
        <v>1848</v>
      </c>
      <c r="C48" s="173" t="s">
        <v>1666</v>
      </c>
      <c r="D48" s="173" t="s">
        <v>1622</v>
      </c>
      <c r="E48" s="173" t="s">
        <v>1529</v>
      </c>
      <c r="F48" s="173" t="s">
        <v>10</v>
      </c>
      <c r="G48" s="177" t="s">
        <v>1407</v>
      </c>
      <c r="H48" s="173" t="s">
        <v>251</v>
      </c>
      <c r="I48" s="177" t="s">
        <v>1641</v>
      </c>
      <c r="J48" s="173" t="s">
        <v>282</v>
      </c>
      <c r="K48" s="320" t="s">
        <v>701</v>
      </c>
      <c r="L48" s="173" t="s">
        <v>283</v>
      </c>
      <c r="M48" s="320" t="s">
        <v>701</v>
      </c>
      <c r="N48" s="173" t="s">
        <v>260</v>
      </c>
      <c r="O48" s="173" t="s">
        <v>1833</v>
      </c>
    </row>
    <row r="49" spans="1:15" ht="14" customHeight="1">
      <c r="A49" s="173" t="s">
        <v>281</v>
      </c>
      <c r="B49" s="173" t="s">
        <v>1849</v>
      </c>
      <c r="C49" s="173" t="s">
        <v>1666</v>
      </c>
      <c r="D49" s="173" t="s">
        <v>1868</v>
      </c>
      <c r="E49" s="173" t="s">
        <v>1529</v>
      </c>
      <c r="F49" s="173" t="s">
        <v>10</v>
      </c>
      <c r="G49" s="177" t="s">
        <v>1407</v>
      </c>
      <c r="H49" s="173" t="s">
        <v>247</v>
      </c>
      <c r="I49" s="177" t="s">
        <v>1641</v>
      </c>
      <c r="J49" s="173" t="s">
        <v>1929</v>
      </c>
      <c r="K49" s="320" t="s">
        <v>1869</v>
      </c>
      <c r="L49" s="173" t="s">
        <v>283</v>
      </c>
      <c r="M49" s="320" t="s">
        <v>701</v>
      </c>
      <c r="N49" s="173" t="s">
        <v>260</v>
      </c>
      <c r="O49" s="173" t="s">
        <v>1834</v>
      </c>
    </row>
    <row r="50" spans="1:15" ht="14" customHeight="1">
      <c r="A50" s="173" t="s">
        <v>38</v>
      </c>
      <c r="B50" s="173" t="s">
        <v>1850</v>
      </c>
      <c r="C50" s="173" t="s">
        <v>708</v>
      </c>
      <c r="D50" s="173" t="s">
        <v>1622</v>
      </c>
      <c r="E50" s="173" t="s">
        <v>300</v>
      </c>
      <c r="F50" s="173" t="s">
        <v>10</v>
      </c>
      <c r="G50" s="177" t="s">
        <v>1407</v>
      </c>
      <c r="H50" s="173" t="s">
        <v>247</v>
      </c>
      <c r="I50" s="177" t="s">
        <v>1641</v>
      </c>
      <c r="J50" s="173" t="s">
        <v>282</v>
      </c>
      <c r="K50" s="320" t="s">
        <v>701</v>
      </c>
      <c r="L50" s="173" t="s">
        <v>283</v>
      </c>
      <c r="M50" s="320" t="s">
        <v>701</v>
      </c>
      <c r="N50" s="173" t="s">
        <v>260</v>
      </c>
      <c r="O50" s="173" t="s">
        <v>1833</v>
      </c>
    </row>
    <row r="51" spans="1:15" ht="14" customHeight="1">
      <c r="A51" s="173" t="s">
        <v>281</v>
      </c>
      <c r="B51" s="173" t="s">
        <v>1851</v>
      </c>
      <c r="C51" s="173" t="s">
        <v>1666</v>
      </c>
      <c r="D51" s="173" t="s">
        <v>1868</v>
      </c>
      <c r="E51" s="173" t="s">
        <v>1529</v>
      </c>
      <c r="F51" s="173" t="s">
        <v>10</v>
      </c>
      <c r="G51" s="177" t="s">
        <v>1407</v>
      </c>
      <c r="H51" s="173" t="s">
        <v>246</v>
      </c>
      <c r="I51" s="177" t="s">
        <v>1641</v>
      </c>
      <c r="J51" s="173" t="s">
        <v>283</v>
      </c>
      <c r="K51" s="320" t="s">
        <v>701</v>
      </c>
      <c r="L51" s="173" t="s">
        <v>283</v>
      </c>
      <c r="M51" s="320" t="s">
        <v>701</v>
      </c>
      <c r="N51" s="173" t="s">
        <v>293</v>
      </c>
      <c r="O51" s="173" t="s">
        <v>1834</v>
      </c>
    </row>
    <row r="52" spans="1:15" ht="14" customHeight="1">
      <c r="A52" s="173" t="s">
        <v>40</v>
      </c>
      <c r="B52" s="173" t="s">
        <v>1852</v>
      </c>
      <c r="C52" s="173" t="s">
        <v>1666</v>
      </c>
      <c r="D52" s="173" t="s">
        <v>1622</v>
      </c>
      <c r="E52" s="173" t="s">
        <v>1529</v>
      </c>
      <c r="F52" s="173" t="s">
        <v>10</v>
      </c>
      <c r="G52" s="177" t="s">
        <v>1407</v>
      </c>
      <c r="H52" s="173" t="s">
        <v>246</v>
      </c>
      <c r="I52" s="177" t="s">
        <v>1641</v>
      </c>
      <c r="J52" s="173" t="s">
        <v>283</v>
      </c>
      <c r="K52" s="320" t="s">
        <v>701</v>
      </c>
      <c r="L52" s="173" t="s">
        <v>283</v>
      </c>
      <c r="M52" s="320" t="s">
        <v>701</v>
      </c>
      <c r="N52" s="173" t="s">
        <v>293</v>
      </c>
      <c r="O52" s="173" t="s">
        <v>1834</v>
      </c>
    </row>
    <row r="53" spans="1:15" ht="14" customHeight="1">
      <c r="A53" s="173" t="s">
        <v>1670</v>
      </c>
      <c r="B53" s="173" t="s">
        <v>1853</v>
      </c>
      <c r="C53" s="173" t="s">
        <v>1666</v>
      </c>
      <c r="D53" s="173" t="s">
        <v>1622</v>
      </c>
      <c r="E53" s="173" t="s">
        <v>1529</v>
      </c>
      <c r="F53" s="173" t="s">
        <v>10</v>
      </c>
      <c r="G53" s="177" t="s">
        <v>1407</v>
      </c>
      <c r="H53" s="173" t="s">
        <v>246</v>
      </c>
      <c r="I53" s="177" t="s">
        <v>1641</v>
      </c>
      <c r="J53" s="173" t="s">
        <v>283</v>
      </c>
      <c r="K53" s="320" t="s">
        <v>701</v>
      </c>
      <c r="L53" s="173" t="s">
        <v>283</v>
      </c>
      <c r="M53" s="320" t="s">
        <v>701</v>
      </c>
      <c r="N53" s="173" t="s">
        <v>293</v>
      </c>
      <c r="O53" s="173" t="s">
        <v>1834</v>
      </c>
    </row>
    <row r="54" spans="1:15" ht="14" customHeight="1">
      <c r="A54" s="173" t="s">
        <v>281</v>
      </c>
      <c r="B54" s="173" t="s">
        <v>1854</v>
      </c>
      <c r="C54" s="173" t="s">
        <v>1666</v>
      </c>
      <c r="D54" s="173" t="s">
        <v>1622</v>
      </c>
      <c r="E54" s="173" t="s">
        <v>1529</v>
      </c>
      <c r="F54" s="173" t="s">
        <v>10</v>
      </c>
      <c r="G54" s="177" t="s">
        <v>1407</v>
      </c>
      <c r="H54" s="173" t="s">
        <v>249</v>
      </c>
      <c r="I54" s="177" t="s">
        <v>1641</v>
      </c>
      <c r="J54" s="173" t="s">
        <v>282</v>
      </c>
      <c r="K54" s="320" t="s">
        <v>701</v>
      </c>
      <c r="L54" s="173" t="s">
        <v>283</v>
      </c>
      <c r="M54" s="320" t="s">
        <v>701</v>
      </c>
      <c r="N54" s="173" t="s">
        <v>260</v>
      </c>
      <c r="O54" s="173" t="s">
        <v>1833</v>
      </c>
    </row>
    <row r="55" spans="1:15" ht="14" customHeight="1">
      <c r="A55" s="173" t="s">
        <v>281</v>
      </c>
      <c r="B55" s="173" t="s">
        <v>1855</v>
      </c>
      <c r="C55" s="173" t="s">
        <v>1666</v>
      </c>
      <c r="D55" s="173" t="s">
        <v>1622</v>
      </c>
      <c r="E55" s="173" t="s">
        <v>1529</v>
      </c>
      <c r="F55" s="173" t="s">
        <v>10</v>
      </c>
      <c r="G55" s="177" t="s">
        <v>1407</v>
      </c>
      <c r="H55" s="173" t="s">
        <v>865</v>
      </c>
      <c r="I55" s="177" t="s">
        <v>1642</v>
      </c>
      <c r="J55" s="173" t="s">
        <v>282</v>
      </c>
      <c r="K55" s="320" t="s">
        <v>701</v>
      </c>
      <c r="L55" s="173" t="s">
        <v>283</v>
      </c>
      <c r="M55" s="320" t="s">
        <v>701</v>
      </c>
      <c r="N55" s="173" t="s">
        <v>260</v>
      </c>
      <c r="O55" s="173" t="s">
        <v>1833</v>
      </c>
    </row>
    <row r="56" spans="1:15" ht="14" customHeight="1">
      <c r="A56" s="173" t="s">
        <v>38</v>
      </c>
      <c r="B56" s="173" t="s">
        <v>1856</v>
      </c>
      <c r="C56" s="173" t="s">
        <v>1666</v>
      </c>
      <c r="D56" s="173" t="s">
        <v>1622</v>
      </c>
      <c r="E56" s="173" t="s">
        <v>300</v>
      </c>
      <c r="F56" s="173" t="s">
        <v>10</v>
      </c>
      <c r="G56" s="177" t="s">
        <v>1407</v>
      </c>
      <c r="H56" s="173" t="s">
        <v>865</v>
      </c>
      <c r="I56" s="177" t="s">
        <v>1642</v>
      </c>
      <c r="J56" s="173" t="s">
        <v>282</v>
      </c>
      <c r="K56" s="320" t="s">
        <v>701</v>
      </c>
      <c r="L56" s="173" t="s">
        <v>283</v>
      </c>
      <c r="M56" s="320" t="s">
        <v>701</v>
      </c>
      <c r="N56" s="173" t="s">
        <v>260</v>
      </c>
      <c r="O56" s="173" t="s">
        <v>1833</v>
      </c>
    </row>
    <row r="57" spans="1:15" ht="14" customHeight="1">
      <c r="A57" s="173" t="s">
        <v>281</v>
      </c>
      <c r="B57" s="173" t="s">
        <v>1857</v>
      </c>
      <c r="C57" s="173" t="s">
        <v>1666</v>
      </c>
      <c r="D57" s="173" t="s">
        <v>1868</v>
      </c>
      <c r="E57" s="173" t="s">
        <v>1529</v>
      </c>
      <c r="F57" s="173" t="s">
        <v>10</v>
      </c>
      <c r="G57" s="177" t="s">
        <v>1407</v>
      </c>
      <c r="H57" s="173" t="s">
        <v>866</v>
      </c>
      <c r="I57" s="177" t="s">
        <v>1643</v>
      </c>
      <c r="J57" s="173" t="s">
        <v>701</v>
      </c>
      <c r="K57" s="320" t="s">
        <v>701</v>
      </c>
      <c r="L57" s="173" t="s">
        <v>283</v>
      </c>
      <c r="M57" s="320" t="s">
        <v>701</v>
      </c>
      <c r="N57" s="173" t="s">
        <v>1928</v>
      </c>
      <c r="O57" s="173" t="s">
        <v>1834</v>
      </c>
    </row>
    <row r="58" spans="1:15" ht="14" customHeight="1">
      <c r="A58" s="173" t="s">
        <v>281</v>
      </c>
      <c r="B58" s="173" t="s">
        <v>1858</v>
      </c>
      <c r="C58" s="173" t="s">
        <v>1666</v>
      </c>
      <c r="D58" s="173" t="s">
        <v>1622</v>
      </c>
      <c r="E58" s="173" t="s">
        <v>1529</v>
      </c>
      <c r="F58" s="173" t="s">
        <v>10</v>
      </c>
      <c r="G58" s="177" t="s">
        <v>1407</v>
      </c>
      <c r="H58" s="173" t="s">
        <v>869</v>
      </c>
      <c r="I58" s="177" t="s">
        <v>1642</v>
      </c>
      <c r="J58" s="173" t="s">
        <v>282</v>
      </c>
      <c r="K58" s="320" t="s">
        <v>701</v>
      </c>
      <c r="L58" s="173" t="s">
        <v>283</v>
      </c>
      <c r="M58" s="320" t="s">
        <v>701</v>
      </c>
      <c r="N58" s="173" t="s">
        <v>260</v>
      </c>
      <c r="O58" s="173" t="s">
        <v>1833</v>
      </c>
    </row>
    <row r="59" spans="1:15" ht="14" customHeight="1">
      <c r="A59" s="173" t="s">
        <v>38</v>
      </c>
      <c r="B59" s="173" t="s">
        <v>1859</v>
      </c>
      <c r="C59" s="173" t="s">
        <v>1666</v>
      </c>
      <c r="D59" s="173" t="s">
        <v>1622</v>
      </c>
      <c r="E59" s="173" t="s">
        <v>300</v>
      </c>
      <c r="F59" s="173" t="s">
        <v>10</v>
      </c>
      <c r="G59" s="177" t="s">
        <v>1407</v>
      </c>
      <c r="H59" s="173" t="s">
        <v>874</v>
      </c>
      <c r="I59" s="177" t="s">
        <v>1642</v>
      </c>
      <c r="J59" s="173" t="s">
        <v>282</v>
      </c>
      <c r="K59" s="320" t="s">
        <v>701</v>
      </c>
      <c r="L59" s="173" t="s">
        <v>283</v>
      </c>
      <c r="M59" s="320" t="s">
        <v>701</v>
      </c>
      <c r="N59" s="173" t="s">
        <v>260</v>
      </c>
      <c r="O59" s="173" t="s">
        <v>1833</v>
      </c>
    </row>
    <row r="60" spans="1:15" ht="14" customHeight="1">
      <c r="A60" s="173" t="s">
        <v>1672</v>
      </c>
      <c r="B60" s="173" t="s">
        <v>1861</v>
      </c>
      <c r="C60" s="173" t="s">
        <v>1666</v>
      </c>
      <c r="D60" s="173" t="s">
        <v>1622</v>
      </c>
      <c r="E60" s="173" t="s">
        <v>300</v>
      </c>
      <c r="F60" s="173" t="s">
        <v>10</v>
      </c>
      <c r="G60" s="177" t="s">
        <v>1407</v>
      </c>
      <c r="H60" s="173" t="s">
        <v>700</v>
      </c>
      <c r="I60" s="177" t="s">
        <v>1641</v>
      </c>
      <c r="J60" s="173" t="s">
        <v>282</v>
      </c>
      <c r="K60" s="320" t="s">
        <v>701</v>
      </c>
      <c r="L60" s="173" t="s">
        <v>283</v>
      </c>
      <c r="M60" s="320" t="s">
        <v>701</v>
      </c>
      <c r="N60" s="173" t="s">
        <v>260</v>
      </c>
      <c r="O60" s="173" t="s">
        <v>1833</v>
      </c>
    </row>
    <row r="61" spans="1:15" ht="14" customHeight="1">
      <c r="A61" s="173" t="s">
        <v>40</v>
      </c>
      <c r="B61" s="173" t="s">
        <v>1861</v>
      </c>
      <c r="C61" s="173" t="s">
        <v>1666</v>
      </c>
      <c r="D61" s="173" t="s">
        <v>1622</v>
      </c>
      <c r="E61" s="173" t="s">
        <v>1529</v>
      </c>
      <c r="F61" s="173" t="s">
        <v>10</v>
      </c>
      <c r="G61" s="177" t="s">
        <v>1407</v>
      </c>
      <c r="H61" s="173" t="s">
        <v>700</v>
      </c>
      <c r="I61" s="177" t="s">
        <v>1641</v>
      </c>
      <c r="J61" s="173" t="s">
        <v>282</v>
      </c>
      <c r="K61" s="320" t="s">
        <v>701</v>
      </c>
      <c r="L61" s="173" t="s">
        <v>283</v>
      </c>
      <c r="M61" s="320" t="s">
        <v>701</v>
      </c>
      <c r="N61" s="173" t="s">
        <v>260</v>
      </c>
      <c r="O61" s="173" t="s">
        <v>1833</v>
      </c>
    </row>
    <row r="62" spans="1:15" ht="14" customHeight="1">
      <c r="A62" s="173" t="s">
        <v>1670</v>
      </c>
      <c r="B62" s="173" t="s">
        <v>1860</v>
      </c>
      <c r="C62" s="173" t="s">
        <v>1666</v>
      </c>
      <c r="D62" s="173" t="s">
        <v>1622</v>
      </c>
      <c r="E62" s="173" t="s">
        <v>1529</v>
      </c>
      <c r="F62" s="173" t="s">
        <v>10</v>
      </c>
      <c r="G62" s="177" t="s">
        <v>1407</v>
      </c>
      <c r="H62" s="173" t="s">
        <v>869</v>
      </c>
      <c r="I62" s="177" t="s">
        <v>1642</v>
      </c>
      <c r="J62" s="173" t="s">
        <v>282</v>
      </c>
      <c r="K62" s="320" t="s">
        <v>701</v>
      </c>
      <c r="L62" s="173" t="s">
        <v>283</v>
      </c>
      <c r="M62" s="320" t="s">
        <v>701</v>
      </c>
      <c r="N62" s="173" t="s">
        <v>260</v>
      </c>
      <c r="O62" s="173" t="s">
        <v>1833</v>
      </c>
    </row>
    <row r="63" spans="1:15" ht="14" customHeight="1">
      <c r="A63" s="173" t="s">
        <v>40</v>
      </c>
      <c r="B63" s="173" t="s">
        <v>1863</v>
      </c>
      <c r="C63" s="173" t="s">
        <v>1671</v>
      </c>
      <c r="D63" s="173" t="s">
        <v>253</v>
      </c>
      <c r="E63" s="173" t="s">
        <v>1529</v>
      </c>
      <c r="F63" s="173" t="s">
        <v>10</v>
      </c>
      <c r="G63" s="177" t="s">
        <v>1407</v>
      </c>
      <c r="H63" s="173" t="s">
        <v>249</v>
      </c>
      <c r="I63" s="177" t="s">
        <v>1641</v>
      </c>
      <c r="J63" s="173" t="s">
        <v>283</v>
      </c>
      <c r="K63" s="320" t="s">
        <v>701</v>
      </c>
      <c r="L63" s="173" t="s">
        <v>283</v>
      </c>
      <c r="M63" s="320" t="s">
        <v>701</v>
      </c>
      <c r="N63" s="173" t="s">
        <v>293</v>
      </c>
      <c r="O63" s="173" t="s">
        <v>1836</v>
      </c>
    </row>
    <row r="64" spans="1:15" ht="14" customHeight="1">
      <c r="A64" s="173" t="s">
        <v>667</v>
      </c>
      <c r="B64" s="173" t="s">
        <v>1864</v>
      </c>
      <c r="C64" s="173" t="s">
        <v>1671</v>
      </c>
      <c r="D64" s="173" t="s">
        <v>253</v>
      </c>
      <c r="E64" s="173" t="s">
        <v>300</v>
      </c>
      <c r="F64" s="173" t="s">
        <v>10</v>
      </c>
      <c r="G64" s="177" t="s">
        <v>1937</v>
      </c>
      <c r="H64" s="173" t="s">
        <v>242</v>
      </c>
      <c r="I64" s="177" t="s">
        <v>1641</v>
      </c>
      <c r="J64" s="173" t="s">
        <v>282</v>
      </c>
      <c r="K64" s="320" t="s">
        <v>701</v>
      </c>
      <c r="L64" s="173" t="s">
        <v>283</v>
      </c>
      <c r="M64" s="320" t="s">
        <v>701</v>
      </c>
      <c r="N64" s="173" t="s">
        <v>260</v>
      </c>
      <c r="O64" s="173" t="s">
        <v>1835</v>
      </c>
    </row>
    <row r="65" spans="1:15" ht="14" customHeight="1">
      <c r="A65" s="173" t="s">
        <v>1672</v>
      </c>
      <c r="B65" s="173" t="s">
        <v>1865</v>
      </c>
      <c r="C65" s="173" t="s">
        <v>1666</v>
      </c>
      <c r="D65" s="173" t="s">
        <v>1622</v>
      </c>
      <c r="E65" s="173" t="s">
        <v>300</v>
      </c>
      <c r="F65" s="173" t="s">
        <v>10</v>
      </c>
      <c r="G65" s="177" t="s">
        <v>1937</v>
      </c>
      <c r="H65" s="173" t="s">
        <v>242</v>
      </c>
      <c r="I65" s="177" t="s">
        <v>1641</v>
      </c>
      <c r="J65" s="173" t="s">
        <v>282</v>
      </c>
      <c r="K65" s="320" t="s">
        <v>701</v>
      </c>
      <c r="L65" s="173" t="s">
        <v>283</v>
      </c>
      <c r="M65" s="320" t="s">
        <v>701</v>
      </c>
      <c r="N65" s="173" t="s">
        <v>260</v>
      </c>
      <c r="O65" s="173" t="s">
        <v>1836</v>
      </c>
    </row>
    <row r="66" spans="1:15" ht="14" customHeight="1">
      <c r="A66" s="173" t="s">
        <v>46</v>
      </c>
      <c r="B66" s="173" t="s">
        <v>270</v>
      </c>
      <c r="C66" s="173" t="s">
        <v>259</v>
      </c>
      <c r="D66" s="173" t="s">
        <v>254</v>
      </c>
      <c r="E66" s="173" t="s">
        <v>1388</v>
      </c>
      <c r="F66" s="173" t="s">
        <v>10</v>
      </c>
      <c r="G66" s="177" t="s">
        <v>1407</v>
      </c>
      <c r="H66" s="173" t="s">
        <v>249</v>
      </c>
      <c r="I66" s="177" t="s">
        <v>1641</v>
      </c>
      <c r="J66" s="173" t="s">
        <v>844</v>
      </c>
      <c r="K66" s="320">
        <v>0.1</v>
      </c>
      <c r="L66" s="173" t="s">
        <v>282</v>
      </c>
      <c r="M66" s="320" t="s">
        <v>701</v>
      </c>
      <c r="N66" s="173" t="s">
        <v>252</v>
      </c>
      <c r="O66" s="173" t="s">
        <v>1662</v>
      </c>
    </row>
    <row r="67" spans="1:15" ht="14" customHeight="1">
      <c r="A67" s="173" t="s">
        <v>328</v>
      </c>
      <c r="B67" s="173" t="s">
        <v>677</v>
      </c>
      <c r="C67" s="173" t="s">
        <v>278</v>
      </c>
      <c r="D67" s="173" t="s">
        <v>254</v>
      </c>
      <c r="E67" s="173" t="s">
        <v>1388</v>
      </c>
      <c r="F67" s="173" t="s">
        <v>10</v>
      </c>
      <c r="G67" s="177" t="s">
        <v>1407</v>
      </c>
      <c r="H67" s="173" t="s">
        <v>249</v>
      </c>
      <c r="I67" s="177" t="s">
        <v>1641</v>
      </c>
      <c r="J67" s="173" t="s">
        <v>282</v>
      </c>
      <c r="K67" s="320" t="s">
        <v>701</v>
      </c>
      <c r="L67" s="173" t="s">
        <v>845</v>
      </c>
      <c r="M67" s="320">
        <v>0.61</v>
      </c>
      <c r="N67" s="173" t="s">
        <v>260</v>
      </c>
      <c r="O67" s="173" t="s">
        <v>1661</v>
      </c>
    </row>
    <row r="68" spans="1:15" ht="14" customHeight="1">
      <c r="A68" s="173" t="s">
        <v>265</v>
      </c>
      <c r="B68" s="173" t="s">
        <v>267</v>
      </c>
      <c r="C68" s="173" t="s">
        <v>271</v>
      </c>
      <c r="D68" s="173" t="s">
        <v>254</v>
      </c>
      <c r="E68" s="173" t="s">
        <v>300</v>
      </c>
      <c r="F68" s="173" t="s">
        <v>10</v>
      </c>
      <c r="G68" s="177" t="s">
        <v>1407</v>
      </c>
      <c r="H68" s="173" t="s">
        <v>249</v>
      </c>
      <c r="I68" s="177" t="s">
        <v>1641</v>
      </c>
      <c r="J68" s="173" t="s">
        <v>282</v>
      </c>
      <c r="K68" s="320" t="s">
        <v>701</v>
      </c>
      <c r="L68" s="173" t="s">
        <v>845</v>
      </c>
      <c r="M68" s="320">
        <v>0.41</v>
      </c>
      <c r="N68" s="173" t="s">
        <v>260</v>
      </c>
      <c r="O68" s="173" t="s">
        <v>1661</v>
      </c>
    </row>
    <row r="69" spans="1:15" ht="14" customHeight="1">
      <c r="A69" s="173" t="s">
        <v>66</v>
      </c>
      <c r="B69" s="173" t="s">
        <v>269</v>
      </c>
      <c r="C69" s="173" t="s">
        <v>259</v>
      </c>
      <c r="D69" s="173" t="s">
        <v>254</v>
      </c>
      <c r="E69" s="173" t="s">
        <v>1388</v>
      </c>
      <c r="F69" s="173" t="s">
        <v>10</v>
      </c>
      <c r="G69" s="177" t="s">
        <v>1407</v>
      </c>
      <c r="H69" s="173" t="s">
        <v>249</v>
      </c>
      <c r="I69" s="177" t="s">
        <v>1641</v>
      </c>
      <c r="J69" s="173" t="s">
        <v>282</v>
      </c>
      <c r="K69" s="320" t="s">
        <v>701</v>
      </c>
      <c r="L69" s="173" t="s">
        <v>845</v>
      </c>
      <c r="M69" s="320">
        <v>0.31</v>
      </c>
      <c r="N69" s="173" t="s">
        <v>260</v>
      </c>
      <c r="O69" s="173" t="s">
        <v>1659</v>
      </c>
    </row>
    <row r="70" spans="1:15" ht="14" customHeight="1">
      <c r="A70" s="173" t="s">
        <v>141</v>
      </c>
      <c r="B70" s="173" t="s">
        <v>272</v>
      </c>
      <c r="C70" s="173" t="s">
        <v>271</v>
      </c>
      <c r="D70" s="173" t="s">
        <v>254</v>
      </c>
      <c r="E70" s="173" t="s">
        <v>1388</v>
      </c>
      <c r="F70" s="173" t="s">
        <v>10</v>
      </c>
      <c r="G70" s="177" t="s">
        <v>1407</v>
      </c>
      <c r="H70" s="173" t="s">
        <v>249</v>
      </c>
      <c r="I70" s="177" t="s">
        <v>1641</v>
      </c>
      <c r="J70" s="173" t="s">
        <v>282</v>
      </c>
      <c r="K70" s="320" t="s">
        <v>701</v>
      </c>
      <c r="L70" s="173" t="s">
        <v>844</v>
      </c>
      <c r="M70" s="320">
        <v>0.15</v>
      </c>
      <c r="N70" s="173" t="s">
        <v>260</v>
      </c>
      <c r="O70" s="173" t="s">
        <v>1659</v>
      </c>
    </row>
    <row r="71" spans="1:15" ht="14" customHeight="1">
      <c r="A71" s="173" t="s">
        <v>679</v>
      </c>
      <c r="B71" s="173" t="s">
        <v>680</v>
      </c>
      <c r="C71" s="173" t="s">
        <v>259</v>
      </c>
      <c r="D71" s="173" t="s">
        <v>254</v>
      </c>
      <c r="E71" s="173" t="s">
        <v>300</v>
      </c>
      <c r="F71" s="173" t="s">
        <v>10</v>
      </c>
      <c r="G71" s="177" t="s">
        <v>1407</v>
      </c>
      <c r="H71" s="173" t="s">
        <v>249</v>
      </c>
      <c r="I71" s="177" t="s">
        <v>1641</v>
      </c>
      <c r="J71" s="173" t="s">
        <v>282</v>
      </c>
      <c r="K71" s="320" t="s">
        <v>701</v>
      </c>
      <c r="L71" s="173" t="s">
        <v>844</v>
      </c>
      <c r="M71" s="320">
        <v>0.15</v>
      </c>
      <c r="N71" s="173" t="s">
        <v>260</v>
      </c>
      <c r="O71" s="173" t="s">
        <v>1660</v>
      </c>
    </row>
    <row r="72" spans="1:15" ht="14" customHeight="1">
      <c r="A72" s="173" t="s">
        <v>279</v>
      </c>
      <c r="B72" s="173" t="s">
        <v>280</v>
      </c>
      <c r="C72" s="173" t="s">
        <v>278</v>
      </c>
      <c r="D72" s="173" t="s">
        <v>254</v>
      </c>
      <c r="E72" s="173" t="s">
        <v>1530</v>
      </c>
      <c r="F72" s="173" t="s">
        <v>10</v>
      </c>
      <c r="G72" s="177" t="s">
        <v>1407</v>
      </c>
      <c r="H72" s="173" t="s">
        <v>249</v>
      </c>
      <c r="I72" s="177" t="s">
        <v>1641</v>
      </c>
      <c r="J72" s="173" t="s">
        <v>282</v>
      </c>
      <c r="K72" s="320" t="s">
        <v>701</v>
      </c>
      <c r="L72" s="173" t="s">
        <v>845</v>
      </c>
      <c r="M72" s="320">
        <v>0.33</v>
      </c>
      <c r="N72" s="173" t="s">
        <v>260</v>
      </c>
      <c r="O72" s="173" t="s">
        <v>1661</v>
      </c>
    </row>
    <row r="73" spans="1:15" ht="14" customHeight="1">
      <c r="A73" s="173" t="s">
        <v>38</v>
      </c>
      <c r="B73" s="173" t="s">
        <v>273</v>
      </c>
      <c r="C73" s="173" t="s">
        <v>259</v>
      </c>
      <c r="D73" s="173" t="s">
        <v>254</v>
      </c>
      <c r="E73" s="173" t="s">
        <v>300</v>
      </c>
      <c r="F73" s="173" t="s">
        <v>10</v>
      </c>
      <c r="G73" s="177" t="s">
        <v>1407</v>
      </c>
      <c r="H73" s="173" t="s">
        <v>249</v>
      </c>
      <c r="I73" s="177" t="s">
        <v>1641</v>
      </c>
      <c r="J73" s="173" t="s">
        <v>282</v>
      </c>
      <c r="K73" s="320" t="s">
        <v>701</v>
      </c>
      <c r="L73" s="173" t="s">
        <v>844</v>
      </c>
      <c r="M73" s="320">
        <v>0.13</v>
      </c>
      <c r="N73" s="173" t="s">
        <v>260</v>
      </c>
      <c r="O73" s="173" t="s">
        <v>1662</v>
      </c>
    </row>
    <row r="74" spans="1:15" ht="14" customHeight="1">
      <c r="A74" s="173" t="s">
        <v>66</v>
      </c>
      <c r="B74" s="173" t="s">
        <v>268</v>
      </c>
      <c r="C74" s="173" t="s">
        <v>259</v>
      </c>
      <c r="D74" s="173" t="s">
        <v>254</v>
      </c>
      <c r="E74" s="173" t="s">
        <v>1388</v>
      </c>
      <c r="F74" s="173" t="s">
        <v>10</v>
      </c>
      <c r="G74" s="177" t="s">
        <v>1407</v>
      </c>
      <c r="H74" s="173" t="s">
        <v>643</v>
      </c>
      <c r="I74" s="177" t="s">
        <v>1641</v>
      </c>
      <c r="J74" s="173" t="s">
        <v>844</v>
      </c>
      <c r="K74" s="320">
        <v>0.1</v>
      </c>
      <c r="L74" s="173" t="s">
        <v>282</v>
      </c>
      <c r="M74" s="320" t="s">
        <v>701</v>
      </c>
      <c r="N74" s="173" t="s">
        <v>252</v>
      </c>
      <c r="O74" s="173" t="s">
        <v>1659</v>
      </c>
    </row>
    <row r="75" spans="1:15" ht="14" customHeight="1">
      <c r="A75" s="173" t="s">
        <v>53</v>
      </c>
      <c r="B75" s="173" t="s">
        <v>648</v>
      </c>
      <c r="C75" s="173" t="s">
        <v>259</v>
      </c>
      <c r="D75" s="173" t="s">
        <v>254</v>
      </c>
      <c r="E75" s="173" t="s">
        <v>1388</v>
      </c>
      <c r="F75" s="173" t="s">
        <v>10</v>
      </c>
      <c r="G75" s="177" t="s">
        <v>1407</v>
      </c>
      <c r="H75" s="173" t="s">
        <v>643</v>
      </c>
      <c r="I75" s="177" t="s">
        <v>1641</v>
      </c>
      <c r="J75" s="173" t="s">
        <v>845</v>
      </c>
      <c r="K75" s="320">
        <v>0.43</v>
      </c>
      <c r="L75" s="173" t="s">
        <v>282</v>
      </c>
      <c r="M75" s="320" t="s">
        <v>701</v>
      </c>
      <c r="N75" s="173" t="s">
        <v>252</v>
      </c>
      <c r="O75" s="173" t="s">
        <v>1659</v>
      </c>
    </row>
    <row r="76" spans="1:15" ht="14" customHeight="1">
      <c r="A76" s="173" t="s">
        <v>34</v>
      </c>
      <c r="B76" s="173" t="s">
        <v>285</v>
      </c>
      <c r="C76" s="173" t="s">
        <v>259</v>
      </c>
      <c r="D76" s="173" t="s">
        <v>254</v>
      </c>
      <c r="E76" s="173" t="s">
        <v>1388</v>
      </c>
      <c r="F76" s="173" t="s">
        <v>10</v>
      </c>
      <c r="G76" s="177" t="s">
        <v>1407</v>
      </c>
      <c r="H76" s="173" t="s">
        <v>643</v>
      </c>
      <c r="I76" s="177" t="s">
        <v>1641</v>
      </c>
      <c r="J76" s="173" t="s">
        <v>282</v>
      </c>
      <c r="K76" s="320" t="s">
        <v>701</v>
      </c>
      <c r="L76" s="173" t="s">
        <v>845</v>
      </c>
      <c r="M76" s="320">
        <v>0.56000000000000005</v>
      </c>
      <c r="N76" s="173" t="s">
        <v>260</v>
      </c>
      <c r="O76" s="173" t="s">
        <v>1660</v>
      </c>
    </row>
    <row r="77" spans="1:15" ht="14" customHeight="1">
      <c r="A77" s="173" t="s">
        <v>294</v>
      </c>
      <c r="B77" s="173" t="s">
        <v>649</v>
      </c>
      <c r="C77" s="173" t="s">
        <v>259</v>
      </c>
      <c r="D77" s="173" t="s">
        <v>254</v>
      </c>
      <c r="E77" s="173" t="s">
        <v>1531</v>
      </c>
      <c r="F77" s="173" t="s">
        <v>10</v>
      </c>
      <c r="G77" s="177" t="s">
        <v>1407</v>
      </c>
      <c r="H77" s="173" t="s">
        <v>643</v>
      </c>
      <c r="I77" s="177" t="s">
        <v>1641</v>
      </c>
      <c r="J77" s="173" t="s">
        <v>282</v>
      </c>
      <c r="K77" s="320" t="s">
        <v>701</v>
      </c>
      <c r="L77" s="173" t="s">
        <v>845</v>
      </c>
      <c r="M77" s="320">
        <v>0.33</v>
      </c>
      <c r="N77" s="173" t="s">
        <v>260</v>
      </c>
      <c r="O77" s="173" t="s">
        <v>1660</v>
      </c>
    </row>
    <row r="78" spans="1:15" ht="14" customHeight="1">
      <c r="A78" s="173" t="s">
        <v>34</v>
      </c>
      <c r="B78" s="173" t="s">
        <v>269</v>
      </c>
      <c r="C78" s="173" t="s">
        <v>259</v>
      </c>
      <c r="D78" s="173" t="s">
        <v>254</v>
      </c>
      <c r="E78" s="173" t="s">
        <v>1388</v>
      </c>
      <c r="F78" s="173" t="s">
        <v>10</v>
      </c>
      <c r="G78" s="177" t="s">
        <v>1937</v>
      </c>
      <c r="H78" s="173" t="s">
        <v>242</v>
      </c>
      <c r="I78" s="177" t="s">
        <v>1641</v>
      </c>
      <c r="J78" s="173" t="s">
        <v>282</v>
      </c>
      <c r="K78" s="320" t="s">
        <v>701</v>
      </c>
      <c r="L78" s="173" t="s">
        <v>845</v>
      </c>
      <c r="M78" s="320">
        <v>0.38</v>
      </c>
      <c r="N78" s="173" t="s">
        <v>260</v>
      </c>
      <c r="O78" s="173" t="s">
        <v>1661</v>
      </c>
    </row>
    <row r="79" spans="1:15" ht="14" customHeight="1">
      <c r="A79" s="173" t="s">
        <v>38</v>
      </c>
      <c r="B79" s="173" t="s">
        <v>1649</v>
      </c>
      <c r="C79" s="173" t="s">
        <v>1673</v>
      </c>
      <c r="D79" s="173" t="s">
        <v>254</v>
      </c>
      <c r="E79" s="173" t="s">
        <v>300</v>
      </c>
      <c r="F79" s="173" t="s">
        <v>10</v>
      </c>
      <c r="G79" s="177" t="s">
        <v>1407</v>
      </c>
      <c r="H79" s="173" t="s">
        <v>251</v>
      </c>
      <c r="I79" s="177" t="s">
        <v>1641</v>
      </c>
      <c r="J79" s="173" t="s">
        <v>282</v>
      </c>
      <c r="K79" s="320" t="s">
        <v>701</v>
      </c>
      <c r="L79" s="173" t="s">
        <v>844</v>
      </c>
      <c r="M79" s="320">
        <v>7.0000000000000007E-2</v>
      </c>
      <c r="N79" s="173" t="s">
        <v>260</v>
      </c>
      <c r="O79" s="173" t="s">
        <v>1659</v>
      </c>
    </row>
    <row r="80" spans="1:15" ht="14" customHeight="1">
      <c r="A80" s="173" t="s">
        <v>38</v>
      </c>
      <c r="B80" s="173" t="s">
        <v>291</v>
      </c>
      <c r="C80" s="173" t="s">
        <v>259</v>
      </c>
      <c r="D80" s="173" t="s">
        <v>254</v>
      </c>
      <c r="E80" s="173" t="s">
        <v>300</v>
      </c>
      <c r="F80" s="173" t="s">
        <v>10</v>
      </c>
      <c r="G80" s="177" t="s">
        <v>1407</v>
      </c>
      <c r="H80" s="173" t="s">
        <v>251</v>
      </c>
      <c r="I80" s="177" t="s">
        <v>1641</v>
      </c>
      <c r="J80" s="173" t="s">
        <v>282</v>
      </c>
      <c r="K80" s="320" t="s">
        <v>701</v>
      </c>
      <c r="L80" s="173" t="s">
        <v>845</v>
      </c>
      <c r="M80" s="320">
        <v>0.49</v>
      </c>
      <c r="N80" s="173" t="s">
        <v>260</v>
      </c>
      <c r="O80" s="173" t="s">
        <v>1659</v>
      </c>
    </row>
    <row r="81" spans="1:16" ht="14" customHeight="1">
      <c r="A81" s="173" t="s">
        <v>53</v>
      </c>
      <c r="B81" s="173" t="s">
        <v>289</v>
      </c>
      <c r="C81" s="173" t="s">
        <v>259</v>
      </c>
      <c r="D81" s="173" t="s">
        <v>254</v>
      </c>
      <c r="E81" s="173" t="s">
        <v>1388</v>
      </c>
      <c r="F81" s="173" t="s">
        <v>10</v>
      </c>
      <c r="G81" s="177" t="s">
        <v>1407</v>
      </c>
      <c r="H81" s="173" t="s">
        <v>247</v>
      </c>
      <c r="I81" s="177" t="s">
        <v>1641</v>
      </c>
      <c r="J81" s="173" t="s">
        <v>282</v>
      </c>
      <c r="K81" s="320" t="s">
        <v>701</v>
      </c>
      <c r="L81" s="173" t="s">
        <v>845</v>
      </c>
      <c r="M81" s="320">
        <v>0.34</v>
      </c>
      <c r="N81" s="173" t="s">
        <v>260</v>
      </c>
      <c r="O81" s="173" t="s">
        <v>1662</v>
      </c>
    </row>
    <row r="82" spans="1:16" ht="14" customHeight="1">
      <c r="A82" s="173" t="s">
        <v>679</v>
      </c>
      <c r="B82" s="173" t="s">
        <v>684</v>
      </c>
      <c r="C82" s="173" t="s">
        <v>275</v>
      </c>
      <c r="D82" s="173" t="s">
        <v>254</v>
      </c>
      <c r="E82" s="173" t="s">
        <v>300</v>
      </c>
      <c r="F82" s="173" t="s">
        <v>10</v>
      </c>
      <c r="G82" s="177" t="s">
        <v>1407</v>
      </c>
      <c r="H82" s="173" t="s">
        <v>247</v>
      </c>
      <c r="I82" s="177" t="s">
        <v>1641</v>
      </c>
      <c r="J82" s="173" t="s">
        <v>282</v>
      </c>
      <c r="K82" s="320" t="s">
        <v>701</v>
      </c>
      <c r="L82" s="173" t="s">
        <v>844</v>
      </c>
      <c r="M82" s="320">
        <v>0.21</v>
      </c>
      <c r="N82" s="173" t="s">
        <v>260</v>
      </c>
      <c r="O82" s="173" t="s">
        <v>1660</v>
      </c>
    </row>
    <row r="83" spans="1:16" ht="14" customHeight="1">
      <c r="A83" s="173" t="s">
        <v>38</v>
      </c>
      <c r="B83" s="173" t="s">
        <v>327</v>
      </c>
      <c r="C83" s="173" t="s">
        <v>278</v>
      </c>
      <c r="D83" s="173" t="s">
        <v>254</v>
      </c>
      <c r="E83" s="173" t="s">
        <v>300</v>
      </c>
      <c r="F83" s="173" t="s">
        <v>10</v>
      </c>
      <c r="G83" s="177" t="s">
        <v>1407</v>
      </c>
      <c r="H83" s="173" t="s">
        <v>247</v>
      </c>
      <c r="I83" s="177" t="s">
        <v>1641</v>
      </c>
      <c r="J83" s="173" t="s">
        <v>282</v>
      </c>
      <c r="K83" s="320" t="s">
        <v>701</v>
      </c>
      <c r="L83" s="173" t="s">
        <v>844</v>
      </c>
      <c r="M83" s="320">
        <v>0.11</v>
      </c>
      <c r="N83" s="173" t="s">
        <v>260</v>
      </c>
      <c r="O83" s="173" t="s">
        <v>1662</v>
      </c>
    </row>
    <row r="84" spans="1:16" ht="14" customHeight="1">
      <c r="A84" s="173" t="s">
        <v>38</v>
      </c>
      <c r="B84" s="173" t="s">
        <v>326</v>
      </c>
      <c r="C84" s="173" t="s">
        <v>259</v>
      </c>
      <c r="D84" s="173" t="s">
        <v>254</v>
      </c>
      <c r="E84" s="173" t="s">
        <v>300</v>
      </c>
      <c r="F84" s="173" t="s">
        <v>10</v>
      </c>
      <c r="G84" s="177" t="s">
        <v>1407</v>
      </c>
      <c r="H84" s="173" t="s">
        <v>247</v>
      </c>
      <c r="I84" s="177" t="s">
        <v>1641</v>
      </c>
      <c r="J84" s="173" t="s">
        <v>282</v>
      </c>
      <c r="K84" s="320" t="s">
        <v>701</v>
      </c>
      <c r="L84" s="173" t="s">
        <v>845</v>
      </c>
      <c r="M84" s="320">
        <v>0.78</v>
      </c>
      <c r="N84" s="173" t="s">
        <v>260</v>
      </c>
      <c r="O84" s="173" t="s">
        <v>1659</v>
      </c>
    </row>
    <row r="85" spans="1:16" ht="14" customHeight="1">
      <c r="A85" s="173" t="s">
        <v>324</v>
      </c>
      <c r="B85" s="173" t="s">
        <v>325</v>
      </c>
      <c r="C85" s="173" t="s">
        <v>259</v>
      </c>
      <c r="D85" s="173" t="s">
        <v>254</v>
      </c>
      <c r="E85" s="173" t="s">
        <v>1531</v>
      </c>
      <c r="F85" s="173" t="s">
        <v>10</v>
      </c>
      <c r="G85" s="177" t="s">
        <v>1407</v>
      </c>
      <c r="H85" s="173" t="s">
        <v>247</v>
      </c>
      <c r="I85" s="177" t="s">
        <v>1641</v>
      </c>
      <c r="J85" s="173" t="s">
        <v>282</v>
      </c>
      <c r="K85" s="320" t="s">
        <v>701</v>
      </c>
      <c r="L85" s="173" t="s">
        <v>844</v>
      </c>
      <c r="M85" s="320">
        <v>0.25</v>
      </c>
      <c r="N85" s="173" t="s">
        <v>260</v>
      </c>
      <c r="O85" s="173" t="s">
        <v>1659</v>
      </c>
    </row>
    <row r="86" spans="1:16" ht="14" customHeight="1">
      <c r="A86" s="173" t="s">
        <v>34</v>
      </c>
      <c r="B86" s="173" t="s">
        <v>268</v>
      </c>
      <c r="C86" s="173" t="s">
        <v>259</v>
      </c>
      <c r="D86" s="173" t="s">
        <v>254</v>
      </c>
      <c r="E86" s="173" t="s">
        <v>1388</v>
      </c>
      <c r="F86" s="173" t="s">
        <v>10</v>
      </c>
      <c r="G86" s="177" t="s">
        <v>1407</v>
      </c>
      <c r="H86" s="173" t="s">
        <v>246</v>
      </c>
      <c r="I86" s="177" t="s">
        <v>1641</v>
      </c>
      <c r="J86" s="173" t="s">
        <v>845</v>
      </c>
      <c r="K86" s="320">
        <v>0.41</v>
      </c>
      <c r="L86" s="173" t="s">
        <v>845</v>
      </c>
      <c r="M86" s="320">
        <v>0.59</v>
      </c>
      <c r="N86" s="173" t="s">
        <v>293</v>
      </c>
      <c r="O86" s="173" t="s">
        <v>1659</v>
      </c>
    </row>
    <row r="87" spans="1:16" ht="14" customHeight="1">
      <c r="A87" s="173" t="s">
        <v>294</v>
      </c>
      <c r="B87" s="173" t="s">
        <v>295</v>
      </c>
      <c r="C87" s="173" t="s">
        <v>259</v>
      </c>
      <c r="D87" s="173" t="s">
        <v>254</v>
      </c>
      <c r="E87" s="173" t="s">
        <v>1531</v>
      </c>
      <c r="F87" s="173" t="s">
        <v>10</v>
      </c>
      <c r="G87" s="177" t="s">
        <v>1407</v>
      </c>
      <c r="H87" s="173" t="s">
        <v>246</v>
      </c>
      <c r="I87" s="177" t="s">
        <v>1641</v>
      </c>
      <c r="J87" s="173" t="s">
        <v>282</v>
      </c>
      <c r="K87" s="320" t="s">
        <v>701</v>
      </c>
      <c r="L87" s="173" t="s">
        <v>844</v>
      </c>
      <c r="M87" s="320">
        <v>0.13</v>
      </c>
      <c r="N87" s="173" t="s">
        <v>260</v>
      </c>
      <c r="O87" s="173" t="s">
        <v>1659</v>
      </c>
    </row>
    <row r="88" spans="1:16" ht="14" customHeight="1">
      <c r="A88" s="173" t="s">
        <v>40</v>
      </c>
      <c r="B88" s="173" t="s">
        <v>298</v>
      </c>
      <c r="C88" s="173" t="s">
        <v>278</v>
      </c>
      <c r="D88" s="173" t="s">
        <v>254</v>
      </c>
      <c r="E88" s="173" t="s">
        <v>1529</v>
      </c>
      <c r="F88" s="173" t="s">
        <v>10</v>
      </c>
      <c r="G88" s="177" t="s">
        <v>1408</v>
      </c>
      <c r="H88" s="173" t="s">
        <v>248</v>
      </c>
      <c r="I88" s="177" t="s">
        <v>1932</v>
      </c>
      <c r="J88" s="173" t="s">
        <v>845</v>
      </c>
      <c r="K88" s="320">
        <v>0.37</v>
      </c>
      <c r="L88" s="173" t="s">
        <v>845</v>
      </c>
      <c r="M88" s="320">
        <v>0.44</v>
      </c>
      <c r="N88" s="173" t="s">
        <v>293</v>
      </c>
      <c r="O88" s="173" t="s">
        <v>1661</v>
      </c>
    </row>
    <row r="89" spans="1:16" ht="14" customHeight="1">
      <c r="A89" s="173" t="s">
        <v>1425</v>
      </c>
      <c r="B89" s="173" t="s">
        <v>1427</v>
      </c>
      <c r="C89" s="173" t="s">
        <v>259</v>
      </c>
      <c r="D89" s="173" t="s">
        <v>254</v>
      </c>
      <c r="E89" s="173" t="s">
        <v>300</v>
      </c>
      <c r="F89" s="173" t="s">
        <v>10</v>
      </c>
      <c r="G89" s="177" t="s">
        <v>1408</v>
      </c>
      <c r="H89" s="173" t="s">
        <v>811</v>
      </c>
      <c r="I89" s="177" t="s">
        <v>1641</v>
      </c>
      <c r="J89" s="173" t="s">
        <v>282</v>
      </c>
      <c r="K89" s="320" t="s">
        <v>701</v>
      </c>
      <c r="L89" s="173" t="s">
        <v>844</v>
      </c>
      <c r="M89" s="320">
        <v>0.12</v>
      </c>
      <c r="N89" s="173" t="s">
        <v>260</v>
      </c>
      <c r="O89" s="173" t="s">
        <v>1660</v>
      </c>
    </row>
    <row r="90" spans="1:16" ht="14" customHeight="1">
      <c r="A90" s="173" t="s">
        <v>53</v>
      </c>
      <c r="B90" s="173" t="s">
        <v>1534</v>
      </c>
      <c r="C90" s="173" t="s">
        <v>259</v>
      </c>
      <c r="D90" s="173" t="s">
        <v>254</v>
      </c>
      <c r="E90" s="173" t="s">
        <v>1388</v>
      </c>
      <c r="F90" s="173" t="s">
        <v>10</v>
      </c>
      <c r="G90" s="177" t="s">
        <v>1407</v>
      </c>
      <c r="H90" s="173" t="s">
        <v>865</v>
      </c>
      <c r="I90" s="177" t="s">
        <v>1642</v>
      </c>
      <c r="J90" s="173" t="s">
        <v>844</v>
      </c>
      <c r="K90" s="320">
        <v>0.17</v>
      </c>
      <c r="L90" s="173" t="s">
        <v>282</v>
      </c>
      <c r="M90" s="320" t="s">
        <v>701</v>
      </c>
      <c r="N90" s="173" t="s">
        <v>252</v>
      </c>
      <c r="O90" s="173" t="s">
        <v>1543</v>
      </c>
      <c r="P90" s="177"/>
    </row>
    <row r="91" spans="1:16" ht="14" customHeight="1">
      <c r="A91" s="173" t="s">
        <v>38</v>
      </c>
      <c r="B91" s="173" t="s">
        <v>1618</v>
      </c>
      <c r="C91" s="173" t="s">
        <v>259</v>
      </c>
      <c r="D91" s="173" t="s">
        <v>254</v>
      </c>
      <c r="E91" s="173" t="s">
        <v>300</v>
      </c>
      <c r="F91" s="173" t="s">
        <v>10</v>
      </c>
      <c r="G91" s="177" t="s">
        <v>1407</v>
      </c>
      <c r="H91" s="173" t="s">
        <v>865</v>
      </c>
      <c r="I91" s="177" t="s">
        <v>1642</v>
      </c>
      <c r="J91" s="173" t="s">
        <v>282</v>
      </c>
      <c r="K91" s="320" t="s">
        <v>701</v>
      </c>
      <c r="L91" s="173" t="s">
        <v>845</v>
      </c>
      <c r="M91" s="320">
        <v>0.91</v>
      </c>
      <c r="N91" s="173" t="s">
        <v>260</v>
      </c>
      <c r="O91" s="173" t="s">
        <v>1543</v>
      </c>
      <c r="P91" s="177"/>
    </row>
    <row r="92" spans="1:16" ht="14" customHeight="1">
      <c r="A92" s="173" t="s">
        <v>53</v>
      </c>
      <c r="B92" s="173" t="s">
        <v>306</v>
      </c>
      <c r="C92" s="173" t="s">
        <v>259</v>
      </c>
      <c r="D92" s="173" t="s">
        <v>254</v>
      </c>
      <c r="E92" s="173" t="s">
        <v>1388</v>
      </c>
      <c r="F92" s="173" t="s">
        <v>10</v>
      </c>
      <c r="G92" s="177" t="s">
        <v>1407</v>
      </c>
      <c r="H92" s="173" t="s">
        <v>866</v>
      </c>
      <c r="I92" s="177" t="s">
        <v>1643</v>
      </c>
      <c r="J92" s="173" t="s">
        <v>701</v>
      </c>
      <c r="K92" s="320" t="s">
        <v>701</v>
      </c>
      <c r="L92" s="173" t="s">
        <v>844</v>
      </c>
      <c r="M92" s="320">
        <v>0.18</v>
      </c>
      <c r="N92" s="173" t="s">
        <v>1928</v>
      </c>
      <c r="O92" s="173" t="s">
        <v>1543</v>
      </c>
      <c r="P92" s="177"/>
    </row>
    <row r="93" spans="1:16" ht="14" customHeight="1">
      <c r="A93" s="173" t="s">
        <v>53</v>
      </c>
      <c r="B93" s="173" t="s">
        <v>289</v>
      </c>
      <c r="C93" s="173" t="s">
        <v>259</v>
      </c>
      <c r="D93" s="173" t="s">
        <v>254</v>
      </c>
      <c r="E93" s="173" t="s">
        <v>1388</v>
      </c>
      <c r="F93" s="173" t="s">
        <v>10</v>
      </c>
      <c r="G93" s="177" t="s">
        <v>1407</v>
      </c>
      <c r="H93" s="173" t="s">
        <v>866</v>
      </c>
      <c r="I93" s="177" t="s">
        <v>1643</v>
      </c>
      <c r="J93" s="173" t="s">
        <v>701</v>
      </c>
      <c r="K93" s="320" t="s">
        <v>701</v>
      </c>
      <c r="L93" s="173" t="s">
        <v>844</v>
      </c>
      <c r="M93" s="320">
        <v>0.25</v>
      </c>
      <c r="N93" s="173" t="s">
        <v>1928</v>
      </c>
      <c r="O93" s="173" t="s">
        <v>1543</v>
      </c>
      <c r="P93" s="177"/>
    </row>
    <row r="94" spans="1:16" ht="14" customHeight="1">
      <c r="A94" s="173" t="s">
        <v>53</v>
      </c>
      <c r="B94" s="173" t="s">
        <v>648</v>
      </c>
      <c r="C94" s="173" t="s">
        <v>259</v>
      </c>
      <c r="D94" s="173" t="s">
        <v>254</v>
      </c>
      <c r="E94" s="173" t="s">
        <v>1388</v>
      </c>
      <c r="F94" s="173" t="s">
        <v>10</v>
      </c>
      <c r="G94" s="177" t="s">
        <v>1407</v>
      </c>
      <c r="H94" s="173" t="s">
        <v>869</v>
      </c>
      <c r="I94" s="177" t="s">
        <v>1642</v>
      </c>
      <c r="J94" s="173" t="s">
        <v>844</v>
      </c>
      <c r="K94" s="320">
        <v>0.24</v>
      </c>
      <c r="L94" s="173" t="s">
        <v>282</v>
      </c>
      <c r="M94" s="320" t="s">
        <v>701</v>
      </c>
      <c r="N94" s="173" t="s">
        <v>252</v>
      </c>
      <c r="O94" s="173" t="s">
        <v>1660</v>
      </c>
      <c r="P94" s="176"/>
    </row>
    <row r="95" spans="1:16" ht="14" customHeight="1">
      <c r="A95" s="173" t="s">
        <v>38</v>
      </c>
      <c r="B95" s="173" t="s">
        <v>1532</v>
      </c>
      <c r="C95" s="173" t="s">
        <v>259</v>
      </c>
      <c r="D95" s="173" t="s">
        <v>254</v>
      </c>
      <c r="E95" s="173" t="s">
        <v>300</v>
      </c>
      <c r="F95" s="173" t="s">
        <v>10</v>
      </c>
      <c r="G95" s="177" t="s">
        <v>1407</v>
      </c>
      <c r="H95" s="173" t="s">
        <v>869</v>
      </c>
      <c r="I95" s="177" t="s">
        <v>1642</v>
      </c>
      <c r="J95" s="173" t="s">
        <v>282</v>
      </c>
      <c r="K95" s="320" t="s">
        <v>701</v>
      </c>
      <c r="L95" s="173" t="s">
        <v>844</v>
      </c>
      <c r="M95" s="320">
        <v>0.17</v>
      </c>
      <c r="N95" s="173" t="s">
        <v>260</v>
      </c>
      <c r="O95" s="173" t="s">
        <v>1830</v>
      </c>
      <c r="P95" s="176"/>
    </row>
    <row r="96" spans="1:16" ht="14" customHeight="1">
      <c r="A96" s="173" t="s">
        <v>38</v>
      </c>
      <c r="B96" s="173" t="s">
        <v>1533</v>
      </c>
      <c r="C96" s="173" t="s">
        <v>259</v>
      </c>
      <c r="D96" s="173" t="s">
        <v>254</v>
      </c>
      <c r="E96" s="173" t="s">
        <v>300</v>
      </c>
      <c r="F96" s="173" t="s">
        <v>10</v>
      </c>
      <c r="G96" s="177" t="s">
        <v>1407</v>
      </c>
      <c r="H96" s="173" t="s">
        <v>869</v>
      </c>
      <c r="I96" s="177" t="s">
        <v>1642</v>
      </c>
      <c r="J96" s="173" t="s">
        <v>282</v>
      </c>
      <c r="K96" s="320" t="s">
        <v>701</v>
      </c>
      <c r="L96" s="173" t="s">
        <v>844</v>
      </c>
      <c r="M96" s="320">
        <v>0.28000000000000003</v>
      </c>
      <c r="N96" s="173" t="s">
        <v>260</v>
      </c>
      <c r="O96" s="173" t="s">
        <v>1830</v>
      </c>
      <c r="P96" s="176"/>
    </row>
    <row r="97" spans="1:16" ht="14" customHeight="1">
      <c r="A97" s="173" t="s">
        <v>66</v>
      </c>
      <c r="B97" s="173" t="s">
        <v>1535</v>
      </c>
      <c r="C97" s="173" t="s">
        <v>259</v>
      </c>
      <c r="D97" s="173" t="s">
        <v>254</v>
      </c>
      <c r="E97" s="173" t="s">
        <v>1388</v>
      </c>
      <c r="F97" s="173" t="s">
        <v>10</v>
      </c>
      <c r="G97" s="177" t="s">
        <v>1408</v>
      </c>
      <c r="H97" s="173" t="s">
        <v>873</v>
      </c>
      <c r="I97" s="177" t="s">
        <v>1643</v>
      </c>
      <c r="J97" s="173" t="s">
        <v>701</v>
      </c>
      <c r="K97" s="320" t="s">
        <v>701</v>
      </c>
      <c r="L97" s="173" t="s">
        <v>845</v>
      </c>
      <c r="M97" s="320">
        <v>0.45</v>
      </c>
      <c r="N97" s="173" t="s">
        <v>1928</v>
      </c>
      <c r="O97" s="173" t="s">
        <v>1543</v>
      </c>
      <c r="P97" s="176"/>
    </row>
    <row r="98" spans="1:16" ht="14" customHeight="1">
      <c r="A98" s="173" t="s">
        <v>34</v>
      </c>
      <c r="B98" s="173" t="s">
        <v>304</v>
      </c>
      <c r="C98" s="173" t="s">
        <v>259</v>
      </c>
      <c r="D98" s="173" t="s">
        <v>254</v>
      </c>
      <c r="E98" s="173" t="s">
        <v>1388</v>
      </c>
      <c r="F98" s="173" t="s">
        <v>10</v>
      </c>
      <c r="G98" s="177" t="s">
        <v>1407</v>
      </c>
      <c r="H98" s="173" t="s">
        <v>868</v>
      </c>
      <c r="I98" s="177" t="s">
        <v>1642</v>
      </c>
      <c r="J98" s="173" t="s">
        <v>282</v>
      </c>
      <c r="K98" s="320" t="s">
        <v>701</v>
      </c>
      <c r="L98" s="173" t="s">
        <v>845</v>
      </c>
      <c r="M98" s="320">
        <v>0.38</v>
      </c>
      <c r="N98" s="173" t="s">
        <v>260</v>
      </c>
      <c r="O98" s="173" t="s">
        <v>1543</v>
      </c>
      <c r="P98" s="176"/>
    </row>
    <row r="99" spans="1:16" ht="14" customHeight="1">
      <c r="A99" s="173" t="s">
        <v>38</v>
      </c>
      <c r="B99" s="173" t="s">
        <v>1532</v>
      </c>
      <c r="C99" s="173" t="s">
        <v>259</v>
      </c>
      <c r="D99" s="173" t="s">
        <v>254</v>
      </c>
      <c r="E99" s="173" t="s">
        <v>300</v>
      </c>
      <c r="F99" s="173" t="s">
        <v>10</v>
      </c>
      <c r="G99" s="177" t="s">
        <v>1407</v>
      </c>
      <c r="H99" s="173" t="s">
        <v>874</v>
      </c>
      <c r="I99" s="177" t="s">
        <v>1642</v>
      </c>
      <c r="J99" s="173" t="s">
        <v>282</v>
      </c>
      <c r="K99" s="320" t="s">
        <v>701</v>
      </c>
      <c r="L99" s="173" t="s">
        <v>845</v>
      </c>
      <c r="M99" s="320">
        <v>0.76</v>
      </c>
      <c r="N99" s="173" t="s">
        <v>260</v>
      </c>
      <c r="O99" s="173" t="s">
        <v>1660</v>
      </c>
    </row>
    <row r="100" spans="1:16" ht="14" customHeight="1">
      <c r="A100" s="173" t="s">
        <v>34</v>
      </c>
      <c r="B100" s="173" t="s">
        <v>268</v>
      </c>
      <c r="C100" s="173" t="s">
        <v>259</v>
      </c>
      <c r="D100" s="173" t="s">
        <v>254</v>
      </c>
      <c r="E100" s="173" t="s">
        <v>1388</v>
      </c>
      <c r="F100" s="173" t="s">
        <v>10</v>
      </c>
      <c r="G100" s="177" t="s">
        <v>1407</v>
      </c>
      <c r="H100" s="173" t="s">
        <v>850</v>
      </c>
      <c r="I100" s="177" t="s">
        <v>1641</v>
      </c>
      <c r="J100" s="173" t="s">
        <v>844</v>
      </c>
      <c r="K100" s="320">
        <v>0.1</v>
      </c>
      <c r="L100" s="173" t="s">
        <v>845</v>
      </c>
      <c r="M100" s="320">
        <v>0.41</v>
      </c>
      <c r="N100" s="173" t="s">
        <v>293</v>
      </c>
      <c r="O100" s="173" t="s">
        <v>1660</v>
      </c>
    </row>
    <row r="101" spans="1:16" ht="14" customHeight="1">
      <c r="A101" s="173" t="s">
        <v>281</v>
      </c>
      <c r="B101" s="173" t="s">
        <v>1650</v>
      </c>
      <c r="C101" s="173" t="s">
        <v>275</v>
      </c>
      <c r="D101" s="173" t="s">
        <v>254</v>
      </c>
      <c r="E101" s="173" t="s">
        <v>1529</v>
      </c>
      <c r="F101" s="173" t="s">
        <v>10</v>
      </c>
      <c r="G101" s="177" t="s">
        <v>1407</v>
      </c>
      <c r="H101" s="173" t="s">
        <v>850</v>
      </c>
      <c r="I101" s="177" t="s">
        <v>1641</v>
      </c>
      <c r="J101" s="173" t="s">
        <v>282</v>
      </c>
      <c r="K101" s="320" t="s">
        <v>701</v>
      </c>
      <c r="L101" s="173" t="s">
        <v>845</v>
      </c>
      <c r="M101" s="320">
        <v>0.37</v>
      </c>
      <c r="N101" s="173" t="s">
        <v>260</v>
      </c>
      <c r="O101" s="173" t="s">
        <v>1660</v>
      </c>
    </row>
    <row r="102" spans="1:16" ht="14" customHeight="1">
      <c r="A102" s="173" t="s">
        <v>66</v>
      </c>
      <c r="B102" s="173" t="s">
        <v>1426</v>
      </c>
      <c r="C102" s="173" t="s">
        <v>259</v>
      </c>
      <c r="D102" s="173" t="s">
        <v>254</v>
      </c>
      <c r="E102" s="173" t="s">
        <v>1388</v>
      </c>
      <c r="F102" s="173" t="s">
        <v>10</v>
      </c>
      <c r="G102" s="177" t="s">
        <v>1407</v>
      </c>
      <c r="H102" s="173" t="s">
        <v>850</v>
      </c>
      <c r="I102" s="177" t="s">
        <v>1641</v>
      </c>
      <c r="J102" s="173" t="s">
        <v>845</v>
      </c>
      <c r="K102" s="320">
        <v>0.38</v>
      </c>
      <c r="L102" s="173" t="s">
        <v>282</v>
      </c>
      <c r="M102" s="320" t="s">
        <v>701</v>
      </c>
      <c r="N102" s="173" t="s">
        <v>252</v>
      </c>
      <c r="O102" s="173" t="s">
        <v>1660</v>
      </c>
    </row>
    <row r="103" spans="1:16" s="274" customFormat="1" ht="15.5">
      <c r="A103" s="177" t="s">
        <v>46</v>
      </c>
      <c r="B103" s="173" t="s">
        <v>1879</v>
      </c>
      <c r="C103" s="173" t="s">
        <v>1673</v>
      </c>
      <c r="D103" s="173" t="s">
        <v>254</v>
      </c>
      <c r="E103" s="173" t="s">
        <v>1388</v>
      </c>
      <c r="F103" s="173" t="s">
        <v>10</v>
      </c>
      <c r="G103" s="177" t="s">
        <v>1937</v>
      </c>
      <c r="H103" s="173" t="s">
        <v>1870</v>
      </c>
      <c r="I103" s="177" t="s">
        <v>1933</v>
      </c>
      <c r="J103" s="173" t="s">
        <v>845</v>
      </c>
      <c r="K103" s="320">
        <v>0.5</v>
      </c>
      <c r="L103" s="173" t="s">
        <v>282</v>
      </c>
      <c r="M103" s="320" t="s">
        <v>701</v>
      </c>
      <c r="N103" s="173" t="s">
        <v>252</v>
      </c>
      <c r="O103" s="173" t="s">
        <v>1543</v>
      </c>
    </row>
    <row r="104" spans="1:16" s="320" customFormat="1" ht="14" customHeight="1">
      <c r="A104" s="173" t="s">
        <v>1672</v>
      </c>
      <c r="B104" s="173" t="s">
        <v>1880</v>
      </c>
      <c r="C104" s="173" t="s">
        <v>1666</v>
      </c>
      <c r="D104" s="173" t="s">
        <v>1868</v>
      </c>
      <c r="E104" s="173" t="s">
        <v>300</v>
      </c>
      <c r="F104" s="173" t="s">
        <v>10</v>
      </c>
      <c r="G104" s="173" t="s">
        <v>1937</v>
      </c>
      <c r="H104" s="173" t="s">
        <v>1870</v>
      </c>
      <c r="I104" s="173" t="s">
        <v>1933</v>
      </c>
      <c r="J104" s="173" t="s">
        <v>282</v>
      </c>
      <c r="K104" s="173" t="s">
        <v>701</v>
      </c>
      <c r="L104" s="173" t="s">
        <v>283</v>
      </c>
      <c r="M104" s="173" t="s">
        <v>701</v>
      </c>
      <c r="N104" s="173" t="s">
        <v>260</v>
      </c>
      <c r="O104" s="173" t="s">
        <v>1833</v>
      </c>
    </row>
    <row r="105" spans="1:16" ht="14" customHeight="1">
      <c r="A105" s="173" t="s">
        <v>281</v>
      </c>
      <c r="B105" s="173" t="s">
        <v>1881</v>
      </c>
      <c r="C105" s="173" t="s">
        <v>1666</v>
      </c>
      <c r="D105" s="173" t="s">
        <v>1868</v>
      </c>
      <c r="E105" s="173" t="s">
        <v>1529</v>
      </c>
      <c r="F105" s="173" t="s">
        <v>10</v>
      </c>
      <c r="G105" s="173" t="s">
        <v>1408</v>
      </c>
      <c r="H105" s="173" t="s">
        <v>871</v>
      </c>
      <c r="I105" s="173" t="s">
        <v>1641</v>
      </c>
      <c r="J105" s="173" t="s">
        <v>282</v>
      </c>
      <c r="K105" s="173" t="s">
        <v>701</v>
      </c>
      <c r="L105" s="173" t="s">
        <v>283</v>
      </c>
      <c r="M105" s="173" t="s">
        <v>701</v>
      </c>
      <c r="N105" s="173" t="s">
        <v>260</v>
      </c>
      <c r="O105" s="173" t="s">
        <v>1834</v>
      </c>
    </row>
    <row r="106" spans="1:16" ht="14" customHeight="1">
      <c r="A106" s="173" t="s">
        <v>1685</v>
      </c>
      <c r="B106" s="173" t="s">
        <v>1934</v>
      </c>
      <c r="C106" s="173" t="s">
        <v>259</v>
      </c>
      <c r="D106" s="173" t="s">
        <v>254</v>
      </c>
      <c r="E106" s="173" t="s">
        <v>1530</v>
      </c>
      <c r="F106" s="173" t="s">
        <v>10</v>
      </c>
      <c r="G106" s="173" t="s">
        <v>1407</v>
      </c>
      <c r="H106" s="173" t="s">
        <v>1872</v>
      </c>
      <c r="I106" s="173" t="s">
        <v>1641</v>
      </c>
      <c r="J106" s="173" t="s">
        <v>282</v>
      </c>
      <c r="K106" s="173" t="s">
        <v>701</v>
      </c>
      <c r="L106" s="173" t="s">
        <v>283</v>
      </c>
      <c r="M106" s="173" t="s">
        <v>1935</v>
      </c>
      <c r="N106" s="173" t="s">
        <v>260</v>
      </c>
      <c r="O106" s="173" t="s">
        <v>1543</v>
      </c>
    </row>
    <row r="108" spans="1:16" ht="14" customHeight="1">
      <c r="F108" s="274"/>
      <c r="G108" s="274"/>
      <c r="H108" s="274"/>
      <c r="I108" s="274"/>
    </row>
  </sheetData>
  <autoFilter ref="A4:O106" xr:uid="{00000000-0001-0000-0400-000000000000}"/>
  <phoneticPr fontId="3" type="noConversion"/>
  <pageMargins left="0.7" right="0.7" top="0.75" bottom="0.75" header="0" footer="0"/>
  <pageSetup paperSize="9" orientation="portrait"/>
  <ignoredErrors>
    <ignoredError sqref="M10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F9FF0-A6E2-4447-9B58-88F63C23F56D}">
  <dimension ref="A1:H93"/>
  <sheetViews>
    <sheetView workbookViewId="0"/>
  </sheetViews>
  <sheetFormatPr defaultColWidth="10.83203125" defaultRowHeight="14"/>
  <cols>
    <col min="1" max="1" width="30.1640625" style="320" customWidth="1"/>
    <col min="2" max="2" width="19.83203125" style="320" bestFit="1" customWidth="1"/>
    <col min="3" max="3" width="19" style="320" bestFit="1" customWidth="1"/>
    <col min="4" max="4" width="19.83203125" style="320" bestFit="1" customWidth="1"/>
    <col min="5" max="5" width="19" style="320" bestFit="1" customWidth="1"/>
    <col min="6" max="16384" width="10.83203125" style="320"/>
  </cols>
  <sheetData>
    <row r="1" spans="1:8" ht="14.5">
      <c r="A1" s="193" t="s">
        <v>5721</v>
      </c>
    </row>
    <row r="2" spans="1:8">
      <c r="A2" s="193"/>
    </row>
    <row r="3" spans="1:8" s="213" customFormat="1">
      <c r="B3" s="213" t="s">
        <v>1543</v>
      </c>
      <c r="D3" s="213" t="s">
        <v>1544</v>
      </c>
    </row>
    <row r="4" spans="1:8" s="213" customFormat="1" ht="14.5" thickBot="1">
      <c r="A4" s="346" t="s">
        <v>74</v>
      </c>
      <c r="B4" s="324" t="s">
        <v>1663</v>
      </c>
      <c r="C4" s="324" t="s">
        <v>1664</v>
      </c>
      <c r="D4" s="324" t="s">
        <v>1663</v>
      </c>
      <c r="E4" s="347" t="s">
        <v>1664</v>
      </c>
    </row>
    <row r="5" spans="1:8" ht="14.5" thickTop="1">
      <c r="A5" s="320" t="s">
        <v>489</v>
      </c>
      <c r="B5" s="320">
        <v>49</v>
      </c>
      <c r="C5" s="320">
        <v>48</v>
      </c>
      <c r="D5" s="320">
        <v>57</v>
      </c>
      <c r="E5" s="320">
        <v>295</v>
      </c>
      <c r="H5" s="213"/>
    </row>
    <row r="6" spans="1:8">
      <c r="A6" s="320" t="s">
        <v>492</v>
      </c>
      <c r="B6" s="320">
        <v>56</v>
      </c>
      <c r="C6" s="320">
        <v>56</v>
      </c>
      <c r="D6" s="320">
        <v>38</v>
      </c>
      <c r="E6" s="320">
        <v>230</v>
      </c>
      <c r="H6" s="213"/>
    </row>
    <row r="7" spans="1:8">
      <c r="A7" s="320" t="s">
        <v>498</v>
      </c>
      <c r="B7" s="320">
        <v>21</v>
      </c>
      <c r="C7" s="320">
        <v>61</v>
      </c>
      <c r="D7" s="320">
        <v>5</v>
      </c>
      <c r="E7" s="320">
        <v>79</v>
      </c>
      <c r="H7" s="213"/>
    </row>
    <row r="8" spans="1:8">
      <c r="A8" s="320" t="s">
        <v>937</v>
      </c>
      <c r="B8" s="320">
        <v>23</v>
      </c>
      <c r="C8" s="320">
        <v>48</v>
      </c>
      <c r="D8" s="320">
        <v>49</v>
      </c>
      <c r="E8" s="320">
        <v>100</v>
      </c>
      <c r="H8" s="213"/>
    </row>
    <row r="9" spans="1:8">
      <c r="A9" s="320" t="s">
        <v>941</v>
      </c>
      <c r="B9" s="320">
        <v>22</v>
      </c>
      <c r="C9" s="320">
        <v>20</v>
      </c>
      <c r="D9" s="320">
        <v>32</v>
      </c>
      <c r="E9" s="320">
        <v>34</v>
      </c>
      <c r="H9" s="213"/>
    </row>
    <row r="10" spans="1:8">
      <c r="A10" s="320" t="s">
        <v>931</v>
      </c>
      <c r="B10" s="320">
        <v>35</v>
      </c>
      <c r="C10" s="320">
        <v>49</v>
      </c>
      <c r="D10" s="320">
        <v>74</v>
      </c>
      <c r="E10" s="320">
        <v>82</v>
      </c>
      <c r="H10" s="213"/>
    </row>
    <row r="11" spans="1:8">
      <c r="A11" s="320" t="s">
        <v>1645</v>
      </c>
      <c r="B11" s="320">
        <v>31</v>
      </c>
      <c r="C11" s="320">
        <v>31</v>
      </c>
      <c r="D11" s="320" t="s">
        <v>701</v>
      </c>
      <c r="E11" s="320" t="s">
        <v>701</v>
      </c>
      <c r="H11" s="213"/>
    </row>
    <row r="12" spans="1:8">
      <c r="A12" s="320" t="s">
        <v>1275</v>
      </c>
      <c r="B12" s="320">
        <v>55</v>
      </c>
      <c r="C12" s="320">
        <v>58</v>
      </c>
      <c r="D12" s="320">
        <v>299</v>
      </c>
      <c r="E12" s="320">
        <v>401</v>
      </c>
      <c r="H12" s="213"/>
    </row>
    <row r="13" spans="1:8">
      <c r="A13" s="320" t="s">
        <v>912</v>
      </c>
      <c r="B13" s="320">
        <v>140</v>
      </c>
      <c r="C13" s="320">
        <v>136</v>
      </c>
      <c r="D13" s="320">
        <v>166</v>
      </c>
      <c r="E13" s="320">
        <v>680</v>
      </c>
      <c r="H13" s="213"/>
    </row>
    <row r="14" spans="1:8">
      <c r="A14" s="320" t="s">
        <v>1624</v>
      </c>
      <c r="B14" s="320">
        <v>47</v>
      </c>
      <c r="C14" s="320">
        <v>51</v>
      </c>
      <c r="D14" s="320" t="s">
        <v>701</v>
      </c>
      <c r="E14" s="320" t="s">
        <v>701</v>
      </c>
      <c r="H14" s="213"/>
    </row>
    <row r="15" spans="1:8">
      <c r="A15" s="320" t="s">
        <v>943</v>
      </c>
      <c r="B15" s="320">
        <v>34</v>
      </c>
      <c r="C15" s="320">
        <v>40</v>
      </c>
      <c r="D15" s="320">
        <v>35</v>
      </c>
      <c r="E15" s="320">
        <v>230</v>
      </c>
      <c r="H15" s="213"/>
    </row>
    <row r="16" spans="1:8">
      <c r="A16" s="320" t="s">
        <v>1272</v>
      </c>
      <c r="B16" s="320">
        <v>34</v>
      </c>
      <c r="C16" s="320">
        <v>34</v>
      </c>
      <c r="D16" s="320">
        <v>91</v>
      </c>
      <c r="E16" s="320">
        <v>316</v>
      </c>
      <c r="H16" s="213"/>
    </row>
    <row r="17" spans="1:8">
      <c r="A17" s="320" t="s">
        <v>437</v>
      </c>
      <c r="B17" s="320">
        <v>42</v>
      </c>
      <c r="C17" s="320">
        <v>41</v>
      </c>
      <c r="D17" s="320">
        <v>89</v>
      </c>
      <c r="E17" s="320">
        <v>314</v>
      </c>
      <c r="H17" s="213"/>
    </row>
    <row r="18" spans="1:8">
      <c r="A18" s="320" t="s">
        <v>438</v>
      </c>
      <c r="B18" s="320">
        <v>33</v>
      </c>
      <c r="C18" s="320">
        <v>35</v>
      </c>
      <c r="D18" s="320">
        <v>77</v>
      </c>
      <c r="E18" s="320">
        <v>445</v>
      </c>
      <c r="H18" s="213"/>
    </row>
    <row r="19" spans="1:8">
      <c r="A19" s="320" t="s">
        <v>446</v>
      </c>
      <c r="B19" s="320">
        <v>37</v>
      </c>
      <c r="C19" s="320">
        <v>38</v>
      </c>
      <c r="D19" s="320">
        <v>70</v>
      </c>
      <c r="E19" s="320">
        <v>284</v>
      </c>
      <c r="H19" s="213"/>
    </row>
    <row r="20" spans="1:8">
      <c r="A20" s="320" t="s">
        <v>361</v>
      </c>
      <c r="B20" s="320">
        <v>40</v>
      </c>
      <c r="C20" s="320">
        <v>38</v>
      </c>
      <c r="D20" s="320" t="s">
        <v>701</v>
      </c>
      <c r="E20" s="320" t="s">
        <v>701</v>
      </c>
      <c r="H20" s="213"/>
    </row>
    <row r="21" spans="1:8">
      <c r="A21" s="320" t="s">
        <v>454</v>
      </c>
      <c r="B21" s="320">
        <v>60</v>
      </c>
      <c r="C21" s="320">
        <v>78</v>
      </c>
      <c r="D21" s="320">
        <v>22</v>
      </c>
      <c r="E21" s="320">
        <v>214</v>
      </c>
      <c r="H21" s="213"/>
    </row>
    <row r="22" spans="1:8">
      <c r="A22" s="320" t="s">
        <v>915</v>
      </c>
      <c r="B22" s="320">
        <v>62</v>
      </c>
      <c r="C22" s="320">
        <v>76</v>
      </c>
      <c r="D22" s="320" t="s">
        <v>701</v>
      </c>
      <c r="E22" s="320" t="s">
        <v>701</v>
      </c>
      <c r="H22" s="213"/>
    </row>
    <row r="23" spans="1:8">
      <c r="A23" s="320" t="s">
        <v>1625</v>
      </c>
      <c r="B23" s="320">
        <v>48</v>
      </c>
      <c r="C23" s="320">
        <v>51</v>
      </c>
      <c r="D23" s="320" t="s">
        <v>701</v>
      </c>
      <c r="E23" s="320" t="s">
        <v>701</v>
      </c>
      <c r="H23" s="213"/>
    </row>
    <row r="24" spans="1:8">
      <c r="A24" s="320" t="s">
        <v>916</v>
      </c>
      <c r="B24" s="320">
        <v>45</v>
      </c>
      <c r="C24" s="320">
        <v>47</v>
      </c>
      <c r="D24" s="320">
        <v>289</v>
      </c>
      <c r="E24" s="320">
        <v>361</v>
      </c>
      <c r="H24" s="213"/>
    </row>
    <row r="25" spans="1:8">
      <c r="A25" s="320" t="s">
        <v>465</v>
      </c>
      <c r="B25" s="320">
        <v>46</v>
      </c>
      <c r="C25" s="320">
        <v>64</v>
      </c>
      <c r="D25" s="320">
        <v>17</v>
      </c>
      <c r="E25" s="320">
        <v>206</v>
      </c>
      <c r="H25" s="213"/>
    </row>
    <row r="26" spans="1:8">
      <c r="A26" s="320" t="s">
        <v>467</v>
      </c>
      <c r="B26" s="320">
        <v>36</v>
      </c>
      <c r="C26" s="320">
        <v>35</v>
      </c>
      <c r="D26" s="320" t="s">
        <v>701</v>
      </c>
      <c r="E26" s="320" t="s">
        <v>701</v>
      </c>
      <c r="H26" s="213"/>
    </row>
    <row r="27" spans="1:8">
      <c r="A27" s="320" t="s">
        <v>468</v>
      </c>
      <c r="B27" s="320">
        <v>24</v>
      </c>
      <c r="C27" s="320">
        <v>46</v>
      </c>
      <c r="D27" s="320">
        <v>6</v>
      </c>
      <c r="E27" s="320">
        <v>50</v>
      </c>
      <c r="H27" s="213"/>
    </row>
    <row r="28" spans="1:8">
      <c r="A28" s="320" t="s">
        <v>469</v>
      </c>
      <c r="B28" s="320">
        <v>37</v>
      </c>
      <c r="C28" s="320">
        <v>39</v>
      </c>
      <c r="D28" s="320">
        <v>60</v>
      </c>
      <c r="E28" s="320">
        <v>309</v>
      </c>
      <c r="H28" s="213"/>
    </row>
    <row r="29" spans="1:8">
      <c r="A29" s="320" t="s">
        <v>470</v>
      </c>
      <c r="B29" s="320">
        <v>42</v>
      </c>
      <c r="C29" s="320">
        <v>44</v>
      </c>
      <c r="D29" s="320" t="s">
        <v>701</v>
      </c>
      <c r="E29" s="320" t="s">
        <v>701</v>
      </c>
      <c r="H29" s="213"/>
    </row>
    <row r="30" spans="1:8">
      <c r="A30" s="320" t="s">
        <v>472</v>
      </c>
      <c r="B30" s="320">
        <v>30</v>
      </c>
      <c r="C30" s="320">
        <v>39</v>
      </c>
      <c r="D30" s="320">
        <v>19</v>
      </c>
      <c r="E30" s="320">
        <v>150</v>
      </c>
      <c r="H30" s="213"/>
    </row>
    <row r="31" spans="1:8">
      <c r="A31" s="320" t="s">
        <v>600</v>
      </c>
      <c r="B31" s="320">
        <v>33</v>
      </c>
      <c r="C31" s="320">
        <v>32</v>
      </c>
      <c r="D31" s="320">
        <v>21</v>
      </c>
      <c r="E31" s="320">
        <v>120</v>
      </c>
      <c r="H31" s="213"/>
    </row>
    <row r="32" spans="1:8">
      <c r="A32" s="320" t="s">
        <v>602</v>
      </c>
      <c r="B32" s="320">
        <v>41</v>
      </c>
      <c r="C32" s="320">
        <v>38</v>
      </c>
      <c r="D32" s="320" t="s">
        <v>701</v>
      </c>
      <c r="E32" s="320" t="s">
        <v>701</v>
      </c>
      <c r="H32" s="213"/>
    </row>
    <row r="33" spans="1:8">
      <c r="A33" s="320" t="s">
        <v>604</v>
      </c>
      <c r="B33" s="320">
        <v>37</v>
      </c>
      <c r="C33" s="320">
        <v>47</v>
      </c>
      <c r="D33" s="320">
        <v>56</v>
      </c>
      <c r="E33" s="320">
        <v>197</v>
      </c>
      <c r="H33" s="213"/>
    </row>
    <row r="34" spans="1:8">
      <c r="A34" s="320" t="s">
        <v>473</v>
      </c>
      <c r="B34" s="320">
        <v>46</v>
      </c>
      <c r="C34" s="320">
        <v>46</v>
      </c>
      <c r="D34" s="320">
        <v>74</v>
      </c>
      <c r="E34" s="320">
        <v>177</v>
      </c>
      <c r="H34" s="213"/>
    </row>
    <row r="35" spans="1:8">
      <c r="A35" s="320" t="s">
        <v>474</v>
      </c>
      <c r="B35" s="320">
        <v>49</v>
      </c>
      <c r="C35" s="320">
        <v>49</v>
      </c>
      <c r="D35" s="320" t="s">
        <v>701</v>
      </c>
      <c r="E35" s="320" t="s">
        <v>701</v>
      </c>
      <c r="H35" s="213"/>
    </row>
    <row r="36" spans="1:8">
      <c r="A36" s="320" t="s">
        <v>477</v>
      </c>
      <c r="B36" s="320">
        <v>36</v>
      </c>
      <c r="C36" s="320">
        <v>38</v>
      </c>
      <c r="D36" s="320">
        <v>25</v>
      </c>
      <c r="E36" s="320">
        <v>152</v>
      </c>
      <c r="H36" s="213"/>
    </row>
    <row r="37" spans="1:8">
      <c r="A37" s="320" t="s">
        <v>926</v>
      </c>
      <c r="B37" s="320">
        <v>40</v>
      </c>
      <c r="C37" s="320">
        <v>42</v>
      </c>
      <c r="D37" s="320">
        <v>41</v>
      </c>
      <c r="E37" s="320">
        <v>59</v>
      </c>
      <c r="H37" s="213"/>
    </row>
    <row r="38" spans="1:8">
      <c r="A38" s="320" t="s">
        <v>927</v>
      </c>
      <c r="B38" s="320">
        <v>20</v>
      </c>
      <c r="C38" s="320">
        <v>25</v>
      </c>
      <c r="D38" s="320" t="s">
        <v>701</v>
      </c>
      <c r="E38" s="320" t="s">
        <v>701</v>
      </c>
      <c r="H38" s="213"/>
    </row>
    <row r="39" spans="1:8">
      <c r="A39" s="320" t="s">
        <v>1277</v>
      </c>
      <c r="B39" s="320">
        <v>10</v>
      </c>
      <c r="C39" s="320">
        <v>35</v>
      </c>
      <c r="D39" s="320">
        <v>21</v>
      </c>
      <c r="E39" s="320">
        <v>77</v>
      </c>
      <c r="H39" s="213"/>
    </row>
    <row r="40" spans="1:8">
      <c r="A40" s="320" t="s">
        <v>928</v>
      </c>
      <c r="B40" s="320">
        <v>43</v>
      </c>
      <c r="C40" s="320">
        <v>55</v>
      </c>
      <c r="D40" s="320">
        <v>40</v>
      </c>
      <c r="E40" s="320">
        <v>74</v>
      </c>
      <c r="H40" s="213"/>
    </row>
    <row r="41" spans="1:8">
      <c r="A41" s="320" t="s">
        <v>929</v>
      </c>
      <c r="B41" s="320">
        <v>36</v>
      </c>
      <c r="C41" s="320">
        <v>35</v>
      </c>
      <c r="D41" s="320">
        <v>41</v>
      </c>
      <c r="E41" s="320">
        <v>51</v>
      </c>
      <c r="H41" s="213"/>
    </row>
    <row r="42" spans="1:8">
      <c r="A42" s="320" t="s">
        <v>932</v>
      </c>
      <c r="B42" s="320">
        <v>51</v>
      </c>
      <c r="C42" s="320">
        <v>67</v>
      </c>
      <c r="D42" s="320">
        <v>39</v>
      </c>
      <c r="E42" s="320">
        <v>73</v>
      </c>
      <c r="H42" s="213"/>
    </row>
    <row r="43" spans="1:8">
      <c r="A43" s="320" t="s">
        <v>933</v>
      </c>
      <c r="B43" s="320">
        <v>24</v>
      </c>
      <c r="C43" s="320">
        <v>31</v>
      </c>
      <c r="D43" s="320">
        <v>32</v>
      </c>
      <c r="E43" s="320">
        <v>52</v>
      </c>
      <c r="H43" s="213"/>
    </row>
    <row r="44" spans="1:8">
      <c r="A44" s="320" t="s">
        <v>934</v>
      </c>
      <c r="B44" s="320">
        <v>40</v>
      </c>
      <c r="C44" s="320">
        <v>61</v>
      </c>
      <c r="D44" s="320">
        <v>17</v>
      </c>
      <c r="E44" s="320">
        <v>50</v>
      </c>
      <c r="H44" s="213"/>
    </row>
    <row r="45" spans="1:8">
      <c r="A45" s="320" t="s">
        <v>935</v>
      </c>
      <c r="B45" s="320">
        <v>27</v>
      </c>
      <c r="C45" s="320">
        <v>60</v>
      </c>
      <c r="D45" s="320">
        <v>18</v>
      </c>
      <c r="E45" s="320">
        <v>52</v>
      </c>
      <c r="H45" s="213"/>
    </row>
    <row r="46" spans="1:8">
      <c r="A46" s="320" t="s">
        <v>938</v>
      </c>
      <c r="B46" s="320">
        <v>30</v>
      </c>
      <c r="C46" s="320">
        <v>44</v>
      </c>
      <c r="D46" s="320">
        <v>31</v>
      </c>
      <c r="E46" s="320">
        <v>65</v>
      </c>
      <c r="H46" s="213"/>
    </row>
    <row r="47" spans="1:8">
      <c r="A47" s="320" t="s">
        <v>939</v>
      </c>
      <c r="B47" s="320">
        <v>34</v>
      </c>
      <c r="C47" s="320">
        <v>42</v>
      </c>
      <c r="D47" s="320">
        <v>38</v>
      </c>
      <c r="E47" s="320">
        <v>57</v>
      </c>
      <c r="H47" s="213"/>
    </row>
    <row r="48" spans="1:8">
      <c r="A48" s="320" t="s">
        <v>936</v>
      </c>
      <c r="B48" s="320" t="s">
        <v>701</v>
      </c>
      <c r="C48" s="320" t="s">
        <v>701</v>
      </c>
      <c r="D48" s="320">
        <v>54</v>
      </c>
      <c r="E48" s="320">
        <v>122</v>
      </c>
      <c r="H48" s="213"/>
    </row>
    <row r="49" spans="1:8">
      <c r="A49" s="320" t="s">
        <v>1631</v>
      </c>
      <c r="B49" s="320" t="s">
        <v>701</v>
      </c>
      <c r="C49" s="320" t="s">
        <v>701</v>
      </c>
      <c r="D49" s="320">
        <v>72</v>
      </c>
      <c r="E49" s="320">
        <v>85</v>
      </c>
      <c r="H49" s="213"/>
    </row>
    <row r="50" spans="1:8">
      <c r="A50" s="320" t="s">
        <v>940</v>
      </c>
      <c r="B50" s="320" t="s">
        <v>701</v>
      </c>
      <c r="C50" s="320" t="s">
        <v>701</v>
      </c>
      <c r="D50" s="320">
        <v>78</v>
      </c>
      <c r="E50" s="320">
        <v>85</v>
      </c>
      <c r="H50" s="213"/>
    </row>
    <row r="51" spans="1:8">
      <c r="A51" s="320" t="s">
        <v>930</v>
      </c>
      <c r="B51" s="320" t="s">
        <v>701</v>
      </c>
      <c r="C51" s="320" t="s">
        <v>701</v>
      </c>
      <c r="D51" s="320">
        <v>79</v>
      </c>
      <c r="E51" s="320">
        <v>114</v>
      </c>
      <c r="H51" s="213"/>
    </row>
    <row r="52" spans="1:8">
      <c r="A52" s="320" t="s">
        <v>441</v>
      </c>
      <c r="B52" s="320" t="s">
        <v>701</v>
      </c>
      <c r="C52" s="320" t="s">
        <v>701</v>
      </c>
      <c r="D52" s="320">
        <v>273</v>
      </c>
      <c r="E52" s="320">
        <v>361</v>
      </c>
      <c r="H52" s="213"/>
    </row>
    <row r="53" spans="1:8">
      <c r="A53" s="320" t="s">
        <v>476</v>
      </c>
      <c r="B53" s="320" t="s">
        <v>701</v>
      </c>
      <c r="C53" s="320" t="s">
        <v>701</v>
      </c>
      <c r="D53" s="320">
        <v>303</v>
      </c>
      <c r="E53" s="320">
        <v>412</v>
      </c>
      <c r="H53" s="213"/>
    </row>
    <row r="54" spans="1:8">
      <c r="A54" s="320" t="s">
        <v>942</v>
      </c>
      <c r="B54" s="320">
        <v>49</v>
      </c>
      <c r="C54" s="320">
        <v>48</v>
      </c>
      <c r="D54" s="320">
        <v>166</v>
      </c>
      <c r="E54" s="320">
        <v>162</v>
      </c>
      <c r="H54" s="213"/>
    </row>
    <row r="55" spans="1:8">
      <c r="A55" s="320" t="s">
        <v>1633</v>
      </c>
      <c r="B55" s="320">
        <v>26</v>
      </c>
      <c r="C55" s="320">
        <v>25</v>
      </c>
      <c r="D55" s="320" t="s">
        <v>701</v>
      </c>
      <c r="E55" s="320" t="s">
        <v>701</v>
      </c>
      <c r="H55" s="213"/>
    </row>
    <row r="56" spans="1:8">
      <c r="A56" s="320" t="s">
        <v>1278</v>
      </c>
      <c r="B56" s="320">
        <v>25</v>
      </c>
      <c r="C56" s="320">
        <v>30</v>
      </c>
      <c r="D56" s="320">
        <v>99</v>
      </c>
      <c r="E56" s="320">
        <v>113</v>
      </c>
      <c r="H56" s="213"/>
    </row>
    <row r="57" spans="1:8" ht="15.5">
      <c r="A57" s="213" t="s">
        <v>1911</v>
      </c>
      <c r="B57" s="348">
        <v>99</v>
      </c>
      <c r="C57" s="348">
        <v>79</v>
      </c>
      <c r="D57" s="320" t="s">
        <v>701</v>
      </c>
      <c r="E57" s="320" t="s">
        <v>701</v>
      </c>
      <c r="F57" s="213"/>
      <c r="G57" s="274"/>
      <c r="H57" s="213"/>
    </row>
    <row r="58" spans="1:8" ht="15.5">
      <c r="A58" s="213" t="s">
        <v>1912</v>
      </c>
      <c r="B58" s="348">
        <v>93</v>
      </c>
      <c r="C58" s="348">
        <v>74</v>
      </c>
      <c r="D58" s="320" t="s">
        <v>701</v>
      </c>
      <c r="E58" s="320" t="s">
        <v>701</v>
      </c>
      <c r="F58" s="213"/>
      <c r="G58" s="274"/>
      <c r="H58" s="213"/>
    </row>
    <row r="59" spans="1:8" ht="15.5">
      <c r="A59" s="213" t="s">
        <v>1913</v>
      </c>
      <c r="B59" s="348">
        <v>83</v>
      </c>
      <c r="C59" s="348">
        <v>77</v>
      </c>
      <c r="D59" s="320" t="s">
        <v>701</v>
      </c>
      <c r="E59" s="320" t="s">
        <v>701</v>
      </c>
      <c r="F59" s="213"/>
      <c r="G59" s="274"/>
      <c r="H59" s="213"/>
    </row>
    <row r="60" spans="1:8" ht="15.5">
      <c r="A60" s="213" t="s">
        <v>1914</v>
      </c>
      <c r="B60" s="348">
        <v>79</v>
      </c>
      <c r="C60" s="348">
        <v>67</v>
      </c>
      <c r="D60" s="320" t="s">
        <v>701</v>
      </c>
      <c r="E60" s="320" t="s">
        <v>701</v>
      </c>
      <c r="F60" s="213"/>
      <c r="G60" s="274"/>
      <c r="H60" s="213"/>
    </row>
    <row r="61" spans="1:8" ht="15.5">
      <c r="A61" s="213" t="s">
        <v>1915</v>
      </c>
      <c r="B61" s="348">
        <v>81</v>
      </c>
      <c r="C61" s="348">
        <v>68</v>
      </c>
      <c r="D61" s="320" t="s">
        <v>701</v>
      </c>
      <c r="E61" s="320" t="s">
        <v>701</v>
      </c>
      <c r="F61" s="213"/>
      <c r="G61" s="274"/>
      <c r="H61" s="213"/>
    </row>
    <row r="62" spans="1:8" ht="15.5">
      <c r="A62" s="298" t="s">
        <v>1916</v>
      </c>
      <c r="B62" s="349">
        <v>56</v>
      </c>
      <c r="C62" s="349">
        <v>50</v>
      </c>
      <c r="D62" s="298" t="s">
        <v>701</v>
      </c>
      <c r="E62" s="298" t="s">
        <v>701</v>
      </c>
      <c r="F62" s="213"/>
      <c r="G62" s="274"/>
      <c r="H62" s="213"/>
    </row>
    <row r="63" spans="1:8">
      <c r="A63" s="320" t="s">
        <v>4431</v>
      </c>
      <c r="H63" s="213"/>
    </row>
    <row r="64" spans="1:8">
      <c r="H64" s="213"/>
    </row>
    <row r="65" spans="8:8">
      <c r="H65" s="213"/>
    </row>
    <row r="66" spans="8:8">
      <c r="H66" s="213"/>
    </row>
    <row r="67" spans="8:8">
      <c r="H67" s="213"/>
    </row>
    <row r="68" spans="8:8">
      <c r="H68" s="213"/>
    </row>
    <row r="69" spans="8:8">
      <c r="H69" s="213"/>
    </row>
    <row r="70" spans="8:8">
      <c r="H70" s="213"/>
    </row>
    <row r="71" spans="8:8">
      <c r="H71" s="213"/>
    </row>
    <row r="72" spans="8:8">
      <c r="H72" s="213"/>
    </row>
    <row r="73" spans="8:8">
      <c r="H73" s="213"/>
    </row>
    <row r="74" spans="8:8">
      <c r="H74" s="213"/>
    </row>
    <row r="75" spans="8:8">
      <c r="H75" s="213"/>
    </row>
    <row r="76" spans="8:8">
      <c r="H76" s="213"/>
    </row>
    <row r="77" spans="8:8">
      <c r="H77" s="213"/>
    </row>
    <row r="78" spans="8:8">
      <c r="H78" s="213"/>
    </row>
    <row r="79" spans="8:8">
      <c r="H79" s="213"/>
    </row>
    <row r="80" spans="8:8">
      <c r="H80" s="213"/>
    </row>
    <row r="81" spans="8:8">
      <c r="H81" s="213"/>
    </row>
    <row r="82" spans="8:8">
      <c r="H82" s="213"/>
    </row>
    <row r="83" spans="8:8">
      <c r="H83" s="213"/>
    </row>
    <row r="84" spans="8:8">
      <c r="H84" s="213"/>
    </row>
    <row r="85" spans="8:8">
      <c r="H85" s="213"/>
    </row>
    <row r="86" spans="8:8">
      <c r="H86" s="213"/>
    </row>
    <row r="87" spans="8:8">
      <c r="H87" s="213"/>
    </row>
    <row r="88" spans="8:8">
      <c r="H88" s="213"/>
    </row>
    <row r="89" spans="8:8">
      <c r="H89" s="213"/>
    </row>
    <row r="90" spans="8:8">
      <c r="H90" s="213"/>
    </row>
    <row r="91" spans="8:8">
      <c r="H91" s="213"/>
    </row>
    <row r="92" spans="8:8">
      <c r="H92" s="213"/>
    </row>
    <row r="93" spans="8:8">
      <c r="H93" s="213"/>
    </row>
  </sheetData>
  <autoFilter ref="A4:E53" xr:uid="{0E8F9FF0-A6E2-4447-9B58-88F63C23F56D}"/>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750FE-CCF2-4D44-91F6-8CA3053EAEC5}">
  <dimension ref="A1:P71"/>
  <sheetViews>
    <sheetView workbookViewId="0"/>
  </sheetViews>
  <sheetFormatPr defaultColWidth="10.6640625" defaultRowHeight="14" customHeight="1"/>
  <sheetData>
    <row r="1" spans="1:16" ht="14" customHeight="1">
      <c r="A1" s="14" t="s">
        <v>5720</v>
      </c>
    </row>
    <row r="4" spans="1:16" s="134" customFormat="1" ht="14" customHeight="1" thickBot="1">
      <c r="A4" s="160" t="s">
        <v>74</v>
      </c>
      <c r="B4" s="160" t="s">
        <v>851</v>
      </c>
      <c r="C4" s="160" t="s">
        <v>330</v>
      </c>
      <c r="D4" s="160" t="s">
        <v>672</v>
      </c>
      <c r="E4" s="160" t="s">
        <v>75</v>
      </c>
      <c r="F4" s="160" t="s">
        <v>1398</v>
      </c>
      <c r="G4" s="168" t="s">
        <v>852</v>
      </c>
      <c r="H4" s="160" t="s">
        <v>878</v>
      </c>
      <c r="I4" s="160" t="s">
        <v>1396</v>
      </c>
      <c r="J4" s="160" t="s">
        <v>1397</v>
      </c>
      <c r="K4" s="160" t="s">
        <v>964</v>
      </c>
      <c r="L4" s="160" t="s">
        <v>255</v>
      </c>
      <c r="M4" s="160" t="s">
        <v>1395</v>
      </c>
      <c r="N4" s="160" t="s">
        <v>965</v>
      </c>
      <c r="O4" s="160" t="s">
        <v>966</v>
      </c>
      <c r="P4" s="160" t="s">
        <v>1399</v>
      </c>
    </row>
    <row r="5" spans="1:16" ht="14" customHeight="1" thickTop="1">
      <c r="A5" s="1" t="s">
        <v>249</v>
      </c>
      <c r="B5" s="1" t="s">
        <v>19</v>
      </c>
      <c r="C5" s="1" t="s">
        <v>489</v>
      </c>
      <c r="D5" s="1" t="s">
        <v>670</v>
      </c>
      <c r="E5" s="1" t="s">
        <v>90</v>
      </c>
      <c r="F5" s="1">
        <v>3900739</v>
      </c>
      <c r="G5" s="17">
        <v>690</v>
      </c>
      <c r="H5" s="1">
        <v>60</v>
      </c>
      <c r="I5" s="1">
        <v>0</v>
      </c>
      <c r="J5" s="1">
        <v>690</v>
      </c>
      <c r="K5" s="18">
        <v>0</v>
      </c>
      <c r="L5" s="1" t="s">
        <v>279</v>
      </c>
      <c r="M5" s="1" t="s">
        <v>143</v>
      </c>
      <c r="N5" s="1" t="s">
        <v>12</v>
      </c>
      <c r="O5" s="1" t="s">
        <v>263</v>
      </c>
      <c r="P5" s="1" t="s">
        <v>1558</v>
      </c>
    </row>
    <row r="6" spans="1:16" ht="14" customHeight="1">
      <c r="A6" s="1" t="s">
        <v>249</v>
      </c>
      <c r="B6" s="1" t="s">
        <v>19</v>
      </c>
      <c r="C6" s="1" t="s">
        <v>342</v>
      </c>
      <c r="D6" s="1" t="s">
        <v>834</v>
      </c>
      <c r="E6" s="1" t="s">
        <v>90</v>
      </c>
      <c r="F6" s="1">
        <v>3900739</v>
      </c>
      <c r="G6" s="17">
        <v>1197</v>
      </c>
      <c r="H6" s="1">
        <v>60</v>
      </c>
      <c r="I6" s="1">
        <v>0</v>
      </c>
      <c r="J6" s="1">
        <v>1197</v>
      </c>
      <c r="K6" s="18">
        <v>0</v>
      </c>
      <c r="L6" s="1" t="s">
        <v>279</v>
      </c>
      <c r="M6" s="1" t="s">
        <v>143</v>
      </c>
      <c r="N6" s="1" t="s">
        <v>12</v>
      </c>
      <c r="O6" s="1" t="s">
        <v>263</v>
      </c>
      <c r="P6" s="1" t="s">
        <v>1558</v>
      </c>
    </row>
    <row r="7" spans="1:16" ht="14" customHeight="1">
      <c r="A7" s="1" t="s">
        <v>249</v>
      </c>
      <c r="B7" s="1" t="s">
        <v>19</v>
      </c>
      <c r="C7" s="1" t="s">
        <v>356</v>
      </c>
      <c r="D7" s="1" t="s">
        <v>834</v>
      </c>
      <c r="E7" s="1" t="s">
        <v>90</v>
      </c>
      <c r="F7" s="1">
        <v>3900739</v>
      </c>
      <c r="G7" s="17">
        <v>0</v>
      </c>
      <c r="H7" s="1" t="s">
        <v>12</v>
      </c>
      <c r="I7" s="1">
        <v>0</v>
      </c>
      <c r="J7" s="1">
        <v>0</v>
      </c>
      <c r="K7" s="18">
        <v>0</v>
      </c>
      <c r="L7" s="1" t="s">
        <v>279</v>
      </c>
      <c r="M7" s="1" t="s">
        <v>143</v>
      </c>
      <c r="N7" s="1" t="s">
        <v>12</v>
      </c>
      <c r="O7" s="1" t="s">
        <v>263</v>
      </c>
      <c r="P7" s="1" t="s">
        <v>1558</v>
      </c>
    </row>
    <row r="8" spans="1:16" ht="14" customHeight="1">
      <c r="A8" s="1" t="s">
        <v>249</v>
      </c>
      <c r="B8" s="1" t="s">
        <v>19</v>
      </c>
      <c r="C8" s="1" t="s">
        <v>490</v>
      </c>
      <c r="D8" s="1" t="s">
        <v>834</v>
      </c>
      <c r="E8" s="1" t="s">
        <v>90</v>
      </c>
      <c r="F8" s="1">
        <v>3900739</v>
      </c>
      <c r="G8" s="17">
        <v>3603</v>
      </c>
      <c r="H8" s="1">
        <v>59.999699999999997</v>
      </c>
      <c r="I8" s="1">
        <v>0</v>
      </c>
      <c r="J8" s="1">
        <v>3603</v>
      </c>
      <c r="K8" s="18">
        <v>0</v>
      </c>
      <c r="L8" s="1" t="s">
        <v>279</v>
      </c>
      <c r="M8" s="1" t="s">
        <v>143</v>
      </c>
      <c r="N8" s="1" t="s">
        <v>12</v>
      </c>
      <c r="O8" s="1" t="s">
        <v>263</v>
      </c>
      <c r="P8" s="1" t="s">
        <v>1558</v>
      </c>
    </row>
    <row r="9" spans="1:16" ht="14" customHeight="1">
      <c r="A9" s="1" t="s">
        <v>249</v>
      </c>
      <c r="B9" s="1" t="s">
        <v>19</v>
      </c>
      <c r="C9" s="1" t="s">
        <v>491</v>
      </c>
      <c r="D9" s="1" t="s">
        <v>834</v>
      </c>
      <c r="E9" s="1" t="s">
        <v>90</v>
      </c>
      <c r="F9" s="1">
        <v>3900739</v>
      </c>
      <c r="G9" s="17">
        <v>2158</v>
      </c>
      <c r="H9" s="1">
        <v>60</v>
      </c>
      <c r="I9" s="1">
        <v>0</v>
      </c>
      <c r="J9" s="1">
        <v>2158</v>
      </c>
      <c r="K9" s="18">
        <v>0</v>
      </c>
      <c r="L9" s="1" t="s">
        <v>279</v>
      </c>
      <c r="M9" s="1" t="s">
        <v>143</v>
      </c>
      <c r="N9" s="1" t="s">
        <v>12</v>
      </c>
      <c r="O9" s="1" t="s">
        <v>263</v>
      </c>
      <c r="P9" s="1" t="s">
        <v>1558</v>
      </c>
    </row>
    <row r="10" spans="1:16" ht="14" customHeight="1">
      <c r="A10" s="1" t="s">
        <v>249</v>
      </c>
      <c r="B10" s="1" t="s">
        <v>19</v>
      </c>
      <c r="C10" s="1" t="s">
        <v>492</v>
      </c>
      <c r="D10" s="1" t="s">
        <v>671</v>
      </c>
      <c r="E10" s="1" t="s">
        <v>90</v>
      </c>
      <c r="F10" s="1">
        <v>3900739</v>
      </c>
      <c r="G10" s="17">
        <v>3033</v>
      </c>
      <c r="H10" s="1">
        <v>60</v>
      </c>
      <c r="I10" s="1">
        <v>0</v>
      </c>
      <c r="J10" s="1">
        <v>3033</v>
      </c>
      <c r="K10" s="18">
        <v>0</v>
      </c>
      <c r="L10" s="1" t="s">
        <v>279</v>
      </c>
      <c r="M10" s="1" t="s">
        <v>143</v>
      </c>
      <c r="N10" s="1" t="s">
        <v>12</v>
      </c>
      <c r="O10" s="1" t="s">
        <v>263</v>
      </c>
      <c r="P10" s="1" t="s">
        <v>1558</v>
      </c>
    </row>
    <row r="11" spans="1:16" ht="14" customHeight="1">
      <c r="A11" s="1" t="s">
        <v>249</v>
      </c>
      <c r="B11" s="1" t="s">
        <v>19</v>
      </c>
      <c r="C11" s="1" t="s">
        <v>493</v>
      </c>
      <c r="D11" s="1" t="s">
        <v>834</v>
      </c>
      <c r="E11" s="1" t="s">
        <v>90</v>
      </c>
      <c r="F11" s="1">
        <v>3900739</v>
      </c>
      <c r="G11" s="17">
        <v>1822</v>
      </c>
      <c r="H11" s="1">
        <v>60</v>
      </c>
      <c r="I11" s="1">
        <v>3</v>
      </c>
      <c r="J11" s="1">
        <v>1819</v>
      </c>
      <c r="K11" s="18">
        <v>1.6465422612513721E-3</v>
      </c>
      <c r="L11" s="1" t="s">
        <v>279</v>
      </c>
      <c r="M11" s="1" t="s">
        <v>143</v>
      </c>
      <c r="N11" s="1" t="s">
        <v>12</v>
      </c>
      <c r="O11" s="1" t="s">
        <v>263</v>
      </c>
      <c r="P11" s="1" t="s">
        <v>1558</v>
      </c>
    </row>
    <row r="12" spans="1:16" ht="14" customHeight="1">
      <c r="A12" s="1" t="s">
        <v>249</v>
      </c>
      <c r="B12" s="1" t="s">
        <v>19</v>
      </c>
      <c r="C12" s="1" t="s">
        <v>494</v>
      </c>
      <c r="D12" s="1" t="s">
        <v>834</v>
      </c>
      <c r="E12" s="1" t="s">
        <v>90</v>
      </c>
      <c r="F12" s="1">
        <v>3900739</v>
      </c>
      <c r="G12" s="17">
        <v>1415</v>
      </c>
      <c r="H12" s="1">
        <v>60</v>
      </c>
      <c r="I12" s="1">
        <v>0</v>
      </c>
      <c r="J12" s="1">
        <v>1415</v>
      </c>
      <c r="K12" s="18">
        <v>0</v>
      </c>
      <c r="L12" s="1" t="s">
        <v>279</v>
      </c>
      <c r="M12" s="1" t="s">
        <v>143</v>
      </c>
      <c r="N12" s="1" t="s">
        <v>12</v>
      </c>
      <c r="O12" s="1" t="s">
        <v>263</v>
      </c>
      <c r="P12" s="1" t="s">
        <v>1558</v>
      </c>
    </row>
    <row r="13" spans="1:16" ht="14" customHeight="1">
      <c r="A13" s="1" t="s">
        <v>249</v>
      </c>
      <c r="B13" s="1" t="s">
        <v>19</v>
      </c>
      <c r="C13" s="1" t="s">
        <v>495</v>
      </c>
      <c r="D13" s="1" t="s">
        <v>834</v>
      </c>
      <c r="E13" s="1" t="s">
        <v>90</v>
      </c>
      <c r="F13" s="1">
        <v>3900739</v>
      </c>
      <c r="G13" s="17">
        <v>1262</v>
      </c>
      <c r="H13" s="1">
        <v>60</v>
      </c>
      <c r="I13" s="1">
        <v>0</v>
      </c>
      <c r="J13" s="1">
        <v>1262</v>
      </c>
      <c r="K13" s="18">
        <v>0</v>
      </c>
      <c r="L13" s="1" t="s">
        <v>279</v>
      </c>
      <c r="M13" s="1" t="s">
        <v>143</v>
      </c>
      <c r="N13" s="1" t="s">
        <v>12</v>
      </c>
      <c r="O13" s="1" t="s">
        <v>263</v>
      </c>
      <c r="P13" s="1" t="s">
        <v>1558</v>
      </c>
    </row>
    <row r="14" spans="1:16" ht="14" customHeight="1">
      <c r="A14" s="1" t="s">
        <v>249</v>
      </c>
      <c r="B14" s="1" t="s">
        <v>19</v>
      </c>
      <c r="C14" s="1" t="s">
        <v>496</v>
      </c>
      <c r="D14" s="1" t="s">
        <v>834</v>
      </c>
      <c r="E14" s="1" t="s">
        <v>90</v>
      </c>
      <c r="F14" s="1">
        <v>3900739</v>
      </c>
      <c r="G14" s="17">
        <v>437</v>
      </c>
      <c r="H14" s="1">
        <v>60</v>
      </c>
      <c r="I14" s="1">
        <v>0</v>
      </c>
      <c r="J14" s="1">
        <v>437</v>
      </c>
      <c r="K14" s="18">
        <v>0</v>
      </c>
      <c r="L14" s="1" t="s">
        <v>279</v>
      </c>
      <c r="M14" s="1" t="s">
        <v>143</v>
      </c>
      <c r="N14" s="1" t="s">
        <v>12</v>
      </c>
      <c r="O14" s="1" t="s">
        <v>263</v>
      </c>
      <c r="P14" s="1" t="s">
        <v>1558</v>
      </c>
    </row>
    <row r="15" spans="1:16" ht="14" customHeight="1">
      <c r="A15" s="1" t="s">
        <v>249</v>
      </c>
      <c r="B15" s="1" t="s">
        <v>19</v>
      </c>
      <c r="C15" s="1" t="s">
        <v>497</v>
      </c>
      <c r="D15" s="1" t="s">
        <v>834</v>
      </c>
      <c r="E15" s="1" t="s">
        <v>90</v>
      </c>
      <c r="F15" s="1">
        <v>3900739</v>
      </c>
      <c r="G15" s="17">
        <v>25.149999600000001</v>
      </c>
      <c r="H15" s="1" t="s">
        <v>12</v>
      </c>
      <c r="I15" s="1">
        <v>0</v>
      </c>
      <c r="J15" s="1">
        <v>0</v>
      </c>
      <c r="K15" s="18">
        <v>0</v>
      </c>
      <c r="L15" s="1" t="s">
        <v>279</v>
      </c>
      <c r="M15" s="1" t="s">
        <v>143</v>
      </c>
      <c r="N15" s="1" t="s">
        <v>12</v>
      </c>
      <c r="O15" s="1" t="s">
        <v>263</v>
      </c>
      <c r="P15" s="1" t="s">
        <v>1558</v>
      </c>
    </row>
    <row r="16" spans="1:16" ht="14" customHeight="1">
      <c r="A16" s="1" t="s">
        <v>249</v>
      </c>
      <c r="B16" s="1" t="s">
        <v>19</v>
      </c>
      <c r="C16" s="1" t="s">
        <v>498</v>
      </c>
      <c r="D16" s="1" t="s">
        <v>846</v>
      </c>
      <c r="E16" s="1" t="s">
        <v>90</v>
      </c>
      <c r="F16" s="1">
        <v>3900739</v>
      </c>
      <c r="G16" s="17">
        <v>2495</v>
      </c>
      <c r="H16" s="1">
        <v>60</v>
      </c>
      <c r="I16" s="1">
        <v>514</v>
      </c>
      <c r="J16" s="1">
        <v>1981</v>
      </c>
      <c r="K16" s="18">
        <v>0.20601202404809618</v>
      </c>
      <c r="L16" s="1" t="s">
        <v>279</v>
      </c>
      <c r="M16" s="1" t="s">
        <v>143</v>
      </c>
      <c r="N16" s="1" t="s">
        <v>12</v>
      </c>
      <c r="O16" s="1" t="s">
        <v>263</v>
      </c>
      <c r="P16" s="1" t="s">
        <v>1558</v>
      </c>
    </row>
    <row r="17" spans="1:16" ht="14" customHeight="1">
      <c r="A17" s="1" t="s">
        <v>249</v>
      </c>
      <c r="B17" s="1" t="s">
        <v>19</v>
      </c>
      <c r="C17" s="1" t="s">
        <v>499</v>
      </c>
      <c r="D17" s="1" t="s">
        <v>834</v>
      </c>
      <c r="E17" s="1" t="s">
        <v>90</v>
      </c>
      <c r="F17" s="1">
        <v>3900739</v>
      </c>
      <c r="G17" s="17">
        <v>3095</v>
      </c>
      <c r="H17" s="1">
        <v>60.1006</v>
      </c>
      <c r="I17" s="1">
        <v>1353</v>
      </c>
      <c r="J17" s="1">
        <v>1742</v>
      </c>
      <c r="K17" s="18">
        <v>0.43715670436187398</v>
      </c>
      <c r="L17" s="1" t="s">
        <v>279</v>
      </c>
      <c r="M17" s="1" t="s">
        <v>143</v>
      </c>
      <c r="N17" s="1" t="s">
        <v>12</v>
      </c>
      <c r="O17" s="1" t="s">
        <v>263</v>
      </c>
      <c r="P17" s="1" t="s">
        <v>1558</v>
      </c>
    </row>
    <row r="18" spans="1:16" ht="14" customHeight="1">
      <c r="A18" s="1" t="s">
        <v>249</v>
      </c>
      <c r="B18" s="1" t="s">
        <v>19</v>
      </c>
      <c r="C18" s="1" t="s">
        <v>500</v>
      </c>
      <c r="D18" s="1" t="s">
        <v>834</v>
      </c>
      <c r="E18" s="1" t="s">
        <v>90</v>
      </c>
      <c r="F18" s="1">
        <v>3900739</v>
      </c>
      <c r="G18" s="17">
        <v>2820</v>
      </c>
      <c r="H18" s="1">
        <v>59.997500000000002</v>
      </c>
      <c r="I18" s="1">
        <v>1209</v>
      </c>
      <c r="J18" s="1">
        <v>1611</v>
      </c>
      <c r="K18" s="18">
        <v>0.42872340425531913</v>
      </c>
      <c r="L18" s="1" t="s">
        <v>279</v>
      </c>
      <c r="M18" s="1" t="s">
        <v>143</v>
      </c>
      <c r="N18" s="1" t="s">
        <v>12</v>
      </c>
      <c r="O18" s="1" t="s">
        <v>263</v>
      </c>
      <c r="P18" s="1" t="s">
        <v>1558</v>
      </c>
    </row>
    <row r="19" spans="1:16" ht="14" customHeight="1">
      <c r="A19" s="1" t="s">
        <v>249</v>
      </c>
      <c r="B19" s="1" t="s">
        <v>19</v>
      </c>
      <c r="C19" s="1" t="s">
        <v>501</v>
      </c>
      <c r="D19" s="1" t="s">
        <v>834</v>
      </c>
      <c r="E19" s="1" t="s">
        <v>90</v>
      </c>
      <c r="F19" s="1">
        <v>3900739</v>
      </c>
      <c r="G19" s="17">
        <v>2143</v>
      </c>
      <c r="H19" s="1">
        <v>59.997500000000002</v>
      </c>
      <c r="I19" s="1">
        <v>708</v>
      </c>
      <c r="J19" s="1">
        <v>1435</v>
      </c>
      <c r="K19" s="18">
        <v>0.33037797480167991</v>
      </c>
      <c r="L19" s="1" t="s">
        <v>279</v>
      </c>
      <c r="M19" s="1" t="s">
        <v>143</v>
      </c>
      <c r="N19" s="1" t="s">
        <v>12</v>
      </c>
      <c r="O19" s="1" t="s">
        <v>263</v>
      </c>
      <c r="P19" s="1" t="s">
        <v>1558</v>
      </c>
    </row>
    <row r="20" spans="1:16" ht="14" customHeight="1">
      <c r="A20" s="19" t="s">
        <v>246</v>
      </c>
      <c r="B20" s="19" t="s">
        <v>19</v>
      </c>
      <c r="C20" s="19" t="s">
        <v>600</v>
      </c>
      <c r="D20" s="19" t="s">
        <v>670</v>
      </c>
      <c r="E20" s="19" t="s">
        <v>92</v>
      </c>
      <c r="F20" s="19">
        <v>104899222</v>
      </c>
      <c r="G20" s="20">
        <v>827</v>
      </c>
      <c r="H20" s="19">
        <v>60</v>
      </c>
      <c r="I20" s="19">
        <v>6</v>
      </c>
      <c r="J20" s="19">
        <v>821</v>
      </c>
      <c r="K20" s="21">
        <v>7.2551390568319227E-3</v>
      </c>
      <c r="L20" s="19" t="s">
        <v>294</v>
      </c>
      <c r="M20" s="19" t="s">
        <v>254</v>
      </c>
      <c r="N20" s="19" t="s">
        <v>264</v>
      </c>
      <c r="O20" s="19" t="s">
        <v>263</v>
      </c>
      <c r="P20" s="19" t="s">
        <v>1558</v>
      </c>
    </row>
    <row r="21" spans="1:16" ht="14" customHeight="1">
      <c r="A21" s="1" t="s">
        <v>246</v>
      </c>
      <c r="B21" s="1" t="s">
        <v>19</v>
      </c>
      <c r="C21" s="1" t="s">
        <v>349</v>
      </c>
      <c r="D21" s="1" t="s">
        <v>834</v>
      </c>
      <c r="E21" s="1" t="s">
        <v>92</v>
      </c>
      <c r="F21" s="1">
        <v>104899222</v>
      </c>
      <c r="G21" s="17">
        <v>570</v>
      </c>
      <c r="H21" s="1">
        <v>60</v>
      </c>
      <c r="I21" s="1">
        <v>4</v>
      </c>
      <c r="J21" s="1">
        <v>566</v>
      </c>
      <c r="K21" s="18">
        <v>7.0175438596491229E-3</v>
      </c>
      <c r="L21" s="1" t="s">
        <v>294</v>
      </c>
      <c r="M21" s="1" t="s">
        <v>254</v>
      </c>
      <c r="N21" s="1" t="s">
        <v>264</v>
      </c>
      <c r="O21" s="1" t="s">
        <v>263</v>
      </c>
      <c r="P21" s="1" t="s">
        <v>1558</v>
      </c>
    </row>
    <row r="22" spans="1:16" ht="14" customHeight="1">
      <c r="A22" s="1" t="s">
        <v>246</v>
      </c>
      <c r="B22" s="1" t="s">
        <v>19</v>
      </c>
      <c r="C22" s="1" t="s">
        <v>365</v>
      </c>
      <c r="D22" s="1" t="s">
        <v>834</v>
      </c>
      <c r="E22" s="1" t="s">
        <v>92</v>
      </c>
      <c r="F22" s="1">
        <v>104899222</v>
      </c>
      <c r="G22" s="17">
        <v>447</v>
      </c>
      <c r="H22" s="1">
        <v>60</v>
      </c>
      <c r="I22" s="1">
        <v>2</v>
      </c>
      <c r="J22" s="1">
        <v>445</v>
      </c>
      <c r="K22" s="18">
        <v>4.4742729306487695E-3</v>
      </c>
      <c r="L22" s="1" t="s">
        <v>294</v>
      </c>
      <c r="M22" s="1" t="s">
        <v>254</v>
      </c>
      <c r="N22" s="1" t="s">
        <v>264</v>
      </c>
      <c r="O22" s="1" t="s">
        <v>263</v>
      </c>
      <c r="P22" s="1" t="s">
        <v>1558</v>
      </c>
    </row>
    <row r="23" spans="1:16" ht="14" customHeight="1">
      <c r="A23" s="1" t="s">
        <v>246</v>
      </c>
      <c r="B23" s="1" t="s">
        <v>19</v>
      </c>
      <c r="C23" s="1" t="s">
        <v>601</v>
      </c>
      <c r="D23" s="1" t="s">
        <v>834</v>
      </c>
      <c r="E23" s="1" t="s">
        <v>92</v>
      </c>
      <c r="F23" s="1">
        <v>104899222</v>
      </c>
      <c r="G23" s="17">
        <v>764</v>
      </c>
      <c r="H23" s="1">
        <v>60</v>
      </c>
      <c r="I23" s="1">
        <v>2</v>
      </c>
      <c r="J23" s="1">
        <v>762</v>
      </c>
      <c r="K23" s="18">
        <v>2.617801047120419E-3</v>
      </c>
      <c r="L23" s="1" t="s">
        <v>294</v>
      </c>
      <c r="M23" s="1" t="s">
        <v>254</v>
      </c>
      <c r="N23" s="1" t="s">
        <v>264</v>
      </c>
      <c r="O23" s="1" t="s">
        <v>263</v>
      </c>
      <c r="P23" s="1" t="s">
        <v>1558</v>
      </c>
    </row>
    <row r="24" spans="1:16" ht="14" customHeight="1">
      <c r="A24" s="1" t="s">
        <v>246</v>
      </c>
      <c r="B24" s="1" t="s">
        <v>19</v>
      </c>
      <c r="C24" s="1" t="s">
        <v>602</v>
      </c>
      <c r="D24" s="1" t="s">
        <v>671</v>
      </c>
      <c r="E24" s="1" t="s">
        <v>92</v>
      </c>
      <c r="F24" s="1">
        <v>104899222</v>
      </c>
      <c r="G24" s="17">
        <v>569</v>
      </c>
      <c r="H24" s="1">
        <v>60</v>
      </c>
      <c r="I24" s="1">
        <v>2</v>
      </c>
      <c r="J24" s="1">
        <v>567</v>
      </c>
      <c r="K24" s="18">
        <v>3.5149384885764497E-3</v>
      </c>
      <c r="L24" s="1" t="s">
        <v>294</v>
      </c>
      <c r="M24" s="1" t="s">
        <v>254</v>
      </c>
      <c r="N24" s="1" t="s">
        <v>264</v>
      </c>
      <c r="O24" s="1" t="s">
        <v>263</v>
      </c>
      <c r="P24" s="1" t="s">
        <v>1558</v>
      </c>
    </row>
    <row r="25" spans="1:16" ht="14" customHeight="1">
      <c r="A25" s="1" t="s">
        <v>246</v>
      </c>
      <c r="B25" s="1" t="s">
        <v>19</v>
      </c>
      <c r="C25" s="1" t="s">
        <v>603</v>
      </c>
      <c r="D25" s="1" t="s">
        <v>834</v>
      </c>
      <c r="E25" s="1" t="s">
        <v>92</v>
      </c>
      <c r="F25" s="1">
        <v>104899222</v>
      </c>
      <c r="G25" s="17">
        <v>755</v>
      </c>
      <c r="H25" s="1">
        <v>60</v>
      </c>
      <c r="I25" s="1">
        <v>2</v>
      </c>
      <c r="J25" s="1">
        <v>753</v>
      </c>
      <c r="K25" s="18">
        <v>2.6490066225165563E-3</v>
      </c>
      <c r="L25" s="1" t="s">
        <v>294</v>
      </c>
      <c r="M25" s="1" t="s">
        <v>254</v>
      </c>
      <c r="N25" s="1" t="s">
        <v>264</v>
      </c>
      <c r="O25" s="1" t="s">
        <v>263</v>
      </c>
      <c r="P25" s="1" t="s">
        <v>1558</v>
      </c>
    </row>
    <row r="26" spans="1:16" ht="14" customHeight="1">
      <c r="A26" s="1" t="s">
        <v>246</v>
      </c>
      <c r="B26" s="1" t="s">
        <v>19</v>
      </c>
      <c r="C26" s="1" t="s">
        <v>604</v>
      </c>
      <c r="D26" s="1" t="s">
        <v>846</v>
      </c>
      <c r="E26" s="1" t="s">
        <v>92</v>
      </c>
      <c r="F26" s="1">
        <v>104899222</v>
      </c>
      <c r="G26" s="17">
        <v>501</v>
      </c>
      <c r="H26" s="1">
        <v>60.024299999999997</v>
      </c>
      <c r="I26" s="1">
        <v>90</v>
      </c>
      <c r="J26" s="1">
        <v>411</v>
      </c>
      <c r="K26" s="18">
        <v>0.17964071856287425</v>
      </c>
      <c r="L26" s="1" t="s">
        <v>294</v>
      </c>
      <c r="M26" s="1" t="s">
        <v>254</v>
      </c>
      <c r="N26" s="1" t="s">
        <v>264</v>
      </c>
      <c r="O26" s="1" t="s">
        <v>263</v>
      </c>
      <c r="P26" s="1" t="s">
        <v>1558</v>
      </c>
    </row>
    <row r="27" spans="1:16" ht="14" customHeight="1">
      <c r="A27" s="1" t="s">
        <v>246</v>
      </c>
      <c r="B27" s="1" t="s">
        <v>19</v>
      </c>
      <c r="C27" s="1" t="s">
        <v>605</v>
      </c>
      <c r="D27" s="1" t="s">
        <v>834</v>
      </c>
      <c r="E27" s="1" t="s">
        <v>92</v>
      </c>
      <c r="F27" s="1">
        <v>104899222</v>
      </c>
      <c r="G27" s="17">
        <v>692</v>
      </c>
      <c r="H27" s="1">
        <v>60.015500000000003</v>
      </c>
      <c r="I27" s="1">
        <v>48</v>
      </c>
      <c r="J27" s="1">
        <v>644</v>
      </c>
      <c r="K27" s="18">
        <v>6.9364161849710976E-2</v>
      </c>
      <c r="L27" s="1" t="s">
        <v>294</v>
      </c>
      <c r="M27" s="1" t="s">
        <v>254</v>
      </c>
      <c r="N27" s="1" t="s">
        <v>264</v>
      </c>
      <c r="O27" s="1" t="s">
        <v>263</v>
      </c>
      <c r="P27" s="1" t="s">
        <v>1558</v>
      </c>
    </row>
    <row r="28" spans="1:16" ht="14" customHeight="1">
      <c r="A28" s="1" t="s">
        <v>246</v>
      </c>
      <c r="B28" s="1" t="s">
        <v>19</v>
      </c>
      <c r="C28" s="1" t="s">
        <v>606</v>
      </c>
      <c r="D28" s="1" t="s">
        <v>834</v>
      </c>
      <c r="E28" s="1" t="s">
        <v>92</v>
      </c>
      <c r="F28" s="1">
        <v>104899222</v>
      </c>
      <c r="G28" s="17">
        <v>2881</v>
      </c>
      <c r="H28" s="1">
        <v>59.994399999999999</v>
      </c>
      <c r="I28" s="1">
        <v>16</v>
      </c>
      <c r="J28" s="1">
        <v>2875</v>
      </c>
      <c r="K28" s="18">
        <v>5.534417156693186E-3</v>
      </c>
      <c r="L28" s="1" t="s">
        <v>294</v>
      </c>
      <c r="M28" s="1" t="s">
        <v>254</v>
      </c>
      <c r="N28" s="1" t="s">
        <v>264</v>
      </c>
      <c r="O28" s="1" t="s">
        <v>263</v>
      </c>
      <c r="P28" s="1" t="s">
        <v>1558</v>
      </c>
    </row>
    <row r="29" spans="1:16" ht="14" customHeight="1">
      <c r="A29" s="1" t="s">
        <v>246</v>
      </c>
      <c r="B29" s="1" t="s">
        <v>19</v>
      </c>
      <c r="C29" s="1" t="s">
        <v>607</v>
      </c>
      <c r="D29" s="1" t="s">
        <v>834</v>
      </c>
      <c r="E29" s="1" t="s">
        <v>92</v>
      </c>
      <c r="F29" s="1">
        <v>104899222</v>
      </c>
      <c r="G29" s="17">
        <v>5</v>
      </c>
      <c r="H29" s="1">
        <v>60</v>
      </c>
      <c r="I29" s="1">
        <v>0</v>
      </c>
      <c r="J29" s="1">
        <v>5</v>
      </c>
      <c r="K29" s="18">
        <v>0</v>
      </c>
      <c r="L29" s="1" t="s">
        <v>294</v>
      </c>
      <c r="M29" s="1" t="s">
        <v>254</v>
      </c>
      <c r="N29" s="1" t="s">
        <v>264</v>
      </c>
      <c r="O29" s="1" t="s">
        <v>263</v>
      </c>
      <c r="P29" s="1" t="s">
        <v>1558</v>
      </c>
    </row>
    <row r="30" spans="1:16" ht="14" customHeight="1">
      <c r="A30" s="19" t="s">
        <v>249</v>
      </c>
      <c r="B30" s="19" t="s">
        <v>19</v>
      </c>
      <c r="C30" s="19" t="s">
        <v>489</v>
      </c>
      <c r="D30" s="19" t="s">
        <v>670</v>
      </c>
      <c r="E30" s="19" t="s">
        <v>112</v>
      </c>
      <c r="F30" s="19">
        <v>7577590</v>
      </c>
      <c r="G30" s="20">
        <v>169</v>
      </c>
      <c r="H30" s="19">
        <v>59.934899999999999</v>
      </c>
      <c r="I30" s="19">
        <v>0</v>
      </c>
      <c r="J30" s="19">
        <v>169</v>
      </c>
      <c r="K30" s="21">
        <v>0</v>
      </c>
      <c r="L30" s="19" t="s">
        <v>38</v>
      </c>
      <c r="M30" s="19" t="s">
        <v>254</v>
      </c>
      <c r="N30" s="19" t="s">
        <v>263</v>
      </c>
      <c r="O30" s="19" t="s">
        <v>264</v>
      </c>
      <c r="P30" s="19" t="s">
        <v>1558</v>
      </c>
    </row>
    <row r="31" spans="1:16" ht="14" customHeight="1">
      <c r="A31" s="1" t="s">
        <v>249</v>
      </c>
      <c r="B31" s="1" t="s">
        <v>19</v>
      </c>
      <c r="C31" s="1" t="s">
        <v>342</v>
      </c>
      <c r="D31" s="1" t="s">
        <v>834</v>
      </c>
      <c r="E31" s="1" t="s">
        <v>112</v>
      </c>
      <c r="F31" s="1">
        <v>7577590</v>
      </c>
      <c r="G31" s="17">
        <v>4241</v>
      </c>
      <c r="H31" s="1">
        <v>59.996200000000002</v>
      </c>
      <c r="I31" s="1">
        <v>13</v>
      </c>
      <c r="J31" s="1">
        <v>4228</v>
      </c>
      <c r="K31" s="18">
        <v>3.0653147842489977E-3</v>
      </c>
      <c r="L31" s="1" t="s">
        <v>38</v>
      </c>
      <c r="M31" s="1" t="s">
        <v>254</v>
      </c>
      <c r="N31" s="1" t="s">
        <v>263</v>
      </c>
      <c r="O31" s="1" t="s">
        <v>264</v>
      </c>
      <c r="P31" s="1" t="s">
        <v>1558</v>
      </c>
    </row>
    <row r="32" spans="1:16" ht="14" customHeight="1">
      <c r="A32" s="1" t="s">
        <v>249</v>
      </c>
      <c r="B32" s="1" t="s">
        <v>19</v>
      </c>
      <c r="C32" s="1" t="s">
        <v>356</v>
      </c>
      <c r="D32" s="1" t="s">
        <v>834</v>
      </c>
      <c r="E32" s="1" t="s">
        <v>112</v>
      </c>
      <c r="F32" s="1">
        <v>7577590</v>
      </c>
      <c r="G32" s="17">
        <v>2384</v>
      </c>
      <c r="H32" s="1">
        <v>59.997500000000002</v>
      </c>
      <c r="I32" s="1">
        <v>6</v>
      </c>
      <c r="J32" s="1">
        <v>2378</v>
      </c>
      <c r="K32" s="18">
        <v>2.5167785234899327E-3</v>
      </c>
      <c r="L32" s="1" t="s">
        <v>38</v>
      </c>
      <c r="M32" s="1" t="s">
        <v>254</v>
      </c>
      <c r="N32" s="1" t="s">
        <v>263</v>
      </c>
      <c r="O32" s="1" t="s">
        <v>264</v>
      </c>
      <c r="P32" s="1" t="s">
        <v>1558</v>
      </c>
    </row>
    <row r="33" spans="1:16" ht="14" customHeight="1">
      <c r="A33" s="1" t="s">
        <v>249</v>
      </c>
      <c r="B33" s="1" t="s">
        <v>19</v>
      </c>
      <c r="C33" s="1" t="s">
        <v>490</v>
      </c>
      <c r="D33" s="1" t="s">
        <v>834</v>
      </c>
      <c r="E33" s="1" t="s">
        <v>112</v>
      </c>
      <c r="F33" s="1">
        <v>7577590</v>
      </c>
      <c r="G33" s="17">
        <v>141</v>
      </c>
      <c r="H33" s="1">
        <v>60</v>
      </c>
      <c r="I33" s="1">
        <v>0</v>
      </c>
      <c r="J33" s="1">
        <v>141</v>
      </c>
      <c r="K33" s="18">
        <v>0</v>
      </c>
      <c r="L33" s="1" t="s">
        <v>38</v>
      </c>
      <c r="M33" s="1" t="s">
        <v>254</v>
      </c>
      <c r="N33" s="1" t="s">
        <v>263</v>
      </c>
      <c r="O33" s="1" t="s">
        <v>264</v>
      </c>
      <c r="P33" s="1" t="s">
        <v>1558</v>
      </c>
    </row>
    <row r="34" spans="1:16" ht="14" customHeight="1">
      <c r="A34" s="1" t="s">
        <v>249</v>
      </c>
      <c r="B34" s="1" t="s">
        <v>19</v>
      </c>
      <c r="C34" s="1" t="s">
        <v>491</v>
      </c>
      <c r="D34" s="1" t="s">
        <v>834</v>
      </c>
      <c r="E34" s="1" t="s">
        <v>112</v>
      </c>
      <c r="F34" s="1">
        <v>7577590</v>
      </c>
      <c r="G34" s="17">
        <v>149</v>
      </c>
      <c r="H34" s="1">
        <v>60</v>
      </c>
      <c r="I34" s="1">
        <v>2</v>
      </c>
      <c r="J34" s="1">
        <v>147</v>
      </c>
      <c r="K34" s="18">
        <v>1.3422818791946308E-2</v>
      </c>
      <c r="L34" s="1" t="s">
        <v>38</v>
      </c>
      <c r="M34" s="1" t="s">
        <v>254</v>
      </c>
      <c r="N34" s="1" t="s">
        <v>263</v>
      </c>
      <c r="O34" s="1" t="s">
        <v>264</v>
      </c>
      <c r="P34" s="1" t="s">
        <v>1558</v>
      </c>
    </row>
    <row r="35" spans="1:16" ht="14" customHeight="1">
      <c r="A35" s="1" t="s">
        <v>249</v>
      </c>
      <c r="B35" s="1" t="s">
        <v>19</v>
      </c>
      <c r="C35" s="1" t="s">
        <v>492</v>
      </c>
      <c r="D35" s="1" t="s">
        <v>671</v>
      </c>
      <c r="E35" s="1" t="s">
        <v>112</v>
      </c>
      <c r="F35" s="1">
        <v>7577590</v>
      </c>
      <c r="G35" s="17">
        <v>2798</v>
      </c>
      <c r="H35" s="1">
        <v>60</v>
      </c>
      <c r="I35" s="1">
        <v>11</v>
      </c>
      <c r="J35" s="1">
        <v>2787</v>
      </c>
      <c r="K35" s="18">
        <v>3.9313795568263043E-3</v>
      </c>
      <c r="L35" s="1" t="s">
        <v>38</v>
      </c>
      <c r="M35" s="1" t="s">
        <v>254</v>
      </c>
      <c r="N35" s="1" t="s">
        <v>263</v>
      </c>
      <c r="O35" s="1" t="s">
        <v>264</v>
      </c>
      <c r="P35" s="1" t="s">
        <v>1558</v>
      </c>
    </row>
    <row r="36" spans="1:16" ht="14" customHeight="1">
      <c r="A36" s="1" t="s">
        <v>249</v>
      </c>
      <c r="B36" s="1" t="s">
        <v>19</v>
      </c>
      <c r="C36" s="1" t="s">
        <v>493</v>
      </c>
      <c r="D36" s="1" t="s">
        <v>834</v>
      </c>
      <c r="E36" s="1" t="s">
        <v>112</v>
      </c>
      <c r="F36" s="1">
        <v>7577590</v>
      </c>
      <c r="G36" s="17">
        <v>4307</v>
      </c>
      <c r="H36" s="1">
        <v>60</v>
      </c>
      <c r="I36" s="1">
        <v>11</v>
      </c>
      <c r="J36" s="1">
        <v>4296</v>
      </c>
      <c r="K36" s="18">
        <v>2.5539818899465985E-3</v>
      </c>
      <c r="L36" s="1" t="s">
        <v>38</v>
      </c>
      <c r="M36" s="1" t="s">
        <v>254</v>
      </c>
      <c r="N36" s="1" t="s">
        <v>263</v>
      </c>
      <c r="O36" s="1" t="s">
        <v>264</v>
      </c>
      <c r="P36" s="1" t="s">
        <v>1558</v>
      </c>
    </row>
    <row r="37" spans="1:16" ht="14" customHeight="1">
      <c r="A37" s="1" t="s">
        <v>249</v>
      </c>
      <c r="B37" s="1" t="s">
        <v>19</v>
      </c>
      <c r="C37" s="1" t="s">
        <v>494</v>
      </c>
      <c r="D37" s="1" t="s">
        <v>834</v>
      </c>
      <c r="E37" s="1" t="s">
        <v>112</v>
      </c>
      <c r="F37" s="1">
        <v>7577590</v>
      </c>
      <c r="G37" s="17">
        <v>3694</v>
      </c>
      <c r="H37" s="1">
        <v>59.995100000000001</v>
      </c>
      <c r="I37" s="1">
        <v>16</v>
      </c>
      <c r="J37" s="1">
        <v>3678</v>
      </c>
      <c r="K37" s="18">
        <v>4.3313481321061182E-3</v>
      </c>
      <c r="L37" s="1" t="s">
        <v>38</v>
      </c>
      <c r="M37" s="1" t="s">
        <v>254</v>
      </c>
      <c r="N37" s="1" t="s">
        <v>263</v>
      </c>
      <c r="O37" s="1" t="s">
        <v>264</v>
      </c>
      <c r="P37" s="1" t="s">
        <v>1558</v>
      </c>
    </row>
    <row r="38" spans="1:16" ht="14" customHeight="1">
      <c r="A38" s="1" t="s">
        <v>249</v>
      </c>
      <c r="B38" s="1" t="s">
        <v>19</v>
      </c>
      <c r="C38" s="1" t="s">
        <v>495</v>
      </c>
      <c r="D38" s="1" t="s">
        <v>834</v>
      </c>
      <c r="E38" s="1" t="s">
        <v>112</v>
      </c>
      <c r="F38" s="1">
        <v>7577590</v>
      </c>
      <c r="G38" s="17">
        <v>2979</v>
      </c>
      <c r="H38" s="1">
        <v>59.9983</v>
      </c>
      <c r="I38" s="1">
        <v>5</v>
      </c>
      <c r="J38" s="1">
        <v>2974</v>
      </c>
      <c r="K38" s="18">
        <v>1.6784155756965425E-3</v>
      </c>
      <c r="L38" s="1" t="s">
        <v>38</v>
      </c>
      <c r="M38" s="1" t="s">
        <v>254</v>
      </c>
      <c r="N38" s="1" t="s">
        <v>263</v>
      </c>
      <c r="O38" s="1" t="s">
        <v>264</v>
      </c>
      <c r="P38" s="1" t="s">
        <v>1558</v>
      </c>
    </row>
    <row r="39" spans="1:16" ht="14" customHeight="1">
      <c r="A39" s="1" t="s">
        <v>249</v>
      </c>
      <c r="B39" s="1" t="s">
        <v>19</v>
      </c>
      <c r="C39" s="1" t="s">
        <v>496</v>
      </c>
      <c r="D39" s="1" t="s">
        <v>834</v>
      </c>
      <c r="E39" s="1" t="s">
        <v>112</v>
      </c>
      <c r="F39" s="1">
        <v>7577590</v>
      </c>
      <c r="G39" s="17">
        <v>108</v>
      </c>
      <c r="H39" s="1">
        <v>60</v>
      </c>
      <c r="I39" s="1">
        <v>0</v>
      </c>
      <c r="J39" s="1">
        <v>108</v>
      </c>
      <c r="K39" s="18">
        <v>0</v>
      </c>
      <c r="L39" s="1" t="s">
        <v>38</v>
      </c>
      <c r="M39" s="1" t="s">
        <v>254</v>
      </c>
      <c r="N39" s="1" t="s">
        <v>263</v>
      </c>
      <c r="O39" s="1" t="s">
        <v>264</v>
      </c>
      <c r="P39" s="1" t="s">
        <v>1558</v>
      </c>
    </row>
    <row r="40" spans="1:16" ht="14" customHeight="1">
      <c r="A40" s="1" t="s">
        <v>249</v>
      </c>
      <c r="B40" s="1" t="s">
        <v>19</v>
      </c>
      <c r="C40" s="1" t="s">
        <v>497</v>
      </c>
      <c r="D40" s="1" t="s">
        <v>834</v>
      </c>
      <c r="E40" s="1" t="s">
        <v>112</v>
      </c>
      <c r="F40" s="1">
        <v>7577590</v>
      </c>
      <c r="G40" s="17">
        <v>4228.1500015000001</v>
      </c>
      <c r="H40" s="1">
        <v>59.998100000000001</v>
      </c>
      <c r="I40" s="1">
        <v>2525</v>
      </c>
      <c r="J40" s="1">
        <v>4123</v>
      </c>
      <c r="K40" s="18">
        <v>0.37981347773766544</v>
      </c>
      <c r="L40" s="1" t="s">
        <v>38</v>
      </c>
      <c r="M40" s="1" t="s">
        <v>254</v>
      </c>
      <c r="N40" s="1" t="s">
        <v>263</v>
      </c>
      <c r="O40" s="1" t="s">
        <v>264</v>
      </c>
      <c r="P40" s="1" t="s">
        <v>1558</v>
      </c>
    </row>
    <row r="41" spans="1:16" ht="14" customHeight="1">
      <c r="A41" s="1" t="s">
        <v>249</v>
      </c>
      <c r="B41" s="1" t="s">
        <v>19</v>
      </c>
      <c r="C41" s="1" t="s">
        <v>498</v>
      </c>
      <c r="D41" s="1" t="s">
        <v>846</v>
      </c>
      <c r="E41" s="1" t="s">
        <v>112</v>
      </c>
      <c r="F41" s="1">
        <v>7577590</v>
      </c>
      <c r="G41" s="17">
        <v>148</v>
      </c>
      <c r="H41" s="1">
        <v>60</v>
      </c>
      <c r="I41" s="1">
        <v>23</v>
      </c>
      <c r="J41" s="1">
        <v>125</v>
      </c>
      <c r="K41" s="18">
        <v>0.1554054054054054</v>
      </c>
      <c r="L41" s="1" t="s">
        <v>38</v>
      </c>
      <c r="M41" s="1" t="s">
        <v>254</v>
      </c>
      <c r="N41" s="1" t="s">
        <v>263</v>
      </c>
      <c r="O41" s="1" t="s">
        <v>264</v>
      </c>
      <c r="P41" s="1" t="s">
        <v>1558</v>
      </c>
    </row>
    <row r="42" spans="1:16" ht="14" customHeight="1">
      <c r="A42" s="1" t="s">
        <v>249</v>
      </c>
      <c r="B42" s="1" t="s">
        <v>19</v>
      </c>
      <c r="C42" s="1" t="s">
        <v>499</v>
      </c>
      <c r="D42" s="1" t="s">
        <v>834</v>
      </c>
      <c r="E42" s="1" t="s">
        <v>112</v>
      </c>
      <c r="F42" s="1">
        <v>7577590</v>
      </c>
      <c r="G42" s="17">
        <v>4349</v>
      </c>
      <c r="H42" s="1">
        <v>60</v>
      </c>
      <c r="I42" s="1">
        <v>1811</v>
      </c>
      <c r="J42" s="1">
        <v>2538</v>
      </c>
      <c r="K42" s="18">
        <v>0.41641756725684065</v>
      </c>
      <c r="L42" s="1" t="s">
        <v>38</v>
      </c>
      <c r="M42" s="1" t="s">
        <v>254</v>
      </c>
      <c r="N42" s="1" t="s">
        <v>263</v>
      </c>
      <c r="O42" s="1" t="s">
        <v>264</v>
      </c>
      <c r="P42" s="1" t="s">
        <v>1558</v>
      </c>
    </row>
    <row r="43" spans="1:16" ht="14" customHeight="1">
      <c r="A43" s="1" t="s">
        <v>249</v>
      </c>
      <c r="B43" s="1" t="s">
        <v>19</v>
      </c>
      <c r="C43" s="1" t="s">
        <v>500</v>
      </c>
      <c r="D43" s="1" t="s">
        <v>834</v>
      </c>
      <c r="E43" s="1" t="s">
        <v>112</v>
      </c>
      <c r="F43" s="1">
        <v>7577590</v>
      </c>
      <c r="G43" s="17">
        <v>7183</v>
      </c>
      <c r="H43" s="1">
        <v>59.991700000000002</v>
      </c>
      <c r="I43" s="1">
        <v>2457</v>
      </c>
      <c r="J43" s="1">
        <v>4726</v>
      </c>
      <c r="K43" s="18">
        <v>0.34205763608520118</v>
      </c>
      <c r="L43" s="1" t="s">
        <v>38</v>
      </c>
      <c r="M43" s="1" t="s">
        <v>254</v>
      </c>
      <c r="N43" s="1" t="s">
        <v>263</v>
      </c>
      <c r="O43" s="1" t="s">
        <v>264</v>
      </c>
      <c r="P43" s="1" t="s">
        <v>1558</v>
      </c>
    </row>
    <row r="44" spans="1:16" ht="14" customHeight="1">
      <c r="A44" s="1" t="s">
        <v>249</v>
      </c>
      <c r="B44" s="1" t="s">
        <v>19</v>
      </c>
      <c r="C44" s="1" t="s">
        <v>501</v>
      </c>
      <c r="D44" s="1" t="s">
        <v>834</v>
      </c>
      <c r="E44" s="1" t="s">
        <v>112</v>
      </c>
      <c r="F44" s="1">
        <v>7577590</v>
      </c>
      <c r="G44" s="17">
        <v>4231</v>
      </c>
      <c r="H44" s="1">
        <v>59.997900000000001</v>
      </c>
      <c r="I44" s="1">
        <v>873</v>
      </c>
      <c r="J44" s="1">
        <v>3358</v>
      </c>
      <c r="K44" s="18">
        <v>0.20633419995272986</v>
      </c>
      <c r="L44" s="1" t="s">
        <v>38</v>
      </c>
      <c r="M44" s="1" t="s">
        <v>254</v>
      </c>
      <c r="N44" s="1" t="s">
        <v>263</v>
      </c>
      <c r="O44" s="1" t="s">
        <v>264</v>
      </c>
      <c r="P44" s="1" t="s">
        <v>1558</v>
      </c>
    </row>
    <row r="45" spans="1:16" ht="14" customHeight="1">
      <c r="A45" s="19" t="s">
        <v>251</v>
      </c>
      <c r="B45" s="19" t="s">
        <v>19</v>
      </c>
      <c r="C45" s="19" t="s">
        <v>465</v>
      </c>
      <c r="D45" s="19" t="s">
        <v>670</v>
      </c>
      <c r="E45" s="19" t="s">
        <v>112</v>
      </c>
      <c r="F45" s="19">
        <v>7577092</v>
      </c>
      <c r="G45" s="20">
        <v>1463</v>
      </c>
      <c r="H45" s="19">
        <v>60</v>
      </c>
      <c r="I45" s="19">
        <v>0</v>
      </c>
      <c r="J45" s="19">
        <v>1463</v>
      </c>
      <c r="K45" s="21">
        <v>0</v>
      </c>
      <c r="L45" s="19" t="s">
        <v>38</v>
      </c>
      <c r="M45" s="19" t="s">
        <v>254</v>
      </c>
      <c r="N45" s="19" t="s">
        <v>264</v>
      </c>
      <c r="O45" s="19" t="s">
        <v>262</v>
      </c>
      <c r="P45" s="19" t="s">
        <v>1558</v>
      </c>
    </row>
    <row r="46" spans="1:16" ht="14" customHeight="1">
      <c r="A46" s="1" t="s">
        <v>251</v>
      </c>
      <c r="B46" s="1" t="s">
        <v>19</v>
      </c>
      <c r="C46" s="1" t="s">
        <v>358</v>
      </c>
      <c r="D46" s="1" t="s">
        <v>834</v>
      </c>
      <c r="E46" s="1" t="s">
        <v>112</v>
      </c>
      <c r="F46" s="1">
        <v>7577092</v>
      </c>
      <c r="G46" s="17">
        <v>576</v>
      </c>
      <c r="H46" s="1">
        <v>60</v>
      </c>
      <c r="I46" s="1">
        <v>0</v>
      </c>
      <c r="J46" s="1">
        <v>576</v>
      </c>
      <c r="K46" s="18">
        <v>0</v>
      </c>
      <c r="L46" s="1" t="s">
        <v>38</v>
      </c>
      <c r="M46" s="1" t="s">
        <v>254</v>
      </c>
      <c r="N46" s="1" t="s">
        <v>264</v>
      </c>
      <c r="O46" s="1" t="s">
        <v>262</v>
      </c>
      <c r="P46" s="1" t="s">
        <v>1558</v>
      </c>
    </row>
    <row r="47" spans="1:16" ht="14" customHeight="1">
      <c r="A47" s="1" t="s">
        <v>251</v>
      </c>
      <c r="B47" s="1" t="s">
        <v>19</v>
      </c>
      <c r="C47" s="1" t="s">
        <v>466</v>
      </c>
      <c r="D47" s="1" t="s">
        <v>834</v>
      </c>
      <c r="E47" s="1" t="s">
        <v>112</v>
      </c>
      <c r="F47" s="1">
        <v>7577092</v>
      </c>
      <c r="G47" s="17">
        <v>795</v>
      </c>
      <c r="H47" s="1">
        <v>60</v>
      </c>
      <c r="I47" s="1">
        <v>0</v>
      </c>
      <c r="J47" s="1">
        <v>795</v>
      </c>
      <c r="K47" s="18">
        <v>0</v>
      </c>
      <c r="L47" s="1" t="s">
        <v>38</v>
      </c>
      <c r="M47" s="1" t="s">
        <v>254</v>
      </c>
      <c r="N47" s="1" t="s">
        <v>264</v>
      </c>
      <c r="O47" s="1" t="s">
        <v>262</v>
      </c>
      <c r="P47" s="1" t="s">
        <v>1558</v>
      </c>
    </row>
    <row r="48" spans="1:16" ht="14" customHeight="1">
      <c r="A48" s="1" t="s">
        <v>251</v>
      </c>
      <c r="B48" s="1" t="s">
        <v>19</v>
      </c>
      <c r="C48" s="1" t="s">
        <v>467</v>
      </c>
      <c r="D48" s="1" t="s">
        <v>671</v>
      </c>
      <c r="E48" s="1" t="s">
        <v>112</v>
      </c>
      <c r="F48" s="1">
        <v>7577092</v>
      </c>
      <c r="G48" s="17">
        <v>147</v>
      </c>
      <c r="H48" s="1">
        <v>60</v>
      </c>
      <c r="I48" s="1">
        <v>0</v>
      </c>
      <c r="J48" s="1">
        <v>147</v>
      </c>
      <c r="K48" s="18">
        <v>0</v>
      </c>
      <c r="L48" s="1" t="s">
        <v>38</v>
      </c>
      <c r="M48" s="1" t="s">
        <v>254</v>
      </c>
      <c r="N48" s="1" t="s">
        <v>264</v>
      </c>
      <c r="O48" s="1" t="s">
        <v>262</v>
      </c>
      <c r="P48" s="1" t="s">
        <v>1558</v>
      </c>
    </row>
    <row r="49" spans="1:16" ht="14" customHeight="1">
      <c r="A49" s="1" t="s">
        <v>251</v>
      </c>
      <c r="B49" s="1" t="s">
        <v>19</v>
      </c>
      <c r="C49" s="1" t="s">
        <v>468</v>
      </c>
      <c r="D49" s="1" t="s">
        <v>846</v>
      </c>
      <c r="E49" s="1" t="s">
        <v>112</v>
      </c>
      <c r="F49" s="1">
        <v>7577092</v>
      </c>
      <c r="G49" s="17">
        <v>744</v>
      </c>
      <c r="H49" s="1">
        <v>60</v>
      </c>
      <c r="I49" s="1">
        <v>271</v>
      </c>
      <c r="J49" s="1">
        <v>473</v>
      </c>
      <c r="K49" s="18">
        <v>0.364247311827957</v>
      </c>
      <c r="L49" s="1" t="s">
        <v>38</v>
      </c>
      <c r="M49" s="1" t="s">
        <v>254</v>
      </c>
      <c r="N49" s="1" t="s">
        <v>264</v>
      </c>
      <c r="O49" s="1" t="s">
        <v>262</v>
      </c>
      <c r="P49" s="1" t="s">
        <v>1558</v>
      </c>
    </row>
    <row r="50" spans="1:16" ht="14" customHeight="1">
      <c r="A50" s="19" t="s">
        <v>247</v>
      </c>
      <c r="B50" s="19" t="s">
        <v>19</v>
      </c>
      <c r="C50" s="19" t="s">
        <v>469</v>
      </c>
      <c r="D50" s="19" t="s">
        <v>670</v>
      </c>
      <c r="E50" s="19" t="s">
        <v>112</v>
      </c>
      <c r="F50" s="19">
        <v>7577094</v>
      </c>
      <c r="G50" s="20">
        <v>805</v>
      </c>
      <c r="H50" s="19">
        <v>60</v>
      </c>
      <c r="I50" s="19">
        <v>0</v>
      </c>
      <c r="J50" s="19">
        <v>805</v>
      </c>
      <c r="K50" s="21">
        <v>0</v>
      </c>
      <c r="L50" s="19" t="s">
        <v>38</v>
      </c>
      <c r="M50" s="19" t="s">
        <v>143</v>
      </c>
      <c r="N50" s="19" t="s">
        <v>12</v>
      </c>
      <c r="O50" s="19" t="s">
        <v>264</v>
      </c>
      <c r="P50" s="19" t="s">
        <v>1558</v>
      </c>
    </row>
    <row r="51" spans="1:16" ht="14" customHeight="1">
      <c r="A51" s="1" t="s">
        <v>247</v>
      </c>
      <c r="B51" s="1" t="s">
        <v>19</v>
      </c>
      <c r="C51" s="1" t="s">
        <v>348</v>
      </c>
      <c r="D51" s="1" t="s">
        <v>834</v>
      </c>
      <c r="E51" s="1" t="s">
        <v>112</v>
      </c>
      <c r="F51" s="1">
        <v>7577094</v>
      </c>
      <c r="G51" s="17">
        <v>1146</v>
      </c>
      <c r="H51" s="1">
        <v>60</v>
      </c>
      <c r="I51" s="1">
        <v>2</v>
      </c>
      <c r="J51" s="1">
        <v>1144</v>
      </c>
      <c r="K51" s="18">
        <v>1.7452006980802793E-3</v>
      </c>
      <c r="L51" s="1" t="s">
        <v>38</v>
      </c>
      <c r="M51" s="1" t="s">
        <v>143</v>
      </c>
      <c r="N51" s="1" t="s">
        <v>12</v>
      </c>
      <c r="O51" s="1" t="s">
        <v>264</v>
      </c>
      <c r="P51" s="1" t="s">
        <v>1558</v>
      </c>
    </row>
    <row r="52" spans="1:16" ht="14" customHeight="1">
      <c r="A52" s="1" t="s">
        <v>247</v>
      </c>
      <c r="B52" s="1" t="s">
        <v>19</v>
      </c>
      <c r="C52" s="1" t="s">
        <v>362</v>
      </c>
      <c r="D52" s="1" t="s">
        <v>834</v>
      </c>
      <c r="E52" s="1" t="s">
        <v>112</v>
      </c>
      <c r="F52" s="1">
        <v>7577094</v>
      </c>
      <c r="G52" s="17">
        <v>1049</v>
      </c>
      <c r="H52" s="1">
        <v>60</v>
      </c>
      <c r="I52" s="1">
        <v>0</v>
      </c>
      <c r="J52" s="1">
        <v>1049</v>
      </c>
      <c r="K52" s="18">
        <v>0</v>
      </c>
      <c r="L52" s="1" t="s">
        <v>38</v>
      </c>
      <c r="M52" s="1" t="s">
        <v>143</v>
      </c>
      <c r="N52" s="1" t="s">
        <v>12</v>
      </c>
      <c r="O52" s="1" t="s">
        <v>264</v>
      </c>
      <c r="P52" s="1" t="s">
        <v>1558</v>
      </c>
    </row>
    <row r="53" spans="1:16" ht="14" customHeight="1">
      <c r="A53" s="1" t="s">
        <v>247</v>
      </c>
      <c r="B53" s="1" t="s">
        <v>19</v>
      </c>
      <c r="C53" s="1" t="s">
        <v>470</v>
      </c>
      <c r="D53" s="1" t="s">
        <v>671</v>
      </c>
      <c r="E53" s="1" t="s">
        <v>112</v>
      </c>
      <c r="F53" s="1">
        <v>7577094</v>
      </c>
      <c r="G53" s="17">
        <v>1658</v>
      </c>
      <c r="H53" s="1">
        <v>59.990200000000002</v>
      </c>
      <c r="I53" s="1">
        <v>0</v>
      </c>
      <c r="J53" s="1">
        <v>1658</v>
      </c>
      <c r="K53" s="18">
        <v>0</v>
      </c>
      <c r="L53" s="1" t="s">
        <v>38</v>
      </c>
      <c r="M53" s="1" t="s">
        <v>143</v>
      </c>
      <c r="N53" s="1" t="s">
        <v>12</v>
      </c>
      <c r="O53" s="1" t="s">
        <v>264</v>
      </c>
      <c r="P53" s="1" t="s">
        <v>1558</v>
      </c>
    </row>
    <row r="54" spans="1:16" ht="14" customHeight="1">
      <c r="A54" s="1" t="s">
        <v>247</v>
      </c>
      <c r="B54" s="1" t="s">
        <v>19</v>
      </c>
      <c r="C54" s="1" t="s">
        <v>471</v>
      </c>
      <c r="D54" s="1" t="s">
        <v>834</v>
      </c>
      <c r="E54" s="1" t="s">
        <v>112</v>
      </c>
      <c r="F54" s="1">
        <v>7577094</v>
      </c>
      <c r="G54" s="17">
        <v>1658</v>
      </c>
      <c r="H54" s="1">
        <v>60</v>
      </c>
      <c r="I54" s="1">
        <v>0</v>
      </c>
      <c r="J54" s="1">
        <v>1658</v>
      </c>
      <c r="K54" s="18">
        <v>0</v>
      </c>
      <c r="L54" s="1" t="s">
        <v>38</v>
      </c>
      <c r="M54" s="1" t="s">
        <v>143</v>
      </c>
      <c r="N54" s="1" t="s">
        <v>12</v>
      </c>
      <c r="O54" s="1" t="s">
        <v>264</v>
      </c>
      <c r="P54" s="1" t="s">
        <v>1558</v>
      </c>
    </row>
    <row r="55" spans="1:16" ht="14" customHeight="1">
      <c r="A55" s="1" t="s">
        <v>247</v>
      </c>
      <c r="B55" s="1" t="s">
        <v>19</v>
      </c>
      <c r="C55" s="1" t="s">
        <v>472</v>
      </c>
      <c r="D55" s="1" t="s">
        <v>846</v>
      </c>
      <c r="E55" s="1" t="s">
        <v>112</v>
      </c>
      <c r="F55" s="1">
        <v>7577094</v>
      </c>
      <c r="G55" s="17">
        <v>1469</v>
      </c>
      <c r="H55" s="1">
        <v>60</v>
      </c>
      <c r="I55" s="1">
        <v>106</v>
      </c>
      <c r="J55" s="1">
        <v>1363</v>
      </c>
      <c r="K55" s="18">
        <v>7.2157930565010214E-2</v>
      </c>
      <c r="L55" s="1" t="s">
        <v>38</v>
      </c>
      <c r="M55" s="1" t="s">
        <v>143</v>
      </c>
      <c r="N55" s="1" t="s">
        <v>12</v>
      </c>
      <c r="O55" s="1" t="s">
        <v>264</v>
      </c>
      <c r="P55" s="1" t="s">
        <v>1558</v>
      </c>
    </row>
    <row r="56" spans="1:16" ht="14" customHeight="1">
      <c r="A56" s="19" t="s">
        <v>247</v>
      </c>
      <c r="B56" s="19" t="s">
        <v>19</v>
      </c>
      <c r="C56" s="19" t="s">
        <v>469</v>
      </c>
      <c r="D56" s="19" t="s">
        <v>670</v>
      </c>
      <c r="E56" s="19" t="s">
        <v>112</v>
      </c>
      <c r="F56" s="19">
        <v>7577547</v>
      </c>
      <c r="G56" s="20">
        <v>1817</v>
      </c>
      <c r="H56" s="19">
        <v>60</v>
      </c>
      <c r="I56" s="19">
        <v>0</v>
      </c>
      <c r="J56" s="19">
        <v>1817</v>
      </c>
      <c r="K56" s="21">
        <v>0</v>
      </c>
      <c r="L56" s="19" t="s">
        <v>38</v>
      </c>
      <c r="M56" s="19" t="s">
        <v>254</v>
      </c>
      <c r="N56" s="19" t="s">
        <v>264</v>
      </c>
      <c r="O56" s="19" t="s">
        <v>261</v>
      </c>
      <c r="P56" s="19" t="s">
        <v>1558</v>
      </c>
    </row>
    <row r="57" spans="1:16" ht="14" customHeight="1">
      <c r="A57" s="1" t="s">
        <v>247</v>
      </c>
      <c r="B57" s="1" t="s">
        <v>19</v>
      </c>
      <c r="C57" s="1" t="s">
        <v>348</v>
      </c>
      <c r="D57" s="1" t="s">
        <v>834</v>
      </c>
      <c r="E57" s="1" t="s">
        <v>112</v>
      </c>
      <c r="F57" s="1">
        <v>7577547</v>
      </c>
      <c r="G57" s="17">
        <v>2277</v>
      </c>
      <c r="H57" s="1">
        <v>60</v>
      </c>
      <c r="I57" s="1">
        <v>0</v>
      </c>
      <c r="J57" s="1">
        <v>2277</v>
      </c>
      <c r="K57" s="18">
        <v>0</v>
      </c>
      <c r="L57" s="1" t="s">
        <v>38</v>
      </c>
      <c r="M57" s="1" t="s">
        <v>254</v>
      </c>
      <c r="N57" s="1" t="s">
        <v>264</v>
      </c>
      <c r="O57" s="1" t="s">
        <v>261</v>
      </c>
      <c r="P57" s="1" t="s">
        <v>1558</v>
      </c>
    </row>
    <row r="58" spans="1:16" ht="14" customHeight="1">
      <c r="A58" s="1" t="s">
        <v>247</v>
      </c>
      <c r="B58" s="1" t="s">
        <v>19</v>
      </c>
      <c r="C58" s="1" t="s">
        <v>362</v>
      </c>
      <c r="D58" s="1" t="s">
        <v>834</v>
      </c>
      <c r="E58" s="1" t="s">
        <v>112</v>
      </c>
      <c r="F58" s="1">
        <v>7577547</v>
      </c>
      <c r="G58" s="17">
        <v>1765</v>
      </c>
      <c r="H58" s="1">
        <v>59.994900000000001</v>
      </c>
      <c r="I58" s="1">
        <v>0</v>
      </c>
      <c r="J58" s="1">
        <v>1765</v>
      </c>
      <c r="K58" s="18">
        <v>0</v>
      </c>
      <c r="L58" s="1" t="s">
        <v>38</v>
      </c>
      <c r="M58" s="1" t="s">
        <v>254</v>
      </c>
      <c r="N58" s="1" t="s">
        <v>264</v>
      </c>
      <c r="O58" s="1" t="s">
        <v>261</v>
      </c>
      <c r="P58" s="1" t="s">
        <v>1558</v>
      </c>
    </row>
    <row r="59" spans="1:16" ht="14" customHeight="1">
      <c r="A59" s="1" t="s">
        <v>247</v>
      </c>
      <c r="B59" s="1" t="s">
        <v>19</v>
      </c>
      <c r="C59" s="1" t="s">
        <v>470</v>
      </c>
      <c r="D59" s="1" t="s">
        <v>671</v>
      </c>
      <c r="E59" s="1" t="s">
        <v>112</v>
      </c>
      <c r="F59" s="1">
        <v>7577547</v>
      </c>
      <c r="G59" s="17">
        <v>1702</v>
      </c>
      <c r="H59" s="1" t="s">
        <v>12</v>
      </c>
      <c r="I59" s="1">
        <v>2</v>
      </c>
      <c r="J59" s="1">
        <v>1700</v>
      </c>
      <c r="K59" s="18">
        <v>1.1750881316098707E-3</v>
      </c>
      <c r="L59" s="1" t="s">
        <v>38</v>
      </c>
      <c r="M59" s="1" t="s">
        <v>254</v>
      </c>
      <c r="N59" s="1" t="s">
        <v>264</v>
      </c>
      <c r="O59" s="1" t="s">
        <v>261</v>
      </c>
      <c r="P59" s="1" t="s">
        <v>1558</v>
      </c>
    </row>
    <row r="60" spans="1:16" ht="14" customHeight="1">
      <c r="A60" s="1" t="s">
        <v>247</v>
      </c>
      <c r="B60" s="1" t="s">
        <v>19</v>
      </c>
      <c r="C60" s="1" t="s">
        <v>471</v>
      </c>
      <c r="D60" s="1" t="s">
        <v>834</v>
      </c>
      <c r="E60" s="1" t="s">
        <v>112</v>
      </c>
      <c r="F60" s="1">
        <v>7577547</v>
      </c>
      <c r="G60" s="17">
        <v>1702</v>
      </c>
      <c r="H60" s="1">
        <v>60</v>
      </c>
      <c r="I60" s="1">
        <v>2</v>
      </c>
      <c r="J60" s="1">
        <v>1700</v>
      </c>
      <c r="K60" s="18">
        <v>1.1750881316098707E-3</v>
      </c>
      <c r="L60" s="1" t="s">
        <v>38</v>
      </c>
      <c r="M60" s="1" t="s">
        <v>254</v>
      </c>
      <c r="N60" s="1" t="s">
        <v>264</v>
      </c>
      <c r="O60" s="1" t="s">
        <v>261</v>
      </c>
      <c r="P60" s="1" t="s">
        <v>1558</v>
      </c>
    </row>
    <row r="61" spans="1:16" ht="14" customHeight="1">
      <c r="A61" s="1" t="s">
        <v>247</v>
      </c>
      <c r="B61" s="1" t="s">
        <v>19</v>
      </c>
      <c r="C61" s="1" t="s">
        <v>472</v>
      </c>
      <c r="D61" s="1" t="s">
        <v>846</v>
      </c>
      <c r="E61" s="1" t="s">
        <v>112</v>
      </c>
      <c r="F61" s="1">
        <v>7577547</v>
      </c>
      <c r="G61" s="17">
        <v>835</v>
      </c>
      <c r="H61" s="1">
        <v>60</v>
      </c>
      <c r="I61" s="1">
        <v>631</v>
      </c>
      <c r="J61" s="1">
        <v>204</v>
      </c>
      <c r="K61" s="18">
        <v>0.755688622754491</v>
      </c>
      <c r="L61" s="1" t="s">
        <v>38</v>
      </c>
      <c r="M61" s="1" t="s">
        <v>254</v>
      </c>
      <c r="N61" s="1" t="s">
        <v>264</v>
      </c>
      <c r="O61" s="1" t="s">
        <v>261</v>
      </c>
      <c r="P61" s="1" t="s">
        <v>1558</v>
      </c>
    </row>
    <row r="62" spans="1:16" ht="14" customHeight="1">
      <c r="A62" s="19" t="s">
        <v>251</v>
      </c>
      <c r="B62" s="19" t="s">
        <v>19</v>
      </c>
      <c r="C62" s="19" t="s">
        <v>465</v>
      </c>
      <c r="D62" s="19" t="s">
        <v>670</v>
      </c>
      <c r="E62" s="19" t="s">
        <v>112</v>
      </c>
      <c r="F62" s="19">
        <v>7577095</v>
      </c>
      <c r="G62" s="20">
        <v>1728</v>
      </c>
      <c r="H62" s="19">
        <v>60</v>
      </c>
      <c r="I62" s="19">
        <v>0</v>
      </c>
      <c r="J62" s="19">
        <v>1728</v>
      </c>
      <c r="K62" s="21">
        <v>0</v>
      </c>
      <c r="L62" s="19" t="s">
        <v>38</v>
      </c>
      <c r="M62" s="19" t="s">
        <v>143</v>
      </c>
      <c r="N62" s="19" t="s">
        <v>12</v>
      </c>
      <c r="O62" s="19" t="s">
        <v>297</v>
      </c>
      <c r="P62" s="19" t="s">
        <v>1558</v>
      </c>
    </row>
    <row r="63" spans="1:16" ht="14" customHeight="1">
      <c r="A63" s="1" t="s">
        <v>251</v>
      </c>
      <c r="B63" s="1" t="s">
        <v>19</v>
      </c>
      <c r="C63" s="1" t="s">
        <v>358</v>
      </c>
      <c r="D63" s="1" t="s">
        <v>834</v>
      </c>
      <c r="E63" s="1" t="s">
        <v>112</v>
      </c>
      <c r="F63" s="1">
        <v>7577095</v>
      </c>
      <c r="G63" s="17">
        <v>594</v>
      </c>
      <c r="H63" s="1">
        <v>60</v>
      </c>
      <c r="I63" s="1">
        <v>0</v>
      </c>
      <c r="J63" s="1">
        <v>594</v>
      </c>
      <c r="K63" s="18">
        <v>0</v>
      </c>
      <c r="L63" s="1" t="s">
        <v>38</v>
      </c>
      <c r="M63" s="1" t="s">
        <v>143</v>
      </c>
      <c r="N63" s="1" t="s">
        <v>12</v>
      </c>
      <c r="O63" s="1" t="s">
        <v>297</v>
      </c>
      <c r="P63" s="1" t="s">
        <v>1558</v>
      </c>
    </row>
    <row r="64" spans="1:16" ht="14" customHeight="1">
      <c r="A64" s="1" t="s">
        <v>251</v>
      </c>
      <c r="B64" s="1" t="s">
        <v>19</v>
      </c>
      <c r="C64" s="1" t="s">
        <v>466</v>
      </c>
      <c r="D64" s="1" t="s">
        <v>834</v>
      </c>
      <c r="E64" s="1" t="s">
        <v>112</v>
      </c>
      <c r="F64" s="1">
        <v>7577095</v>
      </c>
      <c r="G64" s="17">
        <v>805</v>
      </c>
      <c r="H64" s="1">
        <v>60</v>
      </c>
      <c r="I64" s="1">
        <v>4</v>
      </c>
      <c r="J64" s="1">
        <v>801</v>
      </c>
      <c r="K64" s="18">
        <v>4.9689440993788822E-3</v>
      </c>
      <c r="L64" s="1" t="s">
        <v>38</v>
      </c>
      <c r="M64" s="1" t="s">
        <v>143</v>
      </c>
      <c r="N64" s="1" t="s">
        <v>12</v>
      </c>
      <c r="O64" s="1" t="s">
        <v>297</v>
      </c>
      <c r="P64" s="1" t="s">
        <v>1558</v>
      </c>
    </row>
    <row r="65" spans="1:16" ht="14" customHeight="1">
      <c r="A65" s="1" t="s">
        <v>251</v>
      </c>
      <c r="B65" s="1" t="s">
        <v>19</v>
      </c>
      <c r="C65" s="1" t="s">
        <v>467</v>
      </c>
      <c r="D65" s="1" t="s">
        <v>671</v>
      </c>
      <c r="E65" s="1" t="s">
        <v>112</v>
      </c>
      <c r="F65" s="1">
        <v>7577095</v>
      </c>
      <c r="G65" s="17">
        <v>149</v>
      </c>
      <c r="H65" s="1">
        <v>60</v>
      </c>
      <c r="I65" s="1">
        <v>0</v>
      </c>
      <c r="J65" s="1">
        <v>149</v>
      </c>
      <c r="K65" s="18">
        <v>0</v>
      </c>
      <c r="L65" s="1" t="s">
        <v>38</v>
      </c>
      <c r="M65" s="1" t="s">
        <v>143</v>
      </c>
      <c r="N65" s="1" t="s">
        <v>12</v>
      </c>
      <c r="O65" s="1" t="s">
        <v>297</v>
      </c>
      <c r="P65" s="1" t="s">
        <v>1558</v>
      </c>
    </row>
    <row r="66" spans="1:16" ht="14" customHeight="1">
      <c r="A66" s="1" t="s">
        <v>251</v>
      </c>
      <c r="B66" s="1" t="s">
        <v>19</v>
      </c>
      <c r="C66" s="1" t="s">
        <v>468</v>
      </c>
      <c r="D66" s="1" t="s">
        <v>846</v>
      </c>
      <c r="E66" s="1" t="s">
        <v>112</v>
      </c>
      <c r="F66" s="1">
        <v>7577095</v>
      </c>
      <c r="G66" s="17">
        <v>900</v>
      </c>
      <c r="H66" s="1">
        <v>59.966799999999999</v>
      </c>
      <c r="I66" s="1">
        <v>290</v>
      </c>
      <c r="J66" s="1">
        <v>610</v>
      </c>
      <c r="K66" s="18">
        <v>0.32222222222222224</v>
      </c>
      <c r="L66" s="1" t="s">
        <v>38</v>
      </c>
      <c r="M66" s="1" t="s">
        <v>143</v>
      </c>
      <c r="N66" s="1" t="s">
        <v>12</v>
      </c>
      <c r="O66" s="1" t="s">
        <v>297</v>
      </c>
      <c r="P66" s="1" t="s">
        <v>1558</v>
      </c>
    </row>
    <row r="67" spans="1:16" ht="14" customHeight="1">
      <c r="A67" s="19" t="s">
        <v>251</v>
      </c>
      <c r="B67" s="19" t="s">
        <v>19</v>
      </c>
      <c r="C67" s="19" t="s">
        <v>465</v>
      </c>
      <c r="D67" s="19" t="s">
        <v>670</v>
      </c>
      <c r="E67" s="19" t="s">
        <v>112</v>
      </c>
      <c r="F67" s="19">
        <v>7579313</v>
      </c>
      <c r="G67" s="20">
        <v>56</v>
      </c>
      <c r="H67" s="19">
        <v>60</v>
      </c>
      <c r="I67" s="19">
        <v>0</v>
      </c>
      <c r="J67" s="19">
        <v>56</v>
      </c>
      <c r="K67" s="21">
        <v>0</v>
      </c>
      <c r="L67" s="19" t="s">
        <v>38</v>
      </c>
      <c r="M67" s="19" t="s">
        <v>254</v>
      </c>
      <c r="N67" s="19" t="s">
        <v>262</v>
      </c>
      <c r="O67" s="19" t="s">
        <v>261</v>
      </c>
      <c r="P67" s="19" t="s">
        <v>1558</v>
      </c>
    </row>
    <row r="68" spans="1:16" ht="14" customHeight="1">
      <c r="A68" s="1" t="s">
        <v>251</v>
      </c>
      <c r="B68" s="1" t="s">
        <v>19</v>
      </c>
      <c r="C68" s="1" t="s">
        <v>358</v>
      </c>
      <c r="D68" s="1" t="s">
        <v>834</v>
      </c>
      <c r="E68" s="1" t="s">
        <v>112</v>
      </c>
      <c r="F68" s="1">
        <v>7579313</v>
      </c>
      <c r="G68" s="17">
        <v>25</v>
      </c>
      <c r="H68" s="1">
        <v>60</v>
      </c>
      <c r="I68" s="1">
        <v>0</v>
      </c>
      <c r="J68" s="1">
        <v>25</v>
      </c>
      <c r="K68" s="18">
        <v>0</v>
      </c>
      <c r="L68" s="1" t="s">
        <v>38</v>
      </c>
      <c r="M68" s="1" t="s">
        <v>254</v>
      </c>
      <c r="N68" s="1" t="s">
        <v>262</v>
      </c>
      <c r="O68" s="1" t="s">
        <v>261</v>
      </c>
      <c r="P68" s="1" t="s">
        <v>1558</v>
      </c>
    </row>
    <row r="69" spans="1:16" ht="14" customHeight="1">
      <c r="A69" s="1" t="s">
        <v>251</v>
      </c>
      <c r="B69" s="1" t="s">
        <v>19</v>
      </c>
      <c r="C69" s="1" t="s">
        <v>466</v>
      </c>
      <c r="D69" s="1" t="s">
        <v>834</v>
      </c>
      <c r="E69" s="1" t="s">
        <v>112</v>
      </c>
      <c r="F69" s="1">
        <v>7579313</v>
      </c>
      <c r="G69" s="17">
        <v>34</v>
      </c>
      <c r="H69" s="1">
        <v>60</v>
      </c>
      <c r="I69" s="1">
        <v>0</v>
      </c>
      <c r="J69" s="1">
        <v>34</v>
      </c>
      <c r="K69" s="18">
        <v>0</v>
      </c>
      <c r="L69" s="1" t="s">
        <v>38</v>
      </c>
      <c r="M69" s="1" t="s">
        <v>254</v>
      </c>
      <c r="N69" s="1" t="s">
        <v>262</v>
      </c>
      <c r="O69" s="1" t="s">
        <v>261</v>
      </c>
      <c r="P69" s="1" t="s">
        <v>1558</v>
      </c>
    </row>
    <row r="70" spans="1:16" ht="14" customHeight="1">
      <c r="A70" s="1" t="s">
        <v>251</v>
      </c>
      <c r="B70" s="1" t="s">
        <v>19</v>
      </c>
      <c r="C70" s="1" t="s">
        <v>467</v>
      </c>
      <c r="D70" s="1" t="s">
        <v>671</v>
      </c>
      <c r="E70" s="1" t="s">
        <v>112</v>
      </c>
      <c r="F70" s="1">
        <v>7579313</v>
      </c>
      <c r="G70" s="17">
        <v>42</v>
      </c>
      <c r="H70" s="1">
        <v>60</v>
      </c>
      <c r="I70" s="1">
        <v>0</v>
      </c>
      <c r="J70" s="1">
        <v>42</v>
      </c>
      <c r="K70" s="18">
        <v>0</v>
      </c>
      <c r="L70" s="1" t="s">
        <v>38</v>
      </c>
      <c r="M70" s="1" t="s">
        <v>254</v>
      </c>
      <c r="N70" s="1" t="s">
        <v>262</v>
      </c>
      <c r="O70" s="1" t="s">
        <v>261</v>
      </c>
      <c r="P70" s="1" t="s">
        <v>1558</v>
      </c>
    </row>
    <row r="71" spans="1:16" ht="14" customHeight="1">
      <c r="A71" s="1" t="s">
        <v>251</v>
      </c>
      <c r="B71" s="1" t="s">
        <v>19</v>
      </c>
      <c r="C71" s="1" t="s">
        <v>468</v>
      </c>
      <c r="D71" s="1" t="s">
        <v>846</v>
      </c>
      <c r="E71" s="1" t="s">
        <v>112</v>
      </c>
      <c r="F71" s="1">
        <v>7579313</v>
      </c>
      <c r="G71" s="17">
        <v>44</v>
      </c>
      <c r="H71" s="1">
        <v>60</v>
      </c>
      <c r="I71" s="1">
        <v>21</v>
      </c>
      <c r="J71" s="1">
        <v>23</v>
      </c>
      <c r="K71" s="18">
        <v>0.47727272727272729</v>
      </c>
      <c r="L71" s="1" t="s">
        <v>38</v>
      </c>
      <c r="M71" s="1" t="s">
        <v>254</v>
      </c>
      <c r="N71" s="1" t="s">
        <v>262</v>
      </c>
      <c r="O71" s="1" t="s">
        <v>261</v>
      </c>
      <c r="P71" s="1" t="s">
        <v>1558</v>
      </c>
    </row>
  </sheetData>
  <autoFilter ref="A4:P71" xr:uid="{1D7750FE-CCF2-4D44-91F6-8CA3053EAEC5}"/>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01268-67A7-6940-AC19-8B558FA3BE57}">
  <dimension ref="A1:AN84"/>
  <sheetViews>
    <sheetView workbookViewId="0"/>
  </sheetViews>
  <sheetFormatPr defaultColWidth="10.83203125" defaultRowHeight="15" customHeight="1"/>
  <cols>
    <col min="1" max="2" width="10.83203125" style="351"/>
    <col min="3" max="3" width="22.5" style="351" bestFit="1" customWidth="1"/>
    <col min="4" max="4" width="22" style="351" customWidth="1"/>
    <col min="5" max="5" width="12.6640625" style="351" customWidth="1"/>
    <col min="6" max="16384" width="10.83203125" style="351"/>
  </cols>
  <sheetData>
    <row r="1" spans="1:40" ht="15" customHeight="1">
      <c r="A1" s="350" t="s">
        <v>5719</v>
      </c>
    </row>
    <row r="4" spans="1:40" ht="15" customHeight="1" thickBot="1">
      <c r="A4" s="352" t="s">
        <v>74</v>
      </c>
      <c r="B4" s="352" t="s">
        <v>1674</v>
      </c>
      <c r="C4" s="352" t="s">
        <v>1675</v>
      </c>
      <c r="D4" s="352" t="s">
        <v>1676</v>
      </c>
      <c r="E4" s="352" t="s">
        <v>1646</v>
      </c>
      <c r="F4" s="352" t="s">
        <v>1677</v>
      </c>
      <c r="G4" s="352" t="s">
        <v>4</v>
      </c>
      <c r="H4" s="352" t="s">
        <v>1678</v>
      </c>
      <c r="I4" s="352" t="s">
        <v>1679</v>
      </c>
      <c r="J4" s="352" t="s">
        <v>2</v>
      </c>
      <c r="K4" s="352" t="s">
        <v>1308</v>
      </c>
      <c r="L4" s="352" t="s">
        <v>1</v>
      </c>
      <c r="M4" s="352" t="s">
        <v>1680</v>
      </c>
      <c r="N4" s="352" t="s">
        <v>1681</v>
      </c>
      <c r="O4" s="353" t="s">
        <v>38</v>
      </c>
      <c r="P4" s="353" t="s">
        <v>281</v>
      </c>
      <c r="Q4" s="353" t="s">
        <v>66</v>
      </c>
      <c r="R4" s="353" t="s">
        <v>34</v>
      </c>
      <c r="S4" s="353" t="s">
        <v>53</v>
      </c>
      <c r="T4" s="353" t="s">
        <v>1682</v>
      </c>
      <c r="U4" s="353" t="s">
        <v>79</v>
      </c>
      <c r="V4" s="353" t="s">
        <v>191</v>
      </c>
      <c r="W4" s="353" t="s">
        <v>141</v>
      </c>
      <c r="X4" s="353" t="s">
        <v>79</v>
      </c>
      <c r="Y4" s="353" t="s">
        <v>46</v>
      </c>
      <c r="Z4" s="353" t="s">
        <v>192</v>
      </c>
      <c r="AA4" s="353" t="s">
        <v>299</v>
      </c>
      <c r="AB4" s="353" t="s">
        <v>1683</v>
      </c>
      <c r="AC4" s="353" t="s">
        <v>1684</v>
      </c>
      <c r="AD4" s="353" t="s">
        <v>1685</v>
      </c>
      <c r="AE4" s="353" t="s">
        <v>1686</v>
      </c>
      <c r="AF4" s="353" t="s">
        <v>279</v>
      </c>
      <c r="AG4" s="353" t="s">
        <v>1669</v>
      </c>
      <c r="AH4" s="353" t="s">
        <v>40</v>
      </c>
      <c r="AI4" s="353" t="s">
        <v>294</v>
      </c>
      <c r="AJ4" s="353" t="s">
        <v>324</v>
      </c>
      <c r="AK4" s="353" t="s">
        <v>1687</v>
      </c>
      <c r="AL4" s="353" t="s">
        <v>1688</v>
      </c>
      <c r="AM4" s="353" t="s">
        <v>1689</v>
      </c>
      <c r="AN4" s="353" t="s">
        <v>1690</v>
      </c>
    </row>
    <row r="5" spans="1:40" ht="15" customHeight="1" thickTop="1">
      <c r="A5" s="354" t="s">
        <v>1691</v>
      </c>
      <c r="B5" s="354" t="s">
        <v>1692</v>
      </c>
      <c r="C5" s="354" t="s">
        <v>1543</v>
      </c>
      <c r="D5" s="354" t="s">
        <v>1543</v>
      </c>
      <c r="E5" s="354" t="s">
        <v>21</v>
      </c>
      <c r="F5" s="355" t="s">
        <v>32</v>
      </c>
      <c r="G5" s="354" t="s">
        <v>21</v>
      </c>
      <c r="H5" s="354" t="s">
        <v>26</v>
      </c>
      <c r="I5" s="354" t="s">
        <v>15</v>
      </c>
      <c r="J5" s="354" t="s">
        <v>1693</v>
      </c>
      <c r="K5" s="354" t="s">
        <v>11</v>
      </c>
      <c r="L5" s="354" t="s">
        <v>1694</v>
      </c>
      <c r="M5" s="354">
        <v>0</v>
      </c>
      <c r="N5" s="354">
        <v>0</v>
      </c>
      <c r="O5" s="354" t="s">
        <v>12</v>
      </c>
      <c r="P5" s="354" t="s">
        <v>12</v>
      </c>
      <c r="Q5" s="354" t="s">
        <v>12</v>
      </c>
      <c r="R5" s="354" t="s">
        <v>12</v>
      </c>
      <c r="S5" s="354" t="s">
        <v>12</v>
      </c>
      <c r="T5" s="354" t="s">
        <v>12</v>
      </c>
      <c r="U5" s="354" t="s">
        <v>12</v>
      </c>
      <c r="V5" s="354" t="s">
        <v>12</v>
      </c>
      <c r="W5" s="354" t="s">
        <v>12</v>
      </c>
      <c r="X5" s="354" t="s">
        <v>12</v>
      </c>
      <c r="Y5" s="354" t="s">
        <v>12</v>
      </c>
      <c r="Z5" s="354" t="s">
        <v>12</v>
      </c>
      <c r="AA5" s="354" t="s">
        <v>12</v>
      </c>
      <c r="AB5" s="354" t="s">
        <v>12</v>
      </c>
      <c r="AC5" s="354" t="s">
        <v>12</v>
      </c>
      <c r="AD5" s="354" t="s">
        <v>12</v>
      </c>
      <c r="AE5" s="354" t="s">
        <v>12</v>
      </c>
      <c r="AF5" s="354" t="s">
        <v>12</v>
      </c>
      <c r="AG5" s="354" t="s">
        <v>12</v>
      </c>
      <c r="AH5" s="354" t="s">
        <v>1665</v>
      </c>
      <c r="AI5" s="356" t="s">
        <v>12</v>
      </c>
      <c r="AJ5" s="356" t="s">
        <v>12</v>
      </c>
      <c r="AK5" s="356" t="s">
        <v>12</v>
      </c>
      <c r="AL5" s="356" t="s">
        <v>12</v>
      </c>
      <c r="AM5" s="356" t="s">
        <v>12</v>
      </c>
      <c r="AN5" s="356" t="s">
        <v>12</v>
      </c>
    </row>
    <row r="6" spans="1:40" ht="15" customHeight="1">
      <c r="A6" s="354" t="s">
        <v>1695</v>
      </c>
      <c r="B6" s="354" t="s">
        <v>1692</v>
      </c>
      <c r="C6" s="354" t="s">
        <v>1543</v>
      </c>
      <c r="D6" s="354" t="s">
        <v>1543</v>
      </c>
      <c r="E6" s="354" t="s">
        <v>21</v>
      </c>
      <c r="F6" s="355" t="s">
        <v>32</v>
      </c>
      <c r="G6" s="354" t="s">
        <v>21</v>
      </c>
      <c r="H6" s="354" t="s">
        <v>26</v>
      </c>
      <c r="I6" s="354" t="s">
        <v>15</v>
      </c>
      <c r="J6" s="354" t="s">
        <v>1696</v>
      </c>
      <c r="K6" s="354" t="s">
        <v>11</v>
      </c>
      <c r="L6" s="354" t="s">
        <v>1694</v>
      </c>
      <c r="M6" s="354">
        <v>0</v>
      </c>
      <c r="N6" s="354">
        <v>1</v>
      </c>
      <c r="O6" s="354" t="s">
        <v>12</v>
      </c>
      <c r="P6" s="354" t="s">
        <v>1665</v>
      </c>
      <c r="Q6" s="354" t="s">
        <v>1697</v>
      </c>
      <c r="R6" s="354" t="s">
        <v>12</v>
      </c>
      <c r="S6" s="354" t="s">
        <v>12</v>
      </c>
      <c r="T6" s="354" t="s">
        <v>12</v>
      </c>
      <c r="U6" s="354" t="s">
        <v>12</v>
      </c>
      <c r="V6" s="354" t="s">
        <v>12</v>
      </c>
      <c r="W6" s="354" t="s">
        <v>12</v>
      </c>
      <c r="X6" s="354" t="s">
        <v>12</v>
      </c>
      <c r="Y6" s="354" t="s">
        <v>12</v>
      </c>
      <c r="Z6" s="354" t="s">
        <v>12</v>
      </c>
      <c r="AA6" s="354" t="s">
        <v>12</v>
      </c>
      <c r="AB6" s="354" t="s">
        <v>12</v>
      </c>
      <c r="AC6" s="354" t="s">
        <v>12</v>
      </c>
      <c r="AD6" s="354" t="s">
        <v>12</v>
      </c>
      <c r="AE6" s="354" t="s">
        <v>1665</v>
      </c>
      <c r="AF6" s="354" t="s">
        <v>12</v>
      </c>
      <c r="AG6" s="354" t="s">
        <v>12</v>
      </c>
      <c r="AH6" s="354" t="s">
        <v>12</v>
      </c>
      <c r="AI6" s="356" t="s">
        <v>12</v>
      </c>
      <c r="AJ6" s="356" t="s">
        <v>12</v>
      </c>
      <c r="AK6" s="356" t="s">
        <v>12</v>
      </c>
      <c r="AL6" s="356" t="s">
        <v>12</v>
      </c>
      <c r="AM6" s="356" t="s">
        <v>12</v>
      </c>
      <c r="AN6" s="356" t="s">
        <v>12</v>
      </c>
    </row>
    <row r="7" spans="1:40" ht="15" customHeight="1">
      <c r="A7" s="354" t="s">
        <v>1698</v>
      </c>
      <c r="B7" s="354" t="s">
        <v>1692</v>
      </c>
      <c r="C7" s="354" t="s">
        <v>1837</v>
      </c>
      <c r="D7" s="354" t="s">
        <v>1837</v>
      </c>
      <c r="E7" s="354" t="s">
        <v>21</v>
      </c>
      <c r="F7" s="355" t="s">
        <v>32</v>
      </c>
      <c r="G7" s="354" t="s">
        <v>21</v>
      </c>
      <c r="H7" s="354" t="s">
        <v>20</v>
      </c>
      <c r="I7" s="354" t="s">
        <v>1699</v>
      </c>
      <c r="J7" s="354" t="s">
        <v>1700</v>
      </c>
      <c r="K7" s="354" t="s">
        <v>11</v>
      </c>
      <c r="L7" s="354" t="s">
        <v>1701</v>
      </c>
      <c r="M7" s="354">
        <v>0</v>
      </c>
      <c r="N7" s="354">
        <v>0</v>
      </c>
      <c r="O7" s="354" t="s">
        <v>12</v>
      </c>
      <c r="P7" s="354" t="s">
        <v>12</v>
      </c>
      <c r="Q7" s="354" t="s">
        <v>1697</v>
      </c>
      <c r="R7" s="354" t="s">
        <v>1637</v>
      </c>
      <c r="S7" s="354" t="s">
        <v>12</v>
      </c>
      <c r="T7" s="354" t="s">
        <v>12</v>
      </c>
      <c r="U7" s="354" t="s">
        <v>12</v>
      </c>
      <c r="V7" s="354" t="s">
        <v>12</v>
      </c>
      <c r="W7" s="354" t="s">
        <v>12</v>
      </c>
      <c r="X7" s="354" t="s">
        <v>12</v>
      </c>
      <c r="Y7" s="354" t="s">
        <v>701</v>
      </c>
      <c r="Z7" s="354" t="s">
        <v>12</v>
      </c>
      <c r="AA7" s="354" t="s">
        <v>12</v>
      </c>
      <c r="AB7" s="354" t="s">
        <v>12</v>
      </c>
      <c r="AC7" s="354" t="s">
        <v>701</v>
      </c>
      <c r="AD7" s="354" t="s">
        <v>12</v>
      </c>
      <c r="AE7" s="354" t="s">
        <v>701</v>
      </c>
      <c r="AF7" s="354" t="s">
        <v>12</v>
      </c>
      <c r="AG7" s="354" t="s">
        <v>701</v>
      </c>
      <c r="AH7" s="354" t="s">
        <v>12</v>
      </c>
      <c r="AI7" s="356" t="s">
        <v>701</v>
      </c>
      <c r="AJ7" s="356" t="s">
        <v>701</v>
      </c>
      <c r="AK7" s="356" t="s">
        <v>701</v>
      </c>
      <c r="AL7" s="356" t="s">
        <v>701</v>
      </c>
      <c r="AM7" s="356" t="s">
        <v>701</v>
      </c>
      <c r="AN7" s="356" t="s">
        <v>701</v>
      </c>
    </row>
    <row r="8" spans="1:40" ht="15" customHeight="1">
      <c r="A8" s="354" t="s">
        <v>1702</v>
      </c>
      <c r="B8" s="354" t="s">
        <v>1692</v>
      </c>
      <c r="C8" s="354" t="s">
        <v>1837</v>
      </c>
      <c r="D8" s="354" t="s">
        <v>1837</v>
      </c>
      <c r="E8" s="354" t="s">
        <v>21</v>
      </c>
      <c r="F8" s="355" t="s">
        <v>29</v>
      </c>
      <c r="G8" s="354" t="s">
        <v>21</v>
      </c>
      <c r="H8" s="354" t="s">
        <v>26</v>
      </c>
      <c r="I8" s="354" t="s">
        <v>1699</v>
      </c>
      <c r="J8" s="354" t="s">
        <v>1703</v>
      </c>
      <c r="K8" s="354" t="s">
        <v>11</v>
      </c>
      <c r="L8" s="354" t="s">
        <v>1694</v>
      </c>
      <c r="M8" s="354">
        <v>0</v>
      </c>
      <c r="N8" s="354">
        <v>0</v>
      </c>
      <c r="O8" s="354" t="s">
        <v>12</v>
      </c>
      <c r="P8" s="354" t="s">
        <v>12</v>
      </c>
      <c r="Q8" s="354" t="s">
        <v>12</v>
      </c>
      <c r="R8" s="354" t="s">
        <v>12</v>
      </c>
      <c r="S8" s="354" t="s">
        <v>12</v>
      </c>
      <c r="T8" s="354" t="s">
        <v>12</v>
      </c>
      <c r="U8" s="354" t="s">
        <v>12</v>
      </c>
      <c r="V8" s="354" t="s">
        <v>12</v>
      </c>
      <c r="W8" s="354" t="s">
        <v>12</v>
      </c>
      <c r="X8" s="354" t="s">
        <v>1697</v>
      </c>
      <c r="Y8" s="354" t="s">
        <v>701</v>
      </c>
      <c r="Z8" s="354" t="s">
        <v>12</v>
      </c>
      <c r="AA8" s="354" t="s">
        <v>12</v>
      </c>
      <c r="AB8" s="354" t="s">
        <v>12</v>
      </c>
      <c r="AC8" s="354" t="s">
        <v>701</v>
      </c>
      <c r="AD8" s="354" t="s">
        <v>12</v>
      </c>
      <c r="AE8" s="354" t="s">
        <v>701</v>
      </c>
      <c r="AF8" s="354" t="s">
        <v>12</v>
      </c>
      <c r="AG8" s="354" t="s">
        <v>701</v>
      </c>
      <c r="AH8" s="354" t="s">
        <v>12</v>
      </c>
      <c r="AI8" s="356" t="s">
        <v>701</v>
      </c>
      <c r="AJ8" s="356" t="s">
        <v>701</v>
      </c>
      <c r="AK8" s="356" t="s">
        <v>701</v>
      </c>
      <c r="AL8" s="356" t="s">
        <v>701</v>
      </c>
      <c r="AM8" s="356" t="s">
        <v>701</v>
      </c>
      <c r="AN8" s="356" t="s">
        <v>701</v>
      </c>
    </row>
    <row r="9" spans="1:40" ht="15" customHeight="1">
      <c r="A9" s="354" t="s">
        <v>1704</v>
      </c>
      <c r="B9" s="354" t="s">
        <v>1692</v>
      </c>
      <c r="C9" s="354" t="s">
        <v>1837</v>
      </c>
      <c r="D9" s="354" t="s">
        <v>1837</v>
      </c>
      <c r="E9" s="354" t="s">
        <v>21</v>
      </c>
      <c r="F9" s="355" t="s">
        <v>32</v>
      </c>
      <c r="G9" s="354" t="s">
        <v>21</v>
      </c>
      <c r="H9" s="354" t="s">
        <v>26</v>
      </c>
      <c r="I9" s="354" t="s">
        <v>1699</v>
      </c>
      <c r="J9" s="354" t="s">
        <v>1705</v>
      </c>
      <c r="K9" s="354" t="s">
        <v>11</v>
      </c>
      <c r="L9" s="354" t="s">
        <v>1694</v>
      </c>
      <c r="M9" s="354">
        <v>0</v>
      </c>
      <c r="N9" s="354">
        <v>1</v>
      </c>
      <c r="O9" s="354" t="s">
        <v>1665</v>
      </c>
      <c r="P9" s="354" t="s">
        <v>1665</v>
      </c>
      <c r="Q9" s="354" t="s">
        <v>1637</v>
      </c>
      <c r="R9" s="354" t="s">
        <v>12</v>
      </c>
      <c r="S9" s="354" t="s">
        <v>12</v>
      </c>
      <c r="T9" s="354" t="s">
        <v>12</v>
      </c>
      <c r="U9" s="354" t="s">
        <v>12</v>
      </c>
      <c r="V9" s="354" t="s">
        <v>12</v>
      </c>
      <c r="W9" s="354" t="s">
        <v>12</v>
      </c>
      <c r="X9" s="354" t="s">
        <v>12</v>
      </c>
      <c r="Y9" s="354" t="s">
        <v>701</v>
      </c>
      <c r="Z9" s="354" t="s">
        <v>12</v>
      </c>
      <c r="AA9" s="354" t="s">
        <v>12</v>
      </c>
      <c r="AB9" s="354" t="s">
        <v>12</v>
      </c>
      <c r="AC9" s="354" t="s">
        <v>701</v>
      </c>
      <c r="AD9" s="354" t="s">
        <v>12</v>
      </c>
      <c r="AE9" s="354" t="s">
        <v>701</v>
      </c>
      <c r="AF9" s="354" t="s">
        <v>12</v>
      </c>
      <c r="AG9" s="354" t="s">
        <v>701</v>
      </c>
      <c r="AH9" s="354" t="s">
        <v>12</v>
      </c>
      <c r="AI9" s="356" t="s">
        <v>701</v>
      </c>
      <c r="AJ9" s="356" t="s">
        <v>701</v>
      </c>
      <c r="AK9" s="356" t="s">
        <v>701</v>
      </c>
      <c r="AL9" s="356" t="s">
        <v>701</v>
      </c>
      <c r="AM9" s="356" t="s">
        <v>701</v>
      </c>
      <c r="AN9" s="356" t="s">
        <v>701</v>
      </c>
    </row>
    <row r="10" spans="1:40" ht="15" customHeight="1">
      <c r="A10" s="354" t="s">
        <v>1706</v>
      </c>
      <c r="B10" s="354" t="s">
        <v>1692</v>
      </c>
      <c r="C10" s="354" t="s">
        <v>1837</v>
      </c>
      <c r="D10" s="354" t="s">
        <v>1837</v>
      </c>
      <c r="E10" s="354" t="s">
        <v>21</v>
      </c>
      <c r="F10" s="355" t="s">
        <v>23</v>
      </c>
      <c r="G10" s="354" t="s">
        <v>21</v>
      </c>
      <c r="H10" s="354" t="s">
        <v>26</v>
      </c>
      <c r="I10" s="354" t="s">
        <v>14</v>
      </c>
      <c r="J10" s="354" t="s">
        <v>11</v>
      </c>
      <c r="K10" s="354" t="s">
        <v>11</v>
      </c>
      <c r="L10" s="354" t="s">
        <v>1707</v>
      </c>
      <c r="M10" s="354">
        <v>0</v>
      </c>
      <c r="N10" s="354">
        <v>0</v>
      </c>
      <c r="O10" s="354" t="s">
        <v>12</v>
      </c>
      <c r="P10" s="354" t="s">
        <v>12</v>
      </c>
      <c r="Q10" s="354" t="s">
        <v>12</v>
      </c>
      <c r="R10" s="354" t="s">
        <v>1637</v>
      </c>
      <c r="S10" s="354" t="s">
        <v>12</v>
      </c>
      <c r="T10" s="354" t="s">
        <v>12</v>
      </c>
      <c r="U10" s="354" t="s">
        <v>12</v>
      </c>
      <c r="V10" s="354" t="s">
        <v>12</v>
      </c>
      <c r="W10" s="354" t="s">
        <v>12</v>
      </c>
      <c r="X10" s="354" t="s">
        <v>12</v>
      </c>
      <c r="Y10" s="354" t="s">
        <v>701</v>
      </c>
      <c r="Z10" s="354" t="s">
        <v>12</v>
      </c>
      <c r="AA10" s="354" t="s">
        <v>12</v>
      </c>
      <c r="AB10" s="354" t="s">
        <v>12</v>
      </c>
      <c r="AC10" s="354" t="s">
        <v>701</v>
      </c>
      <c r="AD10" s="354" t="s">
        <v>12</v>
      </c>
      <c r="AE10" s="354" t="s">
        <v>701</v>
      </c>
      <c r="AF10" s="354" t="s">
        <v>12</v>
      </c>
      <c r="AG10" s="354" t="s">
        <v>701</v>
      </c>
      <c r="AH10" s="354" t="s">
        <v>1697</v>
      </c>
      <c r="AI10" s="356" t="s">
        <v>701</v>
      </c>
      <c r="AJ10" s="356" t="s">
        <v>701</v>
      </c>
      <c r="AK10" s="356" t="s">
        <v>701</v>
      </c>
      <c r="AL10" s="356" t="s">
        <v>701</v>
      </c>
      <c r="AM10" s="356" t="s">
        <v>701</v>
      </c>
      <c r="AN10" s="356" t="s">
        <v>701</v>
      </c>
    </row>
    <row r="11" spans="1:40" ht="15" customHeight="1">
      <c r="A11" s="354" t="s">
        <v>1708</v>
      </c>
      <c r="B11" s="354" t="s">
        <v>1692</v>
      </c>
      <c r="C11" s="354" t="s">
        <v>1837</v>
      </c>
      <c r="D11" s="354" t="s">
        <v>1837</v>
      </c>
      <c r="E11" s="354" t="s">
        <v>21</v>
      </c>
      <c r="F11" s="355" t="s">
        <v>23</v>
      </c>
      <c r="G11" s="354" t="s">
        <v>21</v>
      </c>
      <c r="H11" s="354" t="s">
        <v>26</v>
      </c>
      <c r="I11" s="354" t="s">
        <v>1699</v>
      </c>
      <c r="J11" s="354" t="s">
        <v>1709</v>
      </c>
      <c r="K11" s="354" t="s">
        <v>11</v>
      </c>
      <c r="L11" s="354" t="s">
        <v>1701</v>
      </c>
      <c r="M11" s="354">
        <v>0</v>
      </c>
      <c r="N11" s="354">
        <v>1</v>
      </c>
      <c r="O11" s="354" t="s">
        <v>12</v>
      </c>
      <c r="P11" s="354" t="s">
        <v>12</v>
      </c>
      <c r="Q11" s="354" t="s">
        <v>12</v>
      </c>
      <c r="R11" s="354" t="s">
        <v>12</v>
      </c>
      <c r="S11" s="354" t="s">
        <v>12</v>
      </c>
      <c r="T11" s="354" t="s">
        <v>12</v>
      </c>
      <c r="U11" s="354" t="s">
        <v>12</v>
      </c>
      <c r="V11" s="354" t="s">
        <v>12</v>
      </c>
      <c r="W11" s="354" t="s">
        <v>12</v>
      </c>
      <c r="X11" s="354" t="s">
        <v>12</v>
      </c>
      <c r="Y11" s="354" t="s">
        <v>701</v>
      </c>
      <c r="Z11" s="354" t="s">
        <v>12</v>
      </c>
      <c r="AA11" s="354" t="s">
        <v>12</v>
      </c>
      <c r="AB11" s="354" t="s">
        <v>12</v>
      </c>
      <c r="AC11" s="354" t="s">
        <v>701</v>
      </c>
      <c r="AD11" s="354" t="s">
        <v>12</v>
      </c>
      <c r="AE11" s="354" t="s">
        <v>701</v>
      </c>
      <c r="AF11" s="354" t="s">
        <v>1665</v>
      </c>
      <c r="AG11" s="354" t="s">
        <v>701</v>
      </c>
      <c r="AH11" s="354" t="s">
        <v>12</v>
      </c>
      <c r="AI11" s="356" t="s">
        <v>701</v>
      </c>
      <c r="AJ11" s="356" t="s">
        <v>701</v>
      </c>
      <c r="AK11" s="356" t="s">
        <v>701</v>
      </c>
      <c r="AL11" s="356" t="s">
        <v>701</v>
      </c>
      <c r="AM11" s="356" t="s">
        <v>701</v>
      </c>
      <c r="AN11" s="356" t="s">
        <v>701</v>
      </c>
    </row>
    <row r="12" spans="1:40" ht="15" customHeight="1">
      <c r="A12" s="354" t="s">
        <v>1710</v>
      </c>
      <c r="B12" s="354" t="s">
        <v>1692</v>
      </c>
      <c r="C12" s="354" t="s">
        <v>1543</v>
      </c>
      <c r="D12" s="354" t="s">
        <v>12</v>
      </c>
      <c r="E12" s="354" t="s">
        <v>21</v>
      </c>
      <c r="F12" s="355" t="s">
        <v>29</v>
      </c>
      <c r="G12" s="354" t="s">
        <v>16</v>
      </c>
      <c r="H12" s="354" t="s">
        <v>12</v>
      </c>
      <c r="I12" s="354" t="s">
        <v>15</v>
      </c>
      <c r="J12" s="354" t="s">
        <v>1693</v>
      </c>
      <c r="K12" s="354" t="s">
        <v>11</v>
      </c>
      <c r="L12" s="354" t="s">
        <v>1694</v>
      </c>
      <c r="M12" s="354">
        <v>0</v>
      </c>
      <c r="N12" s="354" t="s">
        <v>12</v>
      </c>
      <c r="O12" s="354" t="s">
        <v>12</v>
      </c>
      <c r="P12" s="354" t="s">
        <v>12</v>
      </c>
      <c r="Q12" s="354" t="s">
        <v>1637</v>
      </c>
      <c r="R12" s="354" t="s">
        <v>12</v>
      </c>
      <c r="S12" s="354" t="s">
        <v>12</v>
      </c>
      <c r="T12" s="354" t="s">
        <v>12</v>
      </c>
      <c r="U12" s="354" t="s">
        <v>12</v>
      </c>
      <c r="V12" s="354" t="s">
        <v>12</v>
      </c>
      <c r="W12" s="354" t="s">
        <v>12</v>
      </c>
      <c r="X12" s="354" t="s">
        <v>12</v>
      </c>
      <c r="Y12" s="354" t="s">
        <v>12</v>
      </c>
      <c r="Z12" s="354" t="s">
        <v>12</v>
      </c>
      <c r="AA12" s="354" t="s">
        <v>1637</v>
      </c>
      <c r="AB12" s="354" t="s">
        <v>12</v>
      </c>
      <c r="AC12" s="354" t="s">
        <v>12</v>
      </c>
      <c r="AD12" s="354" t="s">
        <v>12</v>
      </c>
      <c r="AE12" s="354" t="s">
        <v>12</v>
      </c>
      <c r="AF12" s="354" t="s">
        <v>12</v>
      </c>
      <c r="AG12" s="354" t="s">
        <v>12</v>
      </c>
      <c r="AH12" s="354" t="s">
        <v>1637</v>
      </c>
      <c r="AI12" s="356" t="s">
        <v>12</v>
      </c>
      <c r="AJ12" s="356" t="s">
        <v>12</v>
      </c>
      <c r="AK12" s="356" t="s">
        <v>12</v>
      </c>
      <c r="AL12" s="356" t="s">
        <v>12</v>
      </c>
      <c r="AM12" s="356" t="s">
        <v>12</v>
      </c>
      <c r="AN12" s="356" t="s">
        <v>12</v>
      </c>
    </row>
    <row r="13" spans="1:40" ht="15" customHeight="1">
      <c r="A13" s="354" t="s">
        <v>1711</v>
      </c>
      <c r="B13" s="354" t="s">
        <v>1692</v>
      </c>
      <c r="C13" s="354" t="s">
        <v>1543</v>
      </c>
      <c r="D13" s="354" t="s">
        <v>12</v>
      </c>
      <c r="E13" s="354" t="s">
        <v>21</v>
      </c>
      <c r="F13" s="355" t="s">
        <v>32</v>
      </c>
      <c r="G13" s="354" t="s">
        <v>16</v>
      </c>
      <c r="H13" s="354" t="s">
        <v>12</v>
      </c>
      <c r="I13" s="354" t="s">
        <v>15</v>
      </c>
      <c r="J13" s="354" t="s">
        <v>1712</v>
      </c>
      <c r="K13" s="354" t="s">
        <v>11</v>
      </c>
      <c r="L13" s="354" t="s">
        <v>1701</v>
      </c>
      <c r="M13" s="354">
        <v>1</v>
      </c>
      <c r="N13" s="354" t="s">
        <v>12</v>
      </c>
      <c r="O13" s="354" t="s">
        <v>1637</v>
      </c>
      <c r="P13" s="354" t="s">
        <v>12</v>
      </c>
      <c r="Q13" s="354" t="s">
        <v>12</v>
      </c>
      <c r="R13" s="354" t="s">
        <v>12</v>
      </c>
      <c r="S13" s="354" t="s">
        <v>12</v>
      </c>
      <c r="T13" s="354" t="s">
        <v>12</v>
      </c>
      <c r="U13" s="354" t="s">
        <v>12</v>
      </c>
      <c r="V13" s="354" t="s">
        <v>12</v>
      </c>
      <c r="W13" s="354" t="s">
        <v>12</v>
      </c>
      <c r="X13" s="354" t="s">
        <v>12</v>
      </c>
      <c r="Y13" s="354" t="s">
        <v>12</v>
      </c>
      <c r="Z13" s="354" t="s">
        <v>12</v>
      </c>
      <c r="AA13" s="354" t="s">
        <v>12</v>
      </c>
      <c r="AB13" s="354" t="s">
        <v>12</v>
      </c>
      <c r="AC13" s="354" t="s">
        <v>12</v>
      </c>
      <c r="AD13" s="354" t="s">
        <v>12</v>
      </c>
      <c r="AE13" s="354" t="s">
        <v>12</v>
      </c>
      <c r="AF13" s="354" t="s">
        <v>12</v>
      </c>
      <c r="AG13" s="354" t="s">
        <v>12</v>
      </c>
      <c r="AH13" s="354" t="s">
        <v>12</v>
      </c>
      <c r="AI13" s="356" t="s">
        <v>12</v>
      </c>
      <c r="AJ13" s="356" t="s">
        <v>12</v>
      </c>
      <c r="AK13" s="356" t="s">
        <v>12</v>
      </c>
      <c r="AL13" s="356" t="s">
        <v>12</v>
      </c>
      <c r="AM13" s="356" t="s">
        <v>12</v>
      </c>
      <c r="AN13" s="356" t="s">
        <v>12</v>
      </c>
    </row>
    <row r="14" spans="1:40" ht="15" customHeight="1">
      <c r="A14" s="354" t="s">
        <v>1713</v>
      </c>
      <c r="B14" s="354" t="s">
        <v>1692</v>
      </c>
      <c r="C14" s="354" t="s">
        <v>1543</v>
      </c>
      <c r="D14" s="354" t="s">
        <v>12</v>
      </c>
      <c r="E14" s="354" t="s">
        <v>21</v>
      </c>
      <c r="F14" s="355" t="s">
        <v>17</v>
      </c>
      <c r="G14" s="354" t="s">
        <v>16</v>
      </c>
      <c r="H14" s="354" t="s">
        <v>12</v>
      </c>
      <c r="I14" s="354" t="s">
        <v>15</v>
      </c>
      <c r="J14" s="354" t="s">
        <v>11</v>
      </c>
      <c r="K14" s="354" t="s">
        <v>11</v>
      </c>
      <c r="L14" s="354" t="s">
        <v>1694</v>
      </c>
      <c r="M14" s="354">
        <v>0</v>
      </c>
      <c r="N14" s="354" t="s">
        <v>12</v>
      </c>
      <c r="O14" s="354" t="s">
        <v>12</v>
      </c>
      <c r="P14" s="354" t="s">
        <v>12</v>
      </c>
      <c r="Q14" s="354" t="s">
        <v>12</v>
      </c>
      <c r="R14" s="354" t="s">
        <v>1637</v>
      </c>
      <c r="S14" s="354" t="s">
        <v>12</v>
      </c>
      <c r="T14" s="354" t="s">
        <v>12</v>
      </c>
      <c r="U14" s="354" t="s">
        <v>12</v>
      </c>
      <c r="V14" s="354" t="s">
        <v>12</v>
      </c>
      <c r="W14" s="354" t="s">
        <v>12</v>
      </c>
      <c r="X14" s="354" t="s">
        <v>12</v>
      </c>
      <c r="Y14" s="354" t="s">
        <v>12</v>
      </c>
      <c r="Z14" s="354" t="s">
        <v>12</v>
      </c>
      <c r="AA14" s="354" t="s">
        <v>12</v>
      </c>
      <c r="AB14" s="354" t="s">
        <v>12</v>
      </c>
      <c r="AC14" s="354" t="s">
        <v>12</v>
      </c>
      <c r="AD14" s="354" t="s">
        <v>12</v>
      </c>
      <c r="AE14" s="354" t="s">
        <v>12</v>
      </c>
      <c r="AF14" s="354" t="s">
        <v>12</v>
      </c>
      <c r="AG14" s="354" t="s">
        <v>12</v>
      </c>
      <c r="AH14" s="354" t="s">
        <v>12</v>
      </c>
      <c r="AI14" s="356" t="s">
        <v>12</v>
      </c>
      <c r="AJ14" s="356" t="s">
        <v>12</v>
      </c>
      <c r="AK14" s="356" t="s">
        <v>12</v>
      </c>
      <c r="AL14" s="356" t="s">
        <v>12</v>
      </c>
      <c r="AM14" s="356" t="s">
        <v>12</v>
      </c>
      <c r="AN14" s="356" t="s">
        <v>12</v>
      </c>
    </row>
    <row r="15" spans="1:40" ht="15" customHeight="1">
      <c r="A15" s="354" t="s">
        <v>1714</v>
      </c>
      <c r="B15" s="354" t="s">
        <v>1692</v>
      </c>
      <c r="C15" s="354" t="s">
        <v>1543</v>
      </c>
      <c r="D15" s="354" t="s">
        <v>12</v>
      </c>
      <c r="E15" s="354" t="s">
        <v>21</v>
      </c>
      <c r="F15" s="355" t="s">
        <v>32</v>
      </c>
      <c r="G15" s="354" t="s">
        <v>21</v>
      </c>
      <c r="H15" s="354" t="s">
        <v>26</v>
      </c>
      <c r="I15" s="354" t="s">
        <v>1699</v>
      </c>
      <c r="J15" s="354" t="s">
        <v>1696</v>
      </c>
      <c r="K15" s="354" t="s">
        <v>11</v>
      </c>
      <c r="L15" s="354" t="s">
        <v>1701</v>
      </c>
      <c r="M15" s="354">
        <v>0</v>
      </c>
      <c r="N15" s="354" t="s">
        <v>12</v>
      </c>
      <c r="O15" s="354" t="s">
        <v>12</v>
      </c>
      <c r="P15" s="354" t="s">
        <v>12</v>
      </c>
      <c r="Q15" s="354" t="s">
        <v>1637</v>
      </c>
      <c r="R15" s="354" t="s">
        <v>12</v>
      </c>
      <c r="S15" s="354" t="s">
        <v>12</v>
      </c>
      <c r="T15" s="354" t="s">
        <v>12</v>
      </c>
      <c r="U15" s="354" t="s">
        <v>12</v>
      </c>
      <c r="V15" s="354" t="s">
        <v>12</v>
      </c>
      <c r="W15" s="354" t="s">
        <v>12</v>
      </c>
      <c r="X15" s="354" t="s">
        <v>12</v>
      </c>
      <c r="Y15" s="354" t="s">
        <v>12</v>
      </c>
      <c r="Z15" s="354" t="s">
        <v>12</v>
      </c>
      <c r="AA15" s="354" t="s">
        <v>12</v>
      </c>
      <c r="AB15" s="354" t="s">
        <v>12</v>
      </c>
      <c r="AC15" s="354" t="s">
        <v>12</v>
      </c>
      <c r="AD15" s="354" t="s">
        <v>12</v>
      </c>
      <c r="AE15" s="354" t="s">
        <v>12</v>
      </c>
      <c r="AF15" s="354" t="s">
        <v>12</v>
      </c>
      <c r="AG15" s="354" t="s">
        <v>12</v>
      </c>
      <c r="AH15" s="354" t="s">
        <v>12</v>
      </c>
      <c r="AI15" s="356" t="s">
        <v>12</v>
      </c>
      <c r="AJ15" s="356" t="s">
        <v>12</v>
      </c>
      <c r="AK15" s="356" t="s">
        <v>12</v>
      </c>
      <c r="AL15" s="356" t="s">
        <v>12</v>
      </c>
      <c r="AM15" s="356" t="s">
        <v>12</v>
      </c>
      <c r="AN15" s="356" t="s">
        <v>12</v>
      </c>
    </row>
    <row r="16" spans="1:40" ht="15" customHeight="1">
      <c r="A16" s="354" t="s">
        <v>1715</v>
      </c>
      <c r="B16" s="354" t="s">
        <v>1692</v>
      </c>
      <c r="C16" s="354" t="s">
        <v>1543</v>
      </c>
      <c r="D16" s="354" t="s">
        <v>12</v>
      </c>
      <c r="E16" s="354" t="s">
        <v>21</v>
      </c>
      <c r="F16" s="355" t="s">
        <v>32</v>
      </c>
      <c r="G16" s="354" t="s">
        <v>21</v>
      </c>
      <c r="H16" s="354" t="s">
        <v>26</v>
      </c>
      <c r="I16" s="354" t="s">
        <v>15</v>
      </c>
      <c r="J16" s="354" t="s">
        <v>1716</v>
      </c>
      <c r="K16" s="354" t="s">
        <v>11</v>
      </c>
      <c r="L16" s="354" t="s">
        <v>1701</v>
      </c>
      <c r="M16" s="354">
        <v>0</v>
      </c>
      <c r="N16" s="354" t="s">
        <v>12</v>
      </c>
      <c r="O16" s="354" t="s">
        <v>12</v>
      </c>
      <c r="P16" s="354" t="s">
        <v>12</v>
      </c>
      <c r="Q16" s="354" t="s">
        <v>12</v>
      </c>
      <c r="R16" s="354" t="s">
        <v>12</v>
      </c>
      <c r="S16" s="354" t="s">
        <v>12</v>
      </c>
      <c r="T16" s="354" t="s">
        <v>12</v>
      </c>
      <c r="U16" s="354" t="s">
        <v>12</v>
      </c>
      <c r="V16" s="354" t="s">
        <v>12</v>
      </c>
      <c r="W16" s="354" t="s">
        <v>12</v>
      </c>
      <c r="X16" s="354" t="s">
        <v>12</v>
      </c>
      <c r="Y16" s="354" t="s">
        <v>12</v>
      </c>
      <c r="Z16" s="354" t="s">
        <v>12</v>
      </c>
      <c r="AA16" s="354" t="s">
        <v>12</v>
      </c>
      <c r="AB16" s="354" t="s">
        <v>12</v>
      </c>
      <c r="AC16" s="354" t="s">
        <v>12</v>
      </c>
      <c r="AD16" s="354" t="s">
        <v>12</v>
      </c>
      <c r="AE16" s="354" t="s">
        <v>12</v>
      </c>
      <c r="AF16" s="354" t="s">
        <v>12</v>
      </c>
      <c r="AG16" s="354" t="s">
        <v>12</v>
      </c>
      <c r="AH16" s="354" t="s">
        <v>12</v>
      </c>
      <c r="AI16" s="356" t="s">
        <v>12</v>
      </c>
      <c r="AJ16" s="356" t="s">
        <v>12</v>
      </c>
      <c r="AK16" s="356" t="s">
        <v>12</v>
      </c>
      <c r="AL16" s="356" t="s">
        <v>12</v>
      </c>
      <c r="AM16" s="356" t="s">
        <v>12</v>
      </c>
      <c r="AN16" s="356" t="s">
        <v>12</v>
      </c>
    </row>
    <row r="17" spans="1:40" ht="15" customHeight="1">
      <c r="A17" s="354" t="s">
        <v>1717</v>
      </c>
      <c r="B17" s="354" t="s">
        <v>1692</v>
      </c>
      <c r="C17" s="354" t="s">
        <v>1543</v>
      </c>
      <c r="D17" s="354" t="s">
        <v>12</v>
      </c>
      <c r="E17" s="354" t="s">
        <v>21</v>
      </c>
      <c r="F17" s="355" t="s">
        <v>32</v>
      </c>
      <c r="G17" s="354" t="s">
        <v>16</v>
      </c>
      <c r="H17" s="354" t="s">
        <v>12</v>
      </c>
      <c r="I17" s="354" t="s">
        <v>1699</v>
      </c>
      <c r="J17" s="354" t="s">
        <v>1716</v>
      </c>
      <c r="K17" s="354" t="s">
        <v>11</v>
      </c>
      <c r="L17" s="354" t="s">
        <v>1694</v>
      </c>
      <c r="M17" s="354">
        <v>0</v>
      </c>
      <c r="N17" s="354" t="s">
        <v>12</v>
      </c>
      <c r="O17" s="354" t="s">
        <v>12</v>
      </c>
      <c r="P17" s="354" t="s">
        <v>12</v>
      </c>
      <c r="Q17" s="354" t="s">
        <v>1637</v>
      </c>
      <c r="R17" s="354" t="s">
        <v>12</v>
      </c>
      <c r="S17" s="354" t="s">
        <v>1637</v>
      </c>
      <c r="T17" s="354" t="s">
        <v>12</v>
      </c>
      <c r="U17" s="354" t="s">
        <v>12</v>
      </c>
      <c r="V17" s="354" t="s">
        <v>12</v>
      </c>
      <c r="W17" s="354" t="s">
        <v>12</v>
      </c>
      <c r="X17" s="354" t="s">
        <v>12</v>
      </c>
      <c r="Y17" s="354" t="s">
        <v>12</v>
      </c>
      <c r="Z17" s="354" t="s">
        <v>12</v>
      </c>
      <c r="AA17" s="354" t="s">
        <v>12</v>
      </c>
      <c r="AB17" s="354" t="s">
        <v>12</v>
      </c>
      <c r="AC17" s="354" t="s">
        <v>12</v>
      </c>
      <c r="AD17" s="354" t="s">
        <v>12</v>
      </c>
      <c r="AE17" s="354" t="s">
        <v>12</v>
      </c>
      <c r="AF17" s="354" t="s">
        <v>12</v>
      </c>
      <c r="AG17" s="354" t="s">
        <v>12</v>
      </c>
      <c r="AH17" s="354" t="s">
        <v>12</v>
      </c>
      <c r="AI17" s="356" t="s">
        <v>12</v>
      </c>
      <c r="AJ17" s="356" t="s">
        <v>12</v>
      </c>
      <c r="AK17" s="356" t="s">
        <v>12</v>
      </c>
      <c r="AL17" s="356" t="s">
        <v>12</v>
      </c>
      <c r="AM17" s="356" t="s">
        <v>12</v>
      </c>
      <c r="AN17" s="356" t="s">
        <v>12</v>
      </c>
    </row>
    <row r="18" spans="1:40" ht="15" customHeight="1">
      <c r="A18" s="354" t="s">
        <v>1718</v>
      </c>
      <c r="B18" s="354" t="s">
        <v>1692</v>
      </c>
      <c r="C18" s="354" t="s">
        <v>1543</v>
      </c>
      <c r="D18" s="354" t="s">
        <v>12</v>
      </c>
      <c r="E18" s="354" t="s">
        <v>21</v>
      </c>
      <c r="F18" s="355" t="s">
        <v>29</v>
      </c>
      <c r="G18" s="354" t="s">
        <v>16</v>
      </c>
      <c r="H18" s="354" t="s">
        <v>12</v>
      </c>
      <c r="I18" s="354" t="s">
        <v>15</v>
      </c>
      <c r="J18" s="354" t="s">
        <v>1712</v>
      </c>
      <c r="K18" s="354" t="s">
        <v>11</v>
      </c>
      <c r="L18" s="354" t="s">
        <v>1701</v>
      </c>
      <c r="M18" s="354">
        <v>0</v>
      </c>
      <c r="N18" s="354" t="s">
        <v>12</v>
      </c>
      <c r="O18" s="354" t="s">
        <v>12</v>
      </c>
      <c r="P18" s="354" t="s">
        <v>12</v>
      </c>
      <c r="Q18" s="354" t="s">
        <v>1637</v>
      </c>
      <c r="R18" s="354" t="s">
        <v>12</v>
      </c>
      <c r="S18" s="354" t="s">
        <v>12</v>
      </c>
      <c r="T18" s="354" t="s">
        <v>12</v>
      </c>
      <c r="U18" s="354" t="s">
        <v>12</v>
      </c>
      <c r="V18" s="354" t="s">
        <v>12</v>
      </c>
      <c r="W18" s="354" t="s">
        <v>12</v>
      </c>
      <c r="X18" s="354" t="s">
        <v>12</v>
      </c>
      <c r="Y18" s="354" t="s">
        <v>12</v>
      </c>
      <c r="Z18" s="354" t="s">
        <v>12</v>
      </c>
      <c r="AA18" s="354" t="s">
        <v>12</v>
      </c>
      <c r="AB18" s="354" t="s">
        <v>12</v>
      </c>
      <c r="AC18" s="354" t="s">
        <v>12</v>
      </c>
      <c r="AD18" s="354" t="s">
        <v>12</v>
      </c>
      <c r="AE18" s="354" t="s">
        <v>12</v>
      </c>
      <c r="AF18" s="354" t="s">
        <v>12</v>
      </c>
      <c r="AG18" s="354" t="s">
        <v>12</v>
      </c>
      <c r="AH18" s="354" t="s">
        <v>1637</v>
      </c>
      <c r="AI18" s="356" t="s">
        <v>12</v>
      </c>
      <c r="AJ18" s="356" t="s">
        <v>12</v>
      </c>
      <c r="AK18" s="356" t="s">
        <v>12</v>
      </c>
      <c r="AL18" s="356" t="s">
        <v>12</v>
      </c>
      <c r="AM18" s="356" t="s">
        <v>12</v>
      </c>
      <c r="AN18" s="356" t="s">
        <v>12</v>
      </c>
    </row>
    <row r="19" spans="1:40" ht="15" customHeight="1">
      <c r="A19" s="354" t="s">
        <v>1719</v>
      </c>
      <c r="B19" s="354" t="s">
        <v>1692</v>
      </c>
      <c r="C19" s="354" t="s">
        <v>1543</v>
      </c>
      <c r="D19" s="354" t="s">
        <v>12</v>
      </c>
      <c r="E19" s="354" t="s">
        <v>21</v>
      </c>
      <c r="F19" s="355" t="s">
        <v>29</v>
      </c>
      <c r="G19" s="354" t="s">
        <v>16</v>
      </c>
      <c r="H19" s="354" t="s">
        <v>12</v>
      </c>
      <c r="I19" s="354" t="s">
        <v>15</v>
      </c>
      <c r="J19" s="354" t="s">
        <v>1712</v>
      </c>
      <c r="K19" s="354" t="s">
        <v>11</v>
      </c>
      <c r="L19" s="354" t="s">
        <v>1694</v>
      </c>
      <c r="M19" s="354">
        <v>0</v>
      </c>
      <c r="N19" s="354" t="s">
        <v>12</v>
      </c>
      <c r="O19" s="354" t="s">
        <v>12</v>
      </c>
      <c r="P19" s="354" t="s">
        <v>12</v>
      </c>
      <c r="Q19" s="354" t="s">
        <v>12</v>
      </c>
      <c r="R19" s="354" t="s">
        <v>1637</v>
      </c>
      <c r="S19" s="354" t="s">
        <v>12</v>
      </c>
      <c r="T19" s="354" t="s">
        <v>12</v>
      </c>
      <c r="U19" s="354" t="s">
        <v>12</v>
      </c>
      <c r="V19" s="354" t="s">
        <v>12</v>
      </c>
      <c r="W19" s="354" t="s">
        <v>12</v>
      </c>
      <c r="X19" s="354" t="s">
        <v>12</v>
      </c>
      <c r="Y19" s="354" t="s">
        <v>12</v>
      </c>
      <c r="Z19" s="354" t="s">
        <v>12</v>
      </c>
      <c r="AA19" s="354" t="s">
        <v>1637</v>
      </c>
      <c r="AB19" s="354" t="s">
        <v>12</v>
      </c>
      <c r="AC19" s="354" t="s">
        <v>12</v>
      </c>
      <c r="AD19" s="354" t="s">
        <v>12</v>
      </c>
      <c r="AE19" s="354" t="s">
        <v>12</v>
      </c>
      <c r="AF19" s="354" t="s">
        <v>12</v>
      </c>
      <c r="AG19" s="354" t="s">
        <v>12</v>
      </c>
      <c r="AH19" s="354" t="s">
        <v>1637</v>
      </c>
      <c r="AI19" s="356" t="s">
        <v>12</v>
      </c>
      <c r="AJ19" s="356" t="s">
        <v>12</v>
      </c>
      <c r="AK19" s="356" t="s">
        <v>12</v>
      </c>
      <c r="AL19" s="356" t="s">
        <v>12</v>
      </c>
      <c r="AM19" s="356" t="s">
        <v>12</v>
      </c>
      <c r="AN19" s="356" t="s">
        <v>12</v>
      </c>
    </row>
    <row r="20" spans="1:40" ht="15" customHeight="1">
      <c r="A20" s="354" t="s">
        <v>1720</v>
      </c>
      <c r="B20" s="354" t="s">
        <v>1692</v>
      </c>
      <c r="C20" s="354" t="s">
        <v>1543</v>
      </c>
      <c r="D20" s="354" t="s">
        <v>12</v>
      </c>
      <c r="E20" s="354" t="s">
        <v>21</v>
      </c>
      <c r="F20" s="355" t="s">
        <v>23</v>
      </c>
      <c r="G20" s="354" t="s">
        <v>16</v>
      </c>
      <c r="H20" s="354" t="s">
        <v>12</v>
      </c>
      <c r="I20" s="354" t="s">
        <v>1699</v>
      </c>
      <c r="J20" s="354" t="s">
        <v>1696</v>
      </c>
      <c r="K20" s="354" t="s">
        <v>11</v>
      </c>
      <c r="L20" s="354" t="s">
        <v>1694</v>
      </c>
      <c r="M20" s="354">
        <v>0</v>
      </c>
      <c r="N20" s="354" t="s">
        <v>12</v>
      </c>
      <c r="O20" s="354" t="s">
        <v>12</v>
      </c>
      <c r="P20" s="354" t="s">
        <v>12</v>
      </c>
      <c r="Q20" s="354" t="s">
        <v>12</v>
      </c>
      <c r="R20" s="354" t="s">
        <v>12</v>
      </c>
      <c r="S20" s="354" t="s">
        <v>12</v>
      </c>
      <c r="T20" s="354" t="s">
        <v>12</v>
      </c>
      <c r="U20" s="354" t="s">
        <v>12</v>
      </c>
      <c r="V20" s="354" t="s">
        <v>12</v>
      </c>
      <c r="W20" s="354" t="s">
        <v>12</v>
      </c>
      <c r="X20" s="354" t="s">
        <v>12</v>
      </c>
      <c r="Y20" s="354" t="s">
        <v>12</v>
      </c>
      <c r="Z20" s="354" t="s">
        <v>12</v>
      </c>
      <c r="AA20" s="354" t="s">
        <v>12</v>
      </c>
      <c r="AB20" s="354" t="s">
        <v>12</v>
      </c>
      <c r="AC20" s="354" t="s">
        <v>12</v>
      </c>
      <c r="AD20" s="354" t="s">
        <v>12</v>
      </c>
      <c r="AE20" s="354" t="s">
        <v>12</v>
      </c>
      <c r="AF20" s="354" t="s">
        <v>12</v>
      </c>
      <c r="AG20" s="354" t="s">
        <v>12</v>
      </c>
      <c r="AH20" s="354" t="s">
        <v>12</v>
      </c>
      <c r="AI20" s="356" t="s">
        <v>12</v>
      </c>
      <c r="AJ20" s="356" t="s">
        <v>12</v>
      </c>
      <c r="AK20" s="356" t="s">
        <v>12</v>
      </c>
      <c r="AL20" s="356" t="s">
        <v>12</v>
      </c>
      <c r="AM20" s="356" t="s">
        <v>12</v>
      </c>
      <c r="AN20" s="356" t="s">
        <v>12</v>
      </c>
    </row>
    <row r="21" spans="1:40" ht="15" customHeight="1">
      <c r="A21" s="354" t="s">
        <v>1721</v>
      </c>
      <c r="B21" s="354" t="s">
        <v>1692</v>
      </c>
      <c r="C21" s="354" t="s">
        <v>1543</v>
      </c>
      <c r="D21" s="354" t="s">
        <v>12</v>
      </c>
      <c r="E21" s="354" t="s">
        <v>21</v>
      </c>
      <c r="F21" s="355" t="s">
        <v>23</v>
      </c>
      <c r="G21" s="354" t="s">
        <v>16</v>
      </c>
      <c r="H21" s="354" t="s">
        <v>12</v>
      </c>
      <c r="I21" s="354" t="s">
        <v>15</v>
      </c>
      <c r="J21" s="354" t="s">
        <v>1712</v>
      </c>
      <c r="K21" s="354" t="s">
        <v>11</v>
      </c>
      <c r="L21" s="354" t="s">
        <v>1722</v>
      </c>
      <c r="M21" s="354">
        <v>0</v>
      </c>
      <c r="N21" s="354" t="s">
        <v>12</v>
      </c>
      <c r="O21" s="354" t="s">
        <v>12</v>
      </c>
      <c r="P21" s="354" t="s">
        <v>12</v>
      </c>
      <c r="Q21" s="354" t="s">
        <v>12</v>
      </c>
      <c r="R21" s="354" t="s">
        <v>12</v>
      </c>
      <c r="S21" s="354" t="s">
        <v>12</v>
      </c>
      <c r="T21" s="354" t="s">
        <v>12</v>
      </c>
      <c r="U21" s="354" t="s">
        <v>12</v>
      </c>
      <c r="V21" s="354" t="s">
        <v>12</v>
      </c>
      <c r="W21" s="354" t="s">
        <v>12</v>
      </c>
      <c r="X21" s="354" t="s">
        <v>12</v>
      </c>
      <c r="Y21" s="354" t="s">
        <v>12</v>
      </c>
      <c r="Z21" s="354" t="s">
        <v>12</v>
      </c>
      <c r="AA21" s="354" t="s">
        <v>1637</v>
      </c>
      <c r="AB21" s="354" t="s">
        <v>1637</v>
      </c>
      <c r="AC21" s="354" t="s">
        <v>12</v>
      </c>
      <c r="AD21" s="354" t="s">
        <v>12</v>
      </c>
      <c r="AE21" s="354" t="s">
        <v>12</v>
      </c>
      <c r="AF21" s="354" t="s">
        <v>12</v>
      </c>
      <c r="AG21" s="354" t="s">
        <v>12</v>
      </c>
      <c r="AH21" s="354" t="s">
        <v>12</v>
      </c>
      <c r="AI21" s="356" t="s">
        <v>12</v>
      </c>
      <c r="AJ21" s="356" t="s">
        <v>12</v>
      </c>
      <c r="AK21" s="356" t="s">
        <v>12</v>
      </c>
      <c r="AL21" s="356" t="s">
        <v>12</v>
      </c>
      <c r="AM21" s="356" t="s">
        <v>12</v>
      </c>
      <c r="AN21" s="356" t="s">
        <v>12</v>
      </c>
    </row>
    <row r="22" spans="1:40" ht="15" customHeight="1">
      <c r="A22" s="354" t="s">
        <v>1723</v>
      </c>
      <c r="B22" s="354" t="s">
        <v>1692</v>
      </c>
      <c r="C22" s="354" t="s">
        <v>1543</v>
      </c>
      <c r="D22" s="354" t="s">
        <v>12</v>
      </c>
      <c r="E22" s="354" t="s">
        <v>21</v>
      </c>
      <c r="F22" s="355" t="s">
        <v>32</v>
      </c>
      <c r="G22" s="354" t="s">
        <v>21</v>
      </c>
      <c r="H22" s="354" t="s">
        <v>26</v>
      </c>
      <c r="I22" s="354" t="s">
        <v>15</v>
      </c>
      <c r="J22" s="354" t="s">
        <v>1693</v>
      </c>
      <c r="K22" s="354" t="s">
        <v>11</v>
      </c>
      <c r="L22" s="354" t="s">
        <v>1694</v>
      </c>
      <c r="M22" s="354">
        <v>0</v>
      </c>
      <c r="N22" s="354" t="s">
        <v>12</v>
      </c>
      <c r="O22" s="354" t="s">
        <v>12</v>
      </c>
      <c r="P22" s="354" t="s">
        <v>12</v>
      </c>
      <c r="Q22" s="354" t="s">
        <v>12</v>
      </c>
      <c r="R22" s="354" t="s">
        <v>12</v>
      </c>
      <c r="S22" s="354" t="s">
        <v>12</v>
      </c>
      <c r="T22" s="354" t="s">
        <v>12</v>
      </c>
      <c r="U22" s="354" t="s">
        <v>12</v>
      </c>
      <c r="V22" s="354" t="s">
        <v>12</v>
      </c>
      <c r="W22" s="354" t="s">
        <v>12</v>
      </c>
      <c r="X22" s="354" t="s">
        <v>12</v>
      </c>
      <c r="Y22" s="354" t="s">
        <v>12</v>
      </c>
      <c r="Z22" s="354" t="s">
        <v>12</v>
      </c>
      <c r="AA22" s="354" t="s">
        <v>12</v>
      </c>
      <c r="AB22" s="354" t="s">
        <v>12</v>
      </c>
      <c r="AC22" s="354" t="s">
        <v>12</v>
      </c>
      <c r="AD22" s="354" t="s">
        <v>12</v>
      </c>
      <c r="AE22" s="354" t="s">
        <v>12</v>
      </c>
      <c r="AF22" s="354" t="s">
        <v>12</v>
      </c>
      <c r="AG22" s="354" t="s">
        <v>12</v>
      </c>
      <c r="AH22" s="354" t="s">
        <v>12</v>
      </c>
      <c r="AI22" s="356" t="s">
        <v>12</v>
      </c>
      <c r="AJ22" s="356" t="s">
        <v>12</v>
      </c>
      <c r="AK22" s="356" t="s">
        <v>12</v>
      </c>
      <c r="AL22" s="356" t="s">
        <v>12</v>
      </c>
      <c r="AM22" s="356" t="s">
        <v>12</v>
      </c>
      <c r="AN22" s="356" t="s">
        <v>12</v>
      </c>
    </row>
    <row r="23" spans="1:40" ht="15" customHeight="1">
      <c r="A23" s="354" t="s">
        <v>1724</v>
      </c>
      <c r="B23" s="354" t="s">
        <v>1692</v>
      </c>
      <c r="C23" s="354" t="s">
        <v>1543</v>
      </c>
      <c r="D23" s="354" t="s">
        <v>12</v>
      </c>
      <c r="E23" s="354" t="s">
        <v>21</v>
      </c>
      <c r="F23" s="355" t="s">
        <v>23</v>
      </c>
      <c r="G23" s="354" t="s">
        <v>16</v>
      </c>
      <c r="H23" s="354" t="s">
        <v>12</v>
      </c>
      <c r="I23" s="354" t="s">
        <v>15</v>
      </c>
      <c r="J23" s="354" t="s">
        <v>1716</v>
      </c>
      <c r="K23" s="354" t="s">
        <v>11</v>
      </c>
      <c r="L23" s="354" t="s">
        <v>1694</v>
      </c>
      <c r="M23" s="354">
        <v>0</v>
      </c>
      <c r="N23" s="354" t="s">
        <v>12</v>
      </c>
      <c r="O23" s="354" t="s">
        <v>12</v>
      </c>
      <c r="P23" s="354" t="s">
        <v>12</v>
      </c>
      <c r="Q23" s="354" t="s">
        <v>12</v>
      </c>
      <c r="R23" s="354" t="s">
        <v>12</v>
      </c>
      <c r="S23" s="354" t="s">
        <v>12</v>
      </c>
      <c r="T23" s="354" t="s">
        <v>12</v>
      </c>
      <c r="U23" s="354" t="s">
        <v>12</v>
      </c>
      <c r="V23" s="354" t="s">
        <v>12</v>
      </c>
      <c r="W23" s="354" t="s">
        <v>12</v>
      </c>
      <c r="X23" s="354" t="s">
        <v>12</v>
      </c>
      <c r="Y23" s="354" t="s">
        <v>12</v>
      </c>
      <c r="Z23" s="354" t="s">
        <v>12</v>
      </c>
      <c r="AA23" s="354" t="s">
        <v>12</v>
      </c>
      <c r="AB23" s="354" t="s">
        <v>12</v>
      </c>
      <c r="AC23" s="354" t="s">
        <v>12</v>
      </c>
      <c r="AD23" s="354" t="s">
        <v>12</v>
      </c>
      <c r="AE23" s="354" t="s">
        <v>12</v>
      </c>
      <c r="AF23" s="354" t="s">
        <v>12</v>
      </c>
      <c r="AG23" s="354" t="s">
        <v>12</v>
      </c>
      <c r="AH23" s="354" t="s">
        <v>12</v>
      </c>
      <c r="AI23" s="356" t="s">
        <v>12</v>
      </c>
      <c r="AJ23" s="356" t="s">
        <v>12</v>
      </c>
      <c r="AK23" s="356" t="s">
        <v>12</v>
      </c>
      <c r="AL23" s="356" t="s">
        <v>12</v>
      </c>
      <c r="AM23" s="356" t="s">
        <v>12</v>
      </c>
      <c r="AN23" s="356" t="s">
        <v>12</v>
      </c>
    </row>
    <row r="24" spans="1:40" ht="15" customHeight="1">
      <c r="A24" s="354" t="s">
        <v>1725</v>
      </c>
      <c r="B24" s="354" t="s">
        <v>1692</v>
      </c>
      <c r="C24" s="354" t="s">
        <v>1543</v>
      </c>
      <c r="D24" s="354" t="s">
        <v>12</v>
      </c>
      <c r="E24" s="354" t="s">
        <v>21</v>
      </c>
      <c r="F24" s="355" t="s">
        <v>17</v>
      </c>
      <c r="G24" s="354" t="s">
        <v>21</v>
      </c>
      <c r="H24" s="354" t="s">
        <v>14</v>
      </c>
      <c r="I24" s="354" t="s">
        <v>1699</v>
      </c>
      <c r="J24" s="354" t="s">
        <v>1716</v>
      </c>
      <c r="K24" s="354" t="s">
        <v>11</v>
      </c>
      <c r="L24" s="354" t="s">
        <v>1694</v>
      </c>
      <c r="M24" s="354">
        <v>0</v>
      </c>
      <c r="N24" s="354" t="s">
        <v>12</v>
      </c>
      <c r="O24" s="354" t="s">
        <v>12</v>
      </c>
      <c r="P24" s="354" t="s">
        <v>12</v>
      </c>
      <c r="Q24" s="354" t="s">
        <v>12</v>
      </c>
      <c r="R24" s="354" t="s">
        <v>12</v>
      </c>
      <c r="S24" s="354" t="s">
        <v>12</v>
      </c>
      <c r="T24" s="354" t="s">
        <v>12</v>
      </c>
      <c r="U24" s="354" t="s">
        <v>12</v>
      </c>
      <c r="V24" s="354" t="s">
        <v>12</v>
      </c>
      <c r="W24" s="354" t="s">
        <v>12</v>
      </c>
      <c r="X24" s="354" t="s">
        <v>12</v>
      </c>
      <c r="Y24" s="354" t="s">
        <v>12</v>
      </c>
      <c r="Z24" s="354" t="s">
        <v>12</v>
      </c>
      <c r="AA24" s="354" t="s">
        <v>12</v>
      </c>
      <c r="AB24" s="354" t="s">
        <v>12</v>
      </c>
      <c r="AC24" s="354" t="s">
        <v>12</v>
      </c>
      <c r="AD24" s="354" t="s">
        <v>12</v>
      </c>
      <c r="AE24" s="354" t="s">
        <v>12</v>
      </c>
      <c r="AF24" s="354" t="s">
        <v>12</v>
      </c>
      <c r="AG24" s="354" t="s">
        <v>12</v>
      </c>
      <c r="AH24" s="354" t="s">
        <v>12</v>
      </c>
      <c r="AI24" s="356" t="s">
        <v>12</v>
      </c>
      <c r="AJ24" s="356" t="s">
        <v>12</v>
      </c>
      <c r="AK24" s="356" t="s">
        <v>12</v>
      </c>
      <c r="AL24" s="356" t="s">
        <v>12</v>
      </c>
      <c r="AM24" s="356" t="s">
        <v>12</v>
      </c>
      <c r="AN24" s="356" t="s">
        <v>12</v>
      </c>
    </row>
    <row r="25" spans="1:40" ht="15" customHeight="1">
      <c r="A25" s="354" t="s">
        <v>1726</v>
      </c>
      <c r="B25" s="354" t="s">
        <v>1692</v>
      </c>
      <c r="C25" s="354" t="s">
        <v>1543</v>
      </c>
      <c r="D25" s="354" t="s">
        <v>12</v>
      </c>
      <c r="E25" s="354" t="s">
        <v>21</v>
      </c>
      <c r="F25" s="355" t="s">
        <v>17</v>
      </c>
      <c r="G25" s="354" t="s">
        <v>21</v>
      </c>
      <c r="H25" s="354" t="s">
        <v>14</v>
      </c>
      <c r="I25" s="354" t="s">
        <v>15</v>
      </c>
      <c r="J25" s="354" t="s">
        <v>11</v>
      </c>
      <c r="K25" s="354" t="s">
        <v>11</v>
      </c>
      <c r="L25" s="354" t="s">
        <v>1694</v>
      </c>
      <c r="M25" s="354">
        <v>0</v>
      </c>
      <c r="N25" s="354" t="s">
        <v>12</v>
      </c>
      <c r="O25" s="354" t="s">
        <v>12</v>
      </c>
      <c r="P25" s="354" t="s">
        <v>12</v>
      </c>
      <c r="Q25" s="354" t="s">
        <v>12</v>
      </c>
      <c r="R25" s="354" t="s">
        <v>12</v>
      </c>
      <c r="S25" s="354" t="s">
        <v>12</v>
      </c>
      <c r="T25" s="354" t="s">
        <v>12</v>
      </c>
      <c r="U25" s="354" t="s">
        <v>12</v>
      </c>
      <c r="V25" s="354" t="s">
        <v>12</v>
      </c>
      <c r="W25" s="354" t="s">
        <v>12</v>
      </c>
      <c r="X25" s="354" t="s">
        <v>12</v>
      </c>
      <c r="Y25" s="354" t="s">
        <v>12</v>
      </c>
      <c r="Z25" s="354" t="s">
        <v>12</v>
      </c>
      <c r="AA25" s="354" t="s">
        <v>12</v>
      </c>
      <c r="AB25" s="354" t="s">
        <v>12</v>
      </c>
      <c r="AC25" s="354" t="s">
        <v>12</v>
      </c>
      <c r="AD25" s="354" t="s">
        <v>12</v>
      </c>
      <c r="AE25" s="354" t="s">
        <v>12</v>
      </c>
      <c r="AF25" s="354" t="s">
        <v>12</v>
      </c>
      <c r="AG25" s="354" t="s">
        <v>12</v>
      </c>
      <c r="AH25" s="354" t="s">
        <v>1637</v>
      </c>
      <c r="AI25" s="356" t="s">
        <v>12</v>
      </c>
      <c r="AJ25" s="356" t="s">
        <v>12</v>
      </c>
      <c r="AK25" s="356" t="s">
        <v>12</v>
      </c>
      <c r="AL25" s="356" t="s">
        <v>12</v>
      </c>
      <c r="AM25" s="356" t="s">
        <v>12</v>
      </c>
      <c r="AN25" s="356" t="s">
        <v>12</v>
      </c>
    </row>
    <row r="26" spans="1:40" ht="15" customHeight="1">
      <c r="A26" s="354" t="s">
        <v>1727</v>
      </c>
      <c r="B26" s="354" t="s">
        <v>1692</v>
      </c>
      <c r="C26" s="354" t="s">
        <v>1543</v>
      </c>
      <c r="D26" s="354" t="s">
        <v>12</v>
      </c>
      <c r="E26" s="354" t="s">
        <v>21</v>
      </c>
      <c r="F26" s="355" t="s">
        <v>17</v>
      </c>
      <c r="G26" s="354" t="s">
        <v>21</v>
      </c>
      <c r="H26" s="354" t="s">
        <v>14</v>
      </c>
      <c r="I26" s="354" t="s">
        <v>1699</v>
      </c>
      <c r="J26" s="354" t="s">
        <v>1693</v>
      </c>
      <c r="K26" s="354" t="s">
        <v>11</v>
      </c>
      <c r="L26" s="354" t="s">
        <v>1701</v>
      </c>
      <c r="M26" s="354">
        <v>0</v>
      </c>
      <c r="N26" s="354" t="s">
        <v>12</v>
      </c>
      <c r="O26" s="354" t="s">
        <v>12</v>
      </c>
      <c r="P26" s="354" t="s">
        <v>12</v>
      </c>
      <c r="Q26" s="354" t="s">
        <v>12</v>
      </c>
      <c r="R26" s="354" t="s">
        <v>12</v>
      </c>
      <c r="S26" s="354" t="s">
        <v>12</v>
      </c>
      <c r="T26" s="354" t="s">
        <v>12</v>
      </c>
      <c r="U26" s="354" t="s">
        <v>1637</v>
      </c>
      <c r="V26" s="354" t="s">
        <v>1637</v>
      </c>
      <c r="W26" s="354" t="s">
        <v>12</v>
      </c>
      <c r="X26" s="354" t="s">
        <v>12</v>
      </c>
      <c r="Y26" s="354" t="s">
        <v>12</v>
      </c>
      <c r="Z26" s="354" t="s">
        <v>1637</v>
      </c>
      <c r="AA26" s="354" t="s">
        <v>12</v>
      </c>
      <c r="AB26" s="354" t="s">
        <v>12</v>
      </c>
      <c r="AC26" s="354" t="s">
        <v>12</v>
      </c>
      <c r="AD26" s="354" t="s">
        <v>12</v>
      </c>
      <c r="AE26" s="354" t="s">
        <v>12</v>
      </c>
      <c r="AF26" s="354" t="s">
        <v>12</v>
      </c>
      <c r="AG26" s="354" t="s">
        <v>12</v>
      </c>
      <c r="AH26" s="354" t="s">
        <v>1637</v>
      </c>
      <c r="AI26" s="356" t="s">
        <v>12</v>
      </c>
      <c r="AJ26" s="356" t="s">
        <v>12</v>
      </c>
      <c r="AK26" s="356" t="s">
        <v>12</v>
      </c>
      <c r="AL26" s="356" t="s">
        <v>12</v>
      </c>
      <c r="AM26" s="356" t="s">
        <v>12</v>
      </c>
      <c r="AN26" s="356" t="s">
        <v>12</v>
      </c>
    </row>
    <row r="27" spans="1:40" ht="15" customHeight="1">
      <c r="A27" s="354" t="s">
        <v>1728</v>
      </c>
      <c r="B27" s="354" t="s">
        <v>1692</v>
      </c>
      <c r="C27" s="354" t="s">
        <v>1543</v>
      </c>
      <c r="D27" s="354" t="s">
        <v>12</v>
      </c>
      <c r="E27" s="354" t="s">
        <v>21</v>
      </c>
      <c r="F27" s="355" t="s">
        <v>32</v>
      </c>
      <c r="G27" s="354" t="s">
        <v>16</v>
      </c>
      <c r="H27" s="354" t="s">
        <v>12</v>
      </c>
      <c r="I27" s="354" t="s">
        <v>15</v>
      </c>
      <c r="J27" s="354" t="s">
        <v>1716</v>
      </c>
      <c r="K27" s="354" t="s">
        <v>11</v>
      </c>
      <c r="L27" s="354" t="s">
        <v>1694</v>
      </c>
      <c r="M27" s="354">
        <v>0</v>
      </c>
      <c r="N27" s="354" t="s">
        <v>12</v>
      </c>
      <c r="O27" s="354" t="s">
        <v>12</v>
      </c>
      <c r="P27" s="354" t="s">
        <v>12</v>
      </c>
      <c r="Q27" s="354" t="s">
        <v>12</v>
      </c>
      <c r="R27" s="354" t="s">
        <v>12</v>
      </c>
      <c r="S27" s="354" t="s">
        <v>12</v>
      </c>
      <c r="T27" s="354" t="s">
        <v>12</v>
      </c>
      <c r="U27" s="354" t="s">
        <v>12</v>
      </c>
      <c r="V27" s="354" t="s">
        <v>12</v>
      </c>
      <c r="W27" s="354" t="s">
        <v>12</v>
      </c>
      <c r="X27" s="354" t="s">
        <v>12</v>
      </c>
      <c r="Y27" s="354" t="s">
        <v>12</v>
      </c>
      <c r="Z27" s="354" t="s">
        <v>12</v>
      </c>
      <c r="AA27" s="354" t="s">
        <v>12</v>
      </c>
      <c r="AB27" s="354" t="s">
        <v>12</v>
      </c>
      <c r="AC27" s="354" t="s">
        <v>12</v>
      </c>
      <c r="AD27" s="354" t="s">
        <v>12</v>
      </c>
      <c r="AE27" s="354" t="s">
        <v>12</v>
      </c>
      <c r="AF27" s="354" t="s">
        <v>12</v>
      </c>
      <c r="AG27" s="354" t="s">
        <v>12</v>
      </c>
      <c r="AH27" s="354" t="s">
        <v>12</v>
      </c>
      <c r="AI27" s="356" t="s">
        <v>12</v>
      </c>
      <c r="AJ27" s="356" t="s">
        <v>12</v>
      </c>
      <c r="AK27" s="356" t="s">
        <v>12</v>
      </c>
      <c r="AL27" s="356" t="s">
        <v>12</v>
      </c>
      <c r="AM27" s="356" t="s">
        <v>12</v>
      </c>
      <c r="AN27" s="356" t="s">
        <v>12</v>
      </c>
    </row>
    <row r="28" spans="1:40" ht="15" customHeight="1">
      <c r="A28" s="354" t="s">
        <v>1729</v>
      </c>
      <c r="B28" s="354" t="s">
        <v>1692</v>
      </c>
      <c r="C28" s="354" t="s">
        <v>1543</v>
      </c>
      <c r="D28" s="354" t="s">
        <v>12</v>
      </c>
      <c r="E28" s="354" t="s">
        <v>21</v>
      </c>
      <c r="F28" s="355" t="s">
        <v>23</v>
      </c>
      <c r="G28" s="354" t="s">
        <v>16</v>
      </c>
      <c r="H28" s="354" t="s">
        <v>12</v>
      </c>
      <c r="I28" s="354" t="s">
        <v>1699</v>
      </c>
      <c r="J28" s="354" t="s">
        <v>1696</v>
      </c>
      <c r="K28" s="354" t="s">
        <v>11</v>
      </c>
      <c r="L28" s="354" t="s">
        <v>1701</v>
      </c>
      <c r="M28" s="354">
        <v>0</v>
      </c>
      <c r="N28" s="354" t="s">
        <v>12</v>
      </c>
      <c r="O28" s="354" t="s">
        <v>12</v>
      </c>
      <c r="P28" s="354" t="s">
        <v>12</v>
      </c>
      <c r="Q28" s="354" t="s">
        <v>12</v>
      </c>
      <c r="R28" s="354" t="s">
        <v>12</v>
      </c>
      <c r="S28" s="354" t="s">
        <v>12</v>
      </c>
      <c r="T28" s="354" t="s">
        <v>12</v>
      </c>
      <c r="U28" s="354" t="s">
        <v>12</v>
      </c>
      <c r="V28" s="354" t="s">
        <v>12</v>
      </c>
      <c r="W28" s="354" t="s">
        <v>12</v>
      </c>
      <c r="X28" s="354" t="s">
        <v>12</v>
      </c>
      <c r="Y28" s="354" t="s">
        <v>12</v>
      </c>
      <c r="Z28" s="354" t="s">
        <v>12</v>
      </c>
      <c r="AA28" s="354" t="s">
        <v>12</v>
      </c>
      <c r="AB28" s="354" t="s">
        <v>12</v>
      </c>
      <c r="AC28" s="354" t="s">
        <v>12</v>
      </c>
      <c r="AD28" s="354" t="s">
        <v>12</v>
      </c>
      <c r="AE28" s="354" t="s">
        <v>12</v>
      </c>
      <c r="AF28" s="354" t="s">
        <v>12</v>
      </c>
      <c r="AG28" s="354" t="s">
        <v>12</v>
      </c>
      <c r="AH28" s="354" t="s">
        <v>12</v>
      </c>
      <c r="AI28" s="356" t="s">
        <v>12</v>
      </c>
      <c r="AJ28" s="356" t="s">
        <v>12</v>
      </c>
      <c r="AK28" s="356" t="s">
        <v>12</v>
      </c>
      <c r="AL28" s="356" t="s">
        <v>12</v>
      </c>
      <c r="AM28" s="356" t="s">
        <v>12</v>
      </c>
      <c r="AN28" s="356" t="s">
        <v>12</v>
      </c>
    </row>
    <row r="29" spans="1:40" ht="15" customHeight="1">
      <c r="A29" s="354" t="s">
        <v>1730</v>
      </c>
      <c r="B29" s="354" t="s">
        <v>1692</v>
      </c>
      <c r="C29" s="354" t="s">
        <v>1543</v>
      </c>
      <c r="D29" s="354" t="s">
        <v>12</v>
      </c>
      <c r="E29" s="354" t="s">
        <v>21</v>
      </c>
      <c r="F29" s="355" t="s">
        <v>32</v>
      </c>
      <c r="G29" s="354" t="s">
        <v>21</v>
      </c>
      <c r="H29" s="354" t="s">
        <v>14</v>
      </c>
      <c r="I29" s="354" t="s">
        <v>15</v>
      </c>
      <c r="J29" s="354" t="s">
        <v>1696</v>
      </c>
      <c r="K29" s="354" t="s">
        <v>11</v>
      </c>
      <c r="L29" s="354" t="s">
        <v>1701</v>
      </c>
      <c r="M29" s="354">
        <v>0</v>
      </c>
      <c r="N29" s="354" t="s">
        <v>12</v>
      </c>
      <c r="O29" s="354" t="s">
        <v>12</v>
      </c>
      <c r="P29" s="354" t="s">
        <v>12</v>
      </c>
      <c r="Q29" s="354" t="s">
        <v>12</v>
      </c>
      <c r="R29" s="354" t="s">
        <v>12</v>
      </c>
      <c r="S29" s="354" t="s">
        <v>12</v>
      </c>
      <c r="T29" s="354" t="s">
        <v>12</v>
      </c>
      <c r="U29" s="354" t="s">
        <v>12</v>
      </c>
      <c r="V29" s="354" t="s">
        <v>12</v>
      </c>
      <c r="W29" s="354" t="s">
        <v>12</v>
      </c>
      <c r="X29" s="354" t="s">
        <v>12</v>
      </c>
      <c r="Y29" s="354" t="s">
        <v>12</v>
      </c>
      <c r="Z29" s="354" t="s">
        <v>12</v>
      </c>
      <c r="AA29" s="354" t="s">
        <v>12</v>
      </c>
      <c r="AB29" s="354" t="s">
        <v>12</v>
      </c>
      <c r="AC29" s="354" t="s">
        <v>12</v>
      </c>
      <c r="AD29" s="354" t="s">
        <v>12</v>
      </c>
      <c r="AE29" s="354" t="s">
        <v>12</v>
      </c>
      <c r="AF29" s="354" t="s">
        <v>12</v>
      </c>
      <c r="AG29" s="354" t="s">
        <v>12</v>
      </c>
      <c r="AH29" s="354" t="s">
        <v>12</v>
      </c>
      <c r="AI29" s="356" t="s">
        <v>12</v>
      </c>
      <c r="AJ29" s="356" t="s">
        <v>12</v>
      </c>
      <c r="AK29" s="356" t="s">
        <v>12</v>
      </c>
      <c r="AL29" s="356" t="s">
        <v>12</v>
      </c>
      <c r="AM29" s="356" t="s">
        <v>12</v>
      </c>
      <c r="AN29" s="356" t="s">
        <v>12</v>
      </c>
    </row>
    <row r="30" spans="1:40" ht="15" customHeight="1">
      <c r="A30" s="354" t="s">
        <v>1731</v>
      </c>
      <c r="B30" s="354" t="s">
        <v>1692</v>
      </c>
      <c r="C30" s="354" t="s">
        <v>1543</v>
      </c>
      <c r="D30" s="354" t="s">
        <v>12</v>
      </c>
      <c r="E30" s="354" t="s">
        <v>21</v>
      </c>
      <c r="F30" s="355" t="s">
        <v>32</v>
      </c>
      <c r="G30" s="354" t="s">
        <v>16</v>
      </c>
      <c r="H30" s="354" t="s">
        <v>12</v>
      </c>
      <c r="I30" s="354" t="s">
        <v>15</v>
      </c>
      <c r="J30" s="354" t="s">
        <v>1716</v>
      </c>
      <c r="K30" s="354" t="s">
        <v>11</v>
      </c>
      <c r="L30" s="354" t="s">
        <v>1701</v>
      </c>
      <c r="M30" s="354">
        <v>0</v>
      </c>
      <c r="N30" s="354" t="s">
        <v>12</v>
      </c>
      <c r="O30" s="354" t="s">
        <v>12</v>
      </c>
      <c r="P30" s="354" t="s">
        <v>12</v>
      </c>
      <c r="Q30" s="354" t="s">
        <v>12</v>
      </c>
      <c r="R30" s="354" t="s">
        <v>12</v>
      </c>
      <c r="S30" s="354" t="s">
        <v>12</v>
      </c>
      <c r="T30" s="354" t="s">
        <v>12</v>
      </c>
      <c r="U30" s="354" t="s">
        <v>12</v>
      </c>
      <c r="V30" s="354" t="s">
        <v>12</v>
      </c>
      <c r="W30" s="354" t="s">
        <v>1637</v>
      </c>
      <c r="X30" s="354" t="s">
        <v>12</v>
      </c>
      <c r="Y30" s="354" t="s">
        <v>12</v>
      </c>
      <c r="Z30" s="354" t="s">
        <v>12</v>
      </c>
      <c r="AA30" s="354" t="s">
        <v>12</v>
      </c>
      <c r="AB30" s="354" t="s">
        <v>12</v>
      </c>
      <c r="AC30" s="354" t="s">
        <v>12</v>
      </c>
      <c r="AD30" s="354" t="s">
        <v>12</v>
      </c>
      <c r="AE30" s="354" t="s">
        <v>12</v>
      </c>
      <c r="AF30" s="354" t="s">
        <v>12</v>
      </c>
      <c r="AG30" s="354" t="s">
        <v>12</v>
      </c>
      <c r="AH30" s="354" t="s">
        <v>12</v>
      </c>
      <c r="AI30" s="356" t="s">
        <v>12</v>
      </c>
      <c r="AJ30" s="356" t="s">
        <v>12</v>
      </c>
      <c r="AK30" s="356" t="s">
        <v>12</v>
      </c>
      <c r="AL30" s="356" t="s">
        <v>12</v>
      </c>
      <c r="AM30" s="356" t="s">
        <v>12</v>
      </c>
      <c r="AN30" s="356" t="s">
        <v>12</v>
      </c>
    </row>
    <row r="31" spans="1:40" ht="15" customHeight="1">
      <c r="A31" s="354" t="s">
        <v>1732</v>
      </c>
      <c r="B31" s="354" t="s">
        <v>1692</v>
      </c>
      <c r="C31" s="354" t="s">
        <v>1543</v>
      </c>
      <c r="D31" s="354" t="s">
        <v>12</v>
      </c>
      <c r="E31" s="354" t="s">
        <v>21</v>
      </c>
      <c r="F31" s="355" t="s">
        <v>23</v>
      </c>
      <c r="G31" s="354" t="s">
        <v>21</v>
      </c>
      <c r="H31" s="354" t="s">
        <v>14</v>
      </c>
      <c r="I31" s="354" t="s">
        <v>1699</v>
      </c>
      <c r="J31" s="354" t="s">
        <v>1696</v>
      </c>
      <c r="K31" s="354" t="s">
        <v>11</v>
      </c>
      <c r="L31" s="354" t="s">
        <v>1701</v>
      </c>
      <c r="M31" s="354">
        <v>0</v>
      </c>
      <c r="N31" s="354" t="s">
        <v>12</v>
      </c>
      <c r="O31" s="354" t="s">
        <v>12</v>
      </c>
      <c r="P31" s="354" t="s">
        <v>12</v>
      </c>
      <c r="Q31" s="354" t="s">
        <v>12</v>
      </c>
      <c r="R31" s="354" t="s">
        <v>12</v>
      </c>
      <c r="S31" s="354" t="s">
        <v>12</v>
      </c>
      <c r="T31" s="354" t="s">
        <v>12</v>
      </c>
      <c r="U31" s="354" t="s">
        <v>12</v>
      </c>
      <c r="V31" s="354" t="s">
        <v>12</v>
      </c>
      <c r="W31" s="354" t="s">
        <v>12</v>
      </c>
      <c r="X31" s="354" t="s">
        <v>12</v>
      </c>
      <c r="Y31" s="354" t="s">
        <v>12</v>
      </c>
      <c r="Z31" s="354" t="s">
        <v>12</v>
      </c>
      <c r="AA31" s="354" t="s">
        <v>12</v>
      </c>
      <c r="AB31" s="354" t="s">
        <v>12</v>
      </c>
      <c r="AC31" s="354" t="s">
        <v>12</v>
      </c>
      <c r="AD31" s="354" t="s">
        <v>12</v>
      </c>
      <c r="AE31" s="354" t="s">
        <v>12</v>
      </c>
      <c r="AF31" s="354" t="s">
        <v>12</v>
      </c>
      <c r="AG31" s="354" t="s">
        <v>12</v>
      </c>
      <c r="AH31" s="354" t="s">
        <v>12</v>
      </c>
      <c r="AI31" s="356" t="s">
        <v>12</v>
      </c>
      <c r="AJ31" s="356" t="s">
        <v>12</v>
      </c>
      <c r="AK31" s="356" t="s">
        <v>12</v>
      </c>
      <c r="AL31" s="356" t="s">
        <v>12</v>
      </c>
      <c r="AM31" s="356" t="s">
        <v>12</v>
      </c>
      <c r="AN31" s="356" t="s">
        <v>12</v>
      </c>
    </row>
    <row r="32" spans="1:40" ht="15" customHeight="1">
      <c r="A32" s="354" t="s">
        <v>1733</v>
      </c>
      <c r="B32" s="354" t="s">
        <v>1692</v>
      </c>
      <c r="C32" s="354" t="s">
        <v>1837</v>
      </c>
      <c r="D32" s="354" t="s">
        <v>12</v>
      </c>
      <c r="E32" s="354" t="s">
        <v>16</v>
      </c>
      <c r="F32" s="355" t="s">
        <v>29</v>
      </c>
      <c r="G32" s="354" t="s">
        <v>21</v>
      </c>
      <c r="H32" s="354" t="s">
        <v>14</v>
      </c>
      <c r="I32" s="354" t="s">
        <v>1699</v>
      </c>
      <c r="J32" s="354" t="s">
        <v>1734</v>
      </c>
      <c r="K32" s="354" t="s">
        <v>11</v>
      </c>
      <c r="L32" s="354" t="s">
        <v>1701</v>
      </c>
      <c r="M32" s="354">
        <v>0</v>
      </c>
      <c r="N32" s="354" t="s">
        <v>12</v>
      </c>
      <c r="O32" s="354" t="s">
        <v>12</v>
      </c>
      <c r="P32" s="354" t="s">
        <v>12</v>
      </c>
      <c r="Q32" s="354" t="s">
        <v>12</v>
      </c>
      <c r="R32" s="354" t="s">
        <v>12</v>
      </c>
      <c r="S32" s="354" t="s">
        <v>12</v>
      </c>
      <c r="T32" s="354" t="s">
        <v>12</v>
      </c>
      <c r="U32" s="354" t="s">
        <v>12</v>
      </c>
      <c r="V32" s="354" t="s">
        <v>12</v>
      </c>
      <c r="W32" s="354" t="s">
        <v>12</v>
      </c>
      <c r="X32" s="354" t="s">
        <v>12</v>
      </c>
      <c r="Y32" s="354" t="s">
        <v>12</v>
      </c>
      <c r="Z32" s="354" t="s">
        <v>12</v>
      </c>
      <c r="AA32" s="354" t="s">
        <v>1637</v>
      </c>
      <c r="AB32" s="354" t="s">
        <v>12</v>
      </c>
      <c r="AC32" s="354" t="s">
        <v>12</v>
      </c>
      <c r="AD32" s="354" t="s">
        <v>12</v>
      </c>
      <c r="AE32" s="354" t="s">
        <v>12</v>
      </c>
      <c r="AF32" s="354" t="s">
        <v>12</v>
      </c>
      <c r="AG32" s="354" t="s">
        <v>12</v>
      </c>
      <c r="AH32" s="354" t="s">
        <v>1637</v>
      </c>
      <c r="AI32" s="356" t="s">
        <v>12</v>
      </c>
      <c r="AJ32" s="356" t="s">
        <v>12</v>
      </c>
      <c r="AK32" s="356" t="s">
        <v>12</v>
      </c>
      <c r="AL32" s="356" t="s">
        <v>12</v>
      </c>
      <c r="AM32" s="356" t="s">
        <v>12</v>
      </c>
      <c r="AN32" s="356" t="s">
        <v>12</v>
      </c>
    </row>
    <row r="33" spans="1:40" ht="15" customHeight="1">
      <c r="A33" s="354" t="s">
        <v>1735</v>
      </c>
      <c r="B33" s="354" t="s">
        <v>1692</v>
      </c>
      <c r="C33" s="354" t="s">
        <v>1837</v>
      </c>
      <c r="D33" s="354" t="s">
        <v>12</v>
      </c>
      <c r="E33" s="354" t="s">
        <v>21</v>
      </c>
      <c r="F33" s="355" t="s">
        <v>32</v>
      </c>
      <c r="G33" s="354" t="s">
        <v>21</v>
      </c>
      <c r="H33" s="354" t="s">
        <v>1736</v>
      </c>
      <c r="I33" s="354" t="s">
        <v>1699</v>
      </c>
      <c r="J33" s="354" t="s">
        <v>1737</v>
      </c>
      <c r="K33" s="354" t="s">
        <v>11</v>
      </c>
      <c r="L33" s="354" t="s">
        <v>1701</v>
      </c>
      <c r="M33" s="354">
        <v>0</v>
      </c>
      <c r="N33" s="354" t="s">
        <v>12</v>
      </c>
      <c r="O33" s="354" t="s">
        <v>12</v>
      </c>
      <c r="P33" s="354" t="s">
        <v>12</v>
      </c>
      <c r="Q33" s="354" t="s">
        <v>12</v>
      </c>
      <c r="R33" s="354" t="s">
        <v>12</v>
      </c>
      <c r="S33" s="354" t="s">
        <v>1637</v>
      </c>
      <c r="T33" s="354" t="s">
        <v>12</v>
      </c>
      <c r="U33" s="354" t="s">
        <v>12</v>
      </c>
      <c r="V33" s="354" t="s">
        <v>12</v>
      </c>
      <c r="W33" s="354" t="s">
        <v>12</v>
      </c>
      <c r="X33" s="354" t="s">
        <v>12</v>
      </c>
      <c r="Y33" s="354" t="s">
        <v>12</v>
      </c>
      <c r="Z33" s="354" t="s">
        <v>12</v>
      </c>
      <c r="AA33" s="354" t="s">
        <v>12</v>
      </c>
      <c r="AB33" s="354" t="s">
        <v>12</v>
      </c>
      <c r="AC33" s="354" t="s">
        <v>12</v>
      </c>
      <c r="AD33" s="354" t="s">
        <v>12</v>
      </c>
      <c r="AE33" s="354" t="s">
        <v>12</v>
      </c>
      <c r="AF33" s="354" t="s">
        <v>12</v>
      </c>
      <c r="AG33" s="354" t="s">
        <v>12</v>
      </c>
      <c r="AH33" s="354" t="s">
        <v>12</v>
      </c>
      <c r="AI33" s="356" t="s">
        <v>12</v>
      </c>
      <c r="AJ33" s="356" t="s">
        <v>12</v>
      </c>
      <c r="AK33" s="356" t="s">
        <v>12</v>
      </c>
      <c r="AL33" s="356" t="s">
        <v>12</v>
      </c>
      <c r="AM33" s="356" t="s">
        <v>12</v>
      </c>
      <c r="AN33" s="356" t="s">
        <v>12</v>
      </c>
    </row>
    <row r="34" spans="1:40" ht="15" customHeight="1">
      <c r="A34" s="354" t="s">
        <v>1738</v>
      </c>
      <c r="B34" s="354" t="s">
        <v>1692</v>
      </c>
      <c r="C34" s="354" t="s">
        <v>1837</v>
      </c>
      <c r="D34" s="354" t="s">
        <v>12</v>
      </c>
      <c r="E34" s="354" t="s">
        <v>16</v>
      </c>
      <c r="F34" s="355" t="s">
        <v>32</v>
      </c>
      <c r="G34" s="354" t="s">
        <v>21</v>
      </c>
      <c r="H34" s="354" t="s">
        <v>1739</v>
      </c>
      <c r="I34" s="354" t="s">
        <v>1699</v>
      </c>
      <c r="J34" s="354" t="s">
        <v>1709</v>
      </c>
      <c r="K34" s="354" t="s">
        <v>11</v>
      </c>
      <c r="L34" s="354" t="s">
        <v>1701</v>
      </c>
      <c r="M34" s="354">
        <v>0</v>
      </c>
      <c r="N34" s="354" t="s">
        <v>12</v>
      </c>
      <c r="O34" s="354" t="s">
        <v>12</v>
      </c>
      <c r="P34" s="354" t="s">
        <v>12</v>
      </c>
      <c r="Q34" s="354" t="s">
        <v>12</v>
      </c>
      <c r="R34" s="354" t="s">
        <v>1637</v>
      </c>
      <c r="S34" s="354" t="s">
        <v>12</v>
      </c>
      <c r="T34" s="354" t="s">
        <v>12</v>
      </c>
      <c r="U34" s="354" t="s">
        <v>12</v>
      </c>
      <c r="V34" s="354" t="s">
        <v>12</v>
      </c>
      <c r="W34" s="354" t="s">
        <v>12</v>
      </c>
      <c r="X34" s="354" t="s">
        <v>12</v>
      </c>
      <c r="Y34" s="354" t="s">
        <v>12</v>
      </c>
      <c r="Z34" s="354" t="s">
        <v>12</v>
      </c>
      <c r="AA34" s="354" t="s">
        <v>12</v>
      </c>
      <c r="AB34" s="354" t="s">
        <v>12</v>
      </c>
      <c r="AC34" s="354" t="s">
        <v>12</v>
      </c>
      <c r="AD34" s="354" t="s">
        <v>12</v>
      </c>
      <c r="AE34" s="354" t="s">
        <v>12</v>
      </c>
      <c r="AF34" s="354" t="s">
        <v>12</v>
      </c>
      <c r="AG34" s="354" t="s">
        <v>12</v>
      </c>
      <c r="AH34" s="354" t="s">
        <v>12</v>
      </c>
      <c r="AI34" s="356" t="s">
        <v>12</v>
      </c>
      <c r="AJ34" s="356" t="s">
        <v>12</v>
      </c>
      <c r="AK34" s="356" t="s">
        <v>12</v>
      </c>
      <c r="AL34" s="356" t="s">
        <v>12</v>
      </c>
      <c r="AM34" s="356" t="s">
        <v>12</v>
      </c>
      <c r="AN34" s="356" t="s">
        <v>12</v>
      </c>
    </row>
    <row r="35" spans="1:40" ht="15" customHeight="1">
      <c r="A35" s="354" t="s">
        <v>1740</v>
      </c>
      <c r="B35" s="354" t="s">
        <v>1692</v>
      </c>
      <c r="C35" s="354" t="s">
        <v>1837</v>
      </c>
      <c r="D35" s="354" t="s">
        <v>12</v>
      </c>
      <c r="E35" s="354" t="s">
        <v>21</v>
      </c>
      <c r="F35" s="355" t="s">
        <v>32</v>
      </c>
      <c r="G35" s="354" t="s">
        <v>21</v>
      </c>
      <c r="H35" s="354" t="s">
        <v>1739</v>
      </c>
      <c r="I35" s="354" t="s">
        <v>1699</v>
      </c>
      <c r="J35" s="354" t="s">
        <v>1734</v>
      </c>
      <c r="K35" s="354" t="s">
        <v>11</v>
      </c>
      <c r="L35" s="354" t="s">
        <v>1701</v>
      </c>
      <c r="M35" s="354">
        <v>0</v>
      </c>
      <c r="N35" s="354" t="s">
        <v>12</v>
      </c>
      <c r="O35" s="354" t="s">
        <v>12</v>
      </c>
      <c r="P35" s="354" t="s">
        <v>12</v>
      </c>
      <c r="Q35" s="354" t="s">
        <v>1637</v>
      </c>
      <c r="R35" s="354" t="s">
        <v>12</v>
      </c>
      <c r="S35" s="354" t="s">
        <v>12</v>
      </c>
      <c r="T35" s="354" t="s">
        <v>12</v>
      </c>
      <c r="U35" s="354" t="s">
        <v>12</v>
      </c>
      <c r="V35" s="354" t="s">
        <v>12</v>
      </c>
      <c r="W35" s="354" t="s">
        <v>12</v>
      </c>
      <c r="X35" s="354" t="s">
        <v>12</v>
      </c>
      <c r="Y35" s="354" t="s">
        <v>12</v>
      </c>
      <c r="Z35" s="354" t="s">
        <v>12</v>
      </c>
      <c r="AA35" s="354" t="s">
        <v>12</v>
      </c>
      <c r="AB35" s="354" t="s">
        <v>12</v>
      </c>
      <c r="AC35" s="354" t="s">
        <v>12</v>
      </c>
      <c r="AD35" s="354" t="s">
        <v>12</v>
      </c>
      <c r="AE35" s="354" t="s">
        <v>12</v>
      </c>
      <c r="AF35" s="354" t="s">
        <v>12</v>
      </c>
      <c r="AG35" s="354" t="s">
        <v>12</v>
      </c>
      <c r="AH35" s="354" t="s">
        <v>12</v>
      </c>
      <c r="AI35" s="356" t="s">
        <v>12</v>
      </c>
      <c r="AJ35" s="356" t="s">
        <v>12</v>
      </c>
      <c r="AK35" s="356" t="s">
        <v>12</v>
      </c>
      <c r="AL35" s="356" t="s">
        <v>12</v>
      </c>
      <c r="AM35" s="356" t="s">
        <v>12</v>
      </c>
      <c r="AN35" s="356" t="s">
        <v>12</v>
      </c>
    </row>
    <row r="36" spans="1:40" ht="15" customHeight="1">
      <c r="A36" s="354" t="s">
        <v>1741</v>
      </c>
      <c r="B36" s="354" t="s">
        <v>1692</v>
      </c>
      <c r="C36" s="354" t="s">
        <v>1837</v>
      </c>
      <c r="D36" s="354" t="s">
        <v>12</v>
      </c>
      <c r="E36" s="354" t="s">
        <v>21</v>
      </c>
      <c r="F36" s="355" t="s">
        <v>1742</v>
      </c>
      <c r="G36" s="354" t="s">
        <v>16</v>
      </c>
      <c r="H36" s="354" t="s">
        <v>12</v>
      </c>
      <c r="I36" s="354" t="s">
        <v>15</v>
      </c>
      <c r="J36" s="354" t="s">
        <v>1743</v>
      </c>
      <c r="K36" s="354" t="s">
        <v>11</v>
      </c>
      <c r="L36" s="354" t="s">
        <v>1701</v>
      </c>
      <c r="M36" s="354">
        <v>0</v>
      </c>
      <c r="N36" s="354" t="s">
        <v>12</v>
      </c>
      <c r="O36" s="354" t="s">
        <v>12</v>
      </c>
      <c r="P36" s="354" t="s">
        <v>12</v>
      </c>
      <c r="Q36" s="354" t="s">
        <v>12</v>
      </c>
      <c r="R36" s="354" t="s">
        <v>12</v>
      </c>
      <c r="S36" s="354" t="s">
        <v>12</v>
      </c>
      <c r="T36" s="354" t="s">
        <v>12</v>
      </c>
      <c r="U36" s="354" t="s">
        <v>12</v>
      </c>
      <c r="V36" s="354" t="s">
        <v>12</v>
      </c>
      <c r="W36" s="354" t="s">
        <v>12</v>
      </c>
      <c r="X36" s="354" t="s">
        <v>12</v>
      </c>
      <c r="Y36" s="354" t="s">
        <v>12</v>
      </c>
      <c r="Z36" s="354" t="s">
        <v>12</v>
      </c>
      <c r="AA36" s="354" t="s">
        <v>12</v>
      </c>
      <c r="AB36" s="354" t="s">
        <v>12</v>
      </c>
      <c r="AC36" s="354" t="s">
        <v>12</v>
      </c>
      <c r="AD36" s="354" t="s">
        <v>12</v>
      </c>
      <c r="AE36" s="354" t="s">
        <v>12</v>
      </c>
      <c r="AF36" s="354" t="s">
        <v>12</v>
      </c>
      <c r="AG36" s="354" t="s">
        <v>12</v>
      </c>
      <c r="AH36" s="354" t="s">
        <v>12</v>
      </c>
      <c r="AI36" s="356" t="s">
        <v>12</v>
      </c>
      <c r="AJ36" s="356" t="s">
        <v>12</v>
      </c>
      <c r="AK36" s="356" t="s">
        <v>12</v>
      </c>
      <c r="AL36" s="356" t="s">
        <v>12</v>
      </c>
      <c r="AM36" s="356" t="s">
        <v>12</v>
      </c>
      <c r="AN36" s="356" t="s">
        <v>12</v>
      </c>
    </row>
    <row r="37" spans="1:40" ht="15" customHeight="1">
      <c r="A37" s="354" t="s">
        <v>1744</v>
      </c>
      <c r="B37" s="354" t="s">
        <v>1692</v>
      </c>
      <c r="C37" s="354" t="s">
        <v>1837</v>
      </c>
      <c r="D37" s="354" t="s">
        <v>12</v>
      </c>
      <c r="E37" s="354" t="s">
        <v>21</v>
      </c>
      <c r="F37" s="355" t="s">
        <v>32</v>
      </c>
      <c r="G37" s="354" t="s">
        <v>21</v>
      </c>
      <c r="H37" s="354" t="s">
        <v>20</v>
      </c>
      <c r="I37" s="354" t="s">
        <v>1699</v>
      </c>
      <c r="J37" s="354" t="s">
        <v>1745</v>
      </c>
      <c r="K37" s="354" t="s">
        <v>11</v>
      </c>
      <c r="L37" s="354" t="s">
        <v>1701</v>
      </c>
      <c r="M37" s="354">
        <v>1</v>
      </c>
      <c r="N37" s="354" t="s">
        <v>12</v>
      </c>
      <c r="O37" s="354" t="s">
        <v>1637</v>
      </c>
      <c r="P37" s="354" t="s">
        <v>12</v>
      </c>
      <c r="Q37" s="354" t="s">
        <v>1637</v>
      </c>
      <c r="R37" s="354" t="s">
        <v>12</v>
      </c>
      <c r="S37" s="354" t="s">
        <v>12</v>
      </c>
      <c r="T37" s="354" t="s">
        <v>12</v>
      </c>
      <c r="U37" s="354" t="s">
        <v>12</v>
      </c>
      <c r="V37" s="354" t="s">
        <v>12</v>
      </c>
      <c r="W37" s="354" t="s">
        <v>12</v>
      </c>
      <c r="X37" s="354" t="s">
        <v>12</v>
      </c>
      <c r="Y37" s="354" t="s">
        <v>12</v>
      </c>
      <c r="Z37" s="354" t="s">
        <v>12</v>
      </c>
      <c r="AA37" s="354" t="s">
        <v>12</v>
      </c>
      <c r="AB37" s="354" t="s">
        <v>12</v>
      </c>
      <c r="AC37" s="354" t="s">
        <v>12</v>
      </c>
      <c r="AD37" s="354" t="s">
        <v>12</v>
      </c>
      <c r="AE37" s="354" t="s">
        <v>12</v>
      </c>
      <c r="AF37" s="354" t="s">
        <v>12</v>
      </c>
      <c r="AG37" s="354" t="s">
        <v>12</v>
      </c>
      <c r="AH37" s="354" t="s">
        <v>12</v>
      </c>
      <c r="AI37" s="356" t="s">
        <v>12</v>
      </c>
      <c r="AJ37" s="356" t="s">
        <v>12</v>
      </c>
      <c r="AK37" s="356" t="s">
        <v>12</v>
      </c>
      <c r="AL37" s="356" t="s">
        <v>12</v>
      </c>
      <c r="AM37" s="356" t="s">
        <v>12</v>
      </c>
      <c r="AN37" s="356" t="s">
        <v>12</v>
      </c>
    </row>
    <row r="38" spans="1:40" ht="15" customHeight="1">
      <c r="A38" s="354" t="s">
        <v>1746</v>
      </c>
      <c r="B38" s="354" t="s">
        <v>1692</v>
      </c>
      <c r="C38" s="354" t="s">
        <v>1837</v>
      </c>
      <c r="D38" s="354" t="s">
        <v>12</v>
      </c>
      <c r="E38" s="354" t="s">
        <v>21</v>
      </c>
      <c r="F38" s="355" t="s">
        <v>32</v>
      </c>
      <c r="G38" s="354" t="s">
        <v>21</v>
      </c>
      <c r="H38" s="354" t="s">
        <v>20</v>
      </c>
      <c r="I38" s="354" t="s">
        <v>1699</v>
      </c>
      <c r="J38" s="354" t="s">
        <v>1747</v>
      </c>
      <c r="K38" s="354" t="s">
        <v>11</v>
      </c>
      <c r="L38" s="354" t="s">
        <v>1701</v>
      </c>
      <c r="M38" s="354">
        <v>0</v>
      </c>
      <c r="N38" s="354" t="s">
        <v>12</v>
      </c>
      <c r="O38" s="354" t="s">
        <v>12</v>
      </c>
      <c r="P38" s="354" t="s">
        <v>12</v>
      </c>
      <c r="Q38" s="354" t="s">
        <v>1637</v>
      </c>
      <c r="R38" s="354" t="s">
        <v>1637</v>
      </c>
      <c r="S38" s="354" t="s">
        <v>12</v>
      </c>
      <c r="T38" s="354" t="s">
        <v>12</v>
      </c>
      <c r="U38" s="354" t="s">
        <v>12</v>
      </c>
      <c r="V38" s="354" t="s">
        <v>12</v>
      </c>
      <c r="W38" s="354" t="s">
        <v>12</v>
      </c>
      <c r="X38" s="354" t="s">
        <v>1637</v>
      </c>
      <c r="Y38" s="354" t="s">
        <v>12</v>
      </c>
      <c r="Z38" s="354" t="s">
        <v>12</v>
      </c>
      <c r="AA38" s="354" t="s">
        <v>12</v>
      </c>
      <c r="AB38" s="354" t="s">
        <v>12</v>
      </c>
      <c r="AC38" s="354" t="s">
        <v>12</v>
      </c>
      <c r="AD38" s="354" t="s">
        <v>12</v>
      </c>
      <c r="AE38" s="354" t="s">
        <v>12</v>
      </c>
      <c r="AF38" s="354" t="s">
        <v>12</v>
      </c>
      <c r="AG38" s="354" t="s">
        <v>12</v>
      </c>
      <c r="AH38" s="354" t="s">
        <v>12</v>
      </c>
      <c r="AI38" s="356" t="s">
        <v>12</v>
      </c>
      <c r="AJ38" s="356" t="s">
        <v>12</v>
      </c>
      <c r="AK38" s="356" t="s">
        <v>12</v>
      </c>
      <c r="AL38" s="356" t="s">
        <v>12</v>
      </c>
      <c r="AM38" s="356" t="s">
        <v>12</v>
      </c>
      <c r="AN38" s="356" t="s">
        <v>12</v>
      </c>
    </row>
    <row r="39" spans="1:40" ht="15" customHeight="1">
      <c r="A39" s="354" t="s">
        <v>1748</v>
      </c>
      <c r="B39" s="354" t="s">
        <v>1692</v>
      </c>
      <c r="C39" s="354" t="s">
        <v>1837</v>
      </c>
      <c r="D39" s="354" t="s">
        <v>12</v>
      </c>
      <c r="E39" s="354" t="s">
        <v>21</v>
      </c>
      <c r="F39" s="355" t="s">
        <v>32</v>
      </c>
      <c r="G39" s="354" t="s">
        <v>21</v>
      </c>
      <c r="H39" s="354" t="s">
        <v>1739</v>
      </c>
      <c r="I39" s="354" t="s">
        <v>1699</v>
      </c>
      <c r="J39" s="354" t="s">
        <v>1709</v>
      </c>
      <c r="K39" s="354" t="s">
        <v>11</v>
      </c>
      <c r="L39" s="354" t="s">
        <v>1701</v>
      </c>
      <c r="M39" s="354">
        <v>0</v>
      </c>
      <c r="N39" s="354" t="s">
        <v>12</v>
      </c>
      <c r="O39" s="354" t="s">
        <v>12</v>
      </c>
      <c r="P39" s="354" t="s">
        <v>12</v>
      </c>
      <c r="Q39" s="354" t="s">
        <v>12</v>
      </c>
      <c r="R39" s="354" t="s">
        <v>1637</v>
      </c>
      <c r="S39" s="354" t="s">
        <v>12</v>
      </c>
      <c r="T39" s="354" t="s">
        <v>12</v>
      </c>
      <c r="U39" s="354" t="s">
        <v>12</v>
      </c>
      <c r="V39" s="354" t="s">
        <v>12</v>
      </c>
      <c r="W39" s="354" t="s">
        <v>12</v>
      </c>
      <c r="X39" s="354" t="s">
        <v>12</v>
      </c>
      <c r="Y39" s="354" t="s">
        <v>12</v>
      </c>
      <c r="Z39" s="354" t="s">
        <v>12</v>
      </c>
      <c r="AA39" s="354" t="s">
        <v>12</v>
      </c>
      <c r="AB39" s="354" t="s">
        <v>12</v>
      </c>
      <c r="AC39" s="354" t="s">
        <v>12</v>
      </c>
      <c r="AD39" s="354" t="s">
        <v>12</v>
      </c>
      <c r="AE39" s="354" t="s">
        <v>12</v>
      </c>
      <c r="AF39" s="354" t="s">
        <v>12</v>
      </c>
      <c r="AG39" s="354" t="s">
        <v>12</v>
      </c>
      <c r="AH39" s="354" t="s">
        <v>12</v>
      </c>
      <c r="AI39" s="356" t="s">
        <v>12</v>
      </c>
      <c r="AJ39" s="356" t="s">
        <v>12</v>
      </c>
      <c r="AK39" s="356" t="s">
        <v>12</v>
      </c>
      <c r="AL39" s="356" t="s">
        <v>12</v>
      </c>
      <c r="AM39" s="356" t="s">
        <v>12</v>
      </c>
      <c r="AN39" s="356" t="s">
        <v>12</v>
      </c>
    </row>
    <row r="40" spans="1:40" ht="15" customHeight="1">
      <c r="A40" s="354" t="s">
        <v>1749</v>
      </c>
      <c r="B40" s="354" t="s">
        <v>1692</v>
      </c>
      <c r="C40" s="354" t="s">
        <v>1837</v>
      </c>
      <c r="D40" s="354" t="s">
        <v>12</v>
      </c>
      <c r="E40" s="354" t="s">
        <v>21</v>
      </c>
      <c r="F40" s="355" t="s">
        <v>32</v>
      </c>
      <c r="G40" s="354" t="s">
        <v>16</v>
      </c>
      <c r="H40" s="354" t="s">
        <v>12</v>
      </c>
      <c r="I40" s="354" t="s">
        <v>15</v>
      </c>
      <c r="J40" s="354" t="s">
        <v>1750</v>
      </c>
      <c r="K40" s="354" t="s">
        <v>11</v>
      </c>
      <c r="L40" s="354" t="s">
        <v>1694</v>
      </c>
      <c r="M40" s="354">
        <v>0</v>
      </c>
      <c r="N40" s="354" t="s">
        <v>12</v>
      </c>
      <c r="O40" s="354" t="s">
        <v>12</v>
      </c>
      <c r="P40" s="354" t="s">
        <v>12</v>
      </c>
      <c r="Q40" s="354" t="s">
        <v>12</v>
      </c>
      <c r="R40" s="354" t="s">
        <v>12</v>
      </c>
      <c r="S40" s="354" t="s">
        <v>12</v>
      </c>
      <c r="T40" s="354" t="s">
        <v>12</v>
      </c>
      <c r="U40" s="354" t="s">
        <v>12</v>
      </c>
      <c r="V40" s="354" t="s">
        <v>12</v>
      </c>
      <c r="W40" s="354" t="s">
        <v>12</v>
      </c>
      <c r="X40" s="354" t="s">
        <v>12</v>
      </c>
      <c r="Y40" s="354" t="s">
        <v>12</v>
      </c>
      <c r="Z40" s="354" t="s">
        <v>12</v>
      </c>
      <c r="AA40" s="354" t="s">
        <v>12</v>
      </c>
      <c r="AB40" s="354" t="s">
        <v>12</v>
      </c>
      <c r="AC40" s="354" t="s">
        <v>12</v>
      </c>
      <c r="AD40" s="354" t="s">
        <v>12</v>
      </c>
      <c r="AE40" s="354" t="s">
        <v>12</v>
      </c>
      <c r="AF40" s="354" t="s">
        <v>12</v>
      </c>
      <c r="AG40" s="354" t="s">
        <v>12</v>
      </c>
      <c r="AH40" s="354" t="s">
        <v>1637</v>
      </c>
      <c r="AI40" s="356" t="s">
        <v>12</v>
      </c>
      <c r="AJ40" s="356" t="s">
        <v>12</v>
      </c>
      <c r="AK40" s="356" t="s">
        <v>12</v>
      </c>
      <c r="AL40" s="356" t="s">
        <v>12</v>
      </c>
      <c r="AM40" s="356" t="s">
        <v>12</v>
      </c>
      <c r="AN40" s="356" t="s">
        <v>12</v>
      </c>
    </row>
    <row r="41" spans="1:40" ht="15" customHeight="1">
      <c r="A41" s="354" t="s">
        <v>1751</v>
      </c>
      <c r="B41" s="354" t="s">
        <v>1692</v>
      </c>
      <c r="C41" s="354" t="s">
        <v>1837</v>
      </c>
      <c r="D41" s="354" t="s">
        <v>12</v>
      </c>
      <c r="E41" s="354" t="s">
        <v>21</v>
      </c>
      <c r="F41" s="355" t="s">
        <v>17</v>
      </c>
      <c r="G41" s="354" t="s">
        <v>16</v>
      </c>
      <c r="H41" s="354" t="s">
        <v>12</v>
      </c>
      <c r="I41" s="354" t="s">
        <v>15</v>
      </c>
      <c r="J41" s="354" t="s">
        <v>1752</v>
      </c>
      <c r="K41" s="354" t="s">
        <v>11</v>
      </c>
      <c r="L41" s="354" t="s">
        <v>1753</v>
      </c>
      <c r="M41" s="354">
        <v>0</v>
      </c>
      <c r="N41" s="354" t="s">
        <v>12</v>
      </c>
      <c r="O41" s="354" t="s">
        <v>12</v>
      </c>
      <c r="P41" s="354" t="s">
        <v>12</v>
      </c>
      <c r="Q41" s="354" t="s">
        <v>12</v>
      </c>
      <c r="R41" s="354" t="s">
        <v>1637</v>
      </c>
      <c r="S41" s="354" t="s">
        <v>12</v>
      </c>
      <c r="T41" s="354" t="s">
        <v>12</v>
      </c>
      <c r="U41" s="354" t="s">
        <v>12</v>
      </c>
      <c r="V41" s="354" t="s">
        <v>12</v>
      </c>
      <c r="W41" s="354" t="s">
        <v>12</v>
      </c>
      <c r="X41" s="354" t="s">
        <v>1637</v>
      </c>
      <c r="Y41" s="354" t="s">
        <v>12</v>
      </c>
      <c r="Z41" s="354" t="s">
        <v>12</v>
      </c>
      <c r="AA41" s="354" t="s">
        <v>12</v>
      </c>
      <c r="AB41" s="354" t="s">
        <v>12</v>
      </c>
      <c r="AC41" s="354" t="s">
        <v>12</v>
      </c>
      <c r="AD41" s="354" t="s">
        <v>12</v>
      </c>
      <c r="AE41" s="354" t="s">
        <v>12</v>
      </c>
      <c r="AF41" s="354" t="s">
        <v>12</v>
      </c>
      <c r="AG41" s="354" t="s">
        <v>12</v>
      </c>
      <c r="AH41" s="354" t="s">
        <v>12</v>
      </c>
      <c r="AI41" s="356" t="s">
        <v>12</v>
      </c>
      <c r="AJ41" s="356" t="s">
        <v>12</v>
      </c>
      <c r="AK41" s="356" t="s">
        <v>12</v>
      </c>
      <c r="AL41" s="356" t="s">
        <v>12</v>
      </c>
      <c r="AM41" s="356" t="s">
        <v>12</v>
      </c>
      <c r="AN41" s="356" t="s">
        <v>12</v>
      </c>
    </row>
    <row r="42" spans="1:40" ht="15" customHeight="1">
      <c r="A42" s="354" t="s">
        <v>1754</v>
      </c>
      <c r="B42" s="354" t="s">
        <v>1692</v>
      </c>
      <c r="C42" s="354" t="s">
        <v>1837</v>
      </c>
      <c r="D42" s="354" t="s">
        <v>12</v>
      </c>
      <c r="E42" s="354" t="s">
        <v>21</v>
      </c>
      <c r="F42" s="355" t="s">
        <v>32</v>
      </c>
      <c r="G42" s="354" t="s">
        <v>16</v>
      </c>
      <c r="H42" s="354" t="s">
        <v>12</v>
      </c>
      <c r="I42" s="354" t="s">
        <v>15</v>
      </c>
      <c r="J42" s="354" t="s">
        <v>1755</v>
      </c>
      <c r="K42" s="354" t="s">
        <v>11</v>
      </c>
      <c r="L42" s="354" t="s">
        <v>1756</v>
      </c>
      <c r="M42" s="354">
        <v>0</v>
      </c>
      <c r="N42" s="354" t="s">
        <v>12</v>
      </c>
      <c r="O42" s="354" t="s">
        <v>12</v>
      </c>
      <c r="P42" s="354" t="s">
        <v>12</v>
      </c>
      <c r="Q42" s="354" t="s">
        <v>1637</v>
      </c>
      <c r="R42" s="354" t="s">
        <v>12</v>
      </c>
      <c r="S42" s="354" t="s">
        <v>1637</v>
      </c>
      <c r="T42" s="354" t="s">
        <v>12</v>
      </c>
      <c r="U42" s="354" t="s">
        <v>12</v>
      </c>
      <c r="V42" s="354" t="s">
        <v>12</v>
      </c>
      <c r="W42" s="354" t="s">
        <v>12</v>
      </c>
      <c r="X42" s="354" t="s">
        <v>12</v>
      </c>
      <c r="Y42" s="354" t="s">
        <v>12</v>
      </c>
      <c r="Z42" s="354" t="s">
        <v>12</v>
      </c>
      <c r="AA42" s="354" t="s">
        <v>12</v>
      </c>
      <c r="AB42" s="354" t="s">
        <v>12</v>
      </c>
      <c r="AC42" s="354" t="s">
        <v>12</v>
      </c>
      <c r="AD42" s="354" t="s">
        <v>12</v>
      </c>
      <c r="AE42" s="354" t="s">
        <v>12</v>
      </c>
      <c r="AF42" s="354" t="s">
        <v>12</v>
      </c>
      <c r="AG42" s="354" t="s">
        <v>12</v>
      </c>
      <c r="AH42" s="354" t="s">
        <v>12</v>
      </c>
      <c r="AI42" s="356" t="s">
        <v>12</v>
      </c>
      <c r="AJ42" s="356" t="s">
        <v>12</v>
      </c>
      <c r="AK42" s="356" t="s">
        <v>12</v>
      </c>
      <c r="AL42" s="356" t="s">
        <v>12</v>
      </c>
      <c r="AM42" s="356" t="s">
        <v>12</v>
      </c>
      <c r="AN42" s="356" t="s">
        <v>12</v>
      </c>
    </row>
    <row r="43" spans="1:40" ht="15" customHeight="1">
      <c r="A43" s="354" t="s">
        <v>1757</v>
      </c>
      <c r="B43" s="354" t="s">
        <v>1692</v>
      </c>
      <c r="C43" s="354" t="s">
        <v>1837</v>
      </c>
      <c r="D43" s="354" t="s">
        <v>12</v>
      </c>
      <c r="E43" s="354" t="s">
        <v>21</v>
      </c>
      <c r="F43" s="355" t="s">
        <v>32</v>
      </c>
      <c r="G43" s="354" t="s">
        <v>16</v>
      </c>
      <c r="H43" s="354" t="s">
        <v>12</v>
      </c>
      <c r="I43" s="354" t="s">
        <v>15</v>
      </c>
      <c r="J43" s="354" t="s">
        <v>1758</v>
      </c>
      <c r="K43" s="354" t="s">
        <v>11</v>
      </c>
      <c r="L43" s="354" t="s">
        <v>10</v>
      </c>
      <c r="M43" s="354">
        <v>0</v>
      </c>
      <c r="N43" s="354" t="s">
        <v>12</v>
      </c>
      <c r="O43" s="354" t="s">
        <v>12</v>
      </c>
      <c r="P43" s="354" t="s">
        <v>12</v>
      </c>
      <c r="Q43" s="354" t="s">
        <v>12</v>
      </c>
      <c r="R43" s="354" t="s">
        <v>12</v>
      </c>
      <c r="S43" s="354" t="s">
        <v>1637</v>
      </c>
      <c r="T43" s="354" t="s">
        <v>12</v>
      </c>
      <c r="U43" s="354" t="s">
        <v>12</v>
      </c>
      <c r="V43" s="354" t="s">
        <v>12</v>
      </c>
      <c r="W43" s="354" t="s">
        <v>12</v>
      </c>
      <c r="X43" s="354" t="s">
        <v>12</v>
      </c>
      <c r="Y43" s="354" t="s">
        <v>12</v>
      </c>
      <c r="Z43" s="354" t="s">
        <v>12</v>
      </c>
      <c r="AA43" s="354" t="s">
        <v>12</v>
      </c>
      <c r="AB43" s="354" t="s">
        <v>12</v>
      </c>
      <c r="AC43" s="354" t="s">
        <v>12</v>
      </c>
      <c r="AD43" s="354" t="s">
        <v>12</v>
      </c>
      <c r="AE43" s="354" t="s">
        <v>12</v>
      </c>
      <c r="AF43" s="354" t="s">
        <v>12</v>
      </c>
      <c r="AG43" s="354" t="s">
        <v>12</v>
      </c>
      <c r="AH43" s="354" t="s">
        <v>12</v>
      </c>
      <c r="AI43" s="356" t="s">
        <v>12</v>
      </c>
      <c r="AJ43" s="356" t="s">
        <v>12</v>
      </c>
      <c r="AK43" s="356" t="s">
        <v>12</v>
      </c>
      <c r="AL43" s="356" t="s">
        <v>12</v>
      </c>
      <c r="AM43" s="356" t="s">
        <v>12</v>
      </c>
      <c r="AN43" s="356" t="s">
        <v>12</v>
      </c>
    </row>
    <row r="44" spans="1:40" ht="15" customHeight="1">
      <c r="A44" s="354" t="s">
        <v>1759</v>
      </c>
      <c r="B44" s="354" t="s">
        <v>1692</v>
      </c>
      <c r="C44" s="354" t="s">
        <v>1837</v>
      </c>
      <c r="D44" s="354" t="s">
        <v>12</v>
      </c>
      <c r="E44" s="354" t="s">
        <v>21</v>
      </c>
      <c r="F44" s="355" t="s">
        <v>32</v>
      </c>
      <c r="G44" s="354" t="s">
        <v>16</v>
      </c>
      <c r="H44" s="354" t="s">
        <v>12</v>
      </c>
      <c r="I44" s="354" t="s">
        <v>15</v>
      </c>
      <c r="J44" s="354" t="s">
        <v>11</v>
      </c>
      <c r="K44" s="354" t="s">
        <v>11</v>
      </c>
      <c r="L44" s="354" t="s">
        <v>1694</v>
      </c>
      <c r="M44" s="354">
        <v>0</v>
      </c>
      <c r="N44" s="354" t="s">
        <v>12</v>
      </c>
      <c r="O44" s="354" t="s">
        <v>12</v>
      </c>
      <c r="P44" s="354" t="s">
        <v>12</v>
      </c>
      <c r="Q44" s="354" t="s">
        <v>12</v>
      </c>
      <c r="R44" s="354" t="s">
        <v>12</v>
      </c>
      <c r="S44" s="354" t="s">
        <v>12</v>
      </c>
      <c r="T44" s="354" t="s">
        <v>12</v>
      </c>
      <c r="U44" s="354" t="s">
        <v>1637</v>
      </c>
      <c r="V44" s="354" t="s">
        <v>1637</v>
      </c>
      <c r="W44" s="354" t="s">
        <v>12</v>
      </c>
      <c r="X44" s="354" t="s">
        <v>12</v>
      </c>
      <c r="Y44" s="354" t="s">
        <v>12</v>
      </c>
      <c r="Z44" s="354" t="s">
        <v>12</v>
      </c>
      <c r="AA44" s="354" t="s">
        <v>12</v>
      </c>
      <c r="AB44" s="354" t="s">
        <v>12</v>
      </c>
      <c r="AC44" s="354" t="s">
        <v>12</v>
      </c>
      <c r="AD44" s="354" t="s">
        <v>12</v>
      </c>
      <c r="AE44" s="354" t="s">
        <v>12</v>
      </c>
      <c r="AF44" s="354" t="s">
        <v>12</v>
      </c>
      <c r="AG44" s="354" t="s">
        <v>12</v>
      </c>
      <c r="AH44" s="354" t="s">
        <v>12</v>
      </c>
      <c r="AI44" s="356" t="s">
        <v>12</v>
      </c>
      <c r="AJ44" s="356" t="s">
        <v>12</v>
      </c>
      <c r="AK44" s="356" t="s">
        <v>12</v>
      </c>
      <c r="AL44" s="356" t="s">
        <v>12</v>
      </c>
      <c r="AM44" s="356" t="s">
        <v>12</v>
      </c>
      <c r="AN44" s="356" t="s">
        <v>12</v>
      </c>
    </row>
    <row r="45" spans="1:40" ht="15" customHeight="1">
      <c r="A45" s="354" t="s">
        <v>1760</v>
      </c>
      <c r="B45" s="354" t="s">
        <v>1692</v>
      </c>
      <c r="C45" s="354" t="s">
        <v>1837</v>
      </c>
      <c r="D45" s="354" t="s">
        <v>12</v>
      </c>
      <c r="E45" s="354" t="s">
        <v>21</v>
      </c>
      <c r="F45" s="355" t="s">
        <v>29</v>
      </c>
      <c r="G45" s="354" t="s">
        <v>21</v>
      </c>
      <c r="H45" s="354" t="s">
        <v>14</v>
      </c>
      <c r="I45" s="354" t="s">
        <v>15</v>
      </c>
      <c r="J45" s="354" t="s">
        <v>1737</v>
      </c>
      <c r="K45" s="354" t="s">
        <v>11</v>
      </c>
      <c r="L45" s="354" t="s">
        <v>1701</v>
      </c>
      <c r="M45" s="354">
        <v>0</v>
      </c>
      <c r="N45" s="354" t="s">
        <v>12</v>
      </c>
      <c r="O45" s="354" t="s">
        <v>12</v>
      </c>
      <c r="P45" s="354" t="s">
        <v>12</v>
      </c>
      <c r="Q45" s="354" t="s">
        <v>12</v>
      </c>
      <c r="R45" s="354" t="s">
        <v>12</v>
      </c>
      <c r="S45" s="354" t="s">
        <v>1637</v>
      </c>
      <c r="T45" s="354" t="s">
        <v>12</v>
      </c>
      <c r="U45" s="354" t="s">
        <v>12</v>
      </c>
      <c r="V45" s="354" t="s">
        <v>12</v>
      </c>
      <c r="W45" s="354" t="s">
        <v>12</v>
      </c>
      <c r="X45" s="354" t="s">
        <v>12</v>
      </c>
      <c r="Y45" s="354" t="s">
        <v>12</v>
      </c>
      <c r="Z45" s="354" t="s">
        <v>12</v>
      </c>
      <c r="AA45" s="354" t="s">
        <v>12</v>
      </c>
      <c r="AB45" s="354" t="s">
        <v>12</v>
      </c>
      <c r="AC45" s="354" t="s">
        <v>12</v>
      </c>
      <c r="AD45" s="354" t="s">
        <v>12</v>
      </c>
      <c r="AE45" s="354" t="s">
        <v>12</v>
      </c>
      <c r="AF45" s="354" t="s">
        <v>12</v>
      </c>
      <c r="AG45" s="354" t="s">
        <v>12</v>
      </c>
      <c r="AH45" s="354" t="s">
        <v>12</v>
      </c>
      <c r="AI45" s="356" t="s">
        <v>12</v>
      </c>
      <c r="AJ45" s="356" t="s">
        <v>12</v>
      </c>
      <c r="AK45" s="356" t="s">
        <v>12</v>
      </c>
      <c r="AL45" s="356" t="s">
        <v>12</v>
      </c>
      <c r="AM45" s="356" t="s">
        <v>12</v>
      </c>
      <c r="AN45" s="356" t="s">
        <v>12</v>
      </c>
    </row>
    <row r="46" spans="1:40" ht="15" customHeight="1">
      <c r="A46" s="354" t="s">
        <v>1761</v>
      </c>
      <c r="B46" s="354" t="s">
        <v>1692</v>
      </c>
      <c r="C46" s="354" t="s">
        <v>1837</v>
      </c>
      <c r="D46" s="354" t="s">
        <v>12</v>
      </c>
      <c r="E46" s="354" t="s">
        <v>21</v>
      </c>
      <c r="F46" s="355" t="s">
        <v>14</v>
      </c>
      <c r="G46" s="354" t="s">
        <v>21</v>
      </c>
      <c r="H46" s="354" t="s">
        <v>14</v>
      </c>
      <c r="I46" s="354" t="s">
        <v>14</v>
      </c>
      <c r="J46" s="354" t="s">
        <v>1745</v>
      </c>
      <c r="K46" s="354" t="s">
        <v>11</v>
      </c>
      <c r="L46" s="354" t="s">
        <v>1762</v>
      </c>
      <c r="M46" s="354">
        <v>0</v>
      </c>
      <c r="N46" s="354" t="s">
        <v>12</v>
      </c>
      <c r="O46" s="354" t="s">
        <v>12</v>
      </c>
      <c r="P46" s="354" t="s">
        <v>12</v>
      </c>
      <c r="Q46" s="354" t="s">
        <v>12</v>
      </c>
      <c r="R46" s="354" t="s">
        <v>12</v>
      </c>
      <c r="S46" s="354" t="s">
        <v>12</v>
      </c>
      <c r="T46" s="354" t="s">
        <v>12</v>
      </c>
      <c r="U46" s="354" t="s">
        <v>12</v>
      </c>
      <c r="V46" s="354" t="s">
        <v>12</v>
      </c>
      <c r="W46" s="354" t="s">
        <v>12</v>
      </c>
      <c r="X46" s="354" t="s">
        <v>12</v>
      </c>
      <c r="Y46" s="354" t="s">
        <v>12</v>
      </c>
      <c r="Z46" s="354" t="s">
        <v>12</v>
      </c>
      <c r="AA46" s="354" t="s">
        <v>12</v>
      </c>
      <c r="AB46" s="354" t="s">
        <v>12</v>
      </c>
      <c r="AC46" s="354" t="s">
        <v>12</v>
      </c>
      <c r="AD46" s="354" t="s">
        <v>12</v>
      </c>
      <c r="AE46" s="354" t="s">
        <v>12</v>
      </c>
      <c r="AF46" s="354" t="s">
        <v>12</v>
      </c>
      <c r="AG46" s="354" t="s">
        <v>12</v>
      </c>
      <c r="AH46" s="354" t="s">
        <v>1637</v>
      </c>
      <c r="AI46" s="356" t="s">
        <v>12</v>
      </c>
      <c r="AJ46" s="356" t="s">
        <v>12</v>
      </c>
      <c r="AK46" s="356" t="s">
        <v>12</v>
      </c>
      <c r="AL46" s="356" t="s">
        <v>12</v>
      </c>
      <c r="AM46" s="356" t="s">
        <v>12</v>
      </c>
      <c r="AN46" s="356" t="s">
        <v>12</v>
      </c>
    </row>
    <row r="47" spans="1:40" ht="15" customHeight="1">
      <c r="A47" s="354" t="s">
        <v>1763</v>
      </c>
      <c r="B47" s="354" t="s">
        <v>1692</v>
      </c>
      <c r="C47" s="354" t="s">
        <v>1837</v>
      </c>
      <c r="D47" s="354" t="s">
        <v>12</v>
      </c>
      <c r="E47" s="354" t="s">
        <v>21</v>
      </c>
      <c r="F47" s="355" t="s">
        <v>23</v>
      </c>
      <c r="G47" s="354" t="s">
        <v>14</v>
      </c>
      <c r="H47" s="354" t="s">
        <v>12</v>
      </c>
      <c r="I47" s="354" t="s">
        <v>12</v>
      </c>
      <c r="J47" s="354" t="s">
        <v>1743</v>
      </c>
      <c r="K47" s="354" t="s">
        <v>11</v>
      </c>
      <c r="L47" s="354" t="s">
        <v>10</v>
      </c>
      <c r="M47" s="354">
        <v>0</v>
      </c>
      <c r="N47" s="354" t="s">
        <v>12</v>
      </c>
      <c r="O47" s="354" t="s">
        <v>12</v>
      </c>
      <c r="P47" s="354" t="s">
        <v>12</v>
      </c>
      <c r="Q47" s="354" t="s">
        <v>12</v>
      </c>
      <c r="R47" s="354" t="s">
        <v>12</v>
      </c>
      <c r="S47" s="354" t="s">
        <v>12</v>
      </c>
      <c r="T47" s="354" t="s">
        <v>12</v>
      </c>
      <c r="U47" s="354" t="s">
        <v>12</v>
      </c>
      <c r="V47" s="354" t="s">
        <v>12</v>
      </c>
      <c r="W47" s="354" t="s">
        <v>12</v>
      </c>
      <c r="X47" s="354" t="s">
        <v>12</v>
      </c>
      <c r="Y47" s="354" t="s">
        <v>12</v>
      </c>
      <c r="Z47" s="354" t="s">
        <v>12</v>
      </c>
      <c r="AA47" s="354" t="s">
        <v>12</v>
      </c>
      <c r="AB47" s="354" t="s">
        <v>12</v>
      </c>
      <c r="AC47" s="354" t="s">
        <v>12</v>
      </c>
      <c r="AD47" s="354" t="s">
        <v>12</v>
      </c>
      <c r="AE47" s="354" t="s">
        <v>12</v>
      </c>
      <c r="AF47" s="354" t="s">
        <v>12</v>
      </c>
      <c r="AG47" s="354" t="s">
        <v>12</v>
      </c>
      <c r="AH47" s="354" t="s">
        <v>12</v>
      </c>
      <c r="AI47" s="356" t="s">
        <v>12</v>
      </c>
      <c r="AJ47" s="356" t="s">
        <v>12</v>
      </c>
      <c r="AK47" s="356" t="s">
        <v>12</v>
      </c>
      <c r="AL47" s="356" t="s">
        <v>12</v>
      </c>
      <c r="AM47" s="356" t="s">
        <v>12</v>
      </c>
      <c r="AN47" s="356" t="s">
        <v>12</v>
      </c>
    </row>
    <row r="48" spans="1:40" ht="15" customHeight="1">
      <c r="A48" s="354" t="s">
        <v>1764</v>
      </c>
      <c r="B48" s="354" t="s">
        <v>1692</v>
      </c>
      <c r="C48" s="354" t="s">
        <v>1837</v>
      </c>
      <c r="D48" s="354" t="s">
        <v>12</v>
      </c>
      <c r="E48" s="354" t="s">
        <v>21</v>
      </c>
      <c r="F48" s="355" t="s">
        <v>14</v>
      </c>
      <c r="G48" s="354" t="s">
        <v>16</v>
      </c>
      <c r="H48" s="354" t="s">
        <v>12</v>
      </c>
      <c r="I48" s="354" t="s">
        <v>15</v>
      </c>
      <c r="J48" s="354" t="s">
        <v>1765</v>
      </c>
      <c r="K48" s="354" t="s">
        <v>11</v>
      </c>
      <c r="L48" s="354" t="s">
        <v>1762</v>
      </c>
      <c r="M48" s="354">
        <v>0</v>
      </c>
      <c r="N48" s="354" t="s">
        <v>12</v>
      </c>
      <c r="O48" s="354" t="s">
        <v>12</v>
      </c>
      <c r="P48" s="354" t="s">
        <v>12</v>
      </c>
      <c r="Q48" s="354" t="s">
        <v>12</v>
      </c>
      <c r="R48" s="354" t="s">
        <v>12</v>
      </c>
      <c r="S48" s="354" t="s">
        <v>12</v>
      </c>
      <c r="T48" s="354" t="s">
        <v>12</v>
      </c>
      <c r="U48" s="354" t="s">
        <v>12</v>
      </c>
      <c r="V48" s="354" t="s">
        <v>12</v>
      </c>
      <c r="W48" s="354" t="s">
        <v>12</v>
      </c>
      <c r="X48" s="354" t="s">
        <v>12</v>
      </c>
      <c r="Y48" s="354" t="s">
        <v>12</v>
      </c>
      <c r="Z48" s="354" t="s">
        <v>12</v>
      </c>
      <c r="AA48" s="354" t="s">
        <v>12</v>
      </c>
      <c r="AB48" s="354" t="s">
        <v>12</v>
      </c>
      <c r="AC48" s="354" t="s">
        <v>12</v>
      </c>
      <c r="AD48" s="354" t="s">
        <v>12</v>
      </c>
      <c r="AE48" s="354" t="s">
        <v>12</v>
      </c>
      <c r="AF48" s="354" t="s">
        <v>12</v>
      </c>
      <c r="AG48" s="354" t="s">
        <v>12</v>
      </c>
      <c r="AH48" s="354" t="s">
        <v>12</v>
      </c>
      <c r="AI48" s="356" t="s">
        <v>12</v>
      </c>
      <c r="AJ48" s="356" t="s">
        <v>12</v>
      </c>
      <c r="AK48" s="356" t="s">
        <v>12</v>
      </c>
      <c r="AL48" s="356" t="s">
        <v>12</v>
      </c>
      <c r="AM48" s="356" t="s">
        <v>12</v>
      </c>
      <c r="AN48" s="356" t="s">
        <v>12</v>
      </c>
    </row>
    <row r="49" spans="1:40" ht="15" customHeight="1">
      <c r="A49" s="354" t="s">
        <v>1766</v>
      </c>
      <c r="B49" s="354" t="s">
        <v>1692</v>
      </c>
      <c r="C49" s="354" t="s">
        <v>1837</v>
      </c>
      <c r="D49" s="354" t="s">
        <v>12</v>
      </c>
      <c r="E49" s="354" t="s">
        <v>1831</v>
      </c>
      <c r="F49" s="355" t="s">
        <v>23</v>
      </c>
      <c r="G49" s="354" t="s">
        <v>16</v>
      </c>
      <c r="H49" s="354" t="s">
        <v>12</v>
      </c>
      <c r="I49" s="354" t="s">
        <v>1699</v>
      </c>
      <c r="J49" s="354" t="s">
        <v>1709</v>
      </c>
      <c r="K49" s="354" t="s">
        <v>11</v>
      </c>
      <c r="L49" s="354" t="s">
        <v>1767</v>
      </c>
      <c r="M49" s="354">
        <v>0</v>
      </c>
      <c r="N49" s="354" t="s">
        <v>12</v>
      </c>
      <c r="O49" s="354" t="s">
        <v>12</v>
      </c>
      <c r="P49" s="354" t="s">
        <v>12</v>
      </c>
      <c r="Q49" s="354" t="s">
        <v>12</v>
      </c>
      <c r="R49" s="354" t="s">
        <v>12</v>
      </c>
      <c r="S49" s="354" t="s">
        <v>12</v>
      </c>
      <c r="T49" s="354" t="s">
        <v>12</v>
      </c>
      <c r="U49" s="354" t="s">
        <v>12</v>
      </c>
      <c r="V49" s="354" t="s">
        <v>12</v>
      </c>
      <c r="W49" s="354" t="s">
        <v>12</v>
      </c>
      <c r="X49" s="354" t="s">
        <v>12</v>
      </c>
      <c r="Y49" s="354" t="s">
        <v>12</v>
      </c>
      <c r="Z49" s="354" t="s">
        <v>12</v>
      </c>
      <c r="AA49" s="354" t="s">
        <v>12</v>
      </c>
      <c r="AB49" s="354" t="s">
        <v>12</v>
      </c>
      <c r="AC49" s="354" t="s">
        <v>12</v>
      </c>
      <c r="AD49" s="354" t="s">
        <v>12</v>
      </c>
      <c r="AE49" s="354" t="s">
        <v>12</v>
      </c>
      <c r="AF49" s="354" t="s">
        <v>12</v>
      </c>
      <c r="AG49" s="354" t="s">
        <v>12</v>
      </c>
      <c r="AH49" s="354" t="s">
        <v>12</v>
      </c>
      <c r="AI49" s="356" t="s">
        <v>12</v>
      </c>
      <c r="AJ49" s="356" t="s">
        <v>12</v>
      </c>
      <c r="AK49" s="356" t="s">
        <v>12</v>
      </c>
      <c r="AL49" s="356" t="s">
        <v>12</v>
      </c>
      <c r="AM49" s="356" t="s">
        <v>12</v>
      </c>
      <c r="AN49" s="356" t="s">
        <v>12</v>
      </c>
    </row>
    <row r="50" spans="1:40" ht="15" customHeight="1">
      <c r="A50" s="354" t="s">
        <v>1768</v>
      </c>
      <c r="B50" s="354" t="s">
        <v>1692</v>
      </c>
      <c r="C50" s="354" t="s">
        <v>1837</v>
      </c>
      <c r="D50" s="354" t="s">
        <v>12</v>
      </c>
      <c r="E50" s="354" t="s">
        <v>21</v>
      </c>
      <c r="F50" s="355" t="s">
        <v>32</v>
      </c>
      <c r="G50" s="354" t="s">
        <v>14</v>
      </c>
      <c r="H50" s="354" t="s">
        <v>12</v>
      </c>
      <c r="I50" s="354" t="s">
        <v>1699</v>
      </c>
      <c r="J50" s="354" t="s">
        <v>1769</v>
      </c>
      <c r="K50" s="354" t="s">
        <v>11</v>
      </c>
      <c r="L50" s="354" t="s">
        <v>1767</v>
      </c>
      <c r="M50" s="354">
        <v>0</v>
      </c>
      <c r="N50" s="354" t="s">
        <v>12</v>
      </c>
      <c r="O50" s="354" t="s">
        <v>12</v>
      </c>
      <c r="P50" s="354" t="s">
        <v>12</v>
      </c>
      <c r="Q50" s="354" t="s">
        <v>12</v>
      </c>
      <c r="R50" s="354" t="s">
        <v>12</v>
      </c>
      <c r="S50" s="354" t="s">
        <v>12</v>
      </c>
      <c r="T50" s="354" t="s">
        <v>12</v>
      </c>
      <c r="U50" s="354" t="s">
        <v>12</v>
      </c>
      <c r="V50" s="354" t="s">
        <v>12</v>
      </c>
      <c r="W50" s="354" t="s">
        <v>12</v>
      </c>
      <c r="X50" s="354" t="s">
        <v>12</v>
      </c>
      <c r="Y50" s="354" t="s">
        <v>12</v>
      </c>
      <c r="Z50" s="354" t="s">
        <v>12</v>
      </c>
      <c r="AA50" s="354" t="s">
        <v>12</v>
      </c>
      <c r="AB50" s="354" t="s">
        <v>12</v>
      </c>
      <c r="AC50" s="354" t="s">
        <v>12</v>
      </c>
      <c r="AD50" s="354" t="s">
        <v>12</v>
      </c>
      <c r="AE50" s="354" t="s">
        <v>12</v>
      </c>
      <c r="AF50" s="354" t="s">
        <v>12</v>
      </c>
      <c r="AG50" s="354" t="s">
        <v>12</v>
      </c>
      <c r="AH50" s="354" t="s">
        <v>12</v>
      </c>
      <c r="AI50" s="356" t="s">
        <v>12</v>
      </c>
      <c r="AJ50" s="356" t="s">
        <v>12</v>
      </c>
      <c r="AK50" s="356" t="s">
        <v>12</v>
      </c>
      <c r="AL50" s="356" t="s">
        <v>12</v>
      </c>
      <c r="AM50" s="356" t="s">
        <v>12</v>
      </c>
      <c r="AN50" s="356" t="s">
        <v>12</v>
      </c>
    </row>
    <row r="51" spans="1:40" ht="15" customHeight="1">
      <c r="A51" s="354" t="s">
        <v>1770</v>
      </c>
      <c r="B51" s="354" t="s">
        <v>1841</v>
      </c>
      <c r="C51" s="354" t="s">
        <v>1832</v>
      </c>
      <c r="D51" s="354" t="s">
        <v>1544</v>
      </c>
      <c r="E51" s="354" t="s">
        <v>21</v>
      </c>
      <c r="F51" s="355" t="s">
        <v>32</v>
      </c>
      <c r="G51" s="354" t="s">
        <v>21</v>
      </c>
      <c r="H51" s="354" t="s">
        <v>26</v>
      </c>
      <c r="I51" s="354" t="s">
        <v>14</v>
      </c>
      <c r="J51" s="354" t="s">
        <v>1771</v>
      </c>
      <c r="K51" s="354" t="s">
        <v>11</v>
      </c>
      <c r="L51" s="354" t="s">
        <v>1772</v>
      </c>
      <c r="M51" s="354">
        <v>0</v>
      </c>
      <c r="N51" s="354">
        <v>0</v>
      </c>
      <c r="O51" s="354" t="s">
        <v>12</v>
      </c>
      <c r="P51" s="354" t="s">
        <v>12</v>
      </c>
      <c r="Q51" s="354" t="s">
        <v>1637</v>
      </c>
      <c r="R51" s="354" t="s">
        <v>1637</v>
      </c>
      <c r="S51" s="354" t="s">
        <v>12</v>
      </c>
      <c r="T51" s="354" t="s">
        <v>12</v>
      </c>
      <c r="U51" s="354" t="s">
        <v>12</v>
      </c>
      <c r="V51" s="354" t="s">
        <v>12</v>
      </c>
      <c r="W51" s="354" t="s">
        <v>12</v>
      </c>
      <c r="X51" s="354" t="s">
        <v>12</v>
      </c>
      <c r="Y51" s="354" t="s">
        <v>12</v>
      </c>
      <c r="Z51" s="354" t="s">
        <v>12</v>
      </c>
      <c r="AA51" s="354" t="s">
        <v>12</v>
      </c>
      <c r="AB51" s="354" t="s">
        <v>12</v>
      </c>
      <c r="AC51" s="354" t="s">
        <v>12</v>
      </c>
      <c r="AD51" s="354" t="s">
        <v>12</v>
      </c>
      <c r="AE51" s="354" t="s">
        <v>12</v>
      </c>
      <c r="AF51" s="354" t="s">
        <v>12</v>
      </c>
      <c r="AG51" s="354" t="s">
        <v>12</v>
      </c>
      <c r="AH51" s="354" t="s">
        <v>12</v>
      </c>
      <c r="AI51" s="356" t="s">
        <v>12</v>
      </c>
      <c r="AJ51" s="356" t="s">
        <v>12</v>
      </c>
      <c r="AK51" s="356" t="s">
        <v>12</v>
      </c>
      <c r="AL51" s="356" t="s">
        <v>12</v>
      </c>
      <c r="AM51" s="356" t="s">
        <v>12</v>
      </c>
      <c r="AN51" s="356" t="s">
        <v>12</v>
      </c>
    </row>
    <row r="52" spans="1:40" ht="15" customHeight="1">
      <c r="A52" s="354" t="s">
        <v>1773</v>
      </c>
      <c r="B52" s="354" t="s">
        <v>1841</v>
      </c>
      <c r="C52" s="354" t="s">
        <v>1832</v>
      </c>
      <c r="D52" s="354" t="s">
        <v>1544</v>
      </c>
      <c r="E52" s="354" t="s">
        <v>21</v>
      </c>
      <c r="F52" s="355" t="s">
        <v>32</v>
      </c>
      <c r="G52" s="354" t="s">
        <v>21</v>
      </c>
      <c r="H52" s="354" t="s">
        <v>26</v>
      </c>
      <c r="I52" s="354" t="s">
        <v>14</v>
      </c>
      <c r="J52" s="354" t="s">
        <v>1705</v>
      </c>
      <c r="K52" s="354" t="s">
        <v>11</v>
      </c>
      <c r="L52" s="354" t="s">
        <v>1772</v>
      </c>
      <c r="M52" s="354">
        <v>0</v>
      </c>
      <c r="N52" s="354">
        <v>1</v>
      </c>
      <c r="O52" s="354" t="s">
        <v>1665</v>
      </c>
      <c r="P52" s="354" t="s">
        <v>12</v>
      </c>
      <c r="Q52" s="354" t="s">
        <v>1697</v>
      </c>
      <c r="R52" s="354" t="s">
        <v>1637</v>
      </c>
      <c r="S52" s="354" t="s">
        <v>12</v>
      </c>
      <c r="T52" s="354" t="s">
        <v>12</v>
      </c>
      <c r="U52" s="354" t="s">
        <v>12</v>
      </c>
      <c r="V52" s="354" t="s">
        <v>12</v>
      </c>
      <c r="W52" s="354" t="s">
        <v>12</v>
      </c>
      <c r="X52" s="354" t="s">
        <v>12</v>
      </c>
      <c r="Y52" s="354" t="s">
        <v>12</v>
      </c>
      <c r="Z52" s="354" t="s">
        <v>12</v>
      </c>
      <c r="AA52" s="354" t="s">
        <v>12</v>
      </c>
      <c r="AB52" s="354" t="s">
        <v>12</v>
      </c>
      <c r="AC52" s="354" t="s">
        <v>12</v>
      </c>
      <c r="AD52" s="354" t="s">
        <v>12</v>
      </c>
      <c r="AE52" s="354" t="s">
        <v>12</v>
      </c>
      <c r="AF52" s="354" t="s">
        <v>12</v>
      </c>
      <c r="AG52" s="354" t="s">
        <v>12</v>
      </c>
      <c r="AH52" s="354" t="s">
        <v>12</v>
      </c>
      <c r="AI52" s="356" t="s">
        <v>12</v>
      </c>
      <c r="AJ52" s="356" t="s">
        <v>12</v>
      </c>
      <c r="AK52" s="356" t="s">
        <v>12</v>
      </c>
      <c r="AL52" s="356" t="s">
        <v>12</v>
      </c>
      <c r="AM52" s="356" t="s">
        <v>12</v>
      </c>
      <c r="AN52" s="356" t="s">
        <v>12</v>
      </c>
    </row>
    <row r="53" spans="1:40" ht="15" customHeight="1">
      <c r="A53" s="354" t="s">
        <v>1774</v>
      </c>
      <c r="B53" s="354" t="s">
        <v>1841</v>
      </c>
      <c r="C53" s="354" t="s">
        <v>1832</v>
      </c>
      <c r="D53" s="354" t="s">
        <v>1544</v>
      </c>
      <c r="E53" s="354" t="s">
        <v>21</v>
      </c>
      <c r="F53" s="355" t="s">
        <v>32</v>
      </c>
      <c r="G53" s="354" t="s">
        <v>21</v>
      </c>
      <c r="H53" s="354" t="s">
        <v>20</v>
      </c>
      <c r="I53" s="354" t="s">
        <v>14</v>
      </c>
      <c r="J53" s="354" t="s">
        <v>1775</v>
      </c>
      <c r="K53" s="354" t="s">
        <v>11</v>
      </c>
      <c r="L53" s="354" t="s">
        <v>1772</v>
      </c>
      <c r="M53" s="354">
        <v>0</v>
      </c>
      <c r="N53" s="354">
        <v>0</v>
      </c>
      <c r="O53" s="354" t="s">
        <v>12</v>
      </c>
      <c r="P53" s="354" t="s">
        <v>12</v>
      </c>
      <c r="Q53" s="354" t="s">
        <v>1637</v>
      </c>
      <c r="R53" s="354" t="s">
        <v>12</v>
      </c>
      <c r="S53" s="354" t="s">
        <v>12</v>
      </c>
      <c r="T53" s="354" t="s">
        <v>12</v>
      </c>
      <c r="U53" s="354" t="s">
        <v>12</v>
      </c>
      <c r="V53" s="354" t="s">
        <v>12</v>
      </c>
      <c r="W53" s="354" t="s">
        <v>12</v>
      </c>
      <c r="X53" s="354" t="s">
        <v>12</v>
      </c>
      <c r="Y53" s="354" t="s">
        <v>12</v>
      </c>
      <c r="Z53" s="354" t="s">
        <v>12</v>
      </c>
      <c r="AA53" s="354" t="s">
        <v>12</v>
      </c>
      <c r="AB53" s="354" t="s">
        <v>12</v>
      </c>
      <c r="AC53" s="354" t="s">
        <v>12</v>
      </c>
      <c r="AD53" s="354" t="s">
        <v>12</v>
      </c>
      <c r="AE53" s="354" t="s">
        <v>12</v>
      </c>
      <c r="AF53" s="354" t="s">
        <v>12</v>
      </c>
      <c r="AG53" s="354" t="s">
        <v>12</v>
      </c>
      <c r="AH53" s="354" t="s">
        <v>12</v>
      </c>
      <c r="AI53" s="356" t="s">
        <v>12</v>
      </c>
      <c r="AJ53" s="356" t="s">
        <v>12</v>
      </c>
      <c r="AK53" s="356" t="s">
        <v>12</v>
      </c>
      <c r="AL53" s="356" t="s">
        <v>12</v>
      </c>
      <c r="AM53" s="356" t="s">
        <v>12</v>
      </c>
      <c r="AN53" s="356" t="s">
        <v>12</v>
      </c>
    </row>
    <row r="54" spans="1:40" ht="15" customHeight="1">
      <c r="A54" s="354" t="s">
        <v>1776</v>
      </c>
      <c r="B54" s="354" t="s">
        <v>1841</v>
      </c>
      <c r="C54" s="354" t="s">
        <v>1832</v>
      </c>
      <c r="D54" s="354" t="s">
        <v>1544</v>
      </c>
      <c r="E54" s="354" t="s">
        <v>21</v>
      </c>
      <c r="F54" s="355" t="s">
        <v>32</v>
      </c>
      <c r="G54" s="354" t="s">
        <v>21</v>
      </c>
      <c r="H54" s="354" t="s">
        <v>26</v>
      </c>
      <c r="I54" s="354" t="s">
        <v>14</v>
      </c>
      <c r="J54" s="354" t="s">
        <v>1777</v>
      </c>
      <c r="K54" s="354" t="s">
        <v>11</v>
      </c>
      <c r="L54" s="354" t="s">
        <v>1772</v>
      </c>
      <c r="M54" s="354">
        <v>0</v>
      </c>
      <c r="N54" s="354">
        <v>1</v>
      </c>
      <c r="O54" s="354" t="s">
        <v>1665</v>
      </c>
      <c r="P54" s="354" t="s">
        <v>12</v>
      </c>
      <c r="Q54" s="354" t="s">
        <v>12</v>
      </c>
      <c r="R54" s="354" t="s">
        <v>1697</v>
      </c>
      <c r="S54" s="354" t="s">
        <v>12</v>
      </c>
      <c r="T54" s="354" t="s">
        <v>12</v>
      </c>
      <c r="U54" s="354" t="s">
        <v>12</v>
      </c>
      <c r="V54" s="354" t="s">
        <v>12</v>
      </c>
      <c r="W54" s="354" t="s">
        <v>12</v>
      </c>
      <c r="X54" s="354" t="s">
        <v>12</v>
      </c>
      <c r="Y54" s="354" t="s">
        <v>12</v>
      </c>
      <c r="Z54" s="354" t="s">
        <v>12</v>
      </c>
      <c r="AA54" s="354" t="s">
        <v>12</v>
      </c>
      <c r="AB54" s="354" t="s">
        <v>12</v>
      </c>
      <c r="AC54" s="354" t="s">
        <v>12</v>
      </c>
      <c r="AD54" s="354" t="s">
        <v>12</v>
      </c>
      <c r="AE54" s="354" t="s">
        <v>12</v>
      </c>
      <c r="AF54" s="354" t="s">
        <v>12</v>
      </c>
      <c r="AG54" s="354" t="s">
        <v>12</v>
      </c>
      <c r="AH54" s="354" t="s">
        <v>12</v>
      </c>
      <c r="AI54" s="356" t="s">
        <v>12</v>
      </c>
      <c r="AJ54" s="356" t="s">
        <v>12</v>
      </c>
      <c r="AK54" s="356" t="s">
        <v>12</v>
      </c>
      <c r="AL54" s="356" t="s">
        <v>12</v>
      </c>
      <c r="AM54" s="356" t="s">
        <v>12</v>
      </c>
      <c r="AN54" s="356" t="s">
        <v>12</v>
      </c>
    </row>
    <row r="55" spans="1:40" ht="15" customHeight="1">
      <c r="A55" s="354" t="s">
        <v>1778</v>
      </c>
      <c r="B55" s="354" t="s">
        <v>1841</v>
      </c>
      <c r="C55" s="354" t="s">
        <v>1832</v>
      </c>
      <c r="D55" s="354" t="s">
        <v>1544</v>
      </c>
      <c r="E55" s="354" t="s">
        <v>21</v>
      </c>
      <c r="F55" s="355" t="s">
        <v>32</v>
      </c>
      <c r="G55" s="354" t="s">
        <v>21</v>
      </c>
      <c r="H55" s="354" t="s">
        <v>26</v>
      </c>
      <c r="I55" s="354" t="s">
        <v>14</v>
      </c>
      <c r="J55" s="354" t="s">
        <v>1779</v>
      </c>
      <c r="K55" s="354" t="s">
        <v>11</v>
      </c>
      <c r="L55" s="354" t="s">
        <v>1772</v>
      </c>
      <c r="M55" s="354">
        <v>0</v>
      </c>
      <c r="N55" s="354">
        <v>0</v>
      </c>
      <c r="O55" s="354" t="s">
        <v>12</v>
      </c>
      <c r="P55" s="354" t="s">
        <v>12</v>
      </c>
      <c r="Q55" s="354" t="s">
        <v>1637</v>
      </c>
      <c r="R55" s="354" t="s">
        <v>12</v>
      </c>
      <c r="S55" s="354" t="s">
        <v>12</v>
      </c>
      <c r="T55" s="354" t="s">
        <v>12</v>
      </c>
      <c r="U55" s="354" t="s">
        <v>12</v>
      </c>
      <c r="V55" s="354" t="s">
        <v>12</v>
      </c>
      <c r="W55" s="354" t="s">
        <v>12</v>
      </c>
      <c r="X55" s="354" t="s">
        <v>12</v>
      </c>
      <c r="Y55" s="354" t="s">
        <v>12</v>
      </c>
      <c r="Z55" s="354" t="s">
        <v>12</v>
      </c>
      <c r="AA55" s="354" t="s">
        <v>12</v>
      </c>
      <c r="AB55" s="354" t="s">
        <v>12</v>
      </c>
      <c r="AC55" s="354" t="s">
        <v>12</v>
      </c>
      <c r="AD55" s="354" t="s">
        <v>12</v>
      </c>
      <c r="AE55" s="354" t="s">
        <v>12</v>
      </c>
      <c r="AF55" s="354" t="s">
        <v>12</v>
      </c>
      <c r="AG55" s="354" t="s">
        <v>12</v>
      </c>
      <c r="AH55" s="354" t="s">
        <v>12</v>
      </c>
      <c r="AI55" s="356" t="s">
        <v>12</v>
      </c>
      <c r="AJ55" s="356" t="s">
        <v>12</v>
      </c>
      <c r="AK55" s="356" t="s">
        <v>12</v>
      </c>
      <c r="AL55" s="356" t="s">
        <v>12</v>
      </c>
      <c r="AM55" s="356" t="s">
        <v>12</v>
      </c>
      <c r="AN55" s="356" t="s">
        <v>12</v>
      </c>
    </row>
    <row r="56" spans="1:40" ht="15" customHeight="1">
      <c r="A56" s="354" t="s">
        <v>1780</v>
      </c>
      <c r="B56" s="354" t="s">
        <v>1841</v>
      </c>
      <c r="C56" s="354" t="s">
        <v>1832</v>
      </c>
      <c r="D56" s="354" t="s">
        <v>1544</v>
      </c>
      <c r="E56" s="354" t="s">
        <v>21</v>
      </c>
      <c r="F56" s="355" t="s">
        <v>32</v>
      </c>
      <c r="G56" s="354" t="s">
        <v>21</v>
      </c>
      <c r="H56" s="354" t="s">
        <v>26</v>
      </c>
      <c r="I56" s="354" t="s">
        <v>14</v>
      </c>
      <c r="J56" s="354" t="s">
        <v>1781</v>
      </c>
      <c r="K56" s="354" t="s">
        <v>11</v>
      </c>
      <c r="L56" s="354" t="s">
        <v>1772</v>
      </c>
      <c r="M56" s="354">
        <v>0</v>
      </c>
      <c r="N56" s="354">
        <v>0</v>
      </c>
      <c r="O56" s="354" t="s">
        <v>12</v>
      </c>
      <c r="P56" s="354" t="s">
        <v>12</v>
      </c>
      <c r="Q56" s="354" t="s">
        <v>12</v>
      </c>
      <c r="R56" s="354" t="s">
        <v>1637</v>
      </c>
      <c r="S56" s="354" t="s">
        <v>12</v>
      </c>
      <c r="T56" s="354" t="s">
        <v>12</v>
      </c>
      <c r="U56" s="354" t="s">
        <v>12</v>
      </c>
      <c r="V56" s="354" t="s">
        <v>12</v>
      </c>
      <c r="W56" s="354" t="s">
        <v>12</v>
      </c>
      <c r="X56" s="354" t="s">
        <v>12</v>
      </c>
      <c r="Y56" s="354" t="s">
        <v>12</v>
      </c>
      <c r="Z56" s="354" t="s">
        <v>12</v>
      </c>
      <c r="AA56" s="354" t="s">
        <v>12</v>
      </c>
      <c r="AB56" s="354" t="s">
        <v>12</v>
      </c>
      <c r="AC56" s="354" t="s">
        <v>12</v>
      </c>
      <c r="AD56" s="354" t="s">
        <v>12</v>
      </c>
      <c r="AE56" s="354" t="s">
        <v>12</v>
      </c>
      <c r="AF56" s="354" t="s">
        <v>12</v>
      </c>
      <c r="AG56" s="354" t="s">
        <v>12</v>
      </c>
      <c r="AH56" s="354" t="s">
        <v>12</v>
      </c>
      <c r="AI56" s="356" t="s">
        <v>12</v>
      </c>
      <c r="AJ56" s="356" t="s">
        <v>12</v>
      </c>
      <c r="AK56" s="356" t="s">
        <v>12</v>
      </c>
      <c r="AL56" s="356" t="s">
        <v>12</v>
      </c>
      <c r="AM56" s="356" t="s">
        <v>12</v>
      </c>
      <c r="AN56" s="356" t="s">
        <v>12</v>
      </c>
    </row>
    <row r="57" spans="1:40" ht="15" customHeight="1">
      <c r="A57" s="354" t="s">
        <v>1782</v>
      </c>
      <c r="B57" s="354" t="s">
        <v>1841</v>
      </c>
      <c r="C57" s="354" t="s">
        <v>1832</v>
      </c>
      <c r="D57" s="354" t="s">
        <v>12</v>
      </c>
      <c r="E57" s="354" t="s">
        <v>21</v>
      </c>
      <c r="F57" s="355" t="s">
        <v>32</v>
      </c>
      <c r="G57" s="354" t="s">
        <v>16</v>
      </c>
      <c r="H57" s="354" t="s">
        <v>12</v>
      </c>
      <c r="I57" s="354" t="s">
        <v>15</v>
      </c>
      <c r="J57" s="354" t="s">
        <v>1783</v>
      </c>
      <c r="K57" s="354" t="s">
        <v>11</v>
      </c>
      <c r="L57" s="354" t="s">
        <v>1772</v>
      </c>
      <c r="M57" s="354">
        <v>0</v>
      </c>
      <c r="N57" s="354" t="s">
        <v>12</v>
      </c>
      <c r="O57" s="354" t="s">
        <v>12</v>
      </c>
      <c r="P57" s="354" t="s">
        <v>12</v>
      </c>
      <c r="Q57" s="354" t="s">
        <v>1637</v>
      </c>
      <c r="R57" s="354" t="s">
        <v>12</v>
      </c>
      <c r="S57" s="354" t="s">
        <v>12</v>
      </c>
      <c r="T57" s="354" t="s">
        <v>12</v>
      </c>
      <c r="U57" s="354" t="s">
        <v>12</v>
      </c>
      <c r="V57" s="354" t="s">
        <v>12</v>
      </c>
      <c r="W57" s="354" t="s">
        <v>12</v>
      </c>
      <c r="X57" s="354" t="s">
        <v>12</v>
      </c>
      <c r="Y57" s="354" t="s">
        <v>12</v>
      </c>
      <c r="Z57" s="354" t="s">
        <v>12</v>
      </c>
      <c r="AA57" s="354" t="s">
        <v>12</v>
      </c>
      <c r="AB57" s="354" t="s">
        <v>12</v>
      </c>
      <c r="AC57" s="354" t="s">
        <v>12</v>
      </c>
      <c r="AD57" s="354" t="s">
        <v>12</v>
      </c>
      <c r="AE57" s="354" t="s">
        <v>12</v>
      </c>
      <c r="AF57" s="354" t="s">
        <v>12</v>
      </c>
      <c r="AG57" s="354" t="s">
        <v>12</v>
      </c>
      <c r="AH57" s="354" t="s">
        <v>12</v>
      </c>
      <c r="AI57" s="356" t="s">
        <v>12</v>
      </c>
      <c r="AJ57" s="356" t="s">
        <v>12</v>
      </c>
      <c r="AK57" s="356" t="s">
        <v>12</v>
      </c>
      <c r="AL57" s="356" t="s">
        <v>12</v>
      </c>
      <c r="AM57" s="356" t="s">
        <v>12</v>
      </c>
      <c r="AN57" s="356" t="s">
        <v>12</v>
      </c>
    </row>
    <row r="58" spans="1:40" ht="15" customHeight="1">
      <c r="A58" s="354" t="s">
        <v>1784</v>
      </c>
      <c r="B58" s="354" t="s">
        <v>1841</v>
      </c>
      <c r="C58" s="354" t="s">
        <v>1832</v>
      </c>
      <c r="D58" s="354" t="s">
        <v>12</v>
      </c>
      <c r="E58" s="354" t="s">
        <v>21</v>
      </c>
      <c r="F58" s="355" t="s">
        <v>32</v>
      </c>
      <c r="G58" s="354" t="s">
        <v>16</v>
      </c>
      <c r="H58" s="354" t="s">
        <v>12</v>
      </c>
      <c r="I58" s="354" t="s">
        <v>15</v>
      </c>
      <c r="J58" s="354" t="s">
        <v>1785</v>
      </c>
      <c r="K58" s="354" t="s">
        <v>11</v>
      </c>
      <c r="L58" s="354" t="s">
        <v>1772</v>
      </c>
      <c r="M58" s="354">
        <v>0</v>
      </c>
      <c r="N58" s="354" t="s">
        <v>12</v>
      </c>
      <c r="O58" s="354" t="s">
        <v>12</v>
      </c>
      <c r="P58" s="354" t="s">
        <v>12</v>
      </c>
      <c r="Q58" s="354" t="s">
        <v>1637</v>
      </c>
      <c r="R58" s="354" t="s">
        <v>12</v>
      </c>
      <c r="S58" s="354" t="s">
        <v>12</v>
      </c>
      <c r="T58" s="354" t="s">
        <v>12</v>
      </c>
      <c r="U58" s="354" t="s">
        <v>12</v>
      </c>
      <c r="V58" s="354" t="s">
        <v>12</v>
      </c>
      <c r="W58" s="354" t="s">
        <v>12</v>
      </c>
      <c r="X58" s="354" t="s">
        <v>12</v>
      </c>
      <c r="Y58" s="354" t="s">
        <v>12</v>
      </c>
      <c r="Z58" s="354" t="s">
        <v>12</v>
      </c>
      <c r="AA58" s="354" t="s">
        <v>12</v>
      </c>
      <c r="AB58" s="354" t="s">
        <v>12</v>
      </c>
      <c r="AC58" s="354" t="s">
        <v>12</v>
      </c>
      <c r="AD58" s="354" t="s">
        <v>12</v>
      </c>
      <c r="AE58" s="354" t="s">
        <v>12</v>
      </c>
      <c r="AF58" s="354" t="s">
        <v>12</v>
      </c>
      <c r="AG58" s="354" t="s">
        <v>12</v>
      </c>
      <c r="AH58" s="354" t="s">
        <v>12</v>
      </c>
      <c r="AI58" s="356" t="s">
        <v>12</v>
      </c>
      <c r="AJ58" s="356" t="s">
        <v>12</v>
      </c>
      <c r="AK58" s="356" t="s">
        <v>12</v>
      </c>
      <c r="AL58" s="356" t="s">
        <v>12</v>
      </c>
      <c r="AM58" s="356" t="s">
        <v>12</v>
      </c>
      <c r="AN58" s="356" t="s">
        <v>12</v>
      </c>
    </row>
    <row r="59" spans="1:40" ht="15" customHeight="1">
      <c r="A59" s="354" t="s">
        <v>1786</v>
      </c>
      <c r="B59" s="354" t="s">
        <v>1841</v>
      </c>
      <c r="C59" s="354" t="s">
        <v>1832</v>
      </c>
      <c r="D59" s="354" t="s">
        <v>12</v>
      </c>
      <c r="E59" s="354" t="s">
        <v>21</v>
      </c>
      <c r="F59" s="355" t="s">
        <v>32</v>
      </c>
      <c r="G59" s="354" t="s">
        <v>21</v>
      </c>
      <c r="H59" s="354" t="s">
        <v>12</v>
      </c>
      <c r="I59" s="354" t="s">
        <v>14</v>
      </c>
      <c r="J59" s="354" t="s">
        <v>1755</v>
      </c>
      <c r="K59" s="354" t="s">
        <v>11</v>
      </c>
      <c r="L59" s="354" t="s">
        <v>1772</v>
      </c>
      <c r="M59" s="354">
        <v>0</v>
      </c>
      <c r="N59" s="354" t="s">
        <v>12</v>
      </c>
      <c r="O59" s="354" t="s">
        <v>12</v>
      </c>
      <c r="P59" s="354" t="s">
        <v>12</v>
      </c>
      <c r="Q59" s="354" t="s">
        <v>12</v>
      </c>
      <c r="R59" s="354" t="s">
        <v>12</v>
      </c>
      <c r="S59" s="354" t="s">
        <v>12</v>
      </c>
      <c r="T59" s="354" t="s">
        <v>12</v>
      </c>
      <c r="U59" s="354" t="s">
        <v>12</v>
      </c>
      <c r="V59" s="354" t="s">
        <v>12</v>
      </c>
      <c r="W59" s="354" t="s">
        <v>12</v>
      </c>
      <c r="X59" s="354" t="s">
        <v>12</v>
      </c>
      <c r="Y59" s="354" t="s">
        <v>12</v>
      </c>
      <c r="Z59" s="354" t="s">
        <v>12</v>
      </c>
      <c r="AA59" s="354" t="s">
        <v>12</v>
      </c>
      <c r="AB59" s="354" t="s">
        <v>12</v>
      </c>
      <c r="AC59" s="354" t="s">
        <v>12</v>
      </c>
      <c r="AD59" s="354" t="s">
        <v>12</v>
      </c>
      <c r="AE59" s="354" t="s">
        <v>12</v>
      </c>
      <c r="AF59" s="354" t="s">
        <v>12</v>
      </c>
      <c r="AG59" s="354" t="s">
        <v>12</v>
      </c>
      <c r="AH59" s="354" t="s">
        <v>12</v>
      </c>
      <c r="AI59" s="356" t="s">
        <v>12</v>
      </c>
      <c r="AJ59" s="356" t="s">
        <v>12</v>
      </c>
      <c r="AK59" s="356" t="s">
        <v>12</v>
      </c>
      <c r="AL59" s="356" t="s">
        <v>12</v>
      </c>
      <c r="AM59" s="356" t="s">
        <v>12</v>
      </c>
      <c r="AN59" s="356" t="s">
        <v>12</v>
      </c>
    </row>
    <row r="60" spans="1:40" ht="15" customHeight="1">
      <c r="A60" s="354" t="s">
        <v>1787</v>
      </c>
      <c r="B60" s="354" t="s">
        <v>1841</v>
      </c>
      <c r="C60" s="354" t="s">
        <v>1832</v>
      </c>
      <c r="D60" s="354" t="s">
        <v>12</v>
      </c>
      <c r="E60" s="354" t="s">
        <v>21</v>
      </c>
      <c r="F60" s="355" t="s">
        <v>32</v>
      </c>
      <c r="G60" s="354" t="s">
        <v>16</v>
      </c>
      <c r="H60" s="354" t="s">
        <v>12</v>
      </c>
      <c r="I60" s="354" t="s">
        <v>15</v>
      </c>
      <c r="J60" s="354" t="s">
        <v>1758</v>
      </c>
      <c r="K60" s="354" t="s">
        <v>11</v>
      </c>
      <c r="L60" s="354" t="s">
        <v>1772</v>
      </c>
      <c r="M60" s="354">
        <v>0</v>
      </c>
      <c r="N60" s="354" t="s">
        <v>12</v>
      </c>
      <c r="O60" s="354" t="s">
        <v>12</v>
      </c>
      <c r="P60" s="354" t="s">
        <v>12</v>
      </c>
      <c r="Q60" s="354" t="s">
        <v>12</v>
      </c>
      <c r="R60" s="354" t="s">
        <v>12</v>
      </c>
      <c r="S60" s="354" t="s">
        <v>12</v>
      </c>
      <c r="T60" s="354" t="s">
        <v>12</v>
      </c>
      <c r="U60" s="354" t="s">
        <v>12</v>
      </c>
      <c r="V60" s="354" t="s">
        <v>12</v>
      </c>
      <c r="W60" s="354" t="s">
        <v>12</v>
      </c>
      <c r="X60" s="354" t="s">
        <v>12</v>
      </c>
      <c r="Y60" s="354" t="s">
        <v>12</v>
      </c>
      <c r="Z60" s="354" t="s">
        <v>12</v>
      </c>
      <c r="AA60" s="354" t="s">
        <v>12</v>
      </c>
      <c r="AB60" s="354" t="s">
        <v>12</v>
      </c>
      <c r="AC60" s="354" t="s">
        <v>12</v>
      </c>
      <c r="AD60" s="354" t="s">
        <v>12</v>
      </c>
      <c r="AE60" s="354" t="s">
        <v>12</v>
      </c>
      <c r="AF60" s="354" t="s">
        <v>12</v>
      </c>
      <c r="AG60" s="354" t="s">
        <v>12</v>
      </c>
      <c r="AH60" s="354" t="s">
        <v>12</v>
      </c>
      <c r="AI60" s="356" t="s">
        <v>12</v>
      </c>
      <c r="AJ60" s="356" t="s">
        <v>12</v>
      </c>
      <c r="AK60" s="356" t="s">
        <v>12</v>
      </c>
      <c r="AL60" s="356" t="s">
        <v>12</v>
      </c>
      <c r="AM60" s="356" t="s">
        <v>12</v>
      </c>
      <c r="AN60" s="356" t="s">
        <v>12</v>
      </c>
    </row>
    <row r="61" spans="1:40" ht="15" customHeight="1">
      <c r="A61" s="354" t="s">
        <v>1788</v>
      </c>
      <c r="B61" s="354" t="s">
        <v>1841</v>
      </c>
      <c r="C61" s="354" t="s">
        <v>1832</v>
      </c>
      <c r="D61" s="354" t="s">
        <v>12</v>
      </c>
      <c r="E61" s="354" t="s">
        <v>21</v>
      </c>
      <c r="F61" s="355" t="s">
        <v>32</v>
      </c>
      <c r="G61" s="354" t="s">
        <v>16</v>
      </c>
      <c r="H61" s="354" t="s">
        <v>12</v>
      </c>
      <c r="I61" s="354" t="s">
        <v>15</v>
      </c>
      <c r="J61" s="354" t="s">
        <v>1755</v>
      </c>
      <c r="K61" s="354" t="s">
        <v>11</v>
      </c>
      <c r="L61" s="354" t="s">
        <v>1772</v>
      </c>
      <c r="M61" s="354">
        <v>0</v>
      </c>
      <c r="N61" s="354" t="s">
        <v>12</v>
      </c>
      <c r="O61" s="354" t="s">
        <v>12</v>
      </c>
      <c r="P61" s="354" t="s">
        <v>12</v>
      </c>
      <c r="Q61" s="354" t="s">
        <v>12</v>
      </c>
      <c r="R61" s="354" t="s">
        <v>12</v>
      </c>
      <c r="S61" s="354" t="s">
        <v>12</v>
      </c>
      <c r="T61" s="354" t="s">
        <v>12</v>
      </c>
      <c r="U61" s="354" t="s">
        <v>12</v>
      </c>
      <c r="V61" s="354" t="s">
        <v>12</v>
      </c>
      <c r="W61" s="354" t="s">
        <v>12</v>
      </c>
      <c r="X61" s="354" t="s">
        <v>12</v>
      </c>
      <c r="Y61" s="354" t="s">
        <v>12</v>
      </c>
      <c r="Z61" s="354" t="s">
        <v>12</v>
      </c>
      <c r="AA61" s="354" t="s">
        <v>12</v>
      </c>
      <c r="AB61" s="354" t="s">
        <v>12</v>
      </c>
      <c r="AC61" s="354" t="s">
        <v>12</v>
      </c>
      <c r="AD61" s="354" t="s">
        <v>12</v>
      </c>
      <c r="AE61" s="354" t="s">
        <v>12</v>
      </c>
      <c r="AF61" s="354" t="s">
        <v>12</v>
      </c>
      <c r="AG61" s="354" t="s">
        <v>12</v>
      </c>
      <c r="AH61" s="354" t="s">
        <v>12</v>
      </c>
      <c r="AI61" s="356" t="s">
        <v>12</v>
      </c>
      <c r="AJ61" s="356" t="s">
        <v>12</v>
      </c>
      <c r="AK61" s="356" t="s">
        <v>12</v>
      </c>
      <c r="AL61" s="356" t="s">
        <v>12</v>
      </c>
      <c r="AM61" s="356" t="s">
        <v>12</v>
      </c>
      <c r="AN61" s="356" t="s">
        <v>12</v>
      </c>
    </row>
    <row r="62" spans="1:40" ht="15" customHeight="1">
      <c r="A62" s="354" t="s">
        <v>1789</v>
      </c>
      <c r="B62" s="354" t="s">
        <v>1841</v>
      </c>
      <c r="C62" s="354" t="s">
        <v>1832</v>
      </c>
      <c r="D62" s="354" t="s">
        <v>12</v>
      </c>
      <c r="E62" s="354" t="s">
        <v>21</v>
      </c>
      <c r="F62" s="355" t="s">
        <v>32</v>
      </c>
      <c r="G62" s="354" t="s">
        <v>16</v>
      </c>
      <c r="H62" s="354" t="s">
        <v>12</v>
      </c>
      <c r="I62" s="354" t="s">
        <v>15</v>
      </c>
      <c r="J62" s="354" t="s">
        <v>1783</v>
      </c>
      <c r="K62" s="354" t="s">
        <v>11</v>
      </c>
      <c r="L62" s="354" t="s">
        <v>1772</v>
      </c>
      <c r="M62" s="354">
        <v>0</v>
      </c>
      <c r="N62" s="354" t="s">
        <v>12</v>
      </c>
      <c r="O62" s="354" t="s">
        <v>12</v>
      </c>
      <c r="P62" s="354" t="s">
        <v>12</v>
      </c>
      <c r="Q62" s="354" t="s">
        <v>12</v>
      </c>
      <c r="R62" s="354" t="s">
        <v>12</v>
      </c>
      <c r="S62" s="354" t="s">
        <v>12</v>
      </c>
      <c r="T62" s="354" t="s">
        <v>12</v>
      </c>
      <c r="U62" s="354" t="s">
        <v>12</v>
      </c>
      <c r="V62" s="354" t="s">
        <v>12</v>
      </c>
      <c r="W62" s="354" t="s">
        <v>12</v>
      </c>
      <c r="X62" s="354" t="s">
        <v>12</v>
      </c>
      <c r="Y62" s="354" t="s">
        <v>12</v>
      </c>
      <c r="Z62" s="354" t="s">
        <v>12</v>
      </c>
      <c r="AA62" s="354" t="s">
        <v>12</v>
      </c>
      <c r="AB62" s="354" t="s">
        <v>12</v>
      </c>
      <c r="AC62" s="354" t="s">
        <v>12</v>
      </c>
      <c r="AD62" s="354" t="s">
        <v>12</v>
      </c>
      <c r="AE62" s="354" t="s">
        <v>12</v>
      </c>
      <c r="AF62" s="354" t="s">
        <v>12</v>
      </c>
      <c r="AG62" s="354" t="s">
        <v>12</v>
      </c>
      <c r="AH62" s="354" t="s">
        <v>12</v>
      </c>
      <c r="AI62" s="356" t="s">
        <v>12</v>
      </c>
      <c r="AJ62" s="356" t="s">
        <v>12</v>
      </c>
      <c r="AK62" s="356" t="s">
        <v>12</v>
      </c>
      <c r="AL62" s="356" t="s">
        <v>12</v>
      </c>
      <c r="AM62" s="356" t="s">
        <v>12</v>
      </c>
      <c r="AN62" s="356" t="s">
        <v>12</v>
      </c>
    </row>
    <row r="63" spans="1:40" ht="15" customHeight="1">
      <c r="A63" s="354" t="s">
        <v>1790</v>
      </c>
      <c r="B63" s="354" t="s">
        <v>1841</v>
      </c>
      <c r="C63" s="354" t="s">
        <v>1832</v>
      </c>
      <c r="D63" s="354" t="s">
        <v>12</v>
      </c>
      <c r="E63" s="354" t="s">
        <v>21</v>
      </c>
      <c r="F63" s="355" t="s">
        <v>29</v>
      </c>
      <c r="G63" s="354" t="s">
        <v>16</v>
      </c>
      <c r="H63" s="354" t="s">
        <v>12</v>
      </c>
      <c r="I63" s="354" t="s">
        <v>15</v>
      </c>
      <c r="J63" s="354" t="s">
        <v>1791</v>
      </c>
      <c r="K63" s="354" t="s">
        <v>11</v>
      </c>
      <c r="L63" s="354" t="s">
        <v>1772</v>
      </c>
      <c r="M63" s="354">
        <v>0</v>
      </c>
      <c r="N63" s="354" t="s">
        <v>12</v>
      </c>
      <c r="O63" s="354" t="s">
        <v>12</v>
      </c>
      <c r="P63" s="354" t="s">
        <v>12</v>
      </c>
      <c r="Q63" s="354" t="s">
        <v>1637</v>
      </c>
      <c r="R63" s="354" t="s">
        <v>12</v>
      </c>
      <c r="S63" s="354" t="s">
        <v>12</v>
      </c>
      <c r="T63" s="354" t="s">
        <v>12</v>
      </c>
      <c r="U63" s="354" t="s">
        <v>12</v>
      </c>
      <c r="V63" s="354" t="s">
        <v>12</v>
      </c>
      <c r="W63" s="354" t="s">
        <v>12</v>
      </c>
      <c r="X63" s="354" t="s">
        <v>12</v>
      </c>
      <c r="Y63" s="354" t="s">
        <v>12</v>
      </c>
      <c r="Z63" s="354" t="s">
        <v>12</v>
      </c>
      <c r="AA63" s="354" t="s">
        <v>12</v>
      </c>
      <c r="AB63" s="354" t="s">
        <v>12</v>
      </c>
      <c r="AC63" s="354" t="s">
        <v>12</v>
      </c>
      <c r="AD63" s="354" t="s">
        <v>12</v>
      </c>
      <c r="AE63" s="354" t="s">
        <v>12</v>
      </c>
      <c r="AF63" s="354" t="s">
        <v>12</v>
      </c>
      <c r="AG63" s="354" t="s">
        <v>12</v>
      </c>
      <c r="AH63" s="354" t="s">
        <v>12</v>
      </c>
      <c r="AI63" s="356" t="s">
        <v>12</v>
      </c>
      <c r="AJ63" s="356" t="s">
        <v>12</v>
      </c>
      <c r="AK63" s="356" t="s">
        <v>12</v>
      </c>
      <c r="AL63" s="356" t="s">
        <v>12</v>
      </c>
      <c r="AM63" s="356" t="s">
        <v>12</v>
      </c>
      <c r="AN63" s="356" t="s">
        <v>12</v>
      </c>
    </row>
    <row r="64" spans="1:40" ht="15" customHeight="1">
      <c r="A64" s="354" t="s">
        <v>1792</v>
      </c>
      <c r="B64" s="354" t="s">
        <v>1841</v>
      </c>
      <c r="C64" s="354" t="s">
        <v>1832</v>
      </c>
      <c r="D64" s="354" t="s">
        <v>12</v>
      </c>
      <c r="E64" s="354" t="s">
        <v>21</v>
      </c>
      <c r="F64" s="355" t="s">
        <v>32</v>
      </c>
      <c r="G64" s="354" t="s">
        <v>16</v>
      </c>
      <c r="H64" s="354" t="s">
        <v>12</v>
      </c>
      <c r="I64" s="354" t="s">
        <v>15</v>
      </c>
      <c r="J64" s="354" t="s">
        <v>1793</v>
      </c>
      <c r="K64" s="354" t="s">
        <v>11</v>
      </c>
      <c r="L64" s="354" t="s">
        <v>1772</v>
      </c>
      <c r="M64" s="354">
        <v>0</v>
      </c>
      <c r="N64" s="354" t="s">
        <v>12</v>
      </c>
      <c r="O64" s="354" t="s">
        <v>12</v>
      </c>
      <c r="P64" s="354" t="s">
        <v>12</v>
      </c>
      <c r="Q64" s="354" t="s">
        <v>1637</v>
      </c>
      <c r="R64" s="354" t="s">
        <v>1637</v>
      </c>
      <c r="S64" s="354" t="s">
        <v>12</v>
      </c>
      <c r="T64" s="354" t="s">
        <v>12</v>
      </c>
      <c r="U64" s="354" t="s">
        <v>12</v>
      </c>
      <c r="V64" s="354" t="s">
        <v>12</v>
      </c>
      <c r="W64" s="354" t="s">
        <v>12</v>
      </c>
      <c r="X64" s="354" t="s">
        <v>12</v>
      </c>
      <c r="Y64" s="354" t="s">
        <v>12</v>
      </c>
      <c r="Z64" s="354" t="s">
        <v>12</v>
      </c>
      <c r="AA64" s="354" t="s">
        <v>12</v>
      </c>
      <c r="AB64" s="354" t="s">
        <v>12</v>
      </c>
      <c r="AC64" s="354" t="s">
        <v>12</v>
      </c>
      <c r="AD64" s="354" t="s">
        <v>12</v>
      </c>
      <c r="AE64" s="354" t="s">
        <v>12</v>
      </c>
      <c r="AF64" s="354" t="s">
        <v>12</v>
      </c>
      <c r="AG64" s="354" t="s">
        <v>12</v>
      </c>
      <c r="AH64" s="354" t="s">
        <v>12</v>
      </c>
      <c r="AI64" s="356" t="s">
        <v>12</v>
      </c>
      <c r="AJ64" s="356" t="s">
        <v>12</v>
      </c>
      <c r="AK64" s="356" t="s">
        <v>12</v>
      </c>
      <c r="AL64" s="356" t="s">
        <v>12</v>
      </c>
      <c r="AM64" s="356" t="s">
        <v>12</v>
      </c>
      <c r="AN64" s="356" t="s">
        <v>12</v>
      </c>
    </row>
    <row r="65" spans="1:40" ht="15" customHeight="1">
      <c r="A65" s="354" t="s">
        <v>1794</v>
      </c>
      <c r="B65" s="354" t="s">
        <v>1841</v>
      </c>
      <c r="C65" s="354" t="s">
        <v>1832</v>
      </c>
      <c r="D65" s="354" t="s">
        <v>12</v>
      </c>
      <c r="E65" s="354" t="s">
        <v>21</v>
      </c>
      <c r="F65" s="355" t="s">
        <v>29</v>
      </c>
      <c r="G65" s="354" t="s">
        <v>16</v>
      </c>
      <c r="H65" s="354" t="s">
        <v>12</v>
      </c>
      <c r="I65" s="354" t="s">
        <v>15</v>
      </c>
      <c r="J65" s="354" t="s">
        <v>1795</v>
      </c>
      <c r="K65" s="354" t="s">
        <v>11</v>
      </c>
      <c r="L65" s="354" t="s">
        <v>1772</v>
      </c>
      <c r="M65" s="354">
        <v>0</v>
      </c>
      <c r="N65" s="354" t="s">
        <v>12</v>
      </c>
      <c r="O65" s="354" t="s">
        <v>12</v>
      </c>
      <c r="P65" s="354" t="s">
        <v>12</v>
      </c>
      <c r="Q65" s="354" t="s">
        <v>1637</v>
      </c>
      <c r="R65" s="354" t="s">
        <v>12</v>
      </c>
      <c r="S65" s="354" t="s">
        <v>12</v>
      </c>
      <c r="T65" s="354" t="s">
        <v>12</v>
      </c>
      <c r="U65" s="354" t="s">
        <v>12</v>
      </c>
      <c r="V65" s="354" t="s">
        <v>12</v>
      </c>
      <c r="W65" s="354" t="s">
        <v>12</v>
      </c>
      <c r="X65" s="354" t="s">
        <v>12</v>
      </c>
      <c r="Y65" s="354" t="s">
        <v>12</v>
      </c>
      <c r="Z65" s="354" t="s">
        <v>12</v>
      </c>
      <c r="AA65" s="354" t="s">
        <v>12</v>
      </c>
      <c r="AB65" s="354" t="s">
        <v>12</v>
      </c>
      <c r="AC65" s="354" t="s">
        <v>12</v>
      </c>
      <c r="AD65" s="354" t="s">
        <v>12</v>
      </c>
      <c r="AE65" s="354" t="s">
        <v>12</v>
      </c>
      <c r="AF65" s="354" t="s">
        <v>12</v>
      </c>
      <c r="AG65" s="354" t="s">
        <v>12</v>
      </c>
      <c r="AH65" s="354" t="s">
        <v>12</v>
      </c>
      <c r="AI65" s="356" t="s">
        <v>12</v>
      </c>
      <c r="AJ65" s="356" t="s">
        <v>12</v>
      </c>
      <c r="AK65" s="356" t="s">
        <v>12</v>
      </c>
      <c r="AL65" s="356" t="s">
        <v>12</v>
      </c>
      <c r="AM65" s="356" t="s">
        <v>12</v>
      </c>
      <c r="AN65" s="356" t="s">
        <v>12</v>
      </c>
    </row>
    <row r="66" spans="1:40" ht="15" customHeight="1">
      <c r="A66" s="354" t="s">
        <v>1796</v>
      </c>
      <c r="B66" s="354" t="s">
        <v>1841</v>
      </c>
      <c r="C66" s="354" t="s">
        <v>1832</v>
      </c>
      <c r="D66" s="354" t="s">
        <v>12</v>
      </c>
      <c r="E66" s="354" t="s">
        <v>21</v>
      </c>
      <c r="F66" s="355" t="s">
        <v>32</v>
      </c>
      <c r="G66" s="354" t="s">
        <v>16</v>
      </c>
      <c r="H66" s="354" t="s">
        <v>12</v>
      </c>
      <c r="I66" s="354" t="s">
        <v>15</v>
      </c>
      <c r="J66" s="354" t="s">
        <v>1777</v>
      </c>
      <c r="K66" s="354" t="s">
        <v>11</v>
      </c>
      <c r="L66" s="354" t="s">
        <v>1772</v>
      </c>
      <c r="M66" s="354">
        <v>0</v>
      </c>
      <c r="N66" s="354" t="s">
        <v>12</v>
      </c>
      <c r="O66" s="354" t="s">
        <v>12</v>
      </c>
      <c r="P66" s="354" t="s">
        <v>12</v>
      </c>
      <c r="Q66" s="354" t="s">
        <v>12</v>
      </c>
      <c r="R66" s="354" t="s">
        <v>12</v>
      </c>
      <c r="S66" s="354" t="s">
        <v>1637</v>
      </c>
      <c r="T66" s="354" t="s">
        <v>12</v>
      </c>
      <c r="U66" s="354" t="s">
        <v>12</v>
      </c>
      <c r="V66" s="354" t="s">
        <v>12</v>
      </c>
      <c r="W66" s="354" t="s">
        <v>12</v>
      </c>
      <c r="X66" s="354" t="s">
        <v>12</v>
      </c>
      <c r="Y66" s="354" t="s">
        <v>12</v>
      </c>
      <c r="Z66" s="354" t="s">
        <v>12</v>
      </c>
      <c r="AA66" s="354" t="s">
        <v>12</v>
      </c>
      <c r="AB66" s="354" t="s">
        <v>12</v>
      </c>
      <c r="AC66" s="354" t="s">
        <v>12</v>
      </c>
      <c r="AD66" s="354" t="s">
        <v>12</v>
      </c>
      <c r="AE66" s="354" t="s">
        <v>12</v>
      </c>
      <c r="AF66" s="354" t="s">
        <v>12</v>
      </c>
      <c r="AG66" s="354" t="s">
        <v>12</v>
      </c>
      <c r="AH66" s="354" t="s">
        <v>12</v>
      </c>
      <c r="AI66" s="356" t="s">
        <v>12</v>
      </c>
      <c r="AJ66" s="356" t="s">
        <v>12</v>
      </c>
      <c r="AK66" s="356" t="s">
        <v>12</v>
      </c>
      <c r="AL66" s="356" t="s">
        <v>12</v>
      </c>
      <c r="AM66" s="356" t="s">
        <v>12</v>
      </c>
      <c r="AN66" s="356" t="s">
        <v>12</v>
      </c>
    </row>
    <row r="67" spans="1:40" ht="15" customHeight="1">
      <c r="A67" s="354" t="s">
        <v>1797</v>
      </c>
      <c r="B67" s="354" t="s">
        <v>1841</v>
      </c>
      <c r="C67" s="354" t="s">
        <v>1832</v>
      </c>
      <c r="D67" s="354" t="s">
        <v>12</v>
      </c>
      <c r="E67" s="354" t="s">
        <v>21</v>
      </c>
      <c r="F67" s="355" t="s">
        <v>32</v>
      </c>
      <c r="G67" s="354" t="s">
        <v>16</v>
      </c>
      <c r="H67" s="354" t="s">
        <v>12</v>
      </c>
      <c r="I67" s="354" t="s">
        <v>15</v>
      </c>
      <c r="J67" s="354" t="s">
        <v>1798</v>
      </c>
      <c r="K67" s="354" t="s">
        <v>11</v>
      </c>
      <c r="L67" s="354" t="s">
        <v>1772</v>
      </c>
      <c r="M67" s="354">
        <v>0</v>
      </c>
      <c r="N67" s="354" t="s">
        <v>12</v>
      </c>
      <c r="O67" s="354" t="s">
        <v>12</v>
      </c>
      <c r="P67" s="354" t="s">
        <v>12</v>
      </c>
      <c r="Q67" s="354" t="s">
        <v>12</v>
      </c>
      <c r="R67" s="354" t="s">
        <v>12</v>
      </c>
      <c r="S67" s="354" t="s">
        <v>12</v>
      </c>
      <c r="T67" s="354" t="s">
        <v>12</v>
      </c>
      <c r="U67" s="354" t="s">
        <v>12</v>
      </c>
      <c r="V67" s="354" t="s">
        <v>12</v>
      </c>
      <c r="W67" s="354" t="s">
        <v>12</v>
      </c>
      <c r="X67" s="354" t="s">
        <v>12</v>
      </c>
      <c r="Y67" s="354" t="s">
        <v>12</v>
      </c>
      <c r="Z67" s="354" t="s">
        <v>12</v>
      </c>
      <c r="AA67" s="354" t="s">
        <v>12</v>
      </c>
      <c r="AB67" s="354" t="s">
        <v>12</v>
      </c>
      <c r="AC67" s="354" t="s">
        <v>12</v>
      </c>
      <c r="AD67" s="354" t="s">
        <v>12</v>
      </c>
      <c r="AE67" s="354" t="s">
        <v>12</v>
      </c>
      <c r="AF67" s="354" t="s">
        <v>12</v>
      </c>
      <c r="AG67" s="354" t="s">
        <v>12</v>
      </c>
      <c r="AH67" s="354" t="s">
        <v>12</v>
      </c>
      <c r="AI67" s="356" t="s">
        <v>12</v>
      </c>
      <c r="AJ67" s="356" t="s">
        <v>12</v>
      </c>
      <c r="AK67" s="356" t="s">
        <v>12</v>
      </c>
      <c r="AL67" s="356" t="s">
        <v>12</v>
      </c>
      <c r="AM67" s="356" t="s">
        <v>12</v>
      </c>
      <c r="AN67" s="356" t="s">
        <v>12</v>
      </c>
    </row>
    <row r="68" spans="1:40" ht="15" customHeight="1">
      <c r="A68" s="354" t="s">
        <v>1799</v>
      </c>
      <c r="B68" s="354" t="s">
        <v>1841</v>
      </c>
      <c r="C68" s="354" t="s">
        <v>1832</v>
      </c>
      <c r="D68" s="354" t="s">
        <v>12</v>
      </c>
      <c r="E68" s="354" t="s">
        <v>21</v>
      </c>
      <c r="F68" s="355" t="s">
        <v>32</v>
      </c>
      <c r="G68" s="354" t="s">
        <v>16</v>
      </c>
      <c r="H68" s="354" t="s">
        <v>12</v>
      </c>
      <c r="I68" s="354" t="s">
        <v>15</v>
      </c>
      <c r="J68" s="354" t="s">
        <v>1750</v>
      </c>
      <c r="K68" s="354" t="s">
        <v>11</v>
      </c>
      <c r="L68" s="354" t="s">
        <v>1772</v>
      </c>
      <c r="M68" s="354">
        <v>0</v>
      </c>
      <c r="N68" s="354" t="s">
        <v>12</v>
      </c>
      <c r="O68" s="354" t="s">
        <v>12</v>
      </c>
      <c r="P68" s="354" t="s">
        <v>12</v>
      </c>
      <c r="Q68" s="354" t="s">
        <v>12</v>
      </c>
      <c r="R68" s="354" t="s">
        <v>12</v>
      </c>
      <c r="S68" s="354" t="s">
        <v>12</v>
      </c>
      <c r="T68" s="354" t="s">
        <v>12</v>
      </c>
      <c r="U68" s="354" t="s">
        <v>12</v>
      </c>
      <c r="V68" s="354" t="s">
        <v>12</v>
      </c>
      <c r="W68" s="354" t="s">
        <v>12</v>
      </c>
      <c r="X68" s="354" t="s">
        <v>12</v>
      </c>
      <c r="Y68" s="354" t="s">
        <v>12</v>
      </c>
      <c r="Z68" s="354" t="s">
        <v>12</v>
      </c>
      <c r="AA68" s="354" t="s">
        <v>12</v>
      </c>
      <c r="AB68" s="354" t="s">
        <v>12</v>
      </c>
      <c r="AC68" s="354" t="s">
        <v>12</v>
      </c>
      <c r="AD68" s="354" t="s">
        <v>12</v>
      </c>
      <c r="AE68" s="354" t="s">
        <v>12</v>
      </c>
      <c r="AF68" s="354" t="s">
        <v>12</v>
      </c>
      <c r="AG68" s="354" t="s">
        <v>12</v>
      </c>
      <c r="AH68" s="354" t="s">
        <v>12</v>
      </c>
      <c r="AI68" s="356" t="s">
        <v>12</v>
      </c>
      <c r="AJ68" s="356" t="s">
        <v>12</v>
      </c>
      <c r="AK68" s="356" t="s">
        <v>12</v>
      </c>
      <c r="AL68" s="356" t="s">
        <v>12</v>
      </c>
      <c r="AM68" s="356" t="s">
        <v>12</v>
      </c>
      <c r="AN68" s="356" t="s">
        <v>12</v>
      </c>
    </row>
    <row r="69" spans="1:40" ht="15" customHeight="1">
      <c r="A69" s="354" t="s">
        <v>1800</v>
      </c>
      <c r="B69" s="354" t="s">
        <v>1841</v>
      </c>
      <c r="C69" s="354" t="s">
        <v>1832</v>
      </c>
      <c r="D69" s="354" t="s">
        <v>12</v>
      </c>
      <c r="E69" s="354" t="s">
        <v>21</v>
      </c>
      <c r="F69" s="355" t="s">
        <v>32</v>
      </c>
      <c r="G69" s="354" t="s">
        <v>21</v>
      </c>
      <c r="H69" s="354" t="s">
        <v>20</v>
      </c>
      <c r="I69" s="354" t="s">
        <v>15</v>
      </c>
      <c r="J69" s="354" t="s">
        <v>1801</v>
      </c>
      <c r="K69" s="354" t="s">
        <v>11</v>
      </c>
      <c r="L69" s="354" t="s">
        <v>1772</v>
      </c>
      <c r="M69" s="354">
        <v>0</v>
      </c>
      <c r="N69" s="354" t="s">
        <v>12</v>
      </c>
      <c r="O69" s="354" t="s">
        <v>12</v>
      </c>
      <c r="P69" s="354" t="s">
        <v>12</v>
      </c>
      <c r="Q69" s="354" t="s">
        <v>12</v>
      </c>
      <c r="R69" s="354" t="s">
        <v>12</v>
      </c>
      <c r="S69" s="354" t="s">
        <v>12</v>
      </c>
      <c r="T69" s="354" t="s">
        <v>12</v>
      </c>
      <c r="U69" s="354" t="s">
        <v>12</v>
      </c>
      <c r="V69" s="354" t="s">
        <v>12</v>
      </c>
      <c r="W69" s="354" t="s">
        <v>12</v>
      </c>
      <c r="X69" s="354" t="s">
        <v>12</v>
      </c>
      <c r="Y69" s="354" t="s">
        <v>12</v>
      </c>
      <c r="Z69" s="354" t="s">
        <v>12</v>
      </c>
      <c r="AA69" s="354" t="s">
        <v>12</v>
      </c>
      <c r="AB69" s="354" t="s">
        <v>12</v>
      </c>
      <c r="AC69" s="354" t="s">
        <v>12</v>
      </c>
      <c r="AD69" s="354" t="s">
        <v>12</v>
      </c>
      <c r="AE69" s="354" t="s">
        <v>12</v>
      </c>
      <c r="AF69" s="354" t="s">
        <v>12</v>
      </c>
      <c r="AG69" s="354" t="s">
        <v>12</v>
      </c>
      <c r="AH69" s="354" t="s">
        <v>12</v>
      </c>
      <c r="AI69" s="356" t="s">
        <v>12</v>
      </c>
      <c r="AJ69" s="356" t="s">
        <v>12</v>
      </c>
      <c r="AK69" s="356" t="s">
        <v>12</v>
      </c>
      <c r="AL69" s="356" t="s">
        <v>12</v>
      </c>
      <c r="AM69" s="356" t="s">
        <v>12</v>
      </c>
      <c r="AN69" s="356" t="s">
        <v>12</v>
      </c>
    </row>
    <row r="70" spans="1:40" ht="15" customHeight="1">
      <c r="A70" s="354" t="s">
        <v>1802</v>
      </c>
      <c r="B70" s="354" t="s">
        <v>1841</v>
      </c>
      <c r="C70" s="354" t="s">
        <v>1832</v>
      </c>
      <c r="D70" s="354" t="s">
        <v>12</v>
      </c>
      <c r="E70" s="354" t="s">
        <v>21</v>
      </c>
      <c r="F70" s="355" t="s">
        <v>29</v>
      </c>
      <c r="G70" s="354" t="s">
        <v>16</v>
      </c>
      <c r="H70" s="354" t="s">
        <v>12</v>
      </c>
      <c r="I70" s="354" t="s">
        <v>15</v>
      </c>
      <c r="J70" s="354" t="s">
        <v>1803</v>
      </c>
      <c r="K70" s="354" t="s">
        <v>11</v>
      </c>
      <c r="L70" s="354" t="s">
        <v>1772</v>
      </c>
      <c r="M70" s="354">
        <v>0</v>
      </c>
      <c r="N70" s="354" t="s">
        <v>12</v>
      </c>
      <c r="O70" s="354" t="s">
        <v>12</v>
      </c>
      <c r="P70" s="354" t="s">
        <v>12</v>
      </c>
      <c r="Q70" s="354" t="s">
        <v>12</v>
      </c>
      <c r="R70" s="354" t="s">
        <v>12</v>
      </c>
      <c r="S70" s="354" t="s">
        <v>12</v>
      </c>
      <c r="T70" s="354" t="s">
        <v>12</v>
      </c>
      <c r="U70" s="354" t="s">
        <v>12</v>
      </c>
      <c r="V70" s="354" t="s">
        <v>12</v>
      </c>
      <c r="W70" s="354" t="s">
        <v>12</v>
      </c>
      <c r="X70" s="354" t="s">
        <v>12</v>
      </c>
      <c r="Y70" s="354" t="s">
        <v>12</v>
      </c>
      <c r="Z70" s="354" t="s">
        <v>12</v>
      </c>
      <c r="AA70" s="354" t="s">
        <v>12</v>
      </c>
      <c r="AB70" s="354" t="s">
        <v>12</v>
      </c>
      <c r="AC70" s="354" t="s">
        <v>12</v>
      </c>
      <c r="AD70" s="354" t="s">
        <v>12</v>
      </c>
      <c r="AE70" s="354" t="s">
        <v>12</v>
      </c>
      <c r="AF70" s="354" t="s">
        <v>12</v>
      </c>
      <c r="AG70" s="354" t="s">
        <v>12</v>
      </c>
      <c r="AH70" s="354" t="s">
        <v>12</v>
      </c>
      <c r="AI70" s="356" t="s">
        <v>12</v>
      </c>
      <c r="AJ70" s="356" t="s">
        <v>12</v>
      </c>
      <c r="AK70" s="356" t="s">
        <v>12</v>
      </c>
      <c r="AL70" s="356" t="s">
        <v>12</v>
      </c>
      <c r="AM70" s="356" t="s">
        <v>12</v>
      </c>
      <c r="AN70" s="356" t="s">
        <v>12</v>
      </c>
    </row>
    <row r="71" spans="1:40" ht="15" customHeight="1">
      <c r="A71" s="354" t="s">
        <v>1804</v>
      </c>
      <c r="B71" s="354" t="s">
        <v>1841</v>
      </c>
      <c r="C71" s="354" t="s">
        <v>1832</v>
      </c>
      <c r="D71" s="354" t="s">
        <v>12</v>
      </c>
      <c r="E71" s="354" t="s">
        <v>21</v>
      </c>
      <c r="F71" s="355" t="s">
        <v>32</v>
      </c>
      <c r="G71" s="354" t="s">
        <v>16</v>
      </c>
      <c r="H71" s="354" t="s">
        <v>12</v>
      </c>
      <c r="I71" s="354" t="s">
        <v>15</v>
      </c>
      <c r="J71" s="354" t="s">
        <v>1805</v>
      </c>
      <c r="K71" s="354" t="s">
        <v>11</v>
      </c>
      <c r="L71" s="354" t="s">
        <v>1772</v>
      </c>
      <c r="M71" s="354">
        <v>0</v>
      </c>
      <c r="N71" s="354" t="s">
        <v>12</v>
      </c>
      <c r="O71" s="354" t="s">
        <v>12</v>
      </c>
      <c r="P71" s="354" t="s">
        <v>12</v>
      </c>
      <c r="Q71" s="354" t="s">
        <v>12</v>
      </c>
      <c r="R71" s="354" t="s">
        <v>1637</v>
      </c>
      <c r="S71" s="354" t="s">
        <v>12</v>
      </c>
      <c r="T71" s="354" t="s">
        <v>12</v>
      </c>
      <c r="U71" s="354" t="s">
        <v>12</v>
      </c>
      <c r="V71" s="354" t="s">
        <v>12</v>
      </c>
      <c r="W71" s="354" t="s">
        <v>12</v>
      </c>
      <c r="X71" s="354" t="s">
        <v>12</v>
      </c>
      <c r="Y71" s="354" t="s">
        <v>12</v>
      </c>
      <c r="Z71" s="354" t="s">
        <v>12</v>
      </c>
      <c r="AA71" s="354" t="s">
        <v>12</v>
      </c>
      <c r="AB71" s="354" t="s">
        <v>12</v>
      </c>
      <c r="AC71" s="354" t="s">
        <v>12</v>
      </c>
      <c r="AD71" s="354" t="s">
        <v>12</v>
      </c>
      <c r="AE71" s="354" t="s">
        <v>12</v>
      </c>
      <c r="AF71" s="354" t="s">
        <v>12</v>
      </c>
      <c r="AG71" s="354" t="s">
        <v>12</v>
      </c>
      <c r="AH71" s="354" t="s">
        <v>12</v>
      </c>
      <c r="AI71" s="356" t="s">
        <v>12</v>
      </c>
      <c r="AJ71" s="356" t="s">
        <v>12</v>
      </c>
      <c r="AK71" s="356" t="s">
        <v>12</v>
      </c>
      <c r="AL71" s="356" t="s">
        <v>12</v>
      </c>
      <c r="AM71" s="356" t="s">
        <v>12</v>
      </c>
      <c r="AN71" s="356" t="s">
        <v>12</v>
      </c>
    </row>
    <row r="72" spans="1:40" ht="15" customHeight="1">
      <c r="A72" s="354" t="s">
        <v>1806</v>
      </c>
      <c r="B72" s="354" t="s">
        <v>1841</v>
      </c>
      <c r="C72" s="354" t="s">
        <v>1832</v>
      </c>
      <c r="D72" s="354" t="s">
        <v>12</v>
      </c>
      <c r="E72" s="354" t="s">
        <v>21</v>
      </c>
      <c r="F72" s="355" t="s">
        <v>32</v>
      </c>
      <c r="G72" s="354" t="s">
        <v>16</v>
      </c>
      <c r="H72" s="354" t="s">
        <v>12</v>
      </c>
      <c r="I72" s="354" t="s">
        <v>15</v>
      </c>
      <c r="J72" s="354" t="s">
        <v>1807</v>
      </c>
      <c r="K72" s="354" t="s">
        <v>11</v>
      </c>
      <c r="L72" s="354" t="s">
        <v>1772</v>
      </c>
      <c r="M72" s="354">
        <v>0</v>
      </c>
      <c r="N72" s="354" t="s">
        <v>12</v>
      </c>
      <c r="O72" s="354" t="s">
        <v>12</v>
      </c>
      <c r="P72" s="354" t="s">
        <v>12</v>
      </c>
      <c r="Q72" s="354" t="s">
        <v>12</v>
      </c>
      <c r="R72" s="354" t="s">
        <v>1637</v>
      </c>
      <c r="S72" s="354" t="s">
        <v>12</v>
      </c>
      <c r="T72" s="354" t="s">
        <v>12</v>
      </c>
      <c r="U72" s="354" t="s">
        <v>12</v>
      </c>
      <c r="V72" s="354" t="s">
        <v>12</v>
      </c>
      <c r="W72" s="354" t="s">
        <v>12</v>
      </c>
      <c r="X72" s="354" t="s">
        <v>12</v>
      </c>
      <c r="Y72" s="354" t="s">
        <v>12</v>
      </c>
      <c r="Z72" s="354" t="s">
        <v>12</v>
      </c>
      <c r="AA72" s="354" t="s">
        <v>12</v>
      </c>
      <c r="AB72" s="354" t="s">
        <v>12</v>
      </c>
      <c r="AC72" s="354" t="s">
        <v>12</v>
      </c>
      <c r="AD72" s="354" t="s">
        <v>12</v>
      </c>
      <c r="AE72" s="354" t="s">
        <v>12</v>
      </c>
      <c r="AF72" s="354" t="s">
        <v>12</v>
      </c>
      <c r="AG72" s="354" t="s">
        <v>12</v>
      </c>
      <c r="AH72" s="354" t="s">
        <v>12</v>
      </c>
      <c r="AI72" s="356" t="s">
        <v>12</v>
      </c>
      <c r="AJ72" s="356" t="s">
        <v>12</v>
      </c>
      <c r="AK72" s="356" t="s">
        <v>12</v>
      </c>
      <c r="AL72" s="356" t="s">
        <v>12</v>
      </c>
      <c r="AM72" s="356" t="s">
        <v>12</v>
      </c>
      <c r="AN72" s="356" t="s">
        <v>12</v>
      </c>
    </row>
    <row r="73" spans="1:40" ht="15" customHeight="1">
      <c r="A73" s="354" t="s">
        <v>1808</v>
      </c>
      <c r="B73" s="354" t="s">
        <v>1841</v>
      </c>
      <c r="C73" s="354" t="s">
        <v>1832</v>
      </c>
      <c r="D73" s="354" t="s">
        <v>12</v>
      </c>
      <c r="E73" s="354" t="s">
        <v>21</v>
      </c>
      <c r="F73" s="355" t="s">
        <v>32</v>
      </c>
      <c r="G73" s="354" t="s">
        <v>16</v>
      </c>
      <c r="H73" s="354" t="s">
        <v>12</v>
      </c>
      <c r="I73" s="354" t="s">
        <v>15</v>
      </c>
      <c r="J73" s="354" t="s">
        <v>1809</v>
      </c>
      <c r="K73" s="354" t="s">
        <v>11</v>
      </c>
      <c r="L73" s="354" t="s">
        <v>1772</v>
      </c>
      <c r="M73" s="354">
        <v>0</v>
      </c>
      <c r="N73" s="354" t="s">
        <v>12</v>
      </c>
      <c r="O73" s="354" t="s">
        <v>12</v>
      </c>
      <c r="P73" s="354" t="s">
        <v>12</v>
      </c>
      <c r="Q73" s="354" t="s">
        <v>12</v>
      </c>
      <c r="R73" s="354" t="s">
        <v>1637</v>
      </c>
      <c r="S73" s="354" t="s">
        <v>12</v>
      </c>
      <c r="T73" s="354" t="s">
        <v>12</v>
      </c>
      <c r="U73" s="354" t="s">
        <v>12</v>
      </c>
      <c r="V73" s="354" t="s">
        <v>12</v>
      </c>
      <c r="W73" s="354" t="s">
        <v>12</v>
      </c>
      <c r="X73" s="354" t="s">
        <v>12</v>
      </c>
      <c r="Y73" s="354" t="s">
        <v>12</v>
      </c>
      <c r="Z73" s="354" t="s">
        <v>12</v>
      </c>
      <c r="AA73" s="354" t="s">
        <v>12</v>
      </c>
      <c r="AB73" s="354" t="s">
        <v>12</v>
      </c>
      <c r="AC73" s="354" t="s">
        <v>12</v>
      </c>
      <c r="AD73" s="354" t="s">
        <v>12</v>
      </c>
      <c r="AE73" s="354" t="s">
        <v>12</v>
      </c>
      <c r="AF73" s="354" t="s">
        <v>12</v>
      </c>
      <c r="AG73" s="354" t="s">
        <v>12</v>
      </c>
      <c r="AH73" s="354" t="s">
        <v>12</v>
      </c>
      <c r="AI73" s="356" t="s">
        <v>12</v>
      </c>
      <c r="AJ73" s="356" t="s">
        <v>12</v>
      </c>
      <c r="AK73" s="356" t="s">
        <v>12</v>
      </c>
      <c r="AL73" s="356" t="s">
        <v>12</v>
      </c>
      <c r="AM73" s="356" t="s">
        <v>12</v>
      </c>
      <c r="AN73" s="356" t="s">
        <v>12</v>
      </c>
    </row>
    <row r="74" spans="1:40" ht="15" customHeight="1">
      <c r="A74" s="354" t="s">
        <v>1810</v>
      </c>
      <c r="B74" s="354" t="s">
        <v>1841</v>
      </c>
      <c r="C74" s="354" t="s">
        <v>1832</v>
      </c>
      <c r="D74" s="354" t="s">
        <v>12</v>
      </c>
      <c r="E74" s="354" t="s">
        <v>21</v>
      </c>
      <c r="F74" s="355" t="s">
        <v>32</v>
      </c>
      <c r="G74" s="354" t="s">
        <v>16</v>
      </c>
      <c r="H74" s="354" t="s">
        <v>12</v>
      </c>
      <c r="I74" s="354" t="s">
        <v>15</v>
      </c>
      <c r="J74" s="354" t="s">
        <v>1793</v>
      </c>
      <c r="K74" s="354" t="s">
        <v>11</v>
      </c>
      <c r="L74" s="354" t="s">
        <v>1772</v>
      </c>
      <c r="M74" s="354">
        <v>0</v>
      </c>
      <c r="N74" s="354" t="s">
        <v>12</v>
      </c>
      <c r="O74" s="354" t="s">
        <v>12</v>
      </c>
      <c r="P74" s="354" t="s">
        <v>12</v>
      </c>
      <c r="Q74" s="354" t="s">
        <v>12</v>
      </c>
      <c r="R74" s="354" t="s">
        <v>1637</v>
      </c>
      <c r="S74" s="354" t="s">
        <v>12</v>
      </c>
      <c r="T74" s="354" t="s">
        <v>12</v>
      </c>
      <c r="U74" s="354" t="s">
        <v>12</v>
      </c>
      <c r="V74" s="354" t="s">
        <v>12</v>
      </c>
      <c r="W74" s="354" t="s">
        <v>12</v>
      </c>
      <c r="X74" s="354" t="s">
        <v>12</v>
      </c>
      <c r="Y74" s="354" t="s">
        <v>12</v>
      </c>
      <c r="Z74" s="354" t="s">
        <v>12</v>
      </c>
      <c r="AA74" s="354" t="s">
        <v>12</v>
      </c>
      <c r="AB74" s="354" t="s">
        <v>12</v>
      </c>
      <c r="AC74" s="354" t="s">
        <v>12</v>
      </c>
      <c r="AD74" s="354" t="s">
        <v>12</v>
      </c>
      <c r="AE74" s="354" t="s">
        <v>12</v>
      </c>
      <c r="AF74" s="354" t="s">
        <v>12</v>
      </c>
      <c r="AG74" s="354" t="s">
        <v>12</v>
      </c>
      <c r="AH74" s="354" t="s">
        <v>12</v>
      </c>
      <c r="AI74" s="356" t="s">
        <v>12</v>
      </c>
      <c r="AJ74" s="356" t="s">
        <v>12</v>
      </c>
      <c r="AK74" s="356" t="s">
        <v>12</v>
      </c>
      <c r="AL74" s="356" t="s">
        <v>12</v>
      </c>
      <c r="AM74" s="356" t="s">
        <v>12</v>
      </c>
      <c r="AN74" s="356" t="s">
        <v>12</v>
      </c>
    </row>
    <row r="75" spans="1:40" ht="15" customHeight="1">
      <c r="A75" s="354" t="s">
        <v>1811</v>
      </c>
      <c r="B75" s="354" t="s">
        <v>1841</v>
      </c>
      <c r="C75" s="354" t="s">
        <v>1832</v>
      </c>
      <c r="D75" s="354" t="s">
        <v>12</v>
      </c>
      <c r="E75" s="354" t="s">
        <v>21</v>
      </c>
      <c r="F75" s="355" t="s">
        <v>32</v>
      </c>
      <c r="G75" s="354" t="s">
        <v>16</v>
      </c>
      <c r="H75" s="354" t="s">
        <v>12</v>
      </c>
      <c r="I75" s="354" t="s">
        <v>15</v>
      </c>
      <c r="J75" s="354" t="s">
        <v>1812</v>
      </c>
      <c r="K75" s="354" t="s">
        <v>11</v>
      </c>
      <c r="L75" s="354" t="s">
        <v>1772</v>
      </c>
      <c r="M75" s="354">
        <v>0</v>
      </c>
      <c r="N75" s="354" t="s">
        <v>12</v>
      </c>
      <c r="O75" s="354" t="s">
        <v>12</v>
      </c>
      <c r="P75" s="354" t="s">
        <v>12</v>
      </c>
      <c r="Q75" s="354" t="s">
        <v>12</v>
      </c>
      <c r="R75" s="354" t="s">
        <v>12</v>
      </c>
      <c r="S75" s="354" t="s">
        <v>12</v>
      </c>
      <c r="T75" s="354" t="s">
        <v>12</v>
      </c>
      <c r="U75" s="354" t="s">
        <v>12</v>
      </c>
      <c r="V75" s="354" t="s">
        <v>12</v>
      </c>
      <c r="W75" s="354" t="s">
        <v>12</v>
      </c>
      <c r="X75" s="354" t="s">
        <v>12</v>
      </c>
      <c r="Y75" s="354" t="s">
        <v>12</v>
      </c>
      <c r="Z75" s="354" t="s">
        <v>12</v>
      </c>
      <c r="AA75" s="354" t="s">
        <v>12</v>
      </c>
      <c r="AB75" s="354" t="s">
        <v>12</v>
      </c>
      <c r="AC75" s="354" t="s">
        <v>12</v>
      </c>
      <c r="AD75" s="354" t="s">
        <v>12</v>
      </c>
      <c r="AE75" s="354" t="s">
        <v>12</v>
      </c>
      <c r="AF75" s="354" t="s">
        <v>12</v>
      </c>
      <c r="AG75" s="354" t="s">
        <v>12</v>
      </c>
      <c r="AH75" s="354" t="s">
        <v>12</v>
      </c>
      <c r="AI75" s="356" t="s">
        <v>12</v>
      </c>
      <c r="AJ75" s="356" t="s">
        <v>12</v>
      </c>
      <c r="AK75" s="356" t="s">
        <v>12</v>
      </c>
      <c r="AL75" s="356" t="s">
        <v>12</v>
      </c>
      <c r="AM75" s="356" t="s">
        <v>12</v>
      </c>
      <c r="AN75" s="356" t="s">
        <v>12</v>
      </c>
    </row>
    <row r="76" spans="1:40" ht="15" customHeight="1">
      <c r="A76" s="354" t="s">
        <v>1813</v>
      </c>
      <c r="B76" s="354" t="s">
        <v>1841</v>
      </c>
      <c r="C76" s="354" t="s">
        <v>1832</v>
      </c>
      <c r="D76" s="354" t="s">
        <v>12</v>
      </c>
      <c r="E76" s="354" t="s">
        <v>21</v>
      </c>
      <c r="F76" s="355" t="s">
        <v>32</v>
      </c>
      <c r="G76" s="354" t="s">
        <v>16</v>
      </c>
      <c r="H76" s="354" t="s">
        <v>12</v>
      </c>
      <c r="I76" s="354" t="s">
        <v>15</v>
      </c>
      <c r="J76" s="354" t="s">
        <v>1814</v>
      </c>
      <c r="K76" s="354" t="s">
        <v>11</v>
      </c>
      <c r="L76" s="354" t="s">
        <v>1772</v>
      </c>
      <c r="M76" s="354">
        <v>0</v>
      </c>
      <c r="N76" s="354" t="s">
        <v>12</v>
      </c>
      <c r="O76" s="354" t="s">
        <v>12</v>
      </c>
      <c r="P76" s="354" t="s">
        <v>12</v>
      </c>
      <c r="Q76" s="354" t="s">
        <v>12</v>
      </c>
      <c r="R76" s="354" t="s">
        <v>12</v>
      </c>
      <c r="S76" s="354" t="s">
        <v>12</v>
      </c>
      <c r="T76" s="354" t="s">
        <v>12</v>
      </c>
      <c r="U76" s="354" t="s">
        <v>12</v>
      </c>
      <c r="V76" s="354" t="s">
        <v>12</v>
      </c>
      <c r="W76" s="354" t="s">
        <v>12</v>
      </c>
      <c r="X76" s="354" t="s">
        <v>12</v>
      </c>
      <c r="Y76" s="354" t="s">
        <v>12</v>
      </c>
      <c r="Z76" s="354" t="s">
        <v>12</v>
      </c>
      <c r="AA76" s="354" t="s">
        <v>12</v>
      </c>
      <c r="AB76" s="354" t="s">
        <v>12</v>
      </c>
      <c r="AC76" s="354" t="s">
        <v>12</v>
      </c>
      <c r="AD76" s="354" t="s">
        <v>12</v>
      </c>
      <c r="AE76" s="354" t="s">
        <v>12</v>
      </c>
      <c r="AF76" s="354" t="s">
        <v>12</v>
      </c>
      <c r="AG76" s="354" t="s">
        <v>12</v>
      </c>
      <c r="AH76" s="354" t="s">
        <v>12</v>
      </c>
      <c r="AI76" s="356" t="s">
        <v>12</v>
      </c>
      <c r="AJ76" s="356" t="s">
        <v>12</v>
      </c>
      <c r="AK76" s="356" t="s">
        <v>12</v>
      </c>
      <c r="AL76" s="356" t="s">
        <v>12</v>
      </c>
      <c r="AM76" s="356" t="s">
        <v>12</v>
      </c>
      <c r="AN76" s="356" t="s">
        <v>12</v>
      </c>
    </row>
    <row r="77" spans="1:40" ht="15" customHeight="1">
      <c r="A77" s="354" t="s">
        <v>1815</v>
      </c>
      <c r="B77" s="354" t="s">
        <v>1841</v>
      </c>
      <c r="C77" s="354" t="s">
        <v>1832</v>
      </c>
      <c r="D77" s="354" t="s">
        <v>12</v>
      </c>
      <c r="E77" s="354" t="s">
        <v>21</v>
      </c>
      <c r="F77" s="355" t="s">
        <v>32</v>
      </c>
      <c r="G77" s="354" t="s">
        <v>16</v>
      </c>
      <c r="H77" s="354" t="s">
        <v>12</v>
      </c>
      <c r="I77" s="354" t="s">
        <v>15</v>
      </c>
      <c r="J77" s="354" t="s">
        <v>1816</v>
      </c>
      <c r="K77" s="354" t="s">
        <v>11</v>
      </c>
      <c r="L77" s="354" t="s">
        <v>1694</v>
      </c>
      <c r="M77" s="354">
        <v>0</v>
      </c>
      <c r="N77" s="354" t="s">
        <v>12</v>
      </c>
      <c r="O77" s="354" t="s">
        <v>12</v>
      </c>
      <c r="P77" s="354" t="s">
        <v>12</v>
      </c>
      <c r="Q77" s="354" t="s">
        <v>12</v>
      </c>
      <c r="R77" s="354" t="s">
        <v>12</v>
      </c>
      <c r="S77" s="354" t="s">
        <v>12</v>
      </c>
      <c r="T77" s="354" t="s">
        <v>12</v>
      </c>
      <c r="U77" s="354" t="s">
        <v>12</v>
      </c>
      <c r="V77" s="354" t="s">
        <v>12</v>
      </c>
      <c r="W77" s="354" t="s">
        <v>12</v>
      </c>
      <c r="X77" s="354" t="s">
        <v>12</v>
      </c>
      <c r="Y77" s="354" t="s">
        <v>12</v>
      </c>
      <c r="Z77" s="354" t="s">
        <v>12</v>
      </c>
      <c r="AA77" s="354" t="s">
        <v>12</v>
      </c>
      <c r="AB77" s="354" t="s">
        <v>12</v>
      </c>
      <c r="AC77" s="354" t="s">
        <v>12</v>
      </c>
      <c r="AD77" s="354" t="s">
        <v>12</v>
      </c>
      <c r="AE77" s="354" t="s">
        <v>12</v>
      </c>
      <c r="AF77" s="354" t="s">
        <v>12</v>
      </c>
      <c r="AG77" s="354" t="s">
        <v>12</v>
      </c>
      <c r="AH77" s="354" t="s">
        <v>12</v>
      </c>
      <c r="AI77" s="356" t="s">
        <v>12</v>
      </c>
      <c r="AJ77" s="356" t="s">
        <v>12</v>
      </c>
      <c r="AK77" s="356" t="s">
        <v>12</v>
      </c>
      <c r="AL77" s="356" t="s">
        <v>12</v>
      </c>
      <c r="AM77" s="356" t="s">
        <v>12</v>
      </c>
      <c r="AN77" s="356" t="s">
        <v>12</v>
      </c>
    </row>
    <row r="78" spans="1:40" ht="15" customHeight="1">
      <c r="A78" s="354" t="s">
        <v>1817</v>
      </c>
      <c r="B78" s="354" t="s">
        <v>1841</v>
      </c>
      <c r="C78" s="354" t="s">
        <v>1832</v>
      </c>
      <c r="D78" s="354" t="s">
        <v>12</v>
      </c>
      <c r="E78" s="354" t="s">
        <v>21</v>
      </c>
      <c r="F78" s="355" t="s">
        <v>29</v>
      </c>
      <c r="G78" s="354" t="s">
        <v>16</v>
      </c>
      <c r="H78" s="354" t="s">
        <v>12</v>
      </c>
      <c r="I78" s="354" t="s">
        <v>15</v>
      </c>
      <c r="J78" s="354" t="s">
        <v>1818</v>
      </c>
      <c r="K78" s="354" t="s">
        <v>11</v>
      </c>
      <c r="L78" s="354" t="s">
        <v>1694</v>
      </c>
      <c r="M78" s="354">
        <v>0</v>
      </c>
      <c r="N78" s="354" t="s">
        <v>12</v>
      </c>
      <c r="O78" s="354" t="s">
        <v>12</v>
      </c>
      <c r="P78" s="354" t="s">
        <v>12</v>
      </c>
      <c r="Q78" s="354" t="s">
        <v>12</v>
      </c>
      <c r="R78" s="354" t="s">
        <v>12</v>
      </c>
      <c r="S78" s="354" t="s">
        <v>12</v>
      </c>
      <c r="T78" s="354" t="s">
        <v>12</v>
      </c>
      <c r="U78" s="354" t="s">
        <v>12</v>
      </c>
      <c r="V78" s="354" t="s">
        <v>12</v>
      </c>
      <c r="W78" s="354" t="s">
        <v>12</v>
      </c>
      <c r="X78" s="354" t="s">
        <v>12</v>
      </c>
      <c r="Y78" s="354" t="s">
        <v>12</v>
      </c>
      <c r="Z78" s="354" t="s">
        <v>12</v>
      </c>
      <c r="AA78" s="354" t="s">
        <v>12</v>
      </c>
      <c r="AB78" s="354" t="s">
        <v>12</v>
      </c>
      <c r="AC78" s="354" t="s">
        <v>12</v>
      </c>
      <c r="AD78" s="354" t="s">
        <v>12</v>
      </c>
      <c r="AE78" s="354" t="s">
        <v>12</v>
      </c>
      <c r="AF78" s="354" t="s">
        <v>12</v>
      </c>
      <c r="AG78" s="354" t="s">
        <v>12</v>
      </c>
      <c r="AH78" s="354" t="s">
        <v>12</v>
      </c>
      <c r="AI78" s="356" t="s">
        <v>12</v>
      </c>
      <c r="AJ78" s="356" t="s">
        <v>12</v>
      </c>
      <c r="AK78" s="356" t="s">
        <v>12</v>
      </c>
      <c r="AL78" s="356" t="s">
        <v>12</v>
      </c>
      <c r="AM78" s="356" t="s">
        <v>12</v>
      </c>
      <c r="AN78" s="356" t="s">
        <v>12</v>
      </c>
    </row>
    <row r="79" spans="1:40" ht="15" customHeight="1">
      <c r="A79" s="354" t="s">
        <v>1819</v>
      </c>
      <c r="B79" s="354" t="s">
        <v>1841</v>
      </c>
      <c r="C79" s="354" t="s">
        <v>1832</v>
      </c>
      <c r="D79" s="354" t="s">
        <v>12</v>
      </c>
      <c r="E79" s="354" t="s">
        <v>21</v>
      </c>
      <c r="F79" s="355" t="s">
        <v>29</v>
      </c>
      <c r="G79" s="354" t="s">
        <v>16</v>
      </c>
      <c r="H79" s="354" t="s">
        <v>12</v>
      </c>
      <c r="I79" s="354" t="s">
        <v>15</v>
      </c>
      <c r="J79" s="354" t="s">
        <v>1820</v>
      </c>
      <c r="K79" s="354" t="s">
        <v>11</v>
      </c>
      <c r="L79" s="354" t="s">
        <v>1694</v>
      </c>
      <c r="M79" s="354">
        <v>0</v>
      </c>
      <c r="N79" s="354" t="s">
        <v>12</v>
      </c>
      <c r="O79" s="354" t="s">
        <v>12</v>
      </c>
      <c r="P79" s="354" t="s">
        <v>12</v>
      </c>
      <c r="Q79" s="354" t="s">
        <v>12</v>
      </c>
      <c r="R79" s="354" t="s">
        <v>12</v>
      </c>
      <c r="S79" s="354" t="s">
        <v>12</v>
      </c>
      <c r="T79" s="354" t="s">
        <v>12</v>
      </c>
      <c r="U79" s="354" t="s">
        <v>12</v>
      </c>
      <c r="V79" s="354" t="s">
        <v>12</v>
      </c>
      <c r="W79" s="354" t="s">
        <v>12</v>
      </c>
      <c r="X79" s="354" t="s">
        <v>12</v>
      </c>
      <c r="Y79" s="354" t="s">
        <v>12</v>
      </c>
      <c r="Z79" s="354" t="s">
        <v>12</v>
      </c>
      <c r="AA79" s="354" t="s">
        <v>12</v>
      </c>
      <c r="AB79" s="354" t="s">
        <v>12</v>
      </c>
      <c r="AC79" s="354" t="s">
        <v>12</v>
      </c>
      <c r="AD79" s="354" t="s">
        <v>12</v>
      </c>
      <c r="AE79" s="354" t="s">
        <v>12</v>
      </c>
      <c r="AF79" s="354" t="s">
        <v>12</v>
      </c>
      <c r="AG79" s="354" t="s">
        <v>12</v>
      </c>
      <c r="AH79" s="354" t="s">
        <v>12</v>
      </c>
      <c r="AI79" s="356" t="s">
        <v>12</v>
      </c>
      <c r="AJ79" s="356" t="s">
        <v>12</v>
      </c>
      <c r="AK79" s="356" t="s">
        <v>12</v>
      </c>
      <c r="AL79" s="356" t="s">
        <v>12</v>
      </c>
      <c r="AM79" s="356" t="s">
        <v>12</v>
      </c>
      <c r="AN79" s="356" t="s">
        <v>12</v>
      </c>
    </row>
    <row r="80" spans="1:40" ht="15" customHeight="1">
      <c r="A80" s="354" t="s">
        <v>1821</v>
      </c>
      <c r="B80" s="354" t="s">
        <v>1842</v>
      </c>
      <c r="C80" s="354" t="s">
        <v>1543</v>
      </c>
      <c r="D80" s="354" t="s">
        <v>1543</v>
      </c>
      <c r="E80" s="354" t="s">
        <v>21</v>
      </c>
      <c r="F80" s="355" t="s">
        <v>1822</v>
      </c>
      <c r="G80" s="354" t="s">
        <v>21</v>
      </c>
      <c r="H80" s="354" t="s">
        <v>20</v>
      </c>
      <c r="I80" s="354" t="s">
        <v>14</v>
      </c>
      <c r="J80" s="357" t="s">
        <v>1823</v>
      </c>
      <c r="K80" s="354" t="s">
        <v>11</v>
      </c>
      <c r="L80" s="354" t="s">
        <v>1824</v>
      </c>
      <c r="M80" s="354">
        <v>0</v>
      </c>
      <c r="N80" s="354">
        <v>0</v>
      </c>
      <c r="O80" s="354" t="s">
        <v>12</v>
      </c>
      <c r="P80" s="354" t="s">
        <v>12</v>
      </c>
      <c r="Q80" s="354" t="s">
        <v>12</v>
      </c>
      <c r="R80" s="354" t="s">
        <v>1637</v>
      </c>
      <c r="S80" s="354" t="s">
        <v>12</v>
      </c>
      <c r="T80" s="354" t="s">
        <v>12</v>
      </c>
      <c r="U80" s="354" t="s">
        <v>12</v>
      </c>
      <c r="V80" s="354" t="s">
        <v>1665</v>
      </c>
      <c r="W80" s="354" t="s">
        <v>12</v>
      </c>
      <c r="X80" s="354" t="s">
        <v>12</v>
      </c>
      <c r="Y80" s="354" t="s">
        <v>12</v>
      </c>
      <c r="Z80" s="354" t="s">
        <v>12</v>
      </c>
      <c r="AA80" s="354" t="s">
        <v>1665</v>
      </c>
      <c r="AB80" s="354" t="s">
        <v>12</v>
      </c>
      <c r="AC80" s="354" t="s">
        <v>12</v>
      </c>
      <c r="AD80" s="354" t="s">
        <v>12</v>
      </c>
      <c r="AE80" s="354" t="s">
        <v>12</v>
      </c>
      <c r="AF80" s="354" t="s">
        <v>12</v>
      </c>
      <c r="AG80" s="354" t="s">
        <v>12</v>
      </c>
      <c r="AH80" s="354" t="s">
        <v>12</v>
      </c>
      <c r="AI80" s="356" t="s">
        <v>12</v>
      </c>
      <c r="AJ80" s="356" t="s">
        <v>12</v>
      </c>
      <c r="AK80" s="356" t="s">
        <v>12</v>
      </c>
      <c r="AL80" s="356" t="s">
        <v>12</v>
      </c>
      <c r="AM80" s="356" t="s">
        <v>12</v>
      </c>
      <c r="AN80" s="356" t="s">
        <v>12</v>
      </c>
    </row>
    <row r="81" spans="1:40" ht="15" customHeight="1">
      <c r="A81" s="354" t="s">
        <v>1825</v>
      </c>
      <c r="B81" s="354" t="s">
        <v>1842</v>
      </c>
      <c r="C81" s="354" t="s">
        <v>1543</v>
      </c>
      <c r="D81" s="354" t="s">
        <v>1543</v>
      </c>
      <c r="E81" s="354" t="s">
        <v>21</v>
      </c>
      <c r="F81" s="355" t="s">
        <v>32</v>
      </c>
      <c r="G81" s="354" t="s">
        <v>21</v>
      </c>
      <c r="H81" s="354" t="s">
        <v>20</v>
      </c>
      <c r="I81" s="354" t="s">
        <v>14</v>
      </c>
      <c r="J81" s="357" t="s">
        <v>1758</v>
      </c>
      <c r="K81" s="354" t="s">
        <v>11</v>
      </c>
      <c r="L81" s="354" t="s">
        <v>1824</v>
      </c>
      <c r="M81" s="354">
        <v>0</v>
      </c>
      <c r="N81" s="354">
        <v>0</v>
      </c>
      <c r="O81" s="354" t="s">
        <v>12</v>
      </c>
      <c r="P81" s="354" t="s">
        <v>12</v>
      </c>
      <c r="Q81" s="354" t="s">
        <v>12</v>
      </c>
      <c r="R81" s="354" t="s">
        <v>1697</v>
      </c>
      <c r="S81" s="354" t="s">
        <v>12</v>
      </c>
      <c r="T81" s="354" t="s">
        <v>12</v>
      </c>
      <c r="U81" s="354" t="s">
        <v>12</v>
      </c>
      <c r="V81" s="354" t="s">
        <v>12</v>
      </c>
      <c r="W81" s="354" t="s">
        <v>12</v>
      </c>
      <c r="X81" s="354" t="s">
        <v>12</v>
      </c>
      <c r="Y81" s="354" t="s">
        <v>12</v>
      </c>
      <c r="Z81" s="354" t="s">
        <v>12</v>
      </c>
      <c r="AA81" s="354" t="s">
        <v>12</v>
      </c>
      <c r="AB81" s="354" t="s">
        <v>12</v>
      </c>
      <c r="AC81" s="354" t="s">
        <v>12</v>
      </c>
      <c r="AD81" s="354" t="s">
        <v>12</v>
      </c>
      <c r="AE81" s="354" t="s">
        <v>12</v>
      </c>
      <c r="AF81" s="354" t="s">
        <v>12</v>
      </c>
      <c r="AG81" s="354" t="s">
        <v>12</v>
      </c>
      <c r="AH81" s="354" t="s">
        <v>12</v>
      </c>
      <c r="AI81" s="356" t="s">
        <v>12</v>
      </c>
      <c r="AJ81" s="356" t="s">
        <v>12</v>
      </c>
      <c r="AK81" s="356" t="s">
        <v>12</v>
      </c>
      <c r="AL81" s="356" t="s">
        <v>12</v>
      </c>
      <c r="AM81" s="356" t="s">
        <v>12</v>
      </c>
      <c r="AN81" s="356" t="s">
        <v>12</v>
      </c>
    </row>
    <row r="82" spans="1:40" ht="15" customHeight="1">
      <c r="A82" s="354" t="s">
        <v>1826</v>
      </c>
      <c r="B82" s="354" t="s">
        <v>1842</v>
      </c>
      <c r="C82" s="354" t="s">
        <v>1543</v>
      </c>
      <c r="D82" s="354" t="s">
        <v>1543</v>
      </c>
      <c r="E82" s="354" t="s">
        <v>21</v>
      </c>
      <c r="F82" s="355" t="s">
        <v>23</v>
      </c>
      <c r="G82" s="354" t="s">
        <v>21</v>
      </c>
      <c r="H82" s="354" t="s">
        <v>20</v>
      </c>
      <c r="I82" s="354" t="s">
        <v>14</v>
      </c>
      <c r="J82" s="357" t="s">
        <v>1812</v>
      </c>
      <c r="K82" s="354" t="s">
        <v>11</v>
      </c>
      <c r="L82" s="354" t="s">
        <v>1824</v>
      </c>
      <c r="M82" s="354">
        <v>0</v>
      </c>
      <c r="N82" s="354">
        <v>0</v>
      </c>
      <c r="O82" s="354" t="s">
        <v>12</v>
      </c>
      <c r="P82" s="354" t="s">
        <v>12</v>
      </c>
      <c r="Q82" s="354" t="s">
        <v>12</v>
      </c>
      <c r="R82" s="354" t="s">
        <v>12</v>
      </c>
      <c r="S82" s="354" t="s">
        <v>12</v>
      </c>
      <c r="T82" s="354" t="s">
        <v>12</v>
      </c>
      <c r="U82" s="354" t="s">
        <v>12</v>
      </c>
      <c r="V82" s="354" t="s">
        <v>12</v>
      </c>
      <c r="W82" s="354" t="s">
        <v>12</v>
      </c>
      <c r="X82" s="354" t="s">
        <v>12</v>
      </c>
      <c r="Y82" s="354" t="s">
        <v>12</v>
      </c>
      <c r="Z82" s="354" t="s">
        <v>12</v>
      </c>
      <c r="AA82" s="354" t="s">
        <v>12</v>
      </c>
      <c r="AB82" s="354" t="s">
        <v>12</v>
      </c>
      <c r="AC82" s="354" t="s">
        <v>12</v>
      </c>
      <c r="AD82" s="354" t="s">
        <v>12</v>
      </c>
      <c r="AE82" s="354" t="s">
        <v>12</v>
      </c>
      <c r="AF82" s="354" t="s">
        <v>12</v>
      </c>
      <c r="AG82" s="354" t="s">
        <v>12</v>
      </c>
      <c r="AH82" s="354" t="s">
        <v>12</v>
      </c>
      <c r="AI82" s="356" t="s">
        <v>12</v>
      </c>
      <c r="AJ82" s="356" t="s">
        <v>12</v>
      </c>
      <c r="AK82" s="356" t="s">
        <v>12</v>
      </c>
      <c r="AL82" s="356" t="s">
        <v>12</v>
      </c>
      <c r="AM82" s="356" t="s">
        <v>12</v>
      </c>
      <c r="AN82" s="356" t="s">
        <v>12</v>
      </c>
    </row>
    <row r="83" spans="1:40" ht="15" customHeight="1">
      <c r="A83" s="354" t="s">
        <v>1827</v>
      </c>
      <c r="B83" s="354" t="s">
        <v>1842</v>
      </c>
      <c r="C83" s="354" t="s">
        <v>1543</v>
      </c>
      <c r="D83" s="354" t="s">
        <v>1543</v>
      </c>
      <c r="E83" s="354" t="s">
        <v>21</v>
      </c>
      <c r="F83" s="355" t="s">
        <v>29</v>
      </c>
      <c r="G83" s="354" t="s">
        <v>21</v>
      </c>
      <c r="H83" s="354" t="s">
        <v>20</v>
      </c>
      <c r="I83" s="354" t="s">
        <v>14</v>
      </c>
      <c r="J83" s="357" t="s">
        <v>1812</v>
      </c>
      <c r="K83" s="354" t="s">
        <v>11</v>
      </c>
      <c r="L83" s="354" t="s">
        <v>1824</v>
      </c>
      <c r="M83" s="354">
        <v>0</v>
      </c>
      <c r="N83" s="354">
        <v>0</v>
      </c>
      <c r="O83" s="354" t="s">
        <v>12</v>
      </c>
      <c r="P83" s="354" t="s">
        <v>12</v>
      </c>
      <c r="Q83" s="354" t="s">
        <v>1637</v>
      </c>
      <c r="R83" s="354" t="s">
        <v>12</v>
      </c>
      <c r="S83" s="354" t="s">
        <v>12</v>
      </c>
      <c r="T83" s="354" t="s">
        <v>12</v>
      </c>
      <c r="U83" s="354" t="s">
        <v>12</v>
      </c>
      <c r="V83" s="354" t="s">
        <v>12</v>
      </c>
      <c r="W83" s="354" t="s">
        <v>12</v>
      </c>
      <c r="X83" s="354" t="s">
        <v>12</v>
      </c>
      <c r="Y83" s="354" t="s">
        <v>12</v>
      </c>
      <c r="Z83" s="354" t="s">
        <v>12</v>
      </c>
      <c r="AA83" s="354" t="s">
        <v>12</v>
      </c>
      <c r="AB83" s="354" t="s">
        <v>12</v>
      </c>
      <c r="AC83" s="354" t="s">
        <v>12</v>
      </c>
      <c r="AD83" s="354" t="s">
        <v>12</v>
      </c>
      <c r="AE83" s="354" t="s">
        <v>12</v>
      </c>
      <c r="AF83" s="354" t="s">
        <v>12</v>
      </c>
      <c r="AG83" s="354" t="s">
        <v>12</v>
      </c>
      <c r="AH83" s="354" t="s">
        <v>1697</v>
      </c>
      <c r="AI83" s="356" t="s">
        <v>12</v>
      </c>
      <c r="AJ83" s="356" t="s">
        <v>12</v>
      </c>
      <c r="AK83" s="356" t="s">
        <v>12</v>
      </c>
      <c r="AL83" s="356" t="s">
        <v>12</v>
      </c>
      <c r="AM83" s="356" t="s">
        <v>12</v>
      </c>
      <c r="AN83" s="356" t="s">
        <v>12</v>
      </c>
    </row>
    <row r="84" spans="1:40" ht="15" customHeight="1">
      <c r="A84" s="354" t="s">
        <v>1828</v>
      </c>
      <c r="B84" s="354" t="s">
        <v>1842</v>
      </c>
      <c r="C84" s="354" t="s">
        <v>1543</v>
      </c>
      <c r="D84" s="354" t="s">
        <v>1543</v>
      </c>
      <c r="E84" s="354" t="s">
        <v>21</v>
      </c>
      <c r="F84" s="355" t="s">
        <v>32</v>
      </c>
      <c r="G84" s="354" t="s">
        <v>21</v>
      </c>
      <c r="H84" s="354" t="s">
        <v>26</v>
      </c>
      <c r="I84" s="354" t="s">
        <v>14</v>
      </c>
      <c r="J84" s="357" t="s">
        <v>1755</v>
      </c>
      <c r="K84" s="354" t="s">
        <v>11</v>
      </c>
      <c r="L84" s="354" t="s">
        <v>1824</v>
      </c>
      <c r="M84" s="354">
        <v>1</v>
      </c>
      <c r="N84" s="354">
        <v>1</v>
      </c>
      <c r="O84" s="354" t="s">
        <v>12</v>
      </c>
      <c r="P84" s="354" t="s">
        <v>1697</v>
      </c>
      <c r="Q84" s="354" t="s">
        <v>1697</v>
      </c>
      <c r="R84" s="354" t="s">
        <v>12</v>
      </c>
      <c r="S84" s="354" t="s">
        <v>12</v>
      </c>
      <c r="T84" s="354" t="s">
        <v>12</v>
      </c>
      <c r="U84" s="354" t="s">
        <v>12</v>
      </c>
      <c r="V84" s="354" t="s">
        <v>12</v>
      </c>
      <c r="W84" s="354" t="s">
        <v>12</v>
      </c>
      <c r="X84" s="354" t="s">
        <v>12</v>
      </c>
      <c r="Y84" s="354" t="s">
        <v>12</v>
      </c>
      <c r="Z84" s="354" t="s">
        <v>12</v>
      </c>
      <c r="AA84" s="354" t="s">
        <v>12</v>
      </c>
      <c r="AB84" s="354" t="s">
        <v>12</v>
      </c>
      <c r="AC84" s="354" t="s">
        <v>1697</v>
      </c>
      <c r="AD84" s="354" t="s">
        <v>12</v>
      </c>
      <c r="AE84" s="354" t="s">
        <v>12</v>
      </c>
      <c r="AF84" s="354" t="s">
        <v>12</v>
      </c>
      <c r="AG84" s="354" t="s">
        <v>12</v>
      </c>
      <c r="AH84" s="354" t="s">
        <v>12</v>
      </c>
      <c r="AI84" s="356" t="s">
        <v>12</v>
      </c>
      <c r="AJ84" s="356" t="s">
        <v>12</v>
      </c>
      <c r="AK84" s="356" t="s">
        <v>12</v>
      </c>
      <c r="AL84" s="356" t="s">
        <v>12</v>
      </c>
      <c r="AM84" s="356" t="s">
        <v>12</v>
      </c>
      <c r="AN84" s="356" t="s">
        <v>12</v>
      </c>
    </row>
  </sheetData>
  <autoFilter ref="A4:AN84" xr:uid="{2A501268-67A7-6940-AC19-8B558FA3BE57}"/>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936E4-308A-9343-A29E-EBDD411361A2}">
  <dimension ref="A1:BC64"/>
  <sheetViews>
    <sheetView workbookViewId="0"/>
  </sheetViews>
  <sheetFormatPr defaultColWidth="10.83203125" defaultRowHeight="14"/>
  <cols>
    <col min="1" max="1" width="10.83203125" style="9"/>
    <col min="2" max="2" width="18" style="9" customWidth="1"/>
    <col min="3" max="3" width="22.1640625" style="9" bestFit="1" customWidth="1"/>
    <col min="4" max="27" width="7.5" style="9" customWidth="1"/>
    <col min="28" max="54" width="9.33203125" style="9" customWidth="1"/>
    <col min="55" max="16384" width="10.83203125" style="9"/>
  </cols>
  <sheetData>
    <row r="1" spans="1:55">
      <c r="A1" s="109" t="s">
        <v>5718</v>
      </c>
      <c r="B1" s="109"/>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row>
    <row r="2" spans="1:55">
      <c r="A2" s="136"/>
      <c r="B2" s="16"/>
      <c r="C2" s="117"/>
      <c r="D2" s="166" t="s">
        <v>670</v>
      </c>
      <c r="E2" s="128"/>
      <c r="F2" s="128"/>
      <c r="G2" s="128"/>
      <c r="H2" s="128"/>
      <c r="I2" s="128"/>
      <c r="J2" s="128"/>
      <c r="K2" s="128"/>
      <c r="L2" s="128"/>
      <c r="M2" s="128"/>
      <c r="N2" s="128"/>
      <c r="O2" s="128"/>
      <c r="P2" s="128"/>
      <c r="Q2" s="128"/>
      <c r="R2" s="128"/>
      <c r="S2" s="128"/>
      <c r="T2" s="128"/>
      <c r="U2" s="128"/>
      <c r="V2" s="128"/>
      <c r="W2" s="128"/>
      <c r="X2" s="128"/>
      <c r="Y2" s="128"/>
      <c r="Z2" s="128"/>
      <c r="AA2" s="128"/>
      <c r="AB2" s="167" t="s">
        <v>4</v>
      </c>
      <c r="AC2" s="128"/>
      <c r="AD2" s="128"/>
      <c r="AE2" s="128"/>
      <c r="AF2" s="128"/>
      <c r="AG2" s="128"/>
      <c r="AH2" s="128"/>
      <c r="AI2" s="128"/>
      <c r="AJ2" s="128"/>
      <c r="AK2" s="128"/>
      <c r="AL2" s="128"/>
      <c r="AM2" s="128"/>
      <c r="AN2" s="128"/>
      <c r="AO2" s="128"/>
      <c r="AP2" s="128"/>
      <c r="AQ2" s="128"/>
      <c r="AR2" s="128"/>
      <c r="AS2" s="128"/>
      <c r="AT2" s="128"/>
      <c r="AU2" s="128"/>
      <c r="AV2" s="128"/>
      <c r="AW2" s="128"/>
      <c r="AX2" s="128"/>
      <c r="AY2" s="167" t="s">
        <v>1386</v>
      </c>
      <c r="AZ2" s="128"/>
      <c r="BA2" s="128"/>
      <c r="BB2" s="120"/>
      <c r="BC2" s="16"/>
    </row>
    <row r="3" spans="1:55">
      <c r="A3" s="136"/>
      <c r="B3" s="16"/>
      <c r="C3" s="117"/>
      <c r="D3" s="136" t="s">
        <v>10</v>
      </c>
      <c r="E3" s="16"/>
      <c r="F3" s="16"/>
      <c r="G3" s="16"/>
      <c r="H3" s="16"/>
      <c r="I3" s="16"/>
      <c r="J3" s="16"/>
      <c r="K3" s="16"/>
      <c r="L3" s="16"/>
      <c r="M3" s="125"/>
      <c r="N3" s="16"/>
      <c r="O3" s="16"/>
      <c r="P3" s="16"/>
      <c r="Q3" s="16"/>
      <c r="R3" s="16"/>
      <c r="S3" s="135" t="s">
        <v>52</v>
      </c>
      <c r="T3" s="16"/>
      <c r="U3" s="16"/>
      <c r="V3" s="16"/>
      <c r="W3" s="16"/>
      <c r="X3" s="16"/>
      <c r="Y3" s="16"/>
      <c r="Z3" s="16"/>
      <c r="AA3" s="16"/>
      <c r="AB3" s="137" t="s">
        <v>10</v>
      </c>
      <c r="AC3" s="16"/>
      <c r="AD3" s="16"/>
      <c r="AE3" s="16"/>
      <c r="AF3" s="16"/>
      <c r="AG3" s="16"/>
      <c r="AH3" s="16"/>
      <c r="AI3" s="16"/>
      <c r="AJ3" s="125"/>
      <c r="AK3" s="126"/>
      <c r="AL3" s="16"/>
      <c r="AM3" s="16"/>
      <c r="AN3" s="16"/>
      <c r="AO3" s="16"/>
      <c r="AP3" s="16" t="s">
        <v>52</v>
      </c>
      <c r="AQ3" s="16"/>
      <c r="AR3" s="16"/>
      <c r="AS3" s="16"/>
      <c r="AT3" s="16"/>
      <c r="AU3" s="16"/>
      <c r="AV3" s="16"/>
      <c r="AW3" s="16"/>
      <c r="AX3" s="16"/>
      <c r="AY3" s="137"/>
      <c r="AZ3" s="16"/>
      <c r="BA3" s="16"/>
      <c r="BB3" s="124"/>
      <c r="BC3" s="16"/>
    </row>
    <row r="4" spans="1:55" ht="14.5" thickBot="1">
      <c r="A4" s="162" t="s">
        <v>1316</v>
      </c>
      <c r="B4" s="150" t="s">
        <v>1433</v>
      </c>
      <c r="C4" s="163" t="s">
        <v>1385</v>
      </c>
      <c r="D4" s="162" t="s">
        <v>600</v>
      </c>
      <c r="E4" s="150" t="s">
        <v>469</v>
      </c>
      <c r="F4" s="150" t="s">
        <v>912</v>
      </c>
      <c r="G4" s="150" t="s">
        <v>942</v>
      </c>
      <c r="H4" s="150" t="s">
        <v>465</v>
      </c>
      <c r="I4" s="150" t="s">
        <v>915</v>
      </c>
      <c r="J4" s="150" t="s">
        <v>473</v>
      </c>
      <c r="K4" s="150" t="s">
        <v>446</v>
      </c>
      <c r="L4" s="150" t="s">
        <v>489</v>
      </c>
      <c r="M4" s="150" t="s">
        <v>913</v>
      </c>
      <c r="N4" s="150" t="s">
        <v>437</v>
      </c>
      <c r="O4" s="150" t="s">
        <v>1914</v>
      </c>
      <c r="P4" s="150" t="s">
        <v>1911</v>
      </c>
      <c r="Q4" s="150" t="s">
        <v>1920</v>
      </c>
      <c r="R4" s="150" t="s">
        <v>1882</v>
      </c>
      <c r="S4" s="162" t="s">
        <v>537</v>
      </c>
      <c r="T4" s="150" t="s">
        <v>917</v>
      </c>
      <c r="U4" s="150" t="s">
        <v>545</v>
      </c>
      <c r="V4" s="150" t="s">
        <v>519</v>
      </c>
      <c r="W4" s="150" t="s">
        <v>562</v>
      </c>
      <c r="X4" s="150" t="s">
        <v>924</v>
      </c>
      <c r="Y4" s="150" t="s">
        <v>920</v>
      </c>
      <c r="Z4" s="150" t="s">
        <v>922</v>
      </c>
      <c r="AA4" s="150" t="s">
        <v>513</v>
      </c>
      <c r="AB4" s="164" t="s">
        <v>604</v>
      </c>
      <c r="AC4" s="150" t="s">
        <v>472</v>
      </c>
      <c r="AD4" s="150" t="s">
        <v>943</v>
      </c>
      <c r="AE4" s="150" t="s">
        <v>1278</v>
      </c>
      <c r="AF4" s="150" t="s">
        <v>468</v>
      </c>
      <c r="AG4" s="150" t="s">
        <v>916</v>
      </c>
      <c r="AH4" s="150" t="s">
        <v>477</v>
      </c>
      <c r="AI4" s="150" t="s">
        <v>454</v>
      </c>
      <c r="AJ4" s="150" t="s">
        <v>498</v>
      </c>
      <c r="AK4" s="150" t="s">
        <v>436</v>
      </c>
      <c r="AL4" s="150" t="s">
        <v>1938</v>
      </c>
      <c r="AM4" s="150" t="s">
        <v>1913</v>
      </c>
      <c r="AN4" s="150" t="s">
        <v>1924</v>
      </c>
      <c r="AO4" s="163" t="s">
        <v>1925</v>
      </c>
      <c r="AP4" s="150" t="s">
        <v>542</v>
      </c>
      <c r="AQ4" s="150" t="s">
        <v>918</v>
      </c>
      <c r="AR4" s="150" t="s">
        <v>548</v>
      </c>
      <c r="AS4" s="150" t="s">
        <v>524</v>
      </c>
      <c r="AT4" s="150" t="s">
        <v>568</v>
      </c>
      <c r="AU4" s="150" t="s">
        <v>925</v>
      </c>
      <c r="AV4" s="150" t="s">
        <v>921</v>
      </c>
      <c r="AW4" s="150" t="s">
        <v>923</v>
      </c>
      <c r="AX4" s="150" t="s">
        <v>517</v>
      </c>
      <c r="AY4" s="164" t="s">
        <v>550</v>
      </c>
      <c r="AZ4" s="150" t="s">
        <v>551</v>
      </c>
      <c r="BA4" s="150" t="s">
        <v>552</v>
      </c>
      <c r="BB4" s="165" t="s">
        <v>577</v>
      </c>
      <c r="BC4" s="16"/>
    </row>
    <row r="5" spans="1:55" ht="14.5" thickTop="1">
      <c r="A5" s="9" t="s">
        <v>1325</v>
      </c>
      <c r="B5" s="9" t="s">
        <v>1428</v>
      </c>
      <c r="C5" s="9" t="s">
        <v>1317</v>
      </c>
      <c r="D5" s="138">
        <v>19.283627009934801</v>
      </c>
      <c r="E5" s="139">
        <v>7.2536537959759402</v>
      </c>
      <c r="F5" s="139">
        <v>35.869964278514203</v>
      </c>
      <c r="G5" s="139">
        <v>100.017676239835</v>
      </c>
      <c r="H5" s="139">
        <v>22.537257256128999</v>
      </c>
      <c r="I5" s="139">
        <v>14.720008042071701</v>
      </c>
      <c r="J5" s="139">
        <v>32.022773750957697</v>
      </c>
      <c r="K5" s="139">
        <v>16.0753770678477</v>
      </c>
      <c r="L5" s="139">
        <v>54.862635809605898</v>
      </c>
      <c r="M5" s="139">
        <v>28.7393212601926</v>
      </c>
      <c r="N5" s="139">
        <v>13.9226360169529</v>
      </c>
      <c r="O5" s="139">
        <v>22.292016786457001</v>
      </c>
      <c r="P5" s="139">
        <v>79.092087192948796</v>
      </c>
      <c r="Q5" s="139">
        <v>23.2372290203778</v>
      </c>
      <c r="R5" s="139">
        <v>7.8691776771857702</v>
      </c>
      <c r="S5" s="138">
        <v>74.076624931639799</v>
      </c>
      <c r="T5" s="139">
        <v>20.9861402200047</v>
      </c>
      <c r="U5" s="139">
        <v>1.9455092999694199</v>
      </c>
      <c r="V5" s="139">
        <v>8.7021136157899104</v>
      </c>
      <c r="W5" s="139">
        <v>33.958055927746699</v>
      </c>
      <c r="X5" s="139">
        <v>52.9521728309468</v>
      </c>
      <c r="Y5" s="139">
        <v>60.9977202865634</v>
      </c>
      <c r="Z5" s="139">
        <v>24.230239234345099</v>
      </c>
      <c r="AA5" s="139">
        <v>18.1564185065351</v>
      </c>
      <c r="AB5" s="140">
        <v>134.307594757804</v>
      </c>
      <c r="AC5" s="139">
        <v>563.42571684820405</v>
      </c>
      <c r="AD5" s="139">
        <v>124.716320024361</v>
      </c>
      <c r="AE5" s="139">
        <v>248.91819358976699</v>
      </c>
      <c r="AF5" s="139">
        <v>173.45287826275401</v>
      </c>
      <c r="AG5" s="139">
        <v>261.92935763670499</v>
      </c>
      <c r="AH5" s="139">
        <v>93.787406021988005</v>
      </c>
      <c r="AI5" s="139">
        <v>54.218950016901303</v>
      </c>
      <c r="AJ5" s="139">
        <v>25.044685999641299</v>
      </c>
      <c r="AK5" s="172">
        <v>719.078470977812</v>
      </c>
      <c r="AL5" s="139">
        <v>271.96408466144402</v>
      </c>
      <c r="AM5" s="139">
        <v>476.75189290610598</v>
      </c>
      <c r="AN5" s="139">
        <v>20.730514158334302</v>
      </c>
      <c r="AO5" s="142">
        <v>20.695231155106299</v>
      </c>
      <c r="AP5" s="139">
        <v>66.783257366747705</v>
      </c>
      <c r="AQ5" s="139">
        <v>5.8844093870972998</v>
      </c>
      <c r="AR5" s="139">
        <v>162.95057265413101</v>
      </c>
      <c r="AS5" s="139">
        <v>26.462716711544701</v>
      </c>
      <c r="AT5" s="139">
        <v>45.669103037231899</v>
      </c>
      <c r="AU5" s="139">
        <v>28.169950157282099</v>
      </c>
      <c r="AV5" s="139">
        <v>75.817727352763896</v>
      </c>
      <c r="AW5" s="139">
        <v>34.679159633812802</v>
      </c>
      <c r="AX5" s="139">
        <v>29.9487041072335</v>
      </c>
      <c r="AY5" s="140">
        <v>232.68310932107201</v>
      </c>
      <c r="AZ5" s="139">
        <v>233.90512282445999</v>
      </c>
      <c r="BA5" s="139">
        <v>2278.6287115178202</v>
      </c>
      <c r="BB5" s="141">
        <v>224.71085566069701</v>
      </c>
    </row>
    <row r="6" spans="1:55">
      <c r="A6" s="9" t="s">
        <v>1326</v>
      </c>
      <c r="B6" s="9" t="s">
        <v>1428</v>
      </c>
      <c r="C6" s="9" t="s">
        <v>1318</v>
      </c>
      <c r="D6" s="138">
        <v>0.91339564892923497</v>
      </c>
      <c r="E6" s="139">
        <v>0.48000011227877498</v>
      </c>
      <c r="F6" s="139">
        <v>0</v>
      </c>
      <c r="G6" s="139">
        <v>7.1399333361741597</v>
      </c>
      <c r="H6" s="139">
        <v>0</v>
      </c>
      <c r="I6" s="139">
        <v>0</v>
      </c>
      <c r="J6" s="139">
        <v>0.61641218473830395</v>
      </c>
      <c r="K6" s="139">
        <v>1.0739635522933699</v>
      </c>
      <c r="L6" s="139">
        <v>0</v>
      </c>
      <c r="M6" s="139">
        <v>4.5892480036404502</v>
      </c>
      <c r="N6" s="139">
        <v>0</v>
      </c>
      <c r="O6" s="139">
        <v>0</v>
      </c>
      <c r="P6" s="139">
        <v>10.327043427086201</v>
      </c>
      <c r="Q6" s="139">
        <v>1.0944549831545001</v>
      </c>
      <c r="R6" s="139">
        <v>0.36565554005159401</v>
      </c>
      <c r="S6" s="138">
        <v>17.830746896248399</v>
      </c>
      <c r="T6" s="139">
        <v>4.3298173443516097</v>
      </c>
      <c r="U6" s="139">
        <v>0</v>
      </c>
      <c r="V6" s="139">
        <v>1.34600969325647</v>
      </c>
      <c r="W6" s="139">
        <v>8.8962691889091392</v>
      </c>
      <c r="X6" s="139">
        <v>2.2360164214522702</v>
      </c>
      <c r="Y6" s="139">
        <v>5.8617562334230398</v>
      </c>
      <c r="Z6" s="139">
        <v>8.5162373260822708</v>
      </c>
      <c r="AA6" s="139">
        <v>0.38456561250558302</v>
      </c>
      <c r="AB6" s="140">
        <v>0</v>
      </c>
      <c r="AC6" s="139">
        <v>13.700700940202999</v>
      </c>
      <c r="AD6" s="139">
        <v>2.9842324770845501</v>
      </c>
      <c r="AE6" s="139">
        <v>3.3807062808186901</v>
      </c>
      <c r="AF6" s="139">
        <v>0</v>
      </c>
      <c r="AG6" s="139">
        <v>33.524506397702602</v>
      </c>
      <c r="AH6" s="139">
        <v>12.958015555586201</v>
      </c>
      <c r="AI6" s="139">
        <v>5.4910256577248404</v>
      </c>
      <c r="AJ6" s="139">
        <v>142.69994656594201</v>
      </c>
      <c r="AK6" s="139">
        <v>14.3415480554048</v>
      </c>
      <c r="AL6" s="139">
        <v>41.630738313957401</v>
      </c>
      <c r="AM6" s="139">
        <v>82.568691232656406</v>
      </c>
      <c r="AN6" s="139">
        <v>2.9936814685094899</v>
      </c>
      <c r="AO6" s="142">
        <v>0</v>
      </c>
      <c r="AP6" s="139">
        <v>5.5972519099555997</v>
      </c>
      <c r="AQ6" s="139">
        <v>4.3999278026458901</v>
      </c>
      <c r="AR6" s="139">
        <v>0</v>
      </c>
      <c r="AS6" s="139">
        <v>6.6007666180731599</v>
      </c>
      <c r="AT6" s="139">
        <v>16.7650788905861</v>
      </c>
      <c r="AU6" s="139">
        <v>3.0673850125242899</v>
      </c>
      <c r="AV6" s="139">
        <v>6.7946325150193099</v>
      </c>
      <c r="AW6" s="139">
        <v>35.765701506860601</v>
      </c>
      <c r="AX6" s="139">
        <v>33.413528301497301</v>
      </c>
      <c r="AY6" s="140">
        <v>23.993293005647001</v>
      </c>
      <c r="AZ6" s="139">
        <v>0</v>
      </c>
      <c r="BA6" s="139">
        <v>75.389719522836998</v>
      </c>
      <c r="BB6" s="141">
        <v>43.699832747620903</v>
      </c>
    </row>
    <row r="7" spans="1:55">
      <c r="A7" s="9" t="s">
        <v>1327</v>
      </c>
      <c r="B7" s="9" t="s">
        <v>12</v>
      </c>
      <c r="C7" s="9" t="s">
        <v>1280</v>
      </c>
      <c r="D7" s="138">
        <v>0</v>
      </c>
      <c r="E7" s="139">
        <v>0</v>
      </c>
      <c r="F7" s="139">
        <v>0</v>
      </c>
      <c r="G7" s="139">
        <v>0</v>
      </c>
      <c r="H7" s="139">
        <v>0</v>
      </c>
      <c r="I7" s="139">
        <v>0</v>
      </c>
      <c r="J7" s="139">
        <v>0</v>
      </c>
      <c r="K7" s="139">
        <v>12.487762817625899</v>
      </c>
      <c r="L7" s="139">
        <v>0</v>
      </c>
      <c r="M7" s="139">
        <v>21.749396358709301</v>
      </c>
      <c r="N7" s="139">
        <v>0</v>
      </c>
      <c r="O7" s="139">
        <v>0</v>
      </c>
      <c r="P7" s="139">
        <v>23.510320327294099</v>
      </c>
      <c r="Q7" s="139">
        <v>32.831059425057298</v>
      </c>
      <c r="R7" s="139">
        <v>11.4662542712876</v>
      </c>
      <c r="S7" s="138">
        <v>19.913165777459898</v>
      </c>
      <c r="T7" s="139">
        <v>1.39968796570677</v>
      </c>
      <c r="U7" s="139">
        <v>0</v>
      </c>
      <c r="V7" s="139">
        <v>0</v>
      </c>
      <c r="W7" s="139">
        <v>0</v>
      </c>
      <c r="X7" s="139">
        <v>0</v>
      </c>
      <c r="Y7" s="139">
        <v>2.1625180866389102</v>
      </c>
      <c r="Z7" s="139">
        <v>6.5539122208532401</v>
      </c>
      <c r="AA7" s="139">
        <v>0</v>
      </c>
      <c r="AB7" s="140">
        <v>0</v>
      </c>
      <c r="AC7" s="139">
        <v>0</v>
      </c>
      <c r="AD7" s="139">
        <v>3.5466550540556301</v>
      </c>
      <c r="AE7" s="139">
        <v>45.802750475640302</v>
      </c>
      <c r="AF7" s="139">
        <v>24.373673276787201</v>
      </c>
      <c r="AG7" s="139">
        <v>74.187367531278397</v>
      </c>
      <c r="AH7" s="139">
        <v>0</v>
      </c>
      <c r="AI7" s="139">
        <v>47.975826090826402</v>
      </c>
      <c r="AJ7" s="139">
        <v>0</v>
      </c>
      <c r="AK7" s="139">
        <v>0</v>
      </c>
      <c r="AL7" s="139">
        <v>0</v>
      </c>
      <c r="AM7" s="139">
        <v>0</v>
      </c>
      <c r="AN7" s="139">
        <v>27.222641872202502</v>
      </c>
      <c r="AO7" s="142">
        <v>0</v>
      </c>
      <c r="AP7" s="139">
        <v>68.539235966799694</v>
      </c>
      <c r="AQ7" s="139">
        <v>0</v>
      </c>
      <c r="AR7" s="139">
        <v>62.749217107880703</v>
      </c>
      <c r="AS7" s="139">
        <v>0</v>
      </c>
      <c r="AT7" s="139">
        <v>0</v>
      </c>
      <c r="AU7" s="139">
        <v>0</v>
      </c>
      <c r="AV7" s="139">
        <v>0</v>
      </c>
      <c r="AW7" s="139">
        <v>0</v>
      </c>
      <c r="AX7" s="139">
        <v>0</v>
      </c>
      <c r="AY7" s="140">
        <v>244.52567107706901</v>
      </c>
      <c r="AZ7" s="139">
        <v>0</v>
      </c>
      <c r="BA7" s="139">
        <v>0</v>
      </c>
      <c r="BB7" s="141">
        <v>0</v>
      </c>
    </row>
    <row r="8" spans="1:55">
      <c r="A8" s="9" t="s">
        <v>1328</v>
      </c>
      <c r="B8" s="9" t="s">
        <v>12</v>
      </c>
      <c r="C8" s="9" t="s">
        <v>1319</v>
      </c>
      <c r="D8" s="138">
        <v>4.4442759992755203</v>
      </c>
      <c r="E8" s="139">
        <v>0</v>
      </c>
      <c r="F8" s="139">
        <v>0</v>
      </c>
      <c r="G8" s="139">
        <v>0</v>
      </c>
      <c r="H8" s="139">
        <v>0</v>
      </c>
      <c r="I8" s="139">
        <v>0</v>
      </c>
      <c r="J8" s="139">
        <v>0</v>
      </c>
      <c r="K8" s="139">
        <v>0</v>
      </c>
      <c r="L8" s="139">
        <v>0</v>
      </c>
      <c r="M8" s="139">
        <v>28.2249892446603</v>
      </c>
      <c r="N8" s="139">
        <v>0</v>
      </c>
      <c r="O8" s="139">
        <v>0</v>
      </c>
      <c r="P8" s="139">
        <v>0</v>
      </c>
      <c r="Q8" s="139">
        <v>1.4075336379591299</v>
      </c>
      <c r="R8" s="139">
        <v>0</v>
      </c>
      <c r="S8" s="138">
        <v>0</v>
      </c>
      <c r="T8" s="139">
        <v>2.3862098310198898</v>
      </c>
      <c r="U8" s="139">
        <v>0</v>
      </c>
      <c r="V8" s="139">
        <v>0</v>
      </c>
      <c r="W8" s="139">
        <v>0</v>
      </c>
      <c r="X8" s="139">
        <v>0</v>
      </c>
      <c r="Y8" s="139">
        <v>5.0918325790795702</v>
      </c>
      <c r="Z8" s="139">
        <v>0</v>
      </c>
      <c r="AA8" s="139">
        <v>0</v>
      </c>
      <c r="AB8" s="140">
        <v>0</v>
      </c>
      <c r="AC8" s="139">
        <v>0</v>
      </c>
      <c r="AD8" s="139">
        <v>0</v>
      </c>
      <c r="AE8" s="139">
        <v>0</v>
      </c>
      <c r="AF8" s="139">
        <v>0</v>
      </c>
      <c r="AG8" s="139">
        <v>0</v>
      </c>
      <c r="AH8" s="139">
        <v>0</v>
      </c>
      <c r="AI8" s="139">
        <v>1.58661768284672</v>
      </c>
      <c r="AJ8" s="139">
        <v>0</v>
      </c>
      <c r="AK8" s="139">
        <v>0</v>
      </c>
      <c r="AL8" s="139">
        <v>0</v>
      </c>
      <c r="AM8" s="139">
        <v>0</v>
      </c>
      <c r="AN8" s="139">
        <v>0</v>
      </c>
      <c r="AO8" s="142">
        <v>0</v>
      </c>
      <c r="AP8" s="139">
        <v>0</v>
      </c>
      <c r="AQ8" s="139">
        <v>0</v>
      </c>
      <c r="AR8" s="139">
        <v>0</v>
      </c>
      <c r="AS8" s="139">
        <v>0</v>
      </c>
      <c r="AT8" s="139">
        <v>0</v>
      </c>
      <c r="AU8" s="139">
        <v>0</v>
      </c>
      <c r="AV8" s="139">
        <v>10.364686604785501</v>
      </c>
      <c r="AW8" s="139">
        <v>0</v>
      </c>
      <c r="AX8" s="139">
        <v>0</v>
      </c>
      <c r="AY8" s="140">
        <v>0</v>
      </c>
      <c r="AZ8" s="139">
        <v>0</v>
      </c>
      <c r="BA8" s="139">
        <v>0</v>
      </c>
      <c r="BB8" s="141">
        <v>0</v>
      </c>
    </row>
    <row r="9" spans="1:55">
      <c r="A9" s="9" t="s">
        <v>1329</v>
      </c>
      <c r="B9" s="9" t="s">
        <v>12</v>
      </c>
      <c r="C9" s="9" t="s">
        <v>1317</v>
      </c>
      <c r="D9" s="138">
        <v>0</v>
      </c>
      <c r="E9" s="139">
        <v>0</v>
      </c>
      <c r="F9" s="139">
        <v>0</v>
      </c>
      <c r="G9" s="139">
        <v>0</v>
      </c>
      <c r="H9" s="139">
        <v>0</v>
      </c>
      <c r="I9" s="139">
        <v>0</v>
      </c>
      <c r="J9" s="139">
        <v>0</v>
      </c>
      <c r="K9" s="139">
        <v>0</v>
      </c>
      <c r="L9" s="139">
        <v>0</v>
      </c>
      <c r="M9" s="139">
        <v>0</v>
      </c>
      <c r="N9" s="139">
        <v>0</v>
      </c>
      <c r="O9" s="139">
        <v>0</v>
      </c>
      <c r="P9" s="139">
        <v>11.1619022256971</v>
      </c>
      <c r="Q9" s="139">
        <v>0</v>
      </c>
      <c r="R9" s="139">
        <v>0</v>
      </c>
      <c r="S9" s="138">
        <v>0</v>
      </c>
      <c r="T9" s="139">
        <v>0</v>
      </c>
      <c r="U9" s="139">
        <v>0</v>
      </c>
      <c r="V9" s="139">
        <v>0</v>
      </c>
      <c r="W9" s="139">
        <v>0</v>
      </c>
      <c r="X9" s="139">
        <v>0</v>
      </c>
      <c r="Y9" s="139">
        <v>0</v>
      </c>
      <c r="Z9" s="139">
        <v>0</v>
      </c>
      <c r="AA9" s="139">
        <v>4.7961729754754598</v>
      </c>
      <c r="AB9" s="140">
        <v>46.406164967935801</v>
      </c>
      <c r="AC9" s="139">
        <v>0</v>
      </c>
      <c r="AD9" s="139">
        <v>0</v>
      </c>
      <c r="AE9" s="139">
        <v>26.290089696837398</v>
      </c>
      <c r="AF9" s="139">
        <v>0</v>
      </c>
      <c r="AG9" s="139">
        <v>0</v>
      </c>
      <c r="AH9" s="139">
        <v>20.412358224132699</v>
      </c>
      <c r="AI9" s="139">
        <v>0</v>
      </c>
      <c r="AJ9" s="139">
        <v>0</v>
      </c>
      <c r="AK9" s="139">
        <v>4200.1769885473996</v>
      </c>
      <c r="AL9" s="139">
        <v>0</v>
      </c>
      <c r="AM9" s="139">
        <v>0</v>
      </c>
      <c r="AN9" s="139">
        <v>0</v>
      </c>
      <c r="AO9" s="142">
        <v>0</v>
      </c>
      <c r="AP9" s="139">
        <v>0</v>
      </c>
      <c r="AQ9" s="139">
        <v>0</v>
      </c>
      <c r="AR9" s="139">
        <v>0</v>
      </c>
      <c r="AS9" s="139">
        <v>0</v>
      </c>
      <c r="AT9" s="139">
        <v>0</v>
      </c>
      <c r="AU9" s="139">
        <v>0</v>
      </c>
      <c r="AV9" s="139">
        <v>0</v>
      </c>
      <c r="AW9" s="139">
        <v>0</v>
      </c>
      <c r="AX9" s="139">
        <v>0</v>
      </c>
      <c r="AY9" s="140">
        <v>24.390796039034502</v>
      </c>
      <c r="AZ9" s="139">
        <v>0</v>
      </c>
      <c r="BA9" s="139">
        <v>14795.694934392401</v>
      </c>
      <c r="BB9" s="141">
        <v>1055.9872302572901</v>
      </c>
    </row>
    <row r="10" spans="1:55">
      <c r="A10" s="9" t="s">
        <v>1330</v>
      </c>
      <c r="B10" s="9" t="s">
        <v>12</v>
      </c>
      <c r="C10" s="9" t="s">
        <v>1280</v>
      </c>
      <c r="D10" s="138">
        <v>0</v>
      </c>
      <c r="E10" s="139">
        <v>0</v>
      </c>
      <c r="F10" s="139">
        <v>1.9870505801545799</v>
      </c>
      <c r="G10" s="139">
        <v>0</v>
      </c>
      <c r="H10" s="139">
        <v>0</v>
      </c>
      <c r="I10" s="139">
        <v>0</v>
      </c>
      <c r="J10" s="139">
        <v>0</v>
      </c>
      <c r="K10" s="139">
        <v>3.2376629082316999</v>
      </c>
      <c r="L10" s="139">
        <v>0</v>
      </c>
      <c r="M10" s="139">
        <v>0</v>
      </c>
      <c r="N10" s="139">
        <v>0</v>
      </c>
      <c r="O10" s="139">
        <v>1.7847406649588899</v>
      </c>
      <c r="P10" s="139">
        <v>42.067172996918501</v>
      </c>
      <c r="Q10" s="139">
        <v>0</v>
      </c>
      <c r="R10" s="139">
        <v>2.3746273215310798</v>
      </c>
      <c r="S10" s="138">
        <v>0</v>
      </c>
      <c r="T10" s="139">
        <v>0</v>
      </c>
      <c r="U10" s="139">
        <v>0</v>
      </c>
      <c r="V10" s="139">
        <v>0</v>
      </c>
      <c r="W10" s="139">
        <v>0</v>
      </c>
      <c r="X10" s="139">
        <v>0</v>
      </c>
      <c r="Y10" s="139">
        <v>0</v>
      </c>
      <c r="Z10" s="139">
        <v>0</v>
      </c>
      <c r="AA10" s="139">
        <v>6.5598707945035297</v>
      </c>
      <c r="AB10" s="140">
        <v>64.778418036254195</v>
      </c>
      <c r="AC10" s="139">
        <v>0</v>
      </c>
      <c r="AD10" s="139">
        <v>0</v>
      </c>
      <c r="AE10" s="139">
        <v>0</v>
      </c>
      <c r="AF10" s="139">
        <v>0</v>
      </c>
      <c r="AG10" s="139">
        <v>0</v>
      </c>
      <c r="AH10" s="139">
        <v>84.825238456321102</v>
      </c>
      <c r="AI10" s="139">
        <v>0</v>
      </c>
      <c r="AJ10" s="139">
        <v>957.74844607739897</v>
      </c>
      <c r="AK10" s="139">
        <v>0</v>
      </c>
      <c r="AL10" s="139">
        <v>164.14110608772199</v>
      </c>
      <c r="AM10" s="139">
        <v>0</v>
      </c>
      <c r="AN10" s="139">
        <v>0</v>
      </c>
      <c r="AO10" s="142">
        <v>0</v>
      </c>
      <c r="AP10" s="139">
        <v>0</v>
      </c>
      <c r="AQ10" s="139">
        <v>0</v>
      </c>
      <c r="AR10" s="139">
        <v>0</v>
      </c>
      <c r="AS10" s="139">
        <v>29.7330944818628</v>
      </c>
      <c r="AT10" s="139">
        <v>0</v>
      </c>
      <c r="AU10" s="139">
        <v>0</v>
      </c>
      <c r="AV10" s="139">
        <v>0</v>
      </c>
      <c r="AW10" s="139">
        <v>0</v>
      </c>
      <c r="AX10" s="139">
        <v>3.2808956522713402</v>
      </c>
      <c r="AY10" s="140">
        <v>0</v>
      </c>
      <c r="AZ10" s="139">
        <v>0</v>
      </c>
      <c r="BA10" s="139">
        <v>0</v>
      </c>
      <c r="BB10" s="141">
        <v>0</v>
      </c>
    </row>
    <row r="11" spans="1:55">
      <c r="A11" s="9" t="s">
        <v>1331</v>
      </c>
      <c r="B11" s="9" t="s">
        <v>1429</v>
      </c>
      <c r="C11" s="9" t="s">
        <v>1281</v>
      </c>
      <c r="D11" s="138">
        <v>0</v>
      </c>
      <c r="E11" s="139">
        <v>3.1312466434851101</v>
      </c>
      <c r="F11" s="139">
        <v>0</v>
      </c>
      <c r="G11" s="139">
        <v>1.97671490388009</v>
      </c>
      <c r="H11" s="139">
        <v>0.80280144781032203</v>
      </c>
      <c r="I11" s="139">
        <v>47.564492157178201</v>
      </c>
      <c r="J11" s="139">
        <v>8.6859013601414805</v>
      </c>
      <c r="K11" s="139">
        <v>0</v>
      </c>
      <c r="L11" s="139">
        <v>22.551628169741999</v>
      </c>
      <c r="M11" s="139">
        <v>7.0296877302716396</v>
      </c>
      <c r="N11" s="139">
        <v>0</v>
      </c>
      <c r="O11" s="139">
        <v>0.99601571077494899</v>
      </c>
      <c r="P11" s="139">
        <v>0</v>
      </c>
      <c r="Q11" s="139">
        <v>0</v>
      </c>
      <c r="R11" s="139">
        <v>0</v>
      </c>
      <c r="S11" s="138">
        <v>7.8685439171549802</v>
      </c>
      <c r="T11" s="139">
        <v>1.33713916459485</v>
      </c>
      <c r="U11" s="139">
        <v>0</v>
      </c>
      <c r="V11" s="139">
        <v>1.3529507685069899</v>
      </c>
      <c r="W11" s="139">
        <v>1.2704652066078199</v>
      </c>
      <c r="X11" s="139">
        <v>0</v>
      </c>
      <c r="Y11" s="139">
        <v>2.1589644144542799</v>
      </c>
      <c r="Z11" s="139">
        <v>0</v>
      </c>
      <c r="AA11" s="139">
        <v>16.0927643507695</v>
      </c>
      <c r="AB11" s="140">
        <v>5.0398531292776596</v>
      </c>
      <c r="AC11" s="139">
        <v>0</v>
      </c>
      <c r="AD11" s="139">
        <v>0</v>
      </c>
      <c r="AE11" s="139">
        <v>14.1578444955028</v>
      </c>
      <c r="AF11" s="139">
        <v>11.399039448528701</v>
      </c>
      <c r="AG11" s="139">
        <v>32.594506357864098</v>
      </c>
      <c r="AH11" s="139">
        <v>7.3173650465008704</v>
      </c>
      <c r="AI11" s="139">
        <v>0</v>
      </c>
      <c r="AJ11" s="139">
        <v>34.093255160998098</v>
      </c>
      <c r="AK11" s="139">
        <v>0</v>
      </c>
      <c r="AL11" s="139">
        <v>0</v>
      </c>
      <c r="AM11" s="139">
        <v>165.86710057072901</v>
      </c>
      <c r="AN11" s="139">
        <v>0</v>
      </c>
      <c r="AO11" s="142">
        <v>0</v>
      </c>
      <c r="AP11" s="139">
        <v>15.4250024261292</v>
      </c>
      <c r="AQ11" s="139">
        <v>0</v>
      </c>
      <c r="AR11" s="139">
        <v>0</v>
      </c>
      <c r="AS11" s="139">
        <v>0</v>
      </c>
      <c r="AT11" s="139">
        <v>0</v>
      </c>
      <c r="AU11" s="139">
        <v>0</v>
      </c>
      <c r="AV11" s="139">
        <v>441.67771385344503</v>
      </c>
      <c r="AW11" s="139">
        <v>38.497678934460801</v>
      </c>
      <c r="AX11" s="139">
        <v>2.5118219627165299</v>
      </c>
      <c r="AY11" s="140">
        <v>0</v>
      </c>
      <c r="AZ11" s="139">
        <v>0</v>
      </c>
      <c r="BA11" s="139">
        <v>0</v>
      </c>
      <c r="BB11" s="141">
        <v>0</v>
      </c>
    </row>
    <row r="12" spans="1:55">
      <c r="A12" s="9" t="s">
        <v>1332</v>
      </c>
      <c r="B12" s="9" t="s">
        <v>12</v>
      </c>
      <c r="C12" s="9" t="s">
        <v>1281</v>
      </c>
      <c r="D12" s="138">
        <v>3.8344469393733198</v>
      </c>
      <c r="E12" s="139">
        <v>0</v>
      </c>
      <c r="F12" s="139">
        <v>0</v>
      </c>
      <c r="G12" s="139">
        <v>0</v>
      </c>
      <c r="H12" s="139">
        <v>0</v>
      </c>
      <c r="I12" s="139">
        <v>3.0006652452089599</v>
      </c>
      <c r="J12" s="139">
        <v>0</v>
      </c>
      <c r="K12" s="139">
        <v>0</v>
      </c>
      <c r="L12" s="139">
        <v>0</v>
      </c>
      <c r="M12" s="139">
        <v>10.374686207218</v>
      </c>
      <c r="N12" s="139">
        <v>0</v>
      </c>
      <c r="O12" s="139">
        <v>0</v>
      </c>
      <c r="P12" s="139">
        <v>0</v>
      </c>
      <c r="Q12" s="139">
        <v>0</v>
      </c>
      <c r="R12" s="139">
        <v>3.0936232531384298</v>
      </c>
      <c r="S12" s="138">
        <v>14.3741552707287</v>
      </c>
      <c r="T12" s="139">
        <v>12.225226070897801</v>
      </c>
      <c r="U12" s="139">
        <v>0</v>
      </c>
      <c r="V12" s="139">
        <v>0</v>
      </c>
      <c r="W12" s="139">
        <v>7.0213478022156801</v>
      </c>
      <c r="X12" s="139">
        <v>0.55976839771017795</v>
      </c>
      <c r="Y12" s="139">
        <v>0</v>
      </c>
      <c r="Z12" s="139">
        <v>0</v>
      </c>
      <c r="AA12" s="139">
        <v>0</v>
      </c>
      <c r="AB12" s="140">
        <v>21.336517290405599</v>
      </c>
      <c r="AC12" s="139">
        <v>2.8821149025880999</v>
      </c>
      <c r="AD12" s="139">
        <v>0</v>
      </c>
      <c r="AE12" s="139">
        <v>0</v>
      </c>
      <c r="AF12" s="139">
        <v>0</v>
      </c>
      <c r="AG12" s="139">
        <v>0</v>
      </c>
      <c r="AH12" s="139">
        <v>11.6228559524445</v>
      </c>
      <c r="AI12" s="139">
        <v>9.8193817687399694</v>
      </c>
      <c r="AJ12" s="139">
        <v>82.893182531777995</v>
      </c>
      <c r="AK12" s="139">
        <v>120.201770369732</v>
      </c>
      <c r="AL12" s="139">
        <v>0</v>
      </c>
      <c r="AM12" s="139">
        <v>34.819016779343301</v>
      </c>
      <c r="AN12" s="139">
        <v>5.0881384751910899</v>
      </c>
      <c r="AO12" s="142">
        <v>4.8044760805151903</v>
      </c>
      <c r="AP12" s="139">
        <v>0</v>
      </c>
      <c r="AQ12" s="139">
        <v>0</v>
      </c>
      <c r="AR12" s="139">
        <v>0</v>
      </c>
      <c r="AS12" s="139">
        <v>3.1792970331091399</v>
      </c>
      <c r="AT12" s="139">
        <v>0</v>
      </c>
      <c r="AU12" s="139">
        <v>3.76457928681458</v>
      </c>
      <c r="AV12" s="139">
        <v>390.576974624451</v>
      </c>
      <c r="AW12" s="139">
        <v>60.072697789952201</v>
      </c>
      <c r="AX12" s="139">
        <v>26.143747515330698</v>
      </c>
      <c r="AY12" s="140">
        <v>25.968894324255999</v>
      </c>
      <c r="AZ12" s="139">
        <v>0</v>
      </c>
      <c r="BA12" s="139">
        <v>162.39829294127</v>
      </c>
      <c r="BB12" s="141">
        <v>105.700923847552</v>
      </c>
    </row>
    <row r="13" spans="1:55">
      <c r="A13" s="9" t="s">
        <v>1333</v>
      </c>
      <c r="B13" s="9" t="s">
        <v>1428</v>
      </c>
      <c r="C13" s="9" t="s">
        <v>1281</v>
      </c>
      <c r="D13" s="138">
        <v>0</v>
      </c>
      <c r="E13" s="139">
        <v>0.24421515159902099</v>
      </c>
      <c r="F13" s="139">
        <v>3.7892863600240299</v>
      </c>
      <c r="G13" s="139">
        <v>14.983909022237199</v>
      </c>
      <c r="H13" s="139">
        <v>0</v>
      </c>
      <c r="I13" s="139">
        <v>1.9226791010366999</v>
      </c>
      <c r="J13" s="139">
        <v>0</v>
      </c>
      <c r="K13" s="139">
        <v>1.30996459954386</v>
      </c>
      <c r="L13" s="139">
        <v>1.0734710963299099</v>
      </c>
      <c r="M13" s="139">
        <v>4.46505184905691</v>
      </c>
      <c r="N13" s="139">
        <v>3.5532621369478497E-2</v>
      </c>
      <c r="O13" s="139">
        <v>5.0680872735109599</v>
      </c>
      <c r="P13" s="139">
        <v>11.377255657549201</v>
      </c>
      <c r="Q13" s="139">
        <v>9.3390394685981892</v>
      </c>
      <c r="R13" s="139">
        <v>0</v>
      </c>
      <c r="S13" s="138">
        <v>3.3992724369120002</v>
      </c>
      <c r="T13" s="139">
        <v>0</v>
      </c>
      <c r="U13" s="139">
        <v>1.7653209510591099</v>
      </c>
      <c r="V13" s="139">
        <v>0</v>
      </c>
      <c r="W13" s="139">
        <v>4.9896585941949203</v>
      </c>
      <c r="X13" s="139">
        <v>0</v>
      </c>
      <c r="Y13" s="139">
        <v>4.2331596837351197</v>
      </c>
      <c r="Z13" s="139">
        <v>0</v>
      </c>
      <c r="AA13" s="139">
        <v>0</v>
      </c>
      <c r="AB13" s="140">
        <v>4.5861882990245402</v>
      </c>
      <c r="AC13" s="139">
        <v>0</v>
      </c>
      <c r="AD13" s="139">
        <v>3.45638269715002</v>
      </c>
      <c r="AE13" s="139">
        <v>20.1969835775222</v>
      </c>
      <c r="AF13" s="139">
        <v>5.1785530978780203</v>
      </c>
      <c r="AG13" s="139">
        <v>23.468909382463199</v>
      </c>
      <c r="AH13" s="139">
        <v>14.318084306015001</v>
      </c>
      <c r="AI13" s="139">
        <v>8.1688502024686809</v>
      </c>
      <c r="AJ13" s="139">
        <v>0</v>
      </c>
      <c r="AK13" s="139">
        <v>0</v>
      </c>
      <c r="AL13" s="139">
        <v>0</v>
      </c>
      <c r="AM13" s="139">
        <v>0</v>
      </c>
      <c r="AN13" s="139">
        <v>7.3070908281147497</v>
      </c>
      <c r="AO13" s="142">
        <v>0</v>
      </c>
      <c r="AP13" s="139">
        <v>0</v>
      </c>
      <c r="AQ13" s="139">
        <v>5.1590517845469597</v>
      </c>
      <c r="AR13" s="139">
        <v>0</v>
      </c>
      <c r="AS13" s="139">
        <v>0</v>
      </c>
      <c r="AT13" s="139">
        <v>0</v>
      </c>
      <c r="AU13" s="139">
        <v>0</v>
      </c>
      <c r="AV13" s="139">
        <v>1.0310350216642901</v>
      </c>
      <c r="AW13" s="139">
        <v>0</v>
      </c>
      <c r="AX13" s="139">
        <v>12.039305501336701</v>
      </c>
      <c r="AY13" s="140">
        <v>0</v>
      </c>
      <c r="AZ13" s="139">
        <v>0</v>
      </c>
      <c r="BA13" s="139">
        <v>0</v>
      </c>
      <c r="BB13" s="141">
        <v>3.1946070951627301</v>
      </c>
    </row>
    <row r="14" spans="1:55">
      <c r="A14" s="9" t="s">
        <v>1334</v>
      </c>
      <c r="B14" s="9" t="s">
        <v>1429</v>
      </c>
      <c r="C14" s="9" t="s">
        <v>1281</v>
      </c>
      <c r="D14" s="138">
        <v>0</v>
      </c>
      <c r="E14" s="139">
        <v>0.51245285287126097</v>
      </c>
      <c r="F14" s="139">
        <v>0</v>
      </c>
      <c r="G14" s="139">
        <v>0</v>
      </c>
      <c r="H14" s="139">
        <v>0</v>
      </c>
      <c r="I14" s="139">
        <v>11.2849576271075</v>
      </c>
      <c r="J14" s="139">
        <v>0</v>
      </c>
      <c r="K14" s="139">
        <v>0</v>
      </c>
      <c r="L14" s="139">
        <v>0</v>
      </c>
      <c r="M14" s="139">
        <v>9.1439083282139002</v>
      </c>
      <c r="N14" s="139">
        <v>0</v>
      </c>
      <c r="O14" s="139">
        <v>0</v>
      </c>
      <c r="P14" s="139">
        <v>0</v>
      </c>
      <c r="Q14" s="139">
        <v>0</v>
      </c>
      <c r="R14" s="139">
        <v>0</v>
      </c>
      <c r="S14" s="138">
        <v>0</v>
      </c>
      <c r="T14" s="139">
        <v>0</v>
      </c>
      <c r="U14" s="139">
        <v>0</v>
      </c>
      <c r="V14" s="139">
        <v>0</v>
      </c>
      <c r="W14" s="139">
        <v>0</v>
      </c>
      <c r="X14" s="139">
        <v>0</v>
      </c>
      <c r="Y14" s="139">
        <v>0.466808548741736</v>
      </c>
      <c r="Z14" s="139">
        <v>6.44478180193168</v>
      </c>
      <c r="AA14" s="139">
        <v>0</v>
      </c>
      <c r="AB14" s="140">
        <v>0</v>
      </c>
      <c r="AC14" s="139">
        <v>0</v>
      </c>
      <c r="AD14" s="139">
        <v>0</v>
      </c>
      <c r="AE14" s="139">
        <v>0</v>
      </c>
      <c r="AF14" s="139">
        <v>0.19339926207274399</v>
      </c>
      <c r="AG14" s="139">
        <v>9.2571232541753599</v>
      </c>
      <c r="AH14" s="139">
        <v>8.9199363806594008</v>
      </c>
      <c r="AI14" s="139">
        <v>0</v>
      </c>
      <c r="AJ14" s="139">
        <v>188.58644143089899</v>
      </c>
      <c r="AK14" s="139">
        <v>18.857449354589399</v>
      </c>
      <c r="AL14" s="139">
        <v>0</v>
      </c>
      <c r="AM14" s="139">
        <v>0</v>
      </c>
      <c r="AN14" s="139">
        <v>0</v>
      </c>
      <c r="AO14" s="142">
        <v>0</v>
      </c>
      <c r="AP14" s="139">
        <v>1.05466763651033</v>
      </c>
      <c r="AQ14" s="139">
        <v>0</v>
      </c>
      <c r="AR14" s="139">
        <v>4.3956742017792303</v>
      </c>
      <c r="AS14" s="139">
        <v>0</v>
      </c>
      <c r="AT14" s="139">
        <v>0</v>
      </c>
      <c r="AU14" s="139">
        <v>0</v>
      </c>
      <c r="AV14" s="139">
        <v>0</v>
      </c>
      <c r="AW14" s="139">
        <v>4.0399738437197303</v>
      </c>
      <c r="AX14" s="139">
        <v>0</v>
      </c>
      <c r="AY14" s="140">
        <v>4.8002291451075898</v>
      </c>
      <c r="AZ14" s="139">
        <v>10.488152341925799</v>
      </c>
      <c r="BA14" s="139">
        <v>87.369753237102699</v>
      </c>
      <c r="BB14" s="141">
        <v>9.6547810215116208</v>
      </c>
    </row>
    <row r="15" spans="1:55">
      <c r="A15" s="9" t="s">
        <v>1335</v>
      </c>
      <c r="B15" s="9" t="s">
        <v>1428</v>
      </c>
      <c r="C15" s="9" t="s">
        <v>1320</v>
      </c>
      <c r="D15" s="138">
        <v>3.3090170004911998</v>
      </c>
      <c r="E15" s="139">
        <v>0</v>
      </c>
      <c r="F15" s="139">
        <v>0</v>
      </c>
      <c r="G15" s="139">
        <v>0</v>
      </c>
      <c r="H15" s="139">
        <v>17.2469744329542</v>
      </c>
      <c r="I15" s="139">
        <v>0</v>
      </c>
      <c r="J15" s="139">
        <v>0</v>
      </c>
      <c r="K15" s="139">
        <v>7.93154726325744</v>
      </c>
      <c r="L15" s="139">
        <v>28.8162303996323</v>
      </c>
      <c r="M15" s="139">
        <v>4.1444899695158997</v>
      </c>
      <c r="N15" s="139">
        <v>7.6346521295947802</v>
      </c>
      <c r="O15" s="139">
        <v>0</v>
      </c>
      <c r="P15" s="139">
        <v>0</v>
      </c>
      <c r="Q15" s="139">
        <v>1.4762987364337401</v>
      </c>
      <c r="R15" s="139">
        <v>0</v>
      </c>
      <c r="S15" s="138">
        <v>0</v>
      </c>
      <c r="T15" s="139">
        <v>5.1722960732620704</v>
      </c>
      <c r="U15" s="139">
        <v>2.3454125892717599</v>
      </c>
      <c r="V15" s="139">
        <v>5.7622462111527497</v>
      </c>
      <c r="W15" s="139">
        <v>4.4879789162996699</v>
      </c>
      <c r="X15" s="139">
        <v>6.9308824579056703</v>
      </c>
      <c r="Y15" s="139">
        <v>30.794190020214</v>
      </c>
      <c r="Z15" s="139">
        <v>13.0235094162064</v>
      </c>
      <c r="AA15" s="139">
        <v>3.5719373919028099</v>
      </c>
      <c r="AB15" s="140">
        <v>32.090326160022798</v>
      </c>
      <c r="AC15" s="139">
        <v>0</v>
      </c>
      <c r="AD15" s="139">
        <v>17.712323841129201</v>
      </c>
      <c r="AE15" s="139">
        <v>0</v>
      </c>
      <c r="AF15" s="139">
        <v>41.854818566384303</v>
      </c>
      <c r="AG15" s="139">
        <v>4.7785187845364101</v>
      </c>
      <c r="AH15" s="139">
        <v>199.46069289116599</v>
      </c>
      <c r="AI15" s="139">
        <v>0</v>
      </c>
      <c r="AJ15" s="139">
        <v>100.884252307019</v>
      </c>
      <c r="AK15" s="139">
        <v>0</v>
      </c>
      <c r="AL15" s="139">
        <v>0</v>
      </c>
      <c r="AM15" s="139">
        <v>0</v>
      </c>
      <c r="AN15" s="139">
        <v>12.7782593824332</v>
      </c>
      <c r="AO15" s="142">
        <v>3.87906094218223</v>
      </c>
      <c r="AP15" s="139">
        <v>3.5899972388452199</v>
      </c>
      <c r="AQ15" s="139">
        <v>0</v>
      </c>
      <c r="AR15" s="139">
        <v>42.368406012579399</v>
      </c>
      <c r="AS15" s="139">
        <v>9.9599443144545905</v>
      </c>
      <c r="AT15" s="139">
        <v>0</v>
      </c>
      <c r="AU15" s="139">
        <v>0</v>
      </c>
      <c r="AV15" s="139">
        <v>36.027609890336997</v>
      </c>
      <c r="AW15" s="139">
        <v>6.0815422391437401</v>
      </c>
      <c r="AX15" s="139">
        <v>3.7839711393113502</v>
      </c>
      <c r="AY15" s="140">
        <v>0</v>
      </c>
      <c r="AZ15" s="139">
        <v>121.454262437062</v>
      </c>
      <c r="BA15" s="139">
        <v>0</v>
      </c>
      <c r="BB15" s="141">
        <v>15.5723441258178</v>
      </c>
    </row>
    <row r="16" spans="1:55">
      <c r="A16" s="9" t="s">
        <v>1336</v>
      </c>
      <c r="B16" s="9" t="s">
        <v>1430</v>
      </c>
      <c r="C16" s="9" t="s">
        <v>1280</v>
      </c>
      <c r="D16" s="138">
        <v>0</v>
      </c>
      <c r="E16" s="139">
        <v>0</v>
      </c>
      <c r="F16" s="139">
        <v>0</v>
      </c>
      <c r="G16" s="139">
        <v>0</v>
      </c>
      <c r="H16" s="139">
        <v>0</v>
      </c>
      <c r="I16" s="139">
        <v>0</v>
      </c>
      <c r="J16" s="139">
        <v>0</v>
      </c>
      <c r="K16" s="139">
        <v>0</v>
      </c>
      <c r="L16" s="139">
        <v>0</v>
      </c>
      <c r="M16" s="139">
        <v>0</v>
      </c>
      <c r="N16" s="139">
        <v>0</v>
      </c>
      <c r="O16" s="139">
        <v>0</v>
      </c>
      <c r="P16" s="139">
        <v>0</v>
      </c>
      <c r="Q16" s="139">
        <v>0</v>
      </c>
      <c r="R16" s="139">
        <v>2.0801353622230101</v>
      </c>
      <c r="S16" s="138">
        <v>0</v>
      </c>
      <c r="T16" s="139">
        <v>0</v>
      </c>
      <c r="U16" s="139">
        <v>0</v>
      </c>
      <c r="V16" s="139">
        <v>0</v>
      </c>
      <c r="W16" s="139">
        <v>0</v>
      </c>
      <c r="X16" s="139">
        <v>0</v>
      </c>
      <c r="Y16" s="139">
        <v>1.4216758357366801</v>
      </c>
      <c r="Z16" s="139">
        <v>7.3764152164955501</v>
      </c>
      <c r="AA16" s="139">
        <v>0</v>
      </c>
      <c r="AB16" s="140">
        <v>0</v>
      </c>
      <c r="AC16" s="139">
        <v>0</v>
      </c>
      <c r="AD16" s="139">
        <v>24.906732241084001</v>
      </c>
      <c r="AE16" s="139">
        <v>0</v>
      </c>
      <c r="AF16" s="139">
        <v>0</v>
      </c>
      <c r="AG16" s="139">
        <v>0</v>
      </c>
      <c r="AH16" s="139">
        <v>20.6395177467015</v>
      </c>
      <c r="AI16" s="139">
        <v>0</v>
      </c>
      <c r="AJ16" s="139">
        <v>0</v>
      </c>
      <c r="AK16" s="139">
        <v>0</v>
      </c>
      <c r="AL16" s="139">
        <v>0</v>
      </c>
      <c r="AM16" s="139">
        <v>360.26670589791797</v>
      </c>
      <c r="AN16" s="139">
        <v>0</v>
      </c>
      <c r="AO16" s="142">
        <v>0</v>
      </c>
      <c r="AP16" s="139">
        <v>32.324248546457902</v>
      </c>
      <c r="AQ16" s="139">
        <v>0</v>
      </c>
      <c r="AR16" s="139">
        <v>0</v>
      </c>
      <c r="AS16" s="139">
        <v>0</v>
      </c>
      <c r="AT16" s="139">
        <v>0</v>
      </c>
      <c r="AU16" s="139">
        <v>0</v>
      </c>
      <c r="AV16" s="139">
        <v>0</v>
      </c>
      <c r="AW16" s="139">
        <v>0</v>
      </c>
      <c r="AX16" s="139">
        <v>0</v>
      </c>
      <c r="AY16" s="140">
        <v>116.324687407185</v>
      </c>
      <c r="AZ16" s="139">
        <v>116.342403684156</v>
      </c>
      <c r="BA16" s="139">
        <v>266.59373238577501</v>
      </c>
      <c r="BB16" s="141">
        <v>62.257207887403503</v>
      </c>
    </row>
    <row r="17" spans="1:54">
      <c r="A17" s="9" t="s">
        <v>1337</v>
      </c>
      <c r="B17" s="9" t="s">
        <v>1429</v>
      </c>
      <c r="C17" s="9" t="s">
        <v>1280</v>
      </c>
      <c r="D17" s="138">
        <v>0</v>
      </c>
      <c r="E17" s="139">
        <v>2.2239277790649199</v>
      </c>
      <c r="F17" s="139">
        <v>0</v>
      </c>
      <c r="G17" s="139">
        <v>3.00208147347228</v>
      </c>
      <c r="H17" s="139">
        <v>0</v>
      </c>
      <c r="I17" s="139">
        <v>0</v>
      </c>
      <c r="J17" s="139">
        <v>0</v>
      </c>
      <c r="K17" s="139">
        <v>0</v>
      </c>
      <c r="L17" s="139">
        <v>2.7798924744916702</v>
      </c>
      <c r="M17" s="139">
        <v>0</v>
      </c>
      <c r="N17" s="139">
        <v>0</v>
      </c>
      <c r="O17" s="139">
        <v>0</v>
      </c>
      <c r="P17" s="139">
        <v>0</v>
      </c>
      <c r="Q17" s="139">
        <v>5.9141184742481201</v>
      </c>
      <c r="R17" s="139">
        <v>7.9323248974862898E-2</v>
      </c>
      <c r="S17" s="138">
        <v>0.25418508226636499</v>
      </c>
      <c r="T17" s="139">
        <v>0</v>
      </c>
      <c r="U17" s="139">
        <v>0.10572309218272601</v>
      </c>
      <c r="V17" s="139">
        <v>3.0239763585475199</v>
      </c>
      <c r="W17" s="139">
        <v>0.60983384941753005</v>
      </c>
      <c r="X17" s="139">
        <v>9.3742811606280707</v>
      </c>
      <c r="Y17" s="139">
        <v>0</v>
      </c>
      <c r="Z17" s="139">
        <v>0</v>
      </c>
      <c r="AA17" s="139">
        <v>2.6422576915728202</v>
      </c>
      <c r="AB17" s="140">
        <v>1.77934658955914</v>
      </c>
      <c r="AC17" s="139">
        <v>7.3039720618863901</v>
      </c>
      <c r="AD17" s="139">
        <v>0</v>
      </c>
      <c r="AE17" s="139">
        <v>22.569232594072901</v>
      </c>
      <c r="AF17" s="139">
        <v>0</v>
      </c>
      <c r="AG17" s="139">
        <v>0</v>
      </c>
      <c r="AH17" s="139">
        <v>4.1739114972167197</v>
      </c>
      <c r="AI17" s="139">
        <v>0</v>
      </c>
      <c r="AJ17" s="139">
        <v>20.1120815670496</v>
      </c>
      <c r="AK17" s="139">
        <v>8.4778454992399297</v>
      </c>
      <c r="AL17" s="139">
        <v>0</v>
      </c>
      <c r="AM17" s="139">
        <v>0</v>
      </c>
      <c r="AN17" s="139">
        <v>0</v>
      </c>
      <c r="AO17" s="142">
        <v>0</v>
      </c>
      <c r="AP17" s="139">
        <v>0</v>
      </c>
      <c r="AQ17" s="139">
        <v>0</v>
      </c>
      <c r="AR17" s="139">
        <v>0</v>
      </c>
      <c r="AS17" s="139">
        <v>12.0565372214694</v>
      </c>
      <c r="AT17" s="139">
        <v>1.5176905539952901</v>
      </c>
      <c r="AU17" s="139">
        <v>3.7008730856888401</v>
      </c>
      <c r="AV17" s="139">
        <v>0</v>
      </c>
      <c r="AW17" s="139">
        <v>4.1905242481059997</v>
      </c>
      <c r="AX17" s="139">
        <v>11.466559709025701</v>
      </c>
      <c r="AY17" s="140">
        <v>9.2270147452499192</v>
      </c>
      <c r="AZ17" s="139">
        <v>5.9339696661861199</v>
      </c>
      <c r="BA17" s="139">
        <v>0</v>
      </c>
      <c r="BB17" s="141">
        <v>0</v>
      </c>
    </row>
    <row r="18" spans="1:54">
      <c r="A18" s="9" t="s">
        <v>1338</v>
      </c>
      <c r="B18" s="9" t="s">
        <v>1429</v>
      </c>
      <c r="C18" s="9" t="s">
        <v>1280</v>
      </c>
      <c r="D18" s="138">
        <v>1.7935243099449101</v>
      </c>
      <c r="E18" s="139">
        <v>0</v>
      </c>
      <c r="F18" s="139">
        <v>0</v>
      </c>
      <c r="G18" s="139">
        <v>2.5771606018782802</v>
      </c>
      <c r="H18" s="139">
        <v>3.9147604053304801</v>
      </c>
      <c r="I18" s="139">
        <v>0</v>
      </c>
      <c r="J18" s="139">
        <v>11.129524228650601</v>
      </c>
      <c r="K18" s="139">
        <v>0</v>
      </c>
      <c r="L18" s="139">
        <v>1.5361081094198501</v>
      </c>
      <c r="M18" s="139">
        <v>1.26810581619981</v>
      </c>
      <c r="N18" s="139">
        <v>0</v>
      </c>
      <c r="O18" s="139">
        <v>7.0034033778798701</v>
      </c>
      <c r="P18" s="139">
        <v>23.862795163271201</v>
      </c>
      <c r="Q18" s="139">
        <v>0</v>
      </c>
      <c r="R18" s="139">
        <v>0</v>
      </c>
      <c r="S18" s="138">
        <v>0</v>
      </c>
      <c r="T18" s="139">
        <v>0</v>
      </c>
      <c r="U18" s="139">
        <v>0</v>
      </c>
      <c r="V18" s="139">
        <v>0</v>
      </c>
      <c r="W18" s="139">
        <v>0</v>
      </c>
      <c r="X18" s="139">
        <v>0</v>
      </c>
      <c r="Y18" s="139">
        <v>9.4543318568976797</v>
      </c>
      <c r="Z18" s="139">
        <v>3.1001395535885301</v>
      </c>
      <c r="AA18" s="139">
        <v>0.76723508486405501</v>
      </c>
      <c r="AB18" s="140">
        <v>19.103931183651699</v>
      </c>
      <c r="AC18" s="139">
        <v>0</v>
      </c>
      <c r="AD18" s="139">
        <v>1.5749608481287101</v>
      </c>
      <c r="AE18" s="139">
        <v>33.718673847709397</v>
      </c>
      <c r="AF18" s="139">
        <v>0</v>
      </c>
      <c r="AG18" s="139">
        <v>0</v>
      </c>
      <c r="AH18" s="139">
        <v>6.8659960474719401</v>
      </c>
      <c r="AI18" s="139">
        <v>0</v>
      </c>
      <c r="AJ18" s="139">
        <v>0.107133971331932</v>
      </c>
      <c r="AK18" s="139">
        <v>0</v>
      </c>
      <c r="AL18" s="139">
        <v>3.75711293163083</v>
      </c>
      <c r="AM18" s="139">
        <v>0</v>
      </c>
      <c r="AN18" s="139">
        <v>0</v>
      </c>
      <c r="AO18" s="142">
        <v>7.6805671464718399</v>
      </c>
      <c r="AP18" s="139">
        <v>1.1284584062975</v>
      </c>
      <c r="AQ18" s="139">
        <v>8.3453531836286299</v>
      </c>
      <c r="AR18" s="139">
        <v>0</v>
      </c>
      <c r="AS18" s="139">
        <v>0</v>
      </c>
      <c r="AT18" s="139">
        <v>0</v>
      </c>
      <c r="AU18" s="139">
        <v>0.68490045877877503</v>
      </c>
      <c r="AV18" s="139">
        <v>0</v>
      </c>
      <c r="AW18" s="139">
        <v>0</v>
      </c>
      <c r="AX18" s="139">
        <v>4.90261004857358</v>
      </c>
      <c r="AY18" s="140">
        <v>0</v>
      </c>
      <c r="AZ18" s="139">
        <v>8.8886383578350792</v>
      </c>
      <c r="BA18" s="139">
        <v>0</v>
      </c>
      <c r="BB18" s="141">
        <v>7.8324922408797502</v>
      </c>
    </row>
    <row r="19" spans="1:54">
      <c r="A19" s="9" t="s">
        <v>1339</v>
      </c>
      <c r="B19" s="9" t="s">
        <v>12</v>
      </c>
      <c r="C19" s="9" t="s">
        <v>1280</v>
      </c>
      <c r="D19" s="138">
        <v>0</v>
      </c>
      <c r="E19" s="139">
        <v>0</v>
      </c>
      <c r="F19" s="139">
        <v>0</v>
      </c>
      <c r="G19" s="139">
        <v>0</v>
      </c>
      <c r="H19" s="139">
        <v>0</v>
      </c>
      <c r="I19" s="139">
        <v>0</v>
      </c>
      <c r="J19" s="139">
        <v>0</v>
      </c>
      <c r="K19" s="139">
        <v>0</v>
      </c>
      <c r="L19" s="139">
        <v>0</v>
      </c>
      <c r="M19" s="139">
        <v>0</v>
      </c>
      <c r="N19" s="139">
        <v>0</v>
      </c>
      <c r="O19" s="139">
        <v>0</v>
      </c>
      <c r="P19" s="139">
        <v>0</v>
      </c>
      <c r="Q19" s="139">
        <v>0</v>
      </c>
      <c r="R19" s="139">
        <v>0</v>
      </c>
      <c r="S19" s="138">
        <v>0</v>
      </c>
      <c r="T19" s="139">
        <v>0</v>
      </c>
      <c r="U19" s="139">
        <v>0</v>
      </c>
      <c r="V19" s="139">
        <v>0</v>
      </c>
      <c r="W19" s="139">
        <v>0</v>
      </c>
      <c r="X19" s="139">
        <v>0</v>
      </c>
      <c r="Y19" s="139">
        <v>0</v>
      </c>
      <c r="Z19" s="139">
        <v>0</v>
      </c>
      <c r="AA19" s="139">
        <v>0</v>
      </c>
      <c r="AB19" s="140">
        <v>0</v>
      </c>
      <c r="AC19" s="139">
        <v>0</v>
      </c>
      <c r="AD19" s="139">
        <v>0</v>
      </c>
      <c r="AE19" s="139">
        <v>0</v>
      </c>
      <c r="AF19" s="139">
        <v>0</v>
      </c>
      <c r="AG19" s="139">
        <v>0</v>
      </c>
      <c r="AH19" s="139">
        <v>0</v>
      </c>
      <c r="AI19" s="139">
        <v>0</v>
      </c>
      <c r="AJ19" s="139">
        <v>0</v>
      </c>
      <c r="AK19" s="139">
        <v>39.137058417172099</v>
      </c>
      <c r="AL19" s="139">
        <v>0</v>
      </c>
      <c r="AM19" s="139">
        <v>0</v>
      </c>
      <c r="AN19" s="139">
        <v>0</v>
      </c>
      <c r="AO19" s="142">
        <v>0</v>
      </c>
      <c r="AP19" s="139">
        <v>0</v>
      </c>
      <c r="AQ19" s="139">
        <v>0</v>
      </c>
      <c r="AR19" s="139">
        <v>33.240849065398798</v>
      </c>
      <c r="AS19" s="139">
        <v>1.1311605155526601</v>
      </c>
      <c r="AT19" s="139">
        <v>0</v>
      </c>
      <c r="AU19" s="139">
        <v>0</v>
      </c>
      <c r="AV19" s="139">
        <v>0</v>
      </c>
      <c r="AW19" s="139">
        <v>0</v>
      </c>
      <c r="AX19" s="139">
        <v>0</v>
      </c>
      <c r="AY19" s="140">
        <v>7.0223284852083303</v>
      </c>
      <c r="AZ19" s="139">
        <v>0</v>
      </c>
      <c r="BA19" s="139">
        <v>0</v>
      </c>
      <c r="BB19" s="141">
        <v>0</v>
      </c>
    </row>
    <row r="20" spans="1:54">
      <c r="A20" s="9" t="s">
        <v>1340</v>
      </c>
      <c r="B20" s="9" t="s">
        <v>12</v>
      </c>
      <c r="C20" s="9" t="s">
        <v>1280</v>
      </c>
      <c r="D20" s="138">
        <v>0</v>
      </c>
      <c r="E20" s="139">
        <v>0</v>
      </c>
      <c r="F20" s="139">
        <v>0</v>
      </c>
      <c r="G20" s="139">
        <v>0</v>
      </c>
      <c r="H20" s="139">
        <v>0</v>
      </c>
      <c r="I20" s="139">
        <v>1.0410346458253099</v>
      </c>
      <c r="J20" s="139">
        <v>0</v>
      </c>
      <c r="K20" s="139">
        <v>0</v>
      </c>
      <c r="L20" s="139">
        <v>0</v>
      </c>
      <c r="M20" s="139">
        <v>0</v>
      </c>
      <c r="N20" s="139">
        <v>0</v>
      </c>
      <c r="O20" s="139">
        <v>0</v>
      </c>
      <c r="P20" s="139">
        <v>0</v>
      </c>
      <c r="Q20" s="139">
        <v>0</v>
      </c>
      <c r="R20" s="139">
        <v>1.2783250776847399</v>
      </c>
      <c r="S20" s="138">
        <v>0</v>
      </c>
      <c r="T20" s="139">
        <v>0</v>
      </c>
      <c r="U20" s="139">
        <v>0</v>
      </c>
      <c r="V20" s="139">
        <v>0</v>
      </c>
      <c r="W20" s="139">
        <v>0</v>
      </c>
      <c r="X20" s="139">
        <v>0</v>
      </c>
      <c r="Y20" s="139">
        <v>0</v>
      </c>
      <c r="Z20" s="139">
        <v>0</v>
      </c>
      <c r="AA20" s="139">
        <v>3.7617454162888899</v>
      </c>
      <c r="AB20" s="140">
        <v>6.1059380225422899</v>
      </c>
      <c r="AC20" s="139">
        <v>16.5157548449593</v>
      </c>
      <c r="AD20" s="139">
        <v>0</v>
      </c>
      <c r="AE20" s="139">
        <v>0</v>
      </c>
      <c r="AF20" s="139">
        <v>6.8203005564641597</v>
      </c>
      <c r="AG20" s="139">
        <v>12.550793066126101</v>
      </c>
      <c r="AH20" s="139">
        <v>0</v>
      </c>
      <c r="AI20" s="139">
        <v>2.31398343068195</v>
      </c>
      <c r="AJ20" s="139">
        <v>0</v>
      </c>
      <c r="AK20" s="139">
        <v>0</v>
      </c>
      <c r="AL20" s="139">
        <v>0</v>
      </c>
      <c r="AM20" s="139">
        <v>0</v>
      </c>
      <c r="AN20" s="139">
        <v>0</v>
      </c>
      <c r="AO20" s="142">
        <v>0</v>
      </c>
      <c r="AP20" s="139">
        <v>3.4828916440258602</v>
      </c>
      <c r="AQ20" s="139">
        <v>0</v>
      </c>
      <c r="AR20" s="139">
        <v>0</v>
      </c>
      <c r="AS20" s="139">
        <v>0</v>
      </c>
      <c r="AT20" s="139">
        <v>0</v>
      </c>
      <c r="AU20" s="139">
        <v>0</v>
      </c>
      <c r="AV20" s="139">
        <v>3.5884369653204198</v>
      </c>
      <c r="AW20" s="139">
        <v>0</v>
      </c>
      <c r="AX20" s="139">
        <v>4.5811350381440104</v>
      </c>
      <c r="AY20" s="140">
        <v>21.987534735402001</v>
      </c>
      <c r="AZ20" s="139">
        <v>14.387507466452799</v>
      </c>
      <c r="BA20" s="139">
        <v>0</v>
      </c>
      <c r="BB20" s="141">
        <v>0</v>
      </c>
    </row>
    <row r="21" spans="1:54">
      <c r="A21" s="9" t="s">
        <v>1341</v>
      </c>
      <c r="B21" s="9" t="s">
        <v>1429</v>
      </c>
      <c r="C21" s="9" t="s">
        <v>1321</v>
      </c>
      <c r="D21" s="138">
        <v>0</v>
      </c>
      <c r="E21" s="139">
        <v>6.2018345249210897E-2</v>
      </c>
      <c r="F21" s="139">
        <v>6.8346617425498604</v>
      </c>
      <c r="G21" s="139">
        <v>0</v>
      </c>
      <c r="H21" s="139">
        <v>0</v>
      </c>
      <c r="I21" s="139">
        <v>0</v>
      </c>
      <c r="J21" s="139">
        <v>0</v>
      </c>
      <c r="K21" s="139">
        <v>0</v>
      </c>
      <c r="L21" s="139">
        <v>0</v>
      </c>
      <c r="M21" s="139">
        <v>8.8784320874894004E-2</v>
      </c>
      <c r="N21" s="139">
        <v>0</v>
      </c>
      <c r="O21" s="139">
        <v>0</v>
      </c>
      <c r="P21" s="139">
        <v>0</v>
      </c>
      <c r="Q21" s="139">
        <v>0</v>
      </c>
      <c r="R21" s="139">
        <v>7.10410514719399</v>
      </c>
      <c r="S21" s="138">
        <v>5.5989383238041599</v>
      </c>
      <c r="T21" s="139">
        <v>0</v>
      </c>
      <c r="U21" s="139">
        <v>0</v>
      </c>
      <c r="V21" s="139">
        <v>0</v>
      </c>
      <c r="W21" s="139">
        <v>5.3659460854182202</v>
      </c>
      <c r="X21" s="139">
        <v>8.8042146220384208</v>
      </c>
      <c r="Y21" s="139">
        <v>0</v>
      </c>
      <c r="Z21" s="139">
        <v>3.59635205144526</v>
      </c>
      <c r="AA21" s="139">
        <v>0</v>
      </c>
      <c r="AB21" s="140">
        <v>0</v>
      </c>
      <c r="AC21" s="139">
        <v>0</v>
      </c>
      <c r="AD21" s="139">
        <v>0</v>
      </c>
      <c r="AE21" s="139">
        <v>0</v>
      </c>
      <c r="AF21" s="139">
        <v>2.3916493880237701</v>
      </c>
      <c r="AG21" s="139">
        <v>42.291812867600498</v>
      </c>
      <c r="AH21" s="139">
        <v>0</v>
      </c>
      <c r="AI21" s="139">
        <v>13.1731599234725</v>
      </c>
      <c r="AJ21" s="139">
        <v>0</v>
      </c>
      <c r="AK21" s="139">
        <v>99.596414074847601</v>
      </c>
      <c r="AL21" s="139">
        <v>0</v>
      </c>
      <c r="AM21" s="139">
        <v>115.408963814175</v>
      </c>
      <c r="AN21" s="139">
        <v>0</v>
      </c>
      <c r="AO21" s="142">
        <v>0</v>
      </c>
      <c r="AP21" s="139">
        <v>0</v>
      </c>
      <c r="AQ21" s="139">
        <v>0</v>
      </c>
      <c r="AR21" s="139">
        <v>41.071188840001803</v>
      </c>
      <c r="AS21" s="139">
        <v>0</v>
      </c>
      <c r="AT21" s="139">
        <v>8.02566750609199</v>
      </c>
      <c r="AU21" s="139">
        <v>0</v>
      </c>
      <c r="AV21" s="139">
        <v>42.053327286673003</v>
      </c>
      <c r="AW21" s="139">
        <v>0</v>
      </c>
      <c r="AX21" s="139">
        <v>0</v>
      </c>
      <c r="AY21" s="140">
        <v>22.497736798039501</v>
      </c>
      <c r="AZ21" s="139">
        <v>33.2478068670883</v>
      </c>
      <c r="BA21" s="139">
        <v>0</v>
      </c>
      <c r="BB21" s="141">
        <v>14.023666384997799</v>
      </c>
    </row>
    <row r="22" spans="1:54">
      <c r="A22" s="9" t="s">
        <v>1342</v>
      </c>
      <c r="B22" s="9" t="s">
        <v>12</v>
      </c>
      <c r="C22" s="9" t="s">
        <v>1320</v>
      </c>
      <c r="D22" s="138">
        <v>0</v>
      </c>
      <c r="E22" s="139">
        <v>0</v>
      </c>
      <c r="F22" s="139">
        <v>0</v>
      </c>
      <c r="G22" s="139">
        <v>17.5411395884712</v>
      </c>
      <c r="H22" s="139">
        <v>0</v>
      </c>
      <c r="I22" s="139">
        <v>0</v>
      </c>
      <c r="J22" s="139">
        <v>0</v>
      </c>
      <c r="K22" s="139">
        <v>0</v>
      </c>
      <c r="L22" s="139">
        <v>0</v>
      </c>
      <c r="M22" s="139">
        <v>0</v>
      </c>
      <c r="N22" s="139">
        <v>0</v>
      </c>
      <c r="O22" s="139">
        <v>0</v>
      </c>
      <c r="P22" s="139">
        <v>1.36704296668494</v>
      </c>
      <c r="Q22" s="139">
        <v>0</v>
      </c>
      <c r="R22" s="139">
        <v>7.3546070796451204</v>
      </c>
      <c r="S22" s="138">
        <v>7.9157751317006504</v>
      </c>
      <c r="T22" s="139">
        <v>7.65964089434451</v>
      </c>
      <c r="U22" s="139">
        <v>0</v>
      </c>
      <c r="V22" s="139">
        <v>1.84841061693395</v>
      </c>
      <c r="W22" s="139">
        <v>0</v>
      </c>
      <c r="X22" s="139">
        <v>0</v>
      </c>
      <c r="Y22" s="139">
        <v>0</v>
      </c>
      <c r="Z22" s="139">
        <v>0</v>
      </c>
      <c r="AA22" s="139">
        <v>3.32863917656254</v>
      </c>
      <c r="AB22" s="140">
        <v>0</v>
      </c>
      <c r="AC22" s="139">
        <v>0</v>
      </c>
      <c r="AD22" s="139">
        <v>0</v>
      </c>
      <c r="AE22" s="139">
        <v>15.568067545738201</v>
      </c>
      <c r="AF22" s="139">
        <v>0.55474536789501305</v>
      </c>
      <c r="AG22" s="139">
        <v>0</v>
      </c>
      <c r="AH22" s="139">
        <v>0</v>
      </c>
      <c r="AI22" s="139">
        <v>0</v>
      </c>
      <c r="AJ22" s="139">
        <v>523.56407828354497</v>
      </c>
      <c r="AK22" s="139">
        <v>0</v>
      </c>
      <c r="AL22" s="139">
        <v>0</v>
      </c>
      <c r="AM22" s="139">
        <v>0</v>
      </c>
      <c r="AN22" s="139">
        <v>0</v>
      </c>
      <c r="AO22" s="142">
        <v>6.9937880715671197</v>
      </c>
      <c r="AP22" s="139">
        <v>3.5103813208953998</v>
      </c>
      <c r="AQ22" s="139">
        <v>0</v>
      </c>
      <c r="AR22" s="139">
        <v>0</v>
      </c>
      <c r="AS22" s="139">
        <v>0</v>
      </c>
      <c r="AT22" s="139">
        <v>0</v>
      </c>
      <c r="AU22" s="139">
        <v>9.5464634819989893</v>
      </c>
      <c r="AV22" s="139">
        <v>0</v>
      </c>
      <c r="AW22" s="139">
        <v>0</v>
      </c>
      <c r="AX22" s="139">
        <v>2.3266082911900998</v>
      </c>
      <c r="AY22" s="140">
        <v>0</v>
      </c>
      <c r="AZ22" s="139">
        <v>0</v>
      </c>
      <c r="BA22" s="139">
        <v>22.728728002158501</v>
      </c>
      <c r="BB22" s="141">
        <v>0</v>
      </c>
    </row>
    <row r="23" spans="1:54">
      <c r="A23" s="9" t="s">
        <v>1343</v>
      </c>
      <c r="B23" s="9" t="s">
        <v>1430</v>
      </c>
      <c r="C23" s="9" t="s">
        <v>1318</v>
      </c>
      <c r="D23" s="138">
        <v>0</v>
      </c>
      <c r="E23" s="139">
        <v>0</v>
      </c>
      <c r="F23" s="139">
        <v>4.1777464615957296</v>
      </c>
      <c r="G23" s="139">
        <v>0</v>
      </c>
      <c r="H23" s="139">
        <v>0.42761609472601902</v>
      </c>
      <c r="I23" s="139">
        <v>1.37426987888621</v>
      </c>
      <c r="J23" s="139">
        <v>0</v>
      </c>
      <c r="K23" s="139">
        <v>1.38557735428448</v>
      </c>
      <c r="L23" s="139">
        <v>0</v>
      </c>
      <c r="M23" s="139">
        <v>0</v>
      </c>
      <c r="N23" s="139">
        <v>0</v>
      </c>
      <c r="O23" s="139">
        <v>0.33064653652447001</v>
      </c>
      <c r="P23" s="139">
        <v>4.4226410273317702</v>
      </c>
      <c r="Q23" s="139">
        <v>4.1563846941419396</v>
      </c>
      <c r="R23" s="139">
        <v>0</v>
      </c>
      <c r="S23" s="138">
        <v>7.94723626939426</v>
      </c>
      <c r="T23" s="139">
        <v>3.5881384062509998</v>
      </c>
      <c r="U23" s="139">
        <v>0</v>
      </c>
      <c r="V23" s="139">
        <v>0</v>
      </c>
      <c r="W23" s="139">
        <v>0</v>
      </c>
      <c r="X23" s="139">
        <v>0</v>
      </c>
      <c r="Y23" s="139">
        <v>0</v>
      </c>
      <c r="Z23" s="139">
        <v>2.2037306747413301</v>
      </c>
      <c r="AA23" s="139">
        <v>0</v>
      </c>
      <c r="AB23" s="140">
        <v>2.6762232486772901</v>
      </c>
      <c r="AC23" s="139">
        <v>0</v>
      </c>
      <c r="AD23" s="139">
        <v>15.4597614742031</v>
      </c>
      <c r="AE23" s="139">
        <v>21.7776872295007</v>
      </c>
      <c r="AF23" s="139">
        <v>4.4831319705180999</v>
      </c>
      <c r="AG23" s="139">
        <v>38.482590172800897</v>
      </c>
      <c r="AH23" s="139">
        <v>13.4234224073194</v>
      </c>
      <c r="AI23" s="139">
        <v>9.8183667569114608</v>
      </c>
      <c r="AJ23" s="139">
        <v>28.118816895062398</v>
      </c>
      <c r="AK23" s="139">
        <v>18.6196220837701</v>
      </c>
      <c r="AL23" s="139">
        <v>4.6903759275463299</v>
      </c>
      <c r="AM23" s="139">
        <v>108.675308253352</v>
      </c>
      <c r="AN23" s="139">
        <v>1.5978633251960099</v>
      </c>
      <c r="AO23" s="142">
        <v>0</v>
      </c>
      <c r="AP23" s="139">
        <v>2.9559163417304499</v>
      </c>
      <c r="AQ23" s="139">
        <v>0.56310444576819496</v>
      </c>
      <c r="AR23" s="139">
        <v>14.265435300985599</v>
      </c>
      <c r="AS23" s="139">
        <v>0</v>
      </c>
      <c r="AT23" s="139">
        <v>7.3026622484298098</v>
      </c>
      <c r="AU23" s="139">
        <v>2.0500404611444201</v>
      </c>
      <c r="AV23" s="139">
        <v>4.3320782054605198</v>
      </c>
      <c r="AW23" s="139">
        <v>9.2399367146346592</v>
      </c>
      <c r="AX23" s="139">
        <v>3.6154758708680901</v>
      </c>
      <c r="AY23" s="140">
        <v>11.504181970892001</v>
      </c>
      <c r="AZ23" s="139">
        <v>0</v>
      </c>
      <c r="BA23" s="139">
        <v>115.37784564119499</v>
      </c>
      <c r="BB23" s="141">
        <v>31.4876329178066</v>
      </c>
    </row>
    <row r="24" spans="1:54">
      <c r="A24" s="9" t="s">
        <v>1344</v>
      </c>
      <c r="B24" s="9" t="s">
        <v>1430</v>
      </c>
      <c r="C24" s="9" t="s">
        <v>1280</v>
      </c>
      <c r="D24" s="138">
        <v>0</v>
      </c>
      <c r="E24" s="139">
        <v>0.94628063618450797</v>
      </c>
      <c r="F24" s="139">
        <v>0</v>
      </c>
      <c r="G24" s="139">
        <v>5.8216754794812404</v>
      </c>
      <c r="H24" s="139">
        <v>0.41952104504235499</v>
      </c>
      <c r="I24" s="139">
        <v>2.1710077791359499</v>
      </c>
      <c r="J24" s="139">
        <v>0</v>
      </c>
      <c r="K24" s="139">
        <v>0</v>
      </c>
      <c r="L24" s="139">
        <v>0</v>
      </c>
      <c r="M24" s="139">
        <v>0</v>
      </c>
      <c r="N24" s="139">
        <v>0</v>
      </c>
      <c r="O24" s="139">
        <v>1.93913355763266</v>
      </c>
      <c r="P24" s="139">
        <v>0</v>
      </c>
      <c r="Q24" s="139">
        <v>0</v>
      </c>
      <c r="R24" s="139">
        <v>0</v>
      </c>
      <c r="S24" s="138">
        <v>0</v>
      </c>
      <c r="T24" s="139">
        <v>6.29536463908725</v>
      </c>
      <c r="U24" s="139">
        <v>0</v>
      </c>
      <c r="V24" s="139">
        <v>0</v>
      </c>
      <c r="W24" s="139">
        <v>5.0978847998580497</v>
      </c>
      <c r="X24" s="139">
        <v>0</v>
      </c>
      <c r="Y24" s="139">
        <v>0</v>
      </c>
      <c r="Z24" s="139">
        <v>0</v>
      </c>
      <c r="AA24" s="139">
        <v>0.39475349980450097</v>
      </c>
      <c r="AB24" s="140">
        <v>9.0167216152692298</v>
      </c>
      <c r="AC24" s="139">
        <v>15.631720503780199</v>
      </c>
      <c r="AD24" s="139">
        <v>0</v>
      </c>
      <c r="AE24" s="139">
        <v>27.619283351177302</v>
      </c>
      <c r="AF24" s="139">
        <v>0</v>
      </c>
      <c r="AG24" s="139">
        <v>21.455216519925202</v>
      </c>
      <c r="AH24" s="139">
        <v>16.761619999320001</v>
      </c>
      <c r="AI24" s="139">
        <v>0</v>
      </c>
      <c r="AJ24" s="139">
        <v>0</v>
      </c>
      <c r="AK24" s="139">
        <v>0</v>
      </c>
      <c r="AL24" s="139">
        <v>0</v>
      </c>
      <c r="AM24" s="139">
        <v>0</v>
      </c>
      <c r="AN24" s="139">
        <v>5.5295667340233301</v>
      </c>
      <c r="AO24" s="142">
        <v>0</v>
      </c>
      <c r="AP24" s="139">
        <v>0</v>
      </c>
      <c r="AQ24" s="139">
        <v>1.5248435702299099</v>
      </c>
      <c r="AR24" s="139">
        <v>17.051250833415502</v>
      </c>
      <c r="AS24" s="139">
        <v>0</v>
      </c>
      <c r="AT24" s="139">
        <v>4.6624877635033002</v>
      </c>
      <c r="AU24" s="139">
        <v>0</v>
      </c>
      <c r="AV24" s="139">
        <v>0</v>
      </c>
      <c r="AW24" s="139">
        <v>6.8126391631363203</v>
      </c>
      <c r="AX24" s="139">
        <v>0</v>
      </c>
      <c r="AY24" s="140">
        <v>0</v>
      </c>
      <c r="AZ24" s="139">
        <v>0</v>
      </c>
      <c r="BA24" s="139">
        <v>0</v>
      </c>
      <c r="BB24" s="141">
        <v>0</v>
      </c>
    </row>
    <row r="25" spans="1:54">
      <c r="A25" s="9" t="s">
        <v>1345</v>
      </c>
      <c r="B25" s="9" t="s">
        <v>1429</v>
      </c>
      <c r="C25" s="9" t="s">
        <v>1280</v>
      </c>
      <c r="D25" s="138">
        <v>28.221658066603101</v>
      </c>
      <c r="E25" s="139">
        <v>0</v>
      </c>
      <c r="F25" s="139">
        <v>4.7897613055685797</v>
      </c>
      <c r="G25" s="139">
        <v>22.974139731517699</v>
      </c>
      <c r="H25" s="139">
        <v>0</v>
      </c>
      <c r="I25" s="139">
        <v>0.88788952665415699</v>
      </c>
      <c r="J25" s="139">
        <v>5.5954848450288104</v>
      </c>
      <c r="K25" s="139">
        <v>0</v>
      </c>
      <c r="L25" s="139">
        <v>0</v>
      </c>
      <c r="M25" s="139">
        <v>0</v>
      </c>
      <c r="N25" s="139">
        <v>0</v>
      </c>
      <c r="O25" s="139">
        <v>0</v>
      </c>
      <c r="P25" s="139">
        <v>0</v>
      </c>
      <c r="Q25" s="139">
        <v>0</v>
      </c>
      <c r="R25" s="139">
        <v>9.4875393629970493</v>
      </c>
      <c r="S25" s="138">
        <v>0</v>
      </c>
      <c r="T25" s="139">
        <v>1.6339782214820699</v>
      </c>
      <c r="U25" s="139">
        <v>6.1290169257515696</v>
      </c>
      <c r="V25" s="139">
        <v>0</v>
      </c>
      <c r="W25" s="139">
        <v>0</v>
      </c>
      <c r="X25" s="139">
        <v>0</v>
      </c>
      <c r="Y25" s="139">
        <v>0</v>
      </c>
      <c r="Z25" s="139">
        <v>0</v>
      </c>
      <c r="AA25" s="139">
        <v>5.7711123856843898</v>
      </c>
      <c r="AB25" s="140">
        <v>0</v>
      </c>
      <c r="AC25" s="139">
        <v>0</v>
      </c>
      <c r="AD25" s="139">
        <v>0</v>
      </c>
      <c r="AE25" s="139">
        <v>0</v>
      </c>
      <c r="AF25" s="139">
        <v>0</v>
      </c>
      <c r="AG25" s="139">
        <v>0</v>
      </c>
      <c r="AH25" s="139">
        <v>12.220724880880899</v>
      </c>
      <c r="AI25" s="139">
        <v>0</v>
      </c>
      <c r="AJ25" s="139">
        <v>810.42174729413205</v>
      </c>
      <c r="AK25" s="139">
        <v>0</v>
      </c>
      <c r="AL25" s="139">
        <v>0</v>
      </c>
      <c r="AM25" s="139">
        <v>66.808800002087906</v>
      </c>
      <c r="AN25" s="139">
        <v>0</v>
      </c>
      <c r="AO25" s="142">
        <v>9.6842421976266095</v>
      </c>
      <c r="AP25" s="139">
        <v>0</v>
      </c>
      <c r="AQ25" s="139">
        <v>14.666868421737499</v>
      </c>
      <c r="AR25" s="139">
        <v>0</v>
      </c>
      <c r="AS25" s="139">
        <v>0</v>
      </c>
      <c r="AT25" s="139">
        <v>0</v>
      </c>
      <c r="AU25" s="139">
        <v>4.4206824068530501</v>
      </c>
      <c r="AV25" s="139">
        <v>0.244799105952938</v>
      </c>
      <c r="AW25" s="139">
        <v>0</v>
      </c>
      <c r="AX25" s="139">
        <v>0</v>
      </c>
      <c r="AY25" s="140">
        <v>0</v>
      </c>
      <c r="AZ25" s="139">
        <v>0</v>
      </c>
      <c r="BA25" s="139">
        <v>0</v>
      </c>
      <c r="BB25" s="141">
        <v>0</v>
      </c>
    </row>
    <row r="26" spans="1:54">
      <c r="A26" s="9" t="s">
        <v>1346</v>
      </c>
      <c r="B26" s="9" t="s">
        <v>1429</v>
      </c>
      <c r="C26" s="9" t="s">
        <v>1320</v>
      </c>
      <c r="D26" s="138">
        <v>0</v>
      </c>
      <c r="E26" s="139">
        <v>0</v>
      </c>
      <c r="F26" s="139">
        <v>15.023390502889599</v>
      </c>
      <c r="G26" s="139">
        <v>8.7636251625631303</v>
      </c>
      <c r="H26" s="139">
        <v>0</v>
      </c>
      <c r="I26" s="139">
        <v>3.6808266222107902</v>
      </c>
      <c r="J26" s="139">
        <v>5.5898729266432898</v>
      </c>
      <c r="K26" s="139">
        <v>2.99715437522531</v>
      </c>
      <c r="L26" s="139">
        <v>4.9306484928157497</v>
      </c>
      <c r="M26" s="139">
        <v>3.0756995187398402</v>
      </c>
      <c r="N26" s="139">
        <v>0.80846272108864703</v>
      </c>
      <c r="O26" s="139">
        <v>2.9549388103933998</v>
      </c>
      <c r="P26" s="139">
        <v>11.317355656973101</v>
      </c>
      <c r="Q26" s="139">
        <v>1.65194962343806</v>
      </c>
      <c r="R26" s="139">
        <v>1.5986483316742901</v>
      </c>
      <c r="S26" s="138">
        <v>0</v>
      </c>
      <c r="T26" s="139">
        <v>0</v>
      </c>
      <c r="U26" s="139">
        <v>0</v>
      </c>
      <c r="V26" s="139">
        <v>0</v>
      </c>
      <c r="W26" s="139">
        <v>0</v>
      </c>
      <c r="X26" s="139">
        <v>6.23782370913099</v>
      </c>
      <c r="Y26" s="139">
        <v>2.1652897023309499</v>
      </c>
      <c r="Z26" s="139">
        <v>4.9629923092763599</v>
      </c>
      <c r="AA26" s="139">
        <v>0</v>
      </c>
      <c r="AB26" s="140">
        <v>0</v>
      </c>
      <c r="AC26" s="139">
        <v>0</v>
      </c>
      <c r="AD26" s="139">
        <v>9.8208028402063992</v>
      </c>
      <c r="AE26" s="139">
        <v>0</v>
      </c>
      <c r="AF26" s="139">
        <v>22.431576833702</v>
      </c>
      <c r="AG26" s="139">
        <v>0</v>
      </c>
      <c r="AH26" s="139">
        <v>0</v>
      </c>
      <c r="AI26" s="139">
        <v>0</v>
      </c>
      <c r="AJ26" s="139">
        <v>15.9333605774864</v>
      </c>
      <c r="AK26" s="139">
        <v>0</v>
      </c>
      <c r="AL26" s="139">
        <v>0</v>
      </c>
      <c r="AM26" s="139">
        <v>11.4244833081504</v>
      </c>
      <c r="AN26" s="139">
        <v>0</v>
      </c>
      <c r="AO26" s="142">
        <v>0</v>
      </c>
      <c r="AP26" s="139">
        <v>0</v>
      </c>
      <c r="AQ26" s="139">
        <v>6.2015436431258602</v>
      </c>
      <c r="AR26" s="139">
        <v>33.992025943170603</v>
      </c>
      <c r="AS26" s="139">
        <v>12.623653522425601</v>
      </c>
      <c r="AT26" s="139">
        <v>0</v>
      </c>
      <c r="AU26" s="139">
        <v>5.1322952645036102</v>
      </c>
      <c r="AV26" s="139">
        <v>35.365419347788503</v>
      </c>
      <c r="AW26" s="139">
        <v>1.1431757154503801</v>
      </c>
      <c r="AX26" s="139">
        <v>19.870262060201899</v>
      </c>
      <c r="AY26" s="140">
        <v>102.99136803566699</v>
      </c>
      <c r="AZ26" s="139">
        <v>92.391059015217294</v>
      </c>
      <c r="BA26" s="139">
        <v>173.04237798293801</v>
      </c>
      <c r="BB26" s="141">
        <v>43.457812074367098</v>
      </c>
    </row>
    <row r="27" spans="1:54">
      <c r="A27" s="9" t="s">
        <v>1347</v>
      </c>
      <c r="B27" s="9" t="s">
        <v>1430</v>
      </c>
      <c r="C27" s="9" t="s">
        <v>1320</v>
      </c>
      <c r="D27" s="138">
        <v>3.1610944755302102</v>
      </c>
      <c r="E27" s="139">
        <v>0.680269342954131</v>
      </c>
      <c r="F27" s="139">
        <v>0</v>
      </c>
      <c r="G27" s="139">
        <v>0</v>
      </c>
      <c r="H27" s="139">
        <v>0.81240699908658598</v>
      </c>
      <c r="I27" s="139">
        <v>0</v>
      </c>
      <c r="J27" s="139">
        <v>5.51944363809229</v>
      </c>
      <c r="K27" s="139">
        <v>5.0666773040508097</v>
      </c>
      <c r="L27" s="139">
        <v>0.58438629061327196</v>
      </c>
      <c r="M27" s="139">
        <v>0.95782285672744605</v>
      </c>
      <c r="N27" s="139">
        <v>0</v>
      </c>
      <c r="O27" s="139">
        <v>2.5953862205970299</v>
      </c>
      <c r="P27" s="139">
        <v>6.4747539732546003E-2</v>
      </c>
      <c r="Q27" s="139">
        <v>0</v>
      </c>
      <c r="R27" s="139">
        <v>2.0206986891747998</v>
      </c>
      <c r="S27" s="138">
        <v>3.20507853645229</v>
      </c>
      <c r="T27" s="139">
        <v>1.4965115183915301</v>
      </c>
      <c r="U27" s="139">
        <v>0</v>
      </c>
      <c r="V27" s="139">
        <v>0</v>
      </c>
      <c r="W27" s="139">
        <v>2.5498454067512002</v>
      </c>
      <c r="X27" s="139">
        <v>0</v>
      </c>
      <c r="Y27" s="139">
        <v>0</v>
      </c>
      <c r="Z27" s="139">
        <v>0</v>
      </c>
      <c r="AA27" s="139">
        <v>0</v>
      </c>
      <c r="AB27" s="140">
        <v>6.6267620352452301</v>
      </c>
      <c r="AC27" s="139">
        <v>0</v>
      </c>
      <c r="AD27" s="139">
        <v>4.3686346072026403</v>
      </c>
      <c r="AE27" s="139">
        <v>0</v>
      </c>
      <c r="AF27" s="139">
        <v>0</v>
      </c>
      <c r="AG27" s="139">
        <v>15.6763474759906</v>
      </c>
      <c r="AH27" s="139">
        <v>0</v>
      </c>
      <c r="AI27" s="139">
        <v>7.9740481731670201</v>
      </c>
      <c r="AJ27" s="139">
        <v>0</v>
      </c>
      <c r="AK27" s="139">
        <v>18.077767079560601</v>
      </c>
      <c r="AL27" s="139">
        <v>6.97821196840684</v>
      </c>
      <c r="AM27" s="139">
        <v>35.860737916490599</v>
      </c>
      <c r="AN27" s="139">
        <v>0</v>
      </c>
      <c r="AO27" s="142">
        <v>0</v>
      </c>
      <c r="AP27" s="139">
        <v>3.3070191459755298</v>
      </c>
      <c r="AQ27" s="139">
        <v>0.99978162561457695</v>
      </c>
      <c r="AR27" s="139">
        <v>16.9960921078167</v>
      </c>
      <c r="AS27" s="139">
        <v>0</v>
      </c>
      <c r="AT27" s="139">
        <v>3.08532900041335</v>
      </c>
      <c r="AU27" s="139">
        <v>0</v>
      </c>
      <c r="AV27" s="139">
        <v>0</v>
      </c>
      <c r="AW27" s="139">
        <v>2.2318799633541002</v>
      </c>
      <c r="AX27" s="139">
        <v>1.54794457398744</v>
      </c>
      <c r="AY27" s="140">
        <v>23.132377280031498</v>
      </c>
      <c r="AZ27" s="139">
        <v>19.84099836124</v>
      </c>
      <c r="BA27" s="139">
        <v>78.4676884464251</v>
      </c>
      <c r="BB27" s="141">
        <v>14.1046375688056</v>
      </c>
    </row>
    <row r="28" spans="1:54">
      <c r="A28" s="9" t="s">
        <v>1348</v>
      </c>
      <c r="B28" s="9" t="s">
        <v>1430</v>
      </c>
      <c r="C28" s="9" t="s">
        <v>1320</v>
      </c>
      <c r="D28" s="138">
        <v>2.40135602087922</v>
      </c>
      <c r="E28" s="139">
        <v>0</v>
      </c>
      <c r="F28" s="139">
        <v>0</v>
      </c>
      <c r="G28" s="139">
        <v>0</v>
      </c>
      <c r="H28" s="139">
        <v>0</v>
      </c>
      <c r="I28" s="139">
        <v>1.1282876736580001</v>
      </c>
      <c r="J28" s="139">
        <v>1.6544235781885801</v>
      </c>
      <c r="K28" s="139">
        <v>3.5915218913753399</v>
      </c>
      <c r="L28" s="139">
        <v>0</v>
      </c>
      <c r="M28" s="139">
        <v>0</v>
      </c>
      <c r="N28" s="139">
        <v>0</v>
      </c>
      <c r="O28" s="139">
        <v>0</v>
      </c>
      <c r="P28" s="139">
        <v>0.76802204307118405</v>
      </c>
      <c r="Q28" s="139">
        <v>0</v>
      </c>
      <c r="R28" s="139">
        <v>8.9440639518637496E-2</v>
      </c>
      <c r="S28" s="138">
        <v>0</v>
      </c>
      <c r="T28" s="139">
        <v>0</v>
      </c>
      <c r="U28" s="139">
        <v>0</v>
      </c>
      <c r="V28" s="139">
        <v>0</v>
      </c>
      <c r="W28" s="139">
        <v>0</v>
      </c>
      <c r="X28" s="139">
        <v>1.56604844425584</v>
      </c>
      <c r="Y28" s="139">
        <v>2.0402973175949102</v>
      </c>
      <c r="Z28" s="139">
        <v>0.80623876932212102</v>
      </c>
      <c r="AA28" s="139">
        <v>0</v>
      </c>
      <c r="AB28" s="140">
        <v>7.9462698558779001</v>
      </c>
      <c r="AC28" s="139">
        <v>1.5110810097180201</v>
      </c>
      <c r="AD28" s="139">
        <v>0</v>
      </c>
      <c r="AE28" s="139">
        <v>11.107204408352199</v>
      </c>
      <c r="AF28" s="139">
        <v>3.3883371806537701</v>
      </c>
      <c r="AG28" s="139">
        <v>4.4647519388997896</v>
      </c>
      <c r="AH28" s="139">
        <v>0</v>
      </c>
      <c r="AI28" s="139">
        <v>0</v>
      </c>
      <c r="AJ28" s="139">
        <v>0</v>
      </c>
      <c r="AK28" s="139">
        <v>0</v>
      </c>
      <c r="AL28" s="139">
        <v>0</v>
      </c>
      <c r="AM28" s="139">
        <v>31.3124168252698</v>
      </c>
      <c r="AN28" s="139">
        <v>0</v>
      </c>
      <c r="AO28" s="142">
        <v>0</v>
      </c>
      <c r="AP28" s="139">
        <v>0</v>
      </c>
      <c r="AQ28" s="139">
        <v>0</v>
      </c>
      <c r="AR28" s="139">
        <v>0</v>
      </c>
      <c r="AS28" s="139">
        <v>0</v>
      </c>
      <c r="AT28" s="139">
        <v>0</v>
      </c>
      <c r="AU28" s="139">
        <v>0.606797463420645</v>
      </c>
      <c r="AV28" s="139">
        <v>3.4272207308582399</v>
      </c>
      <c r="AW28" s="139">
        <v>0</v>
      </c>
      <c r="AX28" s="139">
        <v>2.0674097723228999</v>
      </c>
      <c r="AY28" s="140">
        <v>1.47417465505268</v>
      </c>
      <c r="AZ28" s="139">
        <v>7.7142175180828998</v>
      </c>
      <c r="BA28" s="139">
        <v>0</v>
      </c>
      <c r="BB28" s="141">
        <v>0</v>
      </c>
    </row>
    <row r="29" spans="1:54">
      <c r="A29" s="9" t="s">
        <v>1349</v>
      </c>
      <c r="B29" s="9" t="s">
        <v>1429</v>
      </c>
      <c r="C29" s="9" t="s">
        <v>1322</v>
      </c>
      <c r="D29" s="138">
        <v>0</v>
      </c>
      <c r="E29" s="139">
        <v>0</v>
      </c>
      <c r="F29" s="139">
        <v>22.2103457528262</v>
      </c>
      <c r="G29" s="139">
        <v>117.012675194745</v>
      </c>
      <c r="H29" s="139">
        <v>0</v>
      </c>
      <c r="I29" s="139">
        <v>0</v>
      </c>
      <c r="J29" s="139">
        <v>3.1435320352939198</v>
      </c>
      <c r="K29" s="139">
        <v>16.612656151432699</v>
      </c>
      <c r="L29" s="139">
        <v>47.034669449768899</v>
      </c>
      <c r="M29" s="139">
        <v>23.056117337828699</v>
      </c>
      <c r="N29" s="139">
        <v>0</v>
      </c>
      <c r="O29" s="139">
        <v>0.20049816689439001</v>
      </c>
      <c r="P29" s="139">
        <v>95.719561969677997</v>
      </c>
      <c r="Q29" s="139">
        <v>0</v>
      </c>
      <c r="R29" s="139">
        <v>0</v>
      </c>
      <c r="S29" s="138">
        <v>11.7833827945809</v>
      </c>
      <c r="T29" s="139">
        <v>0</v>
      </c>
      <c r="U29" s="139">
        <v>4.5593232123732603</v>
      </c>
      <c r="V29" s="139">
        <v>0</v>
      </c>
      <c r="W29" s="139">
        <v>31.955622841211198</v>
      </c>
      <c r="X29" s="139">
        <v>3.1315235974478601</v>
      </c>
      <c r="Y29" s="139">
        <v>8.8584461014948808</v>
      </c>
      <c r="Z29" s="139">
        <v>0</v>
      </c>
      <c r="AA29" s="139">
        <v>0</v>
      </c>
      <c r="AB29" s="140">
        <v>14.9167662140665</v>
      </c>
      <c r="AC29" s="139">
        <v>0</v>
      </c>
      <c r="AD29" s="139">
        <v>7.5007670217814901</v>
      </c>
      <c r="AE29" s="139">
        <v>130.82044145207601</v>
      </c>
      <c r="AF29" s="139">
        <v>20.5090148863564</v>
      </c>
      <c r="AG29" s="139">
        <v>0</v>
      </c>
      <c r="AH29" s="139">
        <v>79.519285331038603</v>
      </c>
      <c r="AI29" s="139">
        <v>15.2996312201025</v>
      </c>
      <c r="AJ29" s="139">
        <v>0</v>
      </c>
      <c r="AK29" s="139">
        <v>0</v>
      </c>
      <c r="AL29" s="139">
        <v>0</v>
      </c>
      <c r="AM29" s="139">
        <v>378.974037945524</v>
      </c>
      <c r="AN29" s="139">
        <v>0</v>
      </c>
      <c r="AO29" s="142">
        <v>0</v>
      </c>
      <c r="AP29" s="139">
        <v>0</v>
      </c>
      <c r="AQ29" s="139">
        <v>0</v>
      </c>
      <c r="AR29" s="139">
        <v>0</v>
      </c>
      <c r="AS29" s="139">
        <v>20.1445296124134</v>
      </c>
      <c r="AT29" s="139">
        <v>42.239716953827397</v>
      </c>
      <c r="AU29" s="139">
        <v>12.234177345694199</v>
      </c>
      <c r="AV29" s="139">
        <v>0</v>
      </c>
      <c r="AW29" s="139">
        <v>0</v>
      </c>
      <c r="AX29" s="139">
        <v>23.740287585219299</v>
      </c>
      <c r="AY29" s="140">
        <v>57.073952008795999</v>
      </c>
      <c r="AZ29" s="139">
        <v>24.1691182572307</v>
      </c>
      <c r="BA29" s="139">
        <v>0</v>
      </c>
      <c r="BB29" s="141">
        <v>74.750177315109696</v>
      </c>
    </row>
    <row r="30" spans="1:54">
      <c r="A30" s="9" t="s">
        <v>1350</v>
      </c>
      <c r="B30" s="9" t="s">
        <v>1428</v>
      </c>
      <c r="C30" s="9" t="s">
        <v>1320</v>
      </c>
      <c r="D30" s="138">
        <v>0</v>
      </c>
      <c r="E30" s="139">
        <v>0</v>
      </c>
      <c r="F30" s="139">
        <v>0</v>
      </c>
      <c r="G30" s="139">
        <v>15.0976691204226</v>
      </c>
      <c r="H30" s="139">
        <v>3.9312815144955402</v>
      </c>
      <c r="I30" s="139">
        <v>3.9752948313003902</v>
      </c>
      <c r="J30" s="139">
        <v>0</v>
      </c>
      <c r="K30" s="139">
        <v>3.39341689286023</v>
      </c>
      <c r="L30" s="139">
        <v>4.6011909646552596</v>
      </c>
      <c r="M30" s="139">
        <v>0</v>
      </c>
      <c r="N30" s="139">
        <v>9.1495780777737004</v>
      </c>
      <c r="O30" s="139">
        <v>0</v>
      </c>
      <c r="P30" s="139">
        <v>23.9463554855006</v>
      </c>
      <c r="Q30" s="139">
        <v>0</v>
      </c>
      <c r="R30" s="139">
        <v>0</v>
      </c>
      <c r="S30" s="138">
        <v>5.0606647024447602</v>
      </c>
      <c r="T30" s="139">
        <v>7.2489109474401898</v>
      </c>
      <c r="U30" s="139">
        <v>0</v>
      </c>
      <c r="V30" s="139">
        <v>0</v>
      </c>
      <c r="W30" s="139">
        <v>0</v>
      </c>
      <c r="X30" s="139">
        <v>0</v>
      </c>
      <c r="Y30" s="139">
        <v>8.9674906265933707</v>
      </c>
      <c r="Z30" s="139">
        <v>0</v>
      </c>
      <c r="AA30" s="139">
        <v>0</v>
      </c>
      <c r="AB30" s="140">
        <v>22.099399255635099</v>
      </c>
      <c r="AC30" s="139">
        <v>9.2765503601587707</v>
      </c>
      <c r="AD30" s="139">
        <v>0</v>
      </c>
      <c r="AE30" s="139">
        <v>7.29741014887371</v>
      </c>
      <c r="AF30" s="139">
        <v>24.929466255318399</v>
      </c>
      <c r="AG30" s="139">
        <v>67.151915046400703</v>
      </c>
      <c r="AH30" s="139">
        <v>11.193138910644899</v>
      </c>
      <c r="AI30" s="139">
        <v>12.745862134290199</v>
      </c>
      <c r="AJ30" s="139">
        <v>0</v>
      </c>
      <c r="AK30" s="139">
        <v>117.297607616147</v>
      </c>
      <c r="AL30" s="139">
        <v>0</v>
      </c>
      <c r="AM30" s="139">
        <v>6.4538385490407899</v>
      </c>
      <c r="AN30" s="139">
        <v>1.4242862342965901</v>
      </c>
      <c r="AO30" s="142">
        <v>0</v>
      </c>
      <c r="AP30" s="139">
        <v>0</v>
      </c>
      <c r="AQ30" s="139">
        <v>2.4733317141406501</v>
      </c>
      <c r="AR30" s="139">
        <v>35.875378823291904</v>
      </c>
      <c r="AS30" s="139">
        <v>0</v>
      </c>
      <c r="AT30" s="139">
        <v>0</v>
      </c>
      <c r="AU30" s="139">
        <v>4.1645732851581396</v>
      </c>
      <c r="AV30" s="139">
        <v>0</v>
      </c>
      <c r="AW30" s="139">
        <v>7.3417540667826602</v>
      </c>
      <c r="AX30" s="139">
        <v>25.814856519008899</v>
      </c>
      <c r="AY30" s="140">
        <v>47.472358429768697</v>
      </c>
      <c r="AZ30" s="139">
        <v>98.628013249802706</v>
      </c>
      <c r="BA30" s="139">
        <v>164.73574262246899</v>
      </c>
      <c r="BB30" s="141">
        <v>15.4536033806978</v>
      </c>
    </row>
    <row r="31" spans="1:54">
      <c r="A31" s="9" t="s">
        <v>1351</v>
      </c>
      <c r="B31" s="9" t="s">
        <v>1429</v>
      </c>
      <c r="C31" s="9" t="s">
        <v>1280</v>
      </c>
      <c r="D31" s="138">
        <v>4.3026572095111799</v>
      </c>
      <c r="E31" s="139">
        <v>0</v>
      </c>
      <c r="F31" s="139">
        <v>0</v>
      </c>
      <c r="G31" s="139">
        <v>0</v>
      </c>
      <c r="H31" s="139">
        <v>1.9065759599469401</v>
      </c>
      <c r="I31" s="139">
        <v>0</v>
      </c>
      <c r="J31" s="139">
        <v>0</v>
      </c>
      <c r="K31" s="139">
        <v>0</v>
      </c>
      <c r="L31" s="139">
        <v>0</v>
      </c>
      <c r="M31" s="139">
        <v>0</v>
      </c>
      <c r="N31" s="139">
        <v>0</v>
      </c>
      <c r="O31" s="139">
        <v>1.9181679402551399</v>
      </c>
      <c r="P31" s="139">
        <v>0</v>
      </c>
      <c r="Q31" s="139">
        <v>0</v>
      </c>
      <c r="R31" s="139">
        <v>0</v>
      </c>
      <c r="S31" s="138">
        <v>0</v>
      </c>
      <c r="T31" s="139">
        <v>1.3619727967320101</v>
      </c>
      <c r="U31" s="139">
        <v>0</v>
      </c>
      <c r="V31" s="139">
        <v>0</v>
      </c>
      <c r="W31" s="139">
        <v>1.7122746503209401</v>
      </c>
      <c r="X31" s="139">
        <v>0</v>
      </c>
      <c r="Y31" s="139">
        <v>2.6214920196726199</v>
      </c>
      <c r="Z31" s="139">
        <v>0</v>
      </c>
      <c r="AA31" s="139">
        <v>0</v>
      </c>
      <c r="AB31" s="140">
        <v>0</v>
      </c>
      <c r="AC31" s="139">
        <v>0</v>
      </c>
      <c r="AD31" s="139">
        <v>0</v>
      </c>
      <c r="AE31" s="139">
        <v>0</v>
      </c>
      <c r="AF31" s="139">
        <v>0</v>
      </c>
      <c r="AG31" s="139">
        <v>0</v>
      </c>
      <c r="AH31" s="139">
        <v>0</v>
      </c>
      <c r="AI31" s="139">
        <v>3.9202720210874298</v>
      </c>
      <c r="AJ31" s="139">
        <v>0</v>
      </c>
      <c r="AK31" s="139">
        <v>9.7912158063388492</v>
      </c>
      <c r="AL31" s="139">
        <v>0</v>
      </c>
      <c r="AM31" s="139">
        <v>0</v>
      </c>
      <c r="AN31" s="139">
        <v>10.551322027660801</v>
      </c>
      <c r="AO31" s="142">
        <v>0</v>
      </c>
      <c r="AP31" s="139">
        <v>0</v>
      </c>
      <c r="AQ31" s="139">
        <v>0</v>
      </c>
      <c r="AR31" s="139">
        <v>0</v>
      </c>
      <c r="AS31" s="139">
        <v>2.1847269491432599</v>
      </c>
      <c r="AT31" s="139">
        <v>0.14466741429517599</v>
      </c>
      <c r="AU31" s="139">
        <v>0</v>
      </c>
      <c r="AV31" s="139">
        <v>0</v>
      </c>
      <c r="AW31" s="139">
        <v>0</v>
      </c>
      <c r="AX31" s="139">
        <v>0</v>
      </c>
      <c r="AY31" s="140">
        <v>0</v>
      </c>
      <c r="AZ31" s="139">
        <v>0</v>
      </c>
      <c r="BA31" s="139">
        <v>0</v>
      </c>
      <c r="BB31" s="141">
        <v>0</v>
      </c>
    </row>
    <row r="32" spans="1:54">
      <c r="A32" s="9" t="s">
        <v>1352</v>
      </c>
      <c r="B32" s="9" t="s">
        <v>1430</v>
      </c>
      <c r="C32" s="9" t="s">
        <v>1280</v>
      </c>
      <c r="D32" s="138">
        <v>0</v>
      </c>
      <c r="E32" s="139">
        <v>0</v>
      </c>
      <c r="F32" s="139">
        <v>8.7202856434641305</v>
      </c>
      <c r="G32" s="139">
        <v>0</v>
      </c>
      <c r="H32" s="139">
        <v>0</v>
      </c>
      <c r="I32" s="139">
        <v>0.96506024937627199</v>
      </c>
      <c r="J32" s="139">
        <v>0</v>
      </c>
      <c r="K32" s="139">
        <v>1.23574466189017</v>
      </c>
      <c r="L32" s="139">
        <v>0</v>
      </c>
      <c r="M32" s="139">
        <v>1.8927472544402499</v>
      </c>
      <c r="N32" s="139">
        <v>0</v>
      </c>
      <c r="O32" s="139">
        <v>4.6139009093114298</v>
      </c>
      <c r="P32" s="139">
        <v>0</v>
      </c>
      <c r="Q32" s="139">
        <v>0</v>
      </c>
      <c r="R32" s="139">
        <v>3.7632476628571201</v>
      </c>
      <c r="S32" s="138">
        <v>2.00741371750189</v>
      </c>
      <c r="T32" s="139">
        <v>0</v>
      </c>
      <c r="U32" s="139">
        <v>0</v>
      </c>
      <c r="V32" s="139">
        <v>0</v>
      </c>
      <c r="W32" s="139">
        <v>0</v>
      </c>
      <c r="X32" s="139">
        <v>0</v>
      </c>
      <c r="Y32" s="139">
        <v>0</v>
      </c>
      <c r="Z32" s="139">
        <v>0.74829163270199595</v>
      </c>
      <c r="AA32" s="139">
        <v>0</v>
      </c>
      <c r="AB32" s="140">
        <v>0</v>
      </c>
      <c r="AC32" s="139">
        <v>0</v>
      </c>
      <c r="AD32" s="139">
        <v>19.301360124838499</v>
      </c>
      <c r="AE32" s="139">
        <v>83.665399088287799</v>
      </c>
      <c r="AF32" s="139">
        <v>13.2609367756581</v>
      </c>
      <c r="AG32" s="139">
        <v>0</v>
      </c>
      <c r="AH32" s="139">
        <v>16.12556368417</v>
      </c>
      <c r="AI32" s="139">
        <v>0</v>
      </c>
      <c r="AJ32" s="139">
        <v>524.05295290726099</v>
      </c>
      <c r="AK32" s="139">
        <v>0</v>
      </c>
      <c r="AL32" s="139">
        <v>0</v>
      </c>
      <c r="AM32" s="139">
        <v>0</v>
      </c>
      <c r="AN32" s="139">
        <v>10.817801794655599</v>
      </c>
      <c r="AO32" s="142">
        <v>4.56837279769241</v>
      </c>
      <c r="AP32" s="139">
        <v>10.399066276474001</v>
      </c>
      <c r="AQ32" s="139">
        <v>0</v>
      </c>
      <c r="AR32" s="139">
        <v>18.147985685798499</v>
      </c>
      <c r="AS32" s="139">
        <v>0</v>
      </c>
      <c r="AT32" s="139">
        <v>0</v>
      </c>
      <c r="AU32" s="139">
        <v>0</v>
      </c>
      <c r="AV32" s="139">
        <v>0</v>
      </c>
      <c r="AW32" s="139">
        <v>5.4876678429133801</v>
      </c>
      <c r="AX32" s="139">
        <v>0</v>
      </c>
      <c r="AY32" s="140">
        <v>0</v>
      </c>
      <c r="AZ32" s="139">
        <v>35.302370340695298</v>
      </c>
      <c r="BA32" s="139">
        <v>0</v>
      </c>
      <c r="BB32" s="141">
        <v>0</v>
      </c>
    </row>
    <row r="33" spans="1:54">
      <c r="A33" s="9" t="s">
        <v>1353</v>
      </c>
      <c r="B33" s="9" t="s">
        <v>1431</v>
      </c>
      <c r="C33" s="9" t="s">
        <v>1323</v>
      </c>
      <c r="D33" s="138">
        <v>1.43529654309164</v>
      </c>
      <c r="E33" s="139">
        <v>0</v>
      </c>
      <c r="F33" s="139">
        <v>0</v>
      </c>
      <c r="G33" s="139">
        <v>13.7016673206079</v>
      </c>
      <c r="H33" s="139">
        <v>0</v>
      </c>
      <c r="I33" s="139">
        <v>0</v>
      </c>
      <c r="J33" s="139">
        <v>6.2358597303146999</v>
      </c>
      <c r="K33" s="139">
        <v>0.114896317454922</v>
      </c>
      <c r="L33" s="139">
        <v>0.39925461340415502</v>
      </c>
      <c r="M33" s="139">
        <v>0</v>
      </c>
      <c r="N33" s="139">
        <v>0</v>
      </c>
      <c r="O33" s="139">
        <v>3.8672790805617301</v>
      </c>
      <c r="P33" s="139">
        <v>0</v>
      </c>
      <c r="Q33" s="139">
        <v>0.40354212393849098</v>
      </c>
      <c r="R33" s="139">
        <v>4.9599127477603604</v>
      </c>
      <c r="S33" s="138">
        <v>0</v>
      </c>
      <c r="T33" s="139">
        <v>0</v>
      </c>
      <c r="U33" s="139">
        <v>0</v>
      </c>
      <c r="V33" s="139">
        <v>0</v>
      </c>
      <c r="W33" s="139">
        <v>0</v>
      </c>
      <c r="X33" s="139">
        <v>0</v>
      </c>
      <c r="Y33" s="139">
        <v>0</v>
      </c>
      <c r="Z33" s="139">
        <v>0</v>
      </c>
      <c r="AA33" s="139">
        <v>0</v>
      </c>
      <c r="AB33" s="140">
        <v>28.590332936905501</v>
      </c>
      <c r="AC33" s="139">
        <v>0</v>
      </c>
      <c r="AD33" s="139">
        <v>0</v>
      </c>
      <c r="AE33" s="139">
        <v>0</v>
      </c>
      <c r="AF33" s="139">
        <v>0</v>
      </c>
      <c r="AG33" s="139">
        <v>50.635128756397499</v>
      </c>
      <c r="AH33" s="139">
        <v>24.782607564211201</v>
      </c>
      <c r="AI33" s="139">
        <v>0</v>
      </c>
      <c r="AJ33" s="139">
        <v>240.69803492714101</v>
      </c>
      <c r="AK33" s="139">
        <v>0</v>
      </c>
      <c r="AL33" s="139">
        <v>0</v>
      </c>
      <c r="AM33" s="139">
        <v>0</v>
      </c>
      <c r="AN33" s="139">
        <v>0</v>
      </c>
      <c r="AO33" s="142">
        <v>0</v>
      </c>
      <c r="AP33" s="139">
        <v>0</v>
      </c>
      <c r="AQ33" s="139">
        <v>0</v>
      </c>
      <c r="AR33" s="139">
        <v>0</v>
      </c>
      <c r="AS33" s="139">
        <v>0</v>
      </c>
      <c r="AT33" s="139">
        <v>0</v>
      </c>
      <c r="AU33" s="139">
        <v>3.6478422238930999</v>
      </c>
      <c r="AV33" s="139">
        <v>0.49711872948692798</v>
      </c>
      <c r="AW33" s="139">
        <v>0</v>
      </c>
      <c r="AX33" s="139">
        <v>0</v>
      </c>
      <c r="AY33" s="140">
        <v>0</v>
      </c>
      <c r="AZ33" s="139">
        <v>0</v>
      </c>
      <c r="BA33" s="139">
        <v>0</v>
      </c>
      <c r="BB33" s="141">
        <v>0</v>
      </c>
    </row>
    <row r="34" spans="1:54">
      <c r="A34" s="9" t="s">
        <v>1354</v>
      </c>
      <c r="B34" s="9" t="s">
        <v>1428</v>
      </c>
      <c r="C34" s="9" t="s">
        <v>1320</v>
      </c>
      <c r="D34" s="138">
        <v>0</v>
      </c>
      <c r="E34" s="139">
        <v>0</v>
      </c>
      <c r="F34" s="139">
        <v>0</v>
      </c>
      <c r="G34" s="139">
        <v>0</v>
      </c>
      <c r="H34" s="139">
        <v>0</v>
      </c>
      <c r="I34" s="139">
        <v>5.54652619463881</v>
      </c>
      <c r="J34" s="139">
        <v>0</v>
      </c>
      <c r="K34" s="139">
        <v>0</v>
      </c>
      <c r="L34" s="139">
        <v>0</v>
      </c>
      <c r="M34" s="139">
        <v>0</v>
      </c>
      <c r="N34" s="139">
        <v>0</v>
      </c>
      <c r="O34" s="139">
        <v>0</v>
      </c>
      <c r="P34" s="139">
        <v>0</v>
      </c>
      <c r="Q34" s="139">
        <v>0</v>
      </c>
      <c r="R34" s="139">
        <v>3.9255137908932101</v>
      </c>
      <c r="S34" s="138">
        <v>0</v>
      </c>
      <c r="T34" s="139">
        <v>0</v>
      </c>
      <c r="U34" s="139">
        <v>0</v>
      </c>
      <c r="V34" s="139">
        <v>0</v>
      </c>
      <c r="W34" s="139">
        <v>0</v>
      </c>
      <c r="X34" s="139">
        <v>0</v>
      </c>
      <c r="Y34" s="139">
        <v>0.32913070608394301</v>
      </c>
      <c r="Z34" s="139">
        <v>8.0809528117136509</v>
      </c>
      <c r="AA34" s="139">
        <v>0</v>
      </c>
      <c r="AB34" s="140">
        <v>0</v>
      </c>
      <c r="AC34" s="139">
        <v>29.553040386301099</v>
      </c>
      <c r="AD34" s="139">
        <v>9.6192432942248391</v>
      </c>
      <c r="AE34" s="139">
        <v>21.8512851938438</v>
      </c>
      <c r="AF34" s="139">
        <v>0</v>
      </c>
      <c r="AG34" s="139">
        <v>0</v>
      </c>
      <c r="AH34" s="139">
        <v>0</v>
      </c>
      <c r="AI34" s="139">
        <v>0</v>
      </c>
      <c r="AJ34" s="139">
        <v>0</v>
      </c>
      <c r="AK34" s="139">
        <v>0</v>
      </c>
      <c r="AL34" s="139">
        <v>0</v>
      </c>
      <c r="AM34" s="139">
        <v>0</v>
      </c>
      <c r="AN34" s="139">
        <v>0</v>
      </c>
      <c r="AO34" s="142">
        <v>0</v>
      </c>
      <c r="AP34" s="139">
        <v>0</v>
      </c>
      <c r="AQ34" s="139">
        <v>0</v>
      </c>
      <c r="AR34" s="139">
        <v>0</v>
      </c>
      <c r="AS34" s="139">
        <v>0</v>
      </c>
      <c r="AT34" s="139">
        <v>0</v>
      </c>
      <c r="AU34" s="139">
        <v>0</v>
      </c>
      <c r="AV34" s="139">
        <v>0</v>
      </c>
      <c r="AW34" s="139">
        <v>0</v>
      </c>
      <c r="AX34" s="139">
        <v>0</v>
      </c>
      <c r="AY34" s="140">
        <v>10.400581973233001</v>
      </c>
      <c r="AZ34" s="139">
        <v>0</v>
      </c>
      <c r="BA34" s="139">
        <v>0</v>
      </c>
      <c r="BB34" s="141">
        <v>0</v>
      </c>
    </row>
    <row r="35" spans="1:54">
      <c r="A35" s="9" t="s">
        <v>1355</v>
      </c>
      <c r="B35" s="9" t="s">
        <v>1428</v>
      </c>
      <c r="C35" s="9" t="s">
        <v>1323</v>
      </c>
      <c r="D35" s="138">
        <v>0</v>
      </c>
      <c r="E35" s="139">
        <v>0</v>
      </c>
      <c r="F35" s="139">
        <v>0</v>
      </c>
      <c r="G35" s="139">
        <v>0</v>
      </c>
      <c r="H35" s="139">
        <v>0</v>
      </c>
      <c r="I35" s="139">
        <v>0</v>
      </c>
      <c r="J35" s="139">
        <v>0</v>
      </c>
      <c r="K35" s="139">
        <v>0</v>
      </c>
      <c r="L35" s="139">
        <v>0</v>
      </c>
      <c r="M35" s="139">
        <v>0</v>
      </c>
      <c r="N35" s="139">
        <v>0</v>
      </c>
      <c r="O35" s="139">
        <v>0</v>
      </c>
      <c r="P35" s="139">
        <v>0</v>
      </c>
      <c r="Q35" s="139">
        <v>0</v>
      </c>
      <c r="R35" s="139">
        <v>0</v>
      </c>
      <c r="S35" s="138">
        <v>0</v>
      </c>
      <c r="T35" s="139">
        <v>0</v>
      </c>
      <c r="U35" s="139">
        <v>0</v>
      </c>
      <c r="V35" s="139">
        <v>0</v>
      </c>
      <c r="W35" s="139">
        <v>0</v>
      </c>
      <c r="X35" s="139">
        <v>0.91978770565156398</v>
      </c>
      <c r="Y35" s="139">
        <v>0</v>
      </c>
      <c r="Z35" s="139">
        <v>0</v>
      </c>
      <c r="AA35" s="139">
        <v>0</v>
      </c>
      <c r="AB35" s="140">
        <v>0</v>
      </c>
      <c r="AC35" s="139">
        <v>0</v>
      </c>
      <c r="AD35" s="139">
        <v>0</v>
      </c>
      <c r="AE35" s="139">
        <v>0</v>
      </c>
      <c r="AF35" s="139">
        <v>0</v>
      </c>
      <c r="AG35" s="139">
        <v>0</v>
      </c>
      <c r="AH35" s="139">
        <v>0</v>
      </c>
      <c r="AI35" s="139">
        <v>0</v>
      </c>
      <c r="AJ35" s="139">
        <v>8.6712390311185992</v>
      </c>
      <c r="AK35" s="139">
        <v>31.179045093692299</v>
      </c>
      <c r="AL35" s="139">
        <v>0</v>
      </c>
      <c r="AM35" s="139">
        <v>0</v>
      </c>
      <c r="AN35" s="139">
        <v>0</v>
      </c>
      <c r="AO35" s="142">
        <v>1.2432589491705299</v>
      </c>
      <c r="AP35" s="139">
        <v>0.70810787862786495</v>
      </c>
      <c r="AQ35" s="139">
        <v>0</v>
      </c>
      <c r="AR35" s="139">
        <v>0</v>
      </c>
      <c r="AS35" s="139">
        <v>0</v>
      </c>
      <c r="AT35" s="139">
        <v>0</v>
      </c>
      <c r="AU35" s="139">
        <v>0</v>
      </c>
      <c r="AV35" s="139">
        <v>0</v>
      </c>
      <c r="AW35" s="139">
        <v>0</v>
      </c>
      <c r="AX35" s="139">
        <v>0</v>
      </c>
      <c r="AY35" s="140">
        <v>0</v>
      </c>
      <c r="AZ35" s="139">
        <v>0</v>
      </c>
      <c r="BA35" s="139">
        <v>0</v>
      </c>
      <c r="BB35" s="141">
        <v>0</v>
      </c>
    </row>
    <row r="36" spans="1:54">
      <c r="A36" s="9" t="s">
        <v>1356</v>
      </c>
      <c r="B36" s="9" t="s">
        <v>1429</v>
      </c>
      <c r="C36" s="9" t="s">
        <v>1321</v>
      </c>
      <c r="D36" s="138">
        <v>0</v>
      </c>
      <c r="E36" s="139">
        <v>0</v>
      </c>
      <c r="F36" s="139">
        <v>0</v>
      </c>
      <c r="G36" s="139">
        <v>0</v>
      </c>
      <c r="H36" s="139">
        <v>0</v>
      </c>
      <c r="I36" s="139">
        <v>0</v>
      </c>
      <c r="J36" s="139">
        <v>0</v>
      </c>
      <c r="K36" s="139">
        <v>0</v>
      </c>
      <c r="L36" s="139">
        <v>0</v>
      </c>
      <c r="M36" s="139">
        <v>16.548786721555601</v>
      </c>
      <c r="N36" s="139">
        <v>0</v>
      </c>
      <c r="O36" s="139">
        <v>0</v>
      </c>
      <c r="P36" s="139">
        <v>0</v>
      </c>
      <c r="Q36" s="139">
        <v>0</v>
      </c>
      <c r="R36" s="139">
        <v>0</v>
      </c>
      <c r="S36" s="138">
        <v>0</v>
      </c>
      <c r="T36" s="139">
        <v>3.7818424450836101</v>
      </c>
      <c r="U36" s="139">
        <v>0</v>
      </c>
      <c r="V36" s="139">
        <v>0</v>
      </c>
      <c r="W36" s="139">
        <v>0</v>
      </c>
      <c r="X36" s="139">
        <v>0</v>
      </c>
      <c r="Y36" s="139">
        <v>1.9184036382391501</v>
      </c>
      <c r="Z36" s="139">
        <v>0</v>
      </c>
      <c r="AA36" s="139">
        <v>0</v>
      </c>
      <c r="AB36" s="140">
        <v>0</v>
      </c>
      <c r="AC36" s="139">
        <v>0</v>
      </c>
      <c r="AD36" s="139">
        <v>0</v>
      </c>
      <c r="AE36" s="139">
        <v>146.81645412961799</v>
      </c>
      <c r="AF36" s="139">
        <v>0</v>
      </c>
      <c r="AG36" s="139">
        <v>0</v>
      </c>
      <c r="AH36" s="139">
        <v>45.627436972281103</v>
      </c>
      <c r="AI36" s="139">
        <v>0</v>
      </c>
      <c r="AJ36" s="139">
        <v>0</v>
      </c>
      <c r="AK36" s="139">
        <v>0</v>
      </c>
      <c r="AL36" s="139">
        <v>0</v>
      </c>
      <c r="AM36" s="139">
        <v>0</v>
      </c>
      <c r="AN36" s="139">
        <v>0</v>
      </c>
      <c r="AO36" s="142">
        <v>0</v>
      </c>
      <c r="AP36" s="139">
        <v>0</v>
      </c>
      <c r="AQ36" s="139">
        <v>0</v>
      </c>
      <c r="AR36" s="139">
        <v>50.131276906985597</v>
      </c>
      <c r="AS36" s="139">
        <v>0</v>
      </c>
      <c r="AT36" s="139">
        <v>0</v>
      </c>
      <c r="AU36" s="139">
        <v>0</v>
      </c>
      <c r="AV36" s="139">
        <v>0</v>
      </c>
      <c r="AW36" s="139">
        <v>0</v>
      </c>
      <c r="AX36" s="139">
        <v>0</v>
      </c>
      <c r="AY36" s="140">
        <v>16.852646570367899</v>
      </c>
      <c r="AZ36" s="139">
        <v>119.50683009034501</v>
      </c>
      <c r="BA36" s="139">
        <v>0</v>
      </c>
      <c r="BB36" s="141">
        <v>34.963525454814302</v>
      </c>
    </row>
    <row r="37" spans="1:54">
      <c r="A37" s="9" t="s">
        <v>1357</v>
      </c>
      <c r="B37" s="9" t="s">
        <v>1428</v>
      </c>
      <c r="C37" s="9" t="s">
        <v>1280</v>
      </c>
      <c r="D37" s="138">
        <v>0</v>
      </c>
      <c r="E37" s="139">
        <v>0</v>
      </c>
      <c r="F37" s="139">
        <v>0</v>
      </c>
      <c r="G37" s="139">
        <v>11.195372202314401</v>
      </c>
      <c r="H37" s="139">
        <v>0</v>
      </c>
      <c r="I37" s="139">
        <v>2.2160993220787102</v>
      </c>
      <c r="J37" s="139">
        <v>13.829355741560599</v>
      </c>
      <c r="K37" s="139">
        <v>6.9090692882704898</v>
      </c>
      <c r="L37" s="139">
        <v>20.854285794670801</v>
      </c>
      <c r="M37" s="139">
        <v>60.795042632684499</v>
      </c>
      <c r="N37" s="139">
        <v>0</v>
      </c>
      <c r="O37" s="139">
        <v>0</v>
      </c>
      <c r="P37" s="139">
        <v>0</v>
      </c>
      <c r="Q37" s="139">
        <v>47.086171913779197</v>
      </c>
      <c r="R37" s="139">
        <v>4.3071088189304101</v>
      </c>
      <c r="S37" s="138">
        <v>3.8691444064456402</v>
      </c>
      <c r="T37" s="139">
        <v>0</v>
      </c>
      <c r="U37" s="139">
        <v>0</v>
      </c>
      <c r="V37" s="139">
        <v>0</v>
      </c>
      <c r="W37" s="139">
        <v>0</v>
      </c>
      <c r="X37" s="139">
        <v>10.813283262198199</v>
      </c>
      <c r="Y37" s="139">
        <v>0</v>
      </c>
      <c r="Z37" s="139">
        <v>0</v>
      </c>
      <c r="AA37" s="139">
        <v>0</v>
      </c>
      <c r="AB37" s="140">
        <v>3.39383573827081</v>
      </c>
      <c r="AC37" s="139">
        <v>1.26717087776819</v>
      </c>
      <c r="AD37" s="139">
        <v>0</v>
      </c>
      <c r="AE37" s="139">
        <v>0</v>
      </c>
      <c r="AF37" s="139">
        <v>0</v>
      </c>
      <c r="AG37" s="139">
        <v>46.789184706914099</v>
      </c>
      <c r="AH37" s="139">
        <v>11.5501842647222</v>
      </c>
      <c r="AI37" s="139">
        <v>0</v>
      </c>
      <c r="AJ37" s="139">
        <v>1230.2386048343301</v>
      </c>
      <c r="AK37" s="139">
        <v>323.96963855460803</v>
      </c>
      <c r="AL37" s="139">
        <v>0</v>
      </c>
      <c r="AM37" s="139">
        <v>392.635259213967</v>
      </c>
      <c r="AN37" s="139">
        <v>0</v>
      </c>
      <c r="AO37" s="142">
        <v>0</v>
      </c>
      <c r="AP37" s="139">
        <v>3.49332884620013</v>
      </c>
      <c r="AQ37" s="139">
        <v>10.246548393864</v>
      </c>
      <c r="AR37" s="139">
        <v>36.358577535900302</v>
      </c>
      <c r="AS37" s="139">
        <v>2.0574150344056901</v>
      </c>
      <c r="AT37" s="139">
        <v>0</v>
      </c>
      <c r="AU37" s="139">
        <v>0</v>
      </c>
      <c r="AV37" s="139">
        <v>4.3584816649661198</v>
      </c>
      <c r="AW37" s="139">
        <v>0</v>
      </c>
      <c r="AX37" s="139">
        <v>0</v>
      </c>
      <c r="AY37" s="140">
        <v>127.144171988792</v>
      </c>
      <c r="AZ37" s="139">
        <v>70.022874725256898</v>
      </c>
      <c r="BA37" s="139">
        <v>1331.1044264017901</v>
      </c>
      <c r="BB37" s="141">
        <v>0</v>
      </c>
    </row>
    <row r="38" spans="1:54">
      <c r="A38" s="9" t="s">
        <v>1358</v>
      </c>
      <c r="B38" s="9" t="s">
        <v>1432</v>
      </c>
      <c r="C38" s="9" t="s">
        <v>1320</v>
      </c>
      <c r="D38" s="138">
        <v>0</v>
      </c>
      <c r="E38" s="139">
        <v>1.64550859422864</v>
      </c>
      <c r="F38" s="139">
        <v>9.9689394929253705</v>
      </c>
      <c r="G38" s="139">
        <v>6.97005780025105</v>
      </c>
      <c r="H38" s="139">
        <v>0</v>
      </c>
      <c r="I38" s="139">
        <v>1.01354656908376</v>
      </c>
      <c r="J38" s="139">
        <v>4.0418168788814102</v>
      </c>
      <c r="K38" s="139">
        <v>0</v>
      </c>
      <c r="L38" s="139">
        <v>0.25195851626683902</v>
      </c>
      <c r="M38" s="139">
        <v>0</v>
      </c>
      <c r="N38" s="139">
        <v>0</v>
      </c>
      <c r="O38" s="139">
        <v>0.530364700399375</v>
      </c>
      <c r="P38" s="139">
        <v>0</v>
      </c>
      <c r="Q38" s="139">
        <v>0</v>
      </c>
      <c r="R38" s="139">
        <v>0</v>
      </c>
      <c r="S38" s="138">
        <v>0</v>
      </c>
      <c r="T38" s="139">
        <v>0</v>
      </c>
      <c r="U38" s="139">
        <v>0</v>
      </c>
      <c r="V38" s="139">
        <v>0</v>
      </c>
      <c r="W38" s="139">
        <v>0</v>
      </c>
      <c r="X38" s="139">
        <v>8.9583513569708</v>
      </c>
      <c r="Y38" s="139">
        <v>0</v>
      </c>
      <c r="Z38" s="139">
        <v>1.31959211394832</v>
      </c>
      <c r="AA38" s="139">
        <v>0</v>
      </c>
      <c r="AB38" s="140">
        <v>0</v>
      </c>
      <c r="AC38" s="139">
        <v>0</v>
      </c>
      <c r="AD38" s="139">
        <v>4.0350217818116896</v>
      </c>
      <c r="AE38" s="139">
        <v>0</v>
      </c>
      <c r="AF38" s="139">
        <v>0</v>
      </c>
      <c r="AG38" s="139">
        <v>0</v>
      </c>
      <c r="AH38" s="139">
        <v>2.9189587514980202</v>
      </c>
      <c r="AI38" s="139">
        <v>17.441859552521599</v>
      </c>
      <c r="AJ38" s="139">
        <v>7.9556760241838997</v>
      </c>
      <c r="AK38" s="139">
        <v>0</v>
      </c>
      <c r="AL38" s="139">
        <v>11.579738281938299</v>
      </c>
      <c r="AM38" s="139">
        <v>16.953838673918298</v>
      </c>
      <c r="AN38" s="139">
        <v>0</v>
      </c>
      <c r="AO38" s="142">
        <v>0</v>
      </c>
      <c r="AP38" s="139">
        <v>0</v>
      </c>
      <c r="AQ38" s="139">
        <v>0</v>
      </c>
      <c r="AR38" s="139">
        <v>1.45851960178326</v>
      </c>
      <c r="AS38" s="139">
        <v>7.6892043756332402</v>
      </c>
      <c r="AT38" s="139">
        <v>0</v>
      </c>
      <c r="AU38" s="139">
        <v>3.1922818936904198</v>
      </c>
      <c r="AV38" s="139">
        <v>3.8348585002425599</v>
      </c>
      <c r="AW38" s="139">
        <v>10.033305015981201</v>
      </c>
      <c r="AX38" s="139">
        <v>0</v>
      </c>
      <c r="AY38" s="140">
        <v>0</v>
      </c>
      <c r="AZ38" s="139">
        <v>1.66366256359908</v>
      </c>
      <c r="BA38" s="139">
        <v>0</v>
      </c>
      <c r="BB38" s="141">
        <v>0</v>
      </c>
    </row>
    <row r="39" spans="1:54">
      <c r="A39" s="9" t="s">
        <v>1359</v>
      </c>
      <c r="B39" s="9" t="s">
        <v>1428</v>
      </c>
      <c r="C39" s="9" t="s">
        <v>1319</v>
      </c>
      <c r="D39" s="138">
        <v>0</v>
      </c>
      <c r="E39" s="139">
        <v>0</v>
      </c>
      <c r="F39" s="139">
        <v>1.8420042967076999</v>
      </c>
      <c r="G39" s="139">
        <v>12.322745263875399</v>
      </c>
      <c r="H39" s="139">
        <v>0</v>
      </c>
      <c r="I39" s="139">
        <v>4.4811376503464899</v>
      </c>
      <c r="J39" s="139">
        <v>12.712594455522</v>
      </c>
      <c r="K39" s="139">
        <v>5.0923972137094804</v>
      </c>
      <c r="L39" s="139">
        <v>9.0263135928153098</v>
      </c>
      <c r="M39" s="139">
        <v>0</v>
      </c>
      <c r="N39" s="139">
        <v>0</v>
      </c>
      <c r="O39" s="139">
        <v>2.9158947412231999</v>
      </c>
      <c r="P39" s="139">
        <v>23.668178100495201</v>
      </c>
      <c r="Q39" s="139">
        <v>7.5523871506584701</v>
      </c>
      <c r="R39" s="139">
        <v>0</v>
      </c>
      <c r="S39" s="138">
        <v>20.185405716121402</v>
      </c>
      <c r="T39" s="139">
        <v>0</v>
      </c>
      <c r="U39" s="139">
        <v>0.65387301377377605</v>
      </c>
      <c r="V39" s="139">
        <v>7.4783264971124597</v>
      </c>
      <c r="W39" s="139">
        <v>0</v>
      </c>
      <c r="X39" s="139">
        <v>2.8017339560115402</v>
      </c>
      <c r="Y39" s="139">
        <v>0</v>
      </c>
      <c r="Z39" s="139">
        <v>0</v>
      </c>
      <c r="AA39" s="139">
        <v>0</v>
      </c>
      <c r="AB39" s="140">
        <v>0</v>
      </c>
      <c r="AC39" s="139">
        <v>0</v>
      </c>
      <c r="AD39" s="139">
        <v>2.0439733336166701</v>
      </c>
      <c r="AE39" s="139">
        <v>52.729472194202998</v>
      </c>
      <c r="AF39" s="139">
        <v>0</v>
      </c>
      <c r="AG39" s="139">
        <v>11.301552137415101</v>
      </c>
      <c r="AH39" s="139">
        <v>0</v>
      </c>
      <c r="AI39" s="139">
        <v>13.595667262967901</v>
      </c>
      <c r="AJ39" s="139">
        <v>70.654114715930405</v>
      </c>
      <c r="AK39" s="139">
        <v>0</v>
      </c>
      <c r="AL39" s="139">
        <v>0</v>
      </c>
      <c r="AM39" s="139">
        <v>28.768790146704099</v>
      </c>
      <c r="AN39" s="139">
        <v>3.1144481909191799</v>
      </c>
      <c r="AO39" s="142">
        <v>0</v>
      </c>
      <c r="AP39" s="139">
        <v>0</v>
      </c>
      <c r="AQ39" s="139">
        <v>6.46655001789936</v>
      </c>
      <c r="AR39" s="139">
        <v>0</v>
      </c>
      <c r="AS39" s="139">
        <v>0</v>
      </c>
      <c r="AT39" s="139">
        <v>0</v>
      </c>
      <c r="AU39" s="139">
        <v>0</v>
      </c>
      <c r="AV39" s="139">
        <v>0</v>
      </c>
      <c r="AW39" s="139">
        <v>7.2712002029624498</v>
      </c>
      <c r="AX39" s="139">
        <v>5.4120471721997303</v>
      </c>
      <c r="AY39" s="140">
        <v>29.0124437310443</v>
      </c>
      <c r="AZ39" s="139">
        <v>52.526235448903002</v>
      </c>
      <c r="BA39" s="139">
        <v>0</v>
      </c>
      <c r="BB39" s="141">
        <v>0</v>
      </c>
    </row>
    <row r="40" spans="1:54">
      <c r="A40" s="9" t="s">
        <v>1360</v>
      </c>
      <c r="B40" s="9" t="s">
        <v>1429</v>
      </c>
      <c r="C40" s="9" t="s">
        <v>1280</v>
      </c>
      <c r="D40" s="138">
        <v>0</v>
      </c>
      <c r="E40" s="139">
        <v>0</v>
      </c>
      <c r="F40" s="139">
        <v>12.046840846157499</v>
      </c>
      <c r="G40" s="139">
        <v>0</v>
      </c>
      <c r="H40" s="139">
        <v>0</v>
      </c>
      <c r="I40" s="139">
        <v>0</v>
      </c>
      <c r="J40" s="139">
        <v>3.8914517249731801</v>
      </c>
      <c r="K40" s="139">
        <v>0</v>
      </c>
      <c r="L40" s="139">
        <v>0</v>
      </c>
      <c r="M40" s="139">
        <v>17.571220819667602</v>
      </c>
      <c r="N40" s="139">
        <v>0</v>
      </c>
      <c r="O40" s="139">
        <v>3.5513544813137901</v>
      </c>
      <c r="P40" s="139">
        <v>3.1957799607322199</v>
      </c>
      <c r="Q40" s="139">
        <v>32.505442132581798</v>
      </c>
      <c r="R40" s="139">
        <v>0</v>
      </c>
      <c r="S40" s="138">
        <v>3.9957213676261301</v>
      </c>
      <c r="T40" s="139">
        <v>0</v>
      </c>
      <c r="U40" s="139">
        <v>0</v>
      </c>
      <c r="V40" s="139">
        <v>0</v>
      </c>
      <c r="W40" s="139">
        <v>0</v>
      </c>
      <c r="X40" s="139">
        <v>0</v>
      </c>
      <c r="Y40" s="139">
        <v>0</v>
      </c>
      <c r="Z40" s="139">
        <v>0</v>
      </c>
      <c r="AA40" s="139">
        <v>0</v>
      </c>
      <c r="AB40" s="140">
        <v>0</v>
      </c>
      <c r="AC40" s="139">
        <v>0</v>
      </c>
      <c r="AD40" s="139">
        <v>2.8498685326005</v>
      </c>
      <c r="AE40" s="139">
        <v>0</v>
      </c>
      <c r="AF40" s="139">
        <v>0.15583653971313799</v>
      </c>
      <c r="AG40" s="139">
        <v>0</v>
      </c>
      <c r="AH40" s="139">
        <v>0</v>
      </c>
      <c r="AI40" s="139">
        <v>0</v>
      </c>
      <c r="AJ40" s="139">
        <v>0</v>
      </c>
      <c r="AK40" s="139">
        <v>139.23428484141601</v>
      </c>
      <c r="AL40" s="139">
        <v>0</v>
      </c>
      <c r="AM40" s="139">
        <v>0</v>
      </c>
      <c r="AN40" s="139">
        <v>10.1002007125534</v>
      </c>
      <c r="AO40" s="142">
        <v>0</v>
      </c>
      <c r="AP40" s="139">
        <v>4.4272791275050203</v>
      </c>
      <c r="AQ40" s="139">
        <v>0</v>
      </c>
      <c r="AR40" s="139">
        <v>21.17425898079</v>
      </c>
      <c r="AS40" s="139">
        <v>0</v>
      </c>
      <c r="AT40" s="139">
        <v>0</v>
      </c>
      <c r="AU40" s="139">
        <v>0</v>
      </c>
      <c r="AV40" s="139">
        <v>0</v>
      </c>
      <c r="AW40" s="139">
        <v>0</v>
      </c>
      <c r="AX40" s="139">
        <v>0</v>
      </c>
      <c r="AY40" s="140">
        <v>83.293266372927505</v>
      </c>
      <c r="AZ40" s="139">
        <v>80.313209969493201</v>
      </c>
      <c r="BA40" s="139">
        <v>17.518490347790401</v>
      </c>
      <c r="BB40" s="141">
        <v>68.212469259634403</v>
      </c>
    </row>
    <row r="41" spans="1:54">
      <c r="A41" s="9" t="s">
        <v>1361</v>
      </c>
      <c r="B41" s="9" t="s">
        <v>12</v>
      </c>
      <c r="C41" s="9" t="s">
        <v>1321</v>
      </c>
      <c r="D41" s="138">
        <v>7.3825077616208796</v>
      </c>
      <c r="E41" s="139">
        <v>0</v>
      </c>
      <c r="F41" s="139">
        <v>7.2532650703197401</v>
      </c>
      <c r="G41" s="139">
        <v>7.1243648057257696</v>
      </c>
      <c r="H41" s="139">
        <v>4.8145706594872202</v>
      </c>
      <c r="I41" s="139">
        <v>29.319078855079798</v>
      </c>
      <c r="J41" s="139">
        <v>0</v>
      </c>
      <c r="K41" s="139">
        <v>0</v>
      </c>
      <c r="L41" s="139">
        <v>0</v>
      </c>
      <c r="M41" s="139">
        <v>17.990148469091402</v>
      </c>
      <c r="N41" s="139">
        <v>0</v>
      </c>
      <c r="O41" s="139">
        <v>0</v>
      </c>
      <c r="P41" s="139">
        <v>3.6963596779430801</v>
      </c>
      <c r="Q41" s="139">
        <v>0</v>
      </c>
      <c r="R41" s="139">
        <v>0</v>
      </c>
      <c r="S41" s="138">
        <v>0</v>
      </c>
      <c r="T41" s="139">
        <v>0.76186321456805495</v>
      </c>
      <c r="U41" s="139">
        <v>0</v>
      </c>
      <c r="V41" s="139">
        <v>11.995622927223801</v>
      </c>
      <c r="W41" s="139">
        <v>0</v>
      </c>
      <c r="X41" s="139">
        <v>0</v>
      </c>
      <c r="Y41" s="139">
        <v>0</v>
      </c>
      <c r="Z41" s="139">
        <v>0</v>
      </c>
      <c r="AA41" s="139">
        <v>0</v>
      </c>
      <c r="AB41" s="140">
        <v>0</v>
      </c>
      <c r="AC41" s="139">
        <v>0</v>
      </c>
      <c r="AD41" s="139">
        <v>0</v>
      </c>
      <c r="AE41" s="139">
        <v>0</v>
      </c>
      <c r="AF41" s="139">
        <v>0</v>
      </c>
      <c r="AG41" s="139">
        <v>0</v>
      </c>
      <c r="AH41" s="139">
        <v>0</v>
      </c>
      <c r="AI41" s="139">
        <v>2.55731011336638</v>
      </c>
      <c r="AJ41" s="139">
        <v>0</v>
      </c>
      <c r="AK41" s="139">
        <v>0</v>
      </c>
      <c r="AL41" s="139">
        <v>0</v>
      </c>
      <c r="AM41" s="139">
        <v>0</v>
      </c>
      <c r="AN41" s="139">
        <v>0</v>
      </c>
      <c r="AO41" s="142">
        <v>1.4416529329444501</v>
      </c>
      <c r="AP41" s="139">
        <v>0</v>
      </c>
      <c r="AQ41" s="139">
        <v>4.2873454676817504</v>
      </c>
      <c r="AR41" s="139">
        <v>0</v>
      </c>
      <c r="AS41" s="139">
        <v>13.4693799323999</v>
      </c>
      <c r="AT41" s="139">
        <v>17.133715624575999</v>
      </c>
      <c r="AU41" s="139">
        <v>0</v>
      </c>
      <c r="AV41" s="139">
        <v>36.924301087868102</v>
      </c>
      <c r="AW41" s="139">
        <v>0</v>
      </c>
      <c r="AX41" s="139">
        <v>0</v>
      </c>
      <c r="AY41" s="140">
        <v>23.991082680058199</v>
      </c>
      <c r="AZ41" s="139">
        <v>0</v>
      </c>
      <c r="BA41" s="139">
        <v>560.49463301555204</v>
      </c>
      <c r="BB41" s="141">
        <v>16.8426792052629</v>
      </c>
    </row>
    <row r="42" spans="1:54">
      <c r="A42" s="9" t="s">
        <v>1362</v>
      </c>
      <c r="B42" s="9" t="s">
        <v>1429</v>
      </c>
      <c r="C42" s="9" t="s">
        <v>1321</v>
      </c>
      <c r="D42" s="138">
        <v>5.88077716221414</v>
      </c>
      <c r="E42" s="139">
        <v>8.1797884946736605</v>
      </c>
      <c r="F42" s="139">
        <v>11.1666424824702</v>
      </c>
      <c r="G42" s="139">
        <v>55.497284377654303</v>
      </c>
      <c r="H42" s="139">
        <v>0</v>
      </c>
      <c r="I42" s="139">
        <v>0.46013760036454998</v>
      </c>
      <c r="J42" s="139">
        <v>5.3376926708630004</v>
      </c>
      <c r="K42" s="139">
        <v>10.996714572632801</v>
      </c>
      <c r="L42" s="139">
        <v>13.419303794525201</v>
      </c>
      <c r="M42" s="139">
        <v>9.1270513948764904</v>
      </c>
      <c r="N42" s="139">
        <v>0</v>
      </c>
      <c r="O42" s="139">
        <v>0</v>
      </c>
      <c r="P42" s="139">
        <v>2.7202230221974801</v>
      </c>
      <c r="Q42" s="139">
        <v>0</v>
      </c>
      <c r="R42" s="139">
        <v>0</v>
      </c>
      <c r="S42" s="138">
        <v>19.628455387755402</v>
      </c>
      <c r="T42" s="139">
        <v>0</v>
      </c>
      <c r="U42" s="139">
        <v>2.58736101918449</v>
      </c>
      <c r="V42" s="139">
        <v>0</v>
      </c>
      <c r="W42" s="139">
        <v>0</v>
      </c>
      <c r="X42" s="139">
        <v>8.8194639788357492</v>
      </c>
      <c r="Y42" s="139">
        <v>12.909085745232201</v>
      </c>
      <c r="Z42" s="139">
        <v>0</v>
      </c>
      <c r="AA42" s="139">
        <v>16.120955004127001</v>
      </c>
      <c r="AB42" s="140">
        <v>0</v>
      </c>
      <c r="AC42" s="139">
        <v>0</v>
      </c>
      <c r="AD42" s="139">
        <v>0</v>
      </c>
      <c r="AE42" s="139">
        <v>7.6091431140786101</v>
      </c>
      <c r="AF42" s="139">
        <v>0</v>
      </c>
      <c r="AG42" s="139">
        <v>0</v>
      </c>
      <c r="AH42" s="139">
        <v>33.737940831248899</v>
      </c>
      <c r="AI42" s="139">
        <v>18.4609026530614</v>
      </c>
      <c r="AJ42" s="139">
        <v>0</v>
      </c>
      <c r="AK42" s="139">
        <v>15.5917114667538</v>
      </c>
      <c r="AL42" s="139">
        <v>0</v>
      </c>
      <c r="AM42" s="139">
        <v>0</v>
      </c>
      <c r="AN42" s="139">
        <v>2.3250578130438</v>
      </c>
      <c r="AO42" s="142">
        <v>0</v>
      </c>
      <c r="AP42" s="139">
        <v>8.9216466589073793</v>
      </c>
      <c r="AQ42" s="139">
        <v>4.1203321002689597</v>
      </c>
      <c r="AR42" s="139">
        <v>17.068884872662</v>
      </c>
      <c r="AS42" s="139">
        <v>0</v>
      </c>
      <c r="AT42" s="139">
        <v>0</v>
      </c>
      <c r="AU42" s="139">
        <v>0</v>
      </c>
      <c r="AV42" s="139">
        <v>0</v>
      </c>
      <c r="AW42" s="139">
        <v>20.3327749178125</v>
      </c>
      <c r="AX42" s="139">
        <v>31.853234729066699</v>
      </c>
      <c r="AY42" s="140">
        <v>9.0569453491476803</v>
      </c>
      <c r="AZ42" s="139">
        <v>48.426432697332501</v>
      </c>
      <c r="BA42" s="139">
        <v>897.60760039388799</v>
      </c>
      <c r="BB42" s="141">
        <v>23.697477133041701</v>
      </c>
    </row>
    <row r="43" spans="1:54">
      <c r="A43" s="9" t="s">
        <v>1363</v>
      </c>
      <c r="B43" s="9" t="s">
        <v>1428</v>
      </c>
      <c r="C43" s="9" t="s">
        <v>1320</v>
      </c>
      <c r="D43" s="138">
        <v>0.859903274229876</v>
      </c>
      <c r="E43" s="139">
        <v>0.76509848185244</v>
      </c>
      <c r="F43" s="139">
        <v>4.8653265610362704</v>
      </c>
      <c r="G43" s="139">
        <v>2.2036619594607099</v>
      </c>
      <c r="H43" s="139">
        <v>2.7426607027677101</v>
      </c>
      <c r="I43" s="139">
        <v>1.3804412068181799</v>
      </c>
      <c r="J43" s="139">
        <v>0</v>
      </c>
      <c r="K43" s="139">
        <v>0.57831374353055698</v>
      </c>
      <c r="L43" s="139">
        <v>0</v>
      </c>
      <c r="M43" s="139">
        <v>11.395513579744</v>
      </c>
      <c r="N43" s="139">
        <v>0</v>
      </c>
      <c r="O43" s="139">
        <v>0</v>
      </c>
      <c r="P43" s="139">
        <v>1.0869596147316101</v>
      </c>
      <c r="Q43" s="139">
        <v>0.56919779716684205</v>
      </c>
      <c r="R43" s="139">
        <v>1.2813157548512499</v>
      </c>
      <c r="S43" s="138">
        <v>1.0631230731219501</v>
      </c>
      <c r="T43" s="139">
        <v>0.86759583699505305</v>
      </c>
      <c r="U43" s="139">
        <v>0</v>
      </c>
      <c r="V43" s="139">
        <v>0.45602279992972</v>
      </c>
      <c r="W43" s="139">
        <v>0.51193076359554401</v>
      </c>
      <c r="X43" s="139">
        <v>4.12229895127241</v>
      </c>
      <c r="Y43" s="139">
        <v>1.5671146403841101</v>
      </c>
      <c r="Z43" s="139">
        <v>6.8489430132982596</v>
      </c>
      <c r="AA43" s="139">
        <v>6.0479605803524104</v>
      </c>
      <c r="AB43" s="140">
        <v>7.0534082409387704</v>
      </c>
      <c r="AC43" s="139">
        <v>0</v>
      </c>
      <c r="AD43" s="139">
        <v>0</v>
      </c>
      <c r="AE43" s="139">
        <v>0</v>
      </c>
      <c r="AF43" s="139">
        <v>10.1509419783008</v>
      </c>
      <c r="AG43" s="139">
        <v>19.909933628618699</v>
      </c>
      <c r="AH43" s="139">
        <v>4.9195856377778799</v>
      </c>
      <c r="AI43" s="139">
        <v>6.96123487617922</v>
      </c>
      <c r="AJ43" s="139">
        <v>13.443894912737001</v>
      </c>
      <c r="AK43" s="139">
        <v>37.679314328954099</v>
      </c>
      <c r="AL43" s="139">
        <v>0</v>
      </c>
      <c r="AM43" s="139">
        <v>200.08743880995499</v>
      </c>
      <c r="AN43" s="139">
        <v>0</v>
      </c>
      <c r="AO43" s="142">
        <v>0</v>
      </c>
      <c r="AP43" s="139">
        <v>0</v>
      </c>
      <c r="AQ43" s="139">
        <v>0</v>
      </c>
      <c r="AR43" s="139">
        <v>8.5185681828360096</v>
      </c>
      <c r="AS43" s="139">
        <v>1.11471485443098</v>
      </c>
      <c r="AT43" s="139">
        <v>0</v>
      </c>
      <c r="AU43" s="139">
        <v>6.30529870374576</v>
      </c>
      <c r="AV43" s="139">
        <v>7.5372071339000497</v>
      </c>
      <c r="AW43" s="139">
        <v>4.1211867460496201</v>
      </c>
      <c r="AX43" s="139">
        <v>9.0851800800605993</v>
      </c>
      <c r="AY43" s="140">
        <v>12.059050672394999</v>
      </c>
      <c r="AZ43" s="139">
        <v>23.462125261080601</v>
      </c>
      <c r="BA43" s="139">
        <v>264.25262708812397</v>
      </c>
      <c r="BB43" s="141">
        <v>28.695409822873501</v>
      </c>
    </row>
    <row r="44" spans="1:54">
      <c r="A44" s="9" t="s">
        <v>1364</v>
      </c>
      <c r="B44" s="9" t="s">
        <v>1428</v>
      </c>
      <c r="C44" s="9" t="s">
        <v>1320</v>
      </c>
      <c r="D44" s="138">
        <v>0</v>
      </c>
      <c r="E44" s="139">
        <v>0</v>
      </c>
      <c r="F44" s="139">
        <v>0.223123031056498</v>
      </c>
      <c r="G44" s="139">
        <v>8.1033078977403203</v>
      </c>
      <c r="H44" s="139">
        <v>2.6975961083086499</v>
      </c>
      <c r="I44" s="139">
        <v>0</v>
      </c>
      <c r="J44" s="139">
        <v>2.9960305045704398</v>
      </c>
      <c r="K44" s="139">
        <v>14.819780124288</v>
      </c>
      <c r="L44" s="139">
        <v>0</v>
      </c>
      <c r="M44" s="139">
        <v>0</v>
      </c>
      <c r="N44" s="139">
        <v>0</v>
      </c>
      <c r="O44" s="139">
        <v>1.8773474768051901</v>
      </c>
      <c r="P44" s="139">
        <v>6.0085788461941601</v>
      </c>
      <c r="Q44" s="139">
        <v>3.56205628066503</v>
      </c>
      <c r="R44" s="139">
        <v>2.2255397008339601</v>
      </c>
      <c r="S44" s="138">
        <v>0</v>
      </c>
      <c r="T44" s="139">
        <v>0</v>
      </c>
      <c r="U44" s="139">
        <v>0</v>
      </c>
      <c r="V44" s="139">
        <v>0.18136027725839801</v>
      </c>
      <c r="W44" s="139">
        <v>3.1378501027097401</v>
      </c>
      <c r="X44" s="139">
        <v>3.8948055696297601</v>
      </c>
      <c r="Y44" s="139">
        <v>1.36849873688379</v>
      </c>
      <c r="Z44" s="139">
        <v>1.5859037335152399</v>
      </c>
      <c r="AA44" s="139">
        <v>1.3911113185212201</v>
      </c>
      <c r="AB44" s="140">
        <v>4.4532388284220996</v>
      </c>
      <c r="AC44" s="139">
        <v>0</v>
      </c>
      <c r="AD44" s="139">
        <v>0</v>
      </c>
      <c r="AE44" s="139">
        <v>16.157498873715401</v>
      </c>
      <c r="AF44" s="139">
        <v>1.85029531676088</v>
      </c>
      <c r="AG44" s="139">
        <v>11.305516478168901</v>
      </c>
      <c r="AH44" s="139">
        <v>14.2080141321045</v>
      </c>
      <c r="AI44" s="139">
        <v>15.7903542909287</v>
      </c>
      <c r="AJ44" s="139">
        <v>99.199653005428203</v>
      </c>
      <c r="AK44" s="139">
        <v>0</v>
      </c>
      <c r="AL44" s="139">
        <v>0</v>
      </c>
      <c r="AM44" s="139">
        <v>122.668649969732</v>
      </c>
      <c r="AN44" s="139">
        <v>3.7056255352754399</v>
      </c>
      <c r="AO44" s="142">
        <v>3.3818945120390702</v>
      </c>
      <c r="AP44" s="139">
        <v>1.9448759271385401</v>
      </c>
      <c r="AQ44" s="139">
        <v>5.0177067150832197</v>
      </c>
      <c r="AR44" s="139">
        <v>7.1367220234375299</v>
      </c>
      <c r="AS44" s="139">
        <v>0</v>
      </c>
      <c r="AT44" s="139">
        <v>6.0095481356116904</v>
      </c>
      <c r="AU44" s="139">
        <v>0</v>
      </c>
      <c r="AV44" s="139">
        <v>0</v>
      </c>
      <c r="AW44" s="139">
        <v>11.723397536187701</v>
      </c>
      <c r="AX44" s="139">
        <v>0</v>
      </c>
      <c r="AY44" s="140">
        <v>19.585776541100401</v>
      </c>
      <c r="AZ44" s="139">
        <v>19.314546523646101</v>
      </c>
      <c r="BA44" s="139">
        <v>96.945715118632194</v>
      </c>
      <c r="BB44" s="141">
        <v>0</v>
      </c>
    </row>
    <row r="45" spans="1:54">
      <c r="A45" s="9" t="s">
        <v>1365</v>
      </c>
      <c r="B45" s="9" t="s">
        <v>12</v>
      </c>
      <c r="C45" s="9" t="s">
        <v>1320</v>
      </c>
      <c r="D45" s="138">
        <v>0.60053161708323799</v>
      </c>
      <c r="E45" s="139">
        <v>0</v>
      </c>
      <c r="F45" s="139">
        <v>11.0595046134609</v>
      </c>
      <c r="G45" s="139">
        <v>0</v>
      </c>
      <c r="H45" s="139">
        <v>0</v>
      </c>
      <c r="I45" s="139">
        <v>0</v>
      </c>
      <c r="J45" s="139">
        <v>0</v>
      </c>
      <c r="K45" s="139">
        <v>0</v>
      </c>
      <c r="L45" s="139">
        <v>0</v>
      </c>
      <c r="M45" s="139">
        <v>0</v>
      </c>
      <c r="N45" s="139">
        <v>0</v>
      </c>
      <c r="O45" s="139">
        <v>2.5981939328374999</v>
      </c>
      <c r="P45" s="139">
        <v>0</v>
      </c>
      <c r="Q45" s="139">
        <v>0</v>
      </c>
      <c r="R45" s="139">
        <v>0</v>
      </c>
      <c r="S45" s="138">
        <v>0</v>
      </c>
      <c r="T45" s="139">
        <v>3.5587190167977001</v>
      </c>
      <c r="U45" s="139">
        <v>0</v>
      </c>
      <c r="V45" s="139">
        <v>0</v>
      </c>
      <c r="W45" s="139">
        <v>5.1369328637334499</v>
      </c>
      <c r="X45" s="139">
        <v>0</v>
      </c>
      <c r="Y45" s="139">
        <v>0</v>
      </c>
      <c r="Z45" s="139">
        <v>0</v>
      </c>
      <c r="AA45" s="139">
        <v>0</v>
      </c>
      <c r="AB45" s="140">
        <v>20.710208751792301</v>
      </c>
      <c r="AC45" s="139">
        <v>0</v>
      </c>
      <c r="AD45" s="139">
        <v>0</v>
      </c>
      <c r="AE45" s="139">
        <v>0</v>
      </c>
      <c r="AF45" s="139">
        <v>0</v>
      </c>
      <c r="AG45" s="139">
        <v>0</v>
      </c>
      <c r="AH45" s="139">
        <v>34.906037472234402</v>
      </c>
      <c r="AI45" s="139">
        <v>0</v>
      </c>
      <c r="AJ45" s="139">
        <v>0</v>
      </c>
      <c r="AK45" s="139">
        <v>0</v>
      </c>
      <c r="AL45" s="139">
        <v>0</v>
      </c>
      <c r="AM45" s="139">
        <v>0</v>
      </c>
      <c r="AN45" s="139">
        <v>0</v>
      </c>
      <c r="AO45" s="142">
        <v>0</v>
      </c>
      <c r="AP45" s="139">
        <v>0</v>
      </c>
      <c r="AQ45" s="139">
        <v>0</v>
      </c>
      <c r="AR45" s="139">
        <v>0</v>
      </c>
      <c r="AS45" s="139">
        <v>8.0437988795423507</v>
      </c>
      <c r="AT45" s="139">
        <v>5.0945807125303197</v>
      </c>
      <c r="AU45" s="139">
        <v>0</v>
      </c>
      <c r="AV45" s="139">
        <v>12.7503660535361</v>
      </c>
      <c r="AW45" s="139">
        <v>0</v>
      </c>
      <c r="AX45" s="139">
        <v>0</v>
      </c>
      <c r="AY45" s="140">
        <v>0</v>
      </c>
      <c r="AZ45" s="139">
        <v>0</v>
      </c>
      <c r="BA45" s="139">
        <v>0</v>
      </c>
      <c r="BB45" s="141">
        <v>39.120317579235099</v>
      </c>
    </row>
    <row r="46" spans="1:54">
      <c r="A46" s="9" t="s">
        <v>1366</v>
      </c>
      <c r="B46" s="9" t="s">
        <v>1429</v>
      </c>
      <c r="C46" s="9" t="s">
        <v>1280</v>
      </c>
      <c r="D46" s="138">
        <v>0</v>
      </c>
      <c r="E46" s="139">
        <v>0</v>
      </c>
      <c r="F46" s="139">
        <v>0</v>
      </c>
      <c r="G46" s="139">
        <v>0</v>
      </c>
      <c r="H46" s="139">
        <v>0.75129398639902301</v>
      </c>
      <c r="I46" s="139">
        <v>0</v>
      </c>
      <c r="J46" s="139">
        <v>0</v>
      </c>
      <c r="K46" s="139">
        <v>0</v>
      </c>
      <c r="L46" s="139">
        <v>0</v>
      </c>
      <c r="M46" s="139">
        <v>0</v>
      </c>
      <c r="N46" s="139">
        <v>0</v>
      </c>
      <c r="O46" s="139">
        <v>0</v>
      </c>
      <c r="P46" s="139">
        <v>0</v>
      </c>
      <c r="Q46" s="139">
        <v>0</v>
      </c>
      <c r="R46" s="139">
        <v>0</v>
      </c>
      <c r="S46" s="138">
        <v>0</v>
      </c>
      <c r="T46" s="139">
        <v>0</v>
      </c>
      <c r="U46" s="139">
        <v>0</v>
      </c>
      <c r="V46" s="139">
        <v>0</v>
      </c>
      <c r="W46" s="139">
        <v>0</v>
      </c>
      <c r="X46" s="139">
        <v>0</v>
      </c>
      <c r="Y46" s="139">
        <v>0</v>
      </c>
      <c r="Z46" s="139">
        <v>0</v>
      </c>
      <c r="AA46" s="139">
        <v>0</v>
      </c>
      <c r="AB46" s="140">
        <v>0</v>
      </c>
      <c r="AC46" s="139">
        <v>3.0776964535068899E-2</v>
      </c>
      <c r="AD46" s="139">
        <v>0</v>
      </c>
      <c r="AE46" s="139">
        <v>0</v>
      </c>
      <c r="AF46" s="139">
        <v>0</v>
      </c>
      <c r="AG46" s="139">
        <v>0</v>
      </c>
      <c r="AH46" s="139">
        <v>27.589257993701299</v>
      </c>
      <c r="AI46" s="139">
        <v>0</v>
      </c>
      <c r="AJ46" s="139">
        <v>0</v>
      </c>
      <c r="AK46" s="139">
        <v>0</v>
      </c>
      <c r="AL46" s="139">
        <v>0</v>
      </c>
      <c r="AM46" s="139">
        <v>0</v>
      </c>
      <c r="AN46" s="139">
        <v>0</v>
      </c>
      <c r="AO46" s="142">
        <v>0</v>
      </c>
      <c r="AP46" s="139">
        <v>0</v>
      </c>
      <c r="AQ46" s="139">
        <v>0</v>
      </c>
      <c r="AR46" s="139">
        <v>0</v>
      </c>
      <c r="AS46" s="139">
        <v>0.45245849652644599</v>
      </c>
      <c r="AT46" s="139">
        <v>0</v>
      </c>
      <c r="AU46" s="139">
        <v>0</v>
      </c>
      <c r="AV46" s="139">
        <v>0</v>
      </c>
      <c r="AW46" s="139">
        <v>0</v>
      </c>
      <c r="AX46" s="139">
        <v>0</v>
      </c>
      <c r="AY46" s="140">
        <v>0</v>
      </c>
      <c r="AZ46" s="139">
        <v>0</v>
      </c>
      <c r="BA46" s="139">
        <v>0</v>
      </c>
      <c r="BB46" s="141">
        <v>0</v>
      </c>
    </row>
    <row r="47" spans="1:54">
      <c r="A47" s="9" t="s">
        <v>1367</v>
      </c>
      <c r="B47" s="9" t="s">
        <v>1430</v>
      </c>
      <c r="C47" s="9" t="s">
        <v>1320</v>
      </c>
      <c r="D47" s="138">
        <v>13.4412456687025</v>
      </c>
      <c r="E47" s="139">
        <v>3.7220022438109002</v>
      </c>
      <c r="F47" s="139">
        <v>0</v>
      </c>
      <c r="G47" s="139">
        <v>29.643567728968002</v>
      </c>
      <c r="H47" s="139">
        <v>0</v>
      </c>
      <c r="I47" s="139">
        <v>0</v>
      </c>
      <c r="J47" s="139">
        <v>3.9098601772080098E-2</v>
      </c>
      <c r="K47" s="139">
        <v>2.3044745292619901</v>
      </c>
      <c r="L47" s="139">
        <v>14.8373965286352</v>
      </c>
      <c r="M47" s="139">
        <v>10.452315002229399</v>
      </c>
      <c r="N47" s="139">
        <v>3.9122724556939401</v>
      </c>
      <c r="O47" s="139">
        <v>0</v>
      </c>
      <c r="P47" s="139">
        <v>26.504156382349599</v>
      </c>
      <c r="Q47" s="139">
        <v>0</v>
      </c>
      <c r="R47" s="139">
        <v>1.40444669014351</v>
      </c>
      <c r="S47" s="138">
        <v>15.9007801017198</v>
      </c>
      <c r="T47" s="139">
        <v>0</v>
      </c>
      <c r="U47" s="139">
        <v>0</v>
      </c>
      <c r="V47" s="139">
        <v>0</v>
      </c>
      <c r="W47" s="139">
        <v>19.014137515105801</v>
      </c>
      <c r="X47" s="139">
        <v>0</v>
      </c>
      <c r="Y47" s="139">
        <v>6.4720530866541104</v>
      </c>
      <c r="Z47" s="139">
        <v>0</v>
      </c>
      <c r="AA47" s="139">
        <v>0</v>
      </c>
      <c r="AB47" s="140">
        <v>0</v>
      </c>
      <c r="AC47" s="139">
        <v>0</v>
      </c>
      <c r="AD47" s="139">
        <v>10.696028318485901</v>
      </c>
      <c r="AE47" s="139">
        <v>94.541274351043796</v>
      </c>
      <c r="AF47" s="139">
        <v>0</v>
      </c>
      <c r="AG47" s="139">
        <v>27.6385447693998</v>
      </c>
      <c r="AH47" s="139">
        <v>0</v>
      </c>
      <c r="AI47" s="139">
        <v>48.953197362915702</v>
      </c>
      <c r="AJ47" s="139">
        <v>0</v>
      </c>
      <c r="AK47" s="139">
        <v>0</v>
      </c>
      <c r="AL47" s="139">
        <v>0</v>
      </c>
      <c r="AM47" s="139">
        <v>0</v>
      </c>
      <c r="AN47" s="139">
        <v>2.58946530300675</v>
      </c>
      <c r="AO47" s="142">
        <v>8.0495845157493005</v>
      </c>
      <c r="AP47" s="139">
        <v>14.9162731343422</v>
      </c>
      <c r="AQ47" s="139">
        <v>0</v>
      </c>
      <c r="AR47" s="139">
        <v>39.252361270725402</v>
      </c>
      <c r="AS47" s="139">
        <v>20.7671356474515</v>
      </c>
      <c r="AT47" s="139">
        <v>20.3385588087557</v>
      </c>
      <c r="AU47" s="139">
        <v>0</v>
      </c>
      <c r="AV47" s="139">
        <v>12.558189732978599</v>
      </c>
      <c r="AW47" s="139">
        <v>0</v>
      </c>
      <c r="AX47" s="139">
        <v>0</v>
      </c>
      <c r="AY47" s="140">
        <v>0</v>
      </c>
      <c r="AZ47" s="139">
        <v>52.435801522732199</v>
      </c>
      <c r="BA47" s="139">
        <v>145.37405319282399</v>
      </c>
      <c r="BB47" s="141">
        <v>69.723994320230005</v>
      </c>
    </row>
    <row r="48" spans="1:54">
      <c r="A48" s="9" t="s">
        <v>1368</v>
      </c>
      <c r="B48" s="9" t="s">
        <v>1428</v>
      </c>
      <c r="C48" s="9" t="s">
        <v>1281</v>
      </c>
      <c r="D48" s="138">
        <v>0</v>
      </c>
      <c r="E48" s="139">
        <v>0</v>
      </c>
      <c r="F48" s="139">
        <v>0</v>
      </c>
      <c r="G48" s="139">
        <v>0</v>
      </c>
      <c r="H48" s="139">
        <v>5.2877053481885996</v>
      </c>
      <c r="I48" s="139">
        <v>0</v>
      </c>
      <c r="J48" s="139">
        <v>0</v>
      </c>
      <c r="K48" s="139">
        <v>0</v>
      </c>
      <c r="L48" s="139">
        <v>0</v>
      </c>
      <c r="M48" s="139">
        <v>0</v>
      </c>
      <c r="N48" s="139">
        <v>0</v>
      </c>
      <c r="O48" s="139">
        <v>0</v>
      </c>
      <c r="P48" s="139">
        <v>0</v>
      </c>
      <c r="Q48" s="139">
        <v>0.137316410667851</v>
      </c>
      <c r="R48" s="139">
        <v>0</v>
      </c>
      <c r="S48" s="138">
        <v>0</v>
      </c>
      <c r="T48" s="139">
        <v>1.2123639076085</v>
      </c>
      <c r="U48" s="139">
        <v>0</v>
      </c>
      <c r="V48" s="139">
        <v>0</v>
      </c>
      <c r="W48" s="139">
        <v>0</v>
      </c>
      <c r="X48" s="139">
        <v>5.2685562096061904</v>
      </c>
      <c r="Y48" s="139">
        <v>0</v>
      </c>
      <c r="Z48" s="139">
        <v>3.7857418703477599</v>
      </c>
      <c r="AA48" s="139">
        <v>0</v>
      </c>
      <c r="AB48" s="140">
        <v>0</v>
      </c>
      <c r="AC48" s="139">
        <v>0</v>
      </c>
      <c r="AD48" s="139">
        <v>0</v>
      </c>
      <c r="AE48" s="139">
        <v>0</v>
      </c>
      <c r="AF48" s="139">
        <v>0</v>
      </c>
      <c r="AG48" s="139">
        <v>0</v>
      </c>
      <c r="AH48" s="139">
        <v>0</v>
      </c>
      <c r="AI48" s="139">
        <v>3.3980619720192999</v>
      </c>
      <c r="AJ48" s="139">
        <v>0</v>
      </c>
      <c r="AK48" s="139">
        <v>18.5856809272933</v>
      </c>
      <c r="AL48" s="139">
        <v>0</v>
      </c>
      <c r="AM48" s="139">
        <v>2.2232337202056498</v>
      </c>
      <c r="AN48" s="139">
        <v>0</v>
      </c>
      <c r="AO48" s="142">
        <v>0</v>
      </c>
      <c r="AP48" s="139">
        <v>3.3795979685540898</v>
      </c>
      <c r="AQ48" s="139">
        <v>0</v>
      </c>
      <c r="AR48" s="139">
        <v>0</v>
      </c>
      <c r="AS48" s="139">
        <v>0</v>
      </c>
      <c r="AT48" s="139">
        <v>5.6327432275181204</v>
      </c>
      <c r="AU48" s="139">
        <v>8.7673437134886107</v>
      </c>
      <c r="AV48" s="139">
        <v>1.1495105415593001</v>
      </c>
      <c r="AW48" s="139">
        <v>2.5593700293845298</v>
      </c>
      <c r="AX48" s="139">
        <v>0</v>
      </c>
      <c r="AY48" s="140">
        <v>0</v>
      </c>
      <c r="AZ48" s="139">
        <v>0</v>
      </c>
      <c r="BA48" s="139">
        <v>3.84339276988017</v>
      </c>
      <c r="BB48" s="141">
        <v>0</v>
      </c>
    </row>
    <row r="49" spans="1:54">
      <c r="A49" s="9" t="s">
        <v>1369</v>
      </c>
      <c r="B49" s="9" t="s">
        <v>1430</v>
      </c>
      <c r="C49" s="9" t="s">
        <v>1320</v>
      </c>
      <c r="D49" s="138">
        <v>0</v>
      </c>
      <c r="E49" s="139">
        <v>0</v>
      </c>
      <c r="F49" s="139">
        <v>28.808110297941798</v>
      </c>
      <c r="G49" s="139">
        <v>57.634147401777497</v>
      </c>
      <c r="H49" s="139">
        <v>0</v>
      </c>
      <c r="I49" s="139">
        <v>0</v>
      </c>
      <c r="J49" s="139">
        <v>0</v>
      </c>
      <c r="K49" s="139">
        <v>0</v>
      </c>
      <c r="L49" s="139">
        <v>0</v>
      </c>
      <c r="M49" s="139">
        <v>23.353186718216499</v>
      </c>
      <c r="N49" s="139">
        <v>0</v>
      </c>
      <c r="O49" s="139">
        <v>1.17130375298788</v>
      </c>
      <c r="P49" s="139">
        <v>0</v>
      </c>
      <c r="Q49" s="139">
        <v>4.9541871835246596</v>
      </c>
      <c r="R49" s="139">
        <v>4.1359633304966996</v>
      </c>
      <c r="S49" s="138">
        <v>13.661672216494599</v>
      </c>
      <c r="T49" s="139">
        <v>0</v>
      </c>
      <c r="U49" s="139">
        <v>2.32301740376605</v>
      </c>
      <c r="V49" s="139">
        <v>0.72547598802187896</v>
      </c>
      <c r="W49" s="139">
        <v>25.569156767612899</v>
      </c>
      <c r="X49" s="139">
        <v>0.99288073532226795</v>
      </c>
      <c r="Y49" s="139">
        <v>8.5424935079432505</v>
      </c>
      <c r="Z49" s="139">
        <v>0</v>
      </c>
      <c r="AA49" s="139">
        <v>1.9505065041352101</v>
      </c>
      <c r="AB49" s="140">
        <v>0</v>
      </c>
      <c r="AC49" s="139">
        <v>0</v>
      </c>
      <c r="AD49" s="139">
        <v>0</v>
      </c>
      <c r="AE49" s="139">
        <v>0</v>
      </c>
      <c r="AF49" s="139">
        <v>0</v>
      </c>
      <c r="AG49" s="139">
        <v>0</v>
      </c>
      <c r="AH49" s="139">
        <v>3.9276529920701502</v>
      </c>
      <c r="AI49" s="139">
        <v>0</v>
      </c>
      <c r="AJ49" s="139">
        <v>0</v>
      </c>
      <c r="AK49" s="139">
        <v>92.466650264793202</v>
      </c>
      <c r="AL49" s="139">
        <v>0</v>
      </c>
      <c r="AM49" s="139">
        <v>68.352708385603293</v>
      </c>
      <c r="AN49" s="139">
        <v>18.718638255407601</v>
      </c>
      <c r="AO49" s="142">
        <v>4.1109512322152701</v>
      </c>
      <c r="AP49" s="139">
        <v>0</v>
      </c>
      <c r="AQ49" s="139">
        <v>13.756380010160701</v>
      </c>
      <c r="AR49" s="139">
        <v>0</v>
      </c>
      <c r="AS49" s="139">
        <v>12.868460906823501</v>
      </c>
      <c r="AT49" s="139">
        <v>0</v>
      </c>
      <c r="AU49" s="139">
        <v>5.1278690281747101</v>
      </c>
      <c r="AV49" s="139">
        <v>0</v>
      </c>
      <c r="AW49" s="139">
        <v>0</v>
      </c>
      <c r="AX49" s="139">
        <v>28.4139166220112</v>
      </c>
      <c r="AY49" s="140">
        <v>24.802333344334301</v>
      </c>
      <c r="AZ49" s="139">
        <v>174.760618098404</v>
      </c>
      <c r="BA49" s="139">
        <v>13.755197391704399</v>
      </c>
      <c r="BB49" s="141">
        <v>159.215038634194</v>
      </c>
    </row>
    <row r="50" spans="1:54">
      <c r="A50" s="9" t="s">
        <v>1370</v>
      </c>
      <c r="B50" s="9" t="s">
        <v>12</v>
      </c>
      <c r="C50" s="9" t="s">
        <v>1320</v>
      </c>
      <c r="D50" s="138">
        <v>0</v>
      </c>
      <c r="E50" s="139">
        <v>0</v>
      </c>
      <c r="F50" s="139">
        <v>0</v>
      </c>
      <c r="G50" s="139">
        <v>0</v>
      </c>
      <c r="H50" s="139">
        <v>0</v>
      </c>
      <c r="I50" s="139">
        <v>0</v>
      </c>
      <c r="J50" s="139">
        <v>0</v>
      </c>
      <c r="K50" s="139">
        <v>15.8572385110479</v>
      </c>
      <c r="L50" s="139">
        <v>0</v>
      </c>
      <c r="M50" s="139">
        <v>8.35474267690498</v>
      </c>
      <c r="N50" s="139">
        <v>0</v>
      </c>
      <c r="O50" s="139">
        <v>0</v>
      </c>
      <c r="P50" s="139">
        <v>29.743685736304101</v>
      </c>
      <c r="Q50" s="139">
        <v>0</v>
      </c>
      <c r="R50" s="139">
        <v>0</v>
      </c>
      <c r="S50" s="138">
        <v>11.256555165441</v>
      </c>
      <c r="T50" s="139">
        <v>0</v>
      </c>
      <c r="U50" s="139">
        <v>0</v>
      </c>
      <c r="V50" s="139">
        <v>0</v>
      </c>
      <c r="W50" s="139">
        <v>0</v>
      </c>
      <c r="X50" s="139">
        <v>0</v>
      </c>
      <c r="Y50" s="139">
        <v>2.60953335406368</v>
      </c>
      <c r="Z50" s="139">
        <v>0</v>
      </c>
      <c r="AA50" s="139">
        <v>0</v>
      </c>
      <c r="AB50" s="140">
        <v>0</v>
      </c>
      <c r="AC50" s="139">
        <v>0</v>
      </c>
      <c r="AD50" s="139">
        <v>38.906288176794902</v>
      </c>
      <c r="AE50" s="139">
        <v>0</v>
      </c>
      <c r="AF50" s="139">
        <v>0</v>
      </c>
      <c r="AG50" s="139">
        <v>107.52193495844</v>
      </c>
      <c r="AH50" s="139">
        <v>0</v>
      </c>
      <c r="AI50" s="139">
        <v>92.081060164449298</v>
      </c>
      <c r="AJ50" s="139">
        <v>0</v>
      </c>
      <c r="AK50" s="139">
        <v>0</v>
      </c>
      <c r="AL50" s="139">
        <v>0</v>
      </c>
      <c r="AM50" s="139">
        <v>426.47679534797197</v>
      </c>
      <c r="AN50" s="139">
        <v>8.1311942865631792</v>
      </c>
      <c r="AO50" s="142">
        <v>0</v>
      </c>
      <c r="AP50" s="139">
        <v>18.902808493533598</v>
      </c>
      <c r="AQ50" s="139">
        <v>0</v>
      </c>
      <c r="AR50" s="139">
        <v>103.243286217822</v>
      </c>
      <c r="AS50" s="139">
        <v>0</v>
      </c>
      <c r="AT50" s="139">
        <v>30.316970425806598</v>
      </c>
      <c r="AU50" s="139">
        <v>0</v>
      </c>
      <c r="AV50" s="139">
        <v>0</v>
      </c>
      <c r="AW50" s="139">
        <v>86.832459293564298</v>
      </c>
      <c r="AX50" s="139">
        <v>0</v>
      </c>
      <c r="AY50" s="140">
        <v>0.60696831612008995</v>
      </c>
      <c r="AZ50" s="139">
        <v>110.433676542741</v>
      </c>
      <c r="BA50" s="139">
        <v>0</v>
      </c>
      <c r="BB50" s="141">
        <v>0</v>
      </c>
    </row>
    <row r="51" spans="1:54">
      <c r="A51" s="9" t="s">
        <v>1371</v>
      </c>
      <c r="B51" s="9" t="s">
        <v>12</v>
      </c>
      <c r="C51" s="9" t="s">
        <v>1320</v>
      </c>
      <c r="D51" s="138">
        <v>0</v>
      </c>
      <c r="E51" s="139">
        <v>0</v>
      </c>
      <c r="F51" s="139">
        <v>0</v>
      </c>
      <c r="G51" s="139">
        <v>4.8899158029111396</v>
      </c>
      <c r="H51" s="139">
        <v>0</v>
      </c>
      <c r="I51" s="139">
        <v>0</v>
      </c>
      <c r="J51" s="139">
        <v>0</v>
      </c>
      <c r="K51" s="139">
        <v>0</v>
      </c>
      <c r="L51" s="139">
        <v>0</v>
      </c>
      <c r="M51" s="139">
        <v>0</v>
      </c>
      <c r="N51" s="139">
        <v>0</v>
      </c>
      <c r="O51" s="139">
        <v>0</v>
      </c>
      <c r="P51" s="139">
        <v>0</v>
      </c>
      <c r="Q51" s="139">
        <v>0</v>
      </c>
      <c r="R51" s="139">
        <v>0</v>
      </c>
      <c r="S51" s="138">
        <v>0</v>
      </c>
      <c r="T51" s="139">
        <v>0</v>
      </c>
      <c r="U51" s="139">
        <v>0</v>
      </c>
      <c r="V51" s="139">
        <v>0</v>
      </c>
      <c r="W51" s="139">
        <v>0</v>
      </c>
      <c r="X51" s="139">
        <v>0</v>
      </c>
      <c r="Y51" s="139">
        <v>0</v>
      </c>
      <c r="Z51" s="139">
        <v>0</v>
      </c>
      <c r="AA51" s="139">
        <v>14.935237833676901</v>
      </c>
      <c r="AB51" s="140">
        <v>0</v>
      </c>
      <c r="AC51" s="139">
        <v>0</v>
      </c>
      <c r="AD51" s="139">
        <v>0</v>
      </c>
      <c r="AE51" s="139">
        <v>0</v>
      </c>
      <c r="AF51" s="139">
        <v>0</v>
      </c>
      <c r="AG51" s="139">
        <v>0</v>
      </c>
      <c r="AH51" s="139">
        <v>20.712494239475198</v>
      </c>
      <c r="AI51" s="139">
        <v>0</v>
      </c>
      <c r="AJ51" s="139">
        <v>0</v>
      </c>
      <c r="AK51" s="139">
        <v>0</v>
      </c>
      <c r="AL51" s="139">
        <v>0</v>
      </c>
      <c r="AM51" s="139">
        <v>0</v>
      </c>
      <c r="AN51" s="139">
        <v>0</v>
      </c>
      <c r="AO51" s="142">
        <v>0</v>
      </c>
      <c r="AP51" s="139">
        <v>0</v>
      </c>
      <c r="AQ51" s="139">
        <v>0</v>
      </c>
      <c r="AR51" s="139">
        <v>0</v>
      </c>
      <c r="AS51" s="139">
        <v>0</v>
      </c>
      <c r="AT51" s="139">
        <v>15.8377106235317</v>
      </c>
      <c r="AU51" s="139">
        <v>0</v>
      </c>
      <c r="AV51" s="139">
        <v>0</v>
      </c>
      <c r="AW51" s="139">
        <v>0</v>
      </c>
      <c r="AX51" s="139">
        <v>0</v>
      </c>
      <c r="AY51" s="140">
        <v>0</v>
      </c>
      <c r="AZ51" s="139">
        <v>0</v>
      </c>
      <c r="BA51" s="139">
        <v>0</v>
      </c>
      <c r="BB51" s="141">
        <v>0</v>
      </c>
    </row>
    <row r="52" spans="1:54">
      <c r="A52" s="9" t="s">
        <v>1372</v>
      </c>
      <c r="B52" s="9" t="s">
        <v>12</v>
      </c>
      <c r="C52" s="9" t="s">
        <v>1324</v>
      </c>
      <c r="D52" s="138">
        <v>0</v>
      </c>
      <c r="E52" s="139">
        <v>0</v>
      </c>
      <c r="F52" s="139">
        <v>0</v>
      </c>
      <c r="G52" s="139">
        <v>0</v>
      </c>
      <c r="H52" s="139">
        <v>1.1306882742425099</v>
      </c>
      <c r="I52" s="139">
        <v>0</v>
      </c>
      <c r="J52" s="139">
        <v>0</v>
      </c>
      <c r="K52" s="139">
        <v>0</v>
      </c>
      <c r="L52" s="139">
        <v>0</v>
      </c>
      <c r="M52" s="139">
        <v>0</v>
      </c>
      <c r="N52" s="139">
        <v>0</v>
      </c>
      <c r="O52" s="139">
        <v>0</v>
      </c>
      <c r="P52" s="139">
        <v>0</v>
      </c>
      <c r="Q52" s="139">
        <v>0</v>
      </c>
      <c r="R52" s="139">
        <v>0</v>
      </c>
      <c r="S52" s="138">
        <v>0</v>
      </c>
      <c r="T52" s="139">
        <v>0</v>
      </c>
      <c r="U52" s="139">
        <v>0</v>
      </c>
      <c r="V52" s="139">
        <v>0</v>
      </c>
      <c r="W52" s="139">
        <v>0</v>
      </c>
      <c r="X52" s="139">
        <v>0</v>
      </c>
      <c r="Y52" s="139">
        <v>2.5596080564147901</v>
      </c>
      <c r="Z52" s="139">
        <v>0</v>
      </c>
      <c r="AA52" s="139">
        <v>0</v>
      </c>
      <c r="AB52" s="140">
        <v>0</v>
      </c>
      <c r="AC52" s="139">
        <v>0</v>
      </c>
      <c r="AD52" s="139">
        <v>0</v>
      </c>
      <c r="AE52" s="139">
        <v>0</v>
      </c>
      <c r="AF52" s="139">
        <v>0</v>
      </c>
      <c r="AG52" s="139">
        <v>0</v>
      </c>
      <c r="AH52" s="139">
        <v>0</v>
      </c>
      <c r="AI52" s="139">
        <v>0</v>
      </c>
      <c r="AJ52" s="139">
        <v>0</v>
      </c>
      <c r="AK52" s="139">
        <v>0</v>
      </c>
      <c r="AL52" s="139">
        <v>0</v>
      </c>
      <c r="AM52" s="139">
        <v>0</v>
      </c>
      <c r="AN52" s="139">
        <v>0</v>
      </c>
      <c r="AO52" s="142">
        <v>0</v>
      </c>
      <c r="AP52" s="139">
        <v>0</v>
      </c>
      <c r="AQ52" s="139">
        <v>0</v>
      </c>
      <c r="AR52" s="139">
        <v>0</v>
      </c>
      <c r="AS52" s="139">
        <v>0</v>
      </c>
      <c r="AT52" s="139">
        <v>0</v>
      </c>
      <c r="AU52" s="139">
        <v>0</v>
      </c>
      <c r="AV52" s="139">
        <v>0</v>
      </c>
      <c r="AW52" s="139">
        <v>0</v>
      </c>
      <c r="AX52" s="139">
        <v>0</v>
      </c>
      <c r="AY52" s="140">
        <v>0</v>
      </c>
      <c r="AZ52" s="139">
        <v>0</v>
      </c>
      <c r="BA52" s="139">
        <v>0</v>
      </c>
      <c r="BB52" s="141">
        <v>0</v>
      </c>
    </row>
    <row r="53" spans="1:54">
      <c r="A53" s="9" t="s">
        <v>1373</v>
      </c>
      <c r="B53" s="9" t="s">
        <v>1429</v>
      </c>
      <c r="C53" s="9" t="s">
        <v>1280</v>
      </c>
      <c r="D53" s="138">
        <v>0</v>
      </c>
      <c r="E53" s="139">
        <v>0</v>
      </c>
      <c r="F53" s="139">
        <v>0</v>
      </c>
      <c r="G53" s="139">
        <v>0</v>
      </c>
      <c r="H53" s="139">
        <v>0</v>
      </c>
      <c r="I53" s="139">
        <v>0</v>
      </c>
      <c r="J53" s="139">
        <v>2.6038709253623198</v>
      </c>
      <c r="K53" s="139">
        <v>0</v>
      </c>
      <c r="L53" s="139">
        <v>0</v>
      </c>
      <c r="M53" s="139">
        <v>0</v>
      </c>
      <c r="N53" s="139">
        <v>0</v>
      </c>
      <c r="O53" s="139">
        <v>0</v>
      </c>
      <c r="P53" s="139">
        <v>0</v>
      </c>
      <c r="Q53" s="139">
        <v>0</v>
      </c>
      <c r="R53" s="139">
        <v>0</v>
      </c>
      <c r="S53" s="138">
        <v>0</v>
      </c>
      <c r="T53" s="139">
        <v>0</v>
      </c>
      <c r="U53" s="139">
        <v>0</v>
      </c>
      <c r="V53" s="139">
        <v>0</v>
      </c>
      <c r="W53" s="139">
        <v>0</v>
      </c>
      <c r="X53" s="139">
        <v>0</v>
      </c>
      <c r="Y53" s="139">
        <v>0</v>
      </c>
      <c r="Z53" s="139">
        <v>0</v>
      </c>
      <c r="AA53" s="139">
        <v>0</v>
      </c>
      <c r="AB53" s="140">
        <v>0</v>
      </c>
      <c r="AC53" s="139">
        <v>0</v>
      </c>
      <c r="AD53" s="139">
        <v>0</v>
      </c>
      <c r="AE53" s="139">
        <v>0</v>
      </c>
      <c r="AF53" s="139">
        <v>0</v>
      </c>
      <c r="AG53" s="139">
        <v>0</v>
      </c>
      <c r="AH53" s="139">
        <v>0</v>
      </c>
      <c r="AI53" s="139">
        <v>0</v>
      </c>
      <c r="AJ53" s="139">
        <v>0</v>
      </c>
      <c r="AK53" s="139">
        <v>9.6064470000984805</v>
      </c>
      <c r="AL53" s="139">
        <v>0</v>
      </c>
      <c r="AM53" s="139">
        <v>0</v>
      </c>
      <c r="AN53" s="139">
        <v>0</v>
      </c>
      <c r="AO53" s="142">
        <v>0</v>
      </c>
      <c r="AP53" s="139">
        <v>0</v>
      </c>
      <c r="AQ53" s="139">
        <v>0</v>
      </c>
      <c r="AR53" s="139">
        <v>0</v>
      </c>
      <c r="AS53" s="139">
        <v>0</v>
      </c>
      <c r="AT53" s="139">
        <v>0</v>
      </c>
      <c r="AU53" s="139">
        <v>0</v>
      </c>
      <c r="AV53" s="139">
        <v>0</v>
      </c>
      <c r="AW53" s="139">
        <v>0</v>
      </c>
      <c r="AX53" s="139">
        <v>5.8640810902622</v>
      </c>
      <c r="AY53" s="140">
        <v>0</v>
      </c>
      <c r="AZ53" s="139">
        <v>53.326950413140104</v>
      </c>
      <c r="BA53" s="139">
        <v>0</v>
      </c>
      <c r="BB53" s="141">
        <v>80.455065915348598</v>
      </c>
    </row>
    <row r="54" spans="1:54">
      <c r="A54" s="9" t="s">
        <v>1374</v>
      </c>
      <c r="B54" s="9" t="s">
        <v>1428</v>
      </c>
      <c r="C54" s="9" t="s">
        <v>1318</v>
      </c>
      <c r="D54" s="138">
        <v>0</v>
      </c>
      <c r="E54" s="139">
        <v>0</v>
      </c>
      <c r="F54" s="139">
        <v>0</v>
      </c>
      <c r="G54" s="139">
        <v>0</v>
      </c>
      <c r="H54" s="139">
        <v>0</v>
      </c>
      <c r="I54" s="139">
        <v>0</v>
      </c>
      <c r="J54" s="139">
        <v>0</v>
      </c>
      <c r="K54" s="139">
        <v>0</v>
      </c>
      <c r="L54" s="139">
        <v>14.5502237889285</v>
      </c>
      <c r="M54" s="139">
        <v>11.3675793282267</v>
      </c>
      <c r="N54" s="139">
        <v>0</v>
      </c>
      <c r="O54" s="139">
        <v>2.8437479062629101</v>
      </c>
      <c r="P54" s="139">
        <v>0</v>
      </c>
      <c r="Q54" s="139">
        <v>0.62065457894869203</v>
      </c>
      <c r="R54" s="139">
        <v>0</v>
      </c>
      <c r="S54" s="138">
        <v>0</v>
      </c>
      <c r="T54" s="139">
        <v>0</v>
      </c>
      <c r="U54" s="139">
        <v>0</v>
      </c>
      <c r="V54" s="139">
        <v>0.90699984981043802</v>
      </c>
      <c r="W54" s="139">
        <v>0</v>
      </c>
      <c r="X54" s="139">
        <v>0</v>
      </c>
      <c r="Y54" s="139">
        <v>0</v>
      </c>
      <c r="Z54" s="139">
        <v>1.9253727208109101E-2</v>
      </c>
      <c r="AA54" s="139">
        <v>0</v>
      </c>
      <c r="AB54" s="140">
        <v>0</v>
      </c>
      <c r="AC54" s="139">
        <v>0</v>
      </c>
      <c r="AD54" s="139">
        <v>0</v>
      </c>
      <c r="AE54" s="139">
        <v>15.7625628085089</v>
      </c>
      <c r="AF54" s="139">
        <v>0</v>
      </c>
      <c r="AG54" s="139">
        <v>0</v>
      </c>
      <c r="AH54" s="139">
        <v>0</v>
      </c>
      <c r="AI54" s="139">
        <v>0</v>
      </c>
      <c r="AJ54" s="139">
        <v>0</v>
      </c>
      <c r="AK54" s="139">
        <v>59.373512787459603</v>
      </c>
      <c r="AL54" s="139">
        <v>0</v>
      </c>
      <c r="AM54" s="139">
        <v>0</v>
      </c>
      <c r="AN54" s="139">
        <v>0.321532182444496</v>
      </c>
      <c r="AO54" s="142">
        <v>4.0697016514129603</v>
      </c>
      <c r="AP54" s="139">
        <v>5.25763625835918</v>
      </c>
      <c r="AQ54" s="139">
        <v>0</v>
      </c>
      <c r="AR54" s="139">
        <v>19.633883026431199</v>
      </c>
      <c r="AS54" s="139">
        <v>0</v>
      </c>
      <c r="AT54" s="139">
        <v>0</v>
      </c>
      <c r="AU54" s="139">
        <v>0</v>
      </c>
      <c r="AV54" s="139">
        <v>0</v>
      </c>
      <c r="AW54" s="139">
        <v>0</v>
      </c>
      <c r="AX54" s="139">
        <v>0</v>
      </c>
      <c r="AY54" s="140">
        <v>75.756882804645002</v>
      </c>
      <c r="AZ54" s="139">
        <v>34.959280008711502</v>
      </c>
      <c r="BA54" s="139">
        <v>0</v>
      </c>
      <c r="BB54" s="141">
        <v>12.985445535893399</v>
      </c>
    </row>
    <row r="55" spans="1:54">
      <c r="A55" s="9" t="s">
        <v>1375</v>
      </c>
      <c r="B55" s="9" t="s">
        <v>1429</v>
      </c>
      <c r="C55" s="9" t="s">
        <v>1318</v>
      </c>
      <c r="D55" s="138">
        <v>4.2045575629330303</v>
      </c>
      <c r="E55" s="139">
        <v>1.3240298311325001</v>
      </c>
      <c r="F55" s="139">
        <v>0</v>
      </c>
      <c r="G55" s="139">
        <v>0</v>
      </c>
      <c r="H55" s="139">
        <v>0</v>
      </c>
      <c r="I55" s="139">
        <v>0</v>
      </c>
      <c r="J55" s="139">
        <v>0</v>
      </c>
      <c r="K55" s="139">
        <v>0</v>
      </c>
      <c r="L55" s="139">
        <v>0</v>
      </c>
      <c r="M55" s="139">
        <v>0</v>
      </c>
      <c r="N55" s="139">
        <v>0</v>
      </c>
      <c r="O55" s="139">
        <v>0</v>
      </c>
      <c r="P55" s="139">
        <v>0</v>
      </c>
      <c r="Q55" s="139">
        <v>0</v>
      </c>
      <c r="R55" s="139">
        <v>0</v>
      </c>
      <c r="S55" s="138">
        <v>14.751296849663399</v>
      </c>
      <c r="T55" s="139">
        <v>0</v>
      </c>
      <c r="U55" s="139">
        <v>0</v>
      </c>
      <c r="V55" s="139">
        <v>0</v>
      </c>
      <c r="W55" s="139">
        <v>0.144468490804077</v>
      </c>
      <c r="X55" s="139">
        <v>11.7871997975717</v>
      </c>
      <c r="Y55" s="139">
        <v>0</v>
      </c>
      <c r="Z55" s="139">
        <v>5.3556194853990098</v>
      </c>
      <c r="AA55" s="139">
        <v>0</v>
      </c>
      <c r="AB55" s="140">
        <v>0</v>
      </c>
      <c r="AC55" s="139">
        <v>0</v>
      </c>
      <c r="AD55" s="139">
        <v>0</v>
      </c>
      <c r="AE55" s="139">
        <v>0</v>
      </c>
      <c r="AF55" s="139">
        <v>0</v>
      </c>
      <c r="AG55" s="139">
        <v>0</v>
      </c>
      <c r="AH55" s="139">
        <v>0</v>
      </c>
      <c r="AI55" s="139">
        <v>0</v>
      </c>
      <c r="AJ55" s="139">
        <v>224.49765924392401</v>
      </c>
      <c r="AK55" s="139">
        <v>0</v>
      </c>
      <c r="AL55" s="139">
        <v>0</v>
      </c>
      <c r="AM55" s="139">
        <v>112.993650365352</v>
      </c>
      <c r="AN55" s="139">
        <v>0</v>
      </c>
      <c r="AO55" s="142">
        <v>8.7480399046216508</v>
      </c>
      <c r="AP55" s="139">
        <v>1.0842633505724599</v>
      </c>
      <c r="AQ55" s="139">
        <v>0</v>
      </c>
      <c r="AR55" s="139">
        <v>0</v>
      </c>
      <c r="AS55" s="139">
        <v>0</v>
      </c>
      <c r="AT55" s="139">
        <v>13.8710591483526</v>
      </c>
      <c r="AU55" s="139">
        <v>8.6725654671243397</v>
      </c>
      <c r="AV55" s="139">
        <v>33.598006435805999</v>
      </c>
      <c r="AW55" s="139">
        <v>0</v>
      </c>
      <c r="AX55" s="139">
        <v>0.93764857893422904</v>
      </c>
      <c r="AY55" s="140">
        <v>41.5806807090609</v>
      </c>
      <c r="AZ55" s="139">
        <v>0</v>
      </c>
      <c r="BA55" s="139">
        <v>0</v>
      </c>
      <c r="BB55" s="141">
        <v>69.654491718999495</v>
      </c>
    </row>
    <row r="56" spans="1:54">
      <c r="A56" s="9" t="s">
        <v>1376</v>
      </c>
      <c r="B56" s="9" t="s">
        <v>1431</v>
      </c>
      <c r="C56" s="9" t="s">
        <v>1321</v>
      </c>
      <c r="D56" s="138">
        <v>0</v>
      </c>
      <c r="E56" s="139">
        <v>0</v>
      </c>
      <c r="F56" s="139">
        <v>1.35086688805269</v>
      </c>
      <c r="G56" s="139">
        <v>0</v>
      </c>
      <c r="H56" s="139">
        <v>4.24742393211341</v>
      </c>
      <c r="I56" s="139">
        <v>4.1670848290309497</v>
      </c>
      <c r="J56" s="139">
        <v>0</v>
      </c>
      <c r="K56" s="139">
        <v>0</v>
      </c>
      <c r="L56" s="139">
        <v>13.2625175049657</v>
      </c>
      <c r="M56" s="139">
        <v>0</v>
      </c>
      <c r="N56" s="139">
        <v>0</v>
      </c>
      <c r="O56" s="139">
        <v>0</v>
      </c>
      <c r="P56" s="139">
        <v>0</v>
      </c>
      <c r="Q56" s="139">
        <v>0</v>
      </c>
      <c r="R56" s="139">
        <v>0</v>
      </c>
      <c r="S56" s="138">
        <v>0</v>
      </c>
      <c r="T56" s="139">
        <v>0</v>
      </c>
      <c r="U56" s="139">
        <v>0</v>
      </c>
      <c r="V56" s="139">
        <v>0</v>
      </c>
      <c r="W56" s="139">
        <v>0</v>
      </c>
      <c r="X56" s="139">
        <v>7.9914220382344601</v>
      </c>
      <c r="Y56" s="139">
        <v>3.2295904606108699</v>
      </c>
      <c r="Z56" s="139">
        <v>0</v>
      </c>
      <c r="AA56" s="139">
        <v>0.27913275336774301</v>
      </c>
      <c r="AB56" s="140">
        <v>111.410429493838</v>
      </c>
      <c r="AC56" s="139">
        <v>0</v>
      </c>
      <c r="AD56" s="139">
        <v>60.773333408779699</v>
      </c>
      <c r="AE56" s="139">
        <v>0</v>
      </c>
      <c r="AF56" s="139">
        <v>6.0220783072762396</v>
      </c>
      <c r="AG56" s="139">
        <v>44.214588147461299</v>
      </c>
      <c r="AH56" s="139">
        <v>8.0266947337353596</v>
      </c>
      <c r="AI56" s="139">
        <v>6.1136795556558203</v>
      </c>
      <c r="AJ56" s="139">
        <v>3.6719929561586602</v>
      </c>
      <c r="AK56" s="139">
        <v>34.135494925283503</v>
      </c>
      <c r="AL56" s="139">
        <v>1235.8367482060401</v>
      </c>
      <c r="AM56" s="139">
        <v>97.745791020565207</v>
      </c>
      <c r="AN56" s="139">
        <v>19.358593819231199</v>
      </c>
      <c r="AO56" s="142">
        <v>0</v>
      </c>
      <c r="AP56" s="139">
        <v>13.6862563076121</v>
      </c>
      <c r="AQ56" s="139">
        <v>0</v>
      </c>
      <c r="AR56" s="139">
        <v>13.6697255365722</v>
      </c>
      <c r="AS56" s="139">
        <v>0</v>
      </c>
      <c r="AT56" s="139">
        <v>12.509479972521699</v>
      </c>
      <c r="AU56" s="139">
        <v>1.8016821092845601</v>
      </c>
      <c r="AV56" s="139">
        <v>7.6035737612063103</v>
      </c>
      <c r="AW56" s="139">
        <v>0</v>
      </c>
      <c r="AX56" s="139">
        <v>0</v>
      </c>
      <c r="AY56" s="140">
        <v>10.7643057092346</v>
      </c>
      <c r="AZ56" s="139">
        <v>24.112228456193598</v>
      </c>
      <c r="BA56" s="139">
        <v>166.18993923825201</v>
      </c>
      <c r="BB56" s="141">
        <v>46.8920409554133</v>
      </c>
    </row>
    <row r="57" spans="1:54">
      <c r="A57" s="9" t="s">
        <v>1377</v>
      </c>
      <c r="B57" s="9" t="s">
        <v>1430</v>
      </c>
      <c r="C57" s="9" t="s">
        <v>1321</v>
      </c>
      <c r="D57" s="138">
        <v>0</v>
      </c>
      <c r="E57" s="139">
        <v>13.1304639557868</v>
      </c>
      <c r="F57" s="139">
        <v>0</v>
      </c>
      <c r="G57" s="139">
        <v>0</v>
      </c>
      <c r="H57" s="139">
        <v>0</v>
      </c>
      <c r="I57" s="139">
        <v>0</v>
      </c>
      <c r="J57" s="139">
        <v>0</v>
      </c>
      <c r="K57" s="139">
        <v>37.188976298687997</v>
      </c>
      <c r="L57" s="139">
        <v>4.32327169504868</v>
      </c>
      <c r="M57" s="139">
        <v>2.50633300513871</v>
      </c>
      <c r="N57" s="139">
        <v>0.98499532627126096</v>
      </c>
      <c r="O57" s="139">
        <v>10.2754384184871</v>
      </c>
      <c r="P57" s="139">
        <v>10.839045072496701</v>
      </c>
      <c r="Q57" s="139">
        <v>41.8601420632939</v>
      </c>
      <c r="R57" s="139">
        <v>20.995181872967802</v>
      </c>
      <c r="S57" s="138">
        <v>19.729592324103301</v>
      </c>
      <c r="T57" s="139">
        <v>0</v>
      </c>
      <c r="U57" s="139">
        <v>2.4681796969158598</v>
      </c>
      <c r="V57" s="139">
        <v>7.1185939929312898</v>
      </c>
      <c r="W57" s="139">
        <v>26.614764342729998</v>
      </c>
      <c r="X57" s="139">
        <v>0</v>
      </c>
      <c r="Y57" s="139">
        <v>6.1312846720093503</v>
      </c>
      <c r="Z57" s="139">
        <v>0</v>
      </c>
      <c r="AA57" s="139">
        <v>8.1023936887770507</v>
      </c>
      <c r="AB57" s="140">
        <v>804.198382887663</v>
      </c>
      <c r="AC57" s="139">
        <v>1118.4725715310601</v>
      </c>
      <c r="AD57" s="139">
        <v>421.69091693291102</v>
      </c>
      <c r="AE57" s="139">
        <v>1031.43514925669</v>
      </c>
      <c r="AF57" s="139">
        <v>321.45704315764698</v>
      </c>
      <c r="AG57" s="139">
        <v>460.32153029068797</v>
      </c>
      <c r="AH57" s="139">
        <v>391.93838919797599</v>
      </c>
      <c r="AI57" s="139">
        <v>46.1003129440303</v>
      </c>
      <c r="AJ57" s="139">
        <v>658.86235471625696</v>
      </c>
      <c r="AK57" s="139">
        <v>243.760380336895</v>
      </c>
      <c r="AL57" s="139">
        <v>1909.07139134363</v>
      </c>
      <c r="AM57" s="139">
        <v>3071.3065608760999</v>
      </c>
      <c r="AN57" s="139">
        <v>4.7113730843371003E-3</v>
      </c>
      <c r="AO57" s="142">
        <v>0</v>
      </c>
      <c r="AP57" s="139">
        <v>5.1739064883828298</v>
      </c>
      <c r="AQ57" s="139">
        <v>2.6273382214804402</v>
      </c>
      <c r="AR57" s="139">
        <v>8.6392612407370493</v>
      </c>
      <c r="AS57" s="139">
        <v>34.6722739335043</v>
      </c>
      <c r="AT57" s="139">
        <v>37.920497892182603</v>
      </c>
      <c r="AU57" s="139">
        <v>0</v>
      </c>
      <c r="AV57" s="139">
        <v>0</v>
      </c>
      <c r="AW57" s="139">
        <v>0</v>
      </c>
      <c r="AX57" s="139">
        <v>1.03585870560822</v>
      </c>
      <c r="AY57" s="140">
        <v>70.854549189453806</v>
      </c>
      <c r="AZ57" s="139">
        <v>0</v>
      </c>
      <c r="BA57" s="139">
        <v>714.29428125370998</v>
      </c>
      <c r="BB57" s="141">
        <v>78.494173109934906</v>
      </c>
    </row>
    <row r="58" spans="1:54">
      <c r="A58" s="9" t="s">
        <v>1378</v>
      </c>
      <c r="B58" s="9" t="s">
        <v>1430</v>
      </c>
      <c r="C58" s="9" t="s">
        <v>1323</v>
      </c>
      <c r="D58" s="138">
        <v>0</v>
      </c>
      <c r="E58" s="139">
        <v>0</v>
      </c>
      <c r="F58" s="139">
        <v>2.0884815895590898</v>
      </c>
      <c r="G58" s="139">
        <v>0</v>
      </c>
      <c r="H58" s="139">
        <v>0</v>
      </c>
      <c r="I58" s="139">
        <v>0</v>
      </c>
      <c r="J58" s="139">
        <v>20.456014932249399</v>
      </c>
      <c r="K58" s="139">
        <v>0</v>
      </c>
      <c r="L58" s="139">
        <v>0</v>
      </c>
      <c r="M58" s="139">
        <v>0</v>
      </c>
      <c r="N58" s="139">
        <v>0</v>
      </c>
      <c r="O58" s="139">
        <v>0</v>
      </c>
      <c r="P58" s="139">
        <v>0</v>
      </c>
      <c r="Q58" s="139">
        <v>0.46955301469761201</v>
      </c>
      <c r="R58" s="139">
        <v>4.7884755767613703</v>
      </c>
      <c r="S58" s="138">
        <v>2.4626814302728</v>
      </c>
      <c r="T58" s="139">
        <v>6.89167089676089</v>
      </c>
      <c r="U58" s="139">
        <v>0</v>
      </c>
      <c r="V58" s="139">
        <v>0</v>
      </c>
      <c r="W58" s="139">
        <v>3.6091884991754801</v>
      </c>
      <c r="X58" s="139">
        <v>0</v>
      </c>
      <c r="Y58" s="139">
        <v>4.6788956437526004</v>
      </c>
      <c r="Z58" s="139">
        <v>0</v>
      </c>
      <c r="AA58" s="139">
        <v>0</v>
      </c>
      <c r="AB58" s="140">
        <v>0</v>
      </c>
      <c r="AC58" s="139">
        <v>0</v>
      </c>
      <c r="AD58" s="139">
        <v>1.85789038034581</v>
      </c>
      <c r="AE58" s="139">
        <v>0</v>
      </c>
      <c r="AF58" s="139">
        <v>0</v>
      </c>
      <c r="AG58" s="139">
        <v>0</v>
      </c>
      <c r="AH58" s="139">
        <v>22.532698225129799</v>
      </c>
      <c r="AI58" s="139">
        <v>0</v>
      </c>
      <c r="AJ58" s="139">
        <v>0</v>
      </c>
      <c r="AK58" s="139">
        <v>0</v>
      </c>
      <c r="AL58" s="139">
        <v>0</v>
      </c>
      <c r="AM58" s="139">
        <v>0</v>
      </c>
      <c r="AN58" s="139">
        <v>0</v>
      </c>
      <c r="AO58" s="142">
        <v>4.5513656323118798</v>
      </c>
      <c r="AP58" s="139">
        <v>0</v>
      </c>
      <c r="AQ58" s="139">
        <v>0.63470359972655699</v>
      </c>
      <c r="AR58" s="139">
        <v>0.819667061906178</v>
      </c>
      <c r="AS58" s="139">
        <v>0</v>
      </c>
      <c r="AT58" s="139">
        <v>0</v>
      </c>
      <c r="AU58" s="139">
        <v>0</v>
      </c>
      <c r="AV58" s="139">
        <v>0</v>
      </c>
      <c r="AW58" s="139">
        <v>0</v>
      </c>
      <c r="AX58" s="139">
        <v>0</v>
      </c>
      <c r="AY58" s="140">
        <v>35.670925691066998</v>
      </c>
      <c r="AZ58" s="139">
        <v>0</v>
      </c>
      <c r="BA58" s="139">
        <v>0</v>
      </c>
      <c r="BB58" s="141">
        <v>9.4406820123608206</v>
      </c>
    </row>
    <row r="59" spans="1:54">
      <c r="A59" s="9" t="s">
        <v>1379</v>
      </c>
      <c r="B59" s="9" t="s">
        <v>1428</v>
      </c>
      <c r="C59" s="9" t="s">
        <v>1320</v>
      </c>
      <c r="D59" s="138">
        <v>0</v>
      </c>
      <c r="E59" s="139">
        <v>6.3116279741250398</v>
      </c>
      <c r="F59" s="139">
        <v>0.29959190482756998</v>
      </c>
      <c r="G59" s="139">
        <v>0</v>
      </c>
      <c r="H59" s="139">
        <v>0</v>
      </c>
      <c r="I59" s="139">
        <v>0</v>
      </c>
      <c r="J59" s="139">
        <v>33.311515468139397</v>
      </c>
      <c r="K59" s="139">
        <v>16.055060517893999</v>
      </c>
      <c r="L59" s="139">
        <v>0</v>
      </c>
      <c r="M59" s="139">
        <v>38.593901917403699</v>
      </c>
      <c r="N59" s="139">
        <v>0</v>
      </c>
      <c r="O59" s="139">
        <v>0</v>
      </c>
      <c r="P59" s="139">
        <v>8.9124103448913896</v>
      </c>
      <c r="Q59" s="139">
        <v>16.3959310670365</v>
      </c>
      <c r="R59" s="139">
        <v>0</v>
      </c>
      <c r="S59" s="138">
        <v>0</v>
      </c>
      <c r="T59" s="139">
        <v>0</v>
      </c>
      <c r="U59" s="139">
        <v>1.7808412253644501</v>
      </c>
      <c r="V59" s="139">
        <v>1.72139832315237</v>
      </c>
      <c r="W59" s="139">
        <v>0</v>
      </c>
      <c r="X59" s="139">
        <v>0</v>
      </c>
      <c r="Y59" s="139">
        <v>0</v>
      </c>
      <c r="Z59" s="139">
        <v>0</v>
      </c>
      <c r="AA59" s="139">
        <v>11.523693590439301</v>
      </c>
      <c r="AB59" s="140">
        <v>0</v>
      </c>
      <c r="AC59" s="139">
        <v>0</v>
      </c>
      <c r="AD59" s="139">
        <v>5.4297676637618597</v>
      </c>
      <c r="AE59" s="139">
        <v>0</v>
      </c>
      <c r="AF59" s="139">
        <v>0</v>
      </c>
      <c r="AG59" s="139">
        <v>0</v>
      </c>
      <c r="AH59" s="139">
        <v>22.7768330981236</v>
      </c>
      <c r="AI59" s="139">
        <v>0</v>
      </c>
      <c r="AJ59" s="139">
        <v>0</v>
      </c>
      <c r="AK59" s="139">
        <v>14.256070444119899</v>
      </c>
      <c r="AL59" s="139">
        <v>0</v>
      </c>
      <c r="AM59" s="139">
        <v>146.530552099955</v>
      </c>
      <c r="AN59" s="139">
        <v>12.4224695625526</v>
      </c>
      <c r="AO59" s="142">
        <v>26.033955949504801</v>
      </c>
      <c r="AP59" s="139">
        <v>4.0853561961344198</v>
      </c>
      <c r="AQ59" s="139">
        <v>0</v>
      </c>
      <c r="AR59" s="139">
        <v>8.4024840824792708</v>
      </c>
      <c r="AS59" s="139">
        <v>0</v>
      </c>
      <c r="AT59" s="139">
        <v>0</v>
      </c>
      <c r="AU59" s="139">
        <v>0</v>
      </c>
      <c r="AV59" s="139">
        <v>0</v>
      </c>
      <c r="AW59" s="139">
        <v>16.141348518024198</v>
      </c>
      <c r="AX59" s="139">
        <v>0.66123325983613401</v>
      </c>
      <c r="AY59" s="140">
        <v>68.016346756207994</v>
      </c>
      <c r="AZ59" s="139">
        <v>0</v>
      </c>
      <c r="BA59" s="139">
        <v>0</v>
      </c>
      <c r="BB59" s="141">
        <v>122.25366569089201</v>
      </c>
    </row>
    <row r="60" spans="1:54">
      <c r="A60" s="9" t="s">
        <v>1380</v>
      </c>
      <c r="B60" s="9" t="s">
        <v>1428</v>
      </c>
      <c r="C60" s="9" t="s">
        <v>1323</v>
      </c>
      <c r="D60" s="138">
        <v>0.44584366555625199</v>
      </c>
      <c r="E60" s="139">
        <v>2.1227233508852499</v>
      </c>
      <c r="F60" s="139">
        <v>3.4288716718657901</v>
      </c>
      <c r="G60" s="139">
        <v>0</v>
      </c>
      <c r="H60" s="139">
        <v>0</v>
      </c>
      <c r="I60" s="139">
        <v>0</v>
      </c>
      <c r="J60" s="139">
        <v>0</v>
      </c>
      <c r="K60" s="139">
        <v>1.19823749468874</v>
      </c>
      <c r="L60" s="139">
        <v>4.4786505758390804</v>
      </c>
      <c r="M60" s="139">
        <v>0</v>
      </c>
      <c r="N60" s="139">
        <v>0</v>
      </c>
      <c r="O60" s="139">
        <v>0</v>
      </c>
      <c r="P60" s="139">
        <v>6.4960708370498397</v>
      </c>
      <c r="Q60" s="139">
        <v>3.1221468807141002</v>
      </c>
      <c r="R60" s="139">
        <v>0</v>
      </c>
      <c r="S60" s="138">
        <v>0</v>
      </c>
      <c r="T60" s="139">
        <v>0</v>
      </c>
      <c r="U60" s="139">
        <v>0</v>
      </c>
      <c r="V60" s="139">
        <v>0</v>
      </c>
      <c r="W60" s="139">
        <v>0</v>
      </c>
      <c r="X60" s="139">
        <v>11.7316852821015</v>
      </c>
      <c r="Y60" s="139">
        <v>0</v>
      </c>
      <c r="Z60" s="139">
        <v>0</v>
      </c>
      <c r="AA60" s="139">
        <v>0</v>
      </c>
      <c r="AB60" s="140">
        <v>8.7420097459599102</v>
      </c>
      <c r="AC60" s="139">
        <v>0</v>
      </c>
      <c r="AD60" s="139">
        <v>0.44586764093470299</v>
      </c>
      <c r="AE60" s="139">
        <v>0</v>
      </c>
      <c r="AF60" s="139">
        <v>0</v>
      </c>
      <c r="AG60" s="139">
        <v>20.683957731619198</v>
      </c>
      <c r="AH60" s="139">
        <v>14.0967570372902</v>
      </c>
      <c r="AI60" s="139">
        <v>0</v>
      </c>
      <c r="AJ60" s="139">
        <v>0</v>
      </c>
      <c r="AK60" s="139">
        <v>0</v>
      </c>
      <c r="AL60" s="139">
        <v>0</v>
      </c>
      <c r="AM60" s="139">
        <v>215.428793698449</v>
      </c>
      <c r="AN60" s="139">
        <v>0</v>
      </c>
      <c r="AO60" s="142">
        <v>0</v>
      </c>
      <c r="AP60" s="139">
        <v>2.4870159232206999</v>
      </c>
      <c r="AQ60" s="139">
        <v>0</v>
      </c>
      <c r="AR60" s="139">
        <v>0</v>
      </c>
      <c r="AS60" s="139">
        <v>0</v>
      </c>
      <c r="AT60" s="139">
        <v>0</v>
      </c>
      <c r="AU60" s="139">
        <v>10.0879194283517</v>
      </c>
      <c r="AV60" s="139">
        <v>0</v>
      </c>
      <c r="AW60" s="139">
        <v>5.1503606828667401</v>
      </c>
      <c r="AX60" s="139">
        <v>0</v>
      </c>
      <c r="AY60" s="140">
        <v>1.8839941022808799</v>
      </c>
      <c r="AZ60" s="139">
        <v>21.078403133370799</v>
      </c>
      <c r="BA60" s="139">
        <v>0</v>
      </c>
      <c r="BB60" s="141">
        <v>0</v>
      </c>
    </row>
    <row r="61" spans="1:54">
      <c r="A61" s="9" t="s">
        <v>1381</v>
      </c>
      <c r="B61" s="9" t="s">
        <v>1430</v>
      </c>
      <c r="C61" s="9" t="s">
        <v>1320</v>
      </c>
      <c r="D61" s="138">
        <v>1.3579835378985601</v>
      </c>
      <c r="E61" s="139">
        <v>0</v>
      </c>
      <c r="F61" s="139">
        <v>0</v>
      </c>
      <c r="G61" s="139">
        <v>0</v>
      </c>
      <c r="H61" s="139">
        <v>1.7585159376789601</v>
      </c>
      <c r="I61" s="139">
        <v>1.2420410232194601</v>
      </c>
      <c r="J61" s="139">
        <v>0</v>
      </c>
      <c r="K61" s="139">
        <v>0</v>
      </c>
      <c r="L61" s="139">
        <v>0</v>
      </c>
      <c r="M61" s="139">
        <v>2.2158406495994698</v>
      </c>
      <c r="N61" s="139">
        <v>0</v>
      </c>
      <c r="O61" s="139">
        <v>2.15111170063031</v>
      </c>
      <c r="P61" s="139">
        <v>1.8728986275916899</v>
      </c>
      <c r="Q61" s="139">
        <v>2.0805157934865099</v>
      </c>
      <c r="R61" s="139">
        <v>0</v>
      </c>
      <c r="S61" s="138">
        <v>0</v>
      </c>
      <c r="T61" s="139">
        <v>0</v>
      </c>
      <c r="U61" s="139">
        <v>0</v>
      </c>
      <c r="V61" s="139">
        <v>0</v>
      </c>
      <c r="W61" s="139">
        <v>2.0091358868367801</v>
      </c>
      <c r="X61" s="139">
        <v>2.0885676092747198</v>
      </c>
      <c r="Y61" s="139">
        <v>0</v>
      </c>
      <c r="Z61" s="139">
        <v>0</v>
      </c>
      <c r="AA61" s="139">
        <v>0</v>
      </c>
      <c r="AB61" s="140">
        <v>6.4402184073998203</v>
      </c>
      <c r="AC61" s="139">
        <v>6.1436873939722902</v>
      </c>
      <c r="AD61" s="139">
        <v>3.7337118169911498</v>
      </c>
      <c r="AE61" s="139">
        <v>0</v>
      </c>
      <c r="AF61" s="139">
        <v>2.15115025019327</v>
      </c>
      <c r="AG61" s="139">
        <v>8.2004815994569196</v>
      </c>
      <c r="AH61" s="139">
        <v>0</v>
      </c>
      <c r="AI61" s="139">
        <v>0.55073892753972697</v>
      </c>
      <c r="AJ61" s="139">
        <v>0</v>
      </c>
      <c r="AK61" s="139">
        <v>0</v>
      </c>
      <c r="AL61" s="139">
        <v>0</v>
      </c>
      <c r="AM61" s="139">
        <v>35.342090406956203</v>
      </c>
      <c r="AN61" s="139">
        <v>2.6534881553387999</v>
      </c>
      <c r="AO61" s="142">
        <v>0.81528573750745303</v>
      </c>
      <c r="AP61" s="139">
        <v>3.9351635074409099</v>
      </c>
      <c r="AQ61" s="139">
        <v>0</v>
      </c>
      <c r="AR61" s="139">
        <v>0</v>
      </c>
      <c r="AS61" s="139">
        <v>0</v>
      </c>
      <c r="AT61" s="139">
        <v>3.8068859318201702</v>
      </c>
      <c r="AU61" s="139">
        <v>5.7192472256718903</v>
      </c>
      <c r="AV61" s="139">
        <v>0</v>
      </c>
      <c r="AW61" s="139">
        <v>0</v>
      </c>
      <c r="AX61" s="139">
        <v>0</v>
      </c>
      <c r="AY61" s="140">
        <v>0</v>
      </c>
      <c r="AZ61" s="139">
        <v>0</v>
      </c>
      <c r="BA61" s="139">
        <v>0</v>
      </c>
      <c r="BB61" s="141">
        <v>0</v>
      </c>
    </row>
    <row r="62" spans="1:54">
      <c r="A62" s="9" t="s">
        <v>1382</v>
      </c>
      <c r="B62" s="9" t="s">
        <v>12</v>
      </c>
      <c r="C62" s="9" t="s">
        <v>1319</v>
      </c>
      <c r="D62" s="138">
        <v>0</v>
      </c>
      <c r="E62" s="139">
        <v>0</v>
      </c>
      <c r="F62" s="139">
        <v>0</v>
      </c>
      <c r="G62" s="139">
        <v>0</v>
      </c>
      <c r="H62" s="139">
        <v>0</v>
      </c>
      <c r="I62" s="139">
        <v>0</v>
      </c>
      <c r="J62" s="139">
        <v>0</v>
      </c>
      <c r="K62" s="139">
        <v>0</v>
      </c>
      <c r="L62" s="139">
        <v>0</v>
      </c>
      <c r="M62" s="139">
        <v>16.000678259173899</v>
      </c>
      <c r="N62" s="139">
        <v>0</v>
      </c>
      <c r="O62" s="139">
        <v>0</v>
      </c>
      <c r="P62" s="139">
        <v>0</v>
      </c>
      <c r="Q62" s="139">
        <v>0</v>
      </c>
      <c r="R62" s="139">
        <v>0</v>
      </c>
      <c r="S62" s="138">
        <v>0</v>
      </c>
      <c r="T62" s="139">
        <v>0</v>
      </c>
      <c r="U62" s="139">
        <v>0</v>
      </c>
      <c r="V62" s="139">
        <v>1.3513857206549</v>
      </c>
      <c r="W62" s="139">
        <v>0</v>
      </c>
      <c r="X62" s="139">
        <v>18.365626737561101</v>
      </c>
      <c r="Y62" s="139">
        <v>0</v>
      </c>
      <c r="Z62" s="139">
        <v>0</v>
      </c>
      <c r="AA62" s="139">
        <v>0</v>
      </c>
      <c r="AB62" s="140">
        <v>0</v>
      </c>
      <c r="AC62" s="139">
        <v>0</v>
      </c>
      <c r="AD62" s="139">
        <v>0</v>
      </c>
      <c r="AE62" s="139">
        <v>0</v>
      </c>
      <c r="AF62" s="139">
        <v>2.2430107013031</v>
      </c>
      <c r="AG62" s="139">
        <v>0</v>
      </c>
      <c r="AH62" s="139">
        <v>0</v>
      </c>
      <c r="AI62" s="139">
        <v>0</v>
      </c>
      <c r="AJ62" s="139">
        <v>0</v>
      </c>
      <c r="AK62" s="139">
        <v>0</v>
      </c>
      <c r="AL62" s="139">
        <v>0</v>
      </c>
      <c r="AM62" s="139">
        <v>0</v>
      </c>
      <c r="AN62" s="139">
        <v>9.3619574845046891</v>
      </c>
      <c r="AO62" s="142">
        <v>0</v>
      </c>
      <c r="AP62" s="139">
        <v>0</v>
      </c>
      <c r="AQ62" s="139">
        <v>0</v>
      </c>
      <c r="AR62" s="139">
        <v>0</v>
      </c>
      <c r="AS62" s="139">
        <v>9.1526532298155008</v>
      </c>
      <c r="AT62" s="139">
        <v>0</v>
      </c>
      <c r="AU62" s="139">
        <v>0</v>
      </c>
      <c r="AV62" s="139">
        <v>0</v>
      </c>
      <c r="AW62" s="139">
        <v>0</v>
      </c>
      <c r="AX62" s="139">
        <v>0</v>
      </c>
      <c r="AY62" s="140">
        <v>0</v>
      </c>
      <c r="AZ62" s="139">
        <v>0</v>
      </c>
      <c r="BA62" s="139">
        <v>0</v>
      </c>
      <c r="BB62" s="141">
        <v>0</v>
      </c>
    </row>
    <row r="63" spans="1:54">
      <c r="A63" s="16" t="s">
        <v>1383</v>
      </c>
      <c r="B63" s="16" t="s">
        <v>1429</v>
      </c>
      <c r="C63" s="117" t="s">
        <v>1320</v>
      </c>
      <c r="D63" s="138">
        <v>0</v>
      </c>
      <c r="E63" s="139">
        <v>0</v>
      </c>
      <c r="F63" s="139">
        <v>0</v>
      </c>
      <c r="G63" s="139">
        <v>1.6785718206631199</v>
      </c>
      <c r="H63" s="139">
        <v>0</v>
      </c>
      <c r="I63" s="139">
        <v>0</v>
      </c>
      <c r="J63" s="139">
        <v>0</v>
      </c>
      <c r="K63" s="139">
        <v>0</v>
      </c>
      <c r="L63" s="139">
        <v>0</v>
      </c>
      <c r="M63" s="139">
        <v>0</v>
      </c>
      <c r="N63" s="139">
        <v>0.29223176897839398</v>
      </c>
      <c r="O63" s="139">
        <v>0</v>
      </c>
      <c r="P63" s="139">
        <v>23.7526868812317</v>
      </c>
      <c r="Q63" s="139">
        <v>0</v>
      </c>
      <c r="R63" s="139">
        <v>0</v>
      </c>
      <c r="S63" s="138">
        <v>0</v>
      </c>
      <c r="T63" s="139">
        <v>0</v>
      </c>
      <c r="U63" s="139">
        <v>0</v>
      </c>
      <c r="V63" s="139">
        <v>6.9575150267746304</v>
      </c>
      <c r="W63" s="139">
        <v>0</v>
      </c>
      <c r="X63" s="139">
        <v>0</v>
      </c>
      <c r="Y63" s="139">
        <v>7.0967131281705802</v>
      </c>
      <c r="Z63" s="139">
        <v>0</v>
      </c>
      <c r="AA63" s="139">
        <v>0</v>
      </c>
      <c r="AB63" s="140">
        <v>0</v>
      </c>
      <c r="AC63" s="139">
        <v>0</v>
      </c>
      <c r="AD63" s="139">
        <v>27.825572856224099</v>
      </c>
      <c r="AE63" s="139">
        <v>0</v>
      </c>
      <c r="AF63" s="139">
        <v>0</v>
      </c>
      <c r="AG63" s="139">
        <v>0</v>
      </c>
      <c r="AH63" s="139">
        <v>0</v>
      </c>
      <c r="AI63" s="139">
        <v>0</v>
      </c>
      <c r="AJ63" s="139">
        <v>204.26434516187399</v>
      </c>
      <c r="AK63" s="139">
        <v>0</v>
      </c>
      <c r="AL63" s="139">
        <v>0</v>
      </c>
      <c r="AM63" s="139">
        <v>0</v>
      </c>
      <c r="AN63" s="139">
        <v>9.7960055196575606</v>
      </c>
      <c r="AO63" s="142">
        <v>0</v>
      </c>
      <c r="AP63" s="139">
        <v>0</v>
      </c>
      <c r="AQ63" s="139">
        <v>0</v>
      </c>
      <c r="AR63" s="139">
        <v>17.526645246408499</v>
      </c>
      <c r="AS63" s="139">
        <v>0</v>
      </c>
      <c r="AT63" s="139">
        <v>0</v>
      </c>
      <c r="AU63" s="139">
        <v>0</v>
      </c>
      <c r="AV63" s="139">
        <v>3.7498121582957999</v>
      </c>
      <c r="AW63" s="139">
        <v>11.521253337212499</v>
      </c>
      <c r="AX63" s="139">
        <v>0</v>
      </c>
      <c r="AY63" s="140">
        <v>0</v>
      </c>
      <c r="AZ63" s="139">
        <v>12.824445493751</v>
      </c>
      <c r="BA63" s="139">
        <v>0</v>
      </c>
      <c r="BB63" s="141">
        <v>0</v>
      </c>
    </row>
    <row r="64" spans="1:54">
      <c r="A64" s="128" t="s">
        <v>1384</v>
      </c>
      <c r="B64" s="128" t="s">
        <v>12</v>
      </c>
      <c r="C64" s="120" t="s">
        <v>1320</v>
      </c>
      <c r="D64" s="143">
        <v>0</v>
      </c>
      <c r="E64" s="144">
        <v>0</v>
      </c>
      <c r="F64" s="144">
        <v>0</v>
      </c>
      <c r="G64" s="144">
        <v>0</v>
      </c>
      <c r="H64" s="144">
        <v>0</v>
      </c>
      <c r="I64" s="144">
        <v>0</v>
      </c>
      <c r="J64" s="144">
        <v>0</v>
      </c>
      <c r="K64" s="144">
        <v>10.395182234132401</v>
      </c>
      <c r="L64" s="144">
        <v>0</v>
      </c>
      <c r="M64" s="145">
        <v>0</v>
      </c>
      <c r="N64" s="144">
        <v>0</v>
      </c>
      <c r="O64" s="145">
        <v>0</v>
      </c>
      <c r="P64" s="145">
        <v>0</v>
      </c>
      <c r="Q64" s="145">
        <v>0</v>
      </c>
      <c r="R64" s="145">
        <v>0</v>
      </c>
      <c r="S64" s="143">
        <v>0</v>
      </c>
      <c r="T64" s="144">
        <v>0</v>
      </c>
      <c r="U64" s="144">
        <v>0</v>
      </c>
      <c r="V64" s="144">
        <v>0</v>
      </c>
      <c r="W64" s="144">
        <v>0</v>
      </c>
      <c r="X64" s="144">
        <v>0</v>
      </c>
      <c r="Y64" s="144">
        <v>5.4701387889436601</v>
      </c>
      <c r="Z64" s="144">
        <v>0</v>
      </c>
      <c r="AA64" s="144">
        <v>0</v>
      </c>
      <c r="AB64" s="146">
        <v>0</v>
      </c>
      <c r="AC64" s="144">
        <v>0</v>
      </c>
      <c r="AD64" s="144">
        <v>0</v>
      </c>
      <c r="AE64" s="144">
        <v>0</v>
      </c>
      <c r="AF64" s="144">
        <v>0</v>
      </c>
      <c r="AG64" s="144">
        <v>14.268941559793401</v>
      </c>
      <c r="AH64" s="144">
        <v>0</v>
      </c>
      <c r="AI64" s="144">
        <v>0</v>
      </c>
      <c r="AJ64" s="145">
        <v>0</v>
      </c>
      <c r="AK64" s="145">
        <v>0</v>
      </c>
      <c r="AL64" s="145">
        <v>0</v>
      </c>
      <c r="AM64" s="145">
        <v>0</v>
      </c>
      <c r="AN64" s="145">
        <v>0</v>
      </c>
      <c r="AO64" s="147">
        <v>0</v>
      </c>
      <c r="AP64" s="144">
        <v>0.80069339639006998</v>
      </c>
      <c r="AQ64" s="144">
        <v>0</v>
      </c>
      <c r="AR64" s="144">
        <v>0</v>
      </c>
      <c r="AS64" s="144">
        <v>0</v>
      </c>
      <c r="AT64" s="144">
        <v>0</v>
      </c>
      <c r="AU64" s="144">
        <v>0</v>
      </c>
      <c r="AV64" s="144">
        <v>0</v>
      </c>
      <c r="AW64" s="144">
        <v>0</v>
      </c>
      <c r="AX64" s="144">
        <v>0</v>
      </c>
      <c r="AY64" s="146">
        <v>0</v>
      </c>
      <c r="AZ64" s="144">
        <v>0</v>
      </c>
      <c r="BA64" s="144">
        <v>0</v>
      </c>
      <c r="BB64" s="148">
        <v>0</v>
      </c>
    </row>
  </sheetData>
  <autoFilter ref="A4:BB64" xr:uid="{F95936E4-308A-9343-A29E-EBDD411361A2}"/>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315"/>
  <sheetViews>
    <sheetView zoomScale="103" zoomScaleNormal="100" workbookViewId="0"/>
  </sheetViews>
  <sheetFormatPr defaultColWidth="11.1640625" defaultRowHeight="14" customHeight="1"/>
  <cols>
    <col min="1" max="1" width="11.5" style="9" customWidth="1"/>
    <col min="2" max="2" width="17.5" style="9" bestFit="1" customWidth="1"/>
    <col min="3" max="3" width="12.6640625" style="9" bestFit="1" customWidth="1"/>
    <col min="4" max="4" width="9.1640625" style="154" bestFit="1" customWidth="1"/>
    <col min="5" max="5" width="17.5" style="9" bestFit="1" customWidth="1"/>
    <col min="6" max="6" width="20.33203125" style="9" bestFit="1" customWidth="1"/>
    <col min="7" max="7" width="11.33203125" style="9" bestFit="1" customWidth="1"/>
    <col min="8" max="8" width="14.6640625" style="9" bestFit="1" customWidth="1"/>
    <col min="9" max="9" width="22.33203125" style="9" bestFit="1" customWidth="1"/>
    <col min="10" max="10" width="17" style="9" bestFit="1" customWidth="1"/>
    <col min="11" max="11" width="11.6640625" style="9" bestFit="1" customWidth="1"/>
    <col min="12" max="12" width="31.1640625" style="9" bestFit="1" customWidth="1"/>
    <col min="13" max="16384" width="11.1640625" style="9"/>
  </cols>
  <sheetData>
    <row r="1" spans="1:36" ht="14" customHeight="1">
      <c r="A1" s="9" t="s">
        <v>5717</v>
      </c>
      <c r="AA1" s="15"/>
      <c r="AB1" s="15"/>
      <c r="AE1" s="14"/>
      <c r="AF1" s="14"/>
      <c r="AG1" s="14"/>
      <c r="AH1" s="14"/>
      <c r="AI1" s="14"/>
      <c r="AJ1" s="14"/>
    </row>
    <row r="2" spans="1:36" ht="14" customHeight="1">
      <c r="AA2" s="15"/>
      <c r="AB2" s="15"/>
      <c r="AE2" s="14"/>
      <c r="AF2" s="14"/>
      <c r="AG2" s="14"/>
      <c r="AH2" s="14"/>
      <c r="AI2" s="14"/>
      <c r="AJ2" s="14"/>
    </row>
    <row r="3" spans="1:36" ht="14" customHeight="1">
      <c r="AA3" s="15"/>
      <c r="AB3" s="15"/>
      <c r="AE3" s="14"/>
      <c r="AF3" s="14"/>
      <c r="AG3" s="14"/>
      <c r="AH3" s="14"/>
      <c r="AI3" s="14"/>
      <c r="AJ3" s="14"/>
    </row>
    <row r="4" spans="1:36" ht="14" customHeight="1" thickBot="1">
      <c r="A4" s="161" t="s">
        <v>74</v>
      </c>
      <c r="B4" s="161" t="s">
        <v>240</v>
      </c>
      <c r="C4" s="161" t="s">
        <v>1</v>
      </c>
      <c r="D4" s="169" t="s">
        <v>1402</v>
      </c>
      <c r="E4" s="161" t="s">
        <v>408</v>
      </c>
      <c r="F4" s="161" t="s">
        <v>672</v>
      </c>
      <c r="G4" s="161" t="s">
        <v>409</v>
      </c>
      <c r="H4" s="161" t="s">
        <v>410</v>
      </c>
      <c r="I4" s="161" t="s">
        <v>959</v>
      </c>
      <c r="J4" s="161" t="s">
        <v>960</v>
      </c>
      <c r="K4" s="161" t="s">
        <v>773</v>
      </c>
      <c r="L4" s="161" t="s">
        <v>961</v>
      </c>
    </row>
    <row r="5" spans="1:36" ht="14" customHeight="1" thickTop="1">
      <c r="A5" s="9" t="s">
        <v>284</v>
      </c>
      <c r="B5" s="9" t="s">
        <v>13</v>
      </c>
      <c r="C5" s="9" t="s">
        <v>10</v>
      </c>
      <c r="D5" s="154">
        <v>0</v>
      </c>
      <c r="E5" s="22" t="s">
        <v>411</v>
      </c>
      <c r="F5" s="15" t="s">
        <v>670</v>
      </c>
      <c r="G5" s="9" t="s">
        <v>19</v>
      </c>
      <c r="H5" s="9" t="s">
        <v>412</v>
      </c>
      <c r="I5" s="9" t="s">
        <v>21</v>
      </c>
      <c r="J5" s="9" t="s">
        <v>16</v>
      </c>
      <c r="K5" s="9" t="s">
        <v>670</v>
      </c>
      <c r="L5" s="9" t="s">
        <v>16</v>
      </c>
    </row>
    <row r="6" spans="1:36" ht="14" customHeight="1">
      <c r="A6" s="9" t="s">
        <v>284</v>
      </c>
      <c r="B6" s="9" t="s">
        <v>13</v>
      </c>
      <c r="C6" s="9" t="s">
        <v>10</v>
      </c>
      <c r="D6" s="154">
        <v>10</v>
      </c>
      <c r="E6" s="22" t="s">
        <v>334</v>
      </c>
      <c r="F6" s="22" t="s">
        <v>834</v>
      </c>
      <c r="G6" s="9" t="s">
        <v>335</v>
      </c>
      <c r="H6" s="9" t="s">
        <v>413</v>
      </c>
      <c r="I6" s="9" t="s">
        <v>21</v>
      </c>
      <c r="J6" s="9" t="s">
        <v>16</v>
      </c>
      <c r="K6" s="9" t="s">
        <v>12</v>
      </c>
      <c r="L6" s="9" t="s">
        <v>16</v>
      </c>
    </row>
    <row r="7" spans="1:36" ht="14" customHeight="1">
      <c r="A7" s="9" t="s">
        <v>284</v>
      </c>
      <c r="B7" s="9" t="s">
        <v>13</v>
      </c>
      <c r="C7" s="9" t="s">
        <v>10</v>
      </c>
      <c r="D7" s="154">
        <v>17</v>
      </c>
      <c r="E7" s="22" t="s">
        <v>622</v>
      </c>
      <c r="F7" s="22" t="s">
        <v>834</v>
      </c>
      <c r="G7" s="9" t="s">
        <v>19</v>
      </c>
      <c r="H7" s="9" t="s">
        <v>769</v>
      </c>
      <c r="I7" s="9" t="s">
        <v>16</v>
      </c>
      <c r="J7" s="9" t="s">
        <v>16</v>
      </c>
      <c r="K7" s="9" t="s">
        <v>12</v>
      </c>
      <c r="L7" s="9" t="s">
        <v>16</v>
      </c>
    </row>
    <row r="8" spans="1:36" ht="14" customHeight="1">
      <c r="A8" s="9" t="s">
        <v>284</v>
      </c>
      <c r="B8" s="9" t="s">
        <v>13</v>
      </c>
      <c r="C8" s="9" t="s">
        <v>10</v>
      </c>
      <c r="D8" s="154">
        <v>45</v>
      </c>
      <c r="E8" s="22" t="s">
        <v>351</v>
      </c>
      <c r="F8" s="22" t="s">
        <v>834</v>
      </c>
      <c r="G8" s="9" t="s">
        <v>19</v>
      </c>
      <c r="H8" s="9" t="s">
        <v>412</v>
      </c>
      <c r="I8" s="9" t="s">
        <v>16</v>
      </c>
      <c r="J8" s="9" t="s">
        <v>16</v>
      </c>
      <c r="K8" s="9" t="s">
        <v>774</v>
      </c>
      <c r="L8" s="9" t="s">
        <v>16</v>
      </c>
    </row>
    <row r="9" spans="1:36" ht="14" customHeight="1">
      <c r="A9" s="9" t="s">
        <v>284</v>
      </c>
      <c r="B9" s="9" t="s">
        <v>13</v>
      </c>
      <c r="C9" s="9" t="s">
        <v>10</v>
      </c>
      <c r="D9" s="154">
        <v>101</v>
      </c>
      <c r="E9" s="22" t="s">
        <v>414</v>
      </c>
      <c r="F9" s="22" t="s">
        <v>834</v>
      </c>
      <c r="G9" s="9" t="s">
        <v>335</v>
      </c>
      <c r="H9" s="9" t="s">
        <v>413</v>
      </c>
      <c r="I9" s="9" t="s">
        <v>16</v>
      </c>
      <c r="J9" s="9" t="s">
        <v>16</v>
      </c>
      <c r="K9" s="9" t="s">
        <v>12</v>
      </c>
      <c r="L9" s="9" t="s">
        <v>16</v>
      </c>
    </row>
    <row r="10" spans="1:36" ht="14" customHeight="1">
      <c r="A10" s="9" t="s">
        <v>284</v>
      </c>
      <c r="B10" s="9" t="s">
        <v>13</v>
      </c>
      <c r="C10" s="9" t="s">
        <v>10</v>
      </c>
      <c r="D10" s="154">
        <v>172</v>
      </c>
      <c r="E10" s="22" t="s">
        <v>415</v>
      </c>
      <c r="F10" s="22" t="s">
        <v>834</v>
      </c>
      <c r="G10" s="9" t="s">
        <v>19</v>
      </c>
      <c r="H10" s="9" t="s">
        <v>412</v>
      </c>
      <c r="I10" s="9" t="s">
        <v>16</v>
      </c>
      <c r="J10" s="9" t="s">
        <v>16</v>
      </c>
      <c r="K10" s="9" t="s">
        <v>12</v>
      </c>
      <c r="L10" s="9" t="s">
        <v>16</v>
      </c>
    </row>
    <row r="11" spans="1:36" ht="14" customHeight="1">
      <c r="A11" s="23" t="s">
        <v>284</v>
      </c>
      <c r="B11" s="23" t="s">
        <v>13</v>
      </c>
      <c r="C11" s="23" t="s">
        <v>10</v>
      </c>
      <c r="D11" s="170">
        <v>227</v>
      </c>
      <c r="E11" s="24" t="s">
        <v>416</v>
      </c>
      <c r="F11" s="24" t="s">
        <v>671</v>
      </c>
      <c r="G11" s="23" t="s">
        <v>19</v>
      </c>
      <c r="H11" s="23" t="s">
        <v>412</v>
      </c>
      <c r="I11" s="23" t="s">
        <v>16</v>
      </c>
      <c r="J11" s="23" t="s">
        <v>16</v>
      </c>
      <c r="K11" s="23" t="s">
        <v>774</v>
      </c>
      <c r="L11" s="23" t="s">
        <v>16</v>
      </c>
    </row>
    <row r="12" spans="1:36" ht="14" customHeight="1">
      <c r="A12" s="9" t="s">
        <v>288</v>
      </c>
      <c r="B12" s="9" t="s">
        <v>13</v>
      </c>
      <c r="C12" s="9" t="s">
        <v>10</v>
      </c>
      <c r="D12" s="154">
        <v>0</v>
      </c>
      <c r="E12" s="9" t="s">
        <v>417</v>
      </c>
      <c r="F12" s="15" t="s">
        <v>670</v>
      </c>
      <c r="G12" s="9" t="s">
        <v>19</v>
      </c>
      <c r="H12" s="9" t="s">
        <v>412</v>
      </c>
      <c r="I12" s="9" t="s">
        <v>21</v>
      </c>
      <c r="J12" s="9" t="s">
        <v>16</v>
      </c>
      <c r="K12" s="9" t="s">
        <v>670</v>
      </c>
      <c r="L12" s="9" t="s">
        <v>16</v>
      </c>
    </row>
    <row r="13" spans="1:36" ht="14" customHeight="1">
      <c r="A13" s="9" t="s">
        <v>288</v>
      </c>
      <c r="B13" s="9" t="s">
        <v>13</v>
      </c>
      <c r="C13" s="9" t="s">
        <v>10</v>
      </c>
      <c r="D13" s="154">
        <v>7</v>
      </c>
      <c r="E13" s="9" t="s">
        <v>418</v>
      </c>
      <c r="F13" s="9" t="s">
        <v>834</v>
      </c>
      <c r="G13" s="9" t="s">
        <v>19</v>
      </c>
      <c r="H13" s="9" t="s">
        <v>413</v>
      </c>
      <c r="I13" s="9" t="s">
        <v>21</v>
      </c>
      <c r="J13" s="9" t="s">
        <v>16</v>
      </c>
      <c r="K13" s="9" t="s">
        <v>12</v>
      </c>
      <c r="L13" s="9" t="s">
        <v>16</v>
      </c>
    </row>
    <row r="14" spans="1:36" ht="14" customHeight="1">
      <c r="A14" s="9" t="s">
        <v>288</v>
      </c>
      <c r="B14" s="9" t="s">
        <v>13</v>
      </c>
      <c r="C14" s="9" t="s">
        <v>10</v>
      </c>
      <c r="D14" s="154">
        <v>14</v>
      </c>
      <c r="E14" s="9" t="s">
        <v>336</v>
      </c>
      <c r="F14" s="9" t="s">
        <v>834</v>
      </c>
      <c r="G14" s="9" t="s">
        <v>19</v>
      </c>
      <c r="H14" s="9" t="s">
        <v>419</v>
      </c>
      <c r="I14" s="9" t="s">
        <v>21</v>
      </c>
      <c r="J14" s="9" t="s">
        <v>16</v>
      </c>
      <c r="K14" s="9" t="s">
        <v>631</v>
      </c>
      <c r="L14" s="9" t="s">
        <v>16</v>
      </c>
    </row>
    <row r="15" spans="1:36" ht="14" customHeight="1">
      <c r="A15" s="9" t="s">
        <v>288</v>
      </c>
      <c r="B15" s="9" t="s">
        <v>13</v>
      </c>
      <c r="C15" s="9" t="s">
        <v>10</v>
      </c>
      <c r="D15" s="154">
        <v>32</v>
      </c>
      <c r="E15" s="9" t="s">
        <v>352</v>
      </c>
      <c r="F15" s="9" t="s">
        <v>834</v>
      </c>
      <c r="G15" s="9" t="s">
        <v>19</v>
      </c>
      <c r="H15" s="9" t="s">
        <v>412</v>
      </c>
      <c r="I15" s="9" t="s">
        <v>21</v>
      </c>
      <c r="J15" s="9" t="s">
        <v>16</v>
      </c>
      <c r="K15" s="9" t="s">
        <v>633</v>
      </c>
      <c r="L15" s="9" t="s">
        <v>16</v>
      </c>
    </row>
    <row r="16" spans="1:36" ht="14" customHeight="1">
      <c r="A16" s="9" t="s">
        <v>288</v>
      </c>
      <c r="B16" s="9" t="s">
        <v>13</v>
      </c>
      <c r="C16" s="9" t="s">
        <v>10</v>
      </c>
      <c r="D16" s="154">
        <v>39</v>
      </c>
      <c r="E16" s="9" t="s">
        <v>665</v>
      </c>
      <c r="F16" s="9" t="s">
        <v>834</v>
      </c>
      <c r="G16" s="9" t="s">
        <v>19</v>
      </c>
      <c r="H16" s="9" t="s">
        <v>812</v>
      </c>
      <c r="I16" s="9" t="s">
        <v>16</v>
      </c>
      <c r="J16" s="9" t="s">
        <v>16</v>
      </c>
      <c r="K16" s="9" t="s">
        <v>774</v>
      </c>
      <c r="L16" s="9" t="s">
        <v>16</v>
      </c>
    </row>
    <row r="17" spans="1:12" ht="14" customHeight="1">
      <c r="A17" s="9" t="s">
        <v>288</v>
      </c>
      <c r="B17" s="9" t="s">
        <v>13</v>
      </c>
      <c r="C17" s="9" t="s">
        <v>10</v>
      </c>
      <c r="D17" s="154">
        <v>45</v>
      </c>
      <c r="E17" s="9" t="s">
        <v>420</v>
      </c>
      <c r="F17" s="9" t="s">
        <v>834</v>
      </c>
      <c r="G17" s="9" t="s">
        <v>19</v>
      </c>
      <c r="H17" s="9" t="s">
        <v>413</v>
      </c>
      <c r="I17" s="9" t="s">
        <v>21</v>
      </c>
      <c r="J17" s="9" t="s">
        <v>16</v>
      </c>
      <c r="K17" s="9" t="s">
        <v>12</v>
      </c>
      <c r="L17" s="9" t="s">
        <v>21</v>
      </c>
    </row>
    <row r="18" spans="1:12" ht="14" customHeight="1">
      <c r="A18" s="9" t="s">
        <v>288</v>
      </c>
      <c r="B18" s="9" t="s">
        <v>13</v>
      </c>
      <c r="C18" s="9" t="s">
        <v>10</v>
      </c>
      <c r="D18" s="154">
        <v>97</v>
      </c>
      <c r="E18" s="9" t="s">
        <v>421</v>
      </c>
      <c r="F18" s="9" t="s">
        <v>834</v>
      </c>
      <c r="G18" s="9" t="s">
        <v>19</v>
      </c>
      <c r="H18" s="9" t="s">
        <v>412</v>
      </c>
      <c r="I18" s="9" t="s">
        <v>16</v>
      </c>
      <c r="J18" s="9" t="s">
        <v>16</v>
      </c>
      <c r="K18" s="9" t="s">
        <v>12</v>
      </c>
      <c r="L18" s="9" t="s">
        <v>16</v>
      </c>
    </row>
    <row r="19" spans="1:12" ht="14" customHeight="1">
      <c r="A19" s="9" t="s">
        <v>288</v>
      </c>
      <c r="B19" s="9" t="s">
        <v>13</v>
      </c>
      <c r="C19" s="9" t="s">
        <v>10</v>
      </c>
      <c r="D19" s="154">
        <v>157</v>
      </c>
      <c r="E19" s="9" t="s">
        <v>422</v>
      </c>
      <c r="F19" s="9" t="s">
        <v>834</v>
      </c>
      <c r="G19" s="9" t="s">
        <v>19</v>
      </c>
      <c r="H19" s="9" t="s">
        <v>423</v>
      </c>
      <c r="I19" s="9" t="s">
        <v>16</v>
      </c>
      <c r="J19" s="9" t="s">
        <v>16</v>
      </c>
      <c r="K19" s="9" t="s">
        <v>12</v>
      </c>
      <c r="L19" s="9" t="s">
        <v>16</v>
      </c>
    </row>
    <row r="20" spans="1:12" ht="14" customHeight="1">
      <c r="A20" s="9" t="s">
        <v>288</v>
      </c>
      <c r="B20" s="9" t="s">
        <v>13</v>
      </c>
      <c r="C20" s="9" t="s">
        <v>10</v>
      </c>
      <c r="D20" s="154">
        <v>213</v>
      </c>
      <c r="E20" s="9" t="s">
        <v>424</v>
      </c>
      <c r="F20" s="9" t="s">
        <v>671</v>
      </c>
      <c r="G20" s="9" t="s">
        <v>19</v>
      </c>
      <c r="H20" s="9" t="s">
        <v>412</v>
      </c>
      <c r="I20" s="9" t="s">
        <v>16</v>
      </c>
      <c r="J20" s="9" t="s">
        <v>16</v>
      </c>
      <c r="K20" s="9" t="s">
        <v>12</v>
      </c>
      <c r="L20" s="9" t="s">
        <v>16</v>
      </c>
    </row>
    <row r="21" spans="1:12" ht="14" customHeight="1">
      <c r="A21" s="9" t="s">
        <v>288</v>
      </c>
      <c r="B21" s="9" t="s">
        <v>13</v>
      </c>
      <c r="C21" s="9" t="s">
        <v>10</v>
      </c>
      <c r="D21" s="154">
        <v>474</v>
      </c>
      <c r="E21" s="9" t="s">
        <v>425</v>
      </c>
      <c r="F21" s="9" t="s">
        <v>834</v>
      </c>
      <c r="G21" s="9" t="s">
        <v>19</v>
      </c>
      <c r="H21" s="9" t="s">
        <v>419</v>
      </c>
      <c r="I21" s="9" t="s">
        <v>16</v>
      </c>
      <c r="J21" s="9" t="s">
        <v>16</v>
      </c>
      <c r="K21" s="9" t="s">
        <v>12</v>
      </c>
      <c r="L21" s="9" t="s">
        <v>16</v>
      </c>
    </row>
    <row r="22" spans="1:12" ht="14" customHeight="1">
      <c r="A22" s="23" t="s">
        <v>288</v>
      </c>
      <c r="B22" s="23" t="s">
        <v>13</v>
      </c>
      <c r="C22" s="23" t="s">
        <v>10</v>
      </c>
      <c r="D22" s="170">
        <v>679</v>
      </c>
      <c r="E22" s="23" t="s">
        <v>426</v>
      </c>
      <c r="F22" s="23" t="s">
        <v>834</v>
      </c>
      <c r="G22" s="23" t="s">
        <v>19</v>
      </c>
      <c r="H22" s="23" t="s">
        <v>412</v>
      </c>
      <c r="I22" s="23" t="s">
        <v>16</v>
      </c>
      <c r="J22" s="23" t="s">
        <v>16</v>
      </c>
      <c r="K22" s="23" t="s">
        <v>12</v>
      </c>
      <c r="L22" s="23" t="s">
        <v>16</v>
      </c>
    </row>
    <row r="23" spans="1:12" ht="14" customHeight="1">
      <c r="A23" s="9" t="s">
        <v>858</v>
      </c>
      <c r="B23" s="9" t="s">
        <v>13</v>
      </c>
      <c r="C23" s="9" t="s">
        <v>52</v>
      </c>
      <c r="D23" s="154">
        <v>0</v>
      </c>
      <c r="E23" s="9" t="s">
        <v>526</v>
      </c>
      <c r="F23" s="15" t="s">
        <v>670</v>
      </c>
      <c r="G23" s="9" t="s">
        <v>19</v>
      </c>
      <c r="H23" s="9" t="s">
        <v>412</v>
      </c>
      <c r="I23" s="9" t="s">
        <v>21</v>
      </c>
      <c r="J23" s="9" t="s">
        <v>16</v>
      </c>
      <c r="K23" s="9" t="s">
        <v>670</v>
      </c>
      <c r="L23" s="9" t="s">
        <v>16</v>
      </c>
    </row>
    <row r="24" spans="1:12" ht="14" customHeight="1">
      <c r="A24" s="9" t="s">
        <v>858</v>
      </c>
      <c r="B24" s="9" t="s">
        <v>13</v>
      </c>
      <c r="C24" s="9" t="s">
        <v>52</v>
      </c>
      <c r="D24" s="154">
        <v>15</v>
      </c>
      <c r="E24" s="9" t="s">
        <v>367</v>
      </c>
      <c r="F24" s="9" t="s">
        <v>834</v>
      </c>
      <c r="G24" s="9" t="s">
        <v>19</v>
      </c>
      <c r="H24" s="9" t="s">
        <v>413</v>
      </c>
      <c r="I24" s="9" t="s">
        <v>21</v>
      </c>
      <c r="J24" s="9" t="s">
        <v>16</v>
      </c>
      <c r="K24" s="9" t="s">
        <v>631</v>
      </c>
      <c r="L24" s="9" t="s">
        <v>16</v>
      </c>
    </row>
    <row r="25" spans="1:12" ht="14" customHeight="1">
      <c r="A25" s="9" t="s">
        <v>858</v>
      </c>
      <c r="B25" s="9" t="s">
        <v>13</v>
      </c>
      <c r="C25" s="9" t="s">
        <v>52</v>
      </c>
      <c r="D25" s="154">
        <v>26</v>
      </c>
      <c r="E25" s="9" t="s">
        <v>527</v>
      </c>
      <c r="F25" s="9" t="s">
        <v>834</v>
      </c>
      <c r="G25" s="9" t="s">
        <v>19</v>
      </c>
      <c r="H25" s="9" t="s">
        <v>413</v>
      </c>
      <c r="I25" s="9" t="s">
        <v>16</v>
      </c>
      <c r="J25" s="9" t="s">
        <v>21</v>
      </c>
      <c r="K25" s="9" t="s">
        <v>12</v>
      </c>
      <c r="L25" s="9" t="s">
        <v>16</v>
      </c>
    </row>
    <row r="26" spans="1:12" ht="14" customHeight="1">
      <c r="A26" s="9" t="s">
        <v>858</v>
      </c>
      <c r="B26" s="9" t="s">
        <v>13</v>
      </c>
      <c r="C26" s="9" t="s">
        <v>52</v>
      </c>
      <c r="D26" s="154">
        <v>61</v>
      </c>
      <c r="E26" s="9" t="s">
        <v>391</v>
      </c>
      <c r="F26" s="9" t="s">
        <v>671</v>
      </c>
      <c r="G26" s="9" t="s">
        <v>19</v>
      </c>
      <c r="H26" s="9" t="s">
        <v>419</v>
      </c>
      <c r="I26" s="9" t="s">
        <v>16</v>
      </c>
      <c r="J26" s="9" t="s">
        <v>16</v>
      </c>
      <c r="K26" s="9" t="s">
        <v>777</v>
      </c>
      <c r="L26" s="9" t="s">
        <v>16</v>
      </c>
    </row>
    <row r="27" spans="1:12" ht="14" customHeight="1">
      <c r="A27" s="9" t="s">
        <v>858</v>
      </c>
      <c r="B27" s="9" t="s">
        <v>13</v>
      </c>
      <c r="C27" s="9" t="s">
        <v>52</v>
      </c>
      <c r="D27" s="154">
        <v>90</v>
      </c>
      <c r="E27" s="9" t="s">
        <v>528</v>
      </c>
      <c r="F27" s="9" t="s">
        <v>834</v>
      </c>
      <c r="G27" s="9" t="s">
        <v>19</v>
      </c>
      <c r="H27" s="9" t="s">
        <v>413</v>
      </c>
      <c r="I27" s="9" t="s">
        <v>16</v>
      </c>
      <c r="J27" s="9" t="s">
        <v>16</v>
      </c>
      <c r="K27" s="9" t="s">
        <v>12</v>
      </c>
      <c r="L27" s="9" t="s">
        <v>16</v>
      </c>
    </row>
    <row r="28" spans="1:12" ht="14" customHeight="1">
      <c r="A28" s="23" t="s">
        <v>858</v>
      </c>
      <c r="B28" s="23" t="s">
        <v>13</v>
      </c>
      <c r="C28" s="23" t="s">
        <v>52</v>
      </c>
      <c r="D28" s="170">
        <v>170</v>
      </c>
      <c r="E28" s="23" t="s">
        <v>529</v>
      </c>
      <c r="F28" s="23" t="s">
        <v>834</v>
      </c>
      <c r="G28" s="23" t="s">
        <v>19</v>
      </c>
      <c r="H28" s="23" t="s">
        <v>423</v>
      </c>
      <c r="I28" s="23" t="s">
        <v>16</v>
      </c>
      <c r="J28" s="23" t="s">
        <v>16</v>
      </c>
      <c r="K28" s="23" t="s">
        <v>12</v>
      </c>
      <c r="L28" s="23" t="s">
        <v>16</v>
      </c>
    </row>
    <row r="29" spans="1:12" ht="14" customHeight="1">
      <c r="A29" s="9" t="s">
        <v>311</v>
      </c>
      <c r="B29" s="9" t="s">
        <v>13</v>
      </c>
      <c r="C29" s="9" t="s">
        <v>52</v>
      </c>
      <c r="D29" s="154">
        <v>0</v>
      </c>
      <c r="E29" s="9" t="s">
        <v>530</v>
      </c>
      <c r="F29" s="15" t="s">
        <v>670</v>
      </c>
      <c r="G29" s="9" t="s">
        <v>19</v>
      </c>
      <c r="H29" s="9" t="s">
        <v>412</v>
      </c>
      <c r="I29" s="9" t="s">
        <v>21</v>
      </c>
      <c r="J29" s="9" t="s">
        <v>16</v>
      </c>
      <c r="K29" s="9" t="s">
        <v>670</v>
      </c>
      <c r="L29" s="9" t="s">
        <v>16</v>
      </c>
    </row>
    <row r="30" spans="1:12" ht="14" customHeight="1">
      <c r="A30" s="9" t="s">
        <v>311</v>
      </c>
      <c r="B30" s="9" t="s">
        <v>13</v>
      </c>
      <c r="C30" s="9" t="s">
        <v>52</v>
      </c>
      <c r="D30" s="154">
        <v>21</v>
      </c>
      <c r="E30" s="9" t="s">
        <v>369</v>
      </c>
      <c r="F30" s="9" t="s">
        <v>834</v>
      </c>
      <c r="G30" s="9" t="s">
        <v>19</v>
      </c>
      <c r="H30" s="9" t="s">
        <v>423</v>
      </c>
      <c r="I30" s="9" t="s">
        <v>21</v>
      </c>
      <c r="J30" s="9" t="s">
        <v>16</v>
      </c>
      <c r="K30" s="9" t="s">
        <v>775</v>
      </c>
      <c r="L30" s="9" t="s">
        <v>21</v>
      </c>
    </row>
    <row r="31" spans="1:12" ht="14" customHeight="1">
      <c r="A31" s="9" t="s">
        <v>311</v>
      </c>
      <c r="B31" s="9" t="s">
        <v>13</v>
      </c>
      <c r="C31" s="9" t="s">
        <v>52</v>
      </c>
      <c r="D31" s="154">
        <v>53</v>
      </c>
      <c r="E31" s="9" t="s">
        <v>393</v>
      </c>
      <c r="F31" s="9" t="s">
        <v>671</v>
      </c>
      <c r="G31" s="9" t="s">
        <v>19</v>
      </c>
      <c r="H31" s="9" t="s">
        <v>412</v>
      </c>
      <c r="I31" s="9" t="s">
        <v>21</v>
      </c>
      <c r="J31" s="9" t="s">
        <v>16</v>
      </c>
      <c r="K31" s="9" t="s">
        <v>632</v>
      </c>
      <c r="L31" s="9" t="s">
        <v>21</v>
      </c>
    </row>
    <row r="32" spans="1:12" ht="14" customHeight="1">
      <c r="A32" s="9" t="s">
        <v>311</v>
      </c>
      <c r="B32" s="9" t="s">
        <v>13</v>
      </c>
      <c r="C32" s="9" t="s">
        <v>52</v>
      </c>
      <c r="D32" s="154">
        <v>82</v>
      </c>
      <c r="E32" s="9" t="s">
        <v>531</v>
      </c>
      <c r="F32" s="9" t="s">
        <v>834</v>
      </c>
      <c r="G32" s="9" t="s">
        <v>19</v>
      </c>
      <c r="H32" s="9" t="s">
        <v>423</v>
      </c>
      <c r="I32" s="9" t="s">
        <v>16</v>
      </c>
      <c r="J32" s="9" t="s">
        <v>16</v>
      </c>
      <c r="K32" s="9" t="s">
        <v>12</v>
      </c>
      <c r="L32" s="9" t="s">
        <v>16</v>
      </c>
    </row>
    <row r="33" spans="1:12" ht="14" customHeight="1">
      <c r="A33" s="9" t="s">
        <v>311</v>
      </c>
      <c r="B33" s="9" t="s">
        <v>13</v>
      </c>
      <c r="C33" s="9" t="s">
        <v>52</v>
      </c>
      <c r="D33" s="154">
        <v>168</v>
      </c>
      <c r="E33" s="9" t="s">
        <v>532</v>
      </c>
      <c r="F33" s="9" t="s">
        <v>834</v>
      </c>
      <c r="G33" s="9" t="s">
        <v>19</v>
      </c>
      <c r="H33" s="9" t="s">
        <v>428</v>
      </c>
      <c r="I33" s="9" t="s">
        <v>21</v>
      </c>
      <c r="J33" s="9" t="s">
        <v>16</v>
      </c>
      <c r="K33" s="9" t="s">
        <v>12</v>
      </c>
      <c r="L33" s="9" t="s">
        <v>21</v>
      </c>
    </row>
    <row r="34" spans="1:12" ht="14" customHeight="1">
      <c r="A34" s="23" t="s">
        <v>311</v>
      </c>
      <c r="B34" s="23" t="s">
        <v>13</v>
      </c>
      <c r="C34" s="23" t="s">
        <v>52</v>
      </c>
      <c r="D34" s="170">
        <v>315</v>
      </c>
      <c r="E34" s="23" t="s">
        <v>533</v>
      </c>
      <c r="F34" s="23" t="s">
        <v>834</v>
      </c>
      <c r="G34" s="23" t="s">
        <v>19</v>
      </c>
      <c r="H34" s="23" t="s">
        <v>423</v>
      </c>
      <c r="I34" s="23" t="s">
        <v>16</v>
      </c>
      <c r="J34" s="23" t="s">
        <v>21</v>
      </c>
      <c r="K34" s="23" t="s">
        <v>12</v>
      </c>
      <c r="L34" s="23" t="s">
        <v>16</v>
      </c>
    </row>
    <row r="35" spans="1:12" ht="14" customHeight="1">
      <c r="A35" s="9" t="s">
        <v>811</v>
      </c>
      <c r="B35" s="9" t="s">
        <v>1408</v>
      </c>
      <c r="C35" s="9" t="s">
        <v>10</v>
      </c>
      <c r="D35" s="154">
        <v>-5</v>
      </c>
      <c r="E35" s="9" t="s">
        <v>914</v>
      </c>
      <c r="F35" s="15" t="s">
        <v>834</v>
      </c>
      <c r="G35" s="9" t="s">
        <v>335</v>
      </c>
      <c r="H35" s="9" t="s">
        <v>412</v>
      </c>
      <c r="I35" s="9" t="s">
        <v>21</v>
      </c>
      <c r="J35" s="9" t="s">
        <v>16</v>
      </c>
      <c r="K35" s="9" t="s">
        <v>12</v>
      </c>
      <c r="L35" s="9" t="s">
        <v>16</v>
      </c>
    </row>
    <row r="36" spans="1:12" ht="14" customHeight="1">
      <c r="A36" s="9" t="s">
        <v>811</v>
      </c>
      <c r="B36" s="9" t="s">
        <v>1408</v>
      </c>
      <c r="C36" s="9" t="s">
        <v>10</v>
      </c>
      <c r="D36" s="154">
        <v>0</v>
      </c>
      <c r="E36" s="9" t="s">
        <v>434</v>
      </c>
      <c r="F36" s="15" t="s">
        <v>670</v>
      </c>
      <c r="G36" s="9" t="s">
        <v>19</v>
      </c>
      <c r="H36" s="9" t="s">
        <v>412</v>
      </c>
      <c r="I36" s="9" t="s">
        <v>21</v>
      </c>
      <c r="J36" s="9" t="s">
        <v>16</v>
      </c>
      <c r="K36" s="9" t="s">
        <v>670</v>
      </c>
      <c r="L36" s="9" t="s">
        <v>16</v>
      </c>
    </row>
    <row r="37" spans="1:12" ht="14" customHeight="1">
      <c r="A37" s="9" t="s">
        <v>811</v>
      </c>
      <c r="B37" s="9" t="s">
        <v>1408</v>
      </c>
      <c r="C37" s="9" t="s">
        <v>10</v>
      </c>
      <c r="D37" s="154">
        <v>14</v>
      </c>
      <c r="E37" s="9" t="s">
        <v>1267</v>
      </c>
      <c r="F37" s="9" t="s">
        <v>834</v>
      </c>
      <c r="G37" s="9" t="s">
        <v>19</v>
      </c>
      <c r="H37" s="9" t="s">
        <v>412</v>
      </c>
      <c r="I37" s="9" t="s">
        <v>21</v>
      </c>
      <c r="J37" s="9" t="s">
        <v>16</v>
      </c>
      <c r="K37" s="9" t="s">
        <v>631</v>
      </c>
      <c r="L37" s="9" t="s">
        <v>16</v>
      </c>
    </row>
    <row r="38" spans="1:12" ht="14" customHeight="1">
      <c r="A38" s="9" t="s">
        <v>811</v>
      </c>
      <c r="B38" s="9" t="s">
        <v>1408</v>
      </c>
      <c r="C38" s="9" t="s">
        <v>10</v>
      </c>
      <c r="D38" s="154">
        <v>29</v>
      </c>
      <c r="E38" s="9" t="s">
        <v>1268</v>
      </c>
      <c r="F38" s="9" t="s">
        <v>834</v>
      </c>
      <c r="G38" s="9" t="s">
        <v>19</v>
      </c>
      <c r="H38" s="9" t="s">
        <v>428</v>
      </c>
      <c r="I38" s="9" t="s">
        <v>21</v>
      </c>
      <c r="J38" s="9" t="s">
        <v>16</v>
      </c>
      <c r="K38" s="9" t="s">
        <v>633</v>
      </c>
      <c r="L38" s="9" t="s">
        <v>16</v>
      </c>
    </row>
    <row r="39" spans="1:12" ht="14" customHeight="1">
      <c r="A39" s="9" t="s">
        <v>811</v>
      </c>
      <c r="B39" s="9" t="s">
        <v>1408</v>
      </c>
      <c r="C39" s="9" t="s">
        <v>10</v>
      </c>
      <c r="D39" s="154">
        <v>36</v>
      </c>
      <c r="E39" s="9" t="s">
        <v>1269</v>
      </c>
      <c r="F39" s="9" t="s">
        <v>834</v>
      </c>
      <c r="G39" s="9" t="s">
        <v>19</v>
      </c>
      <c r="H39" s="9" t="s">
        <v>428</v>
      </c>
      <c r="I39" s="9" t="s">
        <v>21</v>
      </c>
      <c r="J39" s="9" t="s">
        <v>16</v>
      </c>
      <c r="K39" s="9" t="s">
        <v>12</v>
      </c>
      <c r="L39" s="9" t="s">
        <v>16</v>
      </c>
    </row>
    <row r="40" spans="1:12" ht="14" customHeight="1">
      <c r="A40" s="9" t="s">
        <v>811</v>
      </c>
      <c r="B40" s="9" t="s">
        <v>1408</v>
      </c>
      <c r="C40" s="9" t="s">
        <v>10</v>
      </c>
      <c r="D40" s="154">
        <v>43</v>
      </c>
      <c r="E40" s="9" t="s">
        <v>1270</v>
      </c>
      <c r="F40" s="9" t="s">
        <v>834</v>
      </c>
      <c r="G40" s="9" t="s">
        <v>19</v>
      </c>
      <c r="H40" s="9" t="s">
        <v>412</v>
      </c>
      <c r="I40" s="9" t="s">
        <v>21</v>
      </c>
      <c r="J40" s="9" t="s">
        <v>16</v>
      </c>
      <c r="K40" s="9" t="s">
        <v>12</v>
      </c>
      <c r="L40" s="9" t="s">
        <v>16</v>
      </c>
    </row>
    <row r="41" spans="1:12" ht="14" customHeight="1">
      <c r="A41" s="9" t="s">
        <v>811</v>
      </c>
      <c r="B41" s="9" t="s">
        <v>1408</v>
      </c>
      <c r="C41" s="9" t="s">
        <v>10</v>
      </c>
      <c r="D41" s="154">
        <v>61</v>
      </c>
      <c r="E41" s="9" t="s">
        <v>1271</v>
      </c>
      <c r="F41" s="9" t="s">
        <v>834</v>
      </c>
      <c r="G41" s="9" t="s">
        <v>19</v>
      </c>
      <c r="H41" s="9" t="s">
        <v>435</v>
      </c>
      <c r="I41" s="9" t="s">
        <v>16</v>
      </c>
      <c r="J41" s="9" t="s">
        <v>16</v>
      </c>
      <c r="K41" s="9" t="s">
        <v>774</v>
      </c>
      <c r="L41" s="9" t="s">
        <v>16</v>
      </c>
    </row>
    <row r="42" spans="1:12" ht="14" customHeight="1">
      <c r="A42" s="9" t="s">
        <v>811</v>
      </c>
      <c r="B42" s="9" t="s">
        <v>1408</v>
      </c>
      <c r="C42" s="9" t="s">
        <v>10</v>
      </c>
      <c r="D42" s="154">
        <v>82</v>
      </c>
      <c r="E42" s="9" t="s">
        <v>1272</v>
      </c>
      <c r="F42" s="9" t="s">
        <v>671</v>
      </c>
      <c r="G42" s="9" t="s">
        <v>19</v>
      </c>
      <c r="H42" s="9" t="s">
        <v>412</v>
      </c>
      <c r="I42" s="9" t="s">
        <v>16</v>
      </c>
      <c r="J42" s="9" t="s">
        <v>16</v>
      </c>
      <c r="K42" s="9" t="s">
        <v>12</v>
      </c>
      <c r="L42" s="9" t="s">
        <v>16</v>
      </c>
    </row>
    <row r="43" spans="1:12" ht="14" customHeight="1">
      <c r="A43" s="9" t="s">
        <v>811</v>
      </c>
      <c r="B43" s="9" t="s">
        <v>1408</v>
      </c>
      <c r="C43" s="9" t="s">
        <v>10</v>
      </c>
      <c r="D43" s="154">
        <v>96</v>
      </c>
      <c r="E43" s="9" t="s">
        <v>1273</v>
      </c>
      <c r="F43" s="9" t="s">
        <v>834</v>
      </c>
      <c r="G43" s="9" t="s">
        <v>19</v>
      </c>
      <c r="H43" s="9" t="s">
        <v>435</v>
      </c>
      <c r="I43" s="9" t="s">
        <v>16</v>
      </c>
      <c r="J43" s="9" t="s">
        <v>16</v>
      </c>
      <c r="K43" s="9" t="s">
        <v>12</v>
      </c>
      <c r="L43" s="9" t="s">
        <v>16</v>
      </c>
    </row>
    <row r="44" spans="1:12" ht="14" customHeight="1">
      <c r="A44" s="9" t="s">
        <v>811</v>
      </c>
      <c r="B44" s="9" t="s">
        <v>1408</v>
      </c>
      <c r="C44" s="9" t="s">
        <v>10</v>
      </c>
      <c r="D44" s="154">
        <v>208</v>
      </c>
      <c r="E44" s="9" t="s">
        <v>1274</v>
      </c>
      <c r="F44" s="9" t="s">
        <v>846</v>
      </c>
      <c r="G44" s="9" t="s">
        <v>19</v>
      </c>
      <c r="H44" s="9" t="s">
        <v>435</v>
      </c>
      <c r="I44" s="9" t="s">
        <v>21</v>
      </c>
      <c r="J44" s="9" t="s">
        <v>16</v>
      </c>
      <c r="K44" s="9" t="s">
        <v>4</v>
      </c>
      <c r="L44" s="9" t="s">
        <v>16</v>
      </c>
    </row>
    <row r="45" spans="1:12" ht="14" customHeight="1">
      <c r="A45" s="23" t="s">
        <v>811</v>
      </c>
      <c r="B45" s="23" t="s">
        <v>1408</v>
      </c>
      <c r="C45" s="23" t="s">
        <v>10</v>
      </c>
      <c r="D45" s="170">
        <v>223</v>
      </c>
      <c r="E45" s="23" t="s">
        <v>1275</v>
      </c>
      <c r="F45" s="23" t="s">
        <v>834</v>
      </c>
      <c r="G45" s="23" t="s">
        <v>19</v>
      </c>
      <c r="H45" s="23" t="s">
        <v>435</v>
      </c>
      <c r="I45" s="23" t="s">
        <v>21</v>
      </c>
      <c r="J45" s="23" t="s">
        <v>16</v>
      </c>
      <c r="K45" s="23" t="s">
        <v>12</v>
      </c>
      <c r="L45" s="23" t="s">
        <v>16</v>
      </c>
    </row>
    <row r="46" spans="1:12" ht="14" customHeight="1">
      <c r="A46" s="9" t="s">
        <v>853</v>
      </c>
      <c r="B46" s="9" t="s">
        <v>1408</v>
      </c>
      <c r="C46" s="9" t="s">
        <v>10</v>
      </c>
      <c r="D46" s="154">
        <v>0</v>
      </c>
      <c r="E46" s="9" t="s">
        <v>437</v>
      </c>
      <c r="F46" s="15" t="s">
        <v>670</v>
      </c>
      <c r="G46" s="9" t="s">
        <v>335</v>
      </c>
      <c r="H46" s="9" t="s">
        <v>412</v>
      </c>
      <c r="I46" s="9" t="s">
        <v>21</v>
      </c>
      <c r="J46" s="9" t="s">
        <v>16</v>
      </c>
      <c r="K46" s="9" t="s">
        <v>670</v>
      </c>
      <c r="L46" s="9" t="s">
        <v>16</v>
      </c>
    </row>
    <row r="47" spans="1:12" ht="14" customHeight="1">
      <c r="A47" s="9" t="s">
        <v>853</v>
      </c>
      <c r="B47" s="9" t="s">
        <v>1408</v>
      </c>
      <c r="C47" s="9" t="s">
        <v>10</v>
      </c>
      <c r="D47" s="154">
        <v>15</v>
      </c>
      <c r="E47" s="9" t="s">
        <v>339</v>
      </c>
      <c r="F47" s="9" t="s">
        <v>834</v>
      </c>
      <c r="G47" s="9" t="s">
        <v>19</v>
      </c>
      <c r="H47" s="9" t="s">
        <v>423</v>
      </c>
      <c r="I47" s="9" t="s">
        <v>21</v>
      </c>
      <c r="J47" s="9" t="s">
        <v>16</v>
      </c>
      <c r="K47" s="9" t="s">
        <v>631</v>
      </c>
      <c r="L47" s="9" t="s">
        <v>16</v>
      </c>
    </row>
    <row r="48" spans="1:12" ht="14" customHeight="1">
      <c r="A48" s="9" t="s">
        <v>853</v>
      </c>
      <c r="B48" s="9" t="s">
        <v>1408</v>
      </c>
      <c r="C48" s="9" t="s">
        <v>10</v>
      </c>
      <c r="D48" s="154">
        <v>35</v>
      </c>
      <c r="E48" s="9" t="s">
        <v>363</v>
      </c>
      <c r="F48" s="9" t="s">
        <v>834</v>
      </c>
      <c r="G48" s="9" t="s">
        <v>19</v>
      </c>
      <c r="H48" s="9" t="s">
        <v>423</v>
      </c>
      <c r="I48" s="9" t="s">
        <v>21</v>
      </c>
      <c r="J48" s="9" t="s">
        <v>16</v>
      </c>
      <c r="K48" s="9" t="s">
        <v>776</v>
      </c>
      <c r="L48" s="9" t="s">
        <v>21</v>
      </c>
    </row>
    <row r="49" spans="1:12" ht="14" customHeight="1">
      <c r="A49" s="9" t="s">
        <v>853</v>
      </c>
      <c r="B49" s="9" t="s">
        <v>1408</v>
      </c>
      <c r="C49" s="9" t="s">
        <v>10</v>
      </c>
      <c r="D49" s="154">
        <v>48</v>
      </c>
      <c r="E49" s="9" t="s">
        <v>438</v>
      </c>
      <c r="F49" s="9" t="s">
        <v>671</v>
      </c>
      <c r="G49" s="9" t="s">
        <v>19</v>
      </c>
      <c r="H49" s="9" t="s">
        <v>413</v>
      </c>
      <c r="I49" s="9" t="s">
        <v>21</v>
      </c>
      <c r="J49" s="9" t="s">
        <v>16</v>
      </c>
      <c r="K49" s="9" t="s">
        <v>12</v>
      </c>
      <c r="L49" s="9" t="s">
        <v>21</v>
      </c>
    </row>
    <row r="50" spans="1:12" ht="14" customHeight="1">
      <c r="A50" s="9" t="s">
        <v>853</v>
      </c>
      <c r="B50" s="9" t="s">
        <v>1408</v>
      </c>
      <c r="C50" s="9" t="s">
        <v>10</v>
      </c>
      <c r="D50" s="154">
        <v>95</v>
      </c>
      <c r="E50" s="9" t="s">
        <v>439</v>
      </c>
      <c r="F50" s="9" t="s">
        <v>834</v>
      </c>
      <c r="G50" s="9" t="s">
        <v>19</v>
      </c>
      <c r="H50" s="9" t="s">
        <v>413</v>
      </c>
      <c r="I50" s="9" t="s">
        <v>21</v>
      </c>
      <c r="J50" s="9" t="s">
        <v>16</v>
      </c>
      <c r="K50" s="9" t="s">
        <v>12</v>
      </c>
      <c r="L50" s="9" t="s">
        <v>21</v>
      </c>
    </row>
    <row r="51" spans="1:12" ht="14" customHeight="1">
      <c r="A51" s="9" t="s">
        <v>853</v>
      </c>
      <c r="B51" s="9" t="s">
        <v>1408</v>
      </c>
      <c r="C51" s="9" t="s">
        <v>10</v>
      </c>
      <c r="D51" s="154">
        <v>152</v>
      </c>
      <c r="E51" s="9" t="s">
        <v>440</v>
      </c>
      <c r="F51" s="9" t="s">
        <v>834</v>
      </c>
      <c r="G51" s="9" t="s">
        <v>19</v>
      </c>
      <c r="H51" s="9" t="s">
        <v>413</v>
      </c>
      <c r="I51" s="9" t="s">
        <v>21</v>
      </c>
      <c r="J51" s="9" t="s">
        <v>16</v>
      </c>
      <c r="K51" s="9" t="s">
        <v>12</v>
      </c>
      <c r="L51" s="9" t="s">
        <v>21</v>
      </c>
    </row>
    <row r="52" spans="1:12" ht="14" customHeight="1">
      <c r="A52" s="9" t="s">
        <v>853</v>
      </c>
      <c r="B52" s="9" t="s">
        <v>1408</v>
      </c>
      <c r="C52" s="9" t="s">
        <v>10</v>
      </c>
      <c r="D52" s="154">
        <v>175</v>
      </c>
      <c r="E52" s="9" t="s">
        <v>441</v>
      </c>
      <c r="F52" s="9" t="s">
        <v>846</v>
      </c>
      <c r="G52" s="9" t="s">
        <v>19</v>
      </c>
      <c r="H52" s="9" t="s">
        <v>412</v>
      </c>
      <c r="I52" s="9" t="s">
        <v>21</v>
      </c>
      <c r="J52" s="9" t="s">
        <v>16</v>
      </c>
      <c r="K52" s="9" t="s">
        <v>4</v>
      </c>
      <c r="L52" s="9" t="s">
        <v>16</v>
      </c>
    </row>
    <row r="53" spans="1:12" ht="14" customHeight="1">
      <c r="A53" s="9" t="s">
        <v>853</v>
      </c>
      <c r="B53" s="9" t="s">
        <v>1408</v>
      </c>
      <c r="C53" s="9" t="s">
        <v>10</v>
      </c>
      <c r="D53" s="154">
        <v>200</v>
      </c>
      <c r="E53" s="9" t="s">
        <v>442</v>
      </c>
      <c r="F53" s="9" t="s">
        <v>834</v>
      </c>
      <c r="G53" s="9" t="s">
        <v>19</v>
      </c>
      <c r="H53" s="9" t="s">
        <v>412</v>
      </c>
      <c r="I53" s="9" t="s">
        <v>16</v>
      </c>
      <c r="J53" s="9" t="s">
        <v>16</v>
      </c>
      <c r="K53" s="9" t="s">
        <v>12</v>
      </c>
      <c r="L53" s="9" t="s">
        <v>16</v>
      </c>
    </row>
    <row r="54" spans="1:12" ht="14" customHeight="1">
      <c r="A54" s="9" t="s">
        <v>853</v>
      </c>
      <c r="B54" s="9" t="s">
        <v>1408</v>
      </c>
      <c r="C54" s="9" t="s">
        <v>10</v>
      </c>
      <c r="D54" s="154">
        <v>230</v>
      </c>
      <c r="E54" s="9" t="s">
        <v>443</v>
      </c>
      <c r="F54" s="9" t="s">
        <v>834</v>
      </c>
      <c r="G54" s="9" t="s">
        <v>19</v>
      </c>
      <c r="H54" s="9" t="s">
        <v>413</v>
      </c>
      <c r="I54" s="9" t="s">
        <v>16</v>
      </c>
      <c r="J54" s="9" t="s">
        <v>16</v>
      </c>
      <c r="K54" s="9" t="s">
        <v>12</v>
      </c>
      <c r="L54" s="9" t="s">
        <v>16</v>
      </c>
    </row>
    <row r="55" spans="1:12" ht="14" customHeight="1">
      <c r="A55" s="9" t="s">
        <v>853</v>
      </c>
      <c r="B55" s="9" t="s">
        <v>1408</v>
      </c>
      <c r="C55" s="9" t="s">
        <v>10</v>
      </c>
      <c r="D55" s="154">
        <v>292</v>
      </c>
      <c r="E55" s="9" t="s">
        <v>444</v>
      </c>
      <c r="F55" s="9" t="s">
        <v>834</v>
      </c>
      <c r="G55" s="9" t="s">
        <v>19</v>
      </c>
      <c r="H55" s="9" t="s">
        <v>413</v>
      </c>
      <c r="I55" s="9" t="s">
        <v>16</v>
      </c>
      <c r="J55" s="9" t="s">
        <v>16</v>
      </c>
      <c r="K55" s="9" t="s">
        <v>12</v>
      </c>
      <c r="L55" s="9" t="s">
        <v>16</v>
      </c>
    </row>
    <row r="56" spans="1:12" ht="14" customHeight="1">
      <c r="A56" s="23" t="s">
        <v>853</v>
      </c>
      <c r="B56" s="23" t="s">
        <v>1408</v>
      </c>
      <c r="C56" s="23" t="s">
        <v>10</v>
      </c>
      <c r="D56" s="170">
        <v>341</v>
      </c>
      <c r="E56" s="23" t="s">
        <v>445</v>
      </c>
      <c r="F56" s="23" t="s">
        <v>834</v>
      </c>
      <c r="G56" s="23" t="s">
        <v>19</v>
      </c>
      <c r="H56" s="23" t="s">
        <v>413</v>
      </c>
      <c r="I56" s="23" t="s">
        <v>16</v>
      </c>
      <c r="J56" s="23" t="s">
        <v>16</v>
      </c>
      <c r="K56" s="23" t="s">
        <v>12</v>
      </c>
      <c r="L56" s="23" t="s">
        <v>16</v>
      </c>
    </row>
    <row r="57" spans="1:12" ht="14" customHeight="1">
      <c r="A57" s="9" t="s">
        <v>854</v>
      </c>
      <c r="B57" s="9" t="s">
        <v>13</v>
      </c>
      <c r="C57" s="9" t="s">
        <v>10</v>
      </c>
      <c r="D57" s="154">
        <v>0</v>
      </c>
      <c r="E57" s="9" t="s">
        <v>478</v>
      </c>
      <c r="F57" s="15" t="s">
        <v>670</v>
      </c>
      <c r="G57" s="9" t="s">
        <v>19</v>
      </c>
      <c r="H57" s="9" t="s">
        <v>412</v>
      </c>
      <c r="I57" s="9" t="s">
        <v>21</v>
      </c>
      <c r="J57" s="9" t="s">
        <v>16</v>
      </c>
      <c r="K57" s="9" t="s">
        <v>670</v>
      </c>
      <c r="L57" s="9" t="s">
        <v>16</v>
      </c>
    </row>
    <row r="58" spans="1:12" ht="14" customHeight="1">
      <c r="A58" s="9" t="s">
        <v>854</v>
      </c>
      <c r="B58" s="9" t="s">
        <v>13</v>
      </c>
      <c r="C58" s="9" t="s">
        <v>10</v>
      </c>
      <c r="D58" s="154">
        <v>20</v>
      </c>
      <c r="E58" s="9" t="s">
        <v>340</v>
      </c>
      <c r="F58" s="9" t="s">
        <v>834</v>
      </c>
      <c r="G58" s="9" t="s">
        <v>19</v>
      </c>
      <c r="H58" s="9" t="s">
        <v>435</v>
      </c>
      <c r="I58" s="9" t="s">
        <v>21</v>
      </c>
      <c r="J58" s="9" t="s">
        <v>16</v>
      </c>
      <c r="K58" s="9" t="s">
        <v>631</v>
      </c>
      <c r="L58" s="9" t="s">
        <v>16</v>
      </c>
    </row>
    <row r="59" spans="1:12" ht="14" customHeight="1">
      <c r="A59" s="9" t="s">
        <v>854</v>
      </c>
      <c r="B59" s="9" t="s">
        <v>13</v>
      </c>
      <c r="C59" s="9" t="s">
        <v>10</v>
      </c>
      <c r="D59" s="154">
        <v>34</v>
      </c>
      <c r="E59" s="9" t="s">
        <v>355</v>
      </c>
      <c r="F59" s="9" t="s">
        <v>834</v>
      </c>
      <c r="G59" s="9" t="s">
        <v>19</v>
      </c>
      <c r="H59" s="9" t="s">
        <v>435</v>
      </c>
      <c r="I59" s="9" t="s">
        <v>16</v>
      </c>
      <c r="J59" s="9" t="s">
        <v>16</v>
      </c>
      <c r="K59" s="9" t="s">
        <v>776</v>
      </c>
      <c r="L59" s="9" t="s">
        <v>16</v>
      </c>
    </row>
    <row r="60" spans="1:12" ht="14" customHeight="1">
      <c r="A60" s="9" t="s">
        <v>854</v>
      </c>
      <c r="B60" s="9" t="s">
        <v>13</v>
      </c>
      <c r="C60" s="9" t="s">
        <v>10</v>
      </c>
      <c r="D60" s="154">
        <v>286</v>
      </c>
      <c r="E60" s="9" t="s">
        <v>479</v>
      </c>
      <c r="F60" s="9" t="s">
        <v>834</v>
      </c>
      <c r="G60" s="9" t="s">
        <v>19</v>
      </c>
      <c r="H60" s="9" t="s">
        <v>435</v>
      </c>
      <c r="I60" s="9" t="s">
        <v>16</v>
      </c>
      <c r="J60" s="9" t="s">
        <v>16</v>
      </c>
      <c r="K60" s="9" t="s">
        <v>12</v>
      </c>
      <c r="L60" s="9" t="s">
        <v>16</v>
      </c>
    </row>
    <row r="61" spans="1:12" ht="14" customHeight="1">
      <c r="A61" s="23" t="s">
        <v>854</v>
      </c>
      <c r="B61" s="23" t="s">
        <v>13</v>
      </c>
      <c r="C61" s="23" t="s">
        <v>10</v>
      </c>
      <c r="D61" s="170">
        <v>751</v>
      </c>
      <c r="E61" s="23" t="s">
        <v>480</v>
      </c>
      <c r="F61" s="23" t="s">
        <v>671</v>
      </c>
      <c r="G61" s="23" t="s">
        <v>19</v>
      </c>
      <c r="H61" s="23" t="s">
        <v>412</v>
      </c>
      <c r="I61" s="23" t="s">
        <v>16</v>
      </c>
      <c r="J61" s="23" t="s">
        <v>16</v>
      </c>
      <c r="K61" s="23" t="s">
        <v>12</v>
      </c>
      <c r="L61" s="23" t="s">
        <v>16</v>
      </c>
    </row>
    <row r="62" spans="1:12" ht="14" customHeight="1">
      <c r="A62" s="9" t="s">
        <v>286</v>
      </c>
      <c r="B62" s="9" t="s">
        <v>13</v>
      </c>
      <c r="C62" s="9" t="s">
        <v>10</v>
      </c>
      <c r="D62" s="154">
        <v>0</v>
      </c>
      <c r="E62" s="9" t="s">
        <v>481</v>
      </c>
      <c r="F62" s="15" t="s">
        <v>670</v>
      </c>
      <c r="G62" s="9" t="s">
        <v>19</v>
      </c>
      <c r="H62" s="9" t="s">
        <v>412</v>
      </c>
      <c r="I62" s="9" t="s">
        <v>21</v>
      </c>
      <c r="J62" s="9" t="s">
        <v>16</v>
      </c>
      <c r="K62" s="9" t="s">
        <v>670</v>
      </c>
      <c r="L62" s="9" t="s">
        <v>16</v>
      </c>
    </row>
    <row r="63" spans="1:12" ht="14" customHeight="1">
      <c r="A63" s="9" t="s">
        <v>286</v>
      </c>
      <c r="B63" s="9" t="s">
        <v>13</v>
      </c>
      <c r="C63" s="9" t="s">
        <v>10</v>
      </c>
      <c r="D63" s="154">
        <v>14</v>
      </c>
      <c r="E63" s="9" t="s">
        <v>341</v>
      </c>
      <c r="F63" s="9" t="s">
        <v>834</v>
      </c>
      <c r="G63" s="9" t="s">
        <v>19</v>
      </c>
      <c r="H63" s="9" t="s">
        <v>419</v>
      </c>
      <c r="I63" s="9" t="s">
        <v>21</v>
      </c>
      <c r="J63" s="9" t="s">
        <v>16</v>
      </c>
      <c r="K63" s="9" t="s">
        <v>631</v>
      </c>
      <c r="L63" s="9" t="s">
        <v>16</v>
      </c>
    </row>
    <row r="64" spans="1:12" ht="14" customHeight="1">
      <c r="A64" s="9" t="s">
        <v>286</v>
      </c>
      <c r="B64" s="9" t="s">
        <v>13</v>
      </c>
      <c r="C64" s="9" t="s">
        <v>10</v>
      </c>
      <c r="D64" s="154">
        <v>32</v>
      </c>
      <c r="E64" s="9" t="s">
        <v>359</v>
      </c>
      <c r="F64" s="9" t="s">
        <v>834</v>
      </c>
      <c r="G64" s="9" t="s">
        <v>19</v>
      </c>
      <c r="H64" s="9" t="s">
        <v>428</v>
      </c>
      <c r="I64" s="9" t="s">
        <v>16</v>
      </c>
      <c r="J64" s="9" t="s">
        <v>21</v>
      </c>
      <c r="K64" s="9" t="s">
        <v>776</v>
      </c>
      <c r="L64" s="9" t="s">
        <v>16</v>
      </c>
    </row>
    <row r="65" spans="1:12" ht="14" customHeight="1">
      <c r="A65" s="9" t="s">
        <v>286</v>
      </c>
      <c r="B65" s="9" t="s">
        <v>13</v>
      </c>
      <c r="C65" s="9" t="s">
        <v>10</v>
      </c>
      <c r="D65" s="154">
        <v>42</v>
      </c>
      <c r="E65" s="9" t="s">
        <v>482</v>
      </c>
      <c r="F65" s="9" t="s">
        <v>834</v>
      </c>
      <c r="G65" s="9" t="s">
        <v>19</v>
      </c>
      <c r="H65" s="9" t="s">
        <v>412</v>
      </c>
      <c r="I65" s="9" t="s">
        <v>21</v>
      </c>
      <c r="J65" s="9" t="s">
        <v>16</v>
      </c>
      <c r="K65" s="9" t="s">
        <v>12</v>
      </c>
      <c r="L65" s="9" t="s">
        <v>21</v>
      </c>
    </row>
    <row r="66" spans="1:12" ht="14" customHeight="1">
      <c r="A66" s="9" t="s">
        <v>286</v>
      </c>
      <c r="B66" s="9" t="s">
        <v>13</v>
      </c>
      <c r="C66" s="9" t="s">
        <v>10</v>
      </c>
      <c r="D66" s="154">
        <v>166</v>
      </c>
      <c r="E66" s="9" t="s">
        <v>483</v>
      </c>
      <c r="F66" s="9" t="s">
        <v>834</v>
      </c>
      <c r="G66" s="9" t="s">
        <v>19</v>
      </c>
      <c r="H66" s="9" t="s">
        <v>484</v>
      </c>
      <c r="I66" s="9" t="s">
        <v>16</v>
      </c>
      <c r="J66" s="9" t="s">
        <v>16</v>
      </c>
      <c r="K66" s="9" t="s">
        <v>12</v>
      </c>
      <c r="L66" s="9" t="s">
        <v>16</v>
      </c>
    </row>
    <row r="67" spans="1:12" ht="14" customHeight="1">
      <c r="A67" s="23" t="s">
        <v>286</v>
      </c>
      <c r="B67" s="23" t="s">
        <v>13</v>
      </c>
      <c r="C67" s="23" t="s">
        <v>10</v>
      </c>
      <c r="D67" s="170">
        <v>510</v>
      </c>
      <c r="E67" s="23" t="s">
        <v>485</v>
      </c>
      <c r="F67" s="23" t="s">
        <v>671</v>
      </c>
      <c r="G67" s="23" t="s">
        <v>19</v>
      </c>
      <c r="H67" s="23" t="s">
        <v>412</v>
      </c>
      <c r="I67" s="23" t="s">
        <v>16</v>
      </c>
      <c r="J67" s="23" t="s">
        <v>16</v>
      </c>
      <c r="K67" s="23" t="s">
        <v>12</v>
      </c>
      <c r="L67" s="23" t="s">
        <v>16</v>
      </c>
    </row>
    <row r="68" spans="1:12" ht="14" customHeight="1">
      <c r="A68" s="9" t="s">
        <v>249</v>
      </c>
      <c r="B68" s="9" t="s">
        <v>1407</v>
      </c>
      <c r="C68" s="9" t="s">
        <v>10</v>
      </c>
      <c r="D68" s="154">
        <v>0</v>
      </c>
      <c r="E68" s="9" t="s">
        <v>489</v>
      </c>
      <c r="F68" s="15" t="s">
        <v>670</v>
      </c>
      <c r="G68" s="9" t="s">
        <v>19</v>
      </c>
      <c r="H68" s="9" t="s">
        <v>412</v>
      </c>
      <c r="I68" s="9" t="s">
        <v>21</v>
      </c>
      <c r="J68" s="9" t="s">
        <v>16</v>
      </c>
      <c r="K68" s="9" t="s">
        <v>670</v>
      </c>
      <c r="L68" s="9" t="s">
        <v>16</v>
      </c>
    </row>
    <row r="69" spans="1:12" ht="14" customHeight="1">
      <c r="A69" s="9" t="s">
        <v>249</v>
      </c>
      <c r="B69" s="9" t="s">
        <v>1407</v>
      </c>
      <c r="C69" s="9" t="s">
        <v>10</v>
      </c>
      <c r="D69" s="154">
        <v>14</v>
      </c>
      <c r="E69" s="9" t="s">
        <v>342</v>
      </c>
      <c r="F69" s="9" t="s">
        <v>834</v>
      </c>
      <c r="G69" s="9" t="s">
        <v>19</v>
      </c>
      <c r="H69" s="9" t="s">
        <v>419</v>
      </c>
      <c r="I69" s="9" t="s">
        <v>16</v>
      </c>
      <c r="J69" s="9" t="s">
        <v>21</v>
      </c>
      <c r="K69" s="9" t="s">
        <v>775</v>
      </c>
      <c r="L69" s="9" t="s">
        <v>16</v>
      </c>
    </row>
    <row r="70" spans="1:12" ht="14" customHeight="1">
      <c r="A70" s="9" t="s">
        <v>249</v>
      </c>
      <c r="B70" s="9" t="s">
        <v>1407</v>
      </c>
      <c r="C70" s="9" t="s">
        <v>10</v>
      </c>
      <c r="D70" s="154">
        <v>28</v>
      </c>
      <c r="E70" s="9" t="s">
        <v>356</v>
      </c>
      <c r="F70" s="9" t="s">
        <v>834</v>
      </c>
      <c r="G70" s="9" t="s">
        <v>19</v>
      </c>
      <c r="H70" s="9" t="s">
        <v>419</v>
      </c>
      <c r="I70" s="9" t="s">
        <v>16</v>
      </c>
      <c r="J70" s="9" t="s">
        <v>21</v>
      </c>
      <c r="K70" s="9" t="s">
        <v>633</v>
      </c>
      <c r="L70" s="9" t="s">
        <v>16</v>
      </c>
    </row>
    <row r="71" spans="1:12" ht="14" customHeight="1">
      <c r="A71" s="9" t="s">
        <v>249</v>
      </c>
      <c r="B71" s="9" t="s">
        <v>1407</v>
      </c>
      <c r="C71" s="9" t="s">
        <v>10</v>
      </c>
      <c r="D71" s="154">
        <v>49</v>
      </c>
      <c r="E71" s="9" t="s">
        <v>490</v>
      </c>
      <c r="F71" s="9" t="s">
        <v>834</v>
      </c>
      <c r="G71" s="9" t="s">
        <v>19</v>
      </c>
      <c r="H71" s="9" t="s">
        <v>419</v>
      </c>
      <c r="I71" s="9" t="s">
        <v>16</v>
      </c>
      <c r="J71" s="9" t="s">
        <v>21</v>
      </c>
      <c r="K71" s="9" t="s">
        <v>12</v>
      </c>
      <c r="L71" s="9" t="s">
        <v>16</v>
      </c>
    </row>
    <row r="72" spans="1:12" ht="14" customHeight="1">
      <c r="A72" s="9" t="s">
        <v>249</v>
      </c>
      <c r="B72" s="9" t="s">
        <v>1407</v>
      </c>
      <c r="C72" s="9" t="s">
        <v>10</v>
      </c>
      <c r="D72" s="154">
        <v>135</v>
      </c>
      <c r="E72" s="9" t="s">
        <v>491</v>
      </c>
      <c r="F72" s="9" t="s">
        <v>834</v>
      </c>
      <c r="G72" s="9" t="s">
        <v>19</v>
      </c>
      <c r="H72" s="9" t="s">
        <v>412</v>
      </c>
      <c r="I72" s="9" t="s">
        <v>16</v>
      </c>
      <c r="J72" s="9" t="s">
        <v>16</v>
      </c>
      <c r="K72" s="9" t="s">
        <v>12</v>
      </c>
      <c r="L72" s="9" t="s">
        <v>16</v>
      </c>
    </row>
    <row r="73" spans="1:12" ht="14" customHeight="1">
      <c r="A73" s="9" t="s">
        <v>249</v>
      </c>
      <c r="B73" s="9" t="s">
        <v>1407</v>
      </c>
      <c r="C73" s="9" t="s">
        <v>10</v>
      </c>
      <c r="D73" s="154">
        <v>210</v>
      </c>
      <c r="E73" s="9" t="s">
        <v>492</v>
      </c>
      <c r="F73" s="9" t="s">
        <v>671</v>
      </c>
      <c r="G73" s="9" t="s">
        <v>19</v>
      </c>
      <c r="H73" s="9" t="s">
        <v>412</v>
      </c>
      <c r="I73" s="9" t="s">
        <v>16</v>
      </c>
      <c r="J73" s="9" t="s">
        <v>21</v>
      </c>
      <c r="K73" s="9" t="s">
        <v>12</v>
      </c>
      <c r="L73" s="9" t="s">
        <v>16</v>
      </c>
    </row>
    <row r="74" spans="1:12" ht="14" customHeight="1">
      <c r="A74" s="9" t="s">
        <v>249</v>
      </c>
      <c r="B74" s="9" t="s">
        <v>1407</v>
      </c>
      <c r="C74" s="9" t="s">
        <v>10</v>
      </c>
      <c r="D74" s="154">
        <v>238</v>
      </c>
      <c r="E74" s="9" t="s">
        <v>493</v>
      </c>
      <c r="F74" s="9" t="s">
        <v>834</v>
      </c>
      <c r="G74" s="9" t="s">
        <v>19</v>
      </c>
      <c r="H74" s="9" t="s">
        <v>428</v>
      </c>
      <c r="I74" s="9" t="s">
        <v>16</v>
      </c>
      <c r="J74" s="9" t="s">
        <v>21</v>
      </c>
      <c r="K74" s="9" t="s">
        <v>12</v>
      </c>
      <c r="L74" s="9" t="s">
        <v>16</v>
      </c>
    </row>
    <row r="75" spans="1:12" ht="14" customHeight="1">
      <c r="A75" s="9" t="s">
        <v>249</v>
      </c>
      <c r="B75" s="9" t="s">
        <v>1407</v>
      </c>
      <c r="C75" s="9" t="s">
        <v>10</v>
      </c>
      <c r="D75" s="154">
        <v>281</v>
      </c>
      <c r="E75" s="9" t="s">
        <v>494</v>
      </c>
      <c r="F75" s="9" t="s">
        <v>834</v>
      </c>
      <c r="G75" s="9" t="s">
        <v>19</v>
      </c>
      <c r="H75" s="9" t="s">
        <v>428</v>
      </c>
      <c r="I75" s="9" t="s">
        <v>16</v>
      </c>
      <c r="J75" s="9" t="s">
        <v>21</v>
      </c>
      <c r="K75" s="9" t="s">
        <v>12</v>
      </c>
      <c r="L75" s="9" t="s">
        <v>16</v>
      </c>
    </row>
    <row r="76" spans="1:12" ht="14" customHeight="1">
      <c r="A76" s="9" t="s">
        <v>249</v>
      </c>
      <c r="B76" s="9" t="s">
        <v>1407</v>
      </c>
      <c r="C76" s="9" t="s">
        <v>10</v>
      </c>
      <c r="D76" s="154">
        <v>301</v>
      </c>
      <c r="E76" s="9" t="s">
        <v>495</v>
      </c>
      <c r="F76" s="9" t="s">
        <v>834</v>
      </c>
      <c r="G76" s="9" t="s">
        <v>19</v>
      </c>
      <c r="H76" s="9" t="s">
        <v>423</v>
      </c>
      <c r="I76" s="9" t="s">
        <v>16</v>
      </c>
      <c r="J76" s="9" t="s">
        <v>21</v>
      </c>
      <c r="K76" s="9" t="s">
        <v>12</v>
      </c>
      <c r="L76" s="9" t="s">
        <v>16</v>
      </c>
    </row>
    <row r="77" spans="1:12" ht="14" customHeight="1">
      <c r="A77" s="9" t="s">
        <v>249</v>
      </c>
      <c r="B77" s="9" t="s">
        <v>1407</v>
      </c>
      <c r="C77" s="9" t="s">
        <v>10</v>
      </c>
      <c r="D77" s="154">
        <v>378</v>
      </c>
      <c r="E77" s="9" t="s">
        <v>496</v>
      </c>
      <c r="F77" s="9" t="s">
        <v>834</v>
      </c>
      <c r="G77" s="9" t="s">
        <v>19</v>
      </c>
      <c r="H77" s="9" t="s">
        <v>423</v>
      </c>
      <c r="I77" s="9" t="s">
        <v>21</v>
      </c>
      <c r="J77" s="9" t="s">
        <v>16</v>
      </c>
      <c r="K77" s="9" t="s">
        <v>12</v>
      </c>
      <c r="L77" s="9" t="s">
        <v>21</v>
      </c>
    </row>
    <row r="78" spans="1:12" ht="14" customHeight="1">
      <c r="A78" s="9" t="s">
        <v>249</v>
      </c>
      <c r="B78" s="9" t="s">
        <v>1407</v>
      </c>
      <c r="C78" s="9" t="s">
        <v>10</v>
      </c>
      <c r="D78" s="154">
        <v>431</v>
      </c>
      <c r="E78" s="9" t="s">
        <v>497</v>
      </c>
      <c r="F78" s="9" t="s">
        <v>834</v>
      </c>
      <c r="G78" s="9" t="s">
        <v>19</v>
      </c>
      <c r="H78" s="9" t="s">
        <v>813</v>
      </c>
      <c r="I78" s="9" t="s">
        <v>21</v>
      </c>
      <c r="J78" s="9" t="s">
        <v>16</v>
      </c>
      <c r="K78" s="9" t="s">
        <v>12</v>
      </c>
      <c r="L78" s="9" t="s">
        <v>21</v>
      </c>
    </row>
    <row r="79" spans="1:12" ht="14" customHeight="1">
      <c r="A79" s="9" t="s">
        <v>249</v>
      </c>
      <c r="B79" s="9" t="s">
        <v>1407</v>
      </c>
      <c r="C79" s="9" t="s">
        <v>10</v>
      </c>
      <c r="D79" s="154">
        <v>470</v>
      </c>
      <c r="E79" s="9" t="s">
        <v>498</v>
      </c>
      <c r="F79" s="9" t="s">
        <v>846</v>
      </c>
      <c r="G79" s="9" t="s">
        <v>19</v>
      </c>
      <c r="H79" s="9" t="s">
        <v>423</v>
      </c>
      <c r="I79" s="9" t="s">
        <v>21</v>
      </c>
      <c r="J79" s="9" t="s">
        <v>16</v>
      </c>
      <c r="K79" s="9" t="s">
        <v>4</v>
      </c>
      <c r="L79" s="9" t="s">
        <v>16</v>
      </c>
    </row>
    <row r="80" spans="1:12" ht="14" customHeight="1">
      <c r="A80" s="9" t="s">
        <v>249</v>
      </c>
      <c r="B80" s="9" t="s">
        <v>1407</v>
      </c>
      <c r="C80" s="9" t="s">
        <v>10</v>
      </c>
      <c r="D80" s="154">
        <v>497</v>
      </c>
      <c r="E80" s="9" t="s">
        <v>499</v>
      </c>
      <c r="F80" s="9" t="s">
        <v>834</v>
      </c>
      <c r="G80" s="9" t="s">
        <v>19</v>
      </c>
      <c r="H80" s="9" t="s">
        <v>428</v>
      </c>
      <c r="I80" s="9" t="s">
        <v>21</v>
      </c>
      <c r="J80" s="9" t="s">
        <v>16</v>
      </c>
      <c r="K80" s="9" t="s">
        <v>12</v>
      </c>
      <c r="L80" s="9" t="s">
        <v>16</v>
      </c>
    </row>
    <row r="81" spans="1:12" ht="14" customHeight="1">
      <c r="A81" s="9" t="s">
        <v>249</v>
      </c>
      <c r="B81" s="9" t="s">
        <v>1407</v>
      </c>
      <c r="C81" s="9" t="s">
        <v>10</v>
      </c>
      <c r="D81" s="154">
        <v>522</v>
      </c>
      <c r="E81" s="9" t="s">
        <v>500</v>
      </c>
      <c r="F81" s="9" t="s">
        <v>834</v>
      </c>
      <c r="G81" s="9" t="s">
        <v>19</v>
      </c>
      <c r="H81" s="9" t="s">
        <v>428</v>
      </c>
      <c r="I81" s="9" t="s">
        <v>21</v>
      </c>
      <c r="J81" s="9" t="s">
        <v>16</v>
      </c>
      <c r="K81" s="9" t="s">
        <v>12</v>
      </c>
      <c r="L81" s="9" t="s">
        <v>16</v>
      </c>
    </row>
    <row r="82" spans="1:12" ht="14" customHeight="1">
      <c r="A82" s="23" t="s">
        <v>249</v>
      </c>
      <c r="B82" s="23" t="s">
        <v>1407</v>
      </c>
      <c r="C82" s="23" t="s">
        <v>10</v>
      </c>
      <c r="D82" s="170">
        <v>575</v>
      </c>
      <c r="E82" s="23" t="s">
        <v>501</v>
      </c>
      <c r="F82" s="23" t="s">
        <v>834</v>
      </c>
      <c r="G82" s="23" t="s">
        <v>19</v>
      </c>
      <c r="H82" s="23" t="s">
        <v>428</v>
      </c>
      <c r="I82" s="23" t="s">
        <v>21</v>
      </c>
      <c r="J82" s="23" t="s">
        <v>16</v>
      </c>
      <c r="K82" s="23" t="s">
        <v>12</v>
      </c>
      <c r="L82" s="23" t="s">
        <v>16</v>
      </c>
    </row>
    <row r="83" spans="1:12" ht="14" customHeight="1">
      <c r="A83" s="9" t="s">
        <v>860</v>
      </c>
      <c r="B83" s="9" t="s">
        <v>13</v>
      </c>
      <c r="C83" s="9" t="s">
        <v>10</v>
      </c>
      <c r="D83" s="154">
        <v>0</v>
      </c>
      <c r="E83" s="9" t="s">
        <v>486</v>
      </c>
      <c r="F83" s="15" t="s">
        <v>670</v>
      </c>
      <c r="G83" s="9" t="s">
        <v>19</v>
      </c>
      <c r="H83" s="9" t="s">
        <v>412</v>
      </c>
      <c r="I83" s="9" t="s">
        <v>21</v>
      </c>
      <c r="J83" s="9" t="s">
        <v>16</v>
      </c>
      <c r="K83" s="9" t="s">
        <v>670</v>
      </c>
      <c r="L83" s="9" t="s">
        <v>16</v>
      </c>
    </row>
    <row r="84" spans="1:12" ht="14" customHeight="1">
      <c r="A84" s="9" t="s">
        <v>860</v>
      </c>
      <c r="B84" s="9" t="s">
        <v>13</v>
      </c>
      <c r="C84" s="9" t="s">
        <v>10</v>
      </c>
      <c r="D84" s="154">
        <v>14</v>
      </c>
      <c r="E84" s="9" t="s">
        <v>343</v>
      </c>
      <c r="F84" s="9" t="s">
        <v>834</v>
      </c>
      <c r="G84" s="9" t="s">
        <v>19</v>
      </c>
      <c r="H84" s="9" t="s">
        <v>419</v>
      </c>
      <c r="I84" s="9" t="s">
        <v>21</v>
      </c>
      <c r="J84" s="9" t="s">
        <v>16</v>
      </c>
      <c r="K84" s="9" t="s">
        <v>631</v>
      </c>
      <c r="L84" s="9" t="s">
        <v>16</v>
      </c>
    </row>
    <row r="85" spans="1:12" ht="14" customHeight="1">
      <c r="A85" s="9" t="s">
        <v>860</v>
      </c>
      <c r="B85" s="9" t="s">
        <v>13</v>
      </c>
      <c r="C85" s="9" t="s">
        <v>10</v>
      </c>
      <c r="D85" s="154">
        <v>30</v>
      </c>
      <c r="E85" s="9" t="s">
        <v>357</v>
      </c>
      <c r="F85" s="9" t="s">
        <v>834</v>
      </c>
      <c r="G85" s="9" t="s">
        <v>19</v>
      </c>
      <c r="H85" s="9" t="s">
        <v>419</v>
      </c>
      <c r="I85" s="9" t="s">
        <v>21</v>
      </c>
      <c r="J85" s="9" t="s">
        <v>16</v>
      </c>
      <c r="K85" s="9" t="s">
        <v>633</v>
      </c>
      <c r="L85" s="9" t="s">
        <v>16</v>
      </c>
    </row>
    <row r="86" spans="1:12" ht="14" customHeight="1">
      <c r="A86" s="9" t="s">
        <v>860</v>
      </c>
      <c r="B86" s="9" t="s">
        <v>13</v>
      </c>
      <c r="C86" s="9" t="s">
        <v>10</v>
      </c>
      <c r="D86" s="154">
        <v>59</v>
      </c>
      <c r="E86" s="9" t="s">
        <v>487</v>
      </c>
      <c r="F86" s="9" t="s">
        <v>834</v>
      </c>
      <c r="G86" s="9" t="s">
        <v>19</v>
      </c>
      <c r="H86" s="9" t="s">
        <v>419</v>
      </c>
      <c r="I86" s="9" t="s">
        <v>16</v>
      </c>
      <c r="J86" s="9" t="s">
        <v>16</v>
      </c>
      <c r="K86" s="9" t="s">
        <v>774</v>
      </c>
      <c r="L86" s="9" t="s">
        <v>16</v>
      </c>
    </row>
    <row r="87" spans="1:12" ht="14" customHeight="1">
      <c r="A87" s="23" t="s">
        <v>860</v>
      </c>
      <c r="B87" s="23" t="s">
        <v>13</v>
      </c>
      <c r="C87" s="23" t="s">
        <v>10</v>
      </c>
      <c r="D87" s="170">
        <v>178</v>
      </c>
      <c r="E87" s="23" t="s">
        <v>488</v>
      </c>
      <c r="F87" s="23" t="s">
        <v>671</v>
      </c>
      <c r="G87" s="23" t="s">
        <v>19</v>
      </c>
      <c r="H87" s="23" t="s">
        <v>412</v>
      </c>
      <c r="I87" s="23" t="s">
        <v>16</v>
      </c>
      <c r="J87" s="23" t="s">
        <v>16</v>
      </c>
      <c r="K87" s="23" t="s">
        <v>12</v>
      </c>
      <c r="L87" s="23" t="s">
        <v>16</v>
      </c>
    </row>
    <row r="88" spans="1:12" ht="14" customHeight="1">
      <c r="A88" s="9" t="s">
        <v>274</v>
      </c>
      <c r="B88" s="9" t="s">
        <v>1407</v>
      </c>
      <c r="C88" s="9" t="s">
        <v>10</v>
      </c>
      <c r="D88" s="154">
        <v>0</v>
      </c>
      <c r="E88" s="9" t="s">
        <v>502</v>
      </c>
      <c r="F88" s="15" t="s">
        <v>670</v>
      </c>
      <c r="G88" s="9" t="s">
        <v>19</v>
      </c>
      <c r="H88" s="9" t="s">
        <v>412</v>
      </c>
      <c r="I88" s="9" t="s">
        <v>21</v>
      </c>
      <c r="J88" s="9" t="s">
        <v>16</v>
      </c>
      <c r="K88" s="9" t="s">
        <v>670</v>
      </c>
      <c r="L88" s="9" t="s">
        <v>16</v>
      </c>
    </row>
    <row r="89" spans="1:12" ht="14" customHeight="1">
      <c r="A89" s="9" t="s">
        <v>274</v>
      </c>
      <c r="B89" s="9" t="s">
        <v>1407</v>
      </c>
      <c r="C89" s="9" t="s">
        <v>10</v>
      </c>
      <c r="D89" s="154">
        <v>14</v>
      </c>
      <c r="E89" s="9" t="s">
        <v>344</v>
      </c>
      <c r="F89" s="9" t="s">
        <v>834</v>
      </c>
      <c r="G89" s="9" t="s">
        <v>19</v>
      </c>
      <c r="H89" s="9" t="s">
        <v>419</v>
      </c>
      <c r="I89" s="9" t="s">
        <v>16</v>
      </c>
      <c r="J89" s="9" t="s">
        <v>21</v>
      </c>
      <c r="K89" s="9" t="s">
        <v>631</v>
      </c>
      <c r="L89" s="9" t="s">
        <v>16</v>
      </c>
    </row>
    <row r="90" spans="1:12" ht="14" customHeight="1">
      <c r="A90" s="9" t="s">
        <v>274</v>
      </c>
      <c r="B90" s="9" t="s">
        <v>1407</v>
      </c>
      <c r="C90" s="9" t="s">
        <v>10</v>
      </c>
      <c r="D90" s="154">
        <v>35</v>
      </c>
      <c r="E90" s="9" t="s">
        <v>360</v>
      </c>
      <c r="F90" s="9" t="s">
        <v>834</v>
      </c>
      <c r="G90" s="9" t="s">
        <v>19</v>
      </c>
      <c r="H90" s="9" t="s">
        <v>419</v>
      </c>
      <c r="I90" s="9" t="s">
        <v>21</v>
      </c>
      <c r="J90" s="9" t="s">
        <v>16</v>
      </c>
      <c r="K90" s="9" t="s">
        <v>776</v>
      </c>
      <c r="L90" s="9" t="s">
        <v>21</v>
      </c>
    </row>
    <row r="91" spans="1:12" ht="14" customHeight="1">
      <c r="A91" s="9" t="s">
        <v>274</v>
      </c>
      <c r="B91" s="9" t="s">
        <v>1407</v>
      </c>
      <c r="C91" s="9" t="s">
        <v>10</v>
      </c>
      <c r="D91" s="154">
        <v>63</v>
      </c>
      <c r="E91" s="9" t="s">
        <v>503</v>
      </c>
      <c r="F91" s="9" t="s">
        <v>834</v>
      </c>
      <c r="G91" s="9" t="s">
        <v>19</v>
      </c>
      <c r="H91" s="9" t="s">
        <v>423</v>
      </c>
      <c r="I91" s="9" t="s">
        <v>16</v>
      </c>
      <c r="J91" s="9" t="s">
        <v>16</v>
      </c>
      <c r="K91" s="9" t="s">
        <v>12</v>
      </c>
      <c r="L91" s="9" t="s">
        <v>16</v>
      </c>
    </row>
    <row r="92" spans="1:12" ht="14" customHeight="1">
      <c r="A92" s="9" t="s">
        <v>274</v>
      </c>
      <c r="B92" s="9" t="s">
        <v>1407</v>
      </c>
      <c r="C92" s="9" t="s">
        <v>10</v>
      </c>
      <c r="D92" s="154">
        <v>136</v>
      </c>
      <c r="E92" s="9" t="s">
        <v>504</v>
      </c>
      <c r="F92" s="9" t="s">
        <v>834</v>
      </c>
      <c r="G92" s="9" t="s">
        <v>19</v>
      </c>
      <c r="H92" s="9" t="s">
        <v>423</v>
      </c>
      <c r="I92" s="9" t="s">
        <v>16</v>
      </c>
      <c r="J92" s="9" t="s">
        <v>16</v>
      </c>
      <c r="K92" s="9" t="s">
        <v>12</v>
      </c>
      <c r="L92" s="9" t="s">
        <v>16</v>
      </c>
    </row>
    <row r="93" spans="1:12" ht="14" customHeight="1">
      <c r="A93" s="9" t="s">
        <v>274</v>
      </c>
      <c r="B93" s="9" t="s">
        <v>1407</v>
      </c>
      <c r="C93" s="9" t="s">
        <v>10</v>
      </c>
      <c r="D93" s="154">
        <v>242</v>
      </c>
      <c r="E93" s="9" t="s">
        <v>505</v>
      </c>
      <c r="F93" s="9" t="s">
        <v>671</v>
      </c>
      <c r="G93" s="9" t="s">
        <v>19</v>
      </c>
      <c r="H93" s="9" t="s">
        <v>413</v>
      </c>
      <c r="I93" s="9" t="s">
        <v>16</v>
      </c>
      <c r="J93" s="9" t="s">
        <v>16</v>
      </c>
      <c r="K93" s="9" t="s">
        <v>12</v>
      </c>
      <c r="L93" s="9" t="s">
        <v>16</v>
      </c>
    </row>
    <row r="94" spans="1:12" ht="14" customHeight="1">
      <c r="A94" s="23" t="s">
        <v>274</v>
      </c>
      <c r="B94" s="23" t="s">
        <v>1407</v>
      </c>
      <c r="C94" s="23" t="s">
        <v>10</v>
      </c>
      <c r="D94" s="170">
        <v>459</v>
      </c>
      <c r="E94" s="23" t="s">
        <v>506</v>
      </c>
      <c r="F94" s="23" t="s">
        <v>1406</v>
      </c>
      <c r="G94" s="23" t="s">
        <v>19</v>
      </c>
      <c r="H94" s="23" t="s">
        <v>812</v>
      </c>
      <c r="I94" s="23" t="s">
        <v>16</v>
      </c>
      <c r="J94" s="23" t="s">
        <v>16</v>
      </c>
      <c r="K94" s="23" t="s">
        <v>4</v>
      </c>
      <c r="L94" s="23" t="s">
        <v>16</v>
      </c>
    </row>
    <row r="95" spans="1:12" ht="14" customHeight="1">
      <c r="A95" s="9" t="s">
        <v>241</v>
      </c>
      <c r="B95" s="9" t="s">
        <v>1407</v>
      </c>
      <c r="C95" s="9" t="s">
        <v>52</v>
      </c>
      <c r="D95" s="154">
        <v>0</v>
      </c>
      <c r="E95" s="9" t="s">
        <v>513</v>
      </c>
      <c r="F95" s="15" t="s">
        <v>670</v>
      </c>
      <c r="G95" s="9" t="s">
        <v>19</v>
      </c>
      <c r="H95" s="9" t="s">
        <v>412</v>
      </c>
      <c r="I95" s="9" t="s">
        <v>21</v>
      </c>
      <c r="J95" s="9" t="s">
        <v>16</v>
      </c>
      <c r="K95" s="9" t="s">
        <v>670</v>
      </c>
      <c r="L95" s="9" t="s">
        <v>16</v>
      </c>
    </row>
    <row r="96" spans="1:12" ht="14" customHeight="1">
      <c r="A96" s="9" t="s">
        <v>241</v>
      </c>
      <c r="B96" s="9" t="s">
        <v>1407</v>
      </c>
      <c r="C96" s="9" t="s">
        <v>52</v>
      </c>
      <c r="D96" s="154">
        <v>15</v>
      </c>
      <c r="E96" s="9" t="s">
        <v>371</v>
      </c>
      <c r="F96" s="9" t="s">
        <v>834</v>
      </c>
      <c r="G96" s="9" t="s">
        <v>19</v>
      </c>
      <c r="H96" s="9" t="s">
        <v>423</v>
      </c>
      <c r="I96" s="9" t="s">
        <v>21</v>
      </c>
      <c r="J96" s="9" t="s">
        <v>16</v>
      </c>
      <c r="K96" s="9" t="s">
        <v>631</v>
      </c>
      <c r="L96" s="9" t="s">
        <v>16</v>
      </c>
    </row>
    <row r="97" spans="1:12" ht="14" customHeight="1">
      <c r="A97" s="9" t="s">
        <v>241</v>
      </c>
      <c r="B97" s="9" t="s">
        <v>1407</v>
      </c>
      <c r="C97" s="9" t="s">
        <v>52</v>
      </c>
      <c r="D97" s="154">
        <v>22</v>
      </c>
      <c r="E97" s="9" t="s">
        <v>514</v>
      </c>
      <c r="F97" s="9" t="s">
        <v>671</v>
      </c>
      <c r="G97" s="9" t="s">
        <v>19</v>
      </c>
      <c r="H97" s="9" t="s">
        <v>412</v>
      </c>
      <c r="I97" s="9" t="s">
        <v>21</v>
      </c>
      <c r="J97" s="9" t="s">
        <v>16</v>
      </c>
      <c r="K97" s="9" t="s">
        <v>774</v>
      </c>
      <c r="L97" s="9" t="s">
        <v>21</v>
      </c>
    </row>
    <row r="98" spans="1:12" ht="14" customHeight="1">
      <c r="A98" s="9" t="s">
        <v>241</v>
      </c>
      <c r="B98" s="9" t="s">
        <v>1407</v>
      </c>
      <c r="C98" s="9" t="s">
        <v>52</v>
      </c>
      <c r="D98" s="154">
        <v>53</v>
      </c>
      <c r="E98" s="9" t="s">
        <v>394</v>
      </c>
      <c r="F98" s="9" t="s">
        <v>834</v>
      </c>
      <c r="G98" s="9" t="s">
        <v>19</v>
      </c>
      <c r="H98" s="9" t="s">
        <v>423</v>
      </c>
      <c r="I98" s="9" t="s">
        <v>21</v>
      </c>
      <c r="J98" s="9" t="s">
        <v>16</v>
      </c>
      <c r="K98" s="9" t="s">
        <v>632</v>
      </c>
      <c r="L98" s="9" t="s">
        <v>21</v>
      </c>
    </row>
    <row r="99" spans="1:12" ht="14" customHeight="1">
      <c r="A99" s="9" t="s">
        <v>241</v>
      </c>
      <c r="B99" s="9" t="s">
        <v>1407</v>
      </c>
      <c r="C99" s="9" t="s">
        <v>52</v>
      </c>
      <c r="D99" s="154">
        <v>62</v>
      </c>
      <c r="E99" s="9" t="s">
        <v>515</v>
      </c>
      <c r="F99" s="9" t="s">
        <v>834</v>
      </c>
      <c r="G99" s="9" t="s">
        <v>19</v>
      </c>
      <c r="H99" s="9" t="s">
        <v>423</v>
      </c>
      <c r="I99" s="9" t="s">
        <v>21</v>
      </c>
      <c r="J99" s="9" t="s">
        <v>16</v>
      </c>
      <c r="K99" s="9" t="s">
        <v>12</v>
      </c>
      <c r="L99" s="9" t="s">
        <v>21</v>
      </c>
    </row>
    <row r="100" spans="1:12" ht="14" customHeight="1">
      <c r="A100" s="9" t="s">
        <v>241</v>
      </c>
      <c r="B100" s="9" t="s">
        <v>1407</v>
      </c>
      <c r="C100" s="9" t="s">
        <v>52</v>
      </c>
      <c r="D100" s="154">
        <v>78</v>
      </c>
      <c r="E100" s="9" t="s">
        <v>516</v>
      </c>
      <c r="F100" s="9" t="s">
        <v>834</v>
      </c>
      <c r="G100" s="9" t="s">
        <v>19</v>
      </c>
      <c r="H100" s="9" t="s">
        <v>423</v>
      </c>
      <c r="I100" s="9" t="s">
        <v>21</v>
      </c>
      <c r="J100" s="9" t="s">
        <v>16</v>
      </c>
      <c r="K100" s="9" t="s">
        <v>12</v>
      </c>
      <c r="L100" s="9" t="s">
        <v>21</v>
      </c>
    </row>
    <row r="101" spans="1:12" ht="14" customHeight="1">
      <c r="A101" s="9" t="s">
        <v>241</v>
      </c>
      <c r="B101" s="9" t="s">
        <v>1407</v>
      </c>
      <c r="C101" s="9" t="s">
        <v>52</v>
      </c>
      <c r="D101" s="154">
        <v>89</v>
      </c>
      <c r="E101" s="9" t="s">
        <v>663</v>
      </c>
      <c r="F101" s="9" t="s">
        <v>834</v>
      </c>
      <c r="G101" s="9" t="s">
        <v>19</v>
      </c>
      <c r="H101" s="9" t="s">
        <v>812</v>
      </c>
      <c r="I101" s="9" t="s">
        <v>16</v>
      </c>
      <c r="J101" s="9" t="s">
        <v>16</v>
      </c>
      <c r="K101" s="9" t="s">
        <v>12</v>
      </c>
      <c r="L101" s="9" t="s">
        <v>16</v>
      </c>
    </row>
    <row r="102" spans="1:12" ht="14" customHeight="1">
      <c r="A102" s="9" t="s">
        <v>241</v>
      </c>
      <c r="B102" s="9" t="s">
        <v>1407</v>
      </c>
      <c r="C102" s="9" t="s">
        <v>52</v>
      </c>
      <c r="D102" s="154">
        <v>103</v>
      </c>
      <c r="E102" s="9" t="s">
        <v>517</v>
      </c>
      <c r="F102" s="9" t="s">
        <v>846</v>
      </c>
      <c r="G102" s="9" t="s">
        <v>19</v>
      </c>
      <c r="H102" s="9" t="s">
        <v>412</v>
      </c>
      <c r="I102" s="9" t="s">
        <v>21</v>
      </c>
      <c r="J102" s="9" t="s">
        <v>16</v>
      </c>
      <c r="K102" s="9" t="s">
        <v>4</v>
      </c>
      <c r="L102" s="9" t="s">
        <v>16</v>
      </c>
    </row>
    <row r="103" spans="1:12" ht="14" customHeight="1">
      <c r="A103" s="23" t="s">
        <v>241</v>
      </c>
      <c r="B103" s="23" t="s">
        <v>1407</v>
      </c>
      <c r="C103" s="23" t="s">
        <v>52</v>
      </c>
      <c r="D103" s="170">
        <v>132</v>
      </c>
      <c r="E103" s="23" t="s">
        <v>518</v>
      </c>
      <c r="F103" s="23" t="s">
        <v>702</v>
      </c>
      <c r="G103" s="23" t="s">
        <v>19</v>
      </c>
      <c r="H103" s="23" t="s">
        <v>423</v>
      </c>
      <c r="I103" s="23" t="s">
        <v>21</v>
      </c>
      <c r="J103" s="23" t="s">
        <v>16</v>
      </c>
      <c r="K103" s="23" t="s">
        <v>4</v>
      </c>
      <c r="L103" s="23" t="s">
        <v>16</v>
      </c>
    </row>
    <row r="104" spans="1:12" ht="14" customHeight="1">
      <c r="A104" s="9" t="s">
        <v>244</v>
      </c>
      <c r="B104" s="9" t="s">
        <v>1409</v>
      </c>
      <c r="C104" s="9" t="s">
        <v>52</v>
      </c>
      <c r="D104" s="154">
        <v>0</v>
      </c>
      <c r="E104" s="9" t="s">
        <v>537</v>
      </c>
      <c r="F104" s="15" t="s">
        <v>670</v>
      </c>
      <c r="G104" s="9" t="s">
        <v>19</v>
      </c>
      <c r="H104" s="9" t="s">
        <v>412</v>
      </c>
      <c r="I104" s="9" t="s">
        <v>21</v>
      </c>
      <c r="J104" s="9" t="s">
        <v>16</v>
      </c>
      <c r="K104" s="9" t="s">
        <v>670</v>
      </c>
      <c r="L104" s="9" t="s">
        <v>16</v>
      </c>
    </row>
    <row r="105" spans="1:12" ht="14" customHeight="1">
      <c r="A105" s="9" t="s">
        <v>244</v>
      </c>
      <c r="B105" s="9" t="s">
        <v>1409</v>
      </c>
      <c r="C105" s="9" t="s">
        <v>52</v>
      </c>
      <c r="D105" s="154">
        <v>52</v>
      </c>
      <c r="E105" s="9" t="s">
        <v>406</v>
      </c>
      <c r="F105" s="9" t="s">
        <v>834</v>
      </c>
      <c r="G105" s="9" t="s">
        <v>19</v>
      </c>
      <c r="H105" s="9" t="s">
        <v>428</v>
      </c>
      <c r="I105" s="9" t="s">
        <v>21</v>
      </c>
      <c r="J105" s="9" t="s">
        <v>16</v>
      </c>
      <c r="K105" s="9" t="s">
        <v>777</v>
      </c>
      <c r="L105" s="9" t="s">
        <v>21</v>
      </c>
    </row>
    <row r="106" spans="1:12" ht="14" customHeight="1">
      <c r="A106" s="9" t="s">
        <v>244</v>
      </c>
      <c r="B106" s="9" t="s">
        <v>1409</v>
      </c>
      <c r="C106" s="9" t="s">
        <v>52</v>
      </c>
      <c r="D106" s="154">
        <v>80</v>
      </c>
      <c r="E106" s="9" t="s">
        <v>538</v>
      </c>
      <c r="F106" s="9" t="s">
        <v>834</v>
      </c>
      <c r="G106" s="9" t="s">
        <v>335</v>
      </c>
      <c r="H106" s="9" t="s">
        <v>428</v>
      </c>
      <c r="I106" s="9" t="s">
        <v>16</v>
      </c>
      <c r="J106" s="9" t="s">
        <v>21</v>
      </c>
      <c r="K106" s="9" t="s">
        <v>12</v>
      </c>
      <c r="L106" s="9" t="s">
        <v>16</v>
      </c>
    </row>
    <row r="107" spans="1:12" ht="14" customHeight="1">
      <c r="A107" s="9" t="s">
        <v>244</v>
      </c>
      <c r="B107" s="9" t="s">
        <v>1409</v>
      </c>
      <c r="C107" s="9" t="s">
        <v>52</v>
      </c>
      <c r="D107" s="154">
        <v>108</v>
      </c>
      <c r="E107" s="9" t="s">
        <v>539</v>
      </c>
      <c r="F107" s="9" t="s">
        <v>671</v>
      </c>
      <c r="G107" s="9" t="s">
        <v>19</v>
      </c>
      <c r="H107" s="9" t="s">
        <v>412</v>
      </c>
      <c r="I107" s="9" t="s">
        <v>16</v>
      </c>
      <c r="J107" s="9" t="s">
        <v>21</v>
      </c>
      <c r="K107" s="9" t="s">
        <v>12</v>
      </c>
      <c r="L107" s="9" t="s">
        <v>16</v>
      </c>
    </row>
    <row r="108" spans="1:12" ht="14" customHeight="1">
      <c r="A108" s="9" t="s">
        <v>244</v>
      </c>
      <c r="B108" s="9" t="s">
        <v>1409</v>
      </c>
      <c r="C108" s="9" t="s">
        <v>52</v>
      </c>
      <c r="D108" s="154">
        <v>171</v>
      </c>
      <c r="E108" s="9" t="s">
        <v>540</v>
      </c>
      <c r="F108" s="9" t="s">
        <v>834</v>
      </c>
      <c r="G108" s="9" t="s">
        <v>19</v>
      </c>
      <c r="H108" s="9" t="s">
        <v>428</v>
      </c>
      <c r="I108" s="9" t="s">
        <v>16</v>
      </c>
      <c r="J108" s="9" t="s">
        <v>16</v>
      </c>
      <c r="K108" s="9" t="s">
        <v>12</v>
      </c>
      <c r="L108" s="9" t="s">
        <v>16</v>
      </c>
    </row>
    <row r="109" spans="1:12" ht="14" customHeight="1">
      <c r="A109" s="9" t="s">
        <v>244</v>
      </c>
      <c r="B109" s="9" t="s">
        <v>1409</v>
      </c>
      <c r="C109" s="9" t="s">
        <v>52</v>
      </c>
      <c r="D109" s="154">
        <v>433</v>
      </c>
      <c r="E109" s="9" t="s">
        <v>541</v>
      </c>
      <c r="F109" s="9" t="s">
        <v>846</v>
      </c>
      <c r="G109" s="9" t="s">
        <v>19</v>
      </c>
      <c r="H109" s="9" t="s">
        <v>419</v>
      </c>
      <c r="I109" s="9" t="s">
        <v>21</v>
      </c>
      <c r="J109" s="9" t="s">
        <v>16</v>
      </c>
      <c r="K109" s="9" t="s">
        <v>4</v>
      </c>
      <c r="L109" s="9" t="s">
        <v>16</v>
      </c>
    </row>
    <row r="110" spans="1:12" ht="14" customHeight="1">
      <c r="A110" s="9" t="s">
        <v>244</v>
      </c>
      <c r="B110" s="9" t="s">
        <v>1409</v>
      </c>
      <c r="C110" s="9" t="s">
        <v>52</v>
      </c>
      <c r="D110" s="154">
        <v>445</v>
      </c>
      <c r="E110" s="9" t="s">
        <v>542</v>
      </c>
      <c r="F110" s="9" t="s">
        <v>834</v>
      </c>
      <c r="G110" s="9" t="s">
        <v>19</v>
      </c>
      <c r="H110" s="9" t="s">
        <v>413</v>
      </c>
      <c r="I110" s="9" t="s">
        <v>21</v>
      </c>
      <c r="J110" s="9" t="s">
        <v>16</v>
      </c>
      <c r="K110" s="9" t="s">
        <v>12</v>
      </c>
      <c r="L110" s="9" t="s">
        <v>16</v>
      </c>
    </row>
    <row r="111" spans="1:12" ht="14" customHeight="1">
      <c r="A111" s="9" t="s">
        <v>244</v>
      </c>
      <c r="B111" s="9" t="s">
        <v>1409</v>
      </c>
      <c r="C111" s="9" t="s">
        <v>52</v>
      </c>
      <c r="D111" s="154">
        <v>489</v>
      </c>
      <c r="E111" s="9" t="s">
        <v>543</v>
      </c>
      <c r="F111" s="9" t="s">
        <v>834</v>
      </c>
      <c r="G111" s="9" t="s">
        <v>19</v>
      </c>
      <c r="H111" s="9" t="s">
        <v>428</v>
      </c>
      <c r="I111" s="9" t="s">
        <v>16</v>
      </c>
      <c r="J111" s="9" t="s">
        <v>16</v>
      </c>
      <c r="K111" s="9" t="s">
        <v>12</v>
      </c>
      <c r="L111" s="9" t="s">
        <v>16</v>
      </c>
    </row>
    <row r="112" spans="1:12" ht="14" customHeight="1">
      <c r="A112" s="23" t="s">
        <v>244</v>
      </c>
      <c r="B112" s="23" t="s">
        <v>1409</v>
      </c>
      <c r="C112" s="23" t="s">
        <v>52</v>
      </c>
      <c r="D112" s="170">
        <v>517</v>
      </c>
      <c r="E112" s="23" t="s">
        <v>544</v>
      </c>
      <c r="F112" s="23" t="s">
        <v>834</v>
      </c>
      <c r="G112" s="23" t="s">
        <v>19</v>
      </c>
      <c r="H112" s="23" t="s">
        <v>428</v>
      </c>
      <c r="I112" s="23" t="s">
        <v>16</v>
      </c>
      <c r="J112" s="23" t="s">
        <v>21</v>
      </c>
      <c r="K112" s="23" t="s">
        <v>12</v>
      </c>
      <c r="L112" s="23" t="s">
        <v>16</v>
      </c>
    </row>
    <row r="113" spans="1:12" ht="14" customHeight="1">
      <c r="A113" s="9" t="s">
        <v>855</v>
      </c>
      <c r="B113" s="9" t="s">
        <v>13</v>
      </c>
      <c r="C113" s="9" t="s">
        <v>10</v>
      </c>
      <c r="D113" s="154">
        <v>0</v>
      </c>
      <c r="E113" s="9" t="s">
        <v>507</v>
      </c>
      <c r="F113" s="15" t="s">
        <v>670</v>
      </c>
      <c r="G113" s="9" t="s">
        <v>335</v>
      </c>
      <c r="H113" s="9" t="s">
        <v>428</v>
      </c>
      <c r="I113" s="9" t="s">
        <v>21</v>
      </c>
      <c r="J113" s="9" t="s">
        <v>16</v>
      </c>
      <c r="K113" s="9" t="s">
        <v>670</v>
      </c>
      <c r="L113" s="9" t="s">
        <v>16</v>
      </c>
    </row>
    <row r="114" spans="1:12" ht="14" customHeight="1">
      <c r="A114" s="9" t="s">
        <v>855</v>
      </c>
      <c r="B114" s="9" t="s">
        <v>13</v>
      </c>
      <c r="C114" s="9" t="s">
        <v>10</v>
      </c>
      <c r="D114" s="154">
        <v>14</v>
      </c>
      <c r="E114" s="9" t="s">
        <v>641</v>
      </c>
      <c r="F114" s="9" t="s">
        <v>834</v>
      </c>
      <c r="G114" s="9" t="s">
        <v>19</v>
      </c>
      <c r="H114" s="9" t="s">
        <v>812</v>
      </c>
      <c r="I114" s="9" t="s">
        <v>16</v>
      </c>
      <c r="J114" s="9" t="s">
        <v>16</v>
      </c>
      <c r="K114" s="9" t="s">
        <v>631</v>
      </c>
      <c r="L114" s="9" t="s">
        <v>16</v>
      </c>
    </row>
    <row r="115" spans="1:12" ht="14" customHeight="1">
      <c r="A115" s="9" t="s">
        <v>855</v>
      </c>
      <c r="B115" s="9" t="s">
        <v>13</v>
      </c>
      <c r="C115" s="9" t="s">
        <v>10</v>
      </c>
      <c r="D115" s="154">
        <v>27</v>
      </c>
      <c r="E115" s="9" t="s">
        <v>372</v>
      </c>
      <c r="F115" s="9" t="s">
        <v>834</v>
      </c>
      <c r="G115" s="9" t="s">
        <v>19</v>
      </c>
      <c r="H115" s="9" t="s">
        <v>423</v>
      </c>
      <c r="I115" s="9" t="s">
        <v>16</v>
      </c>
      <c r="J115" s="9" t="s">
        <v>16</v>
      </c>
      <c r="K115" s="9" t="s">
        <v>774</v>
      </c>
      <c r="L115" s="9" t="s">
        <v>16</v>
      </c>
    </row>
    <row r="116" spans="1:12" ht="14" customHeight="1">
      <c r="A116" s="9" t="s">
        <v>855</v>
      </c>
      <c r="B116" s="9" t="s">
        <v>13</v>
      </c>
      <c r="C116" s="9" t="s">
        <v>10</v>
      </c>
      <c r="D116" s="154">
        <v>56</v>
      </c>
      <c r="E116" s="9" t="s">
        <v>395</v>
      </c>
      <c r="F116" s="9" t="s">
        <v>834</v>
      </c>
      <c r="G116" s="9" t="s">
        <v>19</v>
      </c>
      <c r="H116" s="9" t="s">
        <v>423</v>
      </c>
      <c r="I116" s="9" t="s">
        <v>16</v>
      </c>
      <c r="J116" s="9" t="s">
        <v>16</v>
      </c>
      <c r="K116" s="9" t="s">
        <v>632</v>
      </c>
      <c r="L116" s="9" t="s">
        <v>16</v>
      </c>
    </row>
    <row r="117" spans="1:12" ht="14" customHeight="1">
      <c r="A117" s="9" t="s">
        <v>855</v>
      </c>
      <c r="B117" s="9" t="s">
        <v>13</v>
      </c>
      <c r="C117" s="9" t="s">
        <v>10</v>
      </c>
      <c r="D117" s="154">
        <v>148</v>
      </c>
      <c r="E117" s="9" t="s">
        <v>508</v>
      </c>
      <c r="F117" s="9" t="s">
        <v>671</v>
      </c>
      <c r="G117" s="9" t="s">
        <v>19</v>
      </c>
      <c r="H117" s="9" t="s">
        <v>412</v>
      </c>
      <c r="I117" s="9" t="s">
        <v>16</v>
      </c>
      <c r="J117" s="9" t="s">
        <v>16</v>
      </c>
      <c r="K117" s="9" t="s">
        <v>12</v>
      </c>
      <c r="L117" s="9" t="s">
        <v>16</v>
      </c>
    </row>
    <row r="118" spans="1:12" ht="14" customHeight="1">
      <c r="A118" s="23" t="s">
        <v>855</v>
      </c>
      <c r="B118" s="23" t="s">
        <v>13</v>
      </c>
      <c r="C118" s="23" t="s">
        <v>10</v>
      </c>
      <c r="D118" s="170">
        <v>336</v>
      </c>
      <c r="E118" s="23" t="s">
        <v>509</v>
      </c>
      <c r="F118" s="23" t="s">
        <v>834</v>
      </c>
      <c r="G118" s="23" t="s">
        <v>19</v>
      </c>
      <c r="H118" s="23" t="s">
        <v>423</v>
      </c>
      <c r="I118" s="23" t="s">
        <v>16</v>
      </c>
      <c r="J118" s="23" t="s">
        <v>16</v>
      </c>
      <c r="K118" s="23" t="s">
        <v>12</v>
      </c>
      <c r="L118" s="23" t="s">
        <v>16</v>
      </c>
    </row>
    <row r="119" spans="1:12" ht="14" customHeight="1">
      <c r="A119" s="9" t="s">
        <v>305</v>
      </c>
      <c r="B119" s="9" t="s">
        <v>13</v>
      </c>
      <c r="C119" s="9" t="s">
        <v>52</v>
      </c>
      <c r="D119" s="154">
        <v>0</v>
      </c>
      <c r="E119" s="9" t="s">
        <v>534</v>
      </c>
      <c r="F119" s="15" t="s">
        <v>670</v>
      </c>
      <c r="G119" s="9" t="s">
        <v>19</v>
      </c>
      <c r="H119" s="9" t="s">
        <v>412</v>
      </c>
      <c r="I119" s="9" t="s">
        <v>21</v>
      </c>
      <c r="J119" s="9" t="s">
        <v>16</v>
      </c>
      <c r="K119" s="9" t="s">
        <v>670</v>
      </c>
      <c r="L119" s="9" t="s">
        <v>16</v>
      </c>
    </row>
    <row r="120" spans="1:12" ht="14" customHeight="1">
      <c r="A120" s="9" t="s">
        <v>305</v>
      </c>
      <c r="B120" s="9" t="s">
        <v>13</v>
      </c>
      <c r="C120" s="9" t="s">
        <v>52</v>
      </c>
      <c r="D120" s="154">
        <v>14</v>
      </c>
      <c r="E120" s="9" t="s">
        <v>389</v>
      </c>
      <c r="F120" s="9" t="s">
        <v>834</v>
      </c>
      <c r="G120" s="9" t="s">
        <v>19</v>
      </c>
      <c r="H120" s="9" t="s">
        <v>428</v>
      </c>
      <c r="I120" s="9" t="s">
        <v>16</v>
      </c>
      <c r="J120" s="9" t="s">
        <v>21</v>
      </c>
      <c r="K120" s="9" t="s">
        <v>631</v>
      </c>
      <c r="L120" s="9" t="s">
        <v>16</v>
      </c>
    </row>
    <row r="121" spans="1:12" ht="14" customHeight="1">
      <c r="A121" s="9" t="s">
        <v>305</v>
      </c>
      <c r="B121" s="9" t="s">
        <v>13</v>
      </c>
      <c r="C121" s="9" t="s">
        <v>52</v>
      </c>
      <c r="D121" s="154">
        <v>61</v>
      </c>
      <c r="E121" s="9" t="s">
        <v>407</v>
      </c>
      <c r="F121" s="9" t="s">
        <v>834</v>
      </c>
      <c r="G121" s="9" t="s">
        <v>19</v>
      </c>
      <c r="H121" s="9" t="s">
        <v>423</v>
      </c>
      <c r="I121" s="9" t="s">
        <v>16</v>
      </c>
      <c r="J121" s="9" t="s">
        <v>16</v>
      </c>
      <c r="K121" s="9" t="s">
        <v>777</v>
      </c>
      <c r="L121" s="9" t="s">
        <v>16</v>
      </c>
    </row>
    <row r="122" spans="1:12" ht="14" customHeight="1">
      <c r="A122" s="9" t="s">
        <v>305</v>
      </c>
      <c r="B122" s="9" t="s">
        <v>13</v>
      </c>
      <c r="C122" s="9" t="s">
        <v>52</v>
      </c>
      <c r="D122" s="154">
        <v>117</v>
      </c>
      <c r="E122" s="9" t="s">
        <v>535</v>
      </c>
      <c r="F122" s="9" t="s">
        <v>834</v>
      </c>
      <c r="G122" s="9" t="s">
        <v>19</v>
      </c>
      <c r="H122" s="9" t="s">
        <v>423</v>
      </c>
      <c r="I122" s="9" t="s">
        <v>16</v>
      </c>
      <c r="J122" s="9" t="s">
        <v>16</v>
      </c>
      <c r="K122" s="9" t="s">
        <v>12</v>
      </c>
      <c r="L122" s="9" t="s">
        <v>16</v>
      </c>
    </row>
    <row r="123" spans="1:12" ht="14" customHeight="1">
      <c r="A123" s="23" t="s">
        <v>305</v>
      </c>
      <c r="B123" s="23" t="s">
        <v>13</v>
      </c>
      <c r="C123" s="23" t="s">
        <v>52</v>
      </c>
      <c r="D123" s="170">
        <v>1290</v>
      </c>
      <c r="E123" s="23" t="s">
        <v>536</v>
      </c>
      <c r="F123" s="23" t="s">
        <v>671</v>
      </c>
      <c r="G123" s="23" t="s">
        <v>19</v>
      </c>
      <c r="H123" s="23" t="s">
        <v>412</v>
      </c>
      <c r="I123" s="23" t="s">
        <v>16</v>
      </c>
      <c r="J123" s="23" t="s">
        <v>16</v>
      </c>
      <c r="K123" s="23" t="s">
        <v>12</v>
      </c>
      <c r="L123" s="23" t="s">
        <v>16</v>
      </c>
    </row>
    <row r="124" spans="1:12" ht="14" customHeight="1">
      <c r="A124" s="16" t="s">
        <v>242</v>
      </c>
      <c r="B124" s="16" t="s">
        <v>1937</v>
      </c>
      <c r="C124" s="9" t="s">
        <v>10</v>
      </c>
      <c r="D124" s="154">
        <v>0</v>
      </c>
      <c r="E124" s="9" t="s">
        <v>446</v>
      </c>
      <c r="F124" s="15" t="s">
        <v>670</v>
      </c>
      <c r="G124" s="9" t="s">
        <v>335</v>
      </c>
      <c r="H124" s="9" t="s">
        <v>412</v>
      </c>
      <c r="I124" s="9" t="s">
        <v>21</v>
      </c>
      <c r="J124" s="9" t="s">
        <v>16</v>
      </c>
      <c r="K124" s="9" t="s">
        <v>670</v>
      </c>
      <c r="L124" s="9" t="s">
        <v>16</v>
      </c>
    </row>
    <row r="125" spans="1:12" ht="14" customHeight="1">
      <c r="A125" s="16" t="s">
        <v>242</v>
      </c>
      <c r="B125" s="16" t="s">
        <v>1937</v>
      </c>
      <c r="C125" s="9" t="s">
        <v>10</v>
      </c>
      <c r="D125" s="154">
        <v>15</v>
      </c>
      <c r="E125" s="9" t="s">
        <v>345</v>
      </c>
      <c r="F125" s="9" t="s">
        <v>834</v>
      </c>
      <c r="G125" s="9" t="s">
        <v>19</v>
      </c>
      <c r="H125" s="9" t="s">
        <v>423</v>
      </c>
      <c r="I125" s="9" t="s">
        <v>21</v>
      </c>
      <c r="J125" s="9" t="s">
        <v>16</v>
      </c>
      <c r="K125" s="9" t="s">
        <v>631</v>
      </c>
      <c r="L125" s="9" t="s">
        <v>16</v>
      </c>
    </row>
    <row r="126" spans="1:12" ht="14" customHeight="1">
      <c r="A126" s="16" t="s">
        <v>242</v>
      </c>
      <c r="B126" s="16" t="s">
        <v>1937</v>
      </c>
      <c r="C126" s="9" t="s">
        <v>10</v>
      </c>
      <c r="D126" s="154">
        <v>29</v>
      </c>
      <c r="E126" s="9" t="s">
        <v>361</v>
      </c>
      <c r="F126" s="9" t="s">
        <v>671</v>
      </c>
      <c r="G126" s="9" t="s">
        <v>19</v>
      </c>
      <c r="H126" s="9" t="s">
        <v>412</v>
      </c>
      <c r="I126" s="9" t="s">
        <v>21</v>
      </c>
      <c r="J126" s="9" t="s">
        <v>16</v>
      </c>
      <c r="K126" s="9" t="s">
        <v>633</v>
      </c>
      <c r="L126" s="9" t="s">
        <v>16</v>
      </c>
    </row>
    <row r="127" spans="1:12" ht="14" customHeight="1">
      <c r="A127" s="16" t="s">
        <v>242</v>
      </c>
      <c r="B127" s="16" t="s">
        <v>1937</v>
      </c>
      <c r="C127" s="9" t="s">
        <v>10</v>
      </c>
      <c r="D127" s="154">
        <v>42</v>
      </c>
      <c r="E127" s="9" t="s">
        <v>447</v>
      </c>
      <c r="F127" s="9" t="s">
        <v>834</v>
      </c>
      <c r="G127" s="9" t="s">
        <v>335</v>
      </c>
      <c r="H127" s="9" t="s">
        <v>419</v>
      </c>
      <c r="I127" s="9" t="s">
        <v>21</v>
      </c>
      <c r="J127" s="9" t="s">
        <v>16</v>
      </c>
      <c r="K127" s="9" t="s">
        <v>12</v>
      </c>
      <c r="L127" s="9" t="s">
        <v>16</v>
      </c>
    </row>
    <row r="128" spans="1:12" ht="14" customHeight="1">
      <c r="A128" s="16" t="s">
        <v>242</v>
      </c>
      <c r="B128" s="16" t="s">
        <v>1937</v>
      </c>
      <c r="C128" s="9" t="s">
        <v>10</v>
      </c>
      <c r="D128" s="154">
        <v>49</v>
      </c>
      <c r="E128" s="9" t="s">
        <v>448</v>
      </c>
      <c r="F128" s="9" t="s">
        <v>834</v>
      </c>
      <c r="G128" s="9" t="s">
        <v>19</v>
      </c>
      <c r="H128" s="9" t="s">
        <v>423</v>
      </c>
      <c r="I128" s="9" t="s">
        <v>21</v>
      </c>
      <c r="J128" s="9" t="s">
        <v>16</v>
      </c>
      <c r="K128" s="9" t="s">
        <v>12</v>
      </c>
      <c r="L128" s="9" t="s">
        <v>16</v>
      </c>
    </row>
    <row r="129" spans="1:12" ht="14" customHeight="1">
      <c r="A129" s="16" t="s">
        <v>242</v>
      </c>
      <c r="B129" s="16" t="s">
        <v>1937</v>
      </c>
      <c r="C129" s="9" t="s">
        <v>10</v>
      </c>
      <c r="D129" s="154">
        <v>62</v>
      </c>
      <c r="E129" s="9" t="s">
        <v>449</v>
      </c>
      <c r="F129" s="9" t="s">
        <v>834</v>
      </c>
      <c r="G129" s="9" t="s">
        <v>19</v>
      </c>
      <c r="H129" s="9" t="s">
        <v>423</v>
      </c>
      <c r="I129" s="9" t="s">
        <v>21</v>
      </c>
      <c r="J129" s="9" t="s">
        <v>16</v>
      </c>
      <c r="K129" s="9" t="s">
        <v>12</v>
      </c>
      <c r="L129" s="9" t="s">
        <v>16</v>
      </c>
    </row>
    <row r="130" spans="1:12" ht="14" customHeight="1">
      <c r="A130" s="16" t="s">
        <v>242</v>
      </c>
      <c r="B130" s="16" t="s">
        <v>1937</v>
      </c>
      <c r="C130" s="9" t="s">
        <v>10</v>
      </c>
      <c r="D130" s="154">
        <v>93</v>
      </c>
      <c r="E130" s="9" t="s">
        <v>450</v>
      </c>
      <c r="F130" s="9" t="s">
        <v>834</v>
      </c>
      <c r="G130" s="9" t="s">
        <v>19</v>
      </c>
      <c r="H130" s="9" t="s">
        <v>423</v>
      </c>
      <c r="I130" s="9" t="s">
        <v>21</v>
      </c>
      <c r="J130" s="9" t="s">
        <v>16</v>
      </c>
      <c r="K130" s="9" t="s">
        <v>12</v>
      </c>
      <c r="L130" s="9" t="s">
        <v>16</v>
      </c>
    </row>
    <row r="131" spans="1:12" ht="14" customHeight="1">
      <c r="A131" s="16" t="s">
        <v>242</v>
      </c>
      <c r="B131" s="16" t="s">
        <v>1937</v>
      </c>
      <c r="C131" s="9" t="s">
        <v>10</v>
      </c>
      <c r="D131" s="154">
        <v>107</v>
      </c>
      <c r="E131" s="9" t="s">
        <v>451</v>
      </c>
      <c r="F131" s="9" t="s">
        <v>834</v>
      </c>
      <c r="G131" s="9" t="s">
        <v>19</v>
      </c>
      <c r="H131" s="9" t="s">
        <v>423</v>
      </c>
      <c r="I131" s="9" t="s">
        <v>21</v>
      </c>
      <c r="J131" s="9" t="s">
        <v>16</v>
      </c>
      <c r="K131" s="9" t="s">
        <v>12</v>
      </c>
      <c r="L131" s="9" t="s">
        <v>16</v>
      </c>
    </row>
    <row r="132" spans="1:12" ht="14" customHeight="1">
      <c r="A132" s="16" t="s">
        <v>242</v>
      </c>
      <c r="B132" s="16" t="s">
        <v>1937</v>
      </c>
      <c r="C132" s="9" t="s">
        <v>10</v>
      </c>
      <c r="D132" s="154">
        <v>139</v>
      </c>
      <c r="E132" s="9" t="s">
        <v>452</v>
      </c>
      <c r="F132" s="9" t="s">
        <v>834</v>
      </c>
      <c r="G132" s="9" t="s">
        <v>19</v>
      </c>
      <c r="H132" s="9" t="s">
        <v>423</v>
      </c>
      <c r="I132" s="9" t="s">
        <v>21</v>
      </c>
      <c r="J132" s="9" t="s">
        <v>16</v>
      </c>
      <c r="K132" s="9" t="s">
        <v>12</v>
      </c>
      <c r="L132" s="9" t="s">
        <v>16</v>
      </c>
    </row>
    <row r="133" spans="1:12" ht="14" customHeight="1">
      <c r="A133" s="16" t="s">
        <v>242</v>
      </c>
      <c r="B133" s="16" t="s">
        <v>1937</v>
      </c>
      <c r="C133" s="9" t="s">
        <v>10</v>
      </c>
      <c r="D133" s="154">
        <v>173</v>
      </c>
      <c r="E133" s="9" t="s">
        <v>453</v>
      </c>
      <c r="F133" s="9" t="s">
        <v>834</v>
      </c>
      <c r="G133" s="9" t="s">
        <v>19</v>
      </c>
      <c r="H133" s="9" t="s">
        <v>413</v>
      </c>
      <c r="I133" s="9" t="s">
        <v>21</v>
      </c>
      <c r="J133" s="9" t="s">
        <v>16</v>
      </c>
      <c r="K133" s="9" t="s">
        <v>12</v>
      </c>
      <c r="L133" s="9" t="s">
        <v>16</v>
      </c>
    </row>
    <row r="134" spans="1:12" ht="14" customHeight="1">
      <c r="A134" s="16" t="s">
        <v>242</v>
      </c>
      <c r="B134" s="16" t="s">
        <v>1937</v>
      </c>
      <c r="C134" s="9" t="s">
        <v>10</v>
      </c>
      <c r="D134" s="154">
        <v>208</v>
      </c>
      <c r="E134" s="9" t="s">
        <v>454</v>
      </c>
      <c r="F134" s="9" t="s">
        <v>846</v>
      </c>
      <c r="G134" s="9" t="s">
        <v>19</v>
      </c>
      <c r="H134" s="9" t="s">
        <v>413</v>
      </c>
      <c r="I134" s="9" t="s">
        <v>21</v>
      </c>
      <c r="J134" s="9" t="s">
        <v>16</v>
      </c>
      <c r="K134" s="9" t="s">
        <v>4</v>
      </c>
      <c r="L134" s="9" t="s">
        <v>16</v>
      </c>
    </row>
    <row r="135" spans="1:12" ht="14" customHeight="1">
      <c r="A135" s="16" t="s">
        <v>242</v>
      </c>
      <c r="B135" s="16" t="s">
        <v>1937</v>
      </c>
      <c r="C135" s="9" t="s">
        <v>10</v>
      </c>
      <c r="D135" s="154">
        <v>223</v>
      </c>
      <c r="E135" s="9" t="s">
        <v>455</v>
      </c>
      <c r="F135" s="9" t="s">
        <v>834</v>
      </c>
      <c r="G135" s="9" t="s">
        <v>19</v>
      </c>
      <c r="H135" s="9" t="s">
        <v>423</v>
      </c>
      <c r="I135" s="9" t="s">
        <v>21</v>
      </c>
      <c r="J135" s="9" t="s">
        <v>16</v>
      </c>
      <c r="K135" s="9" t="s">
        <v>12</v>
      </c>
      <c r="L135" s="9" t="s">
        <v>16</v>
      </c>
    </row>
    <row r="136" spans="1:12" ht="14" customHeight="1">
      <c r="A136" s="128" t="s">
        <v>242</v>
      </c>
      <c r="B136" s="128" t="s">
        <v>1937</v>
      </c>
      <c r="C136" s="23" t="s">
        <v>10</v>
      </c>
      <c r="D136" s="170">
        <v>247</v>
      </c>
      <c r="E136" s="23" t="s">
        <v>456</v>
      </c>
      <c r="F136" s="23" t="s">
        <v>834</v>
      </c>
      <c r="G136" s="23" t="s">
        <v>335</v>
      </c>
      <c r="H136" s="23" t="s">
        <v>412</v>
      </c>
      <c r="I136" s="23" t="s">
        <v>21</v>
      </c>
      <c r="J136" s="23" t="s">
        <v>16</v>
      </c>
      <c r="K136" s="23" t="s">
        <v>4</v>
      </c>
      <c r="L136" s="23" t="s">
        <v>16</v>
      </c>
    </row>
    <row r="137" spans="1:12" ht="14" customHeight="1">
      <c r="A137" s="9" t="s">
        <v>290</v>
      </c>
      <c r="B137" s="9" t="s">
        <v>13</v>
      </c>
      <c r="C137" s="9" t="s">
        <v>10</v>
      </c>
      <c r="D137" s="154">
        <v>0</v>
      </c>
      <c r="E137" s="9" t="s">
        <v>427</v>
      </c>
      <c r="F137" s="15" t="s">
        <v>670</v>
      </c>
      <c r="G137" s="9" t="s">
        <v>19</v>
      </c>
      <c r="H137" s="9" t="s">
        <v>428</v>
      </c>
      <c r="I137" s="9" t="s">
        <v>21</v>
      </c>
      <c r="J137" s="9" t="s">
        <v>16</v>
      </c>
      <c r="K137" s="9" t="s">
        <v>670</v>
      </c>
      <c r="L137" s="9" t="s">
        <v>16</v>
      </c>
    </row>
    <row r="138" spans="1:12" ht="14" customHeight="1">
      <c r="A138" s="9" t="s">
        <v>290</v>
      </c>
      <c r="B138" s="9" t="s">
        <v>13</v>
      </c>
      <c r="C138" s="9" t="s">
        <v>10</v>
      </c>
      <c r="D138" s="154">
        <v>15</v>
      </c>
      <c r="E138" s="9" t="s">
        <v>346</v>
      </c>
      <c r="F138" s="9" t="s">
        <v>834</v>
      </c>
      <c r="G138" s="9" t="s">
        <v>19</v>
      </c>
      <c r="H138" s="9" t="s">
        <v>423</v>
      </c>
      <c r="I138" s="9" t="s">
        <v>21</v>
      </c>
      <c r="J138" s="9" t="s">
        <v>16</v>
      </c>
      <c r="K138" s="9" t="s">
        <v>631</v>
      </c>
      <c r="L138" s="9" t="s">
        <v>16</v>
      </c>
    </row>
    <row r="139" spans="1:12" ht="14" customHeight="1">
      <c r="A139" s="9" t="s">
        <v>290</v>
      </c>
      <c r="B139" s="9" t="s">
        <v>13</v>
      </c>
      <c r="C139" s="9" t="s">
        <v>10</v>
      </c>
      <c r="D139" s="154">
        <v>32</v>
      </c>
      <c r="E139" s="9" t="s">
        <v>364</v>
      </c>
      <c r="F139" s="9" t="s">
        <v>834</v>
      </c>
      <c r="G139" s="9" t="s">
        <v>19</v>
      </c>
      <c r="H139" s="9" t="s">
        <v>423</v>
      </c>
      <c r="I139" s="9" t="s">
        <v>16</v>
      </c>
      <c r="J139" s="9" t="s">
        <v>16</v>
      </c>
      <c r="K139" s="9" t="s">
        <v>776</v>
      </c>
      <c r="L139" s="9" t="s">
        <v>16</v>
      </c>
    </row>
    <row r="140" spans="1:12" ht="14" customHeight="1">
      <c r="A140" s="9" t="s">
        <v>290</v>
      </c>
      <c r="B140" s="9" t="s">
        <v>13</v>
      </c>
      <c r="C140" s="9" t="s">
        <v>10</v>
      </c>
      <c r="D140" s="154">
        <v>101</v>
      </c>
      <c r="E140" s="9" t="s">
        <v>429</v>
      </c>
      <c r="F140" s="9" t="s">
        <v>834</v>
      </c>
      <c r="G140" s="9" t="s">
        <v>19</v>
      </c>
      <c r="H140" s="9" t="s">
        <v>413</v>
      </c>
      <c r="I140" s="9" t="s">
        <v>16</v>
      </c>
      <c r="J140" s="9" t="s">
        <v>16</v>
      </c>
      <c r="K140" s="9" t="s">
        <v>12</v>
      </c>
      <c r="L140" s="9" t="s">
        <v>16</v>
      </c>
    </row>
    <row r="141" spans="1:12" ht="14" customHeight="1">
      <c r="A141" s="9" t="s">
        <v>290</v>
      </c>
      <c r="B141" s="9" t="s">
        <v>13</v>
      </c>
      <c r="C141" s="9" t="s">
        <v>10</v>
      </c>
      <c r="D141" s="154">
        <v>168</v>
      </c>
      <c r="E141" s="9" t="s">
        <v>430</v>
      </c>
      <c r="F141" s="9" t="s">
        <v>834</v>
      </c>
      <c r="G141" s="9" t="s">
        <v>19</v>
      </c>
      <c r="H141" s="9" t="s">
        <v>413</v>
      </c>
      <c r="I141" s="9" t="s">
        <v>16</v>
      </c>
      <c r="J141" s="9" t="s">
        <v>16</v>
      </c>
      <c r="K141" s="9" t="s">
        <v>12</v>
      </c>
      <c r="L141" s="9" t="s">
        <v>16</v>
      </c>
    </row>
    <row r="142" spans="1:12" ht="14" customHeight="1">
      <c r="A142" s="9" t="s">
        <v>290</v>
      </c>
      <c r="B142" s="9" t="s">
        <v>13</v>
      </c>
      <c r="C142" s="9" t="s">
        <v>10</v>
      </c>
      <c r="D142" s="154">
        <v>232</v>
      </c>
      <c r="E142" s="9" t="s">
        <v>431</v>
      </c>
      <c r="F142" s="9" t="s">
        <v>834</v>
      </c>
      <c r="G142" s="9" t="s">
        <v>19</v>
      </c>
      <c r="H142" s="9" t="s">
        <v>413</v>
      </c>
      <c r="I142" s="9" t="s">
        <v>16</v>
      </c>
      <c r="J142" s="9" t="s">
        <v>16</v>
      </c>
      <c r="K142" s="9" t="s">
        <v>12</v>
      </c>
      <c r="L142" s="9" t="s">
        <v>16</v>
      </c>
    </row>
    <row r="143" spans="1:12" ht="14" customHeight="1">
      <c r="A143" s="9" t="s">
        <v>290</v>
      </c>
      <c r="B143" s="9" t="s">
        <v>13</v>
      </c>
      <c r="C143" s="9" t="s">
        <v>10</v>
      </c>
      <c r="D143" s="154">
        <v>526</v>
      </c>
      <c r="E143" s="9" t="s">
        <v>432</v>
      </c>
      <c r="F143" s="9" t="s">
        <v>834</v>
      </c>
      <c r="G143" s="9" t="s">
        <v>19</v>
      </c>
      <c r="H143" s="9" t="s">
        <v>413</v>
      </c>
      <c r="I143" s="9" t="s">
        <v>16</v>
      </c>
      <c r="J143" s="9" t="s">
        <v>16</v>
      </c>
      <c r="K143" s="9" t="s">
        <v>12</v>
      </c>
      <c r="L143" s="9" t="s">
        <v>16</v>
      </c>
    </row>
    <row r="144" spans="1:12" ht="14" customHeight="1">
      <c r="A144" s="23" t="s">
        <v>290</v>
      </c>
      <c r="B144" s="23" t="s">
        <v>13</v>
      </c>
      <c r="C144" s="23" t="s">
        <v>10</v>
      </c>
      <c r="D144" s="170">
        <v>736</v>
      </c>
      <c r="E144" s="23" t="s">
        <v>433</v>
      </c>
      <c r="F144" s="23" t="s">
        <v>671</v>
      </c>
      <c r="G144" s="23" t="s">
        <v>19</v>
      </c>
      <c r="H144" s="23" t="s">
        <v>423</v>
      </c>
      <c r="I144" s="23" t="s">
        <v>16</v>
      </c>
      <c r="J144" s="23" t="s">
        <v>16</v>
      </c>
      <c r="K144" s="23" t="s">
        <v>12</v>
      </c>
      <c r="L144" s="23" t="s">
        <v>16</v>
      </c>
    </row>
    <row r="145" spans="1:12" ht="14" customHeight="1">
      <c r="A145" s="9" t="s">
        <v>250</v>
      </c>
      <c r="B145" s="9" t="s">
        <v>1409</v>
      </c>
      <c r="C145" s="9" t="s">
        <v>52</v>
      </c>
      <c r="D145" s="154">
        <v>21</v>
      </c>
      <c r="E145" s="9" t="s">
        <v>374</v>
      </c>
      <c r="F145" s="9" t="s">
        <v>834</v>
      </c>
      <c r="G145" s="9" t="s">
        <v>19</v>
      </c>
      <c r="H145" s="9" t="s">
        <v>413</v>
      </c>
      <c r="I145" s="9" t="s">
        <v>21</v>
      </c>
      <c r="J145" s="9" t="s">
        <v>16</v>
      </c>
      <c r="K145" s="9" t="s">
        <v>775</v>
      </c>
      <c r="L145" s="9" t="s">
        <v>21</v>
      </c>
    </row>
    <row r="146" spans="1:12" ht="14" customHeight="1">
      <c r="A146" s="9" t="s">
        <v>250</v>
      </c>
      <c r="B146" s="9" t="s">
        <v>1409</v>
      </c>
      <c r="C146" s="9" t="s">
        <v>52</v>
      </c>
      <c r="D146" s="154">
        <v>46</v>
      </c>
      <c r="E146" s="9" t="s">
        <v>396</v>
      </c>
      <c r="F146" s="9" t="s">
        <v>834</v>
      </c>
      <c r="G146" s="9" t="s">
        <v>19</v>
      </c>
      <c r="H146" s="9" t="s">
        <v>412</v>
      </c>
      <c r="I146" s="9" t="s">
        <v>16</v>
      </c>
      <c r="J146" s="9" t="s">
        <v>21</v>
      </c>
      <c r="K146" s="9" t="s">
        <v>632</v>
      </c>
      <c r="L146" s="9" t="s">
        <v>16</v>
      </c>
    </row>
    <row r="147" spans="1:12" ht="14" customHeight="1">
      <c r="A147" s="9" t="s">
        <v>250</v>
      </c>
      <c r="B147" s="9" t="s">
        <v>1409</v>
      </c>
      <c r="C147" s="9" t="s">
        <v>52</v>
      </c>
      <c r="D147" s="154">
        <v>74</v>
      </c>
      <c r="E147" s="9" t="s">
        <v>546</v>
      </c>
      <c r="F147" s="9" t="s">
        <v>834</v>
      </c>
      <c r="G147" s="9" t="s">
        <v>335</v>
      </c>
      <c r="H147" s="9" t="s">
        <v>769</v>
      </c>
      <c r="I147" s="9" t="s">
        <v>16</v>
      </c>
      <c r="J147" s="9" t="s">
        <v>16</v>
      </c>
      <c r="K147" s="9" t="s">
        <v>12</v>
      </c>
      <c r="L147" s="9" t="s">
        <v>16</v>
      </c>
    </row>
    <row r="148" spans="1:12" ht="14" customHeight="1">
      <c r="A148" s="9" t="s">
        <v>250</v>
      </c>
      <c r="B148" s="9" t="s">
        <v>1409</v>
      </c>
      <c r="C148" s="9" t="s">
        <v>52</v>
      </c>
      <c r="D148" s="154">
        <v>222</v>
      </c>
      <c r="E148" s="9" t="s">
        <v>547</v>
      </c>
      <c r="F148" s="9" t="s">
        <v>671</v>
      </c>
      <c r="G148" s="9" t="s">
        <v>19</v>
      </c>
      <c r="H148" s="9" t="s">
        <v>412</v>
      </c>
      <c r="I148" s="9" t="s">
        <v>16</v>
      </c>
      <c r="J148" s="9" t="s">
        <v>21</v>
      </c>
      <c r="K148" s="9" t="s">
        <v>12</v>
      </c>
      <c r="L148" s="9" t="s">
        <v>16</v>
      </c>
    </row>
    <row r="149" spans="1:12" ht="14" customHeight="1">
      <c r="A149" s="9" t="s">
        <v>250</v>
      </c>
      <c r="B149" s="9" t="s">
        <v>1409</v>
      </c>
      <c r="C149" s="9" t="s">
        <v>52</v>
      </c>
      <c r="D149" s="154">
        <v>400</v>
      </c>
      <c r="E149" s="9" t="s">
        <v>548</v>
      </c>
      <c r="F149" s="9" t="s">
        <v>846</v>
      </c>
      <c r="G149" s="9" t="s">
        <v>19</v>
      </c>
      <c r="H149" s="9" t="s">
        <v>419</v>
      </c>
      <c r="I149" s="9" t="s">
        <v>21</v>
      </c>
      <c r="J149" s="9" t="s">
        <v>16</v>
      </c>
      <c r="K149" s="9" t="s">
        <v>4</v>
      </c>
      <c r="L149" s="9" t="s">
        <v>16</v>
      </c>
    </row>
    <row r="150" spans="1:12" ht="14" customHeight="1">
      <c r="A150" s="9" t="s">
        <v>250</v>
      </c>
      <c r="B150" s="9" t="s">
        <v>1409</v>
      </c>
      <c r="C150" s="9" t="s">
        <v>52</v>
      </c>
      <c r="D150" s="154">
        <v>438</v>
      </c>
      <c r="E150" s="9" t="s">
        <v>549</v>
      </c>
      <c r="F150" s="9" t="s">
        <v>834</v>
      </c>
      <c r="G150" s="9" t="s">
        <v>19</v>
      </c>
      <c r="H150" s="9" t="s">
        <v>413</v>
      </c>
      <c r="I150" s="9" t="s">
        <v>16</v>
      </c>
      <c r="J150" s="9" t="s">
        <v>21</v>
      </c>
      <c r="K150" s="9" t="s">
        <v>12</v>
      </c>
      <c r="L150" s="9" t="s">
        <v>16</v>
      </c>
    </row>
    <row r="151" spans="1:12" ht="14" customHeight="1">
      <c r="A151" s="9" t="s">
        <v>250</v>
      </c>
      <c r="B151" s="9" t="s">
        <v>1409</v>
      </c>
      <c r="C151" s="9" t="s">
        <v>52</v>
      </c>
      <c r="D151" s="154">
        <v>1037</v>
      </c>
      <c r="E151" s="9" t="s">
        <v>550</v>
      </c>
      <c r="F151" s="9" t="s">
        <v>702</v>
      </c>
      <c r="G151" s="9" t="s">
        <v>19</v>
      </c>
      <c r="H151" s="9" t="s">
        <v>412</v>
      </c>
      <c r="I151" s="9" t="s">
        <v>21</v>
      </c>
      <c r="J151" s="9" t="s">
        <v>16</v>
      </c>
      <c r="K151" s="9" t="s">
        <v>4</v>
      </c>
      <c r="L151" s="9" t="s">
        <v>16</v>
      </c>
    </row>
    <row r="152" spans="1:12" ht="14" customHeight="1">
      <c r="A152" s="9" t="s">
        <v>250</v>
      </c>
      <c r="B152" s="9" t="s">
        <v>1409</v>
      </c>
      <c r="C152" s="9" t="s">
        <v>52</v>
      </c>
      <c r="D152" s="154">
        <v>1742</v>
      </c>
      <c r="E152" s="9" t="s">
        <v>551</v>
      </c>
      <c r="F152" s="9" t="s">
        <v>847</v>
      </c>
      <c r="G152" s="9" t="s">
        <v>19</v>
      </c>
      <c r="H152" s="9" t="s">
        <v>412</v>
      </c>
      <c r="I152" s="9" t="s">
        <v>21</v>
      </c>
      <c r="J152" s="9" t="s">
        <v>16</v>
      </c>
      <c r="K152" s="9" t="s">
        <v>4</v>
      </c>
      <c r="L152" s="9" t="s">
        <v>16</v>
      </c>
    </row>
    <row r="153" spans="1:12" ht="14" customHeight="1">
      <c r="A153" s="9" t="s">
        <v>250</v>
      </c>
      <c r="B153" s="9" t="s">
        <v>1409</v>
      </c>
      <c r="C153" s="9" t="s">
        <v>52</v>
      </c>
      <c r="D153" s="154">
        <v>2183</v>
      </c>
      <c r="E153" s="9" t="s">
        <v>552</v>
      </c>
      <c r="F153" s="9" t="s">
        <v>848</v>
      </c>
      <c r="G153" s="9" t="s">
        <v>335</v>
      </c>
      <c r="H153" s="9" t="s">
        <v>412</v>
      </c>
      <c r="I153" s="9" t="s">
        <v>21</v>
      </c>
      <c r="J153" s="9" t="s">
        <v>16</v>
      </c>
      <c r="K153" s="9" t="s">
        <v>4</v>
      </c>
      <c r="L153" s="9" t="s">
        <v>16</v>
      </c>
    </row>
    <row r="154" spans="1:12" ht="14" customHeight="1">
      <c r="A154" s="23" t="s">
        <v>250</v>
      </c>
      <c r="B154" s="23" t="s">
        <v>1409</v>
      </c>
      <c r="C154" s="23" t="s">
        <v>52</v>
      </c>
      <c r="D154" s="170">
        <v>2408</v>
      </c>
      <c r="E154" s="23" t="s">
        <v>664</v>
      </c>
      <c r="F154" s="23" t="s">
        <v>1404</v>
      </c>
      <c r="G154" s="23" t="s">
        <v>19</v>
      </c>
      <c r="H154" s="23" t="s">
        <v>812</v>
      </c>
      <c r="I154" s="23" t="s">
        <v>16</v>
      </c>
      <c r="J154" s="23" t="s">
        <v>21</v>
      </c>
      <c r="K154" s="23" t="s">
        <v>4</v>
      </c>
      <c r="L154" s="23" t="s">
        <v>16</v>
      </c>
    </row>
    <row r="155" spans="1:12" ht="14" customHeight="1">
      <c r="A155" s="9" t="s">
        <v>245</v>
      </c>
      <c r="B155" s="9" t="s">
        <v>1409</v>
      </c>
      <c r="C155" s="9" t="s">
        <v>52</v>
      </c>
      <c r="D155" s="154">
        <v>0</v>
      </c>
      <c r="E155" s="9" t="s">
        <v>519</v>
      </c>
      <c r="F155" s="15" t="s">
        <v>670</v>
      </c>
      <c r="G155" s="9" t="s">
        <v>19</v>
      </c>
      <c r="H155" s="9" t="s">
        <v>428</v>
      </c>
      <c r="I155" s="9" t="s">
        <v>21</v>
      </c>
      <c r="J155" s="9" t="s">
        <v>16</v>
      </c>
      <c r="K155" s="9" t="s">
        <v>670</v>
      </c>
      <c r="L155" s="9" t="s">
        <v>16</v>
      </c>
    </row>
    <row r="156" spans="1:12" ht="14" customHeight="1">
      <c r="A156" s="9" t="s">
        <v>245</v>
      </c>
      <c r="B156" s="9" t="s">
        <v>1409</v>
      </c>
      <c r="C156" s="9" t="s">
        <v>52</v>
      </c>
      <c r="D156" s="154">
        <v>14</v>
      </c>
      <c r="E156" s="9" t="s">
        <v>376</v>
      </c>
      <c r="F156" s="9" t="s">
        <v>834</v>
      </c>
      <c r="G156" s="9" t="s">
        <v>19</v>
      </c>
      <c r="H156" s="9" t="s">
        <v>419</v>
      </c>
      <c r="I156" s="9" t="s">
        <v>21</v>
      </c>
      <c r="J156" s="9" t="s">
        <v>16</v>
      </c>
      <c r="K156" s="9" t="s">
        <v>631</v>
      </c>
      <c r="L156" s="9" t="s">
        <v>16</v>
      </c>
    </row>
    <row r="157" spans="1:12" ht="13" customHeight="1">
      <c r="A157" s="9" t="s">
        <v>245</v>
      </c>
      <c r="B157" s="9" t="s">
        <v>1409</v>
      </c>
      <c r="C157" s="9" t="s">
        <v>52</v>
      </c>
      <c r="D157" s="154">
        <v>21</v>
      </c>
      <c r="E157" s="9" t="s">
        <v>520</v>
      </c>
      <c r="F157" s="9" t="s">
        <v>834</v>
      </c>
      <c r="G157" s="9" t="s">
        <v>19</v>
      </c>
      <c r="H157" s="9" t="s">
        <v>419</v>
      </c>
      <c r="I157" s="9" t="s">
        <v>21</v>
      </c>
      <c r="J157" s="9" t="s">
        <v>16</v>
      </c>
      <c r="K157" s="9" t="s">
        <v>12</v>
      </c>
      <c r="L157" s="9" t="s">
        <v>16</v>
      </c>
    </row>
    <row r="158" spans="1:12" ht="14" customHeight="1">
      <c r="A158" s="9" t="s">
        <v>245</v>
      </c>
      <c r="B158" s="9" t="s">
        <v>1409</v>
      </c>
      <c r="C158" s="9" t="s">
        <v>52</v>
      </c>
      <c r="D158" s="154">
        <v>46</v>
      </c>
      <c r="E158" s="9" t="s">
        <v>521</v>
      </c>
      <c r="F158" s="9" t="s">
        <v>834</v>
      </c>
      <c r="G158" s="9" t="s">
        <v>19</v>
      </c>
      <c r="H158" s="9" t="s">
        <v>428</v>
      </c>
      <c r="I158" s="9" t="s">
        <v>16</v>
      </c>
      <c r="J158" s="9" t="s">
        <v>21</v>
      </c>
      <c r="K158" s="9" t="s">
        <v>774</v>
      </c>
      <c r="L158" s="9" t="s">
        <v>16</v>
      </c>
    </row>
    <row r="159" spans="1:12" ht="14" customHeight="1">
      <c r="A159" s="9" t="s">
        <v>245</v>
      </c>
      <c r="B159" s="9" t="s">
        <v>1409</v>
      </c>
      <c r="C159" s="9" t="s">
        <v>52</v>
      </c>
      <c r="D159" s="154">
        <v>71</v>
      </c>
      <c r="E159" s="9" t="s">
        <v>398</v>
      </c>
      <c r="F159" s="9" t="s">
        <v>834</v>
      </c>
      <c r="G159" s="9" t="s">
        <v>19</v>
      </c>
      <c r="H159" s="9" t="s">
        <v>428</v>
      </c>
      <c r="I159" s="9" t="s">
        <v>16</v>
      </c>
      <c r="J159" s="9" t="s">
        <v>21</v>
      </c>
      <c r="K159" s="9" t="s">
        <v>632</v>
      </c>
      <c r="L159" s="9" t="s">
        <v>16</v>
      </c>
    </row>
    <row r="160" spans="1:12" ht="14" customHeight="1">
      <c r="A160" s="9" t="s">
        <v>245</v>
      </c>
      <c r="B160" s="9" t="s">
        <v>1409</v>
      </c>
      <c r="C160" s="9" t="s">
        <v>52</v>
      </c>
      <c r="D160" s="154">
        <v>97</v>
      </c>
      <c r="E160" s="9" t="s">
        <v>522</v>
      </c>
      <c r="F160" s="9" t="s">
        <v>671</v>
      </c>
      <c r="G160" s="9" t="s">
        <v>19</v>
      </c>
      <c r="H160" s="9" t="s">
        <v>412</v>
      </c>
      <c r="I160" s="9" t="s">
        <v>16</v>
      </c>
      <c r="J160" s="9" t="s">
        <v>21</v>
      </c>
      <c r="K160" s="9" t="s">
        <v>12</v>
      </c>
      <c r="L160" s="9" t="s">
        <v>16</v>
      </c>
    </row>
    <row r="161" spans="1:12" ht="14" customHeight="1">
      <c r="A161" s="9" t="s">
        <v>245</v>
      </c>
      <c r="B161" s="9" t="s">
        <v>1409</v>
      </c>
      <c r="C161" s="9" t="s">
        <v>52</v>
      </c>
      <c r="D161" s="154">
        <v>189</v>
      </c>
      <c r="E161" s="9" t="s">
        <v>523</v>
      </c>
      <c r="F161" s="9" t="s">
        <v>834</v>
      </c>
      <c r="G161" s="9" t="s">
        <v>19</v>
      </c>
      <c r="H161" s="9" t="s">
        <v>428</v>
      </c>
      <c r="I161" s="9" t="s">
        <v>16</v>
      </c>
      <c r="J161" s="9" t="s">
        <v>21</v>
      </c>
      <c r="K161" s="9" t="s">
        <v>12</v>
      </c>
      <c r="L161" s="9" t="s">
        <v>16</v>
      </c>
    </row>
    <row r="162" spans="1:12" ht="14" customHeight="1">
      <c r="A162" s="9" t="s">
        <v>245</v>
      </c>
      <c r="B162" s="9" t="s">
        <v>1409</v>
      </c>
      <c r="C162" s="9" t="s">
        <v>52</v>
      </c>
      <c r="D162" s="154">
        <v>683</v>
      </c>
      <c r="E162" s="9" t="s">
        <v>524</v>
      </c>
      <c r="F162" s="9" t="s">
        <v>846</v>
      </c>
      <c r="G162" s="9" t="s">
        <v>19</v>
      </c>
      <c r="H162" s="9" t="s">
        <v>412</v>
      </c>
      <c r="I162" s="9" t="s">
        <v>21</v>
      </c>
      <c r="J162" s="9" t="s">
        <v>16</v>
      </c>
      <c r="K162" s="9" t="s">
        <v>4</v>
      </c>
      <c r="L162" s="9" t="s">
        <v>16</v>
      </c>
    </row>
    <row r="163" spans="1:12" ht="14" customHeight="1">
      <c r="A163" s="23" t="s">
        <v>245</v>
      </c>
      <c r="B163" s="23" t="s">
        <v>1409</v>
      </c>
      <c r="C163" s="23" t="s">
        <v>52</v>
      </c>
      <c r="D163" s="170">
        <v>742</v>
      </c>
      <c r="E163" s="23" t="s">
        <v>525</v>
      </c>
      <c r="F163" s="23" t="s">
        <v>834</v>
      </c>
      <c r="G163" s="23" t="s">
        <v>19</v>
      </c>
      <c r="H163" s="23" t="s">
        <v>428</v>
      </c>
      <c r="I163" s="23" t="s">
        <v>16</v>
      </c>
      <c r="J163" s="23" t="s">
        <v>21</v>
      </c>
      <c r="K163" s="23" t="s">
        <v>12</v>
      </c>
      <c r="L163" s="23" t="s">
        <v>16</v>
      </c>
    </row>
    <row r="164" spans="1:12" ht="14" customHeight="1">
      <c r="A164" s="9" t="s">
        <v>856</v>
      </c>
      <c r="B164" s="9" t="s">
        <v>1407</v>
      </c>
      <c r="C164" s="9" t="s">
        <v>10</v>
      </c>
      <c r="D164" s="154">
        <v>0</v>
      </c>
      <c r="E164" s="9" t="s">
        <v>457</v>
      </c>
      <c r="F164" s="15" t="s">
        <v>670</v>
      </c>
      <c r="G164" s="9" t="s">
        <v>19</v>
      </c>
      <c r="H164" s="9" t="s">
        <v>412</v>
      </c>
      <c r="I164" s="9" t="s">
        <v>21</v>
      </c>
      <c r="J164" s="9" t="s">
        <v>16</v>
      </c>
      <c r="K164" s="9" t="s">
        <v>670</v>
      </c>
      <c r="L164" s="9" t="s">
        <v>16</v>
      </c>
    </row>
    <row r="165" spans="1:12" ht="14" customHeight="1">
      <c r="A165" s="9" t="s">
        <v>856</v>
      </c>
      <c r="B165" s="9" t="s">
        <v>1407</v>
      </c>
      <c r="C165" s="9" t="s">
        <v>10</v>
      </c>
      <c r="D165" s="154">
        <v>15</v>
      </c>
      <c r="E165" s="9" t="s">
        <v>347</v>
      </c>
      <c r="F165" s="9" t="s">
        <v>834</v>
      </c>
      <c r="G165" s="9" t="s">
        <v>19</v>
      </c>
      <c r="H165" s="9" t="s">
        <v>458</v>
      </c>
      <c r="I165" s="9" t="s">
        <v>21</v>
      </c>
      <c r="J165" s="9" t="s">
        <v>16</v>
      </c>
      <c r="K165" s="9" t="s">
        <v>631</v>
      </c>
      <c r="L165" s="9" t="s">
        <v>16</v>
      </c>
    </row>
    <row r="166" spans="1:12" ht="14" customHeight="1">
      <c r="A166" s="9" t="s">
        <v>856</v>
      </c>
      <c r="B166" s="9" t="s">
        <v>1407</v>
      </c>
      <c r="C166" s="9" t="s">
        <v>10</v>
      </c>
      <c r="D166" s="154">
        <v>95</v>
      </c>
      <c r="E166" s="9" t="s">
        <v>459</v>
      </c>
      <c r="F166" s="9" t="s">
        <v>834</v>
      </c>
      <c r="G166" s="9" t="s">
        <v>19</v>
      </c>
      <c r="H166" s="9" t="s">
        <v>413</v>
      </c>
      <c r="I166" s="9" t="s">
        <v>16</v>
      </c>
      <c r="J166" s="9" t="s">
        <v>16</v>
      </c>
      <c r="K166" s="9" t="s">
        <v>774</v>
      </c>
      <c r="L166" s="9" t="s">
        <v>16</v>
      </c>
    </row>
    <row r="167" spans="1:12" ht="14" customHeight="1">
      <c r="A167" s="9" t="s">
        <v>856</v>
      </c>
      <c r="B167" s="9" t="s">
        <v>1407</v>
      </c>
      <c r="C167" s="9" t="s">
        <v>10</v>
      </c>
      <c r="D167" s="154">
        <v>404</v>
      </c>
      <c r="E167" s="9" t="s">
        <v>460</v>
      </c>
      <c r="F167" s="9" t="s">
        <v>1405</v>
      </c>
      <c r="G167" s="9" t="s">
        <v>19</v>
      </c>
      <c r="H167" s="9" t="s">
        <v>458</v>
      </c>
      <c r="I167" s="9" t="s">
        <v>21</v>
      </c>
      <c r="J167" s="9" t="s">
        <v>16</v>
      </c>
      <c r="K167" s="9" t="s">
        <v>4</v>
      </c>
      <c r="L167" s="9" t="s">
        <v>16</v>
      </c>
    </row>
    <row r="168" spans="1:12" ht="14" customHeight="1">
      <c r="A168" s="9" t="s">
        <v>856</v>
      </c>
      <c r="B168" s="9" t="s">
        <v>1407</v>
      </c>
      <c r="C168" s="9" t="s">
        <v>10</v>
      </c>
      <c r="D168" s="154">
        <v>992</v>
      </c>
      <c r="E168" s="9" t="s">
        <v>461</v>
      </c>
      <c r="F168" s="9" t="s">
        <v>834</v>
      </c>
      <c r="G168" s="9" t="s">
        <v>19</v>
      </c>
      <c r="H168" s="9" t="s">
        <v>413</v>
      </c>
      <c r="I168" s="9" t="s">
        <v>16</v>
      </c>
      <c r="J168" s="9" t="s">
        <v>16</v>
      </c>
      <c r="K168" s="9" t="s">
        <v>12</v>
      </c>
      <c r="L168" s="9" t="s">
        <v>16</v>
      </c>
    </row>
    <row r="169" spans="1:12" ht="14" customHeight="1">
      <c r="A169" s="9" t="s">
        <v>856</v>
      </c>
      <c r="B169" s="9" t="s">
        <v>1407</v>
      </c>
      <c r="C169" s="9" t="s">
        <v>10</v>
      </c>
      <c r="D169" s="154">
        <v>1068</v>
      </c>
      <c r="E169" s="9" t="s">
        <v>462</v>
      </c>
      <c r="F169" s="9" t="s">
        <v>834</v>
      </c>
      <c r="G169" s="9" t="s">
        <v>19</v>
      </c>
      <c r="H169" s="9" t="s">
        <v>413</v>
      </c>
      <c r="I169" s="9" t="s">
        <v>16</v>
      </c>
      <c r="J169" s="9" t="s">
        <v>16</v>
      </c>
      <c r="K169" s="9" t="s">
        <v>12</v>
      </c>
      <c r="L169" s="9" t="s">
        <v>16</v>
      </c>
    </row>
    <row r="170" spans="1:12" ht="14" customHeight="1">
      <c r="A170" s="9" t="s">
        <v>856</v>
      </c>
      <c r="B170" s="9" t="s">
        <v>1407</v>
      </c>
      <c r="C170" s="9" t="s">
        <v>10</v>
      </c>
      <c r="D170" s="154">
        <v>1252</v>
      </c>
      <c r="E170" s="9" t="s">
        <v>463</v>
      </c>
      <c r="F170" s="9" t="s">
        <v>671</v>
      </c>
      <c r="G170" s="9" t="s">
        <v>335</v>
      </c>
      <c r="H170" s="9" t="s">
        <v>428</v>
      </c>
      <c r="I170" s="9" t="s">
        <v>16</v>
      </c>
      <c r="J170" s="9" t="s">
        <v>16</v>
      </c>
      <c r="K170" s="9" t="s">
        <v>12</v>
      </c>
      <c r="L170" s="9" t="s">
        <v>16</v>
      </c>
    </row>
    <row r="171" spans="1:12" ht="14" customHeight="1">
      <c r="A171" s="23" t="s">
        <v>856</v>
      </c>
      <c r="B171" s="23" t="s">
        <v>1407</v>
      </c>
      <c r="C171" s="23" t="s">
        <v>10</v>
      </c>
      <c r="D171" s="170">
        <v>1734</v>
      </c>
      <c r="E171" s="23" t="s">
        <v>464</v>
      </c>
      <c r="F171" s="23" t="s">
        <v>834</v>
      </c>
      <c r="G171" s="23" t="s">
        <v>19</v>
      </c>
      <c r="H171" s="23" t="s">
        <v>458</v>
      </c>
      <c r="I171" s="23" t="s">
        <v>16</v>
      </c>
      <c r="J171" s="23" t="s">
        <v>16</v>
      </c>
      <c r="K171" s="23" t="s">
        <v>12</v>
      </c>
      <c r="L171" s="23" t="s">
        <v>16</v>
      </c>
    </row>
    <row r="172" spans="1:12" ht="14" customHeight="1">
      <c r="A172" s="9" t="s">
        <v>251</v>
      </c>
      <c r="B172" s="9" t="s">
        <v>1407</v>
      </c>
      <c r="C172" s="9" t="s">
        <v>10</v>
      </c>
      <c r="D172" s="154">
        <v>0</v>
      </c>
      <c r="E172" s="9" t="s">
        <v>465</v>
      </c>
      <c r="F172" s="15" t="s">
        <v>670</v>
      </c>
      <c r="G172" s="9" t="s">
        <v>19</v>
      </c>
      <c r="H172" s="9" t="s">
        <v>412</v>
      </c>
      <c r="I172" s="9" t="s">
        <v>21</v>
      </c>
      <c r="J172" s="9" t="s">
        <v>16</v>
      </c>
      <c r="K172" s="9" t="s">
        <v>670</v>
      </c>
      <c r="L172" s="9" t="s">
        <v>16</v>
      </c>
    </row>
    <row r="173" spans="1:12" ht="14" customHeight="1">
      <c r="A173" s="9" t="s">
        <v>251</v>
      </c>
      <c r="B173" s="9" t="s">
        <v>1407</v>
      </c>
      <c r="C173" s="9" t="s">
        <v>10</v>
      </c>
      <c r="D173" s="154">
        <v>25</v>
      </c>
      <c r="E173" s="9" t="s">
        <v>358</v>
      </c>
      <c r="F173" s="9" t="s">
        <v>834</v>
      </c>
      <c r="G173" s="9" t="s">
        <v>19</v>
      </c>
      <c r="H173" s="9" t="s">
        <v>413</v>
      </c>
      <c r="I173" s="9" t="s">
        <v>21</v>
      </c>
      <c r="J173" s="9" t="s">
        <v>16</v>
      </c>
      <c r="K173" s="9" t="s">
        <v>633</v>
      </c>
      <c r="L173" s="9" t="s">
        <v>16</v>
      </c>
    </row>
    <row r="174" spans="1:12" ht="14" customHeight="1">
      <c r="A174" s="9" t="s">
        <v>251</v>
      </c>
      <c r="B174" s="9" t="s">
        <v>1407</v>
      </c>
      <c r="C174" s="9" t="s">
        <v>10</v>
      </c>
      <c r="D174" s="154">
        <v>147</v>
      </c>
      <c r="E174" s="9" t="s">
        <v>466</v>
      </c>
      <c r="F174" s="9" t="s">
        <v>834</v>
      </c>
      <c r="G174" s="9" t="s">
        <v>19</v>
      </c>
      <c r="H174" s="9" t="s">
        <v>413</v>
      </c>
      <c r="I174" s="9" t="s">
        <v>16</v>
      </c>
      <c r="J174" s="9" t="s">
        <v>21</v>
      </c>
      <c r="K174" s="9" t="s">
        <v>774</v>
      </c>
      <c r="L174" s="9" t="s">
        <v>16</v>
      </c>
    </row>
    <row r="175" spans="1:12" ht="14" customHeight="1">
      <c r="A175" s="9" t="s">
        <v>251</v>
      </c>
      <c r="B175" s="9" t="s">
        <v>1407</v>
      </c>
      <c r="C175" s="9" t="s">
        <v>10</v>
      </c>
      <c r="D175" s="154">
        <v>217</v>
      </c>
      <c r="E175" s="9" t="s">
        <v>467</v>
      </c>
      <c r="F175" s="9" t="s">
        <v>671</v>
      </c>
      <c r="G175" s="9" t="s">
        <v>19</v>
      </c>
      <c r="H175" s="9" t="s">
        <v>428</v>
      </c>
      <c r="I175" s="9" t="s">
        <v>16</v>
      </c>
      <c r="J175" s="9" t="s">
        <v>16</v>
      </c>
      <c r="K175" s="9" t="s">
        <v>12</v>
      </c>
      <c r="L175" s="9" t="s">
        <v>16</v>
      </c>
    </row>
    <row r="176" spans="1:12" ht="14" customHeight="1">
      <c r="A176" s="23" t="s">
        <v>251</v>
      </c>
      <c r="B176" s="23" t="s">
        <v>1407</v>
      </c>
      <c r="C176" s="23" t="s">
        <v>10</v>
      </c>
      <c r="D176" s="170">
        <v>537</v>
      </c>
      <c r="E176" s="23" t="s">
        <v>468</v>
      </c>
      <c r="F176" s="23" t="s">
        <v>846</v>
      </c>
      <c r="G176" s="23" t="s">
        <v>19</v>
      </c>
      <c r="H176" s="23" t="s">
        <v>412</v>
      </c>
      <c r="I176" s="23" t="s">
        <v>21</v>
      </c>
      <c r="J176" s="23" t="s">
        <v>16</v>
      </c>
      <c r="K176" s="23" t="s">
        <v>4</v>
      </c>
      <c r="L176" s="23" t="s">
        <v>16</v>
      </c>
    </row>
    <row r="177" spans="1:12" ht="14" customHeight="1">
      <c r="A177" s="9" t="s">
        <v>247</v>
      </c>
      <c r="B177" s="9" t="s">
        <v>1407</v>
      </c>
      <c r="C177" s="9" t="s">
        <v>10</v>
      </c>
      <c r="D177" s="154">
        <v>0</v>
      </c>
      <c r="E177" s="9" t="s">
        <v>469</v>
      </c>
      <c r="F177" s="15" t="s">
        <v>670</v>
      </c>
      <c r="G177" s="9" t="s">
        <v>19</v>
      </c>
      <c r="H177" s="9" t="s">
        <v>412</v>
      </c>
      <c r="I177" s="9" t="s">
        <v>21</v>
      </c>
      <c r="J177" s="9" t="s">
        <v>16</v>
      </c>
      <c r="K177" s="9" t="s">
        <v>670</v>
      </c>
      <c r="L177" s="9" t="s">
        <v>16</v>
      </c>
    </row>
    <row r="178" spans="1:12" ht="14" customHeight="1">
      <c r="A178" s="9" t="s">
        <v>247</v>
      </c>
      <c r="B178" s="9" t="s">
        <v>1407</v>
      </c>
      <c r="C178" s="9" t="s">
        <v>10</v>
      </c>
      <c r="D178" s="154">
        <v>14</v>
      </c>
      <c r="E178" s="9" t="s">
        <v>348</v>
      </c>
      <c r="F178" s="9" t="s">
        <v>834</v>
      </c>
      <c r="G178" s="9" t="s">
        <v>19</v>
      </c>
      <c r="H178" s="9" t="s">
        <v>458</v>
      </c>
      <c r="I178" s="9" t="s">
        <v>21</v>
      </c>
      <c r="J178" s="9" t="s">
        <v>16</v>
      </c>
      <c r="K178" s="9" t="s">
        <v>631</v>
      </c>
      <c r="L178" s="9" t="s">
        <v>16</v>
      </c>
    </row>
    <row r="179" spans="1:12" ht="14" customHeight="1">
      <c r="A179" s="9" t="s">
        <v>247</v>
      </c>
      <c r="B179" s="9" t="s">
        <v>1407</v>
      </c>
      <c r="C179" s="9" t="s">
        <v>10</v>
      </c>
      <c r="D179" s="154">
        <v>29</v>
      </c>
      <c r="E179" s="9" t="s">
        <v>362</v>
      </c>
      <c r="F179" s="9" t="s">
        <v>834</v>
      </c>
      <c r="G179" s="9" t="s">
        <v>19</v>
      </c>
      <c r="H179" s="9" t="s">
        <v>413</v>
      </c>
      <c r="I179" s="9" t="s">
        <v>21</v>
      </c>
      <c r="J179" s="9" t="s">
        <v>16</v>
      </c>
      <c r="K179" s="9" t="s">
        <v>633</v>
      </c>
      <c r="L179" s="9" t="s">
        <v>16</v>
      </c>
    </row>
    <row r="180" spans="1:12" ht="14" customHeight="1">
      <c r="A180" s="9" t="s">
        <v>247</v>
      </c>
      <c r="B180" s="9" t="s">
        <v>1407</v>
      </c>
      <c r="C180" s="9" t="s">
        <v>10</v>
      </c>
      <c r="D180" s="154">
        <v>182</v>
      </c>
      <c r="E180" s="9" t="s">
        <v>470</v>
      </c>
      <c r="F180" s="9" t="s">
        <v>671</v>
      </c>
      <c r="G180" s="9" t="s">
        <v>19</v>
      </c>
      <c r="H180" s="9" t="s">
        <v>412</v>
      </c>
      <c r="I180" s="9" t="s">
        <v>21</v>
      </c>
      <c r="J180" s="9" t="s">
        <v>16</v>
      </c>
      <c r="K180" s="9" t="s">
        <v>12</v>
      </c>
      <c r="L180" s="9" t="s">
        <v>21</v>
      </c>
    </row>
    <row r="181" spans="1:12" ht="14" customHeight="1">
      <c r="A181" s="9" t="s">
        <v>247</v>
      </c>
      <c r="B181" s="9" t="s">
        <v>1407</v>
      </c>
      <c r="C181" s="9" t="s">
        <v>10</v>
      </c>
      <c r="D181" s="154">
        <v>218</v>
      </c>
      <c r="E181" s="9" t="s">
        <v>471</v>
      </c>
      <c r="F181" s="9" t="s">
        <v>834</v>
      </c>
      <c r="G181" s="9" t="s">
        <v>19</v>
      </c>
      <c r="H181" s="9" t="s">
        <v>413</v>
      </c>
      <c r="I181" s="9" t="s">
        <v>21</v>
      </c>
      <c r="J181" s="9" t="s">
        <v>16</v>
      </c>
      <c r="K181" s="9" t="s">
        <v>12</v>
      </c>
      <c r="L181" s="9" t="s">
        <v>21</v>
      </c>
    </row>
    <row r="182" spans="1:12" ht="14" customHeight="1">
      <c r="A182" s="23" t="s">
        <v>247</v>
      </c>
      <c r="B182" s="23" t="s">
        <v>1407</v>
      </c>
      <c r="C182" s="23" t="s">
        <v>10</v>
      </c>
      <c r="D182" s="170">
        <v>391</v>
      </c>
      <c r="E182" s="23" t="s">
        <v>472</v>
      </c>
      <c r="F182" s="23" t="s">
        <v>846</v>
      </c>
      <c r="G182" s="23" t="s">
        <v>19</v>
      </c>
      <c r="H182" s="23" t="s">
        <v>458</v>
      </c>
      <c r="I182" s="23" t="s">
        <v>21</v>
      </c>
      <c r="J182" s="23" t="s">
        <v>16</v>
      </c>
      <c r="K182" s="23" t="s">
        <v>4</v>
      </c>
      <c r="L182" s="23" t="s">
        <v>16</v>
      </c>
    </row>
    <row r="183" spans="1:12" ht="14" customHeight="1">
      <c r="A183" s="9" t="s">
        <v>857</v>
      </c>
      <c r="B183" s="9" t="s">
        <v>1409</v>
      </c>
      <c r="C183" s="9" t="s">
        <v>52</v>
      </c>
      <c r="D183" s="154">
        <v>0</v>
      </c>
      <c r="E183" s="9" t="s">
        <v>553</v>
      </c>
      <c r="F183" s="15" t="s">
        <v>670</v>
      </c>
      <c r="G183" s="9" t="s">
        <v>19</v>
      </c>
      <c r="H183" s="9" t="s">
        <v>412</v>
      </c>
      <c r="I183" s="9" t="s">
        <v>21</v>
      </c>
      <c r="J183" s="9" t="s">
        <v>16</v>
      </c>
      <c r="K183" s="9" t="s">
        <v>670</v>
      </c>
      <c r="L183" s="9" t="s">
        <v>16</v>
      </c>
    </row>
    <row r="184" spans="1:12" ht="14" customHeight="1">
      <c r="A184" s="9" t="s">
        <v>857</v>
      </c>
      <c r="B184" s="9" t="s">
        <v>1409</v>
      </c>
      <c r="C184" s="9" t="s">
        <v>52</v>
      </c>
      <c r="D184" s="154">
        <v>28</v>
      </c>
      <c r="E184" s="9" t="s">
        <v>378</v>
      </c>
      <c r="F184" s="9" t="s">
        <v>834</v>
      </c>
      <c r="G184" s="9" t="s">
        <v>19</v>
      </c>
      <c r="H184" s="9" t="s">
        <v>428</v>
      </c>
      <c r="I184" s="9" t="s">
        <v>16</v>
      </c>
      <c r="J184" s="9" t="s">
        <v>16</v>
      </c>
      <c r="K184" s="9" t="s">
        <v>631</v>
      </c>
      <c r="L184" s="9" t="s">
        <v>16</v>
      </c>
    </row>
    <row r="185" spans="1:12" ht="14" customHeight="1">
      <c r="A185" s="9" t="s">
        <v>857</v>
      </c>
      <c r="B185" s="9" t="s">
        <v>1409</v>
      </c>
      <c r="C185" s="9" t="s">
        <v>52</v>
      </c>
      <c r="D185" s="154">
        <v>150</v>
      </c>
      <c r="E185" s="9" t="s">
        <v>554</v>
      </c>
      <c r="F185" s="9" t="s">
        <v>834</v>
      </c>
      <c r="G185" s="9" t="s">
        <v>19</v>
      </c>
      <c r="H185" s="9" t="s">
        <v>428</v>
      </c>
      <c r="I185" s="9" t="s">
        <v>16</v>
      </c>
      <c r="J185" s="9" t="s">
        <v>16</v>
      </c>
      <c r="K185" s="9" t="s">
        <v>12</v>
      </c>
      <c r="L185" s="9" t="s">
        <v>16</v>
      </c>
    </row>
    <row r="186" spans="1:12" ht="14" customHeight="1">
      <c r="A186" s="9" t="s">
        <v>857</v>
      </c>
      <c r="B186" s="9" t="s">
        <v>1409</v>
      </c>
      <c r="C186" s="9" t="s">
        <v>52</v>
      </c>
      <c r="D186" s="154">
        <v>199</v>
      </c>
      <c r="E186" s="9" t="s">
        <v>555</v>
      </c>
      <c r="F186" s="9" t="s">
        <v>834</v>
      </c>
      <c r="G186" s="9" t="s">
        <v>19</v>
      </c>
      <c r="H186" s="9" t="s">
        <v>428</v>
      </c>
      <c r="I186" s="9" t="s">
        <v>16</v>
      </c>
      <c r="J186" s="9" t="s">
        <v>16</v>
      </c>
      <c r="K186" s="9" t="s">
        <v>12</v>
      </c>
      <c r="L186" s="9" t="s">
        <v>16</v>
      </c>
    </row>
    <row r="187" spans="1:12" ht="14" customHeight="1">
      <c r="A187" s="9" t="s">
        <v>857</v>
      </c>
      <c r="B187" s="9" t="s">
        <v>1409</v>
      </c>
      <c r="C187" s="9" t="s">
        <v>52</v>
      </c>
      <c r="D187" s="154">
        <v>255</v>
      </c>
      <c r="E187" s="9" t="s">
        <v>556</v>
      </c>
      <c r="F187" s="9" t="s">
        <v>834</v>
      </c>
      <c r="G187" s="9" t="s">
        <v>19</v>
      </c>
      <c r="H187" s="9" t="s">
        <v>428</v>
      </c>
      <c r="I187" s="9" t="s">
        <v>16</v>
      </c>
      <c r="J187" s="9" t="s">
        <v>16</v>
      </c>
      <c r="K187" s="9" t="s">
        <v>12</v>
      </c>
      <c r="L187" s="9" t="s">
        <v>16</v>
      </c>
    </row>
    <row r="188" spans="1:12" ht="14" customHeight="1">
      <c r="A188" s="9" t="s">
        <v>857</v>
      </c>
      <c r="B188" s="9" t="s">
        <v>1409</v>
      </c>
      <c r="C188" s="9" t="s">
        <v>52</v>
      </c>
      <c r="D188" s="154">
        <v>292</v>
      </c>
      <c r="E188" s="9" t="s">
        <v>557</v>
      </c>
      <c r="F188" s="9" t="s">
        <v>834</v>
      </c>
      <c r="G188" s="9" t="s">
        <v>19</v>
      </c>
      <c r="H188" s="9" t="s">
        <v>428</v>
      </c>
      <c r="I188" s="9" t="s">
        <v>16</v>
      </c>
      <c r="J188" s="9" t="s">
        <v>16</v>
      </c>
      <c r="K188" s="9" t="s">
        <v>12</v>
      </c>
      <c r="L188" s="9" t="s">
        <v>16</v>
      </c>
    </row>
    <row r="189" spans="1:12" ht="14" customHeight="1">
      <c r="A189" s="9" t="s">
        <v>857</v>
      </c>
      <c r="B189" s="9" t="s">
        <v>1409</v>
      </c>
      <c r="C189" s="9" t="s">
        <v>52</v>
      </c>
      <c r="D189" s="154">
        <v>368</v>
      </c>
      <c r="E189" s="9" t="s">
        <v>558</v>
      </c>
      <c r="F189" s="9" t="s">
        <v>671</v>
      </c>
      <c r="G189" s="9" t="s">
        <v>335</v>
      </c>
      <c r="H189" s="9" t="s">
        <v>412</v>
      </c>
      <c r="I189" s="9" t="s">
        <v>16</v>
      </c>
      <c r="J189" s="9" t="s">
        <v>16</v>
      </c>
      <c r="K189" s="9" t="s">
        <v>12</v>
      </c>
      <c r="L189" s="9" t="s">
        <v>16</v>
      </c>
    </row>
    <row r="190" spans="1:12" ht="14" customHeight="1">
      <c r="A190" s="9" t="s">
        <v>857</v>
      </c>
      <c r="B190" s="9" t="s">
        <v>1409</v>
      </c>
      <c r="C190" s="9" t="s">
        <v>52</v>
      </c>
      <c r="D190" s="154">
        <v>587</v>
      </c>
      <c r="E190" s="9" t="s">
        <v>559</v>
      </c>
      <c r="F190" s="9" t="s">
        <v>834</v>
      </c>
      <c r="G190" s="9" t="s">
        <v>335</v>
      </c>
      <c r="H190" s="9" t="s">
        <v>413</v>
      </c>
      <c r="I190" s="9" t="s">
        <v>16</v>
      </c>
      <c r="J190" s="9" t="s">
        <v>16</v>
      </c>
      <c r="K190" s="9" t="s">
        <v>12</v>
      </c>
      <c r="L190" s="9" t="s">
        <v>16</v>
      </c>
    </row>
    <row r="191" spans="1:12" ht="14" customHeight="1">
      <c r="A191" s="9" t="s">
        <v>857</v>
      </c>
      <c r="B191" s="9" t="s">
        <v>1409</v>
      </c>
      <c r="C191" s="9" t="s">
        <v>52</v>
      </c>
      <c r="D191" s="154">
        <v>615</v>
      </c>
      <c r="E191" s="9" t="s">
        <v>560</v>
      </c>
      <c r="F191" s="9" t="s">
        <v>834</v>
      </c>
      <c r="G191" s="9" t="s">
        <v>335</v>
      </c>
      <c r="H191" s="9" t="s">
        <v>413</v>
      </c>
      <c r="I191" s="9" t="s">
        <v>16</v>
      </c>
      <c r="J191" s="9" t="s">
        <v>16</v>
      </c>
      <c r="K191" s="9" t="s">
        <v>12</v>
      </c>
      <c r="L191" s="9" t="s">
        <v>16</v>
      </c>
    </row>
    <row r="192" spans="1:12" ht="14" customHeight="1">
      <c r="A192" s="9" t="s">
        <v>857</v>
      </c>
      <c r="B192" s="9" t="s">
        <v>1409</v>
      </c>
      <c r="C192" s="9" t="s">
        <v>52</v>
      </c>
      <c r="D192" s="154">
        <v>660</v>
      </c>
      <c r="E192" s="9" t="s">
        <v>561</v>
      </c>
      <c r="F192" s="9" t="s">
        <v>846</v>
      </c>
      <c r="G192" s="9" t="s">
        <v>335</v>
      </c>
      <c r="H192" s="9" t="s">
        <v>412</v>
      </c>
      <c r="I192" s="9" t="s">
        <v>21</v>
      </c>
      <c r="J192" s="9" t="s">
        <v>16</v>
      </c>
      <c r="K192" s="9" t="s">
        <v>4</v>
      </c>
      <c r="L192" s="9" t="s">
        <v>16</v>
      </c>
    </row>
    <row r="193" spans="1:12" ht="14" customHeight="1">
      <c r="A193" s="23" t="s">
        <v>857</v>
      </c>
      <c r="B193" s="23" t="s">
        <v>1409</v>
      </c>
      <c r="C193" s="23" t="s">
        <v>52</v>
      </c>
      <c r="D193" s="170">
        <v>685</v>
      </c>
      <c r="E193" s="23" t="s">
        <v>608</v>
      </c>
      <c r="F193" s="23" t="s">
        <v>834</v>
      </c>
      <c r="G193" s="23" t="s">
        <v>19</v>
      </c>
      <c r="H193" s="23" t="s">
        <v>428</v>
      </c>
      <c r="I193" s="23" t="s">
        <v>16</v>
      </c>
      <c r="J193" s="23" t="s">
        <v>16</v>
      </c>
      <c r="K193" s="23" t="s">
        <v>12</v>
      </c>
      <c r="L193" s="23" t="s">
        <v>16</v>
      </c>
    </row>
    <row r="194" spans="1:12" ht="14" customHeight="1">
      <c r="A194" s="9" t="s">
        <v>243</v>
      </c>
      <c r="B194" s="9" t="s">
        <v>1407</v>
      </c>
      <c r="C194" s="9" t="s">
        <v>52</v>
      </c>
      <c r="D194" s="154">
        <v>0</v>
      </c>
      <c r="E194" s="9" t="s">
        <v>562</v>
      </c>
      <c r="F194" s="15" t="s">
        <v>670</v>
      </c>
      <c r="G194" s="9" t="s">
        <v>19</v>
      </c>
      <c r="H194" s="9" t="s">
        <v>412</v>
      </c>
      <c r="I194" s="9" t="s">
        <v>21</v>
      </c>
      <c r="J194" s="9" t="s">
        <v>16</v>
      </c>
      <c r="K194" s="9" t="s">
        <v>670</v>
      </c>
      <c r="L194" s="9" t="s">
        <v>16</v>
      </c>
    </row>
    <row r="195" spans="1:12" ht="14" customHeight="1">
      <c r="A195" s="9" t="s">
        <v>243</v>
      </c>
      <c r="B195" s="9" t="s">
        <v>1407</v>
      </c>
      <c r="C195" s="9" t="s">
        <v>52</v>
      </c>
      <c r="D195" s="154">
        <v>16</v>
      </c>
      <c r="E195" s="9" t="s">
        <v>380</v>
      </c>
      <c r="F195" s="9" t="s">
        <v>834</v>
      </c>
      <c r="G195" s="9" t="s">
        <v>19</v>
      </c>
      <c r="H195" s="9" t="s">
        <v>413</v>
      </c>
      <c r="I195" s="9" t="s">
        <v>16</v>
      </c>
      <c r="J195" s="9" t="s">
        <v>21</v>
      </c>
      <c r="K195" s="9" t="s">
        <v>631</v>
      </c>
      <c r="L195" s="9" t="s">
        <v>16</v>
      </c>
    </row>
    <row r="196" spans="1:12" ht="14" customHeight="1">
      <c r="A196" s="9" t="s">
        <v>243</v>
      </c>
      <c r="B196" s="9" t="s">
        <v>1407</v>
      </c>
      <c r="C196" s="9" t="s">
        <v>52</v>
      </c>
      <c r="D196" s="154">
        <v>30</v>
      </c>
      <c r="E196" s="9" t="s">
        <v>563</v>
      </c>
      <c r="F196" s="9" t="s">
        <v>834</v>
      </c>
      <c r="G196" s="9" t="s">
        <v>19</v>
      </c>
      <c r="H196" s="9" t="s">
        <v>413</v>
      </c>
      <c r="I196" s="9" t="s">
        <v>16</v>
      </c>
      <c r="J196" s="9" t="s">
        <v>21</v>
      </c>
      <c r="K196" s="9" t="s">
        <v>774</v>
      </c>
      <c r="L196" s="9" t="s">
        <v>16</v>
      </c>
    </row>
    <row r="197" spans="1:12" ht="14" customHeight="1">
      <c r="A197" s="9" t="s">
        <v>243</v>
      </c>
      <c r="B197" s="9" t="s">
        <v>1407</v>
      </c>
      <c r="C197" s="9" t="s">
        <v>52</v>
      </c>
      <c r="D197" s="154">
        <v>62</v>
      </c>
      <c r="E197" s="9" t="s">
        <v>399</v>
      </c>
      <c r="F197" s="9" t="s">
        <v>834</v>
      </c>
      <c r="G197" s="9" t="s">
        <v>19</v>
      </c>
      <c r="H197" s="9" t="s">
        <v>484</v>
      </c>
      <c r="I197" s="9" t="s">
        <v>16</v>
      </c>
      <c r="J197" s="9" t="s">
        <v>16</v>
      </c>
      <c r="K197" s="9" t="s">
        <v>632</v>
      </c>
      <c r="L197" s="9" t="s">
        <v>16</v>
      </c>
    </row>
    <row r="198" spans="1:12" ht="14" customHeight="1">
      <c r="A198" s="9" t="s">
        <v>243</v>
      </c>
      <c r="B198" s="9" t="s">
        <v>1407</v>
      </c>
      <c r="C198" s="9" t="s">
        <v>52</v>
      </c>
      <c r="D198" s="154">
        <v>90</v>
      </c>
      <c r="E198" s="9" t="s">
        <v>1626</v>
      </c>
      <c r="F198" s="9" t="s">
        <v>671</v>
      </c>
      <c r="G198" s="9" t="s">
        <v>335</v>
      </c>
      <c r="H198" s="9" t="s">
        <v>428</v>
      </c>
      <c r="I198" s="9" t="s">
        <v>16</v>
      </c>
      <c r="J198" s="9" t="s">
        <v>16</v>
      </c>
      <c r="K198" s="9" t="s">
        <v>12</v>
      </c>
      <c r="L198" s="9" t="s">
        <v>16</v>
      </c>
    </row>
    <row r="199" spans="1:12" ht="14" customHeight="1">
      <c r="A199" s="9" t="s">
        <v>243</v>
      </c>
      <c r="B199" s="9" t="s">
        <v>1407</v>
      </c>
      <c r="C199" s="9" t="s">
        <v>52</v>
      </c>
      <c r="D199" s="154">
        <v>90</v>
      </c>
      <c r="E199" s="9" t="s">
        <v>564</v>
      </c>
      <c r="F199" s="9" t="s">
        <v>834</v>
      </c>
      <c r="G199" s="9" t="s">
        <v>19</v>
      </c>
      <c r="H199" s="9" t="s">
        <v>428</v>
      </c>
      <c r="I199" s="9" t="s">
        <v>16</v>
      </c>
      <c r="J199" s="9" t="s">
        <v>16</v>
      </c>
      <c r="K199" s="9" t="s">
        <v>12</v>
      </c>
      <c r="L199" s="9" t="s">
        <v>16</v>
      </c>
    </row>
    <row r="200" spans="1:12" ht="14" customHeight="1">
      <c r="A200" s="9" t="s">
        <v>243</v>
      </c>
      <c r="B200" s="9" t="s">
        <v>1407</v>
      </c>
      <c r="C200" s="9" t="s">
        <v>52</v>
      </c>
      <c r="D200" s="154">
        <v>118</v>
      </c>
      <c r="E200" s="9" t="s">
        <v>565</v>
      </c>
      <c r="F200" s="9" t="s">
        <v>834</v>
      </c>
      <c r="G200" s="9" t="s">
        <v>19</v>
      </c>
      <c r="H200" s="9" t="s">
        <v>428</v>
      </c>
      <c r="I200" s="9" t="s">
        <v>16</v>
      </c>
      <c r="J200" s="9" t="s">
        <v>16</v>
      </c>
      <c r="K200" s="9" t="s">
        <v>12</v>
      </c>
      <c r="L200" s="9" t="s">
        <v>16</v>
      </c>
    </row>
    <row r="201" spans="1:12" ht="14" customHeight="1">
      <c r="A201" s="9" t="s">
        <v>243</v>
      </c>
      <c r="B201" s="9" t="s">
        <v>1407</v>
      </c>
      <c r="C201" s="9" t="s">
        <v>52</v>
      </c>
      <c r="D201" s="154">
        <v>183</v>
      </c>
      <c r="E201" s="9" t="s">
        <v>566</v>
      </c>
      <c r="F201" s="9" t="s">
        <v>834</v>
      </c>
      <c r="G201" s="9" t="s">
        <v>19</v>
      </c>
      <c r="H201" s="9" t="s">
        <v>413</v>
      </c>
      <c r="I201" s="9" t="s">
        <v>16</v>
      </c>
      <c r="J201" s="9" t="s">
        <v>16</v>
      </c>
      <c r="K201" s="9" t="s">
        <v>12</v>
      </c>
      <c r="L201" s="9" t="s">
        <v>16</v>
      </c>
    </row>
    <row r="202" spans="1:12" ht="14" customHeight="1">
      <c r="A202" s="9" t="s">
        <v>243</v>
      </c>
      <c r="B202" s="9" t="s">
        <v>1407</v>
      </c>
      <c r="C202" s="9" t="s">
        <v>52</v>
      </c>
      <c r="D202" s="154">
        <v>240</v>
      </c>
      <c r="E202" s="9" t="s">
        <v>567</v>
      </c>
      <c r="F202" s="9" t="s">
        <v>834</v>
      </c>
      <c r="G202" s="9" t="s">
        <v>335</v>
      </c>
      <c r="H202" s="9" t="s">
        <v>413</v>
      </c>
      <c r="I202" s="9" t="s">
        <v>16</v>
      </c>
      <c r="J202" s="9" t="s">
        <v>16</v>
      </c>
      <c r="K202" s="9" t="s">
        <v>12</v>
      </c>
      <c r="L202" s="9" t="s">
        <v>16</v>
      </c>
    </row>
    <row r="203" spans="1:12" ht="14" customHeight="1">
      <c r="A203" s="9" t="s">
        <v>243</v>
      </c>
      <c r="B203" s="9" t="s">
        <v>1407</v>
      </c>
      <c r="C203" s="9" t="s">
        <v>52</v>
      </c>
      <c r="D203" s="154">
        <v>301</v>
      </c>
      <c r="E203" s="9" t="s">
        <v>568</v>
      </c>
      <c r="F203" s="9" t="s">
        <v>834</v>
      </c>
      <c r="G203" s="9" t="s">
        <v>335</v>
      </c>
      <c r="H203" s="9" t="s">
        <v>413</v>
      </c>
      <c r="I203" s="9" t="s">
        <v>16</v>
      </c>
      <c r="J203" s="9" t="s">
        <v>21</v>
      </c>
      <c r="K203" s="9" t="s">
        <v>12</v>
      </c>
      <c r="L203" s="9" t="s">
        <v>16</v>
      </c>
    </row>
    <row r="204" spans="1:12" ht="14" customHeight="1">
      <c r="A204" s="9" t="s">
        <v>243</v>
      </c>
      <c r="B204" s="9" t="s">
        <v>1407</v>
      </c>
      <c r="C204" s="9" t="s">
        <v>52</v>
      </c>
      <c r="D204" s="154">
        <v>302</v>
      </c>
      <c r="E204" s="9" t="s">
        <v>569</v>
      </c>
      <c r="F204" s="9" t="s">
        <v>846</v>
      </c>
      <c r="G204" s="9" t="s">
        <v>19</v>
      </c>
      <c r="H204" s="9" t="s">
        <v>412</v>
      </c>
      <c r="I204" s="9" t="s">
        <v>21</v>
      </c>
      <c r="J204" s="9" t="s">
        <v>16</v>
      </c>
      <c r="K204" s="9" t="s">
        <v>4</v>
      </c>
      <c r="L204" s="9" t="s">
        <v>16</v>
      </c>
    </row>
    <row r="205" spans="1:12" ht="14" customHeight="1">
      <c r="A205" s="9" t="s">
        <v>243</v>
      </c>
      <c r="B205" s="9" t="s">
        <v>1407</v>
      </c>
      <c r="C205" s="9" t="s">
        <v>52</v>
      </c>
      <c r="D205" s="154">
        <v>331</v>
      </c>
      <c r="E205" s="9" t="s">
        <v>570</v>
      </c>
      <c r="F205" s="9" t="s">
        <v>834</v>
      </c>
      <c r="G205" s="9" t="s">
        <v>19</v>
      </c>
      <c r="H205" s="9" t="s">
        <v>484</v>
      </c>
      <c r="I205" s="9" t="s">
        <v>16</v>
      </c>
      <c r="J205" s="9" t="s">
        <v>16</v>
      </c>
      <c r="K205" s="9" t="s">
        <v>12</v>
      </c>
      <c r="L205" s="9" t="s">
        <v>16</v>
      </c>
    </row>
    <row r="206" spans="1:12" ht="14" customHeight="1">
      <c r="A206" s="9" t="s">
        <v>243</v>
      </c>
      <c r="B206" s="9" t="s">
        <v>1407</v>
      </c>
      <c r="C206" s="9" t="s">
        <v>52</v>
      </c>
      <c r="D206" s="154">
        <v>342</v>
      </c>
      <c r="E206" s="9" t="s">
        <v>571</v>
      </c>
      <c r="F206" s="9" t="s">
        <v>834</v>
      </c>
      <c r="G206" s="9" t="s">
        <v>19</v>
      </c>
      <c r="H206" s="9" t="s">
        <v>413</v>
      </c>
      <c r="I206" s="9" t="s">
        <v>16</v>
      </c>
      <c r="J206" s="9" t="s">
        <v>16</v>
      </c>
      <c r="K206" s="9" t="s">
        <v>12</v>
      </c>
      <c r="L206" s="9" t="s">
        <v>16</v>
      </c>
    </row>
    <row r="207" spans="1:12" ht="14" customHeight="1">
      <c r="A207" s="9" t="s">
        <v>243</v>
      </c>
      <c r="B207" s="9" t="s">
        <v>1407</v>
      </c>
      <c r="C207" s="9" t="s">
        <v>52</v>
      </c>
      <c r="D207" s="154">
        <v>385</v>
      </c>
      <c r="E207" s="9" t="s">
        <v>572</v>
      </c>
      <c r="F207" s="9" t="s">
        <v>834</v>
      </c>
      <c r="G207" s="9" t="s">
        <v>19</v>
      </c>
      <c r="H207" s="9" t="s">
        <v>484</v>
      </c>
      <c r="I207" s="9" t="s">
        <v>16</v>
      </c>
      <c r="J207" s="9" t="s">
        <v>16</v>
      </c>
      <c r="K207" s="9" t="s">
        <v>12</v>
      </c>
      <c r="L207" s="9" t="s">
        <v>16</v>
      </c>
    </row>
    <row r="208" spans="1:12" ht="14" customHeight="1">
      <c r="A208" s="9" t="s">
        <v>243</v>
      </c>
      <c r="B208" s="9" t="s">
        <v>1407</v>
      </c>
      <c r="C208" s="9" t="s">
        <v>52</v>
      </c>
      <c r="D208" s="154">
        <v>490</v>
      </c>
      <c r="E208" s="9" t="s">
        <v>573</v>
      </c>
      <c r="F208" s="9" t="s">
        <v>834</v>
      </c>
      <c r="G208" s="9" t="s">
        <v>335</v>
      </c>
      <c r="H208" s="9" t="s">
        <v>413</v>
      </c>
      <c r="I208" s="9" t="s">
        <v>16</v>
      </c>
      <c r="J208" s="9" t="s">
        <v>16</v>
      </c>
      <c r="K208" s="9" t="s">
        <v>12</v>
      </c>
      <c r="L208" s="9" t="s">
        <v>16</v>
      </c>
    </row>
    <row r="209" spans="1:12" ht="14" customHeight="1">
      <c r="A209" s="9" t="s">
        <v>243</v>
      </c>
      <c r="B209" s="9" t="s">
        <v>1407</v>
      </c>
      <c r="C209" s="9" t="s">
        <v>52</v>
      </c>
      <c r="D209" s="154">
        <v>491</v>
      </c>
      <c r="E209" s="9" t="s">
        <v>574</v>
      </c>
      <c r="F209" s="9" t="s">
        <v>834</v>
      </c>
      <c r="G209" s="9" t="s">
        <v>19</v>
      </c>
      <c r="H209" s="9" t="s">
        <v>413</v>
      </c>
      <c r="I209" s="9" t="s">
        <v>16</v>
      </c>
      <c r="J209" s="9" t="s">
        <v>16</v>
      </c>
      <c r="K209" s="9" t="s">
        <v>12</v>
      </c>
      <c r="L209" s="9" t="s">
        <v>16</v>
      </c>
    </row>
    <row r="210" spans="1:12" ht="14" customHeight="1">
      <c r="A210" s="9" t="s">
        <v>243</v>
      </c>
      <c r="B210" s="9" t="s">
        <v>1407</v>
      </c>
      <c r="C210" s="9" t="s">
        <v>52</v>
      </c>
      <c r="D210" s="154">
        <v>519</v>
      </c>
      <c r="E210" s="9" t="s">
        <v>575</v>
      </c>
      <c r="F210" s="9" t="s">
        <v>834</v>
      </c>
      <c r="G210" s="9" t="s">
        <v>335</v>
      </c>
      <c r="H210" s="9" t="s">
        <v>413</v>
      </c>
      <c r="I210" s="9" t="s">
        <v>16</v>
      </c>
      <c r="J210" s="9" t="s">
        <v>21</v>
      </c>
      <c r="K210" s="9" t="s">
        <v>12</v>
      </c>
      <c r="L210" s="9" t="s">
        <v>16</v>
      </c>
    </row>
    <row r="211" spans="1:12" ht="14" customHeight="1">
      <c r="A211" s="9" t="s">
        <v>243</v>
      </c>
      <c r="B211" s="9" t="s">
        <v>1407</v>
      </c>
      <c r="C211" s="9" t="s">
        <v>52</v>
      </c>
      <c r="D211" s="154">
        <v>533</v>
      </c>
      <c r="E211" s="9" t="s">
        <v>576</v>
      </c>
      <c r="F211" s="9" t="s">
        <v>834</v>
      </c>
      <c r="G211" s="9" t="s">
        <v>335</v>
      </c>
      <c r="H211" s="9" t="s">
        <v>413</v>
      </c>
      <c r="I211" s="9" t="s">
        <v>16</v>
      </c>
      <c r="J211" s="9" t="s">
        <v>21</v>
      </c>
      <c r="K211" s="9" t="s">
        <v>12</v>
      </c>
      <c r="L211" s="9" t="s">
        <v>16</v>
      </c>
    </row>
    <row r="212" spans="1:12" ht="14" customHeight="1">
      <c r="A212" s="23" t="s">
        <v>243</v>
      </c>
      <c r="B212" s="23" t="s">
        <v>1407</v>
      </c>
      <c r="C212" s="23" t="s">
        <v>52</v>
      </c>
      <c r="D212" s="170">
        <v>546</v>
      </c>
      <c r="E212" s="23" t="s">
        <v>577</v>
      </c>
      <c r="F212" s="23" t="s">
        <v>702</v>
      </c>
      <c r="G212" s="23" t="s">
        <v>19</v>
      </c>
      <c r="H212" s="23" t="s">
        <v>413</v>
      </c>
      <c r="I212" s="23" t="s">
        <v>21</v>
      </c>
      <c r="J212" s="23" t="s">
        <v>16</v>
      </c>
      <c r="K212" s="23" t="s">
        <v>4</v>
      </c>
      <c r="L212" s="23" t="s">
        <v>16</v>
      </c>
    </row>
    <row r="213" spans="1:12" ht="14" customHeight="1">
      <c r="A213" s="9" t="s">
        <v>246</v>
      </c>
      <c r="B213" s="9" t="s">
        <v>1407</v>
      </c>
      <c r="C213" s="9" t="s">
        <v>10</v>
      </c>
      <c r="D213" s="154">
        <v>0</v>
      </c>
      <c r="E213" s="9" t="s">
        <v>600</v>
      </c>
      <c r="F213" s="15" t="s">
        <v>670</v>
      </c>
      <c r="G213" s="9" t="s">
        <v>19</v>
      </c>
      <c r="H213" s="9" t="s">
        <v>412</v>
      </c>
      <c r="I213" s="9" t="s">
        <v>21</v>
      </c>
      <c r="J213" s="9" t="s">
        <v>16</v>
      </c>
      <c r="K213" s="9" t="s">
        <v>670</v>
      </c>
      <c r="L213" s="9" t="s">
        <v>16</v>
      </c>
    </row>
    <row r="214" spans="1:12" ht="14" customHeight="1">
      <c r="A214" s="9" t="s">
        <v>246</v>
      </c>
      <c r="B214" s="9" t="s">
        <v>1407</v>
      </c>
      <c r="C214" s="9" t="s">
        <v>10</v>
      </c>
      <c r="D214" s="154">
        <v>14</v>
      </c>
      <c r="E214" s="9" t="s">
        <v>349</v>
      </c>
      <c r="F214" s="9" t="s">
        <v>834</v>
      </c>
      <c r="G214" s="9" t="s">
        <v>19</v>
      </c>
      <c r="H214" s="9" t="s">
        <v>484</v>
      </c>
      <c r="I214" s="9" t="s">
        <v>21</v>
      </c>
      <c r="J214" s="9" t="s">
        <v>16</v>
      </c>
      <c r="K214" s="9" t="s">
        <v>631</v>
      </c>
      <c r="L214" s="9" t="s">
        <v>16</v>
      </c>
    </row>
    <row r="215" spans="1:12" ht="14" customHeight="1">
      <c r="A215" s="9" t="s">
        <v>246</v>
      </c>
      <c r="B215" s="9" t="s">
        <v>1407</v>
      </c>
      <c r="C215" s="9" t="s">
        <v>10</v>
      </c>
      <c r="D215" s="154">
        <v>33</v>
      </c>
      <c r="E215" s="9" t="s">
        <v>365</v>
      </c>
      <c r="F215" s="9" t="s">
        <v>834</v>
      </c>
      <c r="G215" s="9" t="s">
        <v>19</v>
      </c>
      <c r="H215" s="9" t="s">
        <v>484</v>
      </c>
      <c r="I215" s="9" t="s">
        <v>21</v>
      </c>
      <c r="J215" s="9" t="s">
        <v>16</v>
      </c>
      <c r="K215" s="9" t="s">
        <v>633</v>
      </c>
      <c r="L215" s="9" t="s">
        <v>16</v>
      </c>
    </row>
    <row r="216" spans="1:12" ht="14" customHeight="1">
      <c r="A216" s="9" t="s">
        <v>246</v>
      </c>
      <c r="B216" s="9" t="s">
        <v>1407</v>
      </c>
      <c r="C216" s="9" t="s">
        <v>10</v>
      </c>
      <c r="D216" s="154">
        <v>86</v>
      </c>
      <c r="E216" s="9" t="s">
        <v>601</v>
      </c>
      <c r="F216" s="9" t="s">
        <v>834</v>
      </c>
      <c r="G216" s="9" t="s">
        <v>19</v>
      </c>
      <c r="H216" s="9" t="s">
        <v>413</v>
      </c>
      <c r="I216" s="9" t="s">
        <v>16</v>
      </c>
      <c r="J216" s="9" t="s">
        <v>16</v>
      </c>
      <c r="K216" s="9" t="s">
        <v>12</v>
      </c>
      <c r="L216" s="9" t="s">
        <v>16</v>
      </c>
    </row>
    <row r="217" spans="1:12" ht="14" customHeight="1">
      <c r="A217" s="9" t="s">
        <v>246</v>
      </c>
      <c r="B217" s="9" t="s">
        <v>1407</v>
      </c>
      <c r="C217" s="9" t="s">
        <v>10</v>
      </c>
      <c r="D217" s="154">
        <v>145</v>
      </c>
      <c r="E217" s="9" t="s">
        <v>602</v>
      </c>
      <c r="F217" s="9" t="s">
        <v>671</v>
      </c>
      <c r="G217" s="9" t="s">
        <v>19</v>
      </c>
      <c r="H217" s="9" t="s">
        <v>484</v>
      </c>
      <c r="I217" s="9" t="s">
        <v>16</v>
      </c>
      <c r="J217" s="9" t="s">
        <v>16</v>
      </c>
      <c r="K217" s="9" t="s">
        <v>12</v>
      </c>
      <c r="L217" s="9" t="s">
        <v>16</v>
      </c>
    </row>
    <row r="218" spans="1:12" ht="14" customHeight="1">
      <c r="A218" s="9" t="s">
        <v>246</v>
      </c>
      <c r="B218" s="9" t="s">
        <v>1407</v>
      </c>
      <c r="C218" s="9" t="s">
        <v>10</v>
      </c>
      <c r="D218" s="154">
        <v>218</v>
      </c>
      <c r="E218" s="9" t="s">
        <v>603</v>
      </c>
      <c r="F218" s="9" t="s">
        <v>834</v>
      </c>
      <c r="G218" s="9" t="s">
        <v>19</v>
      </c>
      <c r="H218" s="9" t="s">
        <v>413</v>
      </c>
      <c r="I218" s="9" t="s">
        <v>16</v>
      </c>
      <c r="J218" s="9" t="s">
        <v>16</v>
      </c>
      <c r="K218" s="9" t="s">
        <v>12</v>
      </c>
      <c r="L218" s="9" t="s">
        <v>16</v>
      </c>
    </row>
    <row r="219" spans="1:12" ht="14" customHeight="1">
      <c r="A219" s="9" t="s">
        <v>246</v>
      </c>
      <c r="B219" s="9" t="s">
        <v>1407</v>
      </c>
      <c r="C219" s="9" t="s">
        <v>10</v>
      </c>
      <c r="D219" s="154">
        <v>385</v>
      </c>
      <c r="E219" s="9" t="s">
        <v>604</v>
      </c>
      <c r="F219" s="9" t="s">
        <v>846</v>
      </c>
      <c r="G219" s="9" t="s">
        <v>19</v>
      </c>
      <c r="H219" s="9" t="s">
        <v>412</v>
      </c>
      <c r="I219" s="9" t="s">
        <v>21</v>
      </c>
      <c r="J219" s="9" t="s">
        <v>16</v>
      </c>
      <c r="K219" s="9" t="s">
        <v>4</v>
      </c>
      <c r="L219" s="9" t="s">
        <v>16</v>
      </c>
    </row>
    <row r="220" spans="1:12" ht="14" customHeight="1">
      <c r="A220" s="9" t="s">
        <v>246</v>
      </c>
      <c r="B220" s="9" t="s">
        <v>1407</v>
      </c>
      <c r="C220" s="9" t="s">
        <v>10</v>
      </c>
      <c r="D220" s="154">
        <v>401</v>
      </c>
      <c r="E220" s="9" t="s">
        <v>605</v>
      </c>
      <c r="F220" s="9" t="s">
        <v>834</v>
      </c>
      <c r="G220" s="9" t="s">
        <v>19</v>
      </c>
      <c r="H220" s="9" t="s">
        <v>813</v>
      </c>
      <c r="I220" s="9" t="s">
        <v>21</v>
      </c>
      <c r="J220" s="9" t="s">
        <v>16</v>
      </c>
      <c r="K220" s="9" t="s">
        <v>12</v>
      </c>
      <c r="L220" s="9" t="s">
        <v>16</v>
      </c>
    </row>
    <row r="221" spans="1:12" ht="14" customHeight="1">
      <c r="A221" s="9" t="s">
        <v>246</v>
      </c>
      <c r="B221" s="9" t="s">
        <v>1407</v>
      </c>
      <c r="C221" s="9" t="s">
        <v>10</v>
      </c>
      <c r="D221" s="154">
        <v>426</v>
      </c>
      <c r="E221" s="9" t="s">
        <v>606</v>
      </c>
      <c r="F221" s="9" t="s">
        <v>834</v>
      </c>
      <c r="G221" s="9" t="s">
        <v>19</v>
      </c>
      <c r="H221" s="9" t="s">
        <v>814</v>
      </c>
      <c r="I221" s="9" t="s">
        <v>16</v>
      </c>
      <c r="J221" s="9" t="s">
        <v>21</v>
      </c>
      <c r="K221" s="9" t="s">
        <v>12</v>
      </c>
      <c r="L221" s="9" t="s">
        <v>16</v>
      </c>
    </row>
    <row r="222" spans="1:12" ht="14" customHeight="1">
      <c r="A222" s="23" t="s">
        <v>246</v>
      </c>
      <c r="B222" s="23" t="s">
        <v>1407</v>
      </c>
      <c r="C222" s="23" t="s">
        <v>10</v>
      </c>
      <c r="D222" s="170">
        <v>460</v>
      </c>
      <c r="E222" s="23" t="s">
        <v>607</v>
      </c>
      <c r="F222" s="23" t="s">
        <v>834</v>
      </c>
      <c r="G222" s="23" t="s">
        <v>19</v>
      </c>
      <c r="H222" s="23" t="s">
        <v>814</v>
      </c>
      <c r="I222" s="23" t="s">
        <v>16</v>
      </c>
      <c r="J222" s="23" t="s">
        <v>21</v>
      </c>
      <c r="K222" s="23" t="s">
        <v>12</v>
      </c>
      <c r="L222" s="23" t="s">
        <v>16</v>
      </c>
    </row>
    <row r="223" spans="1:12" ht="14" customHeight="1">
      <c r="A223" s="9" t="s">
        <v>310</v>
      </c>
      <c r="B223" s="9" t="s">
        <v>1407</v>
      </c>
      <c r="C223" s="9" t="s">
        <v>52</v>
      </c>
      <c r="D223" s="154">
        <v>0</v>
      </c>
      <c r="E223" s="9" t="s">
        <v>578</v>
      </c>
      <c r="F223" s="15" t="s">
        <v>670</v>
      </c>
      <c r="G223" s="9" t="s">
        <v>19</v>
      </c>
      <c r="H223" s="9" t="s">
        <v>412</v>
      </c>
      <c r="I223" s="9" t="s">
        <v>21</v>
      </c>
      <c r="J223" s="9" t="s">
        <v>16</v>
      </c>
      <c r="K223" s="9" t="s">
        <v>670</v>
      </c>
      <c r="L223" s="9" t="s">
        <v>16</v>
      </c>
    </row>
    <row r="224" spans="1:12" ht="14" customHeight="1">
      <c r="A224" s="9" t="s">
        <v>310</v>
      </c>
      <c r="B224" s="9" t="s">
        <v>1407</v>
      </c>
      <c r="C224" s="9" t="s">
        <v>52</v>
      </c>
      <c r="D224" s="154">
        <v>22</v>
      </c>
      <c r="E224" s="9" t="s">
        <v>381</v>
      </c>
      <c r="F224" s="9" t="s">
        <v>671</v>
      </c>
      <c r="G224" s="9" t="s">
        <v>335</v>
      </c>
      <c r="H224" s="9" t="s">
        <v>484</v>
      </c>
      <c r="I224" s="9" t="s">
        <v>16</v>
      </c>
      <c r="J224" s="9" t="s">
        <v>21</v>
      </c>
      <c r="K224" s="9" t="s">
        <v>631</v>
      </c>
      <c r="L224" s="9" t="s">
        <v>16</v>
      </c>
    </row>
    <row r="225" spans="1:12" ht="14" customHeight="1">
      <c r="A225" s="9" t="s">
        <v>310</v>
      </c>
      <c r="B225" s="9" t="s">
        <v>1407</v>
      </c>
      <c r="C225" s="9" t="s">
        <v>52</v>
      </c>
      <c r="D225" s="154">
        <v>22</v>
      </c>
      <c r="E225" s="9" t="s">
        <v>381</v>
      </c>
      <c r="F225" s="9" t="s">
        <v>834</v>
      </c>
      <c r="G225" s="9" t="s">
        <v>19</v>
      </c>
      <c r="H225" s="9" t="s">
        <v>484</v>
      </c>
      <c r="I225" s="9" t="s">
        <v>16</v>
      </c>
      <c r="J225" s="9" t="s">
        <v>21</v>
      </c>
      <c r="K225" s="9" t="s">
        <v>775</v>
      </c>
      <c r="L225" s="9" t="s">
        <v>16</v>
      </c>
    </row>
    <row r="226" spans="1:12" ht="14" customHeight="1">
      <c r="A226" s="9" t="s">
        <v>310</v>
      </c>
      <c r="B226" s="9" t="s">
        <v>1407</v>
      </c>
      <c r="C226" s="9" t="s">
        <v>52</v>
      </c>
      <c r="D226" s="154">
        <v>39</v>
      </c>
      <c r="E226" s="9" t="s">
        <v>579</v>
      </c>
      <c r="F226" s="9" t="s">
        <v>834</v>
      </c>
      <c r="G226" s="9" t="s">
        <v>19</v>
      </c>
      <c r="H226" s="9" t="s">
        <v>428</v>
      </c>
      <c r="I226" s="9" t="s">
        <v>16</v>
      </c>
      <c r="J226" s="9" t="s">
        <v>16</v>
      </c>
      <c r="K226" s="9" t="s">
        <v>12</v>
      </c>
      <c r="L226" s="9" t="s">
        <v>16</v>
      </c>
    </row>
    <row r="227" spans="1:12" ht="14" customHeight="1">
      <c r="A227" s="9" t="s">
        <v>310</v>
      </c>
      <c r="B227" s="9" t="s">
        <v>1407</v>
      </c>
      <c r="C227" s="9" t="s">
        <v>52</v>
      </c>
      <c r="D227" s="154">
        <v>68</v>
      </c>
      <c r="E227" s="9" t="s">
        <v>400</v>
      </c>
      <c r="F227" s="9" t="s">
        <v>834</v>
      </c>
      <c r="G227" s="9" t="s">
        <v>19</v>
      </c>
      <c r="H227" s="9" t="s">
        <v>413</v>
      </c>
      <c r="I227" s="9" t="s">
        <v>21</v>
      </c>
      <c r="J227" s="9" t="s">
        <v>16</v>
      </c>
      <c r="K227" s="9" t="s">
        <v>632</v>
      </c>
      <c r="L227" s="9" t="s">
        <v>21</v>
      </c>
    </row>
    <row r="228" spans="1:12" ht="14" customHeight="1">
      <c r="A228" s="9" t="s">
        <v>310</v>
      </c>
      <c r="B228" s="9" t="s">
        <v>1407</v>
      </c>
      <c r="C228" s="9" t="s">
        <v>52</v>
      </c>
      <c r="D228" s="154">
        <v>95</v>
      </c>
      <c r="E228" s="9" t="s">
        <v>580</v>
      </c>
      <c r="F228" s="9" t="s">
        <v>834</v>
      </c>
      <c r="G228" s="9" t="s">
        <v>19</v>
      </c>
      <c r="H228" s="9" t="s">
        <v>413</v>
      </c>
      <c r="I228" s="9" t="s">
        <v>21</v>
      </c>
      <c r="J228" s="9" t="s">
        <v>16</v>
      </c>
      <c r="K228" s="9" t="s">
        <v>12</v>
      </c>
      <c r="L228" s="9" t="s">
        <v>21</v>
      </c>
    </row>
    <row r="229" spans="1:12" ht="14" customHeight="1">
      <c r="A229" s="23" t="s">
        <v>310</v>
      </c>
      <c r="B229" s="23" t="s">
        <v>1407</v>
      </c>
      <c r="C229" s="23" t="s">
        <v>52</v>
      </c>
      <c r="D229" s="170">
        <v>120</v>
      </c>
      <c r="E229" s="23" t="s">
        <v>581</v>
      </c>
      <c r="F229" s="23" t="s">
        <v>846</v>
      </c>
      <c r="G229" s="23" t="s">
        <v>19</v>
      </c>
      <c r="H229" s="23" t="s">
        <v>814</v>
      </c>
      <c r="I229" s="23" t="s">
        <v>21</v>
      </c>
      <c r="J229" s="23" t="s">
        <v>16</v>
      </c>
      <c r="K229" s="23" t="s">
        <v>4</v>
      </c>
      <c r="L229" s="23" t="s">
        <v>16</v>
      </c>
    </row>
    <row r="230" spans="1:12" ht="14" customHeight="1">
      <c r="A230" s="9" t="s">
        <v>316</v>
      </c>
      <c r="B230" s="9" t="s">
        <v>1409</v>
      </c>
      <c r="C230" s="9" t="s">
        <v>52</v>
      </c>
      <c r="D230" s="154">
        <v>0</v>
      </c>
      <c r="E230" s="9" t="s">
        <v>582</v>
      </c>
      <c r="F230" s="15" t="s">
        <v>670</v>
      </c>
      <c r="G230" s="9" t="s">
        <v>19</v>
      </c>
      <c r="H230" s="9" t="s">
        <v>412</v>
      </c>
      <c r="I230" s="9" t="s">
        <v>21</v>
      </c>
      <c r="J230" s="9" t="s">
        <v>16</v>
      </c>
      <c r="K230" s="9" t="s">
        <v>670</v>
      </c>
      <c r="L230" s="9" t="s">
        <v>16</v>
      </c>
    </row>
    <row r="231" spans="1:12" ht="14" customHeight="1">
      <c r="A231" s="9" t="s">
        <v>316</v>
      </c>
      <c r="B231" s="9" t="s">
        <v>1409</v>
      </c>
      <c r="C231" s="9" t="s">
        <v>52</v>
      </c>
      <c r="D231" s="154">
        <v>23</v>
      </c>
      <c r="E231" s="9" t="s">
        <v>387</v>
      </c>
      <c r="F231" s="9" t="s">
        <v>834</v>
      </c>
      <c r="G231" s="9" t="s">
        <v>19</v>
      </c>
      <c r="H231" s="9" t="s">
        <v>428</v>
      </c>
      <c r="I231" s="9" t="s">
        <v>16</v>
      </c>
      <c r="J231" s="9" t="s">
        <v>16</v>
      </c>
      <c r="K231" s="9" t="s">
        <v>775</v>
      </c>
      <c r="L231" s="9" t="s">
        <v>16</v>
      </c>
    </row>
    <row r="232" spans="1:12" ht="14" customHeight="1">
      <c r="A232" s="9" t="s">
        <v>316</v>
      </c>
      <c r="B232" s="9" t="s">
        <v>1409</v>
      </c>
      <c r="C232" s="9" t="s">
        <v>52</v>
      </c>
      <c r="D232" s="154">
        <v>35</v>
      </c>
      <c r="E232" s="9" t="s">
        <v>583</v>
      </c>
      <c r="F232" s="9" t="s">
        <v>834</v>
      </c>
      <c r="G232" s="9" t="s">
        <v>19</v>
      </c>
      <c r="H232" s="9" t="s">
        <v>413</v>
      </c>
      <c r="I232" s="9" t="s">
        <v>16</v>
      </c>
      <c r="J232" s="9" t="s">
        <v>21</v>
      </c>
      <c r="K232" s="9" t="s">
        <v>12</v>
      </c>
      <c r="L232" s="9" t="s">
        <v>16</v>
      </c>
    </row>
    <row r="233" spans="1:12" ht="14" customHeight="1">
      <c r="A233" s="9" t="s">
        <v>316</v>
      </c>
      <c r="B233" s="9" t="s">
        <v>1409</v>
      </c>
      <c r="C233" s="9" t="s">
        <v>52</v>
      </c>
      <c r="D233" s="154">
        <v>76</v>
      </c>
      <c r="E233" s="9" t="s">
        <v>405</v>
      </c>
      <c r="F233" s="9" t="s">
        <v>834</v>
      </c>
      <c r="G233" s="9" t="s">
        <v>19</v>
      </c>
      <c r="H233" s="9" t="s">
        <v>413</v>
      </c>
      <c r="I233" s="9" t="s">
        <v>16</v>
      </c>
      <c r="J233" s="9" t="s">
        <v>16</v>
      </c>
      <c r="K233" s="9" t="s">
        <v>632</v>
      </c>
      <c r="L233" s="9" t="s">
        <v>16</v>
      </c>
    </row>
    <row r="234" spans="1:12" ht="14" customHeight="1">
      <c r="A234" s="9" t="s">
        <v>316</v>
      </c>
      <c r="B234" s="9" t="s">
        <v>1409</v>
      </c>
      <c r="C234" s="9" t="s">
        <v>52</v>
      </c>
      <c r="D234" s="154">
        <v>132</v>
      </c>
      <c r="E234" s="9" t="s">
        <v>584</v>
      </c>
      <c r="F234" s="9" t="s">
        <v>834</v>
      </c>
      <c r="G234" s="9" t="s">
        <v>19</v>
      </c>
      <c r="H234" s="9" t="s">
        <v>413</v>
      </c>
      <c r="I234" s="9" t="s">
        <v>16</v>
      </c>
      <c r="J234" s="9" t="s">
        <v>16</v>
      </c>
      <c r="K234" s="9" t="s">
        <v>12</v>
      </c>
      <c r="L234" s="9" t="s">
        <v>16</v>
      </c>
    </row>
    <row r="235" spans="1:12" ht="14" customHeight="1">
      <c r="A235" s="9" t="s">
        <v>316</v>
      </c>
      <c r="B235" s="9" t="s">
        <v>1409</v>
      </c>
      <c r="C235" s="9" t="s">
        <v>52</v>
      </c>
      <c r="D235" s="154">
        <v>419</v>
      </c>
      <c r="E235" s="9" t="s">
        <v>585</v>
      </c>
      <c r="F235" s="9" t="s">
        <v>671</v>
      </c>
      <c r="G235" s="9" t="s">
        <v>335</v>
      </c>
      <c r="H235" s="9" t="s">
        <v>413</v>
      </c>
      <c r="I235" s="9" t="s">
        <v>16</v>
      </c>
      <c r="J235" s="9" t="s">
        <v>16</v>
      </c>
      <c r="K235" s="9" t="s">
        <v>12</v>
      </c>
      <c r="L235" s="9" t="s">
        <v>16</v>
      </c>
    </row>
    <row r="236" spans="1:12" ht="14" customHeight="1">
      <c r="A236" s="9" t="s">
        <v>316</v>
      </c>
      <c r="B236" s="9" t="s">
        <v>1409</v>
      </c>
      <c r="C236" s="9" t="s">
        <v>52</v>
      </c>
      <c r="D236" s="154">
        <v>482</v>
      </c>
      <c r="E236" s="9" t="s">
        <v>586</v>
      </c>
      <c r="F236" s="9" t="s">
        <v>834</v>
      </c>
      <c r="G236" s="9" t="s">
        <v>335</v>
      </c>
      <c r="H236" s="9" t="s">
        <v>412</v>
      </c>
      <c r="I236" s="9" t="s">
        <v>16</v>
      </c>
      <c r="J236" s="9" t="s">
        <v>16</v>
      </c>
      <c r="K236" s="9" t="s">
        <v>12</v>
      </c>
      <c r="L236" s="9" t="s">
        <v>16</v>
      </c>
    </row>
    <row r="237" spans="1:12" ht="14" customHeight="1">
      <c r="A237" s="9" t="s">
        <v>316</v>
      </c>
      <c r="B237" s="9" t="s">
        <v>1409</v>
      </c>
      <c r="C237" s="9" t="s">
        <v>52</v>
      </c>
      <c r="D237" s="154">
        <v>561</v>
      </c>
      <c r="E237" s="9" t="s">
        <v>587</v>
      </c>
      <c r="F237" s="9" t="s">
        <v>846</v>
      </c>
      <c r="G237" s="9" t="s">
        <v>19</v>
      </c>
      <c r="H237" s="9" t="s">
        <v>428</v>
      </c>
      <c r="I237" s="9" t="s">
        <v>21</v>
      </c>
      <c r="J237" s="9" t="s">
        <v>16</v>
      </c>
      <c r="K237" s="9" t="s">
        <v>4</v>
      </c>
      <c r="L237" s="9" t="s">
        <v>16</v>
      </c>
    </row>
    <row r="238" spans="1:12" ht="14" customHeight="1">
      <c r="A238" s="9" t="s">
        <v>316</v>
      </c>
      <c r="B238" s="9" t="s">
        <v>1409</v>
      </c>
      <c r="C238" s="9" t="s">
        <v>52</v>
      </c>
      <c r="D238" s="154">
        <v>722</v>
      </c>
      <c r="E238" s="9" t="s">
        <v>588</v>
      </c>
      <c r="F238" s="9" t="s">
        <v>834</v>
      </c>
      <c r="G238" s="9" t="s">
        <v>19</v>
      </c>
      <c r="H238" s="9" t="s">
        <v>484</v>
      </c>
      <c r="I238" s="9" t="s">
        <v>16</v>
      </c>
      <c r="J238" s="9" t="s">
        <v>16</v>
      </c>
      <c r="K238" s="9" t="s">
        <v>12</v>
      </c>
      <c r="L238" s="9" t="s">
        <v>16</v>
      </c>
    </row>
    <row r="239" spans="1:12" ht="14" customHeight="1">
      <c r="A239" s="23" t="s">
        <v>316</v>
      </c>
      <c r="B239" s="23" t="s">
        <v>1409</v>
      </c>
      <c r="C239" s="23" t="s">
        <v>52</v>
      </c>
      <c r="D239" s="170">
        <v>815</v>
      </c>
      <c r="E239" s="23" t="s">
        <v>589</v>
      </c>
      <c r="F239" s="23" t="s">
        <v>1403</v>
      </c>
      <c r="G239" s="23" t="s">
        <v>19</v>
      </c>
      <c r="H239" s="23" t="s">
        <v>484</v>
      </c>
      <c r="I239" s="23" t="s">
        <v>16</v>
      </c>
      <c r="J239" s="23" t="s">
        <v>16</v>
      </c>
      <c r="K239" s="23" t="s">
        <v>4</v>
      </c>
      <c r="L239" s="23" t="s">
        <v>16</v>
      </c>
    </row>
    <row r="240" spans="1:12" ht="14" customHeight="1">
      <c r="A240" s="9" t="s">
        <v>248</v>
      </c>
      <c r="B240" s="9" t="s">
        <v>1408</v>
      </c>
      <c r="C240" s="9" t="s">
        <v>10</v>
      </c>
      <c r="D240" s="154">
        <v>0</v>
      </c>
      <c r="E240" s="9" t="s">
        <v>473</v>
      </c>
      <c r="F240" s="15" t="s">
        <v>670</v>
      </c>
      <c r="G240" s="9" t="s">
        <v>335</v>
      </c>
      <c r="H240" s="9" t="s">
        <v>412</v>
      </c>
      <c r="I240" s="9" t="s">
        <v>21</v>
      </c>
      <c r="J240" s="9" t="s">
        <v>16</v>
      </c>
      <c r="K240" s="9" t="s">
        <v>670</v>
      </c>
      <c r="L240" s="9" t="s">
        <v>16</v>
      </c>
    </row>
    <row r="241" spans="1:12" ht="14" customHeight="1">
      <c r="A241" s="9" t="s">
        <v>248</v>
      </c>
      <c r="B241" s="9" t="s">
        <v>1408</v>
      </c>
      <c r="C241" s="9" t="s">
        <v>10</v>
      </c>
      <c r="D241" s="154">
        <v>178</v>
      </c>
      <c r="E241" s="9" t="s">
        <v>474</v>
      </c>
      <c r="F241" s="9" t="s">
        <v>671</v>
      </c>
      <c r="G241" s="9" t="s">
        <v>19</v>
      </c>
      <c r="H241" s="9" t="s">
        <v>458</v>
      </c>
      <c r="I241" s="9" t="s">
        <v>21</v>
      </c>
      <c r="J241" s="9" t="s">
        <v>16</v>
      </c>
      <c r="K241" s="9" t="s">
        <v>774</v>
      </c>
      <c r="L241" s="9" t="s">
        <v>21</v>
      </c>
    </row>
    <row r="242" spans="1:12" ht="14" customHeight="1">
      <c r="A242" s="9" t="s">
        <v>248</v>
      </c>
      <c r="B242" s="9" t="s">
        <v>1408</v>
      </c>
      <c r="C242" s="9" t="s">
        <v>10</v>
      </c>
      <c r="D242" s="154">
        <v>242</v>
      </c>
      <c r="E242" s="9" t="s">
        <v>475</v>
      </c>
      <c r="F242" s="9" t="s">
        <v>846</v>
      </c>
      <c r="G242" s="9" t="s">
        <v>335</v>
      </c>
      <c r="H242" s="9" t="s">
        <v>815</v>
      </c>
      <c r="I242" s="9" t="s">
        <v>16</v>
      </c>
      <c r="J242" s="9" t="s">
        <v>21</v>
      </c>
      <c r="K242" s="9" t="s">
        <v>4</v>
      </c>
      <c r="L242" s="9" t="s">
        <v>16</v>
      </c>
    </row>
    <row r="243" spans="1:12" ht="14" customHeight="1">
      <c r="A243" s="9" t="s">
        <v>248</v>
      </c>
      <c r="B243" s="9" t="s">
        <v>1408</v>
      </c>
      <c r="C243" s="9" t="s">
        <v>10</v>
      </c>
      <c r="D243" s="154">
        <v>299</v>
      </c>
      <c r="E243" s="9" t="s">
        <v>476</v>
      </c>
      <c r="F243" s="9" t="s">
        <v>702</v>
      </c>
      <c r="G243" s="9" t="s">
        <v>335</v>
      </c>
      <c r="H243" s="9" t="s">
        <v>413</v>
      </c>
      <c r="I243" s="9" t="s">
        <v>21</v>
      </c>
      <c r="J243" s="9" t="s">
        <v>16</v>
      </c>
      <c r="K243" s="9" t="s">
        <v>4</v>
      </c>
      <c r="L243" s="9" t="s">
        <v>16</v>
      </c>
    </row>
    <row r="244" spans="1:12" ht="14" customHeight="1">
      <c r="A244" s="23" t="s">
        <v>248</v>
      </c>
      <c r="B244" s="23" t="s">
        <v>1408</v>
      </c>
      <c r="C244" s="23" t="s">
        <v>10</v>
      </c>
      <c r="D244" s="170">
        <v>398</v>
      </c>
      <c r="E244" s="23" t="s">
        <v>477</v>
      </c>
      <c r="F244" s="23" t="s">
        <v>847</v>
      </c>
      <c r="G244" s="23" t="s">
        <v>19</v>
      </c>
      <c r="H244" s="23" t="s">
        <v>428</v>
      </c>
      <c r="I244" s="23" t="s">
        <v>21</v>
      </c>
      <c r="J244" s="23" t="s">
        <v>16</v>
      </c>
      <c r="K244" s="23" t="s">
        <v>4</v>
      </c>
      <c r="L244" s="23" t="s">
        <v>16</v>
      </c>
    </row>
    <row r="245" spans="1:12" ht="14" customHeight="1">
      <c r="A245" s="9" t="s">
        <v>319</v>
      </c>
      <c r="B245" s="9" t="s">
        <v>13</v>
      </c>
      <c r="C245" s="9" t="s">
        <v>52</v>
      </c>
      <c r="D245" s="154">
        <v>0</v>
      </c>
      <c r="E245" s="9" t="s">
        <v>510</v>
      </c>
      <c r="F245" s="15" t="s">
        <v>670</v>
      </c>
      <c r="G245" s="9" t="s">
        <v>19</v>
      </c>
      <c r="H245" s="9" t="s">
        <v>412</v>
      </c>
      <c r="I245" s="9" t="s">
        <v>21</v>
      </c>
      <c r="J245" s="9" t="s">
        <v>16</v>
      </c>
      <c r="K245" s="9" t="s">
        <v>670</v>
      </c>
      <c r="L245" s="9" t="s">
        <v>16</v>
      </c>
    </row>
    <row r="246" spans="1:12" ht="14" customHeight="1">
      <c r="A246" s="9" t="s">
        <v>319</v>
      </c>
      <c r="B246" s="9" t="s">
        <v>13</v>
      </c>
      <c r="C246" s="9" t="s">
        <v>52</v>
      </c>
      <c r="D246" s="154">
        <v>22</v>
      </c>
      <c r="E246" s="9" t="s">
        <v>383</v>
      </c>
      <c r="F246" s="9" t="s">
        <v>671</v>
      </c>
      <c r="G246" s="9" t="s">
        <v>19</v>
      </c>
      <c r="H246" s="9" t="s">
        <v>413</v>
      </c>
      <c r="I246" s="9" t="s">
        <v>16</v>
      </c>
      <c r="J246" s="9" t="s">
        <v>16</v>
      </c>
      <c r="K246" s="9" t="s">
        <v>631</v>
      </c>
      <c r="L246" s="9" t="s">
        <v>16</v>
      </c>
    </row>
    <row r="247" spans="1:12" ht="14" customHeight="1">
      <c r="A247" s="9" t="s">
        <v>319</v>
      </c>
      <c r="B247" s="9" t="s">
        <v>13</v>
      </c>
      <c r="C247" s="9" t="s">
        <v>52</v>
      </c>
      <c r="D247" s="154">
        <v>33</v>
      </c>
      <c r="E247" s="9" t="s">
        <v>511</v>
      </c>
      <c r="F247" s="9" t="s">
        <v>834</v>
      </c>
      <c r="G247" s="9" t="s">
        <v>19</v>
      </c>
      <c r="H247" s="9" t="s">
        <v>423</v>
      </c>
      <c r="I247" s="9" t="s">
        <v>16</v>
      </c>
      <c r="J247" s="9" t="s">
        <v>16</v>
      </c>
      <c r="K247" s="9" t="s">
        <v>12</v>
      </c>
      <c r="L247" s="9" t="s">
        <v>16</v>
      </c>
    </row>
    <row r="248" spans="1:12" ht="14" customHeight="1">
      <c r="A248" s="9" t="s">
        <v>319</v>
      </c>
      <c r="B248" s="9" t="s">
        <v>13</v>
      </c>
      <c r="C248" s="9" t="s">
        <v>52</v>
      </c>
      <c r="D248" s="154">
        <v>40</v>
      </c>
      <c r="E248" s="9" t="s">
        <v>402</v>
      </c>
      <c r="F248" s="9" t="s">
        <v>834</v>
      </c>
      <c r="G248" s="9" t="s">
        <v>19</v>
      </c>
      <c r="H248" s="9" t="s">
        <v>423</v>
      </c>
      <c r="I248" s="9" t="s">
        <v>16</v>
      </c>
      <c r="J248" s="9" t="s">
        <v>16</v>
      </c>
      <c r="K248" s="9" t="s">
        <v>12</v>
      </c>
      <c r="L248" s="9" t="s">
        <v>16</v>
      </c>
    </row>
    <row r="249" spans="1:12" ht="14" customHeight="1">
      <c r="A249" s="23" t="s">
        <v>319</v>
      </c>
      <c r="B249" s="23" t="s">
        <v>13</v>
      </c>
      <c r="C249" s="23" t="s">
        <v>52</v>
      </c>
      <c r="D249" s="170">
        <v>124</v>
      </c>
      <c r="E249" s="23" t="s">
        <v>512</v>
      </c>
      <c r="F249" s="23" t="s">
        <v>834</v>
      </c>
      <c r="G249" s="23" t="s">
        <v>19</v>
      </c>
      <c r="H249" s="23" t="s">
        <v>423</v>
      </c>
      <c r="I249" s="23" t="s">
        <v>16</v>
      </c>
      <c r="J249" s="23" t="s">
        <v>16</v>
      </c>
      <c r="K249" s="23" t="s">
        <v>12</v>
      </c>
      <c r="L249" s="23" t="s">
        <v>16</v>
      </c>
    </row>
    <row r="250" spans="1:12" ht="14" customHeight="1">
      <c r="A250" s="9" t="s">
        <v>301</v>
      </c>
      <c r="B250" s="9" t="s">
        <v>1407</v>
      </c>
      <c r="C250" s="9" t="s">
        <v>52</v>
      </c>
      <c r="D250" s="154">
        <v>0</v>
      </c>
      <c r="E250" s="9" t="s">
        <v>590</v>
      </c>
      <c r="F250" s="15" t="s">
        <v>670</v>
      </c>
      <c r="G250" s="9" t="s">
        <v>19</v>
      </c>
      <c r="H250" s="9" t="s">
        <v>412</v>
      </c>
      <c r="I250" s="9" t="s">
        <v>21</v>
      </c>
      <c r="J250" s="9" t="s">
        <v>16</v>
      </c>
      <c r="K250" s="9" t="s">
        <v>670</v>
      </c>
      <c r="L250" s="9" t="s">
        <v>16</v>
      </c>
    </row>
    <row r="251" spans="1:12" ht="14" customHeight="1">
      <c r="A251" s="9" t="s">
        <v>301</v>
      </c>
      <c r="B251" s="9" t="s">
        <v>1407</v>
      </c>
      <c r="C251" s="9" t="s">
        <v>52</v>
      </c>
      <c r="D251" s="154">
        <v>22</v>
      </c>
      <c r="E251" s="9" t="s">
        <v>385</v>
      </c>
      <c r="F251" s="9" t="s">
        <v>834</v>
      </c>
      <c r="G251" s="9" t="s">
        <v>19</v>
      </c>
      <c r="H251" s="9" t="s">
        <v>458</v>
      </c>
      <c r="I251" s="9" t="s">
        <v>16</v>
      </c>
      <c r="J251" s="9" t="s">
        <v>16</v>
      </c>
      <c r="K251" s="9" t="s">
        <v>631</v>
      </c>
      <c r="L251" s="9" t="s">
        <v>16</v>
      </c>
    </row>
    <row r="252" spans="1:12" ht="14" customHeight="1">
      <c r="A252" s="9" t="s">
        <v>301</v>
      </c>
      <c r="B252" s="9" t="s">
        <v>1407</v>
      </c>
      <c r="C252" s="9" t="s">
        <v>52</v>
      </c>
      <c r="D252" s="154">
        <v>29</v>
      </c>
      <c r="E252" s="9" t="s">
        <v>591</v>
      </c>
      <c r="F252" s="9" t="s">
        <v>834</v>
      </c>
      <c r="G252" s="9" t="s">
        <v>19</v>
      </c>
      <c r="H252" s="9" t="s">
        <v>423</v>
      </c>
      <c r="I252" s="9" t="s">
        <v>16</v>
      </c>
      <c r="J252" s="9" t="s">
        <v>21</v>
      </c>
      <c r="K252" s="9" t="s">
        <v>12</v>
      </c>
      <c r="L252" s="9" t="s">
        <v>16</v>
      </c>
    </row>
    <row r="253" spans="1:12" ht="14" customHeight="1">
      <c r="A253" s="9" t="s">
        <v>301</v>
      </c>
      <c r="B253" s="9" t="s">
        <v>1407</v>
      </c>
      <c r="C253" s="9" t="s">
        <v>52</v>
      </c>
      <c r="D253" s="154">
        <v>36</v>
      </c>
      <c r="E253" s="9" t="s">
        <v>403</v>
      </c>
      <c r="F253" s="9" t="s">
        <v>834</v>
      </c>
      <c r="G253" s="9" t="s">
        <v>19</v>
      </c>
      <c r="H253" s="9" t="s">
        <v>458</v>
      </c>
      <c r="I253" s="9" t="s">
        <v>21</v>
      </c>
      <c r="J253" s="9" t="s">
        <v>16</v>
      </c>
      <c r="K253" s="9" t="s">
        <v>777</v>
      </c>
      <c r="L253" s="9" t="s">
        <v>21</v>
      </c>
    </row>
    <row r="254" spans="1:12" ht="14" customHeight="1">
      <c r="A254" s="9" t="s">
        <v>301</v>
      </c>
      <c r="B254" s="9" t="s">
        <v>1407</v>
      </c>
      <c r="C254" s="9" t="s">
        <v>52</v>
      </c>
      <c r="D254" s="154">
        <v>76</v>
      </c>
      <c r="E254" s="9" t="s">
        <v>592</v>
      </c>
      <c r="F254" s="9" t="s">
        <v>834</v>
      </c>
      <c r="G254" s="9" t="s">
        <v>335</v>
      </c>
      <c r="H254" s="9" t="s">
        <v>423</v>
      </c>
      <c r="I254" s="9" t="s">
        <v>16</v>
      </c>
      <c r="J254" s="9" t="s">
        <v>16</v>
      </c>
      <c r="K254" s="9" t="s">
        <v>12</v>
      </c>
      <c r="L254" s="9" t="s">
        <v>16</v>
      </c>
    </row>
    <row r="255" spans="1:12" ht="14" customHeight="1">
      <c r="A255" s="9" t="s">
        <v>301</v>
      </c>
      <c r="B255" s="9" t="s">
        <v>1407</v>
      </c>
      <c r="C255" s="9" t="s">
        <v>52</v>
      </c>
      <c r="D255" s="154">
        <v>133</v>
      </c>
      <c r="E255" s="9" t="s">
        <v>593</v>
      </c>
      <c r="F255" s="9" t="s">
        <v>671</v>
      </c>
      <c r="G255" s="9" t="s">
        <v>19</v>
      </c>
      <c r="H255" s="9" t="s">
        <v>413</v>
      </c>
      <c r="I255" s="9" t="s">
        <v>16</v>
      </c>
      <c r="J255" s="9" t="s">
        <v>16</v>
      </c>
      <c r="K255" s="9" t="s">
        <v>12</v>
      </c>
      <c r="L255" s="9" t="s">
        <v>16</v>
      </c>
    </row>
    <row r="256" spans="1:12" ht="14" customHeight="1">
      <c r="A256" s="9" t="s">
        <v>301</v>
      </c>
      <c r="B256" s="9" t="s">
        <v>1407</v>
      </c>
      <c r="C256" s="9" t="s">
        <v>52</v>
      </c>
      <c r="D256" s="154">
        <v>162</v>
      </c>
      <c r="E256" s="9" t="s">
        <v>594</v>
      </c>
      <c r="F256" s="9" t="s">
        <v>834</v>
      </c>
      <c r="G256" s="9" t="s">
        <v>19</v>
      </c>
      <c r="H256" s="9" t="s">
        <v>423</v>
      </c>
      <c r="I256" s="9" t="s">
        <v>21</v>
      </c>
      <c r="J256" s="9" t="s">
        <v>16</v>
      </c>
      <c r="K256" s="9" t="s">
        <v>12</v>
      </c>
      <c r="L256" s="9" t="s">
        <v>21</v>
      </c>
    </row>
    <row r="257" spans="1:12" ht="14" customHeight="1">
      <c r="A257" s="9" t="s">
        <v>301</v>
      </c>
      <c r="B257" s="9" t="s">
        <v>1407</v>
      </c>
      <c r="C257" s="9" t="s">
        <v>52</v>
      </c>
      <c r="D257" s="154">
        <v>190</v>
      </c>
      <c r="E257" s="9" t="s">
        <v>595</v>
      </c>
      <c r="F257" s="9" t="s">
        <v>834</v>
      </c>
      <c r="G257" s="9" t="s">
        <v>19</v>
      </c>
      <c r="H257" s="9" t="s">
        <v>458</v>
      </c>
      <c r="I257" s="9" t="s">
        <v>21</v>
      </c>
      <c r="J257" s="9" t="s">
        <v>16</v>
      </c>
      <c r="K257" s="9" t="s">
        <v>12</v>
      </c>
      <c r="L257" s="9" t="s">
        <v>21</v>
      </c>
    </row>
    <row r="258" spans="1:12" ht="14" customHeight="1">
      <c r="A258" s="9" t="s">
        <v>301</v>
      </c>
      <c r="B258" s="9" t="s">
        <v>1407</v>
      </c>
      <c r="C258" s="9" t="s">
        <v>52</v>
      </c>
      <c r="D258" s="154">
        <v>209</v>
      </c>
      <c r="E258" s="9" t="s">
        <v>596</v>
      </c>
      <c r="F258" s="9" t="s">
        <v>846</v>
      </c>
      <c r="G258" s="9" t="s">
        <v>19</v>
      </c>
      <c r="H258" s="9" t="s">
        <v>458</v>
      </c>
      <c r="I258" s="9" t="s">
        <v>16</v>
      </c>
      <c r="J258" s="9" t="s">
        <v>21</v>
      </c>
      <c r="K258" s="9" t="s">
        <v>4</v>
      </c>
      <c r="L258" s="9" t="s">
        <v>16</v>
      </c>
    </row>
    <row r="259" spans="1:12" ht="14" customHeight="1">
      <c r="A259" s="9" t="s">
        <v>301</v>
      </c>
      <c r="B259" s="9" t="s">
        <v>1407</v>
      </c>
      <c r="C259" s="9" t="s">
        <v>52</v>
      </c>
      <c r="D259" s="154">
        <v>246</v>
      </c>
      <c r="E259" s="9" t="s">
        <v>597</v>
      </c>
      <c r="F259" s="9" t="s">
        <v>834</v>
      </c>
      <c r="G259" s="9" t="s">
        <v>19</v>
      </c>
      <c r="H259" s="9" t="s">
        <v>413</v>
      </c>
      <c r="I259" s="9" t="s">
        <v>16</v>
      </c>
      <c r="J259" s="9" t="s">
        <v>16</v>
      </c>
      <c r="K259" s="9" t="s">
        <v>12</v>
      </c>
      <c r="L259" s="9" t="s">
        <v>16</v>
      </c>
    </row>
    <row r="260" spans="1:12" ht="14" customHeight="1">
      <c r="A260" s="9" t="s">
        <v>301</v>
      </c>
      <c r="B260" s="9" t="s">
        <v>1407</v>
      </c>
      <c r="C260" s="9" t="s">
        <v>52</v>
      </c>
      <c r="D260" s="154">
        <v>272</v>
      </c>
      <c r="E260" s="9" t="s">
        <v>598</v>
      </c>
      <c r="F260" s="9" t="s">
        <v>834</v>
      </c>
      <c r="G260" s="9" t="s">
        <v>335</v>
      </c>
      <c r="H260" s="9" t="s">
        <v>423</v>
      </c>
      <c r="I260" s="9" t="s">
        <v>16</v>
      </c>
      <c r="J260" s="9" t="s">
        <v>16</v>
      </c>
      <c r="K260" s="9" t="s">
        <v>12</v>
      </c>
      <c r="L260" s="9" t="s">
        <v>16</v>
      </c>
    </row>
    <row r="261" spans="1:12" ht="14" customHeight="1">
      <c r="A261" s="23" t="s">
        <v>301</v>
      </c>
      <c r="B261" s="23" t="s">
        <v>1407</v>
      </c>
      <c r="C261" s="23" t="s">
        <v>52</v>
      </c>
      <c r="D261" s="170">
        <v>287</v>
      </c>
      <c r="E261" s="23" t="s">
        <v>599</v>
      </c>
      <c r="F261" s="23" t="s">
        <v>702</v>
      </c>
      <c r="G261" s="23" t="s">
        <v>335</v>
      </c>
      <c r="H261" s="23" t="s">
        <v>419</v>
      </c>
      <c r="I261" s="23" t="s">
        <v>21</v>
      </c>
      <c r="J261" s="23" t="s">
        <v>16</v>
      </c>
      <c r="K261" s="23" t="s">
        <v>4</v>
      </c>
      <c r="L261" s="23" t="s">
        <v>21</v>
      </c>
    </row>
    <row r="262" spans="1:12" ht="14" customHeight="1">
      <c r="A262" s="8" t="s">
        <v>643</v>
      </c>
      <c r="B262" s="9" t="s">
        <v>1407</v>
      </c>
      <c r="C262" s="9" t="s">
        <v>10</v>
      </c>
      <c r="D262" s="154">
        <v>0</v>
      </c>
      <c r="E262" s="8" t="s">
        <v>912</v>
      </c>
      <c r="F262" s="8" t="s">
        <v>670</v>
      </c>
      <c r="G262" s="9" t="s">
        <v>335</v>
      </c>
      <c r="H262" s="9" t="s">
        <v>413</v>
      </c>
      <c r="I262" s="9" t="s">
        <v>12</v>
      </c>
      <c r="J262" s="9" t="s">
        <v>12</v>
      </c>
      <c r="K262" s="9" t="s">
        <v>12</v>
      </c>
      <c r="L262" s="9" t="s">
        <v>12</v>
      </c>
    </row>
    <row r="263" spans="1:12" ht="14" customHeight="1">
      <c r="A263" s="8" t="s">
        <v>643</v>
      </c>
      <c r="B263" s="9" t="s">
        <v>1407</v>
      </c>
      <c r="C263" s="9" t="s">
        <v>10</v>
      </c>
      <c r="E263" s="8" t="s">
        <v>1624</v>
      </c>
      <c r="F263" s="8" t="s">
        <v>671</v>
      </c>
      <c r="G263" s="9" t="s">
        <v>19</v>
      </c>
      <c r="H263" s="9" t="s">
        <v>412</v>
      </c>
      <c r="I263" s="9" t="s">
        <v>12</v>
      </c>
      <c r="J263" s="9" t="s">
        <v>12</v>
      </c>
      <c r="K263" s="9" t="s">
        <v>12</v>
      </c>
      <c r="L263" s="9" t="s">
        <v>12</v>
      </c>
    </row>
    <row r="264" spans="1:12" ht="14" customHeight="1">
      <c r="A264" s="127" t="s">
        <v>643</v>
      </c>
      <c r="B264" s="128" t="s">
        <v>1407</v>
      </c>
      <c r="C264" s="128" t="s">
        <v>10</v>
      </c>
      <c r="D264" s="171">
        <v>396</v>
      </c>
      <c r="E264" s="127" t="s">
        <v>943</v>
      </c>
      <c r="F264" s="132" t="s">
        <v>846</v>
      </c>
      <c r="G264" s="128" t="s">
        <v>19</v>
      </c>
      <c r="H264" s="128" t="s">
        <v>423</v>
      </c>
      <c r="I264" s="128" t="s">
        <v>12</v>
      </c>
      <c r="J264" s="128" t="s">
        <v>12</v>
      </c>
      <c r="K264" s="128" t="s">
        <v>12</v>
      </c>
      <c r="L264" s="128" t="s">
        <v>12</v>
      </c>
    </row>
    <row r="265" spans="1:12" ht="14" customHeight="1">
      <c r="A265" s="8" t="s">
        <v>700</v>
      </c>
      <c r="B265" s="9" t="s">
        <v>1407</v>
      </c>
      <c r="C265" s="9" t="s">
        <v>10</v>
      </c>
      <c r="D265" s="154">
        <v>0</v>
      </c>
      <c r="E265" s="8" t="s">
        <v>915</v>
      </c>
      <c r="F265" s="8" t="s">
        <v>670</v>
      </c>
      <c r="G265" s="9" t="s">
        <v>19</v>
      </c>
      <c r="H265" s="9" t="s">
        <v>412</v>
      </c>
      <c r="I265" s="9" t="s">
        <v>12</v>
      </c>
      <c r="J265" s="9" t="s">
        <v>12</v>
      </c>
      <c r="K265" s="9" t="s">
        <v>12</v>
      </c>
      <c r="L265" s="9" t="s">
        <v>12</v>
      </c>
    </row>
    <row r="266" spans="1:12" ht="14" customHeight="1">
      <c r="A266" s="8" t="s">
        <v>700</v>
      </c>
      <c r="B266" s="9" t="s">
        <v>1407</v>
      </c>
      <c r="C266" s="9" t="s">
        <v>10</v>
      </c>
      <c r="E266" s="8" t="s">
        <v>1625</v>
      </c>
      <c r="F266" s="8" t="s">
        <v>671</v>
      </c>
      <c r="G266" s="9" t="s">
        <v>19</v>
      </c>
      <c r="H266" s="9" t="s">
        <v>412</v>
      </c>
      <c r="I266" s="9" t="s">
        <v>12</v>
      </c>
      <c r="J266" s="9" t="s">
        <v>12</v>
      </c>
      <c r="K266" s="9" t="s">
        <v>12</v>
      </c>
      <c r="L266" s="9" t="s">
        <v>12</v>
      </c>
    </row>
    <row r="267" spans="1:12" ht="14" customHeight="1">
      <c r="A267" s="127" t="s">
        <v>700</v>
      </c>
      <c r="B267" s="128" t="s">
        <v>1407</v>
      </c>
      <c r="C267" s="128" t="s">
        <v>10</v>
      </c>
      <c r="D267" s="171">
        <v>1024</v>
      </c>
      <c r="E267" s="127" t="s">
        <v>916</v>
      </c>
      <c r="F267" s="127" t="s">
        <v>846</v>
      </c>
      <c r="G267" s="128" t="s">
        <v>19</v>
      </c>
      <c r="H267" s="128" t="s">
        <v>412</v>
      </c>
      <c r="I267" s="128" t="s">
        <v>12</v>
      </c>
      <c r="J267" s="128" t="s">
        <v>12</v>
      </c>
      <c r="K267" s="128" t="s">
        <v>12</v>
      </c>
      <c r="L267" s="128" t="s">
        <v>12</v>
      </c>
    </row>
    <row r="268" spans="1:12" ht="14" customHeight="1">
      <c r="A268" s="8" t="s">
        <v>645</v>
      </c>
      <c r="B268" s="9" t="s">
        <v>1409</v>
      </c>
      <c r="C268" s="9" t="s">
        <v>52</v>
      </c>
      <c r="D268" s="154">
        <v>0</v>
      </c>
      <c r="E268" s="8" t="s">
        <v>920</v>
      </c>
      <c r="F268" s="8" t="s">
        <v>670</v>
      </c>
      <c r="G268" s="9" t="s">
        <v>19</v>
      </c>
      <c r="H268" s="9" t="s">
        <v>412</v>
      </c>
      <c r="I268" s="9" t="s">
        <v>12</v>
      </c>
      <c r="J268" s="9" t="s">
        <v>12</v>
      </c>
      <c r="K268" s="9" t="s">
        <v>12</v>
      </c>
      <c r="L268" s="9" t="s">
        <v>12</v>
      </c>
    </row>
    <row r="269" spans="1:12" ht="14" customHeight="1">
      <c r="A269" s="8" t="s">
        <v>645</v>
      </c>
      <c r="B269" s="9" t="s">
        <v>1409</v>
      </c>
      <c r="C269" s="9" t="s">
        <v>52</v>
      </c>
      <c r="E269" s="8" t="s">
        <v>1627</v>
      </c>
      <c r="F269" s="8" t="s">
        <v>671</v>
      </c>
      <c r="G269" s="9" t="s">
        <v>335</v>
      </c>
      <c r="H269" s="9" t="s">
        <v>412</v>
      </c>
      <c r="I269" s="9" t="s">
        <v>12</v>
      </c>
      <c r="J269" s="9" t="s">
        <v>12</v>
      </c>
      <c r="K269" s="9" t="s">
        <v>12</v>
      </c>
      <c r="L269" s="9" t="s">
        <v>12</v>
      </c>
    </row>
    <row r="270" spans="1:12" ht="14" customHeight="1">
      <c r="A270" s="127" t="s">
        <v>645</v>
      </c>
      <c r="B270" s="128" t="s">
        <v>1409</v>
      </c>
      <c r="C270" s="128" t="s">
        <v>52</v>
      </c>
      <c r="D270" s="171">
        <v>927</v>
      </c>
      <c r="E270" s="127" t="s">
        <v>921</v>
      </c>
      <c r="F270" s="127" t="s">
        <v>846</v>
      </c>
      <c r="G270" s="128" t="s">
        <v>19</v>
      </c>
      <c r="H270" s="128" t="s">
        <v>412</v>
      </c>
      <c r="I270" s="128" t="s">
        <v>12</v>
      </c>
      <c r="J270" s="128" t="s">
        <v>12</v>
      </c>
      <c r="K270" s="128" t="s">
        <v>12</v>
      </c>
      <c r="L270" s="128" t="s">
        <v>12</v>
      </c>
    </row>
    <row r="271" spans="1:12" ht="14" customHeight="1">
      <c r="A271" s="8" t="s">
        <v>646</v>
      </c>
      <c r="B271" s="9" t="s">
        <v>1409</v>
      </c>
      <c r="C271" s="9" t="s">
        <v>52</v>
      </c>
      <c r="D271" s="154">
        <v>0</v>
      </c>
      <c r="E271" s="8" t="s">
        <v>922</v>
      </c>
      <c r="F271" s="8" t="s">
        <v>670</v>
      </c>
      <c r="G271" s="9" t="s">
        <v>19</v>
      </c>
      <c r="H271" s="9" t="s">
        <v>412</v>
      </c>
      <c r="I271" s="9" t="s">
        <v>12</v>
      </c>
      <c r="J271" s="9" t="s">
        <v>12</v>
      </c>
      <c r="K271" s="9" t="s">
        <v>12</v>
      </c>
      <c r="L271" s="9" t="s">
        <v>12</v>
      </c>
    </row>
    <row r="272" spans="1:12" ht="14" customHeight="1">
      <c r="A272" s="8" t="s">
        <v>646</v>
      </c>
      <c r="B272" s="9" t="s">
        <v>1409</v>
      </c>
      <c r="C272" s="9" t="s">
        <v>52</v>
      </c>
      <c r="E272" s="8" t="s">
        <v>1628</v>
      </c>
      <c r="F272" s="8" t="s">
        <v>671</v>
      </c>
      <c r="G272" s="9" t="s">
        <v>335</v>
      </c>
      <c r="H272" s="9" t="s">
        <v>412</v>
      </c>
      <c r="I272" s="9" t="s">
        <v>12</v>
      </c>
      <c r="J272" s="9" t="s">
        <v>12</v>
      </c>
      <c r="K272" s="9" t="s">
        <v>12</v>
      </c>
      <c r="L272" s="9" t="s">
        <v>12</v>
      </c>
    </row>
    <row r="273" spans="1:12" ht="14" customHeight="1">
      <c r="A273" s="127" t="s">
        <v>646</v>
      </c>
      <c r="B273" s="128" t="s">
        <v>1409</v>
      </c>
      <c r="C273" s="128" t="s">
        <v>52</v>
      </c>
      <c r="D273" s="171">
        <v>477</v>
      </c>
      <c r="E273" s="127" t="s">
        <v>923</v>
      </c>
      <c r="F273" s="127" t="s">
        <v>846</v>
      </c>
      <c r="G273" s="128" t="s">
        <v>19</v>
      </c>
      <c r="H273" s="128" t="s">
        <v>412</v>
      </c>
      <c r="I273" s="128" t="s">
        <v>12</v>
      </c>
      <c r="J273" s="128" t="s">
        <v>12</v>
      </c>
      <c r="K273" s="128" t="s">
        <v>12</v>
      </c>
      <c r="L273" s="128" t="s">
        <v>12</v>
      </c>
    </row>
    <row r="274" spans="1:12" ht="14" customHeight="1">
      <c r="A274" s="8" t="s">
        <v>647</v>
      </c>
      <c r="B274" s="9" t="s">
        <v>1409</v>
      </c>
      <c r="C274" s="9" t="s">
        <v>52</v>
      </c>
      <c r="D274" s="154">
        <v>0</v>
      </c>
      <c r="E274" s="8" t="s">
        <v>924</v>
      </c>
      <c r="F274" s="8" t="s">
        <v>670</v>
      </c>
      <c r="G274" s="9" t="s">
        <v>19</v>
      </c>
      <c r="H274" s="9" t="s">
        <v>412</v>
      </c>
      <c r="I274" s="9" t="s">
        <v>12</v>
      </c>
      <c r="J274" s="9" t="s">
        <v>12</v>
      </c>
      <c r="K274" s="9" t="s">
        <v>12</v>
      </c>
      <c r="L274" s="9" t="s">
        <v>12</v>
      </c>
    </row>
    <row r="275" spans="1:12" ht="14" customHeight="1">
      <c r="A275" s="8" t="s">
        <v>647</v>
      </c>
      <c r="B275" s="9" t="s">
        <v>1409</v>
      </c>
      <c r="C275" s="9" t="s">
        <v>52</v>
      </c>
      <c r="E275" s="8" t="s">
        <v>1629</v>
      </c>
      <c r="F275" s="8" t="s">
        <v>671</v>
      </c>
      <c r="G275" s="9" t="s">
        <v>335</v>
      </c>
      <c r="H275" s="9" t="s">
        <v>412</v>
      </c>
      <c r="I275" s="9" t="s">
        <v>12</v>
      </c>
      <c r="J275" s="9" t="s">
        <v>12</v>
      </c>
      <c r="K275" s="9" t="s">
        <v>12</v>
      </c>
      <c r="L275" s="9" t="s">
        <v>12</v>
      </c>
    </row>
    <row r="276" spans="1:12" ht="14" customHeight="1">
      <c r="A276" s="127" t="s">
        <v>647</v>
      </c>
      <c r="B276" s="128" t="s">
        <v>1409</v>
      </c>
      <c r="C276" s="128" t="s">
        <v>52</v>
      </c>
      <c r="D276" s="171">
        <v>372</v>
      </c>
      <c r="E276" s="127" t="s">
        <v>925</v>
      </c>
      <c r="F276" s="127" t="s">
        <v>846</v>
      </c>
      <c r="G276" s="128" t="s">
        <v>19</v>
      </c>
      <c r="H276" s="128" t="s">
        <v>412</v>
      </c>
      <c r="I276" s="128" t="s">
        <v>12</v>
      </c>
      <c r="J276" s="128" t="s">
        <v>12</v>
      </c>
      <c r="K276" s="128" t="s">
        <v>12</v>
      </c>
      <c r="L276" s="128" t="s">
        <v>12</v>
      </c>
    </row>
    <row r="277" spans="1:12" ht="14" customHeight="1">
      <c r="A277" s="8" t="s">
        <v>644</v>
      </c>
      <c r="B277" s="9" t="s">
        <v>1407</v>
      </c>
      <c r="C277" s="9" t="s">
        <v>52</v>
      </c>
      <c r="D277" s="154">
        <v>0</v>
      </c>
      <c r="E277" s="8" t="s">
        <v>917</v>
      </c>
      <c r="F277" s="8" t="s">
        <v>670</v>
      </c>
      <c r="G277" s="9" t="s">
        <v>19</v>
      </c>
      <c r="H277" s="9" t="s">
        <v>412</v>
      </c>
      <c r="I277" s="9" t="s">
        <v>12</v>
      </c>
      <c r="J277" s="9" t="s">
        <v>12</v>
      </c>
      <c r="K277" s="9" t="s">
        <v>12</v>
      </c>
      <c r="L277" s="9" t="s">
        <v>12</v>
      </c>
    </row>
    <row r="278" spans="1:12" ht="14" customHeight="1">
      <c r="A278" s="8" t="s">
        <v>644</v>
      </c>
      <c r="B278" s="9" t="s">
        <v>1407</v>
      </c>
      <c r="C278" s="9" t="s">
        <v>52</v>
      </c>
      <c r="E278" s="8" t="s">
        <v>1630</v>
      </c>
      <c r="F278" s="1" t="s">
        <v>671</v>
      </c>
      <c r="G278" s="9" t="s">
        <v>335</v>
      </c>
      <c r="H278" s="9" t="s">
        <v>412</v>
      </c>
      <c r="I278" s="9" t="s">
        <v>12</v>
      </c>
      <c r="J278" s="9" t="s">
        <v>12</v>
      </c>
      <c r="K278" s="9" t="s">
        <v>12</v>
      </c>
      <c r="L278" s="9" t="s">
        <v>12</v>
      </c>
    </row>
    <row r="279" spans="1:12" ht="14" customHeight="1">
      <c r="A279" s="127" t="s">
        <v>644</v>
      </c>
      <c r="B279" s="128" t="s">
        <v>1407</v>
      </c>
      <c r="C279" s="128" t="s">
        <v>52</v>
      </c>
      <c r="D279" s="171">
        <v>132</v>
      </c>
      <c r="E279" s="127" t="s">
        <v>918</v>
      </c>
      <c r="F279" s="127" t="s">
        <v>846</v>
      </c>
      <c r="G279" s="128" t="s">
        <v>19</v>
      </c>
      <c r="H279" s="128" t="s">
        <v>412</v>
      </c>
      <c r="I279" s="128" t="s">
        <v>12</v>
      </c>
      <c r="J279" s="128" t="s">
        <v>12</v>
      </c>
      <c r="K279" s="128" t="s">
        <v>12</v>
      </c>
      <c r="L279" s="128" t="s">
        <v>12</v>
      </c>
    </row>
    <row r="280" spans="1:12" ht="14" customHeight="1">
      <c r="A280" s="8" t="s">
        <v>865</v>
      </c>
      <c r="B280" s="9" t="s">
        <v>1407</v>
      </c>
      <c r="C280" s="9" t="s">
        <v>10</v>
      </c>
      <c r="D280" s="154">
        <v>0</v>
      </c>
      <c r="E280" s="8" t="s">
        <v>926</v>
      </c>
      <c r="F280" s="8" t="s">
        <v>670</v>
      </c>
      <c r="G280" s="9" t="s">
        <v>19</v>
      </c>
      <c r="H280" s="9" t="s">
        <v>412</v>
      </c>
      <c r="I280" s="9" t="s">
        <v>12</v>
      </c>
      <c r="J280" s="9" t="s">
        <v>12</v>
      </c>
      <c r="K280" s="9" t="s">
        <v>12</v>
      </c>
      <c r="L280" s="9" t="s">
        <v>12</v>
      </c>
    </row>
    <row r="281" spans="1:12" ht="14" customHeight="1">
      <c r="A281" s="6" t="s">
        <v>865</v>
      </c>
      <c r="B281" s="16" t="s">
        <v>1407</v>
      </c>
      <c r="C281" s="16" t="s">
        <v>10</v>
      </c>
      <c r="D281" s="123">
        <v>622</v>
      </c>
      <c r="E281" s="6" t="s">
        <v>927</v>
      </c>
      <c r="F281" s="6" t="s">
        <v>846</v>
      </c>
      <c r="G281" s="16" t="s">
        <v>19</v>
      </c>
      <c r="H281" s="16" t="s">
        <v>412</v>
      </c>
      <c r="I281" s="16" t="s">
        <v>12</v>
      </c>
      <c r="J281" s="16" t="s">
        <v>12</v>
      </c>
      <c r="K281" s="16" t="s">
        <v>12</v>
      </c>
      <c r="L281" s="16" t="s">
        <v>12</v>
      </c>
    </row>
    <row r="282" spans="1:12" ht="14" customHeight="1">
      <c r="A282" s="127" t="s">
        <v>866</v>
      </c>
      <c r="B282" s="128" t="s">
        <v>1407</v>
      </c>
      <c r="C282" s="128" t="s">
        <v>10</v>
      </c>
      <c r="D282" s="171">
        <v>424</v>
      </c>
      <c r="E282" s="127" t="s">
        <v>1277</v>
      </c>
      <c r="F282" s="127" t="s">
        <v>846</v>
      </c>
      <c r="G282" s="128" t="s">
        <v>19</v>
      </c>
      <c r="H282" s="128" t="s">
        <v>412</v>
      </c>
      <c r="I282" s="128" t="s">
        <v>12</v>
      </c>
      <c r="J282" s="128" t="s">
        <v>12</v>
      </c>
      <c r="K282" s="128" t="s">
        <v>12</v>
      </c>
      <c r="L282" s="128" t="s">
        <v>12</v>
      </c>
    </row>
    <row r="283" spans="1:12" ht="14" customHeight="1">
      <c r="A283" s="8" t="s">
        <v>867</v>
      </c>
      <c r="B283" s="9" t="s">
        <v>1408</v>
      </c>
      <c r="C283" s="9" t="s">
        <v>10</v>
      </c>
      <c r="D283" s="154">
        <v>0</v>
      </c>
      <c r="E283" s="8" t="s">
        <v>928</v>
      </c>
      <c r="F283" s="8" t="s">
        <v>670</v>
      </c>
      <c r="G283" s="9" t="s">
        <v>335</v>
      </c>
      <c r="H283" s="9" t="s">
        <v>412</v>
      </c>
      <c r="I283" s="9" t="s">
        <v>12</v>
      </c>
      <c r="J283" s="9" t="s">
        <v>12</v>
      </c>
      <c r="K283" s="9" t="s">
        <v>12</v>
      </c>
      <c r="L283" s="9" t="s">
        <v>12</v>
      </c>
    </row>
    <row r="284" spans="1:12" ht="14" customHeight="1">
      <c r="A284" s="127" t="s">
        <v>867</v>
      </c>
      <c r="B284" s="128" t="s">
        <v>1408</v>
      </c>
      <c r="C284" s="128" t="s">
        <v>10</v>
      </c>
      <c r="D284" s="171">
        <v>178</v>
      </c>
      <c r="E284" s="127" t="s">
        <v>929</v>
      </c>
      <c r="F284" s="127" t="s">
        <v>846</v>
      </c>
      <c r="G284" s="128" t="s">
        <v>19</v>
      </c>
      <c r="H284" s="128" t="s">
        <v>412</v>
      </c>
      <c r="I284" s="128" t="s">
        <v>12</v>
      </c>
      <c r="J284" s="128" t="s">
        <v>12</v>
      </c>
      <c r="K284" s="128" t="s">
        <v>12</v>
      </c>
      <c r="L284" s="128" t="s">
        <v>12</v>
      </c>
    </row>
    <row r="285" spans="1:12" ht="14" customHeight="1">
      <c r="A285" s="8" t="s">
        <v>868</v>
      </c>
      <c r="B285" s="9" t="s">
        <v>1407</v>
      </c>
      <c r="C285" s="9" t="s">
        <v>10</v>
      </c>
      <c r="D285" s="154">
        <v>0</v>
      </c>
      <c r="E285" s="8" t="s">
        <v>930</v>
      </c>
      <c r="F285" s="8" t="s">
        <v>670</v>
      </c>
      <c r="G285" s="9" t="s">
        <v>19</v>
      </c>
      <c r="H285" s="9" t="s">
        <v>412</v>
      </c>
      <c r="I285" s="9" t="s">
        <v>12</v>
      </c>
      <c r="J285" s="9" t="s">
        <v>12</v>
      </c>
      <c r="K285" s="9" t="s">
        <v>12</v>
      </c>
      <c r="L285" s="9" t="s">
        <v>12</v>
      </c>
    </row>
    <row r="286" spans="1:12" ht="14" customHeight="1">
      <c r="A286" s="127" t="s">
        <v>868</v>
      </c>
      <c r="B286" s="128" t="s">
        <v>1407</v>
      </c>
      <c r="C286" s="128" t="s">
        <v>10</v>
      </c>
      <c r="D286" s="171">
        <v>999</v>
      </c>
      <c r="E286" s="127" t="s">
        <v>931</v>
      </c>
      <c r="F286" s="127" t="s">
        <v>846</v>
      </c>
      <c r="G286" s="128" t="s">
        <v>19</v>
      </c>
      <c r="H286" s="128" t="s">
        <v>412</v>
      </c>
      <c r="I286" s="128" t="s">
        <v>12</v>
      </c>
      <c r="J286" s="128" t="s">
        <v>12</v>
      </c>
      <c r="K286" s="128" t="s">
        <v>12</v>
      </c>
      <c r="L286" s="128" t="s">
        <v>12</v>
      </c>
    </row>
    <row r="287" spans="1:12" ht="14" customHeight="1">
      <c r="A287" s="8" t="s">
        <v>869</v>
      </c>
      <c r="B287" s="9" t="s">
        <v>1407</v>
      </c>
      <c r="C287" s="9" t="s">
        <v>10</v>
      </c>
      <c r="D287" s="154">
        <v>0</v>
      </c>
      <c r="E287" s="8" t="s">
        <v>932</v>
      </c>
      <c r="F287" s="8" t="s">
        <v>670</v>
      </c>
      <c r="G287" s="9" t="s">
        <v>19</v>
      </c>
      <c r="H287" s="9" t="s">
        <v>412</v>
      </c>
      <c r="I287" s="9" t="s">
        <v>12</v>
      </c>
      <c r="J287" s="9" t="s">
        <v>12</v>
      </c>
      <c r="K287" s="9" t="s">
        <v>12</v>
      </c>
      <c r="L287" s="9" t="s">
        <v>12</v>
      </c>
    </row>
    <row r="288" spans="1:12" ht="14" customHeight="1">
      <c r="A288" s="127" t="s">
        <v>869</v>
      </c>
      <c r="B288" s="128" t="s">
        <v>1407</v>
      </c>
      <c r="C288" s="128" t="s">
        <v>10</v>
      </c>
      <c r="D288" s="171">
        <v>729</v>
      </c>
      <c r="E288" s="127" t="s">
        <v>933</v>
      </c>
      <c r="F288" s="127" t="s">
        <v>846</v>
      </c>
      <c r="G288" s="128" t="s">
        <v>19</v>
      </c>
      <c r="H288" s="128" t="s">
        <v>412</v>
      </c>
      <c r="I288" s="128" t="s">
        <v>12</v>
      </c>
      <c r="J288" s="128" t="s">
        <v>12</v>
      </c>
      <c r="K288" s="128" t="s">
        <v>12</v>
      </c>
      <c r="L288" s="128" t="s">
        <v>12</v>
      </c>
    </row>
    <row r="289" spans="1:12" ht="14" customHeight="1">
      <c r="A289" s="8" t="s">
        <v>870</v>
      </c>
      <c r="B289" s="9" t="s">
        <v>1408</v>
      </c>
      <c r="C289" s="9" t="s">
        <v>10</v>
      </c>
      <c r="D289" s="154">
        <v>0</v>
      </c>
      <c r="E289" s="8" t="s">
        <v>934</v>
      </c>
      <c r="F289" s="8" t="s">
        <v>670</v>
      </c>
      <c r="G289" s="9" t="s">
        <v>19</v>
      </c>
      <c r="H289" s="9" t="s">
        <v>412</v>
      </c>
      <c r="I289" s="9" t="s">
        <v>12</v>
      </c>
      <c r="J289" s="9" t="s">
        <v>12</v>
      </c>
      <c r="K289" s="9" t="s">
        <v>12</v>
      </c>
      <c r="L289" s="9" t="s">
        <v>12</v>
      </c>
    </row>
    <row r="290" spans="1:12" ht="14" customHeight="1">
      <c r="A290" s="127" t="s">
        <v>870</v>
      </c>
      <c r="B290" s="128" t="s">
        <v>1408</v>
      </c>
      <c r="C290" s="128" t="s">
        <v>10</v>
      </c>
      <c r="D290" s="171">
        <v>139</v>
      </c>
      <c r="E290" s="127" t="s">
        <v>935</v>
      </c>
      <c r="F290" s="127" t="s">
        <v>846</v>
      </c>
      <c r="G290" s="128" t="s">
        <v>19</v>
      </c>
      <c r="H290" s="128" t="s">
        <v>412</v>
      </c>
      <c r="I290" s="128" t="s">
        <v>12</v>
      </c>
      <c r="J290" s="128" t="s">
        <v>12</v>
      </c>
      <c r="K290" s="128" t="s">
        <v>12</v>
      </c>
      <c r="L290" s="128" t="s">
        <v>12</v>
      </c>
    </row>
    <row r="291" spans="1:12" ht="14" customHeight="1">
      <c r="A291" s="127" t="s">
        <v>872</v>
      </c>
      <c r="B291" s="128" t="s">
        <v>1408</v>
      </c>
      <c r="C291" s="128" t="s">
        <v>10</v>
      </c>
      <c r="D291" s="171">
        <v>182</v>
      </c>
      <c r="E291" s="127" t="s">
        <v>938</v>
      </c>
      <c r="F291" s="127" t="s">
        <v>846</v>
      </c>
      <c r="G291" s="128" t="s">
        <v>19</v>
      </c>
      <c r="H291" s="128" t="s">
        <v>412</v>
      </c>
      <c r="I291" s="128" t="s">
        <v>12</v>
      </c>
      <c r="J291" s="128" t="s">
        <v>12</v>
      </c>
      <c r="K291" s="128" t="s">
        <v>12</v>
      </c>
      <c r="L291" s="128" t="s">
        <v>12</v>
      </c>
    </row>
    <row r="292" spans="1:12" ht="14" customHeight="1">
      <c r="A292" s="127" t="s">
        <v>873</v>
      </c>
      <c r="B292" s="128" t="s">
        <v>1408</v>
      </c>
      <c r="C292" s="128" t="s">
        <v>10</v>
      </c>
      <c r="D292" s="171">
        <v>253</v>
      </c>
      <c r="E292" s="127" t="s">
        <v>939</v>
      </c>
      <c r="F292" s="127" t="s">
        <v>846</v>
      </c>
      <c r="G292" s="128" t="s">
        <v>19</v>
      </c>
      <c r="H292" s="128" t="s">
        <v>412</v>
      </c>
      <c r="I292" s="128" t="s">
        <v>12</v>
      </c>
      <c r="J292" s="128" t="s">
        <v>12</v>
      </c>
      <c r="K292" s="128" t="s">
        <v>12</v>
      </c>
      <c r="L292" s="128" t="s">
        <v>12</v>
      </c>
    </row>
    <row r="293" spans="1:12" ht="14" customHeight="1">
      <c r="A293" s="8" t="s">
        <v>874</v>
      </c>
      <c r="B293" s="9" t="s">
        <v>1407</v>
      </c>
      <c r="C293" s="9" t="s">
        <v>10</v>
      </c>
      <c r="D293" s="154">
        <v>0</v>
      </c>
      <c r="E293" s="8" t="s">
        <v>940</v>
      </c>
      <c r="F293" s="8" t="s">
        <v>670</v>
      </c>
      <c r="G293" s="9" t="s">
        <v>335</v>
      </c>
      <c r="H293" s="9" t="s">
        <v>412</v>
      </c>
      <c r="I293" s="9" t="s">
        <v>12</v>
      </c>
      <c r="J293" s="9" t="s">
        <v>12</v>
      </c>
      <c r="K293" s="9" t="s">
        <v>12</v>
      </c>
      <c r="L293" s="9" t="s">
        <v>12</v>
      </c>
    </row>
    <row r="294" spans="1:12" ht="14" customHeight="1">
      <c r="A294" s="127" t="s">
        <v>874</v>
      </c>
      <c r="B294" s="128" t="s">
        <v>1407</v>
      </c>
      <c r="C294" s="128" t="s">
        <v>10</v>
      </c>
      <c r="D294" s="171">
        <v>346</v>
      </c>
      <c r="E294" s="127" t="s">
        <v>941</v>
      </c>
      <c r="F294" s="127" t="s">
        <v>846</v>
      </c>
      <c r="G294" s="128" t="s">
        <v>19</v>
      </c>
      <c r="H294" s="128" t="s">
        <v>412</v>
      </c>
      <c r="I294" s="128" t="s">
        <v>12</v>
      </c>
      <c r="J294" s="128" t="s">
        <v>12</v>
      </c>
      <c r="K294" s="128" t="s">
        <v>12</v>
      </c>
      <c r="L294" s="128" t="s">
        <v>12</v>
      </c>
    </row>
    <row r="295" spans="1:12" ht="14" customHeight="1">
      <c r="A295" s="8" t="s">
        <v>871</v>
      </c>
      <c r="B295" s="9" t="s">
        <v>1408</v>
      </c>
      <c r="C295" s="9" t="s">
        <v>10</v>
      </c>
      <c r="D295" s="154">
        <v>0</v>
      </c>
      <c r="E295" s="8" t="s">
        <v>936</v>
      </c>
      <c r="F295" s="8" t="s">
        <v>670</v>
      </c>
      <c r="G295" s="9" t="s">
        <v>19</v>
      </c>
      <c r="H295" s="9" t="s">
        <v>412</v>
      </c>
      <c r="I295" s="9" t="s">
        <v>12</v>
      </c>
      <c r="J295" s="9" t="s">
        <v>12</v>
      </c>
      <c r="K295" s="9" t="s">
        <v>12</v>
      </c>
      <c r="L295" s="9" t="s">
        <v>12</v>
      </c>
    </row>
    <row r="296" spans="1:12" ht="14" customHeight="1">
      <c r="A296" s="8" t="s">
        <v>871</v>
      </c>
      <c r="B296" s="9" t="s">
        <v>1408</v>
      </c>
      <c r="C296" s="9" t="s">
        <v>10</v>
      </c>
      <c r="D296" s="154" t="s">
        <v>12</v>
      </c>
      <c r="E296" s="8" t="s">
        <v>1631</v>
      </c>
      <c r="F296" s="8" t="s">
        <v>671</v>
      </c>
      <c r="G296" s="9" t="s">
        <v>335</v>
      </c>
      <c r="H296" s="9" t="s">
        <v>412</v>
      </c>
      <c r="I296" s="9" t="s">
        <v>12</v>
      </c>
      <c r="J296" s="9" t="s">
        <v>12</v>
      </c>
      <c r="K296" s="9" t="s">
        <v>12</v>
      </c>
      <c r="L296" s="9" t="s">
        <v>12</v>
      </c>
    </row>
    <row r="297" spans="1:12" ht="14" customHeight="1">
      <c r="A297" s="127" t="s">
        <v>871</v>
      </c>
      <c r="B297" s="128" t="s">
        <v>1408</v>
      </c>
      <c r="C297" s="128" t="s">
        <v>10</v>
      </c>
      <c r="D297" s="171">
        <v>211</v>
      </c>
      <c r="E297" s="127" t="s">
        <v>937</v>
      </c>
      <c r="F297" s="127" t="s">
        <v>846</v>
      </c>
      <c r="G297" s="128" t="s">
        <v>19</v>
      </c>
      <c r="H297" s="128" t="s">
        <v>412</v>
      </c>
      <c r="I297" s="128" t="s">
        <v>12</v>
      </c>
      <c r="J297" s="128" t="s">
        <v>12</v>
      </c>
      <c r="K297" s="128" t="s">
        <v>12</v>
      </c>
      <c r="L297" s="128" t="s">
        <v>12</v>
      </c>
    </row>
    <row r="298" spans="1:12" ht="14" customHeight="1">
      <c r="A298" s="8" t="s">
        <v>861</v>
      </c>
      <c r="B298" s="9" t="s">
        <v>1407</v>
      </c>
      <c r="C298" s="9" t="s">
        <v>52</v>
      </c>
      <c r="D298" s="154">
        <v>0</v>
      </c>
      <c r="E298" s="8" t="s">
        <v>919</v>
      </c>
      <c r="F298" s="8" t="s">
        <v>670</v>
      </c>
      <c r="G298" s="9" t="s">
        <v>19</v>
      </c>
      <c r="H298" s="9" t="s">
        <v>412</v>
      </c>
      <c r="I298" s="9" t="s">
        <v>12</v>
      </c>
      <c r="J298" s="9" t="s">
        <v>12</v>
      </c>
      <c r="K298" s="9" t="s">
        <v>12</v>
      </c>
      <c r="L298" s="9" t="s">
        <v>12</v>
      </c>
    </row>
    <row r="299" spans="1:12" ht="14" customHeight="1">
      <c r="A299" s="8" t="s">
        <v>861</v>
      </c>
      <c r="B299" s="9" t="s">
        <v>1407</v>
      </c>
      <c r="C299" s="9" t="s">
        <v>52</v>
      </c>
      <c r="D299" s="154" t="s">
        <v>12</v>
      </c>
      <c r="E299" s="8" t="s">
        <v>1632</v>
      </c>
      <c r="F299" s="8" t="s">
        <v>671</v>
      </c>
      <c r="G299" s="9" t="s">
        <v>335</v>
      </c>
      <c r="H299" s="9" t="s">
        <v>412</v>
      </c>
      <c r="I299" s="9" t="s">
        <v>12</v>
      </c>
      <c r="J299" s="9" t="s">
        <v>12</v>
      </c>
      <c r="K299" s="9" t="s">
        <v>12</v>
      </c>
      <c r="L299" s="9" t="s">
        <v>12</v>
      </c>
    </row>
    <row r="300" spans="1:12" ht="14" customHeight="1">
      <c r="A300" s="127" t="s">
        <v>861</v>
      </c>
      <c r="B300" s="128" t="s">
        <v>1407</v>
      </c>
      <c r="C300" s="128" t="s">
        <v>52</v>
      </c>
      <c r="D300" s="171">
        <v>337</v>
      </c>
      <c r="E300" s="127" t="s">
        <v>1276</v>
      </c>
      <c r="F300" s="127" t="s">
        <v>846</v>
      </c>
      <c r="G300" s="128" t="s">
        <v>19</v>
      </c>
      <c r="H300" s="128" t="s">
        <v>412</v>
      </c>
      <c r="I300" s="128" t="s">
        <v>12</v>
      </c>
      <c r="J300" s="128" t="s">
        <v>12</v>
      </c>
      <c r="K300" s="128" t="s">
        <v>12</v>
      </c>
      <c r="L300" s="128" t="s">
        <v>12</v>
      </c>
    </row>
    <row r="301" spans="1:12" ht="14" customHeight="1">
      <c r="A301" s="8" t="s">
        <v>850</v>
      </c>
      <c r="B301" s="9" t="s">
        <v>1407</v>
      </c>
      <c r="C301" s="9" t="s">
        <v>10</v>
      </c>
      <c r="D301" s="154">
        <v>0</v>
      </c>
      <c r="E301" s="8" t="s">
        <v>942</v>
      </c>
      <c r="F301" s="8" t="s">
        <v>670</v>
      </c>
      <c r="G301" s="9" t="s">
        <v>19</v>
      </c>
      <c r="H301" s="9" t="s">
        <v>412</v>
      </c>
      <c r="I301" s="9" t="s">
        <v>12</v>
      </c>
      <c r="J301" s="9" t="s">
        <v>12</v>
      </c>
      <c r="K301" s="9" t="s">
        <v>12</v>
      </c>
      <c r="L301" s="9" t="s">
        <v>12</v>
      </c>
    </row>
    <row r="302" spans="1:12" ht="14" customHeight="1">
      <c r="A302" s="8" t="s">
        <v>850</v>
      </c>
      <c r="B302" s="9" t="s">
        <v>1407</v>
      </c>
      <c r="C302" s="9" t="s">
        <v>10</v>
      </c>
      <c r="D302" s="154" t="s">
        <v>12</v>
      </c>
      <c r="E302" s="8" t="s">
        <v>1633</v>
      </c>
      <c r="F302" s="8" t="s">
        <v>671</v>
      </c>
      <c r="G302" s="9" t="s">
        <v>19</v>
      </c>
      <c r="H302" s="9" t="s">
        <v>412</v>
      </c>
      <c r="I302" s="9" t="s">
        <v>12</v>
      </c>
      <c r="J302" s="9" t="s">
        <v>12</v>
      </c>
      <c r="K302" s="9" t="s">
        <v>12</v>
      </c>
      <c r="L302" s="9" t="s">
        <v>12</v>
      </c>
    </row>
    <row r="303" spans="1:12" ht="14" customHeight="1">
      <c r="A303" s="127" t="s">
        <v>850</v>
      </c>
      <c r="B303" s="128" t="s">
        <v>1407</v>
      </c>
      <c r="C303" s="128" t="s">
        <v>10</v>
      </c>
      <c r="D303" s="171">
        <v>472</v>
      </c>
      <c r="E303" s="127" t="s">
        <v>1278</v>
      </c>
      <c r="F303" s="127" t="s">
        <v>846</v>
      </c>
      <c r="G303" s="128" t="s">
        <v>19</v>
      </c>
      <c r="H303" s="128" t="s">
        <v>412</v>
      </c>
      <c r="I303" s="128" t="s">
        <v>12</v>
      </c>
      <c r="J303" s="128" t="s">
        <v>12</v>
      </c>
      <c r="K303" s="128" t="s">
        <v>12</v>
      </c>
      <c r="L303" s="128" t="s">
        <v>12</v>
      </c>
    </row>
    <row r="304" spans="1:12" ht="14" customHeight="1">
      <c r="A304" s="7" t="s">
        <v>1870</v>
      </c>
      <c r="B304" s="16" t="s">
        <v>1937</v>
      </c>
      <c r="C304" s="16" t="s">
        <v>10</v>
      </c>
      <c r="D304" s="123" t="s">
        <v>12</v>
      </c>
      <c r="E304" s="13" t="s">
        <v>1920</v>
      </c>
      <c r="F304" s="13" t="s">
        <v>1889</v>
      </c>
      <c r="G304" s="16" t="s">
        <v>19</v>
      </c>
      <c r="H304" s="16" t="s">
        <v>412</v>
      </c>
      <c r="I304" s="16" t="s">
        <v>12</v>
      </c>
      <c r="J304" s="16" t="s">
        <v>12</v>
      </c>
      <c r="K304" s="16" t="s">
        <v>12</v>
      </c>
      <c r="L304" s="16" t="s">
        <v>12</v>
      </c>
    </row>
    <row r="305" spans="1:12" ht="14" customHeight="1">
      <c r="A305" s="7" t="s">
        <v>1870</v>
      </c>
      <c r="B305" s="16" t="s">
        <v>1937</v>
      </c>
      <c r="C305" s="16" t="s">
        <v>10</v>
      </c>
      <c r="D305" s="123" t="s">
        <v>12</v>
      </c>
      <c r="E305" s="13" t="s">
        <v>1919</v>
      </c>
      <c r="F305" s="13" t="s">
        <v>671</v>
      </c>
      <c r="G305" s="16" t="s">
        <v>335</v>
      </c>
      <c r="H305" s="16" t="s">
        <v>412</v>
      </c>
      <c r="I305" s="16" t="s">
        <v>12</v>
      </c>
      <c r="J305" s="16" t="s">
        <v>12</v>
      </c>
      <c r="K305" s="16" t="s">
        <v>12</v>
      </c>
      <c r="L305" s="16" t="s">
        <v>12</v>
      </c>
    </row>
    <row r="306" spans="1:12" ht="14" customHeight="1">
      <c r="A306" s="132" t="s">
        <v>1870</v>
      </c>
      <c r="B306" s="128" t="s">
        <v>1937</v>
      </c>
      <c r="C306" s="128" t="s">
        <v>10</v>
      </c>
      <c r="D306" s="171" t="s">
        <v>12</v>
      </c>
      <c r="E306" s="112" t="s">
        <v>1924</v>
      </c>
      <c r="F306" s="112" t="s">
        <v>1918</v>
      </c>
      <c r="G306" s="128" t="s">
        <v>19</v>
      </c>
      <c r="H306" s="128" t="s">
        <v>412</v>
      </c>
      <c r="I306" s="128" t="s">
        <v>12</v>
      </c>
      <c r="J306" s="128" t="s">
        <v>12</v>
      </c>
      <c r="K306" s="128" t="s">
        <v>12</v>
      </c>
      <c r="L306" s="128" t="s">
        <v>12</v>
      </c>
    </row>
    <row r="307" spans="1:12" ht="14" customHeight="1">
      <c r="A307" s="7" t="s">
        <v>1871</v>
      </c>
      <c r="B307" s="16" t="s">
        <v>1937</v>
      </c>
      <c r="C307" s="16" t="s">
        <v>10</v>
      </c>
      <c r="D307" s="123">
        <v>0</v>
      </c>
      <c r="E307" s="13" t="s">
        <v>1882</v>
      </c>
      <c r="F307" s="13" t="s">
        <v>670</v>
      </c>
      <c r="G307" s="16" t="s">
        <v>335</v>
      </c>
      <c r="H307" s="16" t="s">
        <v>412</v>
      </c>
      <c r="I307" s="16" t="s">
        <v>12</v>
      </c>
      <c r="J307" s="16" t="s">
        <v>12</v>
      </c>
      <c r="K307" s="16" t="s">
        <v>12</v>
      </c>
      <c r="L307" s="16" t="s">
        <v>12</v>
      </c>
    </row>
    <row r="308" spans="1:12" ht="14" customHeight="1">
      <c r="A308" s="7" t="s">
        <v>1871</v>
      </c>
      <c r="B308" s="16" t="s">
        <v>1937</v>
      </c>
      <c r="C308" s="16" t="s">
        <v>10</v>
      </c>
      <c r="D308" s="123" t="s">
        <v>12</v>
      </c>
      <c r="E308" s="13" t="s">
        <v>1921</v>
      </c>
      <c r="F308" s="13" t="s">
        <v>671</v>
      </c>
      <c r="G308" s="16" t="s">
        <v>335</v>
      </c>
      <c r="H308" s="16" t="s">
        <v>412</v>
      </c>
      <c r="I308" s="16" t="s">
        <v>12</v>
      </c>
      <c r="J308" s="16" t="s">
        <v>12</v>
      </c>
      <c r="K308" s="16" t="s">
        <v>12</v>
      </c>
      <c r="L308" s="16" t="s">
        <v>12</v>
      </c>
    </row>
    <row r="309" spans="1:12" ht="14" customHeight="1">
      <c r="A309" s="132" t="s">
        <v>1871</v>
      </c>
      <c r="B309" s="128" t="s">
        <v>1937</v>
      </c>
      <c r="C309" s="128" t="s">
        <v>10</v>
      </c>
      <c r="D309" s="171" t="s">
        <v>12</v>
      </c>
      <c r="E309" s="112" t="s">
        <v>1925</v>
      </c>
      <c r="F309" s="112" t="s">
        <v>1917</v>
      </c>
      <c r="G309" s="128" t="s">
        <v>19</v>
      </c>
      <c r="H309" s="128" t="s">
        <v>412</v>
      </c>
      <c r="I309" s="128" t="s">
        <v>12</v>
      </c>
      <c r="J309" s="128" t="s">
        <v>12</v>
      </c>
      <c r="K309" s="128" t="s">
        <v>12</v>
      </c>
      <c r="L309" s="128" t="s">
        <v>12</v>
      </c>
    </row>
    <row r="310" spans="1:12" ht="14" customHeight="1">
      <c r="A310" s="7" t="s">
        <v>1872</v>
      </c>
      <c r="B310" s="16" t="s">
        <v>1407</v>
      </c>
      <c r="C310" s="16" t="s">
        <v>10</v>
      </c>
      <c r="D310" s="123">
        <v>0</v>
      </c>
      <c r="E310" s="13" t="s">
        <v>1911</v>
      </c>
      <c r="F310" s="13" t="s">
        <v>670</v>
      </c>
      <c r="G310" s="16" t="s">
        <v>19</v>
      </c>
      <c r="H310" s="16" t="s">
        <v>412</v>
      </c>
      <c r="I310" s="16" t="s">
        <v>12</v>
      </c>
      <c r="J310" s="16" t="s">
        <v>12</v>
      </c>
      <c r="K310" s="16" t="s">
        <v>12</v>
      </c>
      <c r="L310" s="16" t="s">
        <v>12</v>
      </c>
    </row>
    <row r="311" spans="1:12" ht="14" customHeight="1">
      <c r="A311" s="7" t="s">
        <v>1872</v>
      </c>
      <c r="B311" s="16" t="s">
        <v>1407</v>
      </c>
      <c r="C311" s="16" t="s">
        <v>10</v>
      </c>
      <c r="D311" s="123" t="s">
        <v>12</v>
      </c>
      <c r="E311" s="13" t="s">
        <v>1912</v>
      </c>
      <c r="F311" s="13" t="s">
        <v>671</v>
      </c>
      <c r="G311" s="16" t="s">
        <v>335</v>
      </c>
      <c r="H311" s="16" t="s">
        <v>412</v>
      </c>
      <c r="I311" s="16" t="s">
        <v>12</v>
      </c>
      <c r="J311" s="16" t="s">
        <v>12</v>
      </c>
      <c r="K311" s="16" t="s">
        <v>12</v>
      </c>
      <c r="L311" s="16" t="s">
        <v>12</v>
      </c>
    </row>
    <row r="312" spans="1:12" ht="14" customHeight="1">
      <c r="A312" s="132" t="s">
        <v>1872</v>
      </c>
      <c r="B312" s="128" t="s">
        <v>1407</v>
      </c>
      <c r="C312" s="128" t="s">
        <v>10</v>
      </c>
      <c r="D312" s="171">
        <v>525</v>
      </c>
      <c r="E312" s="112" t="s">
        <v>1913</v>
      </c>
      <c r="F312" s="112" t="s">
        <v>846</v>
      </c>
      <c r="G312" s="128" t="s">
        <v>19</v>
      </c>
      <c r="H312" s="128" t="s">
        <v>412</v>
      </c>
      <c r="I312" s="128" t="s">
        <v>12</v>
      </c>
      <c r="J312" s="128" t="s">
        <v>12</v>
      </c>
      <c r="K312" s="128" t="s">
        <v>12</v>
      </c>
      <c r="L312" s="128" t="s">
        <v>12</v>
      </c>
    </row>
    <row r="313" spans="1:12" ht="14" customHeight="1">
      <c r="A313" s="7" t="s">
        <v>1873</v>
      </c>
      <c r="B313" s="16" t="s">
        <v>1407</v>
      </c>
      <c r="C313" s="16" t="s">
        <v>10</v>
      </c>
      <c r="D313" s="123">
        <v>0</v>
      </c>
      <c r="E313" s="13" t="s">
        <v>1914</v>
      </c>
      <c r="F313" s="13" t="s">
        <v>670</v>
      </c>
      <c r="G313" s="16" t="s">
        <v>19</v>
      </c>
      <c r="H313" s="16" t="s">
        <v>412</v>
      </c>
      <c r="I313" s="16" t="s">
        <v>12</v>
      </c>
      <c r="J313" s="16" t="s">
        <v>12</v>
      </c>
      <c r="K313" s="16" t="s">
        <v>12</v>
      </c>
      <c r="L313" s="16" t="s">
        <v>12</v>
      </c>
    </row>
    <row r="314" spans="1:12" ht="14" customHeight="1">
      <c r="A314" s="7" t="s">
        <v>1873</v>
      </c>
      <c r="B314" s="16" t="s">
        <v>1407</v>
      </c>
      <c r="C314" s="16" t="s">
        <v>10</v>
      </c>
      <c r="D314" s="123" t="s">
        <v>12</v>
      </c>
      <c r="E314" s="13" t="s">
        <v>1915</v>
      </c>
      <c r="F314" s="13" t="s">
        <v>671</v>
      </c>
      <c r="G314" s="16" t="s">
        <v>335</v>
      </c>
      <c r="H314" s="16" t="s">
        <v>412</v>
      </c>
      <c r="I314" s="16" t="s">
        <v>12</v>
      </c>
      <c r="J314" s="16" t="s">
        <v>12</v>
      </c>
      <c r="K314" s="16" t="s">
        <v>12</v>
      </c>
      <c r="L314" s="16" t="s">
        <v>12</v>
      </c>
    </row>
    <row r="315" spans="1:12" ht="14" customHeight="1">
      <c r="A315" s="112" t="s">
        <v>1873</v>
      </c>
      <c r="B315" s="128" t="s">
        <v>1407</v>
      </c>
      <c r="C315" s="128" t="s">
        <v>10</v>
      </c>
      <c r="D315" s="171">
        <v>351</v>
      </c>
      <c r="E315" s="112" t="s">
        <v>1938</v>
      </c>
      <c r="F315" s="112" t="s">
        <v>846</v>
      </c>
      <c r="G315" s="128" t="s">
        <v>19</v>
      </c>
      <c r="H315" s="128" t="s">
        <v>412</v>
      </c>
      <c r="I315" s="128" t="s">
        <v>12</v>
      </c>
      <c r="J315" s="128" t="s">
        <v>12</v>
      </c>
      <c r="K315" s="128" t="s">
        <v>12</v>
      </c>
      <c r="L315" s="128" t="s">
        <v>12</v>
      </c>
    </row>
  </sheetData>
  <autoFilter ref="A4:L315" xr:uid="{00000000-0001-0000-0700-000000000000}"/>
  <sortState xmlns:xlrd2="http://schemas.microsoft.com/office/spreadsheetml/2017/richdata2" ref="A5:K261">
    <sortCondition ref="D5:D261"/>
  </sortState>
  <conditionalFormatting sqref="E316:E1048576 E46:E194 E232:E261 E1:E44">
    <cfRule type="duplicateValues" dxfId="6" priority="3"/>
  </conditionalFormatting>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D4315-F28D-964F-B643-9CFDB6C88742}">
  <dimension ref="A1:P4814"/>
  <sheetViews>
    <sheetView workbookViewId="0"/>
  </sheetViews>
  <sheetFormatPr defaultColWidth="10.83203125" defaultRowHeight="14"/>
  <cols>
    <col min="1" max="1" width="7" style="173" bestFit="1" customWidth="1"/>
    <col min="2" max="2" width="14.33203125" style="173" customWidth="1"/>
    <col min="3" max="3" width="16.33203125" style="173" customWidth="1"/>
    <col min="4" max="4" width="15.6640625" style="173" bestFit="1" customWidth="1"/>
    <col min="5" max="5" width="10.1640625" style="173" bestFit="1" customWidth="1"/>
    <col min="6" max="6" width="8.83203125" style="358" bestFit="1" customWidth="1"/>
    <col min="7" max="7" width="9.5" style="173" bestFit="1" customWidth="1"/>
    <col min="8" max="16384" width="10.83203125" style="173"/>
  </cols>
  <sheetData>
    <row r="1" spans="1:16">
      <c r="A1" s="175" t="s">
        <v>5716</v>
      </c>
    </row>
    <row r="4" spans="1:16" ht="14.5" thickBot="1">
      <c r="A4" s="174" t="s">
        <v>74</v>
      </c>
      <c r="B4" s="174" t="s">
        <v>330</v>
      </c>
      <c r="C4" s="174" t="s">
        <v>672</v>
      </c>
      <c r="D4" s="174" t="s">
        <v>75</v>
      </c>
      <c r="E4" s="174" t="s">
        <v>1398</v>
      </c>
      <c r="F4" s="359" t="s">
        <v>852</v>
      </c>
      <c r="G4" s="174" t="s">
        <v>878</v>
      </c>
      <c r="H4" s="174" t="s">
        <v>1396</v>
      </c>
      <c r="I4" s="174" t="s">
        <v>1397</v>
      </c>
      <c r="J4" s="174" t="s">
        <v>964</v>
      </c>
      <c r="K4" s="174" t="s">
        <v>255</v>
      </c>
      <c r="L4" s="174" t="s">
        <v>1395</v>
      </c>
      <c r="M4" s="174" t="s">
        <v>965</v>
      </c>
      <c r="N4" s="174" t="s">
        <v>966</v>
      </c>
    </row>
    <row r="5" spans="1:16" s="194" customFormat="1" ht="14.5" thickTop="1">
      <c r="A5" s="320" t="s">
        <v>284</v>
      </c>
      <c r="B5" s="320" t="s">
        <v>411</v>
      </c>
      <c r="C5" s="320" t="s">
        <v>670</v>
      </c>
      <c r="D5" s="320" t="s">
        <v>76</v>
      </c>
      <c r="E5" s="320">
        <v>115258744</v>
      </c>
      <c r="F5" s="190">
        <v>7639</v>
      </c>
      <c r="G5" s="360">
        <v>59.9925</v>
      </c>
      <c r="H5" s="320">
        <v>1013</v>
      </c>
      <c r="I5" s="320">
        <v>6626</v>
      </c>
      <c r="J5" s="361">
        <v>0.13260898023301479</v>
      </c>
      <c r="K5" s="320" t="s">
        <v>34</v>
      </c>
      <c r="L5" s="320" t="s">
        <v>254</v>
      </c>
      <c r="M5" s="320" t="s">
        <v>264</v>
      </c>
      <c r="N5" s="320" t="s">
        <v>263</v>
      </c>
      <c r="P5" s="177"/>
    </row>
    <row r="6" spans="1:16" s="194" customFormat="1">
      <c r="A6" s="320" t="s">
        <v>284</v>
      </c>
      <c r="B6" s="320" t="s">
        <v>411</v>
      </c>
      <c r="C6" s="320" t="s">
        <v>670</v>
      </c>
      <c r="D6" s="320" t="s">
        <v>76</v>
      </c>
      <c r="E6" s="320">
        <v>150596100</v>
      </c>
      <c r="F6" s="190">
        <v>1083</v>
      </c>
      <c r="G6" s="360">
        <v>59.044499999999999</v>
      </c>
      <c r="H6" s="320">
        <v>296</v>
      </c>
      <c r="I6" s="320">
        <v>787</v>
      </c>
      <c r="J6" s="361">
        <v>0.27331486611265005</v>
      </c>
      <c r="K6" s="320" t="s">
        <v>968</v>
      </c>
      <c r="L6" s="320" t="s">
        <v>254</v>
      </c>
      <c r="M6" s="320" t="s">
        <v>261</v>
      </c>
      <c r="N6" s="320" t="s">
        <v>264</v>
      </c>
      <c r="P6" s="177"/>
    </row>
    <row r="7" spans="1:16" s="194" customFormat="1">
      <c r="A7" s="320" t="s">
        <v>284</v>
      </c>
      <c r="B7" s="320" t="s">
        <v>411</v>
      </c>
      <c r="C7" s="320" t="s">
        <v>670</v>
      </c>
      <c r="D7" s="320" t="s">
        <v>81</v>
      </c>
      <c r="E7" s="320">
        <v>17413870</v>
      </c>
      <c r="F7" s="190">
        <v>11736</v>
      </c>
      <c r="G7" s="360">
        <v>59.987299999999998</v>
      </c>
      <c r="H7" s="320">
        <v>949</v>
      </c>
      <c r="I7" s="320">
        <v>10787</v>
      </c>
      <c r="J7" s="361">
        <v>8.0862304021813228E-2</v>
      </c>
      <c r="K7" s="320" t="s">
        <v>969</v>
      </c>
      <c r="L7" s="320" t="s">
        <v>254</v>
      </c>
      <c r="M7" s="320" t="s">
        <v>264</v>
      </c>
      <c r="N7" s="320" t="s">
        <v>263</v>
      </c>
      <c r="P7" s="177"/>
    </row>
    <row r="8" spans="1:16" s="194" customFormat="1">
      <c r="A8" s="320" t="s">
        <v>284</v>
      </c>
      <c r="B8" s="320" t="s">
        <v>411</v>
      </c>
      <c r="C8" s="320" t="s">
        <v>670</v>
      </c>
      <c r="D8" s="320" t="s">
        <v>82</v>
      </c>
      <c r="E8" s="320">
        <v>90867462</v>
      </c>
      <c r="F8" s="190">
        <v>10785</v>
      </c>
      <c r="G8" s="360">
        <v>59.979900000000001</v>
      </c>
      <c r="H8" s="320">
        <v>4677</v>
      </c>
      <c r="I8" s="320">
        <v>6108</v>
      </c>
      <c r="J8" s="361">
        <v>0.43365785813630042</v>
      </c>
      <c r="K8" s="320" t="s">
        <v>970</v>
      </c>
      <c r="L8" s="320" t="s">
        <v>254</v>
      </c>
      <c r="M8" s="320" t="s">
        <v>261</v>
      </c>
      <c r="N8" s="320" t="s">
        <v>262</v>
      </c>
      <c r="P8" s="177"/>
    </row>
    <row r="9" spans="1:16" s="194" customFormat="1">
      <c r="A9" s="320" t="s">
        <v>284</v>
      </c>
      <c r="B9" s="320" t="s">
        <v>411</v>
      </c>
      <c r="C9" s="320" t="s">
        <v>670</v>
      </c>
      <c r="D9" s="320" t="s">
        <v>77</v>
      </c>
      <c r="E9" s="320">
        <v>34270102</v>
      </c>
      <c r="F9" s="190">
        <v>280</v>
      </c>
      <c r="G9" s="360">
        <v>60</v>
      </c>
      <c r="H9" s="320">
        <v>24</v>
      </c>
      <c r="I9" s="320">
        <v>256</v>
      </c>
      <c r="J9" s="361">
        <v>8.5714285714285715E-2</v>
      </c>
      <c r="K9" s="320" t="s">
        <v>971</v>
      </c>
      <c r="L9" s="320" t="s">
        <v>254</v>
      </c>
      <c r="M9" s="320" t="s">
        <v>264</v>
      </c>
      <c r="N9" s="320" t="s">
        <v>263</v>
      </c>
      <c r="P9" s="173"/>
    </row>
    <row r="10" spans="1:16" s="194" customFormat="1">
      <c r="A10" s="320" t="s">
        <v>284</v>
      </c>
      <c r="B10" s="320" t="s">
        <v>411</v>
      </c>
      <c r="C10" s="320" t="s">
        <v>670</v>
      </c>
      <c r="D10" s="320" t="s">
        <v>84</v>
      </c>
      <c r="E10" s="320">
        <v>142600686</v>
      </c>
      <c r="F10" s="190">
        <v>10691</v>
      </c>
      <c r="G10" s="360">
        <v>59.989899999999999</v>
      </c>
      <c r="H10" s="320">
        <v>2415</v>
      </c>
      <c r="I10" s="320">
        <v>8276</v>
      </c>
      <c r="J10" s="361">
        <v>0.22589093630156207</v>
      </c>
      <c r="K10" s="320" t="s">
        <v>972</v>
      </c>
      <c r="L10" s="320" t="s">
        <v>254</v>
      </c>
      <c r="M10" s="320" t="s">
        <v>261</v>
      </c>
      <c r="N10" s="320" t="s">
        <v>264</v>
      </c>
      <c r="P10" s="177"/>
    </row>
    <row r="11" spans="1:16" s="194" customFormat="1">
      <c r="A11" s="320" t="s">
        <v>284</v>
      </c>
      <c r="B11" s="320" t="s">
        <v>411</v>
      </c>
      <c r="C11" s="320" t="s">
        <v>670</v>
      </c>
      <c r="D11" s="320" t="s">
        <v>80</v>
      </c>
      <c r="E11" s="320">
        <v>44592107</v>
      </c>
      <c r="F11" s="190">
        <v>6302</v>
      </c>
      <c r="G11" s="360">
        <v>59.996000000000002</v>
      </c>
      <c r="H11" s="320">
        <v>1277</v>
      </c>
      <c r="I11" s="320">
        <v>5025</v>
      </c>
      <c r="J11" s="361">
        <v>0.20263408441764519</v>
      </c>
      <c r="K11" s="320" t="s">
        <v>973</v>
      </c>
      <c r="L11" s="320" t="s">
        <v>254</v>
      </c>
      <c r="M11" s="320" t="s">
        <v>264</v>
      </c>
      <c r="N11" s="320" t="s">
        <v>263</v>
      </c>
      <c r="P11" s="177"/>
    </row>
    <row r="12" spans="1:16" s="194" customFormat="1">
      <c r="A12" s="320" t="s">
        <v>284</v>
      </c>
      <c r="B12" s="320" t="s">
        <v>411</v>
      </c>
      <c r="C12" s="320" t="s">
        <v>670</v>
      </c>
      <c r="D12" s="320" t="s">
        <v>83</v>
      </c>
      <c r="E12" s="320">
        <v>49721852</v>
      </c>
      <c r="F12" s="190">
        <v>11901</v>
      </c>
      <c r="G12" s="360">
        <v>59.990200000000002</v>
      </c>
      <c r="H12" s="320">
        <v>2629</v>
      </c>
      <c r="I12" s="320">
        <v>9272</v>
      </c>
      <c r="J12" s="361">
        <v>0.22090580623477019</v>
      </c>
      <c r="K12" s="320" t="s">
        <v>974</v>
      </c>
      <c r="L12" s="320" t="s">
        <v>254</v>
      </c>
      <c r="M12" s="320" t="s">
        <v>264</v>
      </c>
      <c r="N12" s="320" t="s">
        <v>263</v>
      </c>
      <c r="P12" s="177"/>
    </row>
    <row r="13" spans="1:16" s="194" customFormat="1">
      <c r="A13" s="320" t="s">
        <v>284</v>
      </c>
      <c r="B13" s="320" t="s">
        <v>411</v>
      </c>
      <c r="C13" s="320" t="s">
        <v>670</v>
      </c>
      <c r="D13" s="320" t="s">
        <v>78</v>
      </c>
      <c r="E13" s="320">
        <v>178952085</v>
      </c>
      <c r="F13" s="190">
        <v>2379</v>
      </c>
      <c r="G13" s="360">
        <v>59.997900000000001</v>
      </c>
      <c r="H13" s="320">
        <v>448</v>
      </c>
      <c r="I13" s="320">
        <v>1931</v>
      </c>
      <c r="J13" s="361">
        <v>0.18831441782261454</v>
      </c>
      <c r="K13" s="320" t="s">
        <v>79</v>
      </c>
      <c r="L13" s="320" t="s">
        <v>254</v>
      </c>
      <c r="M13" s="320" t="s">
        <v>261</v>
      </c>
      <c r="N13" s="320" t="s">
        <v>262</v>
      </c>
      <c r="P13" s="177"/>
    </row>
    <row r="14" spans="1:16" s="194" customFormat="1">
      <c r="A14" s="320" t="s">
        <v>284</v>
      </c>
      <c r="B14" s="320" t="s">
        <v>411</v>
      </c>
      <c r="C14" s="320" t="s">
        <v>670</v>
      </c>
      <c r="D14" s="320" t="s">
        <v>85</v>
      </c>
      <c r="E14" s="320">
        <v>182389623</v>
      </c>
      <c r="F14" s="190">
        <v>1709</v>
      </c>
      <c r="G14" s="360">
        <v>60</v>
      </c>
      <c r="H14" s="320">
        <v>294</v>
      </c>
      <c r="I14" s="320">
        <v>1415</v>
      </c>
      <c r="J14" s="361">
        <v>0.17203042715038033</v>
      </c>
      <c r="K14" s="320" t="s">
        <v>967</v>
      </c>
      <c r="L14" s="320" t="s">
        <v>254</v>
      </c>
      <c r="M14" s="320" t="s">
        <v>264</v>
      </c>
      <c r="N14" s="320" t="s">
        <v>261</v>
      </c>
    </row>
    <row r="15" spans="1:16" s="194" customFormat="1">
      <c r="A15" s="320" t="s">
        <v>284</v>
      </c>
      <c r="B15" s="320" t="s">
        <v>411</v>
      </c>
      <c r="C15" s="320" t="s">
        <v>670</v>
      </c>
      <c r="D15" s="320" t="s">
        <v>86</v>
      </c>
      <c r="E15" s="320">
        <v>22445663</v>
      </c>
      <c r="F15" s="190">
        <v>4070</v>
      </c>
      <c r="G15" s="360">
        <v>59.999699999999997</v>
      </c>
      <c r="H15" s="320">
        <v>913</v>
      </c>
      <c r="I15" s="320">
        <v>3157</v>
      </c>
      <c r="J15" s="361">
        <v>0.22432432432432434</v>
      </c>
      <c r="K15" s="320" t="s">
        <v>975</v>
      </c>
      <c r="L15" s="320" t="s">
        <v>254</v>
      </c>
      <c r="M15" s="320" t="s">
        <v>264</v>
      </c>
      <c r="N15" s="320" t="s">
        <v>262</v>
      </c>
    </row>
    <row r="16" spans="1:16" s="194" customFormat="1">
      <c r="A16" s="320" t="s">
        <v>284</v>
      </c>
      <c r="B16" s="320" t="s">
        <v>411</v>
      </c>
      <c r="C16" s="320" t="s">
        <v>670</v>
      </c>
      <c r="D16" s="320" t="s">
        <v>87</v>
      </c>
      <c r="E16" s="320">
        <v>42059818</v>
      </c>
      <c r="F16" s="190">
        <v>5713</v>
      </c>
      <c r="G16" s="360">
        <v>59.997300000000003</v>
      </c>
      <c r="H16" s="320">
        <v>458</v>
      </c>
      <c r="I16" s="320">
        <v>5255</v>
      </c>
      <c r="J16" s="361">
        <v>8.0168037808506912E-2</v>
      </c>
      <c r="K16" s="320" t="s">
        <v>976</v>
      </c>
      <c r="L16" s="320" t="s">
        <v>254</v>
      </c>
      <c r="M16" s="320" t="s">
        <v>262</v>
      </c>
      <c r="N16" s="320" t="s">
        <v>261</v>
      </c>
    </row>
    <row r="17" spans="1:14" s="194" customFormat="1">
      <c r="A17" s="320" t="s">
        <v>284</v>
      </c>
      <c r="B17" s="320" t="s">
        <v>411</v>
      </c>
      <c r="C17" s="320" t="s">
        <v>670</v>
      </c>
      <c r="D17" s="320" t="s">
        <v>87</v>
      </c>
      <c r="E17" s="320">
        <v>105124509</v>
      </c>
      <c r="F17" s="190">
        <v>25237</v>
      </c>
      <c r="G17" s="360">
        <v>59.993299999999998</v>
      </c>
      <c r="H17" s="320">
        <v>9690</v>
      </c>
      <c r="I17" s="320">
        <v>15547</v>
      </c>
      <c r="J17" s="361">
        <v>0.38396005864405436</v>
      </c>
      <c r="K17" s="320" t="s">
        <v>977</v>
      </c>
      <c r="L17" s="320" t="s">
        <v>254</v>
      </c>
      <c r="M17" s="320" t="s">
        <v>262</v>
      </c>
      <c r="N17" s="320" t="s">
        <v>264</v>
      </c>
    </row>
    <row r="18" spans="1:14" s="194" customFormat="1">
      <c r="A18" s="320" t="s">
        <v>284</v>
      </c>
      <c r="B18" s="320" t="s">
        <v>334</v>
      </c>
      <c r="C18" s="320" t="s">
        <v>834</v>
      </c>
      <c r="D18" s="320" t="s">
        <v>76</v>
      </c>
      <c r="E18" s="320">
        <v>115258744</v>
      </c>
      <c r="F18" s="190">
        <v>7167</v>
      </c>
      <c r="G18" s="360">
        <v>59.990499999999997</v>
      </c>
      <c r="H18" s="320">
        <v>14</v>
      </c>
      <c r="I18" s="320">
        <v>7153</v>
      </c>
      <c r="J18" s="361">
        <v>1.9533975163945863E-3</v>
      </c>
      <c r="K18" s="320" t="s">
        <v>34</v>
      </c>
      <c r="L18" s="320" t="s">
        <v>254</v>
      </c>
      <c r="M18" s="320" t="s">
        <v>264</v>
      </c>
      <c r="N18" s="320" t="s">
        <v>263</v>
      </c>
    </row>
    <row r="19" spans="1:14" s="194" customFormat="1">
      <c r="A19" s="320" t="s">
        <v>284</v>
      </c>
      <c r="B19" s="320" t="s">
        <v>334</v>
      </c>
      <c r="C19" s="320" t="s">
        <v>834</v>
      </c>
      <c r="D19" s="320" t="s">
        <v>76</v>
      </c>
      <c r="E19" s="320">
        <v>150596100</v>
      </c>
      <c r="F19" s="190">
        <v>608</v>
      </c>
      <c r="G19" s="360">
        <v>59.261699999999998</v>
      </c>
      <c r="H19" s="320">
        <v>12</v>
      </c>
      <c r="I19" s="320">
        <v>596</v>
      </c>
      <c r="J19" s="361">
        <v>1.9736842105263157E-2</v>
      </c>
      <c r="K19" s="320" t="s">
        <v>968</v>
      </c>
      <c r="L19" s="320" t="s">
        <v>254</v>
      </c>
      <c r="M19" s="320" t="s">
        <v>261</v>
      </c>
      <c r="N19" s="320" t="s">
        <v>264</v>
      </c>
    </row>
    <row r="20" spans="1:14" s="194" customFormat="1">
      <c r="A20" s="320" t="s">
        <v>284</v>
      </c>
      <c r="B20" s="320" t="s">
        <v>334</v>
      </c>
      <c r="C20" s="320" t="s">
        <v>834</v>
      </c>
      <c r="D20" s="320" t="s">
        <v>81</v>
      </c>
      <c r="E20" s="320">
        <v>17413870</v>
      </c>
      <c r="F20" s="190">
        <v>11640</v>
      </c>
      <c r="G20" s="360">
        <v>59.987499999999997</v>
      </c>
      <c r="H20" s="320">
        <v>43</v>
      </c>
      <c r="I20" s="320">
        <v>11597</v>
      </c>
      <c r="J20" s="361">
        <v>3.6941580756013745E-3</v>
      </c>
      <c r="K20" s="320" t="s">
        <v>969</v>
      </c>
      <c r="L20" s="320" t="s">
        <v>254</v>
      </c>
      <c r="M20" s="320" t="s">
        <v>264</v>
      </c>
      <c r="N20" s="320" t="s">
        <v>263</v>
      </c>
    </row>
    <row r="21" spans="1:14" s="194" customFormat="1">
      <c r="A21" s="320" t="s">
        <v>284</v>
      </c>
      <c r="B21" s="320" t="s">
        <v>334</v>
      </c>
      <c r="C21" s="320" t="s">
        <v>834</v>
      </c>
      <c r="D21" s="320" t="s">
        <v>82</v>
      </c>
      <c r="E21" s="320">
        <v>90867462</v>
      </c>
      <c r="F21" s="190">
        <v>11128</v>
      </c>
      <c r="G21" s="360">
        <v>59.992899999999999</v>
      </c>
      <c r="H21" s="320">
        <v>357</v>
      </c>
      <c r="I21" s="320">
        <v>10771</v>
      </c>
      <c r="J21" s="361">
        <v>3.2081236520488859E-2</v>
      </c>
      <c r="K21" s="320" t="s">
        <v>970</v>
      </c>
      <c r="L21" s="320" t="s">
        <v>254</v>
      </c>
      <c r="M21" s="320" t="s">
        <v>261</v>
      </c>
      <c r="N21" s="320" t="s">
        <v>262</v>
      </c>
    </row>
    <row r="22" spans="1:14" s="194" customFormat="1">
      <c r="A22" s="320" t="s">
        <v>284</v>
      </c>
      <c r="B22" s="320" t="s">
        <v>334</v>
      </c>
      <c r="C22" s="320" t="s">
        <v>834</v>
      </c>
      <c r="D22" s="320" t="s">
        <v>77</v>
      </c>
      <c r="E22" s="320">
        <v>34270102</v>
      </c>
      <c r="F22" s="190">
        <v>182</v>
      </c>
      <c r="G22" s="360">
        <v>60</v>
      </c>
      <c r="H22" s="320">
        <v>0</v>
      </c>
      <c r="I22" s="320">
        <v>182</v>
      </c>
      <c r="J22" s="361">
        <v>0</v>
      </c>
      <c r="K22" s="320" t="s">
        <v>971</v>
      </c>
      <c r="L22" s="320" t="s">
        <v>254</v>
      </c>
      <c r="M22" s="320" t="s">
        <v>264</v>
      </c>
      <c r="N22" s="320" t="s">
        <v>263</v>
      </c>
    </row>
    <row r="23" spans="1:14" s="194" customFormat="1">
      <c r="A23" s="320" t="s">
        <v>284</v>
      </c>
      <c r="B23" s="320" t="s">
        <v>334</v>
      </c>
      <c r="C23" s="320" t="s">
        <v>834</v>
      </c>
      <c r="D23" s="320" t="s">
        <v>84</v>
      </c>
      <c r="E23" s="320">
        <v>142600686</v>
      </c>
      <c r="F23" s="190">
        <v>8876</v>
      </c>
      <c r="G23" s="360">
        <v>59.996600000000001</v>
      </c>
      <c r="H23" s="320">
        <v>154</v>
      </c>
      <c r="I23" s="320">
        <v>8722</v>
      </c>
      <c r="J23" s="361">
        <v>1.7350157728706624E-2</v>
      </c>
      <c r="K23" s="320" t="s">
        <v>972</v>
      </c>
      <c r="L23" s="320" t="s">
        <v>254</v>
      </c>
      <c r="M23" s="320" t="s">
        <v>261</v>
      </c>
      <c r="N23" s="320" t="s">
        <v>264</v>
      </c>
    </row>
    <row r="24" spans="1:14" s="194" customFormat="1">
      <c r="A24" s="320" t="s">
        <v>284</v>
      </c>
      <c r="B24" s="320" t="s">
        <v>334</v>
      </c>
      <c r="C24" s="320" t="s">
        <v>834</v>
      </c>
      <c r="D24" s="320" t="s">
        <v>80</v>
      </c>
      <c r="E24" s="320">
        <v>44592107</v>
      </c>
      <c r="F24" s="190">
        <v>4850</v>
      </c>
      <c r="G24" s="360">
        <v>60</v>
      </c>
      <c r="H24" s="320">
        <v>82</v>
      </c>
      <c r="I24" s="320">
        <v>4768</v>
      </c>
      <c r="J24" s="361">
        <v>1.6907216494845362E-2</v>
      </c>
      <c r="K24" s="320" t="s">
        <v>973</v>
      </c>
      <c r="L24" s="320" t="s">
        <v>254</v>
      </c>
      <c r="M24" s="320" t="s">
        <v>264</v>
      </c>
      <c r="N24" s="320" t="s">
        <v>263</v>
      </c>
    </row>
    <row r="25" spans="1:14" s="194" customFormat="1">
      <c r="A25" s="320" t="s">
        <v>284</v>
      </c>
      <c r="B25" s="320" t="s">
        <v>334</v>
      </c>
      <c r="C25" s="320" t="s">
        <v>834</v>
      </c>
      <c r="D25" s="320" t="s">
        <v>83</v>
      </c>
      <c r="E25" s="320">
        <v>49721852</v>
      </c>
      <c r="F25" s="190">
        <v>6661</v>
      </c>
      <c r="G25" s="360">
        <v>59.986199999999997</v>
      </c>
      <c r="H25" s="320">
        <v>137</v>
      </c>
      <c r="I25" s="320">
        <v>6524</v>
      </c>
      <c r="J25" s="361">
        <v>2.0567482360006006E-2</v>
      </c>
      <c r="K25" s="320" t="s">
        <v>974</v>
      </c>
      <c r="L25" s="320" t="s">
        <v>254</v>
      </c>
      <c r="M25" s="320" t="s">
        <v>264</v>
      </c>
      <c r="N25" s="320" t="s">
        <v>263</v>
      </c>
    </row>
    <row r="26" spans="1:14" s="194" customFormat="1">
      <c r="A26" s="320" t="s">
        <v>284</v>
      </c>
      <c r="B26" s="320" t="s">
        <v>334</v>
      </c>
      <c r="C26" s="320" t="s">
        <v>834</v>
      </c>
      <c r="D26" s="320" t="s">
        <v>78</v>
      </c>
      <c r="E26" s="320">
        <v>178952085</v>
      </c>
      <c r="F26" s="190">
        <v>1556</v>
      </c>
      <c r="G26" s="360">
        <v>59.992199999999997</v>
      </c>
      <c r="H26" s="320">
        <v>24</v>
      </c>
      <c r="I26" s="320">
        <v>1532</v>
      </c>
      <c r="J26" s="361">
        <v>1.5424164524421594E-2</v>
      </c>
      <c r="K26" s="320" t="s">
        <v>79</v>
      </c>
      <c r="L26" s="320" t="s">
        <v>254</v>
      </c>
      <c r="M26" s="320" t="s">
        <v>261</v>
      </c>
      <c r="N26" s="320" t="s">
        <v>262</v>
      </c>
    </row>
    <row r="27" spans="1:14" s="194" customFormat="1">
      <c r="A27" s="320" t="s">
        <v>284</v>
      </c>
      <c r="B27" s="320" t="s">
        <v>334</v>
      </c>
      <c r="C27" s="320" t="s">
        <v>834</v>
      </c>
      <c r="D27" s="320" t="s">
        <v>85</v>
      </c>
      <c r="E27" s="320">
        <v>182389623</v>
      </c>
      <c r="F27" s="190">
        <v>1561</v>
      </c>
      <c r="G27" s="360">
        <v>60</v>
      </c>
      <c r="H27" s="320">
        <v>46</v>
      </c>
      <c r="I27" s="320">
        <v>1515</v>
      </c>
      <c r="J27" s="361">
        <v>2.9468289557975657E-2</v>
      </c>
      <c r="K27" s="320" t="s">
        <v>967</v>
      </c>
      <c r="L27" s="320" t="s">
        <v>254</v>
      </c>
      <c r="M27" s="320" t="s">
        <v>264</v>
      </c>
      <c r="N27" s="320" t="s">
        <v>261</v>
      </c>
    </row>
    <row r="28" spans="1:14" s="194" customFormat="1">
      <c r="A28" s="320" t="s">
        <v>284</v>
      </c>
      <c r="B28" s="320" t="s">
        <v>334</v>
      </c>
      <c r="C28" s="320" t="s">
        <v>834</v>
      </c>
      <c r="D28" s="320" t="s">
        <v>86</v>
      </c>
      <c r="E28" s="320">
        <v>22445663</v>
      </c>
      <c r="F28" s="190">
        <v>3151</v>
      </c>
      <c r="G28" s="360">
        <v>60</v>
      </c>
      <c r="H28" s="320">
        <v>78</v>
      </c>
      <c r="I28" s="320">
        <v>3073</v>
      </c>
      <c r="J28" s="361">
        <v>2.4754046334496984E-2</v>
      </c>
      <c r="K28" s="320" t="s">
        <v>975</v>
      </c>
      <c r="L28" s="320" t="s">
        <v>254</v>
      </c>
      <c r="M28" s="320" t="s">
        <v>264</v>
      </c>
      <c r="N28" s="320" t="s">
        <v>262</v>
      </c>
    </row>
    <row r="29" spans="1:14" s="194" customFormat="1">
      <c r="A29" s="320" t="s">
        <v>284</v>
      </c>
      <c r="B29" s="320" t="s">
        <v>334</v>
      </c>
      <c r="C29" s="320" t="s">
        <v>834</v>
      </c>
      <c r="D29" s="320" t="s">
        <v>87</v>
      </c>
      <c r="E29" s="320">
        <v>42059818</v>
      </c>
      <c r="F29" s="190">
        <v>5332</v>
      </c>
      <c r="G29" s="360">
        <v>59.9863</v>
      </c>
      <c r="H29" s="320">
        <v>10</v>
      </c>
      <c r="I29" s="320">
        <v>5322</v>
      </c>
      <c r="J29" s="361">
        <v>1.8754688672168042E-3</v>
      </c>
      <c r="K29" s="320" t="s">
        <v>976</v>
      </c>
      <c r="L29" s="320" t="s">
        <v>254</v>
      </c>
      <c r="M29" s="320" t="s">
        <v>262</v>
      </c>
      <c r="N29" s="320" t="s">
        <v>261</v>
      </c>
    </row>
    <row r="30" spans="1:14" s="194" customFormat="1">
      <c r="A30" s="320" t="s">
        <v>284</v>
      </c>
      <c r="B30" s="320" t="s">
        <v>334</v>
      </c>
      <c r="C30" s="320" t="s">
        <v>834</v>
      </c>
      <c r="D30" s="320" t="s">
        <v>87</v>
      </c>
      <c r="E30" s="320">
        <v>105124509</v>
      </c>
      <c r="F30" s="190">
        <v>24239</v>
      </c>
      <c r="G30" s="360">
        <v>59.991700000000002</v>
      </c>
      <c r="H30" s="320">
        <v>717</v>
      </c>
      <c r="I30" s="320">
        <v>23522</v>
      </c>
      <c r="J30" s="361">
        <v>2.9580428235488263E-2</v>
      </c>
      <c r="K30" s="320" t="s">
        <v>977</v>
      </c>
      <c r="L30" s="320" t="s">
        <v>254</v>
      </c>
      <c r="M30" s="320" t="s">
        <v>262</v>
      </c>
      <c r="N30" s="320" t="s">
        <v>264</v>
      </c>
    </row>
    <row r="31" spans="1:14" s="194" customFormat="1">
      <c r="A31" s="320" t="s">
        <v>284</v>
      </c>
      <c r="B31" s="320" t="s">
        <v>622</v>
      </c>
      <c r="C31" s="320" t="s">
        <v>834</v>
      </c>
      <c r="D31" s="320" t="s">
        <v>76</v>
      </c>
      <c r="E31" s="320">
        <v>115258744</v>
      </c>
      <c r="F31" s="190">
        <v>88.549999200000002</v>
      </c>
      <c r="G31" s="360">
        <v>60</v>
      </c>
      <c r="H31" s="320">
        <v>0</v>
      </c>
      <c r="I31" s="320">
        <v>37</v>
      </c>
      <c r="J31" s="361">
        <v>0</v>
      </c>
      <c r="K31" s="320" t="s">
        <v>34</v>
      </c>
      <c r="L31" s="320" t="s">
        <v>254</v>
      </c>
      <c r="M31" s="320" t="s">
        <v>264</v>
      </c>
      <c r="N31" s="320" t="s">
        <v>263</v>
      </c>
    </row>
    <row r="32" spans="1:14" s="194" customFormat="1">
      <c r="A32" s="320" t="s">
        <v>284</v>
      </c>
      <c r="B32" s="320" t="s">
        <v>622</v>
      </c>
      <c r="C32" s="320" t="s">
        <v>834</v>
      </c>
      <c r="D32" s="320" t="s">
        <v>76</v>
      </c>
      <c r="E32" s="320">
        <v>150596100</v>
      </c>
      <c r="F32" s="190">
        <v>0</v>
      </c>
      <c r="G32" s="360" t="s">
        <v>12</v>
      </c>
      <c r="H32" s="320">
        <v>0</v>
      </c>
      <c r="I32" s="320">
        <v>0</v>
      </c>
      <c r="J32" s="361">
        <v>0</v>
      </c>
      <c r="K32" s="320" t="s">
        <v>968</v>
      </c>
      <c r="L32" s="320" t="s">
        <v>254</v>
      </c>
      <c r="M32" s="320" t="s">
        <v>261</v>
      </c>
      <c r="N32" s="320" t="s">
        <v>264</v>
      </c>
    </row>
    <row r="33" spans="1:14" s="194" customFormat="1">
      <c r="A33" s="320" t="s">
        <v>284</v>
      </c>
      <c r="B33" s="320" t="s">
        <v>622</v>
      </c>
      <c r="C33" s="320" t="s">
        <v>834</v>
      </c>
      <c r="D33" s="320" t="s">
        <v>81</v>
      </c>
      <c r="E33" s="320">
        <v>17413870</v>
      </c>
      <c r="F33" s="190">
        <v>3.45</v>
      </c>
      <c r="G33" s="360" t="s">
        <v>12</v>
      </c>
      <c r="H33" s="320">
        <v>0</v>
      </c>
      <c r="I33" s="320">
        <v>0</v>
      </c>
      <c r="J33" s="361">
        <v>0</v>
      </c>
      <c r="K33" s="320" t="s">
        <v>969</v>
      </c>
      <c r="L33" s="320" t="s">
        <v>254</v>
      </c>
      <c r="M33" s="320" t="s">
        <v>264</v>
      </c>
      <c r="N33" s="320" t="s">
        <v>263</v>
      </c>
    </row>
    <row r="34" spans="1:14" s="194" customFormat="1">
      <c r="A34" s="320" t="s">
        <v>284</v>
      </c>
      <c r="B34" s="320" t="s">
        <v>622</v>
      </c>
      <c r="C34" s="320" t="s">
        <v>834</v>
      </c>
      <c r="D34" s="320" t="s">
        <v>82</v>
      </c>
      <c r="E34" s="320">
        <v>90867462</v>
      </c>
      <c r="F34" s="190">
        <v>205.3000031</v>
      </c>
      <c r="G34" s="360" t="s">
        <v>12</v>
      </c>
      <c r="H34" s="320">
        <v>0</v>
      </c>
      <c r="I34" s="320">
        <v>0</v>
      </c>
      <c r="J34" s="361">
        <v>0</v>
      </c>
      <c r="K34" s="320" t="s">
        <v>970</v>
      </c>
      <c r="L34" s="320" t="s">
        <v>254</v>
      </c>
      <c r="M34" s="320" t="s">
        <v>261</v>
      </c>
      <c r="N34" s="320" t="s">
        <v>262</v>
      </c>
    </row>
    <row r="35" spans="1:14" s="194" customFormat="1">
      <c r="A35" s="320" t="s">
        <v>284</v>
      </c>
      <c r="B35" s="320" t="s">
        <v>622</v>
      </c>
      <c r="C35" s="320" t="s">
        <v>834</v>
      </c>
      <c r="D35" s="320" t="s">
        <v>77</v>
      </c>
      <c r="E35" s="320">
        <v>34270102</v>
      </c>
      <c r="F35" s="190">
        <v>0</v>
      </c>
      <c r="G35" s="360" t="s">
        <v>12</v>
      </c>
      <c r="H35" s="320">
        <v>0</v>
      </c>
      <c r="I35" s="320">
        <v>0</v>
      </c>
      <c r="J35" s="361">
        <v>0</v>
      </c>
      <c r="K35" s="320" t="s">
        <v>971</v>
      </c>
      <c r="L35" s="320" t="s">
        <v>254</v>
      </c>
      <c r="M35" s="320" t="s">
        <v>264</v>
      </c>
      <c r="N35" s="320" t="s">
        <v>263</v>
      </c>
    </row>
    <row r="36" spans="1:14" s="194" customFormat="1">
      <c r="A36" s="320" t="s">
        <v>284</v>
      </c>
      <c r="B36" s="320" t="s">
        <v>622</v>
      </c>
      <c r="C36" s="320" t="s">
        <v>834</v>
      </c>
      <c r="D36" s="320" t="s">
        <v>84</v>
      </c>
      <c r="E36" s="320">
        <v>142600686</v>
      </c>
      <c r="F36" s="190">
        <v>0</v>
      </c>
      <c r="G36" s="360" t="s">
        <v>12</v>
      </c>
      <c r="H36" s="320">
        <v>0</v>
      </c>
      <c r="I36" s="320">
        <v>0</v>
      </c>
      <c r="J36" s="361">
        <v>0</v>
      </c>
      <c r="K36" s="320" t="s">
        <v>972</v>
      </c>
      <c r="L36" s="320" t="s">
        <v>254</v>
      </c>
      <c r="M36" s="320" t="s">
        <v>261</v>
      </c>
      <c r="N36" s="320" t="s">
        <v>264</v>
      </c>
    </row>
    <row r="37" spans="1:14" s="194" customFormat="1">
      <c r="A37" s="320" t="s">
        <v>284</v>
      </c>
      <c r="B37" s="320" t="s">
        <v>622</v>
      </c>
      <c r="C37" s="320" t="s">
        <v>834</v>
      </c>
      <c r="D37" s="320" t="s">
        <v>80</v>
      </c>
      <c r="E37" s="320">
        <v>44592107</v>
      </c>
      <c r="F37" s="190">
        <v>0</v>
      </c>
      <c r="G37" s="360" t="s">
        <v>12</v>
      </c>
      <c r="H37" s="320">
        <v>0</v>
      </c>
      <c r="I37" s="320">
        <v>0</v>
      </c>
      <c r="J37" s="361">
        <v>0</v>
      </c>
      <c r="K37" s="320" t="s">
        <v>973</v>
      </c>
      <c r="L37" s="320" t="s">
        <v>254</v>
      </c>
      <c r="M37" s="320" t="s">
        <v>264</v>
      </c>
      <c r="N37" s="320" t="s">
        <v>263</v>
      </c>
    </row>
    <row r="38" spans="1:14" s="194" customFormat="1">
      <c r="A38" s="320" t="s">
        <v>284</v>
      </c>
      <c r="B38" s="320" t="s">
        <v>622</v>
      </c>
      <c r="C38" s="320" t="s">
        <v>834</v>
      </c>
      <c r="D38" s="320" t="s">
        <v>83</v>
      </c>
      <c r="E38" s="320">
        <v>49721852</v>
      </c>
      <c r="F38" s="190">
        <v>6</v>
      </c>
      <c r="G38" s="360">
        <v>60</v>
      </c>
      <c r="H38" s="320">
        <v>0</v>
      </c>
      <c r="I38" s="320">
        <v>6</v>
      </c>
      <c r="J38" s="361">
        <v>0</v>
      </c>
      <c r="K38" s="320" t="s">
        <v>974</v>
      </c>
      <c r="L38" s="320" t="s">
        <v>254</v>
      </c>
      <c r="M38" s="320" t="s">
        <v>264</v>
      </c>
      <c r="N38" s="320" t="s">
        <v>263</v>
      </c>
    </row>
    <row r="39" spans="1:14" s="194" customFormat="1">
      <c r="A39" s="320" t="s">
        <v>284</v>
      </c>
      <c r="B39" s="320" t="s">
        <v>622</v>
      </c>
      <c r="C39" s="320" t="s">
        <v>834</v>
      </c>
      <c r="D39" s="320" t="s">
        <v>78</v>
      </c>
      <c r="E39" s="320">
        <v>178952085</v>
      </c>
      <c r="F39" s="190">
        <v>19</v>
      </c>
      <c r="G39" s="360">
        <v>60</v>
      </c>
      <c r="H39" s="320">
        <v>0</v>
      </c>
      <c r="I39" s="320">
        <v>19</v>
      </c>
      <c r="J39" s="361">
        <v>0</v>
      </c>
      <c r="K39" s="320" t="s">
        <v>79</v>
      </c>
      <c r="L39" s="320" t="s">
        <v>254</v>
      </c>
      <c r="M39" s="320" t="s">
        <v>261</v>
      </c>
      <c r="N39" s="320" t="s">
        <v>262</v>
      </c>
    </row>
    <row r="40" spans="1:14" s="194" customFormat="1">
      <c r="A40" s="320" t="s">
        <v>284</v>
      </c>
      <c r="B40" s="320" t="s">
        <v>622</v>
      </c>
      <c r="C40" s="320" t="s">
        <v>834</v>
      </c>
      <c r="D40" s="320" t="s">
        <v>85</v>
      </c>
      <c r="E40" s="320">
        <v>182389623</v>
      </c>
      <c r="F40" s="190">
        <v>0</v>
      </c>
      <c r="G40" s="360" t="s">
        <v>12</v>
      </c>
      <c r="H40" s="320">
        <v>0</v>
      </c>
      <c r="I40" s="320">
        <v>0</v>
      </c>
      <c r="J40" s="361">
        <v>0</v>
      </c>
      <c r="K40" s="320" t="s">
        <v>967</v>
      </c>
      <c r="L40" s="320" t="s">
        <v>254</v>
      </c>
      <c r="M40" s="320" t="s">
        <v>264</v>
      </c>
      <c r="N40" s="320" t="s">
        <v>261</v>
      </c>
    </row>
    <row r="41" spans="1:14" s="194" customFormat="1">
      <c r="A41" s="320" t="s">
        <v>284</v>
      </c>
      <c r="B41" s="320" t="s">
        <v>622</v>
      </c>
      <c r="C41" s="320" t="s">
        <v>834</v>
      </c>
      <c r="D41" s="320" t="s">
        <v>86</v>
      </c>
      <c r="E41" s="320">
        <v>22445663</v>
      </c>
      <c r="F41" s="190">
        <v>0</v>
      </c>
      <c r="G41" s="360" t="s">
        <v>12</v>
      </c>
      <c r="H41" s="320">
        <v>0</v>
      </c>
      <c r="I41" s="320">
        <v>0</v>
      </c>
      <c r="J41" s="361">
        <v>0</v>
      </c>
      <c r="K41" s="320" t="s">
        <v>975</v>
      </c>
      <c r="L41" s="320" t="s">
        <v>254</v>
      </c>
      <c r="M41" s="320" t="s">
        <v>264</v>
      </c>
      <c r="N41" s="320" t="s">
        <v>262</v>
      </c>
    </row>
    <row r="42" spans="1:14" s="194" customFormat="1">
      <c r="A42" s="320" t="s">
        <v>284</v>
      </c>
      <c r="B42" s="320" t="s">
        <v>622</v>
      </c>
      <c r="C42" s="320" t="s">
        <v>834</v>
      </c>
      <c r="D42" s="320" t="s">
        <v>87</v>
      </c>
      <c r="E42" s="320">
        <v>42059818</v>
      </c>
      <c r="F42" s="190">
        <v>907</v>
      </c>
      <c r="G42" s="360">
        <v>60</v>
      </c>
      <c r="H42" s="320">
        <v>0</v>
      </c>
      <c r="I42" s="320">
        <v>695</v>
      </c>
      <c r="J42" s="361">
        <v>0</v>
      </c>
      <c r="K42" s="320" t="s">
        <v>976</v>
      </c>
      <c r="L42" s="320" t="s">
        <v>254</v>
      </c>
      <c r="M42" s="320" t="s">
        <v>262</v>
      </c>
      <c r="N42" s="320" t="s">
        <v>261</v>
      </c>
    </row>
    <row r="43" spans="1:14" s="194" customFormat="1">
      <c r="A43" s="320" t="s">
        <v>284</v>
      </c>
      <c r="B43" s="320" t="s">
        <v>622</v>
      </c>
      <c r="C43" s="320" t="s">
        <v>834</v>
      </c>
      <c r="D43" s="320" t="s">
        <v>87</v>
      </c>
      <c r="E43" s="320">
        <v>105124509</v>
      </c>
      <c r="F43" s="190">
        <v>0</v>
      </c>
      <c r="G43" s="360" t="s">
        <v>12</v>
      </c>
      <c r="H43" s="320">
        <v>0</v>
      </c>
      <c r="I43" s="320">
        <v>0</v>
      </c>
      <c r="J43" s="361">
        <v>0</v>
      </c>
      <c r="K43" s="320" t="s">
        <v>977</v>
      </c>
      <c r="L43" s="320" t="s">
        <v>254</v>
      </c>
      <c r="M43" s="320" t="s">
        <v>262</v>
      </c>
      <c r="N43" s="320" t="s">
        <v>264</v>
      </c>
    </row>
    <row r="44" spans="1:14" s="194" customFormat="1">
      <c r="A44" s="320" t="s">
        <v>284</v>
      </c>
      <c r="B44" s="320" t="s">
        <v>351</v>
      </c>
      <c r="C44" s="320" t="s">
        <v>834</v>
      </c>
      <c r="D44" s="320" t="s">
        <v>76</v>
      </c>
      <c r="E44" s="320">
        <v>115258744</v>
      </c>
      <c r="F44" s="190">
        <v>6787</v>
      </c>
      <c r="G44" s="360">
        <v>59.979300000000002</v>
      </c>
      <c r="H44" s="320">
        <v>22</v>
      </c>
      <c r="I44" s="320">
        <v>6765</v>
      </c>
      <c r="J44" s="361">
        <v>3.2414910858995136E-3</v>
      </c>
      <c r="K44" s="320" t="s">
        <v>34</v>
      </c>
      <c r="L44" s="320" t="s">
        <v>254</v>
      </c>
      <c r="M44" s="320" t="s">
        <v>264</v>
      </c>
      <c r="N44" s="320" t="s">
        <v>263</v>
      </c>
    </row>
    <row r="45" spans="1:14" s="194" customFormat="1">
      <c r="A45" s="320" t="s">
        <v>284</v>
      </c>
      <c r="B45" s="320" t="s">
        <v>351</v>
      </c>
      <c r="C45" s="320" t="s">
        <v>834</v>
      </c>
      <c r="D45" s="320" t="s">
        <v>76</v>
      </c>
      <c r="E45" s="320">
        <v>150596100</v>
      </c>
      <c r="F45" s="190">
        <v>788</v>
      </c>
      <c r="G45" s="360">
        <v>59.119900000000001</v>
      </c>
      <c r="H45" s="320">
        <v>0</v>
      </c>
      <c r="I45" s="320">
        <v>788</v>
      </c>
      <c r="J45" s="361">
        <v>0</v>
      </c>
      <c r="K45" s="320" t="s">
        <v>968</v>
      </c>
      <c r="L45" s="320" t="s">
        <v>254</v>
      </c>
      <c r="M45" s="320" t="s">
        <v>261</v>
      </c>
      <c r="N45" s="320" t="s">
        <v>264</v>
      </c>
    </row>
    <row r="46" spans="1:14" s="194" customFormat="1">
      <c r="A46" s="320" t="s">
        <v>284</v>
      </c>
      <c r="B46" s="320" t="s">
        <v>351</v>
      </c>
      <c r="C46" s="320" t="s">
        <v>834</v>
      </c>
      <c r="D46" s="320" t="s">
        <v>81</v>
      </c>
      <c r="E46" s="320">
        <v>17413870</v>
      </c>
      <c r="F46" s="190">
        <v>11314</v>
      </c>
      <c r="G46" s="360">
        <v>59.988300000000002</v>
      </c>
      <c r="H46" s="320">
        <v>5</v>
      </c>
      <c r="I46" s="320">
        <v>11309</v>
      </c>
      <c r="J46" s="361">
        <v>4.4193035177656002E-4</v>
      </c>
      <c r="K46" s="320" t="s">
        <v>969</v>
      </c>
      <c r="L46" s="320" t="s">
        <v>254</v>
      </c>
      <c r="M46" s="320" t="s">
        <v>264</v>
      </c>
      <c r="N46" s="320" t="s">
        <v>263</v>
      </c>
    </row>
    <row r="47" spans="1:14" s="194" customFormat="1">
      <c r="A47" s="320" t="s">
        <v>284</v>
      </c>
      <c r="B47" s="320" t="s">
        <v>351</v>
      </c>
      <c r="C47" s="320" t="s">
        <v>834</v>
      </c>
      <c r="D47" s="320" t="s">
        <v>82</v>
      </c>
      <c r="E47" s="320">
        <v>90867462</v>
      </c>
      <c r="F47" s="190">
        <v>11141</v>
      </c>
      <c r="G47" s="360">
        <v>59.980400000000003</v>
      </c>
      <c r="H47" s="320">
        <v>17</v>
      </c>
      <c r="I47" s="320">
        <v>11124</v>
      </c>
      <c r="J47" s="361">
        <v>1.5258953415312809E-3</v>
      </c>
      <c r="K47" s="320" t="s">
        <v>970</v>
      </c>
      <c r="L47" s="320" t="s">
        <v>254</v>
      </c>
      <c r="M47" s="320" t="s">
        <v>261</v>
      </c>
      <c r="N47" s="320" t="s">
        <v>262</v>
      </c>
    </row>
    <row r="48" spans="1:14" s="194" customFormat="1">
      <c r="A48" s="320" t="s">
        <v>284</v>
      </c>
      <c r="B48" s="320" t="s">
        <v>351</v>
      </c>
      <c r="C48" s="320" t="s">
        <v>834</v>
      </c>
      <c r="D48" s="320" t="s">
        <v>77</v>
      </c>
      <c r="E48" s="320">
        <v>34270102</v>
      </c>
      <c r="F48" s="190">
        <v>443</v>
      </c>
      <c r="G48" s="360">
        <v>60</v>
      </c>
      <c r="H48" s="320">
        <v>0</v>
      </c>
      <c r="I48" s="320">
        <v>443</v>
      </c>
      <c r="J48" s="361">
        <v>0</v>
      </c>
      <c r="K48" s="320" t="s">
        <v>971</v>
      </c>
      <c r="L48" s="320" t="s">
        <v>254</v>
      </c>
      <c r="M48" s="320" t="s">
        <v>264</v>
      </c>
      <c r="N48" s="320" t="s">
        <v>263</v>
      </c>
    </row>
    <row r="49" spans="1:14" s="194" customFormat="1">
      <c r="A49" s="320" t="s">
        <v>284</v>
      </c>
      <c r="B49" s="320" t="s">
        <v>351</v>
      </c>
      <c r="C49" s="320" t="s">
        <v>834</v>
      </c>
      <c r="D49" s="320" t="s">
        <v>84</v>
      </c>
      <c r="E49" s="320">
        <v>142600686</v>
      </c>
      <c r="F49" s="190">
        <v>8241</v>
      </c>
      <c r="G49" s="360">
        <v>59.996099999999998</v>
      </c>
      <c r="H49" s="320">
        <v>7</v>
      </c>
      <c r="I49" s="320">
        <v>8234</v>
      </c>
      <c r="J49" s="361">
        <v>8.4941147918941873E-4</v>
      </c>
      <c r="K49" s="320" t="s">
        <v>972</v>
      </c>
      <c r="L49" s="320" t="s">
        <v>254</v>
      </c>
      <c r="M49" s="320" t="s">
        <v>261</v>
      </c>
      <c r="N49" s="320" t="s">
        <v>264</v>
      </c>
    </row>
    <row r="50" spans="1:14" s="194" customFormat="1">
      <c r="A50" s="320" t="s">
        <v>284</v>
      </c>
      <c r="B50" s="320" t="s">
        <v>351</v>
      </c>
      <c r="C50" s="320" t="s">
        <v>834</v>
      </c>
      <c r="D50" s="320" t="s">
        <v>80</v>
      </c>
      <c r="E50" s="320">
        <v>44592107</v>
      </c>
      <c r="F50" s="190">
        <v>4912</v>
      </c>
      <c r="G50" s="360">
        <v>59.997599999999998</v>
      </c>
      <c r="H50" s="320">
        <v>10</v>
      </c>
      <c r="I50" s="320">
        <v>4902</v>
      </c>
      <c r="J50" s="361">
        <v>2.0358306188925082E-3</v>
      </c>
      <c r="K50" s="320" t="s">
        <v>973</v>
      </c>
      <c r="L50" s="320" t="s">
        <v>254</v>
      </c>
      <c r="M50" s="320" t="s">
        <v>264</v>
      </c>
      <c r="N50" s="320" t="s">
        <v>263</v>
      </c>
    </row>
    <row r="51" spans="1:14" s="194" customFormat="1">
      <c r="A51" s="320" t="s">
        <v>284</v>
      </c>
      <c r="B51" s="320" t="s">
        <v>351</v>
      </c>
      <c r="C51" s="320" t="s">
        <v>834</v>
      </c>
      <c r="D51" s="320" t="s">
        <v>83</v>
      </c>
      <c r="E51" s="320">
        <v>49721852</v>
      </c>
      <c r="F51" s="190">
        <v>6589</v>
      </c>
      <c r="G51" s="360">
        <v>59.997300000000003</v>
      </c>
      <c r="H51" s="320">
        <v>13</v>
      </c>
      <c r="I51" s="320">
        <v>6576</v>
      </c>
      <c r="J51" s="361">
        <v>1.9729852784944606E-3</v>
      </c>
      <c r="K51" s="320" t="s">
        <v>974</v>
      </c>
      <c r="L51" s="320" t="s">
        <v>254</v>
      </c>
      <c r="M51" s="320" t="s">
        <v>264</v>
      </c>
      <c r="N51" s="320" t="s">
        <v>263</v>
      </c>
    </row>
    <row r="52" spans="1:14" s="194" customFormat="1">
      <c r="A52" s="320" t="s">
        <v>284</v>
      </c>
      <c r="B52" s="320" t="s">
        <v>351</v>
      </c>
      <c r="C52" s="320" t="s">
        <v>834</v>
      </c>
      <c r="D52" s="320" t="s">
        <v>78</v>
      </c>
      <c r="E52" s="320">
        <v>178952085</v>
      </c>
      <c r="F52" s="190">
        <v>1628</v>
      </c>
      <c r="G52" s="360">
        <v>60</v>
      </c>
      <c r="H52" s="320">
        <v>2</v>
      </c>
      <c r="I52" s="320">
        <v>1626</v>
      </c>
      <c r="J52" s="361">
        <v>1.2285012285012285E-3</v>
      </c>
      <c r="K52" s="320" t="s">
        <v>79</v>
      </c>
      <c r="L52" s="320" t="s">
        <v>254</v>
      </c>
      <c r="M52" s="320" t="s">
        <v>261</v>
      </c>
      <c r="N52" s="320" t="s">
        <v>262</v>
      </c>
    </row>
    <row r="53" spans="1:14" s="194" customFormat="1">
      <c r="A53" s="320" t="s">
        <v>284</v>
      </c>
      <c r="B53" s="320" t="s">
        <v>351</v>
      </c>
      <c r="C53" s="320" t="s">
        <v>834</v>
      </c>
      <c r="D53" s="320" t="s">
        <v>85</v>
      </c>
      <c r="E53" s="320">
        <v>182389623</v>
      </c>
      <c r="F53" s="190">
        <v>1467</v>
      </c>
      <c r="G53" s="360">
        <v>60</v>
      </c>
      <c r="H53" s="320">
        <v>5</v>
      </c>
      <c r="I53" s="320">
        <v>1462</v>
      </c>
      <c r="J53" s="361">
        <v>3.4083162917518746E-3</v>
      </c>
      <c r="K53" s="320" t="s">
        <v>967</v>
      </c>
      <c r="L53" s="320" t="s">
        <v>254</v>
      </c>
      <c r="M53" s="320" t="s">
        <v>264</v>
      </c>
      <c r="N53" s="320" t="s">
        <v>261</v>
      </c>
    </row>
    <row r="54" spans="1:14" s="194" customFormat="1">
      <c r="A54" s="320" t="s">
        <v>284</v>
      </c>
      <c r="B54" s="320" t="s">
        <v>351</v>
      </c>
      <c r="C54" s="320" t="s">
        <v>834</v>
      </c>
      <c r="D54" s="320" t="s">
        <v>86</v>
      </c>
      <c r="E54" s="320">
        <v>22445663</v>
      </c>
      <c r="F54" s="190">
        <v>2719</v>
      </c>
      <c r="G54" s="360">
        <v>60</v>
      </c>
      <c r="H54" s="320">
        <v>0</v>
      </c>
      <c r="I54" s="320">
        <v>2719</v>
      </c>
      <c r="J54" s="361">
        <v>0</v>
      </c>
      <c r="K54" s="320" t="s">
        <v>975</v>
      </c>
      <c r="L54" s="320" t="s">
        <v>254</v>
      </c>
      <c r="M54" s="320" t="s">
        <v>264</v>
      </c>
      <c r="N54" s="320" t="s">
        <v>262</v>
      </c>
    </row>
    <row r="55" spans="1:14" s="194" customFormat="1">
      <c r="A55" s="320" t="s">
        <v>284</v>
      </c>
      <c r="B55" s="320" t="s">
        <v>351</v>
      </c>
      <c r="C55" s="320" t="s">
        <v>834</v>
      </c>
      <c r="D55" s="320" t="s">
        <v>87</v>
      </c>
      <c r="E55" s="320">
        <v>42059818</v>
      </c>
      <c r="F55" s="190">
        <v>5017</v>
      </c>
      <c r="G55" s="360">
        <v>59.974200000000003</v>
      </c>
      <c r="H55" s="320">
        <v>10</v>
      </c>
      <c r="I55" s="320">
        <v>5007</v>
      </c>
      <c r="J55" s="361">
        <v>1.9932230416583618E-3</v>
      </c>
      <c r="K55" s="320" t="s">
        <v>976</v>
      </c>
      <c r="L55" s="320" t="s">
        <v>254</v>
      </c>
      <c r="M55" s="320" t="s">
        <v>262</v>
      </c>
      <c r="N55" s="320" t="s">
        <v>261</v>
      </c>
    </row>
    <row r="56" spans="1:14" s="194" customFormat="1">
      <c r="A56" s="320" t="s">
        <v>284</v>
      </c>
      <c r="B56" s="320" t="s">
        <v>351</v>
      </c>
      <c r="C56" s="320" t="s">
        <v>834</v>
      </c>
      <c r="D56" s="320" t="s">
        <v>87</v>
      </c>
      <c r="E56" s="320">
        <v>105124509</v>
      </c>
      <c r="F56" s="190">
        <v>23929</v>
      </c>
      <c r="G56" s="360">
        <v>59.985700000000001</v>
      </c>
      <c r="H56" s="320">
        <v>0</v>
      </c>
      <c r="I56" s="320">
        <v>23929</v>
      </c>
      <c r="J56" s="361">
        <v>0</v>
      </c>
      <c r="K56" s="320" t="s">
        <v>977</v>
      </c>
      <c r="L56" s="320" t="s">
        <v>254</v>
      </c>
      <c r="M56" s="320" t="s">
        <v>262</v>
      </c>
      <c r="N56" s="320" t="s">
        <v>264</v>
      </c>
    </row>
    <row r="57" spans="1:14" s="194" customFormat="1">
      <c r="A57" s="320" t="s">
        <v>284</v>
      </c>
      <c r="B57" s="320" t="s">
        <v>414</v>
      </c>
      <c r="C57" s="320" t="s">
        <v>834</v>
      </c>
      <c r="D57" s="320" t="s">
        <v>76</v>
      </c>
      <c r="E57" s="320">
        <v>115258744</v>
      </c>
      <c r="F57" s="190">
        <v>6567</v>
      </c>
      <c r="G57" s="360">
        <v>59.991199999999999</v>
      </c>
      <c r="H57" s="320">
        <v>6</v>
      </c>
      <c r="I57" s="320">
        <v>6561</v>
      </c>
      <c r="J57" s="361">
        <v>9.1365920511649154E-4</v>
      </c>
      <c r="K57" s="320" t="s">
        <v>34</v>
      </c>
      <c r="L57" s="320" t="s">
        <v>254</v>
      </c>
      <c r="M57" s="320" t="s">
        <v>264</v>
      </c>
      <c r="N57" s="320" t="s">
        <v>263</v>
      </c>
    </row>
    <row r="58" spans="1:14" s="194" customFormat="1">
      <c r="A58" s="320" t="s">
        <v>284</v>
      </c>
      <c r="B58" s="320" t="s">
        <v>414</v>
      </c>
      <c r="C58" s="320" t="s">
        <v>834</v>
      </c>
      <c r="D58" s="320" t="s">
        <v>76</v>
      </c>
      <c r="E58" s="320">
        <v>150596100</v>
      </c>
      <c r="F58" s="190">
        <v>685</v>
      </c>
      <c r="G58" s="360">
        <v>59.010199999999998</v>
      </c>
      <c r="H58" s="320">
        <v>0</v>
      </c>
      <c r="I58" s="320">
        <v>685</v>
      </c>
      <c r="J58" s="361">
        <v>0</v>
      </c>
      <c r="K58" s="320" t="s">
        <v>968</v>
      </c>
      <c r="L58" s="320" t="s">
        <v>254</v>
      </c>
      <c r="M58" s="320" t="s">
        <v>261</v>
      </c>
      <c r="N58" s="320" t="s">
        <v>264</v>
      </c>
    </row>
    <row r="59" spans="1:14" s="194" customFormat="1">
      <c r="A59" s="320" t="s">
        <v>284</v>
      </c>
      <c r="B59" s="320" t="s">
        <v>414</v>
      </c>
      <c r="C59" s="320" t="s">
        <v>834</v>
      </c>
      <c r="D59" s="320" t="s">
        <v>81</v>
      </c>
      <c r="E59" s="320">
        <v>17413870</v>
      </c>
      <c r="F59" s="190">
        <v>10794</v>
      </c>
      <c r="G59" s="360">
        <v>59.988599999999998</v>
      </c>
      <c r="H59" s="320">
        <v>6</v>
      </c>
      <c r="I59" s="320">
        <v>10788</v>
      </c>
      <c r="J59" s="361">
        <v>5.5586436909394106E-4</v>
      </c>
      <c r="K59" s="320" t="s">
        <v>969</v>
      </c>
      <c r="L59" s="320" t="s">
        <v>254</v>
      </c>
      <c r="M59" s="320" t="s">
        <v>264</v>
      </c>
      <c r="N59" s="320" t="s">
        <v>263</v>
      </c>
    </row>
    <row r="60" spans="1:14" s="194" customFormat="1">
      <c r="A60" s="320" t="s">
        <v>284</v>
      </c>
      <c r="B60" s="320" t="s">
        <v>414</v>
      </c>
      <c r="C60" s="320" t="s">
        <v>834</v>
      </c>
      <c r="D60" s="320" t="s">
        <v>82</v>
      </c>
      <c r="E60" s="320">
        <v>90867462</v>
      </c>
      <c r="F60" s="190">
        <v>10748</v>
      </c>
      <c r="G60" s="360">
        <v>59.976999999999997</v>
      </c>
      <c r="H60" s="320">
        <v>16</v>
      </c>
      <c r="I60" s="320">
        <v>10732</v>
      </c>
      <c r="J60" s="361">
        <v>1.4886490509862301E-3</v>
      </c>
      <c r="K60" s="320" t="s">
        <v>970</v>
      </c>
      <c r="L60" s="320" t="s">
        <v>254</v>
      </c>
      <c r="M60" s="320" t="s">
        <v>261</v>
      </c>
      <c r="N60" s="320" t="s">
        <v>262</v>
      </c>
    </row>
    <row r="61" spans="1:14" s="194" customFormat="1">
      <c r="A61" s="320" t="s">
        <v>284</v>
      </c>
      <c r="B61" s="320" t="s">
        <v>414</v>
      </c>
      <c r="C61" s="320" t="s">
        <v>834</v>
      </c>
      <c r="D61" s="320" t="s">
        <v>77</v>
      </c>
      <c r="E61" s="320">
        <v>34270102</v>
      </c>
      <c r="F61" s="190">
        <v>576</v>
      </c>
      <c r="G61" s="360">
        <v>60</v>
      </c>
      <c r="H61" s="320">
        <v>0</v>
      </c>
      <c r="I61" s="320">
        <v>576</v>
      </c>
      <c r="J61" s="361">
        <v>0</v>
      </c>
      <c r="K61" s="320" t="s">
        <v>971</v>
      </c>
      <c r="L61" s="320" t="s">
        <v>254</v>
      </c>
      <c r="M61" s="320" t="s">
        <v>264</v>
      </c>
      <c r="N61" s="320" t="s">
        <v>263</v>
      </c>
    </row>
    <row r="62" spans="1:14" s="194" customFormat="1">
      <c r="A62" s="320" t="s">
        <v>284</v>
      </c>
      <c r="B62" s="320" t="s">
        <v>414</v>
      </c>
      <c r="C62" s="320" t="s">
        <v>834</v>
      </c>
      <c r="D62" s="320" t="s">
        <v>84</v>
      </c>
      <c r="E62" s="320">
        <v>142600686</v>
      </c>
      <c r="F62" s="190">
        <v>8064</v>
      </c>
      <c r="G62" s="360">
        <v>59.994199999999999</v>
      </c>
      <c r="H62" s="320">
        <v>6</v>
      </c>
      <c r="I62" s="320">
        <v>8058</v>
      </c>
      <c r="J62" s="361">
        <v>7.4404761904761901E-4</v>
      </c>
      <c r="K62" s="320" t="s">
        <v>972</v>
      </c>
      <c r="L62" s="320" t="s">
        <v>254</v>
      </c>
      <c r="M62" s="320" t="s">
        <v>261</v>
      </c>
      <c r="N62" s="320" t="s">
        <v>264</v>
      </c>
    </row>
    <row r="63" spans="1:14" s="194" customFormat="1">
      <c r="A63" s="320" t="s">
        <v>284</v>
      </c>
      <c r="B63" s="320" t="s">
        <v>414</v>
      </c>
      <c r="C63" s="320" t="s">
        <v>834</v>
      </c>
      <c r="D63" s="320" t="s">
        <v>80</v>
      </c>
      <c r="E63" s="320">
        <v>44592107</v>
      </c>
      <c r="F63" s="190">
        <v>4157</v>
      </c>
      <c r="G63" s="360">
        <v>59.990400000000001</v>
      </c>
      <c r="H63" s="320">
        <v>3</v>
      </c>
      <c r="I63" s="320">
        <v>4154</v>
      </c>
      <c r="J63" s="361">
        <v>7.2167428433966808E-4</v>
      </c>
      <c r="K63" s="320" t="s">
        <v>973</v>
      </c>
      <c r="L63" s="320" t="s">
        <v>254</v>
      </c>
      <c r="M63" s="320" t="s">
        <v>264</v>
      </c>
      <c r="N63" s="320" t="s">
        <v>263</v>
      </c>
    </row>
    <row r="64" spans="1:14" s="194" customFormat="1">
      <c r="A64" s="320" t="s">
        <v>284</v>
      </c>
      <c r="B64" s="320" t="s">
        <v>414</v>
      </c>
      <c r="C64" s="320" t="s">
        <v>834</v>
      </c>
      <c r="D64" s="320" t="s">
        <v>83</v>
      </c>
      <c r="E64" s="320">
        <v>49721852</v>
      </c>
      <c r="F64" s="190">
        <v>5956</v>
      </c>
      <c r="G64" s="360">
        <v>59.994399999999999</v>
      </c>
      <c r="H64" s="320">
        <v>19</v>
      </c>
      <c r="I64" s="320">
        <v>5937</v>
      </c>
      <c r="J64" s="361">
        <v>3.1900604432505038E-3</v>
      </c>
      <c r="K64" s="320" t="s">
        <v>974</v>
      </c>
      <c r="L64" s="320" t="s">
        <v>254</v>
      </c>
      <c r="M64" s="320" t="s">
        <v>264</v>
      </c>
      <c r="N64" s="320" t="s">
        <v>263</v>
      </c>
    </row>
    <row r="65" spans="1:14" s="194" customFormat="1">
      <c r="A65" s="320" t="s">
        <v>284</v>
      </c>
      <c r="B65" s="320" t="s">
        <v>414</v>
      </c>
      <c r="C65" s="320" t="s">
        <v>834</v>
      </c>
      <c r="D65" s="320" t="s">
        <v>78</v>
      </c>
      <c r="E65" s="320">
        <v>178952085</v>
      </c>
      <c r="F65" s="190">
        <v>1285</v>
      </c>
      <c r="G65" s="360">
        <v>60</v>
      </c>
      <c r="H65" s="320">
        <v>6</v>
      </c>
      <c r="I65" s="320">
        <v>1279</v>
      </c>
      <c r="J65" s="361">
        <v>4.6692607003891049E-3</v>
      </c>
      <c r="K65" s="320" t="s">
        <v>79</v>
      </c>
      <c r="L65" s="320" t="s">
        <v>254</v>
      </c>
      <c r="M65" s="320" t="s">
        <v>261</v>
      </c>
      <c r="N65" s="320" t="s">
        <v>262</v>
      </c>
    </row>
    <row r="66" spans="1:14" s="194" customFormat="1">
      <c r="A66" s="320" t="s">
        <v>284</v>
      </c>
      <c r="B66" s="320" t="s">
        <v>414</v>
      </c>
      <c r="C66" s="320" t="s">
        <v>834</v>
      </c>
      <c r="D66" s="320" t="s">
        <v>85</v>
      </c>
      <c r="E66" s="320">
        <v>182389623</v>
      </c>
      <c r="F66" s="190">
        <v>1409</v>
      </c>
      <c r="G66" s="360">
        <v>60</v>
      </c>
      <c r="H66" s="320">
        <v>3</v>
      </c>
      <c r="I66" s="320">
        <v>1406</v>
      </c>
      <c r="J66" s="361">
        <v>2.1291696238466998E-3</v>
      </c>
      <c r="K66" s="320" t="s">
        <v>967</v>
      </c>
      <c r="L66" s="320" t="s">
        <v>254</v>
      </c>
      <c r="M66" s="320" t="s">
        <v>264</v>
      </c>
      <c r="N66" s="320" t="s">
        <v>261</v>
      </c>
    </row>
    <row r="67" spans="1:14" s="194" customFormat="1">
      <c r="A67" s="320" t="s">
        <v>284</v>
      </c>
      <c r="B67" s="320" t="s">
        <v>414</v>
      </c>
      <c r="C67" s="320" t="s">
        <v>834</v>
      </c>
      <c r="D67" s="320" t="s">
        <v>86</v>
      </c>
      <c r="E67" s="320">
        <v>22445663</v>
      </c>
      <c r="F67" s="190">
        <v>2412</v>
      </c>
      <c r="G67" s="360">
        <v>60</v>
      </c>
      <c r="H67" s="320">
        <v>0</v>
      </c>
      <c r="I67" s="320">
        <v>2412</v>
      </c>
      <c r="J67" s="361">
        <v>0</v>
      </c>
      <c r="K67" s="320" t="s">
        <v>975</v>
      </c>
      <c r="L67" s="320" t="s">
        <v>254</v>
      </c>
      <c r="M67" s="320" t="s">
        <v>264</v>
      </c>
      <c r="N67" s="320" t="s">
        <v>262</v>
      </c>
    </row>
    <row r="68" spans="1:14" s="194" customFormat="1">
      <c r="A68" s="320" t="s">
        <v>284</v>
      </c>
      <c r="B68" s="320" t="s">
        <v>414</v>
      </c>
      <c r="C68" s="320" t="s">
        <v>834</v>
      </c>
      <c r="D68" s="320" t="s">
        <v>87</v>
      </c>
      <c r="E68" s="320">
        <v>42059818</v>
      </c>
      <c r="F68" s="190">
        <v>5141</v>
      </c>
      <c r="G68" s="360">
        <v>59.9953</v>
      </c>
      <c r="H68" s="320">
        <v>7</v>
      </c>
      <c r="I68" s="320">
        <v>5134</v>
      </c>
      <c r="J68" s="361">
        <v>1.3616028010114763E-3</v>
      </c>
      <c r="K68" s="320" t="s">
        <v>976</v>
      </c>
      <c r="L68" s="320" t="s">
        <v>254</v>
      </c>
      <c r="M68" s="320" t="s">
        <v>262</v>
      </c>
      <c r="N68" s="320" t="s">
        <v>261</v>
      </c>
    </row>
    <row r="69" spans="1:14" s="194" customFormat="1">
      <c r="A69" s="320" t="s">
        <v>284</v>
      </c>
      <c r="B69" s="320" t="s">
        <v>414</v>
      </c>
      <c r="C69" s="320" t="s">
        <v>834</v>
      </c>
      <c r="D69" s="320" t="s">
        <v>87</v>
      </c>
      <c r="E69" s="320">
        <v>105124509</v>
      </c>
      <c r="F69" s="190">
        <v>23944</v>
      </c>
      <c r="G69" s="360">
        <v>59.993600000000001</v>
      </c>
      <c r="H69" s="320">
        <v>2</v>
      </c>
      <c r="I69" s="320">
        <v>23942</v>
      </c>
      <c r="J69" s="361">
        <v>8.3528232542599398E-5</v>
      </c>
      <c r="K69" s="320" t="s">
        <v>977</v>
      </c>
      <c r="L69" s="320" t="s">
        <v>254</v>
      </c>
      <c r="M69" s="320" t="s">
        <v>262</v>
      </c>
      <c r="N69" s="320" t="s">
        <v>264</v>
      </c>
    </row>
    <row r="70" spans="1:14" s="194" customFormat="1">
      <c r="A70" s="320" t="s">
        <v>284</v>
      </c>
      <c r="B70" s="320" t="s">
        <v>415</v>
      </c>
      <c r="C70" s="320" t="s">
        <v>834</v>
      </c>
      <c r="D70" s="320" t="s">
        <v>76</v>
      </c>
      <c r="E70" s="320">
        <v>115258744</v>
      </c>
      <c r="F70" s="190">
        <v>6913</v>
      </c>
      <c r="G70" s="360">
        <v>59.985399999999998</v>
      </c>
      <c r="H70" s="320">
        <v>5</v>
      </c>
      <c r="I70" s="320">
        <v>6908</v>
      </c>
      <c r="J70" s="361">
        <v>7.2327498915087513E-4</v>
      </c>
      <c r="K70" s="320" t="s">
        <v>34</v>
      </c>
      <c r="L70" s="320" t="s">
        <v>254</v>
      </c>
      <c r="M70" s="320" t="s">
        <v>264</v>
      </c>
      <c r="N70" s="320" t="s">
        <v>263</v>
      </c>
    </row>
    <row r="71" spans="1:14" s="194" customFormat="1">
      <c r="A71" s="320" t="s">
        <v>284</v>
      </c>
      <c r="B71" s="320" t="s">
        <v>415</v>
      </c>
      <c r="C71" s="320" t="s">
        <v>834</v>
      </c>
      <c r="D71" s="320" t="s">
        <v>76</v>
      </c>
      <c r="E71" s="320">
        <v>150596100</v>
      </c>
      <c r="F71" s="190">
        <v>588</v>
      </c>
      <c r="G71" s="360">
        <v>58.904800000000002</v>
      </c>
      <c r="H71" s="320">
        <v>0</v>
      </c>
      <c r="I71" s="320">
        <v>588</v>
      </c>
      <c r="J71" s="361">
        <v>0</v>
      </c>
      <c r="K71" s="320" t="s">
        <v>968</v>
      </c>
      <c r="L71" s="320" t="s">
        <v>254</v>
      </c>
      <c r="M71" s="320" t="s">
        <v>261</v>
      </c>
      <c r="N71" s="320" t="s">
        <v>264</v>
      </c>
    </row>
    <row r="72" spans="1:14" s="194" customFormat="1">
      <c r="A72" s="320" t="s">
        <v>284</v>
      </c>
      <c r="B72" s="320" t="s">
        <v>415</v>
      </c>
      <c r="C72" s="320" t="s">
        <v>834</v>
      </c>
      <c r="D72" s="320" t="s">
        <v>81</v>
      </c>
      <c r="E72" s="320">
        <v>17413870</v>
      </c>
      <c r="F72" s="190">
        <v>11972</v>
      </c>
      <c r="G72" s="360">
        <v>59.987299999999998</v>
      </c>
      <c r="H72" s="320">
        <v>4</v>
      </c>
      <c r="I72" s="320">
        <v>11968</v>
      </c>
      <c r="J72" s="361">
        <v>3.3411293017039759E-4</v>
      </c>
      <c r="K72" s="320" t="s">
        <v>969</v>
      </c>
      <c r="L72" s="320" t="s">
        <v>254</v>
      </c>
      <c r="M72" s="320" t="s">
        <v>264</v>
      </c>
      <c r="N72" s="320" t="s">
        <v>263</v>
      </c>
    </row>
    <row r="73" spans="1:14" s="194" customFormat="1">
      <c r="A73" s="320" t="s">
        <v>284</v>
      </c>
      <c r="B73" s="320" t="s">
        <v>415</v>
      </c>
      <c r="C73" s="320" t="s">
        <v>834</v>
      </c>
      <c r="D73" s="320" t="s">
        <v>82</v>
      </c>
      <c r="E73" s="320">
        <v>90867462</v>
      </c>
      <c r="F73" s="190">
        <v>11544</v>
      </c>
      <c r="G73" s="360">
        <v>59.985199999999999</v>
      </c>
      <c r="H73" s="320">
        <v>23</v>
      </c>
      <c r="I73" s="320">
        <v>11521</v>
      </c>
      <c r="J73" s="361">
        <v>1.9923769923769923E-3</v>
      </c>
      <c r="K73" s="320" t="s">
        <v>970</v>
      </c>
      <c r="L73" s="320" t="s">
        <v>254</v>
      </c>
      <c r="M73" s="320" t="s">
        <v>261</v>
      </c>
      <c r="N73" s="320" t="s">
        <v>262</v>
      </c>
    </row>
    <row r="74" spans="1:14" s="194" customFormat="1">
      <c r="A74" s="320" t="s">
        <v>284</v>
      </c>
      <c r="B74" s="320" t="s">
        <v>415</v>
      </c>
      <c r="C74" s="320" t="s">
        <v>834</v>
      </c>
      <c r="D74" s="320" t="s">
        <v>77</v>
      </c>
      <c r="E74" s="320">
        <v>34270102</v>
      </c>
      <c r="F74" s="190">
        <v>500</v>
      </c>
      <c r="G74" s="360">
        <v>60</v>
      </c>
      <c r="H74" s="320">
        <v>0</v>
      </c>
      <c r="I74" s="320">
        <v>500</v>
      </c>
      <c r="J74" s="361">
        <v>0</v>
      </c>
      <c r="K74" s="320" t="s">
        <v>971</v>
      </c>
      <c r="L74" s="320" t="s">
        <v>254</v>
      </c>
      <c r="M74" s="320" t="s">
        <v>264</v>
      </c>
      <c r="N74" s="320" t="s">
        <v>263</v>
      </c>
    </row>
    <row r="75" spans="1:14" s="194" customFormat="1">
      <c r="A75" s="320" t="s">
        <v>284</v>
      </c>
      <c r="B75" s="320" t="s">
        <v>415</v>
      </c>
      <c r="C75" s="320" t="s">
        <v>834</v>
      </c>
      <c r="D75" s="320" t="s">
        <v>84</v>
      </c>
      <c r="E75" s="320">
        <v>142600686</v>
      </c>
      <c r="F75" s="190">
        <v>8007</v>
      </c>
      <c r="G75" s="360">
        <v>60</v>
      </c>
      <c r="H75" s="320">
        <v>5</v>
      </c>
      <c r="I75" s="320">
        <v>8002</v>
      </c>
      <c r="J75" s="361">
        <v>6.2445360309728985E-4</v>
      </c>
      <c r="K75" s="320" t="s">
        <v>972</v>
      </c>
      <c r="L75" s="320" t="s">
        <v>254</v>
      </c>
      <c r="M75" s="320" t="s">
        <v>261</v>
      </c>
      <c r="N75" s="320" t="s">
        <v>264</v>
      </c>
    </row>
    <row r="76" spans="1:14" s="194" customFormat="1">
      <c r="A76" s="320" t="s">
        <v>284</v>
      </c>
      <c r="B76" s="320" t="s">
        <v>415</v>
      </c>
      <c r="C76" s="320" t="s">
        <v>834</v>
      </c>
      <c r="D76" s="320" t="s">
        <v>80</v>
      </c>
      <c r="E76" s="320">
        <v>44592107</v>
      </c>
      <c r="F76" s="190">
        <v>4374</v>
      </c>
      <c r="G76" s="360">
        <v>59.996299999999998</v>
      </c>
      <c r="H76" s="320">
        <v>9</v>
      </c>
      <c r="I76" s="320">
        <v>4365</v>
      </c>
      <c r="J76" s="361">
        <v>2.05761316872428E-3</v>
      </c>
      <c r="K76" s="320" t="s">
        <v>973</v>
      </c>
      <c r="L76" s="320" t="s">
        <v>254</v>
      </c>
      <c r="M76" s="320" t="s">
        <v>264</v>
      </c>
      <c r="N76" s="320" t="s">
        <v>263</v>
      </c>
    </row>
    <row r="77" spans="1:14" s="194" customFormat="1">
      <c r="A77" s="320" t="s">
        <v>284</v>
      </c>
      <c r="B77" s="320" t="s">
        <v>415</v>
      </c>
      <c r="C77" s="320" t="s">
        <v>834</v>
      </c>
      <c r="D77" s="320" t="s">
        <v>83</v>
      </c>
      <c r="E77" s="320">
        <v>49721852</v>
      </c>
      <c r="F77" s="190">
        <v>6050</v>
      </c>
      <c r="G77" s="360">
        <v>59.985799999999998</v>
      </c>
      <c r="H77" s="320">
        <v>8</v>
      </c>
      <c r="I77" s="320">
        <v>6042</v>
      </c>
      <c r="J77" s="361">
        <v>1.322314049586777E-3</v>
      </c>
      <c r="K77" s="320" t="s">
        <v>974</v>
      </c>
      <c r="L77" s="320" t="s">
        <v>254</v>
      </c>
      <c r="M77" s="320" t="s">
        <v>264</v>
      </c>
      <c r="N77" s="320" t="s">
        <v>263</v>
      </c>
    </row>
    <row r="78" spans="1:14" s="194" customFormat="1">
      <c r="A78" s="320" t="s">
        <v>284</v>
      </c>
      <c r="B78" s="320" t="s">
        <v>415</v>
      </c>
      <c r="C78" s="320" t="s">
        <v>834</v>
      </c>
      <c r="D78" s="320" t="s">
        <v>78</v>
      </c>
      <c r="E78" s="320">
        <v>178952085</v>
      </c>
      <c r="F78" s="190">
        <v>1201</v>
      </c>
      <c r="G78" s="360">
        <v>59.994199999999999</v>
      </c>
      <c r="H78" s="320">
        <v>2</v>
      </c>
      <c r="I78" s="320">
        <v>1199</v>
      </c>
      <c r="J78" s="361">
        <v>1.6652789342214821E-3</v>
      </c>
      <c r="K78" s="320" t="s">
        <v>79</v>
      </c>
      <c r="L78" s="320" t="s">
        <v>254</v>
      </c>
      <c r="M78" s="320" t="s">
        <v>261</v>
      </c>
      <c r="N78" s="320" t="s">
        <v>262</v>
      </c>
    </row>
    <row r="79" spans="1:14" s="194" customFormat="1">
      <c r="A79" s="320" t="s">
        <v>284</v>
      </c>
      <c r="B79" s="320" t="s">
        <v>415</v>
      </c>
      <c r="C79" s="320" t="s">
        <v>834</v>
      </c>
      <c r="D79" s="320" t="s">
        <v>85</v>
      </c>
      <c r="E79" s="320">
        <v>182389623</v>
      </c>
      <c r="F79" s="190">
        <v>1514</v>
      </c>
      <c r="G79" s="360">
        <v>60.004600000000003</v>
      </c>
      <c r="H79" s="320">
        <v>4</v>
      </c>
      <c r="I79" s="320">
        <v>1510</v>
      </c>
      <c r="J79" s="361">
        <v>2.6420079260237781E-3</v>
      </c>
      <c r="K79" s="320" t="s">
        <v>967</v>
      </c>
      <c r="L79" s="320" t="s">
        <v>254</v>
      </c>
      <c r="M79" s="320" t="s">
        <v>264</v>
      </c>
      <c r="N79" s="320" t="s">
        <v>261</v>
      </c>
    </row>
    <row r="80" spans="1:14" s="194" customFormat="1">
      <c r="A80" s="320" t="s">
        <v>284</v>
      </c>
      <c r="B80" s="320" t="s">
        <v>415</v>
      </c>
      <c r="C80" s="320" t="s">
        <v>834</v>
      </c>
      <c r="D80" s="320" t="s">
        <v>86</v>
      </c>
      <c r="E80" s="320">
        <v>22445663</v>
      </c>
      <c r="F80" s="190">
        <v>2436</v>
      </c>
      <c r="G80" s="360">
        <v>60</v>
      </c>
      <c r="H80" s="320">
        <v>0</v>
      </c>
      <c r="I80" s="320">
        <v>2436</v>
      </c>
      <c r="J80" s="361">
        <v>0</v>
      </c>
      <c r="K80" s="320" t="s">
        <v>975</v>
      </c>
      <c r="L80" s="320" t="s">
        <v>254</v>
      </c>
      <c r="M80" s="320" t="s">
        <v>264</v>
      </c>
      <c r="N80" s="320" t="s">
        <v>262</v>
      </c>
    </row>
    <row r="81" spans="1:14" s="194" customFormat="1">
      <c r="A81" s="320" t="s">
        <v>284</v>
      </c>
      <c r="B81" s="320" t="s">
        <v>415</v>
      </c>
      <c r="C81" s="320" t="s">
        <v>834</v>
      </c>
      <c r="D81" s="320" t="s">
        <v>87</v>
      </c>
      <c r="E81" s="320">
        <v>42059818</v>
      </c>
      <c r="F81" s="190">
        <v>5440</v>
      </c>
      <c r="G81" s="360">
        <v>59.987900000000003</v>
      </c>
      <c r="H81" s="320">
        <v>2</v>
      </c>
      <c r="I81" s="320">
        <v>5438</v>
      </c>
      <c r="J81" s="361">
        <v>3.6764705882352941E-4</v>
      </c>
      <c r="K81" s="320" t="s">
        <v>976</v>
      </c>
      <c r="L81" s="320" t="s">
        <v>254</v>
      </c>
      <c r="M81" s="320" t="s">
        <v>262</v>
      </c>
      <c r="N81" s="320" t="s">
        <v>261</v>
      </c>
    </row>
    <row r="82" spans="1:14" s="194" customFormat="1">
      <c r="A82" s="320" t="s">
        <v>284</v>
      </c>
      <c r="B82" s="320" t="s">
        <v>415</v>
      </c>
      <c r="C82" s="320" t="s">
        <v>834</v>
      </c>
      <c r="D82" s="320" t="s">
        <v>87</v>
      </c>
      <c r="E82" s="320">
        <v>105124509</v>
      </c>
      <c r="F82" s="190">
        <v>25230</v>
      </c>
      <c r="G82" s="360">
        <v>59.988900000000001</v>
      </c>
      <c r="H82" s="320">
        <v>4</v>
      </c>
      <c r="I82" s="320">
        <v>25226</v>
      </c>
      <c r="J82" s="361">
        <v>1.5854141894569956E-4</v>
      </c>
      <c r="K82" s="320" t="s">
        <v>977</v>
      </c>
      <c r="L82" s="320" t="s">
        <v>254</v>
      </c>
      <c r="M82" s="320" t="s">
        <v>262</v>
      </c>
      <c r="N82" s="320" t="s">
        <v>264</v>
      </c>
    </row>
    <row r="83" spans="1:14" s="194" customFormat="1">
      <c r="A83" s="320" t="s">
        <v>284</v>
      </c>
      <c r="B83" s="320" t="s">
        <v>416</v>
      </c>
      <c r="C83" s="320" t="s">
        <v>671</v>
      </c>
      <c r="D83" s="320" t="s">
        <v>76</v>
      </c>
      <c r="E83" s="320">
        <v>115258744</v>
      </c>
      <c r="F83" s="190">
        <v>5866</v>
      </c>
      <c r="G83" s="360">
        <v>59.9908</v>
      </c>
      <c r="H83" s="320">
        <v>3</v>
      </c>
      <c r="I83" s="320">
        <v>5863</v>
      </c>
      <c r="J83" s="361">
        <v>5.1142175247187178E-4</v>
      </c>
      <c r="K83" s="320" t="s">
        <v>34</v>
      </c>
      <c r="L83" s="320" t="s">
        <v>254</v>
      </c>
      <c r="M83" s="320" t="s">
        <v>264</v>
      </c>
      <c r="N83" s="320" t="s">
        <v>263</v>
      </c>
    </row>
    <row r="84" spans="1:14" s="194" customFormat="1">
      <c r="A84" s="320" t="s">
        <v>284</v>
      </c>
      <c r="B84" s="320" t="s">
        <v>416</v>
      </c>
      <c r="C84" s="320" t="s">
        <v>671</v>
      </c>
      <c r="D84" s="320" t="s">
        <v>76</v>
      </c>
      <c r="E84" s="320">
        <v>150596100</v>
      </c>
      <c r="F84" s="190">
        <v>472</v>
      </c>
      <c r="G84" s="360">
        <v>59.292099999999998</v>
      </c>
      <c r="H84" s="320">
        <v>0</v>
      </c>
      <c r="I84" s="320">
        <v>472</v>
      </c>
      <c r="J84" s="361">
        <v>0</v>
      </c>
      <c r="K84" s="320" t="s">
        <v>968</v>
      </c>
      <c r="L84" s="320" t="s">
        <v>254</v>
      </c>
      <c r="M84" s="320" t="s">
        <v>261</v>
      </c>
      <c r="N84" s="320" t="s">
        <v>264</v>
      </c>
    </row>
    <row r="85" spans="1:14" s="194" customFormat="1">
      <c r="A85" s="320" t="s">
        <v>284</v>
      </c>
      <c r="B85" s="320" t="s">
        <v>416</v>
      </c>
      <c r="C85" s="320" t="s">
        <v>671</v>
      </c>
      <c r="D85" s="320" t="s">
        <v>81</v>
      </c>
      <c r="E85" s="320">
        <v>17413870</v>
      </c>
      <c r="F85" s="190">
        <v>10120</v>
      </c>
      <c r="G85" s="360">
        <v>59.993000000000002</v>
      </c>
      <c r="H85" s="320">
        <v>4</v>
      </c>
      <c r="I85" s="320">
        <v>10116</v>
      </c>
      <c r="J85" s="361">
        <v>3.9525691699604743E-4</v>
      </c>
      <c r="K85" s="320" t="s">
        <v>969</v>
      </c>
      <c r="L85" s="320" t="s">
        <v>254</v>
      </c>
      <c r="M85" s="320" t="s">
        <v>264</v>
      </c>
      <c r="N85" s="320" t="s">
        <v>263</v>
      </c>
    </row>
    <row r="86" spans="1:14" s="194" customFormat="1">
      <c r="A86" s="320" t="s">
        <v>284</v>
      </c>
      <c r="B86" s="320" t="s">
        <v>416</v>
      </c>
      <c r="C86" s="320" t="s">
        <v>671</v>
      </c>
      <c r="D86" s="320" t="s">
        <v>82</v>
      </c>
      <c r="E86" s="320">
        <v>90867462</v>
      </c>
      <c r="F86" s="190">
        <v>10279</v>
      </c>
      <c r="G86" s="360">
        <v>59.982900000000001</v>
      </c>
      <c r="H86" s="320">
        <v>14</v>
      </c>
      <c r="I86" s="320">
        <v>10265</v>
      </c>
      <c r="J86" s="361">
        <v>1.3620001945714563E-3</v>
      </c>
      <c r="K86" s="320" t="s">
        <v>970</v>
      </c>
      <c r="L86" s="320" t="s">
        <v>254</v>
      </c>
      <c r="M86" s="320" t="s">
        <v>261</v>
      </c>
      <c r="N86" s="320" t="s">
        <v>262</v>
      </c>
    </row>
    <row r="87" spans="1:14" s="194" customFormat="1">
      <c r="A87" s="320" t="s">
        <v>284</v>
      </c>
      <c r="B87" s="320" t="s">
        <v>416</v>
      </c>
      <c r="C87" s="320" t="s">
        <v>671</v>
      </c>
      <c r="D87" s="320" t="s">
        <v>77</v>
      </c>
      <c r="E87" s="320">
        <v>34270102</v>
      </c>
      <c r="F87" s="190">
        <v>252</v>
      </c>
      <c r="G87" s="360">
        <v>60</v>
      </c>
      <c r="H87" s="320">
        <v>0</v>
      </c>
      <c r="I87" s="320">
        <v>252</v>
      </c>
      <c r="J87" s="361">
        <v>0</v>
      </c>
      <c r="K87" s="320" t="s">
        <v>971</v>
      </c>
      <c r="L87" s="320" t="s">
        <v>254</v>
      </c>
      <c r="M87" s="320" t="s">
        <v>264</v>
      </c>
      <c r="N87" s="320" t="s">
        <v>263</v>
      </c>
    </row>
    <row r="88" spans="1:14" s="194" customFormat="1">
      <c r="A88" s="320" t="s">
        <v>284</v>
      </c>
      <c r="B88" s="320" t="s">
        <v>416</v>
      </c>
      <c r="C88" s="320" t="s">
        <v>671</v>
      </c>
      <c r="D88" s="320" t="s">
        <v>84</v>
      </c>
      <c r="E88" s="320">
        <v>142600686</v>
      </c>
      <c r="F88" s="190">
        <v>6405</v>
      </c>
      <c r="G88" s="360">
        <v>60</v>
      </c>
      <c r="H88" s="320">
        <v>5</v>
      </c>
      <c r="I88" s="320">
        <v>6400</v>
      </c>
      <c r="J88" s="361">
        <v>7.8064012490241998E-4</v>
      </c>
      <c r="K88" s="320" t="s">
        <v>972</v>
      </c>
      <c r="L88" s="320" t="s">
        <v>254</v>
      </c>
      <c r="M88" s="320" t="s">
        <v>261</v>
      </c>
      <c r="N88" s="320" t="s">
        <v>264</v>
      </c>
    </row>
    <row r="89" spans="1:14" s="194" customFormat="1">
      <c r="A89" s="320" t="s">
        <v>284</v>
      </c>
      <c r="B89" s="320" t="s">
        <v>416</v>
      </c>
      <c r="C89" s="320" t="s">
        <v>671</v>
      </c>
      <c r="D89" s="320" t="s">
        <v>80</v>
      </c>
      <c r="E89" s="320">
        <v>44592107</v>
      </c>
      <c r="F89" s="190">
        <v>2518</v>
      </c>
      <c r="G89" s="360">
        <v>59.999600000000001</v>
      </c>
      <c r="H89" s="320">
        <v>3</v>
      </c>
      <c r="I89" s="320">
        <v>2515</v>
      </c>
      <c r="J89" s="361">
        <v>1.1914217633042098E-3</v>
      </c>
      <c r="K89" s="320" t="s">
        <v>973</v>
      </c>
      <c r="L89" s="320" t="s">
        <v>254</v>
      </c>
      <c r="M89" s="320" t="s">
        <v>264</v>
      </c>
      <c r="N89" s="320" t="s">
        <v>263</v>
      </c>
    </row>
    <row r="90" spans="1:14" s="194" customFormat="1">
      <c r="A90" s="320" t="s">
        <v>284</v>
      </c>
      <c r="B90" s="320" t="s">
        <v>416</v>
      </c>
      <c r="C90" s="320" t="s">
        <v>671</v>
      </c>
      <c r="D90" s="320" t="s">
        <v>83</v>
      </c>
      <c r="E90" s="320">
        <v>49721852</v>
      </c>
      <c r="F90" s="190">
        <v>5423</v>
      </c>
      <c r="G90" s="360">
        <v>59.991300000000003</v>
      </c>
      <c r="H90" s="320">
        <v>10</v>
      </c>
      <c r="I90" s="320">
        <v>5413</v>
      </c>
      <c r="J90" s="361">
        <v>1.8439977872026553E-3</v>
      </c>
      <c r="K90" s="320" t="s">
        <v>974</v>
      </c>
      <c r="L90" s="320" t="s">
        <v>254</v>
      </c>
      <c r="M90" s="320" t="s">
        <v>264</v>
      </c>
      <c r="N90" s="320" t="s">
        <v>263</v>
      </c>
    </row>
    <row r="91" spans="1:14" s="194" customFormat="1">
      <c r="A91" s="320" t="s">
        <v>284</v>
      </c>
      <c r="B91" s="320" t="s">
        <v>416</v>
      </c>
      <c r="C91" s="320" t="s">
        <v>671</v>
      </c>
      <c r="D91" s="320" t="s">
        <v>78</v>
      </c>
      <c r="E91" s="320">
        <v>178952085</v>
      </c>
      <c r="F91" s="190">
        <v>1171</v>
      </c>
      <c r="G91" s="360">
        <v>60</v>
      </c>
      <c r="H91" s="320">
        <v>4</v>
      </c>
      <c r="I91" s="320">
        <v>1167</v>
      </c>
      <c r="J91" s="361">
        <v>3.4158838599487617E-3</v>
      </c>
      <c r="K91" s="320" t="s">
        <v>79</v>
      </c>
      <c r="L91" s="320" t="s">
        <v>254</v>
      </c>
      <c r="M91" s="320" t="s">
        <v>261</v>
      </c>
      <c r="N91" s="320" t="s">
        <v>262</v>
      </c>
    </row>
    <row r="92" spans="1:14" s="194" customFormat="1">
      <c r="A92" s="320" t="s">
        <v>284</v>
      </c>
      <c r="B92" s="320" t="s">
        <v>416</v>
      </c>
      <c r="C92" s="320" t="s">
        <v>671</v>
      </c>
      <c r="D92" s="320" t="s">
        <v>85</v>
      </c>
      <c r="E92" s="320">
        <v>182389623</v>
      </c>
      <c r="F92" s="190">
        <v>1080</v>
      </c>
      <c r="G92" s="360">
        <v>60</v>
      </c>
      <c r="H92" s="320">
        <v>0</v>
      </c>
      <c r="I92" s="320">
        <v>1080</v>
      </c>
      <c r="J92" s="361">
        <v>0</v>
      </c>
      <c r="K92" s="320" t="s">
        <v>967</v>
      </c>
      <c r="L92" s="320" t="s">
        <v>254</v>
      </c>
      <c r="M92" s="320" t="s">
        <v>264</v>
      </c>
      <c r="N92" s="320" t="s">
        <v>261</v>
      </c>
    </row>
    <row r="93" spans="1:14" s="194" customFormat="1">
      <c r="A93" s="320" t="s">
        <v>284</v>
      </c>
      <c r="B93" s="320" t="s">
        <v>416</v>
      </c>
      <c r="C93" s="320" t="s">
        <v>671</v>
      </c>
      <c r="D93" s="320" t="s">
        <v>86</v>
      </c>
      <c r="E93" s="320">
        <v>22445663</v>
      </c>
      <c r="F93" s="190">
        <v>1652</v>
      </c>
      <c r="G93" s="360">
        <v>60</v>
      </c>
      <c r="H93" s="320">
        <v>0</v>
      </c>
      <c r="I93" s="320">
        <v>1652</v>
      </c>
      <c r="J93" s="361">
        <v>0</v>
      </c>
      <c r="K93" s="320" t="s">
        <v>975</v>
      </c>
      <c r="L93" s="320" t="s">
        <v>254</v>
      </c>
      <c r="M93" s="320" t="s">
        <v>264</v>
      </c>
      <c r="N93" s="320" t="s">
        <v>262</v>
      </c>
    </row>
    <row r="94" spans="1:14" s="194" customFormat="1">
      <c r="A94" s="320" t="s">
        <v>284</v>
      </c>
      <c r="B94" s="320" t="s">
        <v>416</v>
      </c>
      <c r="C94" s="320" t="s">
        <v>671</v>
      </c>
      <c r="D94" s="320" t="s">
        <v>87</v>
      </c>
      <c r="E94" s="320">
        <v>42059818</v>
      </c>
      <c r="F94" s="190">
        <v>4753</v>
      </c>
      <c r="G94" s="360">
        <v>59.9985</v>
      </c>
      <c r="H94" s="320">
        <v>0</v>
      </c>
      <c r="I94" s="320">
        <v>4753</v>
      </c>
      <c r="J94" s="361">
        <v>0</v>
      </c>
      <c r="K94" s="320" t="s">
        <v>976</v>
      </c>
      <c r="L94" s="320" t="s">
        <v>254</v>
      </c>
      <c r="M94" s="320" t="s">
        <v>262</v>
      </c>
      <c r="N94" s="320" t="s">
        <v>261</v>
      </c>
    </row>
    <row r="95" spans="1:14" s="194" customFormat="1">
      <c r="A95" s="320" t="s">
        <v>284</v>
      </c>
      <c r="B95" s="320" t="s">
        <v>416</v>
      </c>
      <c r="C95" s="320" t="s">
        <v>671</v>
      </c>
      <c r="D95" s="320" t="s">
        <v>87</v>
      </c>
      <c r="E95" s="320">
        <v>105124509</v>
      </c>
      <c r="F95" s="190">
        <v>21756</v>
      </c>
      <c r="G95" s="360">
        <v>59.994199999999999</v>
      </c>
      <c r="H95" s="320">
        <v>5</v>
      </c>
      <c r="I95" s="320">
        <v>21751</v>
      </c>
      <c r="J95" s="361">
        <v>2.2982165839308696E-4</v>
      </c>
      <c r="K95" s="320" t="s">
        <v>977</v>
      </c>
      <c r="L95" s="320" t="s">
        <v>254</v>
      </c>
      <c r="M95" s="320" t="s">
        <v>262</v>
      </c>
      <c r="N95" s="320" t="s">
        <v>264</v>
      </c>
    </row>
    <row r="96" spans="1:14" s="194" customFormat="1">
      <c r="A96" s="320" t="s">
        <v>284</v>
      </c>
      <c r="B96" s="320" t="s">
        <v>411</v>
      </c>
      <c r="C96" s="320" t="s">
        <v>670</v>
      </c>
      <c r="D96" s="173" t="s">
        <v>1264</v>
      </c>
      <c r="E96" s="173" t="s">
        <v>12</v>
      </c>
      <c r="F96" s="358" t="s">
        <v>12</v>
      </c>
      <c r="G96" s="173" t="s">
        <v>12</v>
      </c>
      <c r="H96" s="173">
        <v>130</v>
      </c>
      <c r="I96" s="173" t="s">
        <v>12</v>
      </c>
      <c r="J96" s="173" t="s">
        <v>12</v>
      </c>
      <c r="K96" s="173" t="s">
        <v>12</v>
      </c>
      <c r="L96" s="173" t="s">
        <v>253</v>
      </c>
      <c r="M96" s="173" t="s">
        <v>12</v>
      </c>
      <c r="N96" s="173" t="s">
        <v>12</v>
      </c>
    </row>
    <row r="97" spans="1:14" s="194" customFormat="1">
      <c r="A97" s="320" t="s">
        <v>284</v>
      </c>
      <c r="B97" s="320" t="s">
        <v>334</v>
      </c>
      <c r="C97" s="320" t="s">
        <v>834</v>
      </c>
      <c r="D97" s="173" t="s">
        <v>1264</v>
      </c>
      <c r="E97" s="173" t="s">
        <v>12</v>
      </c>
      <c r="F97" s="358" t="s">
        <v>12</v>
      </c>
      <c r="G97" s="173" t="s">
        <v>12</v>
      </c>
      <c r="H97" s="173">
        <v>34</v>
      </c>
      <c r="I97" s="173" t="s">
        <v>12</v>
      </c>
      <c r="J97" s="173" t="s">
        <v>12</v>
      </c>
      <c r="K97" s="173" t="s">
        <v>12</v>
      </c>
      <c r="L97" s="173" t="s">
        <v>253</v>
      </c>
      <c r="M97" s="173" t="s">
        <v>12</v>
      </c>
      <c r="N97" s="173" t="s">
        <v>12</v>
      </c>
    </row>
    <row r="98" spans="1:14" s="194" customFormat="1">
      <c r="A98" s="320" t="s">
        <v>284</v>
      </c>
      <c r="B98" s="320" t="s">
        <v>622</v>
      </c>
      <c r="C98" s="320" t="s">
        <v>834</v>
      </c>
      <c r="D98" s="173" t="s">
        <v>1264</v>
      </c>
      <c r="E98" s="173" t="s">
        <v>12</v>
      </c>
      <c r="F98" s="358" t="s">
        <v>12</v>
      </c>
      <c r="G98" s="173" t="s">
        <v>12</v>
      </c>
      <c r="H98" s="173">
        <v>0</v>
      </c>
      <c r="I98" s="173" t="s">
        <v>12</v>
      </c>
      <c r="J98" s="173" t="s">
        <v>12</v>
      </c>
      <c r="K98" s="173" t="s">
        <v>12</v>
      </c>
      <c r="L98" s="173" t="s">
        <v>253</v>
      </c>
      <c r="M98" s="173" t="s">
        <v>12</v>
      </c>
      <c r="N98" s="173" t="s">
        <v>12</v>
      </c>
    </row>
    <row r="99" spans="1:14" s="194" customFormat="1">
      <c r="A99" s="320" t="s">
        <v>284</v>
      </c>
      <c r="B99" s="320" t="s">
        <v>351</v>
      </c>
      <c r="C99" s="320" t="s">
        <v>834</v>
      </c>
      <c r="D99" s="173" t="s">
        <v>1264</v>
      </c>
      <c r="E99" s="173" t="s">
        <v>12</v>
      </c>
      <c r="F99" s="358" t="s">
        <v>12</v>
      </c>
      <c r="G99" s="173" t="s">
        <v>12</v>
      </c>
      <c r="H99" s="173">
        <v>0</v>
      </c>
      <c r="I99" s="173" t="s">
        <v>12</v>
      </c>
      <c r="J99" s="173" t="s">
        <v>12</v>
      </c>
      <c r="K99" s="173" t="s">
        <v>12</v>
      </c>
      <c r="L99" s="173" t="s">
        <v>253</v>
      </c>
      <c r="M99" s="173" t="s">
        <v>12</v>
      </c>
      <c r="N99" s="173" t="s">
        <v>12</v>
      </c>
    </row>
    <row r="100" spans="1:14" s="194" customFormat="1">
      <c r="A100" s="320" t="s">
        <v>284</v>
      </c>
      <c r="B100" s="320" t="s">
        <v>414</v>
      </c>
      <c r="C100" s="320" t="s">
        <v>834</v>
      </c>
      <c r="D100" s="173" t="s">
        <v>1264</v>
      </c>
      <c r="E100" s="173" t="s">
        <v>12</v>
      </c>
      <c r="F100" s="358" t="s">
        <v>12</v>
      </c>
      <c r="G100" s="173" t="s">
        <v>12</v>
      </c>
      <c r="H100" s="173">
        <v>0</v>
      </c>
      <c r="I100" s="173" t="s">
        <v>12</v>
      </c>
      <c r="J100" s="173" t="s">
        <v>12</v>
      </c>
      <c r="K100" s="173" t="s">
        <v>12</v>
      </c>
      <c r="L100" s="173" t="s">
        <v>253</v>
      </c>
      <c r="M100" s="173" t="s">
        <v>12</v>
      </c>
      <c r="N100" s="173" t="s">
        <v>12</v>
      </c>
    </row>
    <row r="101" spans="1:14" s="194" customFormat="1">
      <c r="A101" s="320" t="s">
        <v>284</v>
      </c>
      <c r="B101" s="320" t="s">
        <v>415</v>
      </c>
      <c r="C101" s="320" t="s">
        <v>834</v>
      </c>
      <c r="D101" s="173" t="s">
        <v>1264</v>
      </c>
      <c r="E101" s="173" t="s">
        <v>12</v>
      </c>
      <c r="F101" s="358" t="s">
        <v>12</v>
      </c>
      <c r="G101" s="173" t="s">
        <v>12</v>
      </c>
      <c r="H101" s="173">
        <v>0</v>
      </c>
      <c r="I101" s="173" t="s">
        <v>12</v>
      </c>
      <c r="J101" s="173" t="s">
        <v>12</v>
      </c>
      <c r="K101" s="173" t="s">
        <v>12</v>
      </c>
      <c r="L101" s="173" t="s">
        <v>253</v>
      </c>
      <c r="M101" s="173" t="s">
        <v>12</v>
      </c>
      <c r="N101" s="173" t="s">
        <v>12</v>
      </c>
    </row>
    <row r="102" spans="1:14" s="194" customFormat="1">
      <c r="A102" s="320" t="s">
        <v>284</v>
      </c>
      <c r="B102" s="320" t="s">
        <v>416</v>
      </c>
      <c r="C102" s="320" t="s">
        <v>671</v>
      </c>
      <c r="D102" s="173" t="s">
        <v>1264</v>
      </c>
      <c r="E102" s="173" t="s">
        <v>12</v>
      </c>
      <c r="F102" s="358" t="s">
        <v>12</v>
      </c>
      <c r="G102" s="173" t="s">
        <v>12</v>
      </c>
      <c r="H102" s="173">
        <v>0</v>
      </c>
      <c r="I102" s="173" t="s">
        <v>12</v>
      </c>
      <c r="J102" s="173" t="s">
        <v>12</v>
      </c>
      <c r="K102" s="173" t="s">
        <v>12</v>
      </c>
      <c r="L102" s="173" t="s">
        <v>253</v>
      </c>
      <c r="M102" s="173" t="s">
        <v>12</v>
      </c>
      <c r="N102" s="173" t="s">
        <v>12</v>
      </c>
    </row>
    <row r="103" spans="1:14" s="194" customFormat="1">
      <c r="A103" s="320" t="s">
        <v>319</v>
      </c>
      <c r="B103" s="320" t="s">
        <v>510</v>
      </c>
      <c r="C103" s="320" t="s">
        <v>670</v>
      </c>
      <c r="D103" s="320" t="s">
        <v>76</v>
      </c>
      <c r="E103" s="320">
        <v>156364159</v>
      </c>
      <c r="F103" s="190">
        <v>2961</v>
      </c>
      <c r="G103" s="360">
        <v>60</v>
      </c>
      <c r="H103" s="320">
        <v>426</v>
      </c>
      <c r="I103" s="320">
        <v>2535</v>
      </c>
      <c r="J103" s="361">
        <v>0.14387031408308004</v>
      </c>
      <c r="K103" s="320" t="s">
        <v>978</v>
      </c>
      <c r="L103" s="320" t="s">
        <v>254</v>
      </c>
      <c r="M103" s="320" t="s">
        <v>262</v>
      </c>
      <c r="N103" s="320" t="s">
        <v>261</v>
      </c>
    </row>
    <row r="104" spans="1:14" s="194" customFormat="1">
      <c r="A104" s="320" t="s">
        <v>319</v>
      </c>
      <c r="B104" s="320" t="s">
        <v>510</v>
      </c>
      <c r="C104" s="320" t="s">
        <v>670</v>
      </c>
      <c r="D104" s="320" t="s">
        <v>82</v>
      </c>
      <c r="E104" s="320">
        <v>25398287</v>
      </c>
      <c r="F104" s="190">
        <v>11646</v>
      </c>
      <c r="G104" s="360">
        <v>59.749000000000002</v>
      </c>
      <c r="H104" s="320">
        <v>177</v>
      </c>
      <c r="I104" s="320">
        <v>11469</v>
      </c>
      <c r="J104" s="361">
        <v>1.5198351365275631E-2</v>
      </c>
      <c r="K104" s="320" t="s">
        <v>66</v>
      </c>
      <c r="L104" s="320" t="s">
        <v>143</v>
      </c>
      <c r="M104" s="320" t="s">
        <v>12</v>
      </c>
      <c r="N104" s="320" t="s">
        <v>979</v>
      </c>
    </row>
    <row r="105" spans="1:14" s="194" customFormat="1">
      <c r="A105" s="320" t="s">
        <v>319</v>
      </c>
      <c r="B105" s="320" t="s">
        <v>510</v>
      </c>
      <c r="C105" s="320" t="s">
        <v>670</v>
      </c>
      <c r="D105" s="320" t="s">
        <v>89</v>
      </c>
      <c r="E105" s="320">
        <v>83157554</v>
      </c>
      <c r="F105" s="190">
        <v>1534</v>
      </c>
      <c r="G105" s="360">
        <v>59.978299999999997</v>
      </c>
      <c r="H105" s="320">
        <v>154</v>
      </c>
      <c r="I105" s="320">
        <v>1380</v>
      </c>
      <c r="J105" s="361">
        <v>0.10039113428943937</v>
      </c>
      <c r="K105" s="320" t="s">
        <v>980</v>
      </c>
      <c r="L105" s="320" t="s">
        <v>254</v>
      </c>
      <c r="M105" s="320" t="s">
        <v>264</v>
      </c>
      <c r="N105" s="320" t="s">
        <v>263</v>
      </c>
    </row>
    <row r="106" spans="1:14" s="194" customFormat="1">
      <c r="A106" s="320" t="s">
        <v>319</v>
      </c>
      <c r="B106" s="320" t="s">
        <v>510</v>
      </c>
      <c r="C106" s="320" t="s">
        <v>670</v>
      </c>
      <c r="D106" s="320" t="s">
        <v>78</v>
      </c>
      <c r="E106" s="320">
        <v>87094281</v>
      </c>
      <c r="F106" s="190">
        <v>10233</v>
      </c>
      <c r="G106" s="360">
        <v>59.994500000000002</v>
      </c>
      <c r="H106" s="320">
        <v>1139</v>
      </c>
      <c r="I106" s="320">
        <v>9094</v>
      </c>
      <c r="J106" s="361">
        <v>0.11130655721684746</v>
      </c>
      <c r="K106" s="320" t="s">
        <v>981</v>
      </c>
      <c r="L106" s="320" t="s">
        <v>254</v>
      </c>
      <c r="M106" s="320" t="s">
        <v>262</v>
      </c>
      <c r="N106" s="320" t="s">
        <v>261</v>
      </c>
    </row>
    <row r="107" spans="1:14" s="194" customFormat="1">
      <c r="A107" s="320" t="s">
        <v>319</v>
      </c>
      <c r="B107" s="320" t="s">
        <v>510</v>
      </c>
      <c r="C107" s="320" t="s">
        <v>670</v>
      </c>
      <c r="D107" s="320" t="s">
        <v>78</v>
      </c>
      <c r="E107" s="320">
        <v>154078837</v>
      </c>
      <c r="F107" s="190">
        <v>1371</v>
      </c>
      <c r="G107" s="360">
        <v>59.988799999999998</v>
      </c>
      <c r="H107" s="320">
        <v>27</v>
      </c>
      <c r="I107" s="320">
        <v>1344</v>
      </c>
      <c r="J107" s="361">
        <v>1.9693654266958426E-2</v>
      </c>
      <c r="K107" s="320" t="s">
        <v>982</v>
      </c>
      <c r="L107" s="320" t="s">
        <v>254</v>
      </c>
      <c r="M107" s="320" t="s">
        <v>262</v>
      </c>
      <c r="N107" s="320" t="s">
        <v>261</v>
      </c>
    </row>
    <row r="108" spans="1:14" s="194" customFormat="1">
      <c r="A108" s="320" t="s">
        <v>319</v>
      </c>
      <c r="B108" s="320" t="s">
        <v>510</v>
      </c>
      <c r="C108" s="320" t="s">
        <v>670</v>
      </c>
      <c r="D108" s="320" t="s">
        <v>94</v>
      </c>
      <c r="E108" s="320">
        <v>94898626</v>
      </c>
      <c r="F108" s="190">
        <v>7385</v>
      </c>
      <c r="G108" s="360">
        <v>59.9953</v>
      </c>
      <c r="H108" s="320">
        <v>952</v>
      </c>
      <c r="I108" s="320">
        <v>6433</v>
      </c>
      <c r="J108" s="361">
        <v>0.12890995260663507</v>
      </c>
      <c r="K108" s="320" t="s">
        <v>983</v>
      </c>
      <c r="L108" s="320" t="s">
        <v>254</v>
      </c>
      <c r="M108" s="320" t="s">
        <v>262</v>
      </c>
      <c r="N108" s="320" t="s">
        <v>261</v>
      </c>
    </row>
    <row r="109" spans="1:14" s="194" customFormat="1">
      <c r="A109" s="320" t="s">
        <v>319</v>
      </c>
      <c r="B109" s="320" t="s">
        <v>510</v>
      </c>
      <c r="C109" s="320" t="s">
        <v>670</v>
      </c>
      <c r="D109" s="320" t="s">
        <v>95</v>
      </c>
      <c r="E109" s="320">
        <v>14409460</v>
      </c>
      <c r="F109" s="190">
        <v>3190</v>
      </c>
      <c r="G109" s="360">
        <v>59.985700000000001</v>
      </c>
      <c r="H109" s="320">
        <v>113</v>
      </c>
      <c r="I109" s="320">
        <v>3077</v>
      </c>
      <c r="J109" s="361">
        <v>3.5423197492163008E-2</v>
      </c>
      <c r="K109" s="320" t="s">
        <v>984</v>
      </c>
      <c r="L109" s="320" t="s">
        <v>254</v>
      </c>
      <c r="M109" s="320" t="s">
        <v>262</v>
      </c>
      <c r="N109" s="320" t="s">
        <v>261</v>
      </c>
    </row>
    <row r="110" spans="1:14" s="194" customFormat="1">
      <c r="A110" s="320" t="s">
        <v>319</v>
      </c>
      <c r="B110" s="320" t="s">
        <v>510</v>
      </c>
      <c r="C110" s="320" t="s">
        <v>670</v>
      </c>
      <c r="D110" s="320" t="s">
        <v>87</v>
      </c>
      <c r="E110" s="320">
        <v>28690809</v>
      </c>
      <c r="F110" s="190">
        <v>4463</v>
      </c>
      <c r="G110" s="360">
        <v>59.953800000000001</v>
      </c>
      <c r="H110" s="320">
        <v>461</v>
      </c>
      <c r="I110" s="320">
        <v>4002</v>
      </c>
      <c r="J110" s="361">
        <v>0.10329374859959668</v>
      </c>
      <c r="K110" s="320" t="s">
        <v>985</v>
      </c>
      <c r="L110" s="320" t="s">
        <v>254</v>
      </c>
      <c r="M110" s="320" t="s">
        <v>261</v>
      </c>
      <c r="N110" s="320" t="s">
        <v>263</v>
      </c>
    </row>
    <row r="111" spans="1:14" s="194" customFormat="1">
      <c r="A111" s="320" t="s">
        <v>319</v>
      </c>
      <c r="B111" s="320" t="s">
        <v>510</v>
      </c>
      <c r="C111" s="320" t="s">
        <v>670</v>
      </c>
      <c r="D111" s="320" t="s">
        <v>87</v>
      </c>
      <c r="E111" s="320">
        <v>142621664</v>
      </c>
      <c r="F111" s="190">
        <v>3464</v>
      </c>
      <c r="G111" s="360">
        <v>59.979399999999998</v>
      </c>
      <c r="H111" s="320">
        <v>406</v>
      </c>
      <c r="I111" s="320">
        <v>3058</v>
      </c>
      <c r="J111" s="361">
        <v>0.11720554272517321</v>
      </c>
      <c r="K111" s="320" t="s">
        <v>986</v>
      </c>
      <c r="L111" s="320" t="s">
        <v>254</v>
      </c>
      <c r="M111" s="320" t="s">
        <v>264</v>
      </c>
      <c r="N111" s="320" t="s">
        <v>263</v>
      </c>
    </row>
    <row r="112" spans="1:14" s="194" customFormat="1">
      <c r="A112" s="320" t="s">
        <v>319</v>
      </c>
      <c r="B112" s="320" t="s">
        <v>383</v>
      </c>
      <c r="C112" s="320" t="s">
        <v>671</v>
      </c>
      <c r="D112" s="320" t="s">
        <v>76</v>
      </c>
      <c r="E112" s="320">
        <v>156364159</v>
      </c>
      <c r="F112" s="190">
        <v>5263.1500243999999</v>
      </c>
      <c r="G112" s="360">
        <v>59.987000000000002</v>
      </c>
      <c r="H112" s="320">
        <v>2</v>
      </c>
      <c r="I112" s="320">
        <v>3619</v>
      </c>
      <c r="J112" s="361">
        <v>5.5233360950013809E-4</v>
      </c>
      <c r="K112" s="320" t="s">
        <v>978</v>
      </c>
      <c r="L112" s="320" t="s">
        <v>254</v>
      </c>
      <c r="M112" s="320" t="s">
        <v>262</v>
      </c>
      <c r="N112" s="320" t="s">
        <v>261</v>
      </c>
    </row>
    <row r="113" spans="1:14" s="194" customFormat="1">
      <c r="A113" s="320" t="s">
        <v>319</v>
      </c>
      <c r="B113" s="320" t="s">
        <v>383</v>
      </c>
      <c r="C113" s="320" t="s">
        <v>671</v>
      </c>
      <c r="D113" s="320" t="s">
        <v>82</v>
      </c>
      <c r="E113" s="320">
        <v>25398287</v>
      </c>
      <c r="F113" s="190">
        <v>19404.3999023</v>
      </c>
      <c r="G113" s="360">
        <v>59.6982</v>
      </c>
      <c r="H113" s="320">
        <v>0</v>
      </c>
      <c r="I113" s="320">
        <v>16219</v>
      </c>
      <c r="J113" s="361">
        <v>0</v>
      </c>
      <c r="K113" s="320" t="s">
        <v>66</v>
      </c>
      <c r="L113" s="320" t="s">
        <v>143</v>
      </c>
      <c r="M113" s="320" t="s">
        <v>12</v>
      </c>
      <c r="N113" s="320" t="s">
        <v>979</v>
      </c>
    </row>
    <row r="114" spans="1:14" s="194" customFormat="1">
      <c r="A114" s="320" t="s">
        <v>319</v>
      </c>
      <c r="B114" s="320" t="s">
        <v>383</v>
      </c>
      <c r="C114" s="320" t="s">
        <v>671</v>
      </c>
      <c r="D114" s="320" t="s">
        <v>89</v>
      </c>
      <c r="E114" s="320">
        <v>83157554</v>
      </c>
      <c r="F114" s="190">
        <v>1290.0499878000001</v>
      </c>
      <c r="G114" s="360">
        <v>59.993299999999998</v>
      </c>
      <c r="H114" s="320">
        <v>0</v>
      </c>
      <c r="I114" s="320">
        <v>892</v>
      </c>
      <c r="J114" s="361">
        <v>0</v>
      </c>
      <c r="K114" s="320" t="s">
        <v>980</v>
      </c>
      <c r="L114" s="320" t="s">
        <v>254</v>
      </c>
      <c r="M114" s="320" t="s">
        <v>264</v>
      </c>
      <c r="N114" s="320" t="s">
        <v>263</v>
      </c>
    </row>
    <row r="115" spans="1:14" s="194" customFormat="1">
      <c r="A115" s="320" t="s">
        <v>319</v>
      </c>
      <c r="B115" s="320" t="s">
        <v>383</v>
      </c>
      <c r="C115" s="320" t="s">
        <v>671</v>
      </c>
      <c r="D115" s="320" t="s">
        <v>78</v>
      </c>
      <c r="E115" s="320">
        <v>87094281</v>
      </c>
      <c r="F115" s="190">
        <v>22419.25</v>
      </c>
      <c r="G115" s="360">
        <v>59.985900000000001</v>
      </c>
      <c r="H115" s="320">
        <v>14</v>
      </c>
      <c r="I115" s="320">
        <v>8984</v>
      </c>
      <c r="J115" s="361">
        <v>1.5559013114025339E-3</v>
      </c>
      <c r="K115" s="320" t="s">
        <v>981</v>
      </c>
      <c r="L115" s="320" t="s">
        <v>254</v>
      </c>
      <c r="M115" s="320" t="s">
        <v>262</v>
      </c>
      <c r="N115" s="320" t="s">
        <v>261</v>
      </c>
    </row>
    <row r="116" spans="1:14" s="194" customFormat="1">
      <c r="A116" s="320" t="s">
        <v>319</v>
      </c>
      <c r="B116" s="320" t="s">
        <v>383</v>
      </c>
      <c r="C116" s="320" t="s">
        <v>671</v>
      </c>
      <c r="D116" s="320" t="s">
        <v>78</v>
      </c>
      <c r="E116" s="320">
        <v>154078837</v>
      </c>
      <c r="F116" s="190">
        <v>6201.2998047000001</v>
      </c>
      <c r="G116" s="360">
        <v>59.866999999999997</v>
      </c>
      <c r="H116" s="320">
        <v>2</v>
      </c>
      <c r="I116" s="320">
        <v>767</v>
      </c>
      <c r="J116" s="361">
        <v>2.6007802340702211E-3</v>
      </c>
      <c r="K116" s="320" t="s">
        <v>982</v>
      </c>
      <c r="L116" s="320" t="s">
        <v>254</v>
      </c>
      <c r="M116" s="320" t="s">
        <v>262</v>
      </c>
      <c r="N116" s="320" t="s">
        <v>261</v>
      </c>
    </row>
    <row r="117" spans="1:14" s="194" customFormat="1">
      <c r="A117" s="320" t="s">
        <v>319</v>
      </c>
      <c r="B117" s="320" t="s">
        <v>383</v>
      </c>
      <c r="C117" s="320" t="s">
        <v>671</v>
      </c>
      <c r="D117" s="320" t="s">
        <v>94</v>
      </c>
      <c r="E117" s="320">
        <v>94898626</v>
      </c>
      <c r="F117" s="190">
        <v>9572.3499756000001</v>
      </c>
      <c r="G117" s="360">
        <v>59.9953</v>
      </c>
      <c r="H117" s="320">
        <v>5</v>
      </c>
      <c r="I117" s="320">
        <v>7712</v>
      </c>
      <c r="J117" s="361">
        <v>6.4792017623428798E-4</v>
      </c>
      <c r="K117" s="320" t="s">
        <v>983</v>
      </c>
      <c r="L117" s="320" t="s">
        <v>254</v>
      </c>
      <c r="M117" s="320" t="s">
        <v>262</v>
      </c>
      <c r="N117" s="320" t="s">
        <v>261</v>
      </c>
    </row>
    <row r="118" spans="1:14" s="194" customFormat="1">
      <c r="A118" s="320" t="s">
        <v>319</v>
      </c>
      <c r="B118" s="320" t="s">
        <v>383</v>
      </c>
      <c r="C118" s="320" t="s">
        <v>671</v>
      </c>
      <c r="D118" s="320" t="s">
        <v>95</v>
      </c>
      <c r="E118" s="320">
        <v>14409460</v>
      </c>
      <c r="F118" s="190">
        <v>4528.9499512000002</v>
      </c>
      <c r="G118" s="360">
        <v>59.932899999999997</v>
      </c>
      <c r="H118" s="320">
        <v>0</v>
      </c>
      <c r="I118" s="320">
        <v>3238</v>
      </c>
      <c r="J118" s="361">
        <v>0</v>
      </c>
      <c r="K118" s="320" t="s">
        <v>984</v>
      </c>
      <c r="L118" s="320" t="s">
        <v>254</v>
      </c>
      <c r="M118" s="320" t="s">
        <v>262</v>
      </c>
      <c r="N118" s="320" t="s">
        <v>261</v>
      </c>
    </row>
    <row r="119" spans="1:14" s="194" customFormat="1">
      <c r="A119" s="320" t="s">
        <v>319</v>
      </c>
      <c r="B119" s="320" t="s">
        <v>383</v>
      </c>
      <c r="C119" s="320" t="s">
        <v>671</v>
      </c>
      <c r="D119" s="320" t="s">
        <v>87</v>
      </c>
      <c r="E119" s="320">
        <v>28690809</v>
      </c>
      <c r="F119" s="190">
        <v>6816.75</v>
      </c>
      <c r="G119" s="360">
        <v>59.999099999999999</v>
      </c>
      <c r="H119" s="320">
        <v>9</v>
      </c>
      <c r="I119" s="320">
        <v>4495</v>
      </c>
      <c r="J119" s="361">
        <v>1.9982238010657193E-3</v>
      </c>
      <c r="K119" s="320" t="s">
        <v>985</v>
      </c>
      <c r="L119" s="320" t="s">
        <v>254</v>
      </c>
      <c r="M119" s="320" t="s">
        <v>261</v>
      </c>
      <c r="N119" s="320" t="s">
        <v>263</v>
      </c>
    </row>
    <row r="120" spans="1:14" s="194" customFormat="1">
      <c r="A120" s="320" t="s">
        <v>319</v>
      </c>
      <c r="B120" s="320" t="s">
        <v>383</v>
      </c>
      <c r="C120" s="320" t="s">
        <v>671</v>
      </c>
      <c r="D120" s="320" t="s">
        <v>87</v>
      </c>
      <c r="E120" s="320">
        <v>142621664</v>
      </c>
      <c r="F120" s="190">
        <v>7103.4499512000002</v>
      </c>
      <c r="G120" s="360">
        <v>59.996499999999997</v>
      </c>
      <c r="H120" s="320">
        <v>4</v>
      </c>
      <c r="I120" s="320">
        <v>4560</v>
      </c>
      <c r="J120" s="361">
        <v>8.7642418930762491E-4</v>
      </c>
      <c r="K120" s="320" t="s">
        <v>986</v>
      </c>
      <c r="L120" s="320" t="s">
        <v>254</v>
      </c>
      <c r="M120" s="320" t="s">
        <v>264</v>
      </c>
      <c r="N120" s="320" t="s">
        <v>263</v>
      </c>
    </row>
    <row r="121" spans="1:14" s="194" customFormat="1">
      <c r="A121" s="320" t="s">
        <v>319</v>
      </c>
      <c r="B121" s="320" t="s">
        <v>511</v>
      </c>
      <c r="C121" s="320" t="s">
        <v>834</v>
      </c>
      <c r="D121" s="320" t="s">
        <v>76</v>
      </c>
      <c r="E121" s="320">
        <v>156364159</v>
      </c>
      <c r="F121" s="190">
        <v>4263</v>
      </c>
      <c r="G121" s="360">
        <v>59.993899999999996</v>
      </c>
      <c r="H121" s="320">
        <v>11</v>
      </c>
      <c r="I121" s="320">
        <v>4252</v>
      </c>
      <c r="J121" s="361">
        <v>2.5803424818203143E-3</v>
      </c>
      <c r="K121" s="320" t="s">
        <v>978</v>
      </c>
      <c r="L121" s="320" t="s">
        <v>254</v>
      </c>
      <c r="M121" s="320" t="s">
        <v>262</v>
      </c>
      <c r="N121" s="320" t="s">
        <v>261</v>
      </c>
    </row>
    <row r="122" spans="1:14" s="194" customFormat="1">
      <c r="A122" s="320" t="s">
        <v>319</v>
      </c>
      <c r="B122" s="320" t="s">
        <v>511</v>
      </c>
      <c r="C122" s="320" t="s">
        <v>834</v>
      </c>
      <c r="D122" s="320" t="s">
        <v>82</v>
      </c>
      <c r="E122" s="320">
        <v>25398287</v>
      </c>
      <c r="F122" s="190">
        <v>4884</v>
      </c>
      <c r="G122" s="360">
        <v>59.7121</v>
      </c>
      <c r="H122" s="320">
        <v>3</v>
      </c>
      <c r="I122" s="320">
        <v>4881</v>
      </c>
      <c r="J122" s="361">
        <v>6.1425061425061424E-4</v>
      </c>
      <c r="K122" s="320" t="s">
        <v>66</v>
      </c>
      <c r="L122" s="320" t="s">
        <v>143</v>
      </c>
      <c r="M122" s="320" t="s">
        <v>12</v>
      </c>
      <c r="N122" s="320" t="s">
        <v>979</v>
      </c>
    </row>
    <row r="123" spans="1:14" s="194" customFormat="1">
      <c r="A123" s="320" t="s">
        <v>319</v>
      </c>
      <c r="B123" s="320" t="s">
        <v>511</v>
      </c>
      <c r="C123" s="320" t="s">
        <v>834</v>
      </c>
      <c r="D123" s="320" t="s">
        <v>89</v>
      </c>
      <c r="E123" s="320">
        <v>83157554</v>
      </c>
      <c r="F123" s="190">
        <v>1192</v>
      </c>
      <c r="G123" s="360">
        <v>59.904200000000003</v>
      </c>
      <c r="H123" s="320">
        <v>2</v>
      </c>
      <c r="I123" s="320">
        <v>1190</v>
      </c>
      <c r="J123" s="361">
        <v>1.6778523489932886E-3</v>
      </c>
      <c r="K123" s="320" t="s">
        <v>980</v>
      </c>
      <c r="L123" s="320" t="s">
        <v>254</v>
      </c>
      <c r="M123" s="320" t="s">
        <v>264</v>
      </c>
      <c r="N123" s="320" t="s">
        <v>263</v>
      </c>
    </row>
    <row r="124" spans="1:14" s="194" customFormat="1">
      <c r="A124" s="320" t="s">
        <v>319</v>
      </c>
      <c r="B124" s="320" t="s">
        <v>511</v>
      </c>
      <c r="C124" s="320" t="s">
        <v>834</v>
      </c>
      <c r="D124" s="320" t="s">
        <v>78</v>
      </c>
      <c r="E124" s="320">
        <v>87094281</v>
      </c>
      <c r="F124" s="190">
        <v>9897</v>
      </c>
      <c r="G124" s="360">
        <v>59.985999999999997</v>
      </c>
      <c r="H124" s="320">
        <v>12</v>
      </c>
      <c r="I124" s="320">
        <v>9885</v>
      </c>
      <c r="J124" s="361">
        <v>1.2124886329190664E-3</v>
      </c>
      <c r="K124" s="320" t="s">
        <v>981</v>
      </c>
      <c r="L124" s="320" t="s">
        <v>254</v>
      </c>
      <c r="M124" s="320" t="s">
        <v>262</v>
      </c>
      <c r="N124" s="320" t="s">
        <v>261</v>
      </c>
    </row>
    <row r="125" spans="1:14" s="194" customFormat="1">
      <c r="A125" s="320" t="s">
        <v>319</v>
      </c>
      <c r="B125" s="320" t="s">
        <v>511</v>
      </c>
      <c r="C125" s="320" t="s">
        <v>834</v>
      </c>
      <c r="D125" s="320" t="s">
        <v>78</v>
      </c>
      <c r="E125" s="320">
        <v>154078837</v>
      </c>
      <c r="F125" s="190">
        <v>1069</v>
      </c>
      <c r="G125" s="360">
        <v>59.938299999999998</v>
      </c>
      <c r="H125" s="320">
        <v>0</v>
      </c>
      <c r="I125" s="320">
        <v>1069</v>
      </c>
      <c r="J125" s="361">
        <v>0</v>
      </c>
      <c r="K125" s="320" t="s">
        <v>982</v>
      </c>
      <c r="L125" s="320" t="s">
        <v>254</v>
      </c>
      <c r="M125" s="320" t="s">
        <v>262</v>
      </c>
      <c r="N125" s="320" t="s">
        <v>261</v>
      </c>
    </row>
    <row r="126" spans="1:14" s="194" customFormat="1">
      <c r="A126" s="320" t="s">
        <v>319</v>
      </c>
      <c r="B126" s="320" t="s">
        <v>511</v>
      </c>
      <c r="C126" s="320" t="s">
        <v>834</v>
      </c>
      <c r="D126" s="320" t="s">
        <v>94</v>
      </c>
      <c r="E126" s="320">
        <v>94898626</v>
      </c>
      <c r="F126" s="190">
        <v>8293</v>
      </c>
      <c r="G126" s="360">
        <v>59.999499999999998</v>
      </c>
      <c r="H126" s="320">
        <v>7</v>
      </c>
      <c r="I126" s="320">
        <v>8286</v>
      </c>
      <c r="J126" s="361">
        <v>8.4408537320631856E-4</v>
      </c>
      <c r="K126" s="320" t="s">
        <v>983</v>
      </c>
      <c r="L126" s="320" t="s">
        <v>254</v>
      </c>
      <c r="M126" s="320" t="s">
        <v>262</v>
      </c>
      <c r="N126" s="320" t="s">
        <v>261</v>
      </c>
    </row>
    <row r="127" spans="1:14" s="194" customFormat="1">
      <c r="A127" s="320" t="s">
        <v>319</v>
      </c>
      <c r="B127" s="320" t="s">
        <v>511</v>
      </c>
      <c r="C127" s="320" t="s">
        <v>834</v>
      </c>
      <c r="D127" s="320" t="s">
        <v>95</v>
      </c>
      <c r="E127" s="320">
        <v>14409460</v>
      </c>
      <c r="F127" s="190">
        <v>3694</v>
      </c>
      <c r="G127" s="360">
        <v>59.986499999999999</v>
      </c>
      <c r="H127" s="320">
        <v>3</v>
      </c>
      <c r="I127" s="320">
        <v>3691</v>
      </c>
      <c r="J127" s="361">
        <v>8.1212777476989716E-4</v>
      </c>
      <c r="K127" s="320" t="s">
        <v>984</v>
      </c>
      <c r="L127" s="320" t="s">
        <v>254</v>
      </c>
      <c r="M127" s="320" t="s">
        <v>262</v>
      </c>
      <c r="N127" s="320" t="s">
        <v>261</v>
      </c>
    </row>
    <row r="128" spans="1:14" s="194" customFormat="1">
      <c r="A128" s="320" t="s">
        <v>319</v>
      </c>
      <c r="B128" s="320" t="s">
        <v>511</v>
      </c>
      <c r="C128" s="320" t="s">
        <v>834</v>
      </c>
      <c r="D128" s="320" t="s">
        <v>87</v>
      </c>
      <c r="E128" s="320">
        <v>28690809</v>
      </c>
      <c r="F128" s="190">
        <v>4807</v>
      </c>
      <c r="G128" s="360">
        <v>59.9985</v>
      </c>
      <c r="H128" s="320">
        <v>9</v>
      </c>
      <c r="I128" s="320">
        <v>4798</v>
      </c>
      <c r="J128" s="361">
        <v>1.8722696068233825E-3</v>
      </c>
      <c r="K128" s="320" t="s">
        <v>985</v>
      </c>
      <c r="L128" s="320" t="s">
        <v>254</v>
      </c>
      <c r="M128" s="320" t="s">
        <v>261</v>
      </c>
      <c r="N128" s="320" t="s">
        <v>263</v>
      </c>
    </row>
    <row r="129" spans="1:14" s="194" customFormat="1">
      <c r="A129" s="320" t="s">
        <v>319</v>
      </c>
      <c r="B129" s="320" t="s">
        <v>511</v>
      </c>
      <c r="C129" s="320" t="s">
        <v>834</v>
      </c>
      <c r="D129" s="320" t="s">
        <v>87</v>
      </c>
      <c r="E129" s="320">
        <v>142621664</v>
      </c>
      <c r="F129" s="190">
        <v>4913</v>
      </c>
      <c r="G129" s="360">
        <v>59.9863</v>
      </c>
      <c r="H129" s="320">
        <v>6</v>
      </c>
      <c r="I129" s="320">
        <v>4907</v>
      </c>
      <c r="J129" s="361">
        <v>1.2212497455729697E-3</v>
      </c>
      <c r="K129" s="320" t="s">
        <v>986</v>
      </c>
      <c r="L129" s="320" t="s">
        <v>254</v>
      </c>
      <c r="M129" s="320" t="s">
        <v>264</v>
      </c>
      <c r="N129" s="320" t="s">
        <v>263</v>
      </c>
    </row>
    <row r="130" spans="1:14" s="194" customFormat="1">
      <c r="A130" s="320" t="s">
        <v>319</v>
      </c>
      <c r="B130" s="320" t="s">
        <v>402</v>
      </c>
      <c r="C130" s="320" t="s">
        <v>834</v>
      </c>
      <c r="D130" s="320" t="s">
        <v>76</v>
      </c>
      <c r="E130" s="320">
        <v>156364159</v>
      </c>
      <c r="F130" s="190">
        <v>4837</v>
      </c>
      <c r="G130" s="360">
        <v>59.991700000000002</v>
      </c>
      <c r="H130" s="320">
        <v>23</v>
      </c>
      <c r="I130" s="320">
        <v>4814</v>
      </c>
      <c r="J130" s="361">
        <v>4.7550134380814554E-3</v>
      </c>
      <c r="K130" s="320" t="s">
        <v>978</v>
      </c>
      <c r="L130" s="320" t="s">
        <v>254</v>
      </c>
      <c r="M130" s="320" t="s">
        <v>262</v>
      </c>
      <c r="N130" s="320" t="s">
        <v>261</v>
      </c>
    </row>
    <row r="131" spans="1:14" s="194" customFormat="1">
      <c r="A131" s="320" t="s">
        <v>319</v>
      </c>
      <c r="B131" s="320" t="s">
        <v>402</v>
      </c>
      <c r="C131" s="320" t="s">
        <v>834</v>
      </c>
      <c r="D131" s="320" t="s">
        <v>82</v>
      </c>
      <c r="E131" s="320">
        <v>25398287</v>
      </c>
      <c r="F131" s="190">
        <v>5283</v>
      </c>
      <c r="G131" s="360">
        <v>59.65</v>
      </c>
      <c r="H131" s="320">
        <v>9</v>
      </c>
      <c r="I131" s="320">
        <v>5274</v>
      </c>
      <c r="J131" s="361">
        <v>1.7035775127768314E-3</v>
      </c>
      <c r="K131" s="320" t="s">
        <v>66</v>
      </c>
      <c r="L131" s="320" t="s">
        <v>143</v>
      </c>
      <c r="M131" s="320" t="s">
        <v>12</v>
      </c>
      <c r="N131" s="320" t="s">
        <v>979</v>
      </c>
    </row>
    <row r="132" spans="1:14" s="194" customFormat="1">
      <c r="A132" s="320" t="s">
        <v>319</v>
      </c>
      <c r="B132" s="320" t="s">
        <v>402</v>
      </c>
      <c r="C132" s="320" t="s">
        <v>834</v>
      </c>
      <c r="D132" s="320" t="s">
        <v>89</v>
      </c>
      <c r="E132" s="320">
        <v>83157554</v>
      </c>
      <c r="F132" s="190">
        <v>1853</v>
      </c>
      <c r="G132" s="360">
        <v>59.967599999999997</v>
      </c>
      <c r="H132" s="320">
        <v>2</v>
      </c>
      <c r="I132" s="320">
        <v>1851</v>
      </c>
      <c r="J132" s="361">
        <v>1.0793308148947653E-3</v>
      </c>
      <c r="K132" s="320" t="s">
        <v>980</v>
      </c>
      <c r="L132" s="320" t="s">
        <v>254</v>
      </c>
      <c r="M132" s="320" t="s">
        <v>264</v>
      </c>
      <c r="N132" s="320" t="s">
        <v>263</v>
      </c>
    </row>
    <row r="133" spans="1:14" s="194" customFormat="1">
      <c r="A133" s="320" t="s">
        <v>319</v>
      </c>
      <c r="B133" s="320" t="s">
        <v>402</v>
      </c>
      <c r="C133" s="320" t="s">
        <v>834</v>
      </c>
      <c r="D133" s="320" t="s">
        <v>78</v>
      </c>
      <c r="E133" s="320">
        <v>87094281</v>
      </c>
      <c r="F133" s="190">
        <v>10208</v>
      </c>
      <c r="G133" s="360">
        <v>59.993000000000002</v>
      </c>
      <c r="H133" s="320">
        <v>17</v>
      </c>
      <c r="I133" s="320">
        <v>10191</v>
      </c>
      <c r="J133" s="361">
        <v>1.6653605015673981E-3</v>
      </c>
      <c r="K133" s="320" t="s">
        <v>981</v>
      </c>
      <c r="L133" s="320" t="s">
        <v>254</v>
      </c>
      <c r="M133" s="320" t="s">
        <v>262</v>
      </c>
      <c r="N133" s="320" t="s">
        <v>261</v>
      </c>
    </row>
    <row r="134" spans="1:14" s="194" customFormat="1">
      <c r="A134" s="320" t="s">
        <v>319</v>
      </c>
      <c r="B134" s="320" t="s">
        <v>402</v>
      </c>
      <c r="C134" s="320" t="s">
        <v>834</v>
      </c>
      <c r="D134" s="320" t="s">
        <v>78</v>
      </c>
      <c r="E134" s="320">
        <v>154078837</v>
      </c>
      <c r="F134" s="190">
        <v>1856</v>
      </c>
      <c r="G134" s="360">
        <v>59.976300000000002</v>
      </c>
      <c r="H134" s="320">
        <v>3</v>
      </c>
      <c r="I134" s="320">
        <v>1853</v>
      </c>
      <c r="J134" s="361">
        <v>1.6163793103448276E-3</v>
      </c>
      <c r="K134" s="320" t="s">
        <v>982</v>
      </c>
      <c r="L134" s="320" t="s">
        <v>254</v>
      </c>
      <c r="M134" s="320" t="s">
        <v>262</v>
      </c>
      <c r="N134" s="320" t="s">
        <v>261</v>
      </c>
    </row>
    <row r="135" spans="1:14" s="194" customFormat="1">
      <c r="A135" s="320" t="s">
        <v>319</v>
      </c>
      <c r="B135" s="320" t="s">
        <v>402</v>
      </c>
      <c r="C135" s="320" t="s">
        <v>834</v>
      </c>
      <c r="D135" s="320" t="s">
        <v>94</v>
      </c>
      <c r="E135" s="320">
        <v>94898626</v>
      </c>
      <c r="F135" s="190">
        <v>7403</v>
      </c>
      <c r="G135" s="360">
        <v>59.996899999999997</v>
      </c>
      <c r="H135" s="320">
        <v>13</v>
      </c>
      <c r="I135" s="320">
        <v>7390</v>
      </c>
      <c r="J135" s="361">
        <v>1.7560448466837769E-3</v>
      </c>
      <c r="K135" s="320" t="s">
        <v>983</v>
      </c>
      <c r="L135" s="320" t="s">
        <v>254</v>
      </c>
      <c r="M135" s="320" t="s">
        <v>262</v>
      </c>
      <c r="N135" s="320" t="s">
        <v>261</v>
      </c>
    </row>
    <row r="136" spans="1:14" s="194" customFormat="1">
      <c r="A136" s="320" t="s">
        <v>319</v>
      </c>
      <c r="B136" s="320" t="s">
        <v>402</v>
      </c>
      <c r="C136" s="320" t="s">
        <v>834</v>
      </c>
      <c r="D136" s="320" t="s">
        <v>95</v>
      </c>
      <c r="E136" s="320">
        <v>14409460</v>
      </c>
      <c r="F136" s="190">
        <v>3587</v>
      </c>
      <c r="G136" s="360">
        <v>59.997500000000002</v>
      </c>
      <c r="H136" s="320">
        <v>9</v>
      </c>
      <c r="I136" s="320">
        <v>3578</v>
      </c>
      <c r="J136" s="361">
        <v>2.5090604962364092E-3</v>
      </c>
      <c r="K136" s="320" t="s">
        <v>984</v>
      </c>
      <c r="L136" s="320" t="s">
        <v>254</v>
      </c>
      <c r="M136" s="320" t="s">
        <v>262</v>
      </c>
      <c r="N136" s="320" t="s">
        <v>261</v>
      </c>
    </row>
    <row r="137" spans="1:14" s="194" customFormat="1">
      <c r="A137" s="320" t="s">
        <v>319</v>
      </c>
      <c r="B137" s="320" t="s">
        <v>402</v>
      </c>
      <c r="C137" s="320" t="s">
        <v>834</v>
      </c>
      <c r="D137" s="320" t="s">
        <v>87</v>
      </c>
      <c r="E137" s="320">
        <v>28690809</v>
      </c>
      <c r="F137" s="190">
        <v>4876</v>
      </c>
      <c r="G137" s="360">
        <v>59.9803</v>
      </c>
      <c r="H137" s="320">
        <v>4</v>
      </c>
      <c r="I137" s="320">
        <v>4872</v>
      </c>
      <c r="J137" s="361">
        <v>8.2034454470877774E-4</v>
      </c>
      <c r="K137" s="320" t="s">
        <v>985</v>
      </c>
      <c r="L137" s="320" t="s">
        <v>254</v>
      </c>
      <c r="M137" s="320" t="s">
        <v>261</v>
      </c>
      <c r="N137" s="320" t="s">
        <v>263</v>
      </c>
    </row>
    <row r="138" spans="1:14" s="194" customFormat="1">
      <c r="A138" s="320" t="s">
        <v>319</v>
      </c>
      <c r="B138" s="320" t="s">
        <v>402</v>
      </c>
      <c r="C138" s="320" t="s">
        <v>834</v>
      </c>
      <c r="D138" s="320" t="s">
        <v>87</v>
      </c>
      <c r="E138" s="320">
        <v>142621664</v>
      </c>
      <c r="F138" s="190">
        <v>5188</v>
      </c>
      <c r="G138" s="360">
        <v>59.996699999999997</v>
      </c>
      <c r="H138" s="320">
        <v>5</v>
      </c>
      <c r="I138" s="320">
        <v>5183</v>
      </c>
      <c r="J138" s="361">
        <v>9.6376252891287591E-4</v>
      </c>
      <c r="K138" s="320" t="s">
        <v>986</v>
      </c>
      <c r="L138" s="320" t="s">
        <v>254</v>
      </c>
      <c r="M138" s="320" t="s">
        <v>264</v>
      </c>
      <c r="N138" s="320" t="s">
        <v>263</v>
      </c>
    </row>
    <row r="139" spans="1:14" s="194" customFormat="1">
      <c r="A139" s="320" t="s">
        <v>319</v>
      </c>
      <c r="B139" s="320" t="s">
        <v>512</v>
      </c>
      <c r="C139" s="320" t="s">
        <v>834</v>
      </c>
      <c r="D139" s="320" t="s">
        <v>76</v>
      </c>
      <c r="E139" s="320">
        <v>156364159</v>
      </c>
      <c r="F139" s="190">
        <v>4432</v>
      </c>
      <c r="G139" s="360">
        <v>59.996600000000001</v>
      </c>
      <c r="H139" s="320">
        <v>7</v>
      </c>
      <c r="I139" s="320">
        <v>4425</v>
      </c>
      <c r="J139" s="361">
        <v>1.57942238267148E-3</v>
      </c>
      <c r="K139" s="320" t="s">
        <v>978</v>
      </c>
      <c r="L139" s="320" t="s">
        <v>254</v>
      </c>
      <c r="M139" s="320" t="s">
        <v>262</v>
      </c>
      <c r="N139" s="320" t="s">
        <v>261</v>
      </c>
    </row>
    <row r="140" spans="1:14" s="194" customFormat="1">
      <c r="A140" s="320" t="s">
        <v>319</v>
      </c>
      <c r="B140" s="320" t="s">
        <v>512</v>
      </c>
      <c r="C140" s="320" t="s">
        <v>834</v>
      </c>
      <c r="D140" s="320" t="s">
        <v>82</v>
      </c>
      <c r="E140" s="320">
        <v>25398287</v>
      </c>
      <c r="F140" s="190">
        <v>4977</v>
      </c>
      <c r="G140" s="360">
        <v>59.692900000000002</v>
      </c>
      <c r="H140" s="320">
        <v>2</v>
      </c>
      <c r="I140" s="320">
        <v>4975</v>
      </c>
      <c r="J140" s="361">
        <v>4.0184850311432592E-4</v>
      </c>
      <c r="K140" s="320" t="s">
        <v>66</v>
      </c>
      <c r="L140" s="320" t="s">
        <v>143</v>
      </c>
      <c r="M140" s="320" t="s">
        <v>12</v>
      </c>
      <c r="N140" s="320" t="s">
        <v>979</v>
      </c>
    </row>
    <row r="141" spans="1:14" s="194" customFormat="1">
      <c r="A141" s="320" t="s">
        <v>319</v>
      </c>
      <c r="B141" s="320" t="s">
        <v>512</v>
      </c>
      <c r="C141" s="320" t="s">
        <v>834</v>
      </c>
      <c r="D141" s="320" t="s">
        <v>89</v>
      </c>
      <c r="E141" s="320">
        <v>83157554</v>
      </c>
      <c r="F141" s="190">
        <v>1649</v>
      </c>
      <c r="G141" s="360">
        <v>60</v>
      </c>
      <c r="H141" s="320">
        <v>0</v>
      </c>
      <c r="I141" s="320">
        <v>1649</v>
      </c>
      <c r="J141" s="361">
        <v>0</v>
      </c>
      <c r="K141" s="320" t="s">
        <v>980</v>
      </c>
      <c r="L141" s="320" t="s">
        <v>254</v>
      </c>
      <c r="M141" s="320" t="s">
        <v>264</v>
      </c>
      <c r="N141" s="320" t="s">
        <v>263</v>
      </c>
    </row>
    <row r="142" spans="1:14" s="194" customFormat="1">
      <c r="A142" s="320" t="s">
        <v>319</v>
      </c>
      <c r="B142" s="320" t="s">
        <v>512</v>
      </c>
      <c r="C142" s="320" t="s">
        <v>834</v>
      </c>
      <c r="D142" s="320" t="s">
        <v>78</v>
      </c>
      <c r="E142" s="320">
        <v>87094281</v>
      </c>
      <c r="F142" s="190">
        <v>9488</v>
      </c>
      <c r="G142" s="360">
        <v>59.997199999999999</v>
      </c>
      <c r="H142" s="320">
        <v>7</v>
      </c>
      <c r="I142" s="320">
        <v>9481</v>
      </c>
      <c r="J142" s="361">
        <v>7.3777403035413149E-4</v>
      </c>
      <c r="K142" s="320" t="s">
        <v>981</v>
      </c>
      <c r="L142" s="320" t="s">
        <v>254</v>
      </c>
      <c r="M142" s="320" t="s">
        <v>262</v>
      </c>
      <c r="N142" s="320" t="s">
        <v>261</v>
      </c>
    </row>
    <row r="143" spans="1:14" s="194" customFormat="1">
      <c r="A143" s="320" t="s">
        <v>319</v>
      </c>
      <c r="B143" s="320" t="s">
        <v>512</v>
      </c>
      <c r="C143" s="320" t="s">
        <v>834</v>
      </c>
      <c r="D143" s="320" t="s">
        <v>78</v>
      </c>
      <c r="E143" s="320">
        <v>154078837</v>
      </c>
      <c r="F143" s="190">
        <v>1147</v>
      </c>
      <c r="G143" s="360">
        <v>59.953800000000001</v>
      </c>
      <c r="H143" s="320">
        <v>0</v>
      </c>
      <c r="I143" s="320">
        <v>1147</v>
      </c>
      <c r="J143" s="361">
        <v>0</v>
      </c>
      <c r="K143" s="320" t="s">
        <v>982</v>
      </c>
      <c r="L143" s="320" t="s">
        <v>254</v>
      </c>
      <c r="M143" s="320" t="s">
        <v>262</v>
      </c>
      <c r="N143" s="320" t="s">
        <v>261</v>
      </c>
    </row>
    <row r="144" spans="1:14" s="194" customFormat="1">
      <c r="A144" s="320" t="s">
        <v>319</v>
      </c>
      <c r="B144" s="320" t="s">
        <v>512</v>
      </c>
      <c r="C144" s="320" t="s">
        <v>834</v>
      </c>
      <c r="D144" s="320" t="s">
        <v>94</v>
      </c>
      <c r="E144" s="320">
        <v>94898626</v>
      </c>
      <c r="F144" s="190">
        <v>7455</v>
      </c>
      <c r="G144" s="360">
        <v>59.993699999999997</v>
      </c>
      <c r="H144" s="320">
        <v>5</v>
      </c>
      <c r="I144" s="320">
        <v>7450</v>
      </c>
      <c r="J144" s="361">
        <v>6.7069081153588194E-4</v>
      </c>
      <c r="K144" s="320" t="s">
        <v>983</v>
      </c>
      <c r="L144" s="320" t="s">
        <v>254</v>
      </c>
      <c r="M144" s="320" t="s">
        <v>262</v>
      </c>
      <c r="N144" s="320" t="s">
        <v>261</v>
      </c>
    </row>
    <row r="145" spans="1:14" s="194" customFormat="1">
      <c r="A145" s="320" t="s">
        <v>319</v>
      </c>
      <c r="B145" s="320" t="s">
        <v>512</v>
      </c>
      <c r="C145" s="320" t="s">
        <v>834</v>
      </c>
      <c r="D145" s="320" t="s">
        <v>95</v>
      </c>
      <c r="E145" s="320">
        <v>14409460</v>
      </c>
      <c r="F145" s="190">
        <v>3554</v>
      </c>
      <c r="G145" s="360">
        <v>59.996600000000001</v>
      </c>
      <c r="H145" s="320">
        <v>0</v>
      </c>
      <c r="I145" s="320">
        <v>3554</v>
      </c>
      <c r="J145" s="361">
        <v>0</v>
      </c>
      <c r="K145" s="320" t="s">
        <v>984</v>
      </c>
      <c r="L145" s="320" t="s">
        <v>254</v>
      </c>
      <c r="M145" s="320" t="s">
        <v>262</v>
      </c>
      <c r="N145" s="320" t="s">
        <v>261</v>
      </c>
    </row>
    <row r="146" spans="1:14" s="194" customFormat="1">
      <c r="A146" s="320" t="s">
        <v>319</v>
      </c>
      <c r="B146" s="320" t="s">
        <v>512</v>
      </c>
      <c r="C146" s="320" t="s">
        <v>834</v>
      </c>
      <c r="D146" s="320" t="s">
        <v>87</v>
      </c>
      <c r="E146" s="320">
        <v>28690809</v>
      </c>
      <c r="F146" s="190">
        <v>4169</v>
      </c>
      <c r="G146" s="360">
        <v>59.988500000000002</v>
      </c>
      <c r="H146" s="320">
        <v>3</v>
      </c>
      <c r="I146" s="320">
        <v>4166</v>
      </c>
      <c r="J146" s="361">
        <v>7.1959702566562727E-4</v>
      </c>
      <c r="K146" s="320" t="s">
        <v>985</v>
      </c>
      <c r="L146" s="320" t="s">
        <v>254</v>
      </c>
      <c r="M146" s="320" t="s">
        <v>261</v>
      </c>
      <c r="N146" s="320" t="s">
        <v>263</v>
      </c>
    </row>
    <row r="147" spans="1:14" s="194" customFormat="1">
      <c r="A147" s="320" t="s">
        <v>319</v>
      </c>
      <c r="B147" s="320" t="s">
        <v>512</v>
      </c>
      <c r="C147" s="320" t="s">
        <v>834</v>
      </c>
      <c r="D147" s="320" t="s">
        <v>87</v>
      </c>
      <c r="E147" s="320">
        <v>142621664</v>
      </c>
      <c r="F147" s="190">
        <v>4811</v>
      </c>
      <c r="G147" s="360">
        <v>59.999000000000002</v>
      </c>
      <c r="H147" s="320">
        <v>9</v>
      </c>
      <c r="I147" s="320">
        <v>4802</v>
      </c>
      <c r="J147" s="361">
        <v>1.8707129494907504E-3</v>
      </c>
      <c r="K147" s="320" t="s">
        <v>986</v>
      </c>
      <c r="L147" s="320" t="s">
        <v>254</v>
      </c>
      <c r="M147" s="320" t="s">
        <v>264</v>
      </c>
      <c r="N147" s="320" t="s">
        <v>263</v>
      </c>
    </row>
    <row r="148" spans="1:14" s="194" customFormat="1">
      <c r="A148" s="173" t="s">
        <v>319</v>
      </c>
      <c r="B148" s="173" t="s">
        <v>510</v>
      </c>
      <c r="C148" s="173" t="s">
        <v>670</v>
      </c>
      <c r="D148" s="173" t="s">
        <v>1223</v>
      </c>
      <c r="E148" s="173" t="s">
        <v>12</v>
      </c>
      <c r="F148" s="358" t="s">
        <v>12</v>
      </c>
      <c r="G148" s="362" t="s">
        <v>12</v>
      </c>
      <c r="H148" s="173">
        <v>54</v>
      </c>
      <c r="I148" s="173" t="s">
        <v>12</v>
      </c>
      <c r="J148" s="363" t="s">
        <v>12</v>
      </c>
      <c r="K148" s="173" t="s">
        <v>12</v>
      </c>
      <c r="L148" s="173" t="s">
        <v>253</v>
      </c>
      <c r="M148" s="173" t="s">
        <v>12</v>
      </c>
      <c r="N148" s="173" t="s">
        <v>12</v>
      </c>
    </row>
    <row r="149" spans="1:14" s="194" customFormat="1">
      <c r="A149" s="173" t="s">
        <v>319</v>
      </c>
      <c r="B149" s="173" t="s">
        <v>383</v>
      </c>
      <c r="C149" s="173" t="s">
        <v>671</v>
      </c>
      <c r="D149" s="173" t="s">
        <v>1223</v>
      </c>
      <c r="E149" s="173" t="s">
        <v>12</v>
      </c>
      <c r="F149" s="358" t="s">
        <v>12</v>
      </c>
      <c r="G149" s="362" t="s">
        <v>12</v>
      </c>
      <c r="H149" s="173">
        <v>0</v>
      </c>
      <c r="I149" s="173" t="s">
        <v>12</v>
      </c>
      <c r="J149" s="363" t="s">
        <v>12</v>
      </c>
      <c r="K149" s="173" t="s">
        <v>12</v>
      </c>
      <c r="L149" s="173" t="s">
        <v>253</v>
      </c>
      <c r="M149" s="173" t="s">
        <v>12</v>
      </c>
      <c r="N149" s="173" t="s">
        <v>12</v>
      </c>
    </row>
    <row r="150" spans="1:14" s="194" customFormat="1">
      <c r="A150" s="173" t="s">
        <v>319</v>
      </c>
      <c r="B150" s="173" t="s">
        <v>511</v>
      </c>
      <c r="C150" s="173" t="s">
        <v>834</v>
      </c>
      <c r="D150" s="173" t="s">
        <v>1223</v>
      </c>
      <c r="E150" s="173" t="s">
        <v>12</v>
      </c>
      <c r="F150" s="358" t="s">
        <v>12</v>
      </c>
      <c r="G150" s="362" t="s">
        <v>12</v>
      </c>
      <c r="H150" s="173">
        <v>0</v>
      </c>
      <c r="I150" s="173" t="s">
        <v>12</v>
      </c>
      <c r="J150" s="363" t="s">
        <v>12</v>
      </c>
      <c r="K150" s="173" t="s">
        <v>12</v>
      </c>
      <c r="L150" s="173" t="s">
        <v>253</v>
      </c>
      <c r="M150" s="173" t="s">
        <v>12</v>
      </c>
      <c r="N150" s="173" t="s">
        <v>12</v>
      </c>
    </row>
    <row r="151" spans="1:14" s="194" customFormat="1">
      <c r="A151" s="173" t="s">
        <v>319</v>
      </c>
      <c r="B151" s="173" t="s">
        <v>402</v>
      </c>
      <c r="C151" s="173" t="s">
        <v>834</v>
      </c>
      <c r="D151" s="173" t="s">
        <v>1223</v>
      </c>
      <c r="E151" s="173" t="s">
        <v>12</v>
      </c>
      <c r="F151" s="358" t="s">
        <v>12</v>
      </c>
      <c r="G151" s="362" t="s">
        <v>12</v>
      </c>
      <c r="H151" s="173">
        <v>0</v>
      </c>
      <c r="I151" s="173" t="s">
        <v>12</v>
      </c>
      <c r="J151" s="363" t="s">
        <v>12</v>
      </c>
      <c r="K151" s="173" t="s">
        <v>12</v>
      </c>
      <c r="L151" s="173" t="s">
        <v>253</v>
      </c>
      <c r="M151" s="173" t="s">
        <v>12</v>
      </c>
      <c r="N151" s="173" t="s">
        <v>12</v>
      </c>
    </row>
    <row r="152" spans="1:14" s="194" customFormat="1">
      <c r="A152" s="173" t="s">
        <v>319</v>
      </c>
      <c r="B152" s="173" t="s">
        <v>512</v>
      </c>
      <c r="C152" s="173" t="s">
        <v>834</v>
      </c>
      <c r="D152" s="173" t="s">
        <v>1223</v>
      </c>
      <c r="E152" s="173" t="s">
        <v>12</v>
      </c>
      <c r="F152" s="358" t="s">
        <v>12</v>
      </c>
      <c r="G152" s="362" t="s">
        <v>12</v>
      </c>
      <c r="H152" s="173">
        <v>0</v>
      </c>
      <c r="I152" s="173" t="s">
        <v>12</v>
      </c>
      <c r="J152" s="363" t="s">
        <v>12</v>
      </c>
      <c r="K152" s="173" t="s">
        <v>12</v>
      </c>
      <c r="L152" s="173" t="s">
        <v>253</v>
      </c>
      <c r="M152" s="173" t="s">
        <v>12</v>
      </c>
      <c r="N152" s="173" t="s">
        <v>12</v>
      </c>
    </row>
    <row r="153" spans="1:14" s="194" customFormat="1">
      <c r="A153" s="173" t="s">
        <v>319</v>
      </c>
      <c r="B153" s="173" t="s">
        <v>510</v>
      </c>
      <c r="C153" s="173" t="s">
        <v>670</v>
      </c>
      <c r="D153" s="173" t="s">
        <v>1224</v>
      </c>
      <c r="E153" s="173" t="s">
        <v>12</v>
      </c>
      <c r="F153" s="358" t="s">
        <v>12</v>
      </c>
      <c r="G153" s="362" t="s">
        <v>12</v>
      </c>
      <c r="H153" s="173">
        <v>57</v>
      </c>
      <c r="I153" s="173" t="s">
        <v>12</v>
      </c>
      <c r="J153" s="363" t="s">
        <v>12</v>
      </c>
      <c r="K153" s="173" t="s">
        <v>12</v>
      </c>
      <c r="L153" s="173" t="s">
        <v>253</v>
      </c>
      <c r="M153" s="173" t="s">
        <v>12</v>
      </c>
      <c r="N153" s="173" t="s">
        <v>12</v>
      </c>
    </row>
    <row r="154" spans="1:14" s="194" customFormat="1">
      <c r="A154" s="173" t="s">
        <v>319</v>
      </c>
      <c r="B154" s="173" t="s">
        <v>383</v>
      </c>
      <c r="C154" s="173" t="s">
        <v>671</v>
      </c>
      <c r="D154" s="173" t="s">
        <v>1224</v>
      </c>
      <c r="E154" s="173" t="s">
        <v>12</v>
      </c>
      <c r="F154" s="358" t="s">
        <v>12</v>
      </c>
      <c r="G154" s="362" t="s">
        <v>12</v>
      </c>
      <c r="H154" s="173">
        <v>0</v>
      </c>
      <c r="I154" s="173" t="s">
        <v>12</v>
      </c>
      <c r="J154" s="363" t="s">
        <v>12</v>
      </c>
      <c r="K154" s="173" t="s">
        <v>12</v>
      </c>
      <c r="L154" s="173" t="s">
        <v>253</v>
      </c>
      <c r="M154" s="173" t="s">
        <v>12</v>
      </c>
      <c r="N154" s="173" t="s">
        <v>12</v>
      </c>
    </row>
    <row r="155" spans="1:14" s="194" customFormat="1">
      <c r="A155" s="173" t="s">
        <v>319</v>
      </c>
      <c r="B155" s="173" t="s">
        <v>511</v>
      </c>
      <c r="C155" s="173" t="s">
        <v>834</v>
      </c>
      <c r="D155" s="173" t="s">
        <v>1224</v>
      </c>
      <c r="E155" s="173" t="s">
        <v>12</v>
      </c>
      <c r="F155" s="358" t="s">
        <v>12</v>
      </c>
      <c r="G155" s="362" t="s">
        <v>12</v>
      </c>
      <c r="H155" s="173">
        <v>0</v>
      </c>
      <c r="I155" s="173" t="s">
        <v>12</v>
      </c>
      <c r="J155" s="363" t="s">
        <v>12</v>
      </c>
      <c r="K155" s="173" t="s">
        <v>12</v>
      </c>
      <c r="L155" s="173" t="s">
        <v>253</v>
      </c>
      <c r="M155" s="173" t="s">
        <v>12</v>
      </c>
      <c r="N155" s="173" t="s">
        <v>12</v>
      </c>
    </row>
    <row r="156" spans="1:14" s="194" customFormat="1">
      <c r="A156" s="173" t="s">
        <v>319</v>
      </c>
      <c r="B156" s="173" t="s">
        <v>402</v>
      </c>
      <c r="C156" s="173" t="s">
        <v>834</v>
      </c>
      <c r="D156" s="173" t="s">
        <v>1224</v>
      </c>
      <c r="E156" s="173" t="s">
        <v>12</v>
      </c>
      <c r="F156" s="358" t="s">
        <v>12</v>
      </c>
      <c r="G156" s="362" t="s">
        <v>12</v>
      </c>
      <c r="H156" s="173">
        <v>0</v>
      </c>
      <c r="I156" s="173" t="s">
        <v>12</v>
      </c>
      <c r="J156" s="363" t="s">
        <v>12</v>
      </c>
      <c r="K156" s="173" t="s">
        <v>12</v>
      </c>
      <c r="L156" s="173" t="s">
        <v>253</v>
      </c>
      <c r="M156" s="173" t="s">
        <v>12</v>
      </c>
      <c r="N156" s="173" t="s">
        <v>12</v>
      </c>
    </row>
    <row r="157" spans="1:14" s="194" customFormat="1">
      <c r="A157" s="173" t="s">
        <v>319</v>
      </c>
      <c r="B157" s="173" t="s">
        <v>512</v>
      </c>
      <c r="C157" s="173" t="s">
        <v>834</v>
      </c>
      <c r="D157" s="173" t="s">
        <v>1224</v>
      </c>
      <c r="E157" s="173" t="s">
        <v>12</v>
      </c>
      <c r="F157" s="358" t="s">
        <v>12</v>
      </c>
      <c r="G157" s="362" t="s">
        <v>12</v>
      </c>
      <c r="H157" s="173">
        <v>0</v>
      </c>
      <c r="I157" s="173" t="s">
        <v>12</v>
      </c>
      <c r="J157" s="363" t="s">
        <v>12</v>
      </c>
      <c r="K157" s="173" t="s">
        <v>12</v>
      </c>
      <c r="L157" s="173" t="s">
        <v>253</v>
      </c>
      <c r="M157" s="173" t="s">
        <v>12</v>
      </c>
      <c r="N157" s="173" t="s">
        <v>12</v>
      </c>
    </row>
    <row r="158" spans="1:14" s="194" customFormat="1">
      <c r="A158" s="173" t="s">
        <v>319</v>
      </c>
      <c r="B158" s="173" t="s">
        <v>510</v>
      </c>
      <c r="C158" s="173" t="s">
        <v>670</v>
      </c>
      <c r="D158" s="173" t="s">
        <v>1225</v>
      </c>
      <c r="E158" s="173" t="s">
        <v>12</v>
      </c>
      <c r="F158" s="358" t="s">
        <v>12</v>
      </c>
      <c r="G158" s="362" t="s">
        <v>12</v>
      </c>
      <c r="H158" s="173">
        <v>68</v>
      </c>
      <c r="I158" s="173" t="s">
        <v>12</v>
      </c>
      <c r="J158" s="363" t="s">
        <v>12</v>
      </c>
      <c r="K158" s="173" t="s">
        <v>12</v>
      </c>
      <c r="L158" s="173" t="s">
        <v>253</v>
      </c>
      <c r="M158" s="173" t="s">
        <v>12</v>
      </c>
      <c r="N158" s="173" t="s">
        <v>12</v>
      </c>
    </row>
    <row r="159" spans="1:14" s="194" customFormat="1">
      <c r="A159" s="173" t="s">
        <v>319</v>
      </c>
      <c r="B159" s="173" t="s">
        <v>383</v>
      </c>
      <c r="C159" s="173" t="s">
        <v>671</v>
      </c>
      <c r="D159" s="173" t="s">
        <v>1225</v>
      </c>
      <c r="E159" s="173" t="s">
        <v>12</v>
      </c>
      <c r="F159" s="358" t="s">
        <v>12</v>
      </c>
      <c r="G159" s="362" t="s">
        <v>12</v>
      </c>
      <c r="H159" s="173">
        <v>0</v>
      </c>
      <c r="I159" s="173" t="s">
        <v>12</v>
      </c>
      <c r="J159" s="363" t="s">
        <v>12</v>
      </c>
      <c r="K159" s="173" t="s">
        <v>12</v>
      </c>
      <c r="L159" s="173" t="s">
        <v>253</v>
      </c>
      <c r="M159" s="173" t="s">
        <v>12</v>
      </c>
      <c r="N159" s="173" t="s">
        <v>12</v>
      </c>
    </row>
    <row r="160" spans="1:14" s="194" customFormat="1">
      <c r="A160" s="173" t="s">
        <v>319</v>
      </c>
      <c r="B160" s="173" t="s">
        <v>511</v>
      </c>
      <c r="C160" s="173" t="s">
        <v>834</v>
      </c>
      <c r="D160" s="173" t="s">
        <v>1225</v>
      </c>
      <c r="E160" s="173" t="s">
        <v>12</v>
      </c>
      <c r="F160" s="358" t="s">
        <v>12</v>
      </c>
      <c r="G160" s="362" t="s">
        <v>12</v>
      </c>
      <c r="H160" s="173">
        <v>0</v>
      </c>
      <c r="I160" s="173" t="s">
        <v>12</v>
      </c>
      <c r="J160" s="363" t="s">
        <v>12</v>
      </c>
      <c r="K160" s="173" t="s">
        <v>12</v>
      </c>
      <c r="L160" s="173" t="s">
        <v>253</v>
      </c>
      <c r="M160" s="173" t="s">
        <v>12</v>
      </c>
      <c r="N160" s="173" t="s">
        <v>12</v>
      </c>
    </row>
    <row r="161" spans="1:14" s="194" customFormat="1">
      <c r="A161" s="173" t="s">
        <v>319</v>
      </c>
      <c r="B161" s="173" t="s">
        <v>402</v>
      </c>
      <c r="C161" s="173" t="s">
        <v>834</v>
      </c>
      <c r="D161" s="173" t="s">
        <v>1225</v>
      </c>
      <c r="E161" s="173" t="s">
        <v>12</v>
      </c>
      <c r="F161" s="358" t="s">
        <v>12</v>
      </c>
      <c r="G161" s="362" t="s">
        <v>12</v>
      </c>
      <c r="H161" s="173">
        <v>0</v>
      </c>
      <c r="I161" s="173" t="s">
        <v>12</v>
      </c>
      <c r="J161" s="363" t="s">
        <v>12</v>
      </c>
      <c r="K161" s="173" t="s">
        <v>12</v>
      </c>
      <c r="L161" s="173" t="s">
        <v>253</v>
      </c>
      <c r="M161" s="173" t="s">
        <v>12</v>
      </c>
      <c r="N161" s="173" t="s">
        <v>12</v>
      </c>
    </row>
    <row r="162" spans="1:14" s="194" customFormat="1">
      <c r="A162" s="173" t="s">
        <v>319</v>
      </c>
      <c r="B162" s="173" t="s">
        <v>512</v>
      </c>
      <c r="C162" s="173" t="s">
        <v>834</v>
      </c>
      <c r="D162" s="173" t="s">
        <v>1225</v>
      </c>
      <c r="E162" s="173" t="s">
        <v>12</v>
      </c>
      <c r="F162" s="358" t="s">
        <v>12</v>
      </c>
      <c r="G162" s="362" t="s">
        <v>12</v>
      </c>
      <c r="H162" s="173">
        <v>0</v>
      </c>
      <c r="I162" s="173" t="s">
        <v>12</v>
      </c>
      <c r="J162" s="363" t="s">
        <v>12</v>
      </c>
      <c r="K162" s="173" t="s">
        <v>12</v>
      </c>
      <c r="L162" s="173" t="s">
        <v>253</v>
      </c>
      <c r="M162" s="173" t="s">
        <v>12</v>
      </c>
      <c r="N162" s="173" t="s">
        <v>12</v>
      </c>
    </row>
    <row r="163" spans="1:14" s="194" customFormat="1" ht="14.5">
      <c r="A163" s="173" t="s">
        <v>319</v>
      </c>
      <c r="B163" s="173" t="s">
        <v>510</v>
      </c>
      <c r="C163" s="173" t="s">
        <v>670</v>
      </c>
      <c r="D163" s="173" t="s">
        <v>1546</v>
      </c>
      <c r="E163" s="364" t="s">
        <v>12</v>
      </c>
      <c r="F163" s="365" t="s">
        <v>12</v>
      </c>
      <c r="G163" s="366" t="s">
        <v>12</v>
      </c>
      <c r="H163" s="364">
        <v>47</v>
      </c>
      <c r="I163" s="173" t="s">
        <v>12</v>
      </c>
      <c r="J163" s="363" t="s">
        <v>12</v>
      </c>
      <c r="K163" s="173" t="s">
        <v>12</v>
      </c>
      <c r="L163" s="173" t="s">
        <v>253</v>
      </c>
      <c r="M163" s="173" t="s">
        <v>12</v>
      </c>
      <c r="N163" s="173" t="s">
        <v>12</v>
      </c>
    </row>
    <row r="164" spans="1:14" s="194" customFormat="1" ht="14.5">
      <c r="A164" s="173" t="s">
        <v>319</v>
      </c>
      <c r="B164" s="173" t="s">
        <v>383</v>
      </c>
      <c r="C164" s="173" t="s">
        <v>671</v>
      </c>
      <c r="D164" s="173" t="s">
        <v>1546</v>
      </c>
      <c r="E164" s="364" t="s">
        <v>12</v>
      </c>
      <c r="F164" s="365" t="s">
        <v>12</v>
      </c>
      <c r="G164" s="366" t="s">
        <v>12</v>
      </c>
      <c r="H164" s="364">
        <v>0</v>
      </c>
      <c r="I164" s="173" t="s">
        <v>12</v>
      </c>
      <c r="J164" s="363" t="s">
        <v>12</v>
      </c>
      <c r="K164" s="173" t="s">
        <v>12</v>
      </c>
      <c r="L164" s="173" t="s">
        <v>253</v>
      </c>
      <c r="M164" s="173" t="s">
        <v>12</v>
      </c>
      <c r="N164" s="173" t="s">
        <v>12</v>
      </c>
    </row>
    <row r="165" spans="1:14" s="194" customFormat="1" ht="14.5">
      <c r="A165" s="173" t="s">
        <v>319</v>
      </c>
      <c r="B165" s="173" t="s">
        <v>511</v>
      </c>
      <c r="C165" s="173" t="s">
        <v>834</v>
      </c>
      <c r="D165" s="173" t="s">
        <v>1546</v>
      </c>
      <c r="E165" s="364" t="s">
        <v>12</v>
      </c>
      <c r="F165" s="365" t="s">
        <v>12</v>
      </c>
      <c r="G165" s="366" t="s">
        <v>12</v>
      </c>
      <c r="H165" s="364">
        <v>0</v>
      </c>
      <c r="I165" s="173" t="s">
        <v>12</v>
      </c>
      <c r="J165" s="363" t="s">
        <v>12</v>
      </c>
      <c r="K165" s="173" t="s">
        <v>12</v>
      </c>
      <c r="L165" s="173" t="s">
        <v>253</v>
      </c>
      <c r="M165" s="173" t="s">
        <v>12</v>
      </c>
      <c r="N165" s="173" t="s">
        <v>12</v>
      </c>
    </row>
    <row r="166" spans="1:14" s="194" customFormat="1" ht="14.5">
      <c r="A166" s="173" t="s">
        <v>319</v>
      </c>
      <c r="B166" s="173" t="s">
        <v>402</v>
      </c>
      <c r="C166" s="173" t="s">
        <v>834</v>
      </c>
      <c r="D166" s="173" t="s">
        <v>1546</v>
      </c>
      <c r="E166" s="364" t="s">
        <v>12</v>
      </c>
      <c r="F166" s="365" t="s">
        <v>12</v>
      </c>
      <c r="G166" s="366" t="s">
        <v>12</v>
      </c>
      <c r="H166" s="364">
        <v>0</v>
      </c>
      <c r="I166" s="173" t="s">
        <v>12</v>
      </c>
      <c r="J166" s="363" t="s">
        <v>12</v>
      </c>
      <c r="K166" s="173" t="s">
        <v>12</v>
      </c>
      <c r="L166" s="173" t="s">
        <v>253</v>
      </c>
      <c r="M166" s="173" t="s">
        <v>12</v>
      </c>
      <c r="N166" s="173" t="s">
        <v>12</v>
      </c>
    </row>
    <row r="167" spans="1:14" s="194" customFormat="1" ht="14.5">
      <c r="A167" s="173" t="s">
        <v>319</v>
      </c>
      <c r="B167" s="173" t="s">
        <v>512</v>
      </c>
      <c r="C167" s="173" t="s">
        <v>834</v>
      </c>
      <c r="D167" s="173" t="s">
        <v>1546</v>
      </c>
      <c r="E167" s="364" t="s">
        <v>12</v>
      </c>
      <c r="F167" s="365" t="s">
        <v>12</v>
      </c>
      <c r="G167" s="366" t="s">
        <v>12</v>
      </c>
      <c r="H167" s="364">
        <v>0</v>
      </c>
      <c r="I167" s="173" t="s">
        <v>12</v>
      </c>
      <c r="J167" s="363" t="s">
        <v>12</v>
      </c>
      <c r="K167" s="173" t="s">
        <v>12</v>
      </c>
      <c r="L167" s="173" t="s">
        <v>253</v>
      </c>
      <c r="M167" s="173" t="s">
        <v>12</v>
      </c>
      <c r="N167" s="173" t="s">
        <v>12</v>
      </c>
    </row>
    <row r="168" spans="1:14" s="194" customFormat="1">
      <c r="A168" s="320" t="s">
        <v>811</v>
      </c>
      <c r="B168" s="320" t="s">
        <v>914</v>
      </c>
      <c r="C168" s="320" t="s">
        <v>834</v>
      </c>
      <c r="D168" s="320" t="s">
        <v>76</v>
      </c>
      <c r="E168" s="320">
        <v>84106936</v>
      </c>
      <c r="F168" s="190">
        <v>1588</v>
      </c>
      <c r="G168" s="360">
        <v>60.014200000000002</v>
      </c>
      <c r="H168" s="320">
        <v>179</v>
      </c>
      <c r="I168" s="320">
        <v>1409</v>
      </c>
      <c r="J168" s="361">
        <v>0.11272040302267003</v>
      </c>
      <c r="K168" s="320" t="s">
        <v>987</v>
      </c>
      <c r="L168" s="320" t="s">
        <v>254</v>
      </c>
      <c r="M168" s="320" t="s">
        <v>263</v>
      </c>
      <c r="N168" s="320" t="s">
        <v>264</v>
      </c>
    </row>
    <row r="169" spans="1:14" s="194" customFormat="1">
      <c r="A169" s="320" t="s">
        <v>811</v>
      </c>
      <c r="B169" s="320" t="s">
        <v>914</v>
      </c>
      <c r="C169" s="320" t="s">
        <v>834</v>
      </c>
      <c r="D169" s="320" t="s">
        <v>76</v>
      </c>
      <c r="E169" s="320">
        <v>189867111</v>
      </c>
      <c r="F169" s="190">
        <v>552</v>
      </c>
      <c r="G169" s="360">
        <v>59.941200000000002</v>
      </c>
      <c r="H169" s="320">
        <v>212</v>
      </c>
      <c r="I169" s="320">
        <v>340</v>
      </c>
      <c r="J169" s="361">
        <v>0.38405797101449274</v>
      </c>
      <c r="K169" s="320" t="s">
        <v>988</v>
      </c>
      <c r="L169" s="320" t="s">
        <v>254</v>
      </c>
      <c r="M169" s="320" t="s">
        <v>263</v>
      </c>
      <c r="N169" s="320" t="s">
        <v>261</v>
      </c>
    </row>
    <row r="170" spans="1:14" s="194" customFormat="1">
      <c r="A170" s="320" t="s">
        <v>811</v>
      </c>
      <c r="B170" s="320" t="s">
        <v>914</v>
      </c>
      <c r="C170" s="320" t="s">
        <v>834</v>
      </c>
      <c r="D170" s="320" t="s">
        <v>92</v>
      </c>
      <c r="E170" s="320">
        <v>118018783</v>
      </c>
      <c r="F170" s="190">
        <v>2467</v>
      </c>
      <c r="G170" s="360">
        <v>60.0062</v>
      </c>
      <c r="H170" s="320">
        <v>538</v>
      </c>
      <c r="I170" s="320">
        <v>1929</v>
      </c>
      <c r="J170" s="361">
        <v>0.21807863802188893</v>
      </c>
      <c r="K170" s="320" t="s">
        <v>989</v>
      </c>
      <c r="L170" s="320" t="s">
        <v>254</v>
      </c>
      <c r="M170" s="320" t="s">
        <v>262</v>
      </c>
      <c r="N170" s="320" t="s">
        <v>261</v>
      </c>
    </row>
    <row r="171" spans="1:14" s="194" customFormat="1">
      <c r="A171" s="320" t="s">
        <v>811</v>
      </c>
      <c r="B171" s="320" t="s">
        <v>914</v>
      </c>
      <c r="C171" s="320" t="s">
        <v>834</v>
      </c>
      <c r="D171" s="320" t="s">
        <v>89</v>
      </c>
      <c r="E171" s="320">
        <v>56227626</v>
      </c>
      <c r="F171" s="190">
        <v>1603</v>
      </c>
      <c r="G171" s="360">
        <v>60.007399999999997</v>
      </c>
      <c r="H171" s="320">
        <v>255</v>
      </c>
      <c r="I171" s="320">
        <v>1348</v>
      </c>
      <c r="J171" s="361">
        <v>0.15907673112913287</v>
      </c>
      <c r="K171" s="320" t="s">
        <v>990</v>
      </c>
      <c r="L171" s="320" t="s">
        <v>254</v>
      </c>
      <c r="M171" s="320" t="s">
        <v>264</v>
      </c>
      <c r="N171" s="320" t="s">
        <v>263</v>
      </c>
    </row>
    <row r="172" spans="1:14" s="194" customFormat="1">
      <c r="A172" s="320" t="s">
        <v>811</v>
      </c>
      <c r="B172" s="320" t="s">
        <v>914</v>
      </c>
      <c r="C172" s="320" t="s">
        <v>834</v>
      </c>
      <c r="D172" s="320" t="s">
        <v>89</v>
      </c>
      <c r="E172" s="320">
        <v>65467646</v>
      </c>
      <c r="F172" s="190">
        <v>1338</v>
      </c>
      <c r="G172" s="360">
        <v>60</v>
      </c>
      <c r="H172" s="320">
        <v>227</v>
      </c>
      <c r="I172" s="320">
        <v>1111</v>
      </c>
      <c r="J172" s="361">
        <v>0.16965620328849029</v>
      </c>
      <c r="K172" s="320" t="s">
        <v>991</v>
      </c>
      <c r="L172" s="320" t="s">
        <v>254</v>
      </c>
      <c r="M172" s="320" t="s">
        <v>262</v>
      </c>
      <c r="N172" s="320" t="s">
        <v>263</v>
      </c>
    </row>
    <row r="173" spans="1:14" s="194" customFormat="1">
      <c r="A173" s="320" t="s">
        <v>811</v>
      </c>
      <c r="B173" s="320" t="s">
        <v>914</v>
      </c>
      <c r="C173" s="320" t="s">
        <v>834</v>
      </c>
      <c r="D173" s="320" t="s">
        <v>89</v>
      </c>
      <c r="E173" s="320">
        <v>74268915</v>
      </c>
      <c r="F173" s="190">
        <v>5608</v>
      </c>
      <c r="G173" s="360">
        <v>59.992699999999999</v>
      </c>
      <c r="H173" s="320">
        <v>1344</v>
      </c>
      <c r="I173" s="320">
        <v>4264</v>
      </c>
      <c r="J173" s="361">
        <v>0.23965763195435091</v>
      </c>
      <c r="K173" s="320" t="s">
        <v>992</v>
      </c>
      <c r="L173" s="320" t="s">
        <v>254</v>
      </c>
      <c r="M173" s="320" t="s">
        <v>264</v>
      </c>
      <c r="N173" s="320" t="s">
        <v>263</v>
      </c>
    </row>
    <row r="174" spans="1:14" s="194" customFormat="1">
      <c r="A174" s="320" t="s">
        <v>811</v>
      </c>
      <c r="B174" s="320" t="s">
        <v>914</v>
      </c>
      <c r="C174" s="320" t="s">
        <v>834</v>
      </c>
      <c r="D174" s="320" t="s">
        <v>77</v>
      </c>
      <c r="E174" s="320">
        <v>100809710</v>
      </c>
      <c r="F174" s="190">
        <v>1347</v>
      </c>
      <c r="G174" s="360">
        <v>60</v>
      </c>
      <c r="H174" s="320">
        <v>257</v>
      </c>
      <c r="I174" s="320">
        <v>1090</v>
      </c>
      <c r="J174" s="361">
        <v>0.19079435783221974</v>
      </c>
      <c r="K174" s="320" t="s">
        <v>993</v>
      </c>
      <c r="L174" s="320" t="s">
        <v>254</v>
      </c>
      <c r="M174" s="320" t="s">
        <v>262</v>
      </c>
      <c r="N174" s="320" t="s">
        <v>261</v>
      </c>
    </row>
    <row r="175" spans="1:14" s="194" customFormat="1">
      <c r="A175" s="320" t="s">
        <v>811</v>
      </c>
      <c r="B175" s="320" t="s">
        <v>914</v>
      </c>
      <c r="C175" s="320" t="s">
        <v>834</v>
      </c>
      <c r="D175" s="320" t="s">
        <v>90</v>
      </c>
      <c r="E175" s="320">
        <v>62290581</v>
      </c>
      <c r="F175" s="190">
        <v>2797</v>
      </c>
      <c r="G175" s="360">
        <v>59.999299999999998</v>
      </c>
      <c r="H175" s="320">
        <v>1324</v>
      </c>
      <c r="I175" s="320">
        <v>1473</v>
      </c>
      <c r="J175" s="361">
        <v>0.4733643189131212</v>
      </c>
      <c r="K175" s="320" t="s">
        <v>994</v>
      </c>
      <c r="L175" s="320" t="s">
        <v>254</v>
      </c>
      <c r="M175" s="320" t="s">
        <v>264</v>
      </c>
      <c r="N175" s="320" t="s">
        <v>263</v>
      </c>
    </row>
    <row r="176" spans="1:14" s="194" customFormat="1">
      <c r="A176" s="320" t="s">
        <v>811</v>
      </c>
      <c r="B176" s="320" t="s">
        <v>914</v>
      </c>
      <c r="C176" s="320" t="s">
        <v>834</v>
      </c>
      <c r="D176" s="320" t="s">
        <v>88</v>
      </c>
      <c r="E176" s="320">
        <v>40321182</v>
      </c>
      <c r="F176" s="190">
        <v>218</v>
      </c>
      <c r="G176" s="360">
        <v>60</v>
      </c>
      <c r="H176" s="320">
        <v>48</v>
      </c>
      <c r="I176" s="320">
        <v>170</v>
      </c>
      <c r="J176" s="361">
        <v>0.22018348623853212</v>
      </c>
      <c r="K176" s="320" t="s">
        <v>995</v>
      </c>
      <c r="L176" s="320" t="s">
        <v>254</v>
      </c>
      <c r="M176" s="320" t="s">
        <v>262</v>
      </c>
      <c r="N176" s="320" t="s">
        <v>261</v>
      </c>
    </row>
    <row r="177" spans="1:14" s="194" customFormat="1">
      <c r="A177" s="320" t="s">
        <v>811</v>
      </c>
      <c r="B177" s="320" t="s">
        <v>914</v>
      </c>
      <c r="C177" s="320" t="s">
        <v>834</v>
      </c>
      <c r="D177" s="320" t="s">
        <v>91</v>
      </c>
      <c r="E177" s="320">
        <v>65527680</v>
      </c>
      <c r="F177" s="190">
        <v>4115</v>
      </c>
      <c r="G177" s="360">
        <v>60</v>
      </c>
      <c r="H177" s="320">
        <v>653</v>
      </c>
      <c r="I177" s="320">
        <v>3462</v>
      </c>
      <c r="J177" s="361">
        <v>0.15868772782503038</v>
      </c>
      <c r="K177" s="320" t="s">
        <v>996</v>
      </c>
      <c r="L177" s="320" t="s">
        <v>254</v>
      </c>
      <c r="M177" s="320" t="s">
        <v>262</v>
      </c>
      <c r="N177" s="320" t="s">
        <v>261</v>
      </c>
    </row>
    <row r="178" spans="1:14" s="194" customFormat="1">
      <c r="A178" s="320" t="s">
        <v>811</v>
      </c>
      <c r="B178" s="320" t="s">
        <v>914</v>
      </c>
      <c r="C178" s="320" t="s">
        <v>834</v>
      </c>
      <c r="D178" s="320" t="s">
        <v>87</v>
      </c>
      <c r="E178" s="320">
        <v>130419861</v>
      </c>
      <c r="F178" s="190">
        <v>2675</v>
      </c>
      <c r="G178" s="360">
        <v>60</v>
      </c>
      <c r="H178" s="320">
        <v>323</v>
      </c>
      <c r="I178" s="320">
        <v>2352</v>
      </c>
      <c r="J178" s="361">
        <v>0.12074766355140187</v>
      </c>
      <c r="K178" s="320" t="s">
        <v>997</v>
      </c>
      <c r="L178" s="320" t="s">
        <v>254</v>
      </c>
      <c r="M178" s="320" t="s">
        <v>261</v>
      </c>
      <c r="N178" s="320" t="s">
        <v>262</v>
      </c>
    </row>
    <row r="179" spans="1:14" s="194" customFormat="1">
      <c r="A179" s="320" t="s">
        <v>811</v>
      </c>
      <c r="B179" s="320" t="s">
        <v>913</v>
      </c>
      <c r="C179" s="320" t="s">
        <v>670</v>
      </c>
      <c r="D179" s="320" t="s">
        <v>76</v>
      </c>
      <c r="E179" s="320">
        <v>84106936</v>
      </c>
      <c r="F179" s="190">
        <v>1819</v>
      </c>
      <c r="G179" s="360">
        <v>60</v>
      </c>
      <c r="H179" s="320">
        <v>316</v>
      </c>
      <c r="I179" s="320">
        <v>1503</v>
      </c>
      <c r="J179" s="361">
        <v>0.1737218251786696</v>
      </c>
      <c r="K179" s="320" t="s">
        <v>987</v>
      </c>
      <c r="L179" s="320" t="s">
        <v>254</v>
      </c>
      <c r="M179" s="320" t="s">
        <v>263</v>
      </c>
      <c r="N179" s="320" t="s">
        <v>264</v>
      </c>
    </row>
    <row r="180" spans="1:14" s="194" customFormat="1">
      <c r="A180" s="320" t="s">
        <v>811</v>
      </c>
      <c r="B180" s="320" t="s">
        <v>913</v>
      </c>
      <c r="C180" s="320" t="s">
        <v>670</v>
      </c>
      <c r="D180" s="320" t="s">
        <v>76</v>
      </c>
      <c r="E180" s="320">
        <v>189867111</v>
      </c>
      <c r="F180" s="190">
        <v>694</v>
      </c>
      <c r="G180" s="360">
        <v>60</v>
      </c>
      <c r="H180" s="320">
        <v>329</v>
      </c>
      <c r="I180" s="320">
        <v>365</v>
      </c>
      <c r="J180" s="361">
        <v>0.47406340057636887</v>
      </c>
      <c r="K180" s="320" t="s">
        <v>988</v>
      </c>
      <c r="L180" s="320" t="s">
        <v>254</v>
      </c>
      <c r="M180" s="320" t="s">
        <v>263</v>
      </c>
      <c r="N180" s="320" t="s">
        <v>261</v>
      </c>
    </row>
    <row r="181" spans="1:14" s="194" customFormat="1">
      <c r="A181" s="320" t="s">
        <v>811</v>
      </c>
      <c r="B181" s="320" t="s">
        <v>913</v>
      </c>
      <c r="C181" s="320" t="s">
        <v>670</v>
      </c>
      <c r="D181" s="320" t="s">
        <v>92</v>
      </c>
      <c r="E181" s="320">
        <v>118018783</v>
      </c>
      <c r="F181" s="190">
        <v>2421</v>
      </c>
      <c r="G181" s="360">
        <v>59.994100000000003</v>
      </c>
      <c r="H181" s="320">
        <v>231</v>
      </c>
      <c r="I181" s="320">
        <v>2190</v>
      </c>
      <c r="J181" s="361">
        <v>9.541511771995044E-2</v>
      </c>
      <c r="K181" s="320" t="s">
        <v>989</v>
      </c>
      <c r="L181" s="320" t="s">
        <v>254</v>
      </c>
      <c r="M181" s="320" t="s">
        <v>262</v>
      </c>
      <c r="N181" s="320" t="s">
        <v>261</v>
      </c>
    </row>
    <row r="182" spans="1:14" s="194" customFormat="1">
      <c r="A182" s="320" t="s">
        <v>811</v>
      </c>
      <c r="B182" s="320" t="s">
        <v>913</v>
      </c>
      <c r="C182" s="320" t="s">
        <v>670</v>
      </c>
      <c r="D182" s="320" t="s">
        <v>89</v>
      </c>
      <c r="E182" s="320">
        <v>56227626</v>
      </c>
      <c r="F182" s="190">
        <v>1985</v>
      </c>
      <c r="G182" s="360">
        <v>60</v>
      </c>
      <c r="H182" s="320">
        <v>163</v>
      </c>
      <c r="I182" s="320">
        <v>1822</v>
      </c>
      <c r="J182" s="361">
        <v>8.2115869017632237E-2</v>
      </c>
      <c r="K182" s="320" t="s">
        <v>990</v>
      </c>
      <c r="L182" s="320" t="s">
        <v>254</v>
      </c>
      <c r="M182" s="320" t="s">
        <v>264</v>
      </c>
      <c r="N182" s="320" t="s">
        <v>263</v>
      </c>
    </row>
    <row r="183" spans="1:14" s="194" customFormat="1">
      <c r="A183" s="320" t="s">
        <v>811</v>
      </c>
      <c r="B183" s="320" t="s">
        <v>913</v>
      </c>
      <c r="C183" s="320" t="s">
        <v>670</v>
      </c>
      <c r="D183" s="320" t="s">
        <v>89</v>
      </c>
      <c r="E183" s="320">
        <v>65467646</v>
      </c>
      <c r="F183" s="190">
        <v>1468</v>
      </c>
      <c r="G183" s="360">
        <v>60</v>
      </c>
      <c r="H183" s="320">
        <v>342</v>
      </c>
      <c r="I183" s="320">
        <v>1126</v>
      </c>
      <c r="J183" s="361">
        <v>0.2329700272479564</v>
      </c>
      <c r="K183" s="320" t="s">
        <v>991</v>
      </c>
      <c r="L183" s="320" t="s">
        <v>254</v>
      </c>
      <c r="M183" s="320" t="s">
        <v>262</v>
      </c>
      <c r="N183" s="320" t="s">
        <v>263</v>
      </c>
    </row>
    <row r="184" spans="1:14" s="194" customFormat="1">
      <c r="A184" s="320" t="s">
        <v>811</v>
      </c>
      <c r="B184" s="320" t="s">
        <v>913</v>
      </c>
      <c r="C184" s="320" t="s">
        <v>670</v>
      </c>
      <c r="D184" s="320" t="s">
        <v>89</v>
      </c>
      <c r="E184" s="320">
        <v>74268915</v>
      </c>
      <c r="F184" s="190">
        <v>7257</v>
      </c>
      <c r="G184" s="360">
        <v>60</v>
      </c>
      <c r="H184" s="320">
        <v>747</v>
      </c>
      <c r="I184" s="320">
        <v>6510</v>
      </c>
      <c r="J184" s="361">
        <v>0.10293509714758164</v>
      </c>
      <c r="K184" s="320" t="s">
        <v>992</v>
      </c>
      <c r="L184" s="320" t="s">
        <v>254</v>
      </c>
      <c r="M184" s="320" t="s">
        <v>264</v>
      </c>
      <c r="N184" s="320" t="s">
        <v>263</v>
      </c>
    </row>
    <row r="185" spans="1:14" s="194" customFormat="1">
      <c r="A185" s="320" t="s">
        <v>811</v>
      </c>
      <c r="B185" s="320" t="s">
        <v>913</v>
      </c>
      <c r="C185" s="320" t="s">
        <v>670</v>
      </c>
      <c r="D185" s="320" t="s">
        <v>77</v>
      </c>
      <c r="E185" s="320">
        <v>100809710</v>
      </c>
      <c r="F185" s="190">
        <v>2230</v>
      </c>
      <c r="G185" s="360">
        <v>60</v>
      </c>
      <c r="H185" s="320">
        <v>165</v>
      </c>
      <c r="I185" s="320">
        <v>2065</v>
      </c>
      <c r="J185" s="361">
        <v>7.3991031390134535E-2</v>
      </c>
      <c r="K185" s="320" t="s">
        <v>993</v>
      </c>
      <c r="L185" s="320" t="s">
        <v>254</v>
      </c>
      <c r="M185" s="320" t="s">
        <v>262</v>
      </c>
      <c r="N185" s="320" t="s">
        <v>261</v>
      </c>
    </row>
    <row r="186" spans="1:14" s="194" customFormat="1">
      <c r="A186" s="320" t="s">
        <v>811</v>
      </c>
      <c r="B186" s="320" t="s">
        <v>913</v>
      </c>
      <c r="C186" s="320" t="s">
        <v>670</v>
      </c>
      <c r="D186" s="320" t="s">
        <v>90</v>
      </c>
      <c r="E186" s="320">
        <v>62290581</v>
      </c>
      <c r="F186" s="190">
        <v>2938</v>
      </c>
      <c r="G186" s="360">
        <v>60.014000000000003</v>
      </c>
      <c r="H186" s="320">
        <v>1510</v>
      </c>
      <c r="I186" s="320">
        <v>1428</v>
      </c>
      <c r="J186" s="361">
        <v>0.51395507147719532</v>
      </c>
      <c r="K186" s="320" t="s">
        <v>994</v>
      </c>
      <c r="L186" s="320" t="s">
        <v>254</v>
      </c>
      <c r="M186" s="320" t="s">
        <v>264</v>
      </c>
      <c r="N186" s="320" t="s">
        <v>263</v>
      </c>
    </row>
    <row r="187" spans="1:14" s="194" customFormat="1">
      <c r="A187" s="320" t="s">
        <v>811</v>
      </c>
      <c r="B187" s="320" t="s">
        <v>913</v>
      </c>
      <c r="C187" s="320" t="s">
        <v>670</v>
      </c>
      <c r="D187" s="320" t="s">
        <v>88</v>
      </c>
      <c r="E187" s="320">
        <v>40321182</v>
      </c>
      <c r="F187" s="190">
        <v>192</v>
      </c>
      <c r="G187" s="360">
        <v>60</v>
      </c>
      <c r="H187" s="320">
        <v>16</v>
      </c>
      <c r="I187" s="320">
        <v>176</v>
      </c>
      <c r="J187" s="361">
        <v>8.3333333333333329E-2</v>
      </c>
      <c r="K187" s="320" t="s">
        <v>995</v>
      </c>
      <c r="L187" s="320" t="s">
        <v>254</v>
      </c>
      <c r="M187" s="320" t="s">
        <v>262</v>
      </c>
      <c r="N187" s="320" t="s">
        <v>261</v>
      </c>
    </row>
    <row r="188" spans="1:14" s="194" customFormat="1">
      <c r="A188" s="320" t="s">
        <v>811</v>
      </c>
      <c r="B188" s="320" t="s">
        <v>913</v>
      </c>
      <c r="C188" s="320" t="s">
        <v>670</v>
      </c>
      <c r="D188" s="320" t="s">
        <v>91</v>
      </c>
      <c r="E188" s="320">
        <v>65527680</v>
      </c>
      <c r="F188" s="190">
        <v>5120</v>
      </c>
      <c r="G188" s="360">
        <v>60</v>
      </c>
      <c r="H188" s="320">
        <v>1307</v>
      </c>
      <c r="I188" s="320">
        <v>3813</v>
      </c>
      <c r="J188" s="361">
        <v>0.25527343749999998</v>
      </c>
      <c r="K188" s="320" t="s">
        <v>996</v>
      </c>
      <c r="L188" s="320" t="s">
        <v>254</v>
      </c>
      <c r="M188" s="320" t="s">
        <v>262</v>
      </c>
      <c r="N188" s="320" t="s">
        <v>261</v>
      </c>
    </row>
    <row r="189" spans="1:14" s="194" customFormat="1">
      <c r="A189" s="320" t="s">
        <v>811</v>
      </c>
      <c r="B189" s="320" t="s">
        <v>913</v>
      </c>
      <c r="C189" s="320" t="s">
        <v>670</v>
      </c>
      <c r="D189" s="320" t="s">
        <v>87</v>
      </c>
      <c r="E189" s="320">
        <v>130419861</v>
      </c>
      <c r="F189" s="190">
        <v>3242</v>
      </c>
      <c r="G189" s="360">
        <v>60</v>
      </c>
      <c r="H189" s="320">
        <v>822</v>
      </c>
      <c r="I189" s="320">
        <v>2420</v>
      </c>
      <c r="J189" s="361">
        <v>0.25354719309068474</v>
      </c>
      <c r="K189" s="320" t="s">
        <v>997</v>
      </c>
      <c r="L189" s="320" t="s">
        <v>254</v>
      </c>
      <c r="M189" s="320" t="s">
        <v>261</v>
      </c>
      <c r="N189" s="320" t="s">
        <v>262</v>
      </c>
    </row>
    <row r="190" spans="1:14" s="194" customFormat="1">
      <c r="A190" s="320" t="s">
        <v>811</v>
      </c>
      <c r="B190" s="320" t="s">
        <v>1267</v>
      </c>
      <c r="C190" s="320" t="s">
        <v>834</v>
      </c>
      <c r="D190" s="320" t="s">
        <v>76</v>
      </c>
      <c r="E190" s="320">
        <v>84106936</v>
      </c>
      <c r="F190" s="190">
        <v>892</v>
      </c>
      <c r="G190" s="360">
        <v>60</v>
      </c>
      <c r="H190" s="320">
        <v>190</v>
      </c>
      <c r="I190" s="320">
        <v>702</v>
      </c>
      <c r="J190" s="361">
        <v>0.21300448430493274</v>
      </c>
      <c r="K190" s="320" t="s">
        <v>987</v>
      </c>
      <c r="L190" s="320" t="s">
        <v>254</v>
      </c>
      <c r="M190" s="320" t="s">
        <v>263</v>
      </c>
      <c r="N190" s="320" t="s">
        <v>264</v>
      </c>
    </row>
    <row r="191" spans="1:14" s="194" customFormat="1">
      <c r="A191" s="320" t="s">
        <v>811</v>
      </c>
      <c r="B191" s="320" t="s">
        <v>1267</v>
      </c>
      <c r="C191" s="320" t="s">
        <v>834</v>
      </c>
      <c r="D191" s="320" t="s">
        <v>76</v>
      </c>
      <c r="E191" s="320">
        <v>189867111</v>
      </c>
      <c r="F191" s="190">
        <v>319</v>
      </c>
      <c r="G191" s="360">
        <v>60</v>
      </c>
      <c r="H191" s="320">
        <v>122</v>
      </c>
      <c r="I191" s="320">
        <v>197</v>
      </c>
      <c r="J191" s="361">
        <v>0.38244514106583072</v>
      </c>
      <c r="K191" s="320" t="s">
        <v>988</v>
      </c>
      <c r="L191" s="320" t="s">
        <v>254</v>
      </c>
      <c r="M191" s="320" t="s">
        <v>263</v>
      </c>
      <c r="N191" s="320" t="s">
        <v>261</v>
      </c>
    </row>
    <row r="192" spans="1:14" s="194" customFormat="1">
      <c r="A192" s="320" t="s">
        <v>811</v>
      </c>
      <c r="B192" s="320" t="s">
        <v>1267</v>
      </c>
      <c r="C192" s="320" t="s">
        <v>834</v>
      </c>
      <c r="D192" s="320" t="s">
        <v>92</v>
      </c>
      <c r="E192" s="320">
        <v>118018783</v>
      </c>
      <c r="F192" s="190">
        <v>1668</v>
      </c>
      <c r="G192" s="360">
        <v>59.992699999999999</v>
      </c>
      <c r="H192" s="320">
        <v>18</v>
      </c>
      <c r="I192" s="320">
        <v>1650</v>
      </c>
      <c r="J192" s="361">
        <v>1.0791366906474821E-2</v>
      </c>
      <c r="K192" s="320" t="s">
        <v>989</v>
      </c>
      <c r="L192" s="320" t="s">
        <v>254</v>
      </c>
      <c r="M192" s="320" t="s">
        <v>262</v>
      </c>
      <c r="N192" s="320" t="s">
        <v>261</v>
      </c>
    </row>
    <row r="193" spans="1:14" s="194" customFormat="1">
      <c r="A193" s="320" t="s">
        <v>811</v>
      </c>
      <c r="B193" s="320" t="s">
        <v>1267</v>
      </c>
      <c r="C193" s="320" t="s">
        <v>834</v>
      </c>
      <c r="D193" s="320" t="s">
        <v>89</v>
      </c>
      <c r="E193" s="320">
        <v>56227626</v>
      </c>
      <c r="F193" s="190">
        <v>1037</v>
      </c>
      <c r="G193" s="360">
        <v>60</v>
      </c>
      <c r="H193" s="320">
        <v>0</v>
      </c>
      <c r="I193" s="320">
        <v>1037</v>
      </c>
      <c r="J193" s="361">
        <v>0</v>
      </c>
      <c r="K193" s="320" t="s">
        <v>990</v>
      </c>
      <c r="L193" s="320" t="s">
        <v>254</v>
      </c>
      <c r="M193" s="320" t="s">
        <v>264</v>
      </c>
      <c r="N193" s="320" t="s">
        <v>263</v>
      </c>
    </row>
    <row r="194" spans="1:14" s="194" customFormat="1">
      <c r="A194" s="320" t="s">
        <v>811</v>
      </c>
      <c r="B194" s="320" t="s">
        <v>1267</v>
      </c>
      <c r="C194" s="320" t="s">
        <v>834</v>
      </c>
      <c r="D194" s="320" t="s">
        <v>89</v>
      </c>
      <c r="E194" s="320">
        <v>65467646</v>
      </c>
      <c r="F194" s="190">
        <v>782</v>
      </c>
      <c r="G194" s="360">
        <v>59.990699999999997</v>
      </c>
      <c r="H194" s="320">
        <v>245</v>
      </c>
      <c r="I194" s="320">
        <v>537</v>
      </c>
      <c r="J194" s="361">
        <v>0.3132992327365729</v>
      </c>
      <c r="K194" s="320" t="s">
        <v>991</v>
      </c>
      <c r="L194" s="320" t="s">
        <v>254</v>
      </c>
      <c r="M194" s="320" t="s">
        <v>262</v>
      </c>
      <c r="N194" s="320" t="s">
        <v>263</v>
      </c>
    </row>
    <row r="195" spans="1:14" s="194" customFormat="1">
      <c r="A195" s="320" t="s">
        <v>811</v>
      </c>
      <c r="B195" s="320" t="s">
        <v>1267</v>
      </c>
      <c r="C195" s="320" t="s">
        <v>834</v>
      </c>
      <c r="D195" s="320" t="s">
        <v>89</v>
      </c>
      <c r="E195" s="320">
        <v>74268915</v>
      </c>
      <c r="F195" s="190">
        <v>3462</v>
      </c>
      <c r="G195" s="360">
        <v>60</v>
      </c>
      <c r="H195" s="320">
        <v>4</v>
      </c>
      <c r="I195" s="320">
        <v>3458</v>
      </c>
      <c r="J195" s="361">
        <v>1.1554015020219526E-3</v>
      </c>
      <c r="K195" s="320" t="s">
        <v>992</v>
      </c>
      <c r="L195" s="320" t="s">
        <v>254</v>
      </c>
      <c r="M195" s="320" t="s">
        <v>264</v>
      </c>
      <c r="N195" s="320" t="s">
        <v>263</v>
      </c>
    </row>
    <row r="196" spans="1:14" s="194" customFormat="1">
      <c r="A196" s="320" t="s">
        <v>811</v>
      </c>
      <c r="B196" s="320" t="s">
        <v>1267</v>
      </c>
      <c r="C196" s="320" t="s">
        <v>834</v>
      </c>
      <c r="D196" s="320" t="s">
        <v>77</v>
      </c>
      <c r="E196" s="320">
        <v>100809710</v>
      </c>
      <c r="F196" s="190">
        <v>530</v>
      </c>
      <c r="G196" s="360">
        <v>60</v>
      </c>
      <c r="H196" s="320">
        <v>0</v>
      </c>
      <c r="I196" s="320">
        <v>530</v>
      </c>
      <c r="J196" s="361">
        <v>0</v>
      </c>
      <c r="K196" s="320" t="s">
        <v>993</v>
      </c>
      <c r="L196" s="320" t="s">
        <v>254</v>
      </c>
      <c r="M196" s="320" t="s">
        <v>262</v>
      </c>
      <c r="N196" s="320" t="s">
        <v>261</v>
      </c>
    </row>
    <row r="197" spans="1:14" s="194" customFormat="1">
      <c r="A197" s="320" t="s">
        <v>811</v>
      </c>
      <c r="B197" s="320" t="s">
        <v>1267</v>
      </c>
      <c r="C197" s="320" t="s">
        <v>834</v>
      </c>
      <c r="D197" s="320" t="s">
        <v>90</v>
      </c>
      <c r="E197" s="320">
        <v>62290581</v>
      </c>
      <c r="F197" s="190">
        <v>1716</v>
      </c>
      <c r="G197" s="360">
        <v>60</v>
      </c>
      <c r="H197" s="320">
        <v>732</v>
      </c>
      <c r="I197" s="320">
        <v>984</v>
      </c>
      <c r="J197" s="361">
        <v>0.42657342657342656</v>
      </c>
      <c r="K197" s="320" t="s">
        <v>994</v>
      </c>
      <c r="L197" s="320" t="s">
        <v>254</v>
      </c>
      <c r="M197" s="320" t="s">
        <v>264</v>
      </c>
      <c r="N197" s="320" t="s">
        <v>263</v>
      </c>
    </row>
    <row r="198" spans="1:14" s="194" customFormat="1">
      <c r="A198" s="320" t="s">
        <v>811</v>
      </c>
      <c r="B198" s="320" t="s">
        <v>1267</v>
      </c>
      <c r="C198" s="320" t="s">
        <v>834</v>
      </c>
      <c r="D198" s="320" t="s">
        <v>88</v>
      </c>
      <c r="E198" s="320">
        <v>40321182</v>
      </c>
      <c r="F198" s="190">
        <v>63</v>
      </c>
      <c r="G198" s="360">
        <v>60</v>
      </c>
      <c r="H198" s="320">
        <v>0</v>
      </c>
      <c r="I198" s="320">
        <v>63</v>
      </c>
      <c r="J198" s="361">
        <v>0</v>
      </c>
      <c r="K198" s="320" t="s">
        <v>995</v>
      </c>
      <c r="L198" s="320" t="s">
        <v>254</v>
      </c>
      <c r="M198" s="320" t="s">
        <v>262</v>
      </c>
      <c r="N198" s="320" t="s">
        <v>261</v>
      </c>
    </row>
    <row r="199" spans="1:14" s="194" customFormat="1">
      <c r="A199" s="320" t="s">
        <v>811</v>
      </c>
      <c r="B199" s="320" t="s">
        <v>1267</v>
      </c>
      <c r="C199" s="320" t="s">
        <v>834</v>
      </c>
      <c r="D199" s="320" t="s">
        <v>91</v>
      </c>
      <c r="E199" s="320">
        <v>65527680</v>
      </c>
      <c r="F199" s="190">
        <v>3012</v>
      </c>
      <c r="G199" s="360">
        <v>59.990499999999997</v>
      </c>
      <c r="H199" s="320">
        <v>908</v>
      </c>
      <c r="I199" s="320">
        <v>2104</v>
      </c>
      <c r="J199" s="361">
        <v>0.30146082337317398</v>
      </c>
      <c r="K199" s="320" t="s">
        <v>996</v>
      </c>
      <c r="L199" s="320" t="s">
        <v>254</v>
      </c>
      <c r="M199" s="320" t="s">
        <v>262</v>
      </c>
      <c r="N199" s="320" t="s">
        <v>261</v>
      </c>
    </row>
    <row r="200" spans="1:14" s="194" customFormat="1">
      <c r="A200" s="320" t="s">
        <v>811</v>
      </c>
      <c r="B200" s="320" t="s">
        <v>1267</v>
      </c>
      <c r="C200" s="320" t="s">
        <v>834</v>
      </c>
      <c r="D200" s="320" t="s">
        <v>87</v>
      </c>
      <c r="E200" s="320">
        <v>130419861</v>
      </c>
      <c r="F200" s="190">
        <v>1750</v>
      </c>
      <c r="G200" s="360">
        <v>60</v>
      </c>
      <c r="H200" s="320">
        <v>388</v>
      </c>
      <c r="I200" s="320">
        <v>1362</v>
      </c>
      <c r="J200" s="361">
        <v>0.22171428571428572</v>
      </c>
      <c r="K200" s="320" t="s">
        <v>997</v>
      </c>
      <c r="L200" s="320" t="s">
        <v>254</v>
      </c>
      <c r="M200" s="320" t="s">
        <v>261</v>
      </c>
      <c r="N200" s="320" t="s">
        <v>262</v>
      </c>
    </row>
    <row r="201" spans="1:14" s="194" customFormat="1">
      <c r="A201" s="320" t="s">
        <v>811</v>
      </c>
      <c r="B201" s="320" t="s">
        <v>1268</v>
      </c>
      <c r="C201" s="320" t="s">
        <v>834</v>
      </c>
      <c r="D201" s="320" t="s">
        <v>76</v>
      </c>
      <c r="E201" s="320">
        <v>84106936</v>
      </c>
      <c r="F201" s="190">
        <v>1596</v>
      </c>
      <c r="G201" s="360">
        <v>60</v>
      </c>
      <c r="H201" s="320">
        <v>133</v>
      </c>
      <c r="I201" s="320">
        <v>1463</v>
      </c>
      <c r="J201" s="361">
        <v>8.3333333333333329E-2</v>
      </c>
      <c r="K201" s="320" t="s">
        <v>987</v>
      </c>
      <c r="L201" s="320" t="s">
        <v>254</v>
      </c>
      <c r="M201" s="320" t="s">
        <v>263</v>
      </c>
      <c r="N201" s="320" t="s">
        <v>264</v>
      </c>
    </row>
    <row r="202" spans="1:14" s="194" customFormat="1">
      <c r="A202" s="320" t="s">
        <v>811</v>
      </c>
      <c r="B202" s="320" t="s">
        <v>1268</v>
      </c>
      <c r="C202" s="320" t="s">
        <v>834</v>
      </c>
      <c r="D202" s="320" t="s">
        <v>76</v>
      </c>
      <c r="E202" s="320">
        <v>189867111</v>
      </c>
      <c r="F202" s="190">
        <v>138</v>
      </c>
      <c r="G202" s="360">
        <v>60</v>
      </c>
      <c r="H202" s="320">
        <v>22</v>
      </c>
      <c r="I202" s="320">
        <v>116</v>
      </c>
      <c r="J202" s="361">
        <v>0.15942028985507245</v>
      </c>
      <c r="K202" s="320" t="s">
        <v>988</v>
      </c>
      <c r="L202" s="320" t="s">
        <v>254</v>
      </c>
      <c r="M202" s="320" t="s">
        <v>263</v>
      </c>
      <c r="N202" s="320" t="s">
        <v>261</v>
      </c>
    </row>
    <row r="203" spans="1:14" s="194" customFormat="1">
      <c r="A203" s="320" t="s">
        <v>811</v>
      </c>
      <c r="B203" s="320" t="s">
        <v>1268</v>
      </c>
      <c r="C203" s="320" t="s">
        <v>834</v>
      </c>
      <c r="D203" s="320" t="s">
        <v>92</v>
      </c>
      <c r="E203" s="320">
        <v>118018783</v>
      </c>
      <c r="F203" s="190">
        <v>4302</v>
      </c>
      <c r="G203" s="360">
        <v>59.967199999999998</v>
      </c>
      <c r="H203" s="320">
        <v>66</v>
      </c>
      <c r="I203" s="320">
        <v>4236</v>
      </c>
      <c r="J203" s="361">
        <v>1.5341701534170154E-2</v>
      </c>
      <c r="K203" s="320" t="s">
        <v>989</v>
      </c>
      <c r="L203" s="320" t="s">
        <v>254</v>
      </c>
      <c r="M203" s="320" t="s">
        <v>262</v>
      </c>
      <c r="N203" s="320" t="s">
        <v>261</v>
      </c>
    </row>
    <row r="204" spans="1:14" s="194" customFormat="1">
      <c r="A204" s="320" t="s">
        <v>811</v>
      </c>
      <c r="B204" s="320" t="s">
        <v>1268</v>
      </c>
      <c r="C204" s="320" t="s">
        <v>834</v>
      </c>
      <c r="D204" s="320" t="s">
        <v>89</v>
      </c>
      <c r="E204" s="320">
        <v>56227626</v>
      </c>
      <c r="F204" s="190">
        <v>2596</v>
      </c>
      <c r="G204" s="360">
        <v>60</v>
      </c>
      <c r="H204" s="320">
        <v>3</v>
      </c>
      <c r="I204" s="320">
        <v>2593</v>
      </c>
      <c r="J204" s="361">
        <v>1.1556240369799693E-3</v>
      </c>
      <c r="K204" s="320" t="s">
        <v>990</v>
      </c>
      <c r="L204" s="320" t="s">
        <v>254</v>
      </c>
      <c r="M204" s="320" t="s">
        <v>264</v>
      </c>
      <c r="N204" s="320" t="s">
        <v>263</v>
      </c>
    </row>
    <row r="205" spans="1:14" s="194" customFormat="1">
      <c r="A205" s="320" t="s">
        <v>811</v>
      </c>
      <c r="B205" s="320" t="s">
        <v>1268</v>
      </c>
      <c r="C205" s="320" t="s">
        <v>834</v>
      </c>
      <c r="D205" s="320" t="s">
        <v>89</v>
      </c>
      <c r="E205" s="320">
        <v>65467646</v>
      </c>
      <c r="F205" s="190">
        <v>2795</v>
      </c>
      <c r="G205" s="360">
        <v>60</v>
      </c>
      <c r="H205" s="320">
        <v>407</v>
      </c>
      <c r="I205" s="320">
        <v>2388</v>
      </c>
      <c r="J205" s="361">
        <v>0.14561717352415027</v>
      </c>
      <c r="K205" s="320" t="s">
        <v>991</v>
      </c>
      <c r="L205" s="320" t="s">
        <v>254</v>
      </c>
      <c r="M205" s="320" t="s">
        <v>262</v>
      </c>
      <c r="N205" s="320" t="s">
        <v>263</v>
      </c>
    </row>
    <row r="206" spans="1:14" s="194" customFormat="1">
      <c r="A206" s="320" t="s">
        <v>811</v>
      </c>
      <c r="B206" s="320" t="s">
        <v>1268</v>
      </c>
      <c r="C206" s="320" t="s">
        <v>834</v>
      </c>
      <c r="D206" s="320" t="s">
        <v>89</v>
      </c>
      <c r="E206" s="320">
        <v>74268915</v>
      </c>
      <c r="F206" s="190">
        <v>1059</v>
      </c>
      <c r="G206" s="360">
        <v>60</v>
      </c>
      <c r="H206" s="320">
        <v>0</v>
      </c>
      <c r="I206" s="320">
        <v>1059</v>
      </c>
      <c r="J206" s="361">
        <v>0</v>
      </c>
      <c r="K206" s="320" t="s">
        <v>992</v>
      </c>
      <c r="L206" s="320" t="s">
        <v>254</v>
      </c>
      <c r="M206" s="320" t="s">
        <v>264</v>
      </c>
      <c r="N206" s="320" t="s">
        <v>263</v>
      </c>
    </row>
    <row r="207" spans="1:14" s="194" customFormat="1">
      <c r="A207" s="320" t="s">
        <v>811</v>
      </c>
      <c r="B207" s="320" t="s">
        <v>1268</v>
      </c>
      <c r="C207" s="320" t="s">
        <v>834</v>
      </c>
      <c r="D207" s="320" t="s">
        <v>77</v>
      </c>
      <c r="E207" s="320">
        <v>100809710</v>
      </c>
      <c r="F207" s="190">
        <v>2249</v>
      </c>
      <c r="G207" s="360">
        <v>60</v>
      </c>
      <c r="H207" s="320">
        <v>4</v>
      </c>
      <c r="I207" s="320">
        <v>2245</v>
      </c>
      <c r="J207" s="361">
        <v>1.7785682525566918E-3</v>
      </c>
      <c r="K207" s="320" t="s">
        <v>993</v>
      </c>
      <c r="L207" s="320" t="s">
        <v>254</v>
      </c>
      <c r="M207" s="320" t="s">
        <v>262</v>
      </c>
      <c r="N207" s="320" t="s">
        <v>261</v>
      </c>
    </row>
    <row r="208" spans="1:14" s="194" customFormat="1">
      <c r="A208" s="320" t="s">
        <v>811</v>
      </c>
      <c r="B208" s="320" t="s">
        <v>1268</v>
      </c>
      <c r="C208" s="320" t="s">
        <v>834</v>
      </c>
      <c r="D208" s="320" t="s">
        <v>90</v>
      </c>
      <c r="E208" s="320">
        <v>62290581</v>
      </c>
      <c r="F208" s="190">
        <v>3746</v>
      </c>
      <c r="G208" s="360">
        <v>60</v>
      </c>
      <c r="H208" s="320">
        <v>542</v>
      </c>
      <c r="I208" s="320">
        <v>3204</v>
      </c>
      <c r="J208" s="361">
        <v>0.14468766684463427</v>
      </c>
      <c r="K208" s="320" t="s">
        <v>994</v>
      </c>
      <c r="L208" s="320" t="s">
        <v>254</v>
      </c>
      <c r="M208" s="320" t="s">
        <v>264</v>
      </c>
      <c r="N208" s="320" t="s">
        <v>263</v>
      </c>
    </row>
    <row r="209" spans="1:14" s="194" customFormat="1">
      <c r="A209" s="320" t="s">
        <v>811</v>
      </c>
      <c r="B209" s="320" t="s">
        <v>1268</v>
      </c>
      <c r="C209" s="320" t="s">
        <v>834</v>
      </c>
      <c r="D209" s="320" t="s">
        <v>88</v>
      </c>
      <c r="E209" s="320">
        <v>40321182</v>
      </c>
      <c r="F209" s="190">
        <v>668</v>
      </c>
      <c r="G209" s="360">
        <v>60</v>
      </c>
      <c r="H209" s="320">
        <v>2</v>
      </c>
      <c r="I209" s="320">
        <v>666</v>
      </c>
      <c r="J209" s="361">
        <v>2.9940119760479044E-3</v>
      </c>
      <c r="K209" s="320" t="s">
        <v>995</v>
      </c>
      <c r="L209" s="320" t="s">
        <v>254</v>
      </c>
      <c r="M209" s="320" t="s">
        <v>262</v>
      </c>
      <c r="N209" s="320" t="s">
        <v>261</v>
      </c>
    </row>
    <row r="210" spans="1:14" s="194" customFormat="1">
      <c r="A210" s="320" t="s">
        <v>811</v>
      </c>
      <c r="B210" s="320" t="s">
        <v>1268</v>
      </c>
      <c r="C210" s="320" t="s">
        <v>834</v>
      </c>
      <c r="D210" s="320" t="s">
        <v>91</v>
      </c>
      <c r="E210" s="320">
        <v>65527680</v>
      </c>
      <c r="F210" s="190">
        <v>3174</v>
      </c>
      <c r="G210" s="360">
        <v>60</v>
      </c>
      <c r="H210" s="320">
        <v>404</v>
      </c>
      <c r="I210" s="320">
        <v>2770</v>
      </c>
      <c r="J210" s="361">
        <v>0.12728418399495905</v>
      </c>
      <c r="K210" s="320" t="s">
        <v>996</v>
      </c>
      <c r="L210" s="320" t="s">
        <v>254</v>
      </c>
      <c r="M210" s="320" t="s">
        <v>262</v>
      </c>
      <c r="N210" s="320" t="s">
        <v>261</v>
      </c>
    </row>
    <row r="211" spans="1:14" s="194" customFormat="1">
      <c r="A211" s="320" t="s">
        <v>811</v>
      </c>
      <c r="B211" s="320" t="s">
        <v>1268</v>
      </c>
      <c r="C211" s="320" t="s">
        <v>834</v>
      </c>
      <c r="D211" s="320" t="s">
        <v>87</v>
      </c>
      <c r="E211" s="320">
        <v>130419861</v>
      </c>
      <c r="F211" s="190">
        <v>733</v>
      </c>
      <c r="G211" s="360">
        <v>60</v>
      </c>
      <c r="H211" s="320">
        <v>25</v>
      </c>
      <c r="I211" s="320">
        <v>708</v>
      </c>
      <c r="J211" s="361">
        <v>3.4106412005457026E-2</v>
      </c>
      <c r="K211" s="320" t="s">
        <v>997</v>
      </c>
      <c r="L211" s="320" t="s">
        <v>254</v>
      </c>
      <c r="M211" s="320" t="s">
        <v>261</v>
      </c>
      <c r="N211" s="320" t="s">
        <v>262</v>
      </c>
    </row>
    <row r="212" spans="1:14" s="194" customFormat="1">
      <c r="A212" s="320" t="s">
        <v>811</v>
      </c>
      <c r="B212" s="320" t="s">
        <v>1269</v>
      </c>
      <c r="C212" s="320" t="s">
        <v>834</v>
      </c>
      <c r="D212" s="320" t="s">
        <v>76</v>
      </c>
      <c r="E212" s="320">
        <v>84106936</v>
      </c>
      <c r="F212" s="190">
        <v>1551</v>
      </c>
      <c r="G212" s="360">
        <v>60</v>
      </c>
      <c r="H212" s="320">
        <v>168</v>
      </c>
      <c r="I212" s="320">
        <v>1383</v>
      </c>
      <c r="J212" s="361">
        <v>0.10831721470019343</v>
      </c>
      <c r="K212" s="320" t="s">
        <v>987</v>
      </c>
      <c r="L212" s="320" t="s">
        <v>254</v>
      </c>
      <c r="M212" s="320" t="s">
        <v>263</v>
      </c>
      <c r="N212" s="320" t="s">
        <v>264</v>
      </c>
    </row>
    <row r="213" spans="1:14" s="194" customFormat="1">
      <c r="A213" s="320" t="s">
        <v>811</v>
      </c>
      <c r="B213" s="320" t="s">
        <v>1269</v>
      </c>
      <c r="C213" s="320" t="s">
        <v>834</v>
      </c>
      <c r="D213" s="320" t="s">
        <v>76</v>
      </c>
      <c r="E213" s="320">
        <v>189867111</v>
      </c>
      <c r="F213" s="190">
        <v>160</v>
      </c>
      <c r="G213" s="360">
        <v>60</v>
      </c>
      <c r="H213" s="320">
        <v>58</v>
      </c>
      <c r="I213" s="320">
        <v>102</v>
      </c>
      <c r="J213" s="361">
        <v>0.36249999999999999</v>
      </c>
      <c r="K213" s="320" t="s">
        <v>988</v>
      </c>
      <c r="L213" s="320" t="s">
        <v>254</v>
      </c>
      <c r="M213" s="320" t="s">
        <v>263</v>
      </c>
      <c r="N213" s="320" t="s">
        <v>261</v>
      </c>
    </row>
    <row r="214" spans="1:14" s="194" customFormat="1">
      <c r="A214" s="320" t="s">
        <v>811</v>
      </c>
      <c r="B214" s="320" t="s">
        <v>1269</v>
      </c>
      <c r="C214" s="320" t="s">
        <v>834</v>
      </c>
      <c r="D214" s="320" t="s">
        <v>92</v>
      </c>
      <c r="E214" s="320">
        <v>118018783</v>
      </c>
      <c r="F214" s="190">
        <v>3600</v>
      </c>
      <c r="G214" s="360">
        <v>59.992899999999999</v>
      </c>
      <c r="H214" s="320">
        <v>56</v>
      </c>
      <c r="I214" s="320">
        <v>3544</v>
      </c>
      <c r="J214" s="361">
        <v>1.5555555555555555E-2</v>
      </c>
      <c r="K214" s="320" t="s">
        <v>989</v>
      </c>
      <c r="L214" s="320" t="s">
        <v>254</v>
      </c>
      <c r="M214" s="320" t="s">
        <v>262</v>
      </c>
      <c r="N214" s="320" t="s">
        <v>261</v>
      </c>
    </row>
    <row r="215" spans="1:14" s="194" customFormat="1">
      <c r="A215" s="320" t="s">
        <v>811</v>
      </c>
      <c r="B215" s="320" t="s">
        <v>1269</v>
      </c>
      <c r="C215" s="320" t="s">
        <v>834</v>
      </c>
      <c r="D215" s="320" t="s">
        <v>89</v>
      </c>
      <c r="E215" s="320">
        <v>56227626</v>
      </c>
      <c r="F215" s="190">
        <v>3033</v>
      </c>
      <c r="G215" s="360">
        <v>60.003300000000003</v>
      </c>
      <c r="H215" s="320">
        <v>2</v>
      </c>
      <c r="I215" s="320">
        <v>3031</v>
      </c>
      <c r="J215" s="361">
        <v>6.594131223211342E-4</v>
      </c>
      <c r="K215" s="320" t="s">
        <v>990</v>
      </c>
      <c r="L215" s="320" t="s">
        <v>254</v>
      </c>
      <c r="M215" s="320" t="s">
        <v>264</v>
      </c>
      <c r="N215" s="320" t="s">
        <v>263</v>
      </c>
    </row>
    <row r="216" spans="1:14" s="194" customFormat="1">
      <c r="A216" s="320" t="s">
        <v>811</v>
      </c>
      <c r="B216" s="320" t="s">
        <v>1269</v>
      </c>
      <c r="C216" s="320" t="s">
        <v>834</v>
      </c>
      <c r="D216" s="320" t="s">
        <v>89</v>
      </c>
      <c r="E216" s="320">
        <v>65467646</v>
      </c>
      <c r="F216" s="190">
        <v>2770</v>
      </c>
      <c r="G216" s="360">
        <v>60</v>
      </c>
      <c r="H216" s="320">
        <v>565</v>
      </c>
      <c r="I216" s="320">
        <v>2205</v>
      </c>
      <c r="J216" s="361">
        <v>0.20397111913357402</v>
      </c>
      <c r="K216" s="320" t="s">
        <v>991</v>
      </c>
      <c r="L216" s="320" t="s">
        <v>254</v>
      </c>
      <c r="M216" s="320" t="s">
        <v>262</v>
      </c>
      <c r="N216" s="320" t="s">
        <v>263</v>
      </c>
    </row>
    <row r="217" spans="1:14" s="194" customFormat="1">
      <c r="A217" s="320" t="s">
        <v>811</v>
      </c>
      <c r="B217" s="320" t="s">
        <v>1269</v>
      </c>
      <c r="C217" s="320" t="s">
        <v>834</v>
      </c>
      <c r="D217" s="320" t="s">
        <v>89</v>
      </c>
      <c r="E217" s="320">
        <v>74268915</v>
      </c>
      <c r="F217" s="190">
        <v>784</v>
      </c>
      <c r="G217" s="360">
        <v>60</v>
      </c>
      <c r="H217" s="320">
        <v>0</v>
      </c>
      <c r="I217" s="320">
        <v>784</v>
      </c>
      <c r="J217" s="361">
        <v>0</v>
      </c>
      <c r="K217" s="320" t="s">
        <v>992</v>
      </c>
      <c r="L217" s="320" t="s">
        <v>254</v>
      </c>
      <c r="M217" s="320" t="s">
        <v>264</v>
      </c>
      <c r="N217" s="320" t="s">
        <v>263</v>
      </c>
    </row>
    <row r="218" spans="1:14" s="194" customFormat="1">
      <c r="A218" s="320" t="s">
        <v>811</v>
      </c>
      <c r="B218" s="320" t="s">
        <v>1269</v>
      </c>
      <c r="C218" s="320" t="s">
        <v>834</v>
      </c>
      <c r="D218" s="320" t="s">
        <v>77</v>
      </c>
      <c r="E218" s="320">
        <v>100809710</v>
      </c>
      <c r="F218" s="190">
        <v>2087</v>
      </c>
      <c r="G218" s="360">
        <v>60</v>
      </c>
      <c r="H218" s="320">
        <v>5</v>
      </c>
      <c r="I218" s="320">
        <v>2082</v>
      </c>
      <c r="J218" s="361">
        <v>2.3957834211787254E-3</v>
      </c>
      <c r="K218" s="320" t="s">
        <v>993</v>
      </c>
      <c r="L218" s="320" t="s">
        <v>254</v>
      </c>
      <c r="M218" s="320" t="s">
        <v>262</v>
      </c>
      <c r="N218" s="320" t="s">
        <v>261</v>
      </c>
    </row>
    <row r="219" spans="1:14" s="194" customFormat="1">
      <c r="A219" s="320" t="s">
        <v>811</v>
      </c>
      <c r="B219" s="320" t="s">
        <v>1269</v>
      </c>
      <c r="C219" s="320" t="s">
        <v>834</v>
      </c>
      <c r="D219" s="320" t="s">
        <v>90</v>
      </c>
      <c r="E219" s="320">
        <v>62290581</v>
      </c>
      <c r="F219" s="190">
        <v>3792</v>
      </c>
      <c r="G219" s="360">
        <v>60</v>
      </c>
      <c r="H219" s="320">
        <v>900</v>
      </c>
      <c r="I219" s="320">
        <v>2892</v>
      </c>
      <c r="J219" s="361">
        <v>0.23734177215189872</v>
      </c>
      <c r="K219" s="320" t="s">
        <v>994</v>
      </c>
      <c r="L219" s="320" t="s">
        <v>254</v>
      </c>
      <c r="M219" s="320" t="s">
        <v>264</v>
      </c>
      <c r="N219" s="320" t="s">
        <v>263</v>
      </c>
    </row>
    <row r="220" spans="1:14" s="194" customFormat="1">
      <c r="A220" s="320" t="s">
        <v>811</v>
      </c>
      <c r="B220" s="320" t="s">
        <v>1269</v>
      </c>
      <c r="C220" s="320" t="s">
        <v>834</v>
      </c>
      <c r="D220" s="320" t="s">
        <v>88</v>
      </c>
      <c r="E220" s="320">
        <v>40321182</v>
      </c>
      <c r="F220" s="190">
        <v>445</v>
      </c>
      <c r="G220" s="360">
        <v>60</v>
      </c>
      <c r="H220" s="320">
        <v>0</v>
      </c>
      <c r="I220" s="320">
        <v>445</v>
      </c>
      <c r="J220" s="361">
        <v>0</v>
      </c>
      <c r="K220" s="320" t="s">
        <v>995</v>
      </c>
      <c r="L220" s="320" t="s">
        <v>254</v>
      </c>
      <c r="M220" s="320" t="s">
        <v>262</v>
      </c>
      <c r="N220" s="320" t="s">
        <v>261</v>
      </c>
    </row>
    <row r="221" spans="1:14" s="194" customFormat="1">
      <c r="A221" s="320" t="s">
        <v>811</v>
      </c>
      <c r="B221" s="320" t="s">
        <v>1269</v>
      </c>
      <c r="C221" s="320" t="s">
        <v>834</v>
      </c>
      <c r="D221" s="320" t="s">
        <v>91</v>
      </c>
      <c r="E221" s="320">
        <v>65527680</v>
      </c>
      <c r="F221" s="190">
        <v>3145</v>
      </c>
      <c r="G221" s="360">
        <v>59.990400000000001</v>
      </c>
      <c r="H221" s="320">
        <v>544</v>
      </c>
      <c r="I221" s="320">
        <v>2601</v>
      </c>
      <c r="J221" s="361">
        <v>0.17297297297297298</v>
      </c>
      <c r="K221" s="320" t="s">
        <v>996</v>
      </c>
      <c r="L221" s="320" t="s">
        <v>254</v>
      </c>
      <c r="M221" s="320" t="s">
        <v>262</v>
      </c>
      <c r="N221" s="320" t="s">
        <v>261</v>
      </c>
    </row>
    <row r="222" spans="1:14" s="194" customFormat="1">
      <c r="A222" s="320" t="s">
        <v>811</v>
      </c>
      <c r="B222" s="320" t="s">
        <v>1269</v>
      </c>
      <c r="C222" s="320" t="s">
        <v>834</v>
      </c>
      <c r="D222" s="320" t="s">
        <v>87</v>
      </c>
      <c r="E222" s="320">
        <v>130419861</v>
      </c>
      <c r="F222" s="190">
        <v>616</v>
      </c>
      <c r="G222" s="360">
        <v>60</v>
      </c>
      <c r="H222" s="320">
        <v>18</v>
      </c>
      <c r="I222" s="320">
        <v>598</v>
      </c>
      <c r="J222" s="361">
        <v>2.922077922077922E-2</v>
      </c>
      <c r="K222" s="320" t="s">
        <v>997</v>
      </c>
      <c r="L222" s="320" t="s">
        <v>254</v>
      </c>
      <c r="M222" s="320" t="s">
        <v>261</v>
      </c>
      <c r="N222" s="320" t="s">
        <v>262</v>
      </c>
    </row>
    <row r="223" spans="1:14" s="194" customFormat="1">
      <c r="A223" s="320" t="s">
        <v>811</v>
      </c>
      <c r="B223" s="320" t="s">
        <v>1270</v>
      </c>
      <c r="C223" s="320" t="s">
        <v>834</v>
      </c>
      <c r="D223" s="320" t="s">
        <v>76</v>
      </c>
      <c r="E223" s="320">
        <v>84106936</v>
      </c>
      <c r="F223" s="190">
        <v>1930</v>
      </c>
      <c r="G223" s="360">
        <v>60</v>
      </c>
      <c r="H223" s="320">
        <v>297</v>
      </c>
      <c r="I223" s="320">
        <v>1633</v>
      </c>
      <c r="J223" s="361">
        <v>0.15388601036269431</v>
      </c>
      <c r="K223" s="320" t="s">
        <v>987</v>
      </c>
      <c r="L223" s="320" t="s">
        <v>254</v>
      </c>
      <c r="M223" s="320" t="s">
        <v>263</v>
      </c>
      <c r="N223" s="320" t="s">
        <v>264</v>
      </c>
    </row>
    <row r="224" spans="1:14" s="194" customFormat="1">
      <c r="A224" s="320" t="s">
        <v>811</v>
      </c>
      <c r="B224" s="320" t="s">
        <v>1270</v>
      </c>
      <c r="C224" s="320" t="s">
        <v>834</v>
      </c>
      <c r="D224" s="320" t="s">
        <v>76</v>
      </c>
      <c r="E224" s="320">
        <v>189867111</v>
      </c>
      <c r="F224" s="190">
        <v>710</v>
      </c>
      <c r="G224" s="360">
        <v>59.943100000000001</v>
      </c>
      <c r="H224" s="320">
        <v>183</v>
      </c>
      <c r="I224" s="320">
        <v>527</v>
      </c>
      <c r="J224" s="361">
        <v>0.25774647887323943</v>
      </c>
      <c r="K224" s="320" t="s">
        <v>988</v>
      </c>
      <c r="L224" s="320" t="s">
        <v>254</v>
      </c>
      <c r="M224" s="320" t="s">
        <v>263</v>
      </c>
      <c r="N224" s="320" t="s">
        <v>261</v>
      </c>
    </row>
    <row r="225" spans="1:14" s="194" customFormat="1">
      <c r="A225" s="320" t="s">
        <v>811</v>
      </c>
      <c r="B225" s="320" t="s">
        <v>1270</v>
      </c>
      <c r="C225" s="320" t="s">
        <v>834</v>
      </c>
      <c r="D225" s="320" t="s">
        <v>92</v>
      </c>
      <c r="E225" s="320">
        <v>118018783</v>
      </c>
      <c r="F225" s="190">
        <v>2832</v>
      </c>
      <c r="G225" s="360">
        <v>59.993600000000001</v>
      </c>
      <c r="H225" s="320">
        <v>32</v>
      </c>
      <c r="I225" s="320">
        <v>2800</v>
      </c>
      <c r="J225" s="361">
        <v>1.1299435028248588E-2</v>
      </c>
      <c r="K225" s="320" t="s">
        <v>989</v>
      </c>
      <c r="L225" s="320" t="s">
        <v>254</v>
      </c>
      <c r="M225" s="320" t="s">
        <v>262</v>
      </c>
      <c r="N225" s="320" t="s">
        <v>261</v>
      </c>
    </row>
    <row r="226" spans="1:14" s="194" customFormat="1">
      <c r="A226" s="320" t="s">
        <v>811</v>
      </c>
      <c r="B226" s="320" t="s">
        <v>1270</v>
      </c>
      <c r="C226" s="320" t="s">
        <v>834</v>
      </c>
      <c r="D226" s="320" t="s">
        <v>89</v>
      </c>
      <c r="E226" s="320">
        <v>56227626</v>
      </c>
      <c r="F226" s="190">
        <v>1926</v>
      </c>
      <c r="G226" s="360">
        <v>59.999000000000002</v>
      </c>
      <c r="H226" s="320">
        <v>0</v>
      </c>
      <c r="I226" s="320">
        <v>1926</v>
      </c>
      <c r="J226" s="361">
        <v>0</v>
      </c>
      <c r="K226" s="320" t="s">
        <v>990</v>
      </c>
      <c r="L226" s="320" t="s">
        <v>254</v>
      </c>
      <c r="M226" s="320" t="s">
        <v>264</v>
      </c>
      <c r="N226" s="320" t="s">
        <v>263</v>
      </c>
    </row>
    <row r="227" spans="1:14" s="194" customFormat="1">
      <c r="A227" s="320" t="s">
        <v>811</v>
      </c>
      <c r="B227" s="320" t="s">
        <v>1270</v>
      </c>
      <c r="C227" s="320" t="s">
        <v>834</v>
      </c>
      <c r="D227" s="320" t="s">
        <v>89</v>
      </c>
      <c r="E227" s="320">
        <v>65467646</v>
      </c>
      <c r="F227" s="190">
        <v>1350</v>
      </c>
      <c r="G227" s="360">
        <v>60</v>
      </c>
      <c r="H227" s="320">
        <v>252</v>
      </c>
      <c r="I227" s="320">
        <v>1098</v>
      </c>
      <c r="J227" s="361">
        <v>0.18666666666666668</v>
      </c>
      <c r="K227" s="320" t="s">
        <v>991</v>
      </c>
      <c r="L227" s="320" t="s">
        <v>254</v>
      </c>
      <c r="M227" s="320" t="s">
        <v>262</v>
      </c>
      <c r="N227" s="320" t="s">
        <v>263</v>
      </c>
    </row>
    <row r="228" spans="1:14" s="194" customFormat="1">
      <c r="A228" s="320" t="s">
        <v>811</v>
      </c>
      <c r="B228" s="320" t="s">
        <v>1270</v>
      </c>
      <c r="C228" s="320" t="s">
        <v>834</v>
      </c>
      <c r="D228" s="320" t="s">
        <v>89</v>
      </c>
      <c r="E228" s="320">
        <v>74268915</v>
      </c>
      <c r="F228" s="190">
        <v>7054</v>
      </c>
      <c r="G228" s="360">
        <v>60</v>
      </c>
      <c r="H228" s="320">
        <v>13</v>
      </c>
      <c r="I228" s="320">
        <v>7041</v>
      </c>
      <c r="J228" s="361">
        <v>1.8429259994329459E-3</v>
      </c>
      <c r="K228" s="320" t="s">
        <v>992</v>
      </c>
      <c r="L228" s="320" t="s">
        <v>254</v>
      </c>
      <c r="M228" s="320" t="s">
        <v>264</v>
      </c>
      <c r="N228" s="320" t="s">
        <v>263</v>
      </c>
    </row>
    <row r="229" spans="1:14" s="194" customFormat="1">
      <c r="A229" s="320" t="s">
        <v>811</v>
      </c>
      <c r="B229" s="320" t="s">
        <v>1270</v>
      </c>
      <c r="C229" s="320" t="s">
        <v>834</v>
      </c>
      <c r="D229" s="320" t="s">
        <v>77</v>
      </c>
      <c r="E229" s="320">
        <v>100809710</v>
      </c>
      <c r="F229" s="190">
        <v>1787</v>
      </c>
      <c r="G229" s="360">
        <v>60</v>
      </c>
      <c r="H229" s="320">
        <v>0</v>
      </c>
      <c r="I229" s="320">
        <v>1787</v>
      </c>
      <c r="J229" s="361">
        <v>0</v>
      </c>
      <c r="K229" s="320" t="s">
        <v>993</v>
      </c>
      <c r="L229" s="320" t="s">
        <v>254</v>
      </c>
      <c r="M229" s="320" t="s">
        <v>262</v>
      </c>
      <c r="N229" s="320" t="s">
        <v>261</v>
      </c>
    </row>
    <row r="230" spans="1:14" s="194" customFormat="1">
      <c r="A230" s="320" t="s">
        <v>811</v>
      </c>
      <c r="B230" s="320" t="s">
        <v>1270</v>
      </c>
      <c r="C230" s="320" t="s">
        <v>834</v>
      </c>
      <c r="D230" s="320" t="s">
        <v>90</v>
      </c>
      <c r="E230" s="320">
        <v>62290581</v>
      </c>
      <c r="F230" s="190">
        <v>3206</v>
      </c>
      <c r="G230" s="360">
        <v>60</v>
      </c>
      <c r="H230" s="320">
        <v>874</v>
      </c>
      <c r="I230" s="320">
        <v>2332</v>
      </c>
      <c r="J230" s="361">
        <v>0.27261384903306302</v>
      </c>
      <c r="K230" s="320" t="s">
        <v>994</v>
      </c>
      <c r="L230" s="320" t="s">
        <v>254</v>
      </c>
      <c r="M230" s="320" t="s">
        <v>264</v>
      </c>
      <c r="N230" s="320" t="s">
        <v>263</v>
      </c>
    </row>
    <row r="231" spans="1:14" s="194" customFormat="1">
      <c r="A231" s="320" t="s">
        <v>811</v>
      </c>
      <c r="B231" s="320" t="s">
        <v>1270</v>
      </c>
      <c r="C231" s="320" t="s">
        <v>834</v>
      </c>
      <c r="D231" s="320" t="s">
        <v>88</v>
      </c>
      <c r="E231" s="320">
        <v>40321182</v>
      </c>
      <c r="F231" s="190">
        <v>326</v>
      </c>
      <c r="G231" s="360">
        <v>60</v>
      </c>
      <c r="H231" s="320">
        <v>0</v>
      </c>
      <c r="I231" s="320">
        <v>326</v>
      </c>
      <c r="J231" s="361">
        <v>0</v>
      </c>
      <c r="K231" s="320" t="s">
        <v>995</v>
      </c>
      <c r="L231" s="320" t="s">
        <v>254</v>
      </c>
      <c r="M231" s="320" t="s">
        <v>262</v>
      </c>
      <c r="N231" s="320" t="s">
        <v>261</v>
      </c>
    </row>
    <row r="232" spans="1:14" s="194" customFormat="1">
      <c r="A232" s="320" t="s">
        <v>811</v>
      </c>
      <c r="B232" s="320" t="s">
        <v>1270</v>
      </c>
      <c r="C232" s="320" t="s">
        <v>834</v>
      </c>
      <c r="D232" s="320" t="s">
        <v>91</v>
      </c>
      <c r="E232" s="320">
        <v>65527680</v>
      </c>
      <c r="F232" s="190">
        <v>5079</v>
      </c>
      <c r="G232" s="360">
        <v>60</v>
      </c>
      <c r="H232" s="320">
        <v>979</v>
      </c>
      <c r="I232" s="320">
        <v>4100</v>
      </c>
      <c r="J232" s="361">
        <v>0.19275447922819453</v>
      </c>
      <c r="K232" s="320" t="s">
        <v>996</v>
      </c>
      <c r="L232" s="320" t="s">
        <v>254</v>
      </c>
      <c r="M232" s="320" t="s">
        <v>262</v>
      </c>
      <c r="N232" s="320" t="s">
        <v>261</v>
      </c>
    </row>
    <row r="233" spans="1:14" s="194" customFormat="1">
      <c r="A233" s="320" t="s">
        <v>811</v>
      </c>
      <c r="B233" s="320" t="s">
        <v>1270</v>
      </c>
      <c r="C233" s="320" t="s">
        <v>834</v>
      </c>
      <c r="D233" s="320" t="s">
        <v>87</v>
      </c>
      <c r="E233" s="320">
        <v>130419861</v>
      </c>
      <c r="F233" s="190">
        <v>3387</v>
      </c>
      <c r="G233" s="360">
        <v>60</v>
      </c>
      <c r="H233" s="320">
        <v>399</v>
      </c>
      <c r="I233" s="320">
        <v>2988</v>
      </c>
      <c r="J233" s="361">
        <v>0.11780336581045173</v>
      </c>
      <c r="K233" s="320" t="s">
        <v>997</v>
      </c>
      <c r="L233" s="320" t="s">
        <v>254</v>
      </c>
      <c r="M233" s="320" t="s">
        <v>261</v>
      </c>
      <c r="N233" s="320" t="s">
        <v>262</v>
      </c>
    </row>
    <row r="234" spans="1:14" s="194" customFormat="1">
      <c r="A234" s="320" t="s">
        <v>811</v>
      </c>
      <c r="B234" s="320" t="s">
        <v>1271</v>
      </c>
      <c r="C234" s="320" t="s">
        <v>834</v>
      </c>
      <c r="D234" s="320" t="s">
        <v>76</v>
      </c>
      <c r="E234" s="320">
        <v>84106936</v>
      </c>
      <c r="F234" s="190">
        <v>3854</v>
      </c>
      <c r="G234" s="360">
        <v>59.997399999999999</v>
      </c>
      <c r="H234" s="320">
        <v>11</v>
      </c>
      <c r="I234" s="320">
        <v>3843</v>
      </c>
      <c r="J234" s="361">
        <v>2.854177477944992E-3</v>
      </c>
      <c r="K234" s="320" t="s">
        <v>987</v>
      </c>
      <c r="L234" s="320" t="s">
        <v>254</v>
      </c>
      <c r="M234" s="320" t="s">
        <v>263</v>
      </c>
      <c r="N234" s="320" t="s">
        <v>264</v>
      </c>
    </row>
    <row r="235" spans="1:14" s="194" customFormat="1">
      <c r="A235" s="320" t="s">
        <v>811</v>
      </c>
      <c r="B235" s="320" t="s">
        <v>1271</v>
      </c>
      <c r="C235" s="320" t="s">
        <v>834</v>
      </c>
      <c r="D235" s="320" t="s">
        <v>76</v>
      </c>
      <c r="E235" s="320">
        <v>189867111</v>
      </c>
      <c r="F235" s="190">
        <v>1274</v>
      </c>
      <c r="G235" s="360">
        <v>60</v>
      </c>
      <c r="H235" s="320">
        <v>0</v>
      </c>
      <c r="I235" s="320">
        <v>1274</v>
      </c>
      <c r="J235" s="361">
        <v>0</v>
      </c>
      <c r="K235" s="320" t="s">
        <v>988</v>
      </c>
      <c r="L235" s="320" t="s">
        <v>254</v>
      </c>
      <c r="M235" s="320" t="s">
        <v>263</v>
      </c>
      <c r="N235" s="320" t="s">
        <v>261</v>
      </c>
    </row>
    <row r="236" spans="1:14" s="194" customFormat="1">
      <c r="A236" s="320" t="s">
        <v>811</v>
      </c>
      <c r="B236" s="320" t="s">
        <v>1271</v>
      </c>
      <c r="C236" s="320" t="s">
        <v>834</v>
      </c>
      <c r="D236" s="320" t="s">
        <v>92</v>
      </c>
      <c r="E236" s="320">
        <v>118018783</v>
      </c>
      <c r="F236" s="190">
        <v>6969</v>
      </c>
      <c r="G236" s="360">
        <v>59.9604</v>
      </c>
      <c r="H236" s="320">
        <v>93</v>
      </c>
      <c r="I236" s="320">
        <v>6876</v>
      </c>
      <c r="J236" s="361">
        <v>1.334481274214378E-2</v>
      </c>
      <c r="K236" s="320" t="s">
        <v>989</v>
      </c>
      <c r="L236" s="320" t="s">
        <v>254</v>
      </c>
      <c r="M236" s="320" t="s">
        <v>262</v>
      </c>
      <c r="N236" s="320" t="s">
        <v>261</v>
      </c>
    </row>
    <row r="237" spans="1:14" s="194" customFormat="1">
      <c r="A237" s="320" t="s">
        <v>811</v>
      </c>
      <c r="B237" s="320" t="s">
        <v>1271</v>
      </c>
      <c r="C237" s="320" t="s">
        <v>834</v>
      </c>
      <c r="D237" s="320" t="s">
        <v>89</v>
      </c>
      <c r="E237" s="320">
        <v>56227626</v>
      </c>
      <c r="F237" s="190">
        <v>3764</v>
      </c>
      <c r="G237" s="360">
        <v>60.002699999999997</v>
      </c>
      <c r="H237" s="320">
        <v>0</v>
      </c>
      <c r="I237" s="320">
        <v>3764</v>
      </c>
      <c r="J237" s="361">
        <v>0</v>
      </c>
      <c r="K237" s="320" t="s">
        <v>990</v>
      </c>
      <c r="L237" s="320" t="s">
        <v>254</v>
      </c>
      <c r="M237" s="320" t="s">
        <v>264</v>
      </c>
      <c r="N237" s="320" t="s">
        <v>263</v>
      </c>
    </row>
    <row r="238" spans="1:14" s="194" customFormat="1">
      <c r="A238" s="320" t="s">
        <v>811</v>
      </c>
      <c r="B238" s="320" t="s">
        <v>1271</v>
      </c>
      <c r="C238" s="320" t="s">
        <v>834</v>
      </c>
      <c r="D238" s="320" t="s">
        <v>89</v>
      </c>
      <c r="E238" s="320">
        <v>65467646</v>
      </c>
      <c r="F238" s="190">
        <v>3910</v>
      </c>
      <c r="G238" s="360">
        <v>59.990299999999998</v>
      </c>
      <c r="H238" s="320">
        <v>0</v>
      </c>
      <c r="I238" s="320">
        <v>3910</v>
      </c>
      <c r="J238" s="361">
        <v>0</v>
      </c>
      <c r="K238" s="320" t="s">
        <v>991</v>
      </c>
      <c r="L238" s="320" t="s">
        <v>254</v>
      </c>
      <c r="M238" s="320" t="s">
        <v>262</v>
      </c>
      <c r="N238" s="320" t="s">
        <v>263</v>
      </c>
    </row>
    <row r="239" spans="1:14" s="194" customFormat="1">
      <c r="A239" s="320" t="s">
        <v>811</v>
      </c>
      <c r="B239" s="320" t="s">
        <v>1271</v>
      </c>
      <c r="C239" s="320" t="s">
        <v>834</v>
      </c>
      <c r="D239" s="320" t="s">
        <v>89</v>
      </c>
      <c r="E239" s="320">
        <v>74268915</v>
      </c>
      <c r="F239" s="190">
        <v>6721</v>
      </c>
      <c r="G239" s="360">
        <v>59.9985</v>
      </c>
      <c r="H239" s="320">
        <v>4</v>
      </c>
      <c r="I239" s="320">
        <v>6717</v>
      </c>
      <c r="J239" s="361">
        <v>5.9514953131974406E-4</v>
      </c>
      <c r="K239" s="320" t="s">
        <v>992</v>
      </c>
      <c r="L239" s="320" t="s">
        <v>254</v>
      </c>
      <c r="M239" s="320" t="s">
        <v>264</v>
      </c>
      <c r="N239" s="320" t="s">
        <v>263</v>
      </c>
    </row>
    <row r="240" spans="1:14" s="194" customFormat="1">
      <c r="A240" s="320" t="s">
        <v>811</v>
      </c>
      <c r="B240" s="320" t="s">
        <v>1271</v>
      </c>
      <c r="C240" s="320" t="s">
        <v>834</v>
      </c>
      <c r="D240" s="320" t="s">
        <v>77</v>
      </c>
      <c r="E240" s="320">
        <v>100809710</v>
      </c>
      <c r="F240" s="190">
        <v>3285</v>
      </c>
      <c r="G240" s="360">
        <v>59.993299999999998</v>
      </c>
      <c r="H240" s="320">
        <v>0</v>
      </c>
      <c r="I240" s="320">
        <v>3285</v>
      </c>
      <c r="J240" s="361">
        <v>0</v>
      </c>
      <c r="K240" s="320" t="s">
        <v>993</v>
      </c>
      <c r="L240" s="320" t="s">
        <v>254</v>
      </c>
      <c r="M240" s="320" t="s">
        <v>262</v>
      </c>
      <c r="N240" s="320" t="s">
        <v>261</v>
      </c>
    </row>
    <row r="241" spans="1:14" s="194" customFormat="1">
      <c r="A241" s="320" t="s">
        <v>811</v>
      </c>
      <c r="B241" s="320" t="s">
        <v>1271</v>
      </c>
      <c r="C241" s="320" t="s">
        <v>834</v>
      </c>
      <c r="D241" s="320" t="s">
        <v>90</v>
      </c>
      <c r="E241" s="320">
        <v>62290581</v>
      </c>
      <c r="F241" s="190">
        <v>6245</v>
      </c>
      <c r="G241" s="360">
        <v>60</v>
      </c>
      <c r="H241" s="320">
        <v>4</v>
      </c>
      <c r="I241" s="320">
        <v>6241</v>
      </c>
      <c r="J241" s="361">
        <v>6.4051240992794238E-4</v>
      </c>
      <c r="K241" s="320" t="s">
        <v>994</v>
      </c>
      <c r="L241" s="320" t="s">
        <v>254</v>
      </c>
      <c r="M241" s="320" t="s">
        <v>264</v>
      </c>
      <c r="N241" s="320" t="s">
        <v>263</v>
      </c>
    </row>
    <row r="242" spans="1:14" s="194" customFormat="1">
      <c r="A242" s="320" t="s">
        <v>811</v>
      </c>
      <c r="B242" s="320" t="s">
        <v>1271</v>
      </c>
      <c r="C242" s="320" t="s">
        <v>834</v>
      </c>
      <c r="D242" s="320" t="s">
        <v>88</v>
      </c>
      <c r="E242" s="320">
        <v>40321182</v>
      </c>
      <c r="F242" s="190">
        <v>2464</v>
      </c>
      <c r="G242" s="360">
        <v>59.988999999999997</v>
      </c>
      <c r="H242" s="320">
        <v>0</v>
      </c>
      <c r="I242" s="320">
        <v>2464</v>
      </c>
      <c r="J242" s="361">
        <v>0</v>
      </c>
      <c r="K242" s="320" t="s">
        <v>995</v>
      </c>
      <c r="L242" s="320" t="s">
        <v>254</v>
      </c>
      <c r="M242" s="320" t="s">
        <v>262</v>
      </c>
      <c r="N242" s="320" t="s">
        <v>261</v>
      </c>
    </row>
    <row r="243" spans="1:14" s="194" customFormat="1">
      <c r="A243" s="320" t="s">
        <v>811</v>
      </c>
      <c r="B243" s="320" t="s">
        <v>1271</v>
      </c>
      <c r="C243" s="320" t="s">
        <v>834</v>
      </c>
      <c r="D243" s="320" t="s">
        <v>91</v>
      </c>
      <c r="E243" s="320">
        <v>65527680</v>
      </c>
      <c r="F243" s="190">
        <v>5895</v>
      </c>
      <c r="G243" s="360">
        <v>59.999699999999997</v>
      </c>
      <c r="H243" s="320">
        <v>6</v>
      </c>
      <c r="I243" s="320">
        <v>5889</v>
      </c>
      <c r="J243" s="361">
        <v>1.0178117048346056E-3</v>
      </c>
      <c r="K243" s="320" t="s">
        <v>996</v>
      </c>
      <c r="L243" s="320" t="s">
        <v>254</v>
      </c>
      <c r="M243" s="320" t="s">
        <v>262</v>
      </c>
      <c r="N243" s="320" t="s">
        <v>261</v>
      </c>
    </row>
    <row r="244" spans="1:14" s="194" customFormat="1">
      <c r="A244" s="320" t="s">
        <v>811</v>
      </c>
      <c r="B244" s="320" t="s">
        <v>1271</v>
      </c>
      <c r="C244" s="320" t="s">
        <v>834</v>
      </c>
      <c r="D244" s="320" t="s">
        <v>87</v>
      </c>
      <c r="E244" s="320">
        <v>130419861</v>
      </c>
      <c r="F244" s="190">
        <v>4093</v>
      </c>
      <c r="G244" s="360">
        <v>60</v>
      </c>
      <c r="H244" s="320">
        <v>4</v>
      </c>
      <c r="I244" s="320">
        <v>4089</v>
      </c>
      <c r="J244" s="361">
        <v>9.7727827999022723E-4</v>
      </c>
      <c r="K244" s="320" t="s">
        <v>997</v>
      </c>
      <c r="L244" s="320" t="s">
        <v>254</v>
      </c>
      <c r="M244" s="320" t="s">
        <v>261</v>
      </c>
      <c r="N244" s="320" t="s">
        <v>262</v>
      </c>
    </row>
    <row r="245" spans="1:14" s="194" customFormat="1">
      <c r="A245" s="320" t="s">
        <v>811</v>
      </c>
      <c r="B245" s="320" t="s">
        <v>1272</v>
      </c>
      <c r="C245" s="320" t="s">
        <v>834</v>
      </c>
      <c r="D245" s="320" t="s">
        <v>76</v>
      </c>
      <c r="E245" s="320">
        <v>84106936</v>
      </c>
      <c r="F245" s="190">
        <v>1307</v>
      </c>
      <c r="G245" s="360">
        <v>60</v>
      </c>
      <c r="H245" s="320">
        <v>4</v>
      </c>
      <c r="I245" s="320">
        <v>1303</v>
      </c>
      <c r="J245" s="361">
        <v>3.06044376434583E-3</v>
      </c>
      <c r="K245" s="320" t="s">
        <v>987</v>
      </c>
      <c r="L245" s="320" t="s">
        <v>254</v>
      </c>
      <c r="M245" s="320" t="s">
        <v>263</v>
      </c>
      <c r="N245" s="320" t="s">
        <v>264</v>
      </c>
    </row>
    <row r="246" spans="1:14" s="194" customFormat="1">
      <c r="A246" s="320" t="s">
        <v>811</v>
      </c>
      <c r="B246" s="320" t="s">
        <v>1272</v>
      </c>
      <c r="C246" s="320" t="s">
        <v>834</v>
      </c>
      <c r="D246" s="320" t="s">
        <v>76</v>
      </c>
      <c r="E246" s="320">
        <v>189867111</v>
      </c>
      <c r="F246" s="190">
        <v>592</v>
      </c>
      <c r="G246" s="360">
        <v>59.929099999999998</v>
      </c>
      <c r="H246" s="320">
        <v>0</v>
      </c>
      <c r="I246" s="320">
        <v>592</v>
      </c>
      <c r="J246" s="361">
        <v>0</v>
      </c>
      <c r="K246" s="320" t="s">
        <v>988</v>
      </c>
      <c r="L246" s="320" t="s">
        <v>254</v>
      </c>
      <c r="M246" s="320" t="s">
        <v>263</v>
      </c>
      <c r="N246" s="320" t="s">
        <v>261</v>
      </c>
    </row>
    <row r="247" spans="1:14" s="194" customFormat="1">
      <c r="A247" s="320" t="s">
        <v>811</v>
      </c>
      <c r="B247" s="320" t="s">
        <v>1272</v>
      </c>
      <c r="C247" s="320" t="s">
        <v>834</v>
      </c>
      <c r="D247" s="320" t="s">
        <v>92</v>
      </c>
      <c r="E247" s="320">
        <v>118018783</v>
      </c>
      <c r="F247" s="190">
        <v>2241</v>
      </c>
      <c r="G247" s="360">
        <v>60.000900000000001</v>
      </c>
      <c r="H247" s="320">
        <v>20</v>
      </c>
      <c r="I247" s="320">
        <v>2221</v>
      </c>
      <c r="J247" s="361">
        <v>8.9245872378402504E-3</v>
      </c>
      <c r="K247" s="320" t="s">
        <v>989</v>
      </c>
      <c r="L247" s="320" t="s">
        <v>254</v>
      </c>
      <c r="M247" s="320" t="s">
        <v>262</v>
      </c>
      <c r="N247" s="320" t="s">
        <v>261</v>
      </c>
    </row>
    <row r="248" spans="1:14" s="194" customFormat="1">
      <c r="A248" s="320" t="s">
        <v>811</v>
      </c>
      <c r="B248" s="320" t="s">
        <v>1272</v>
      </c>
      <c r="C248" s="320" t="s">
        <v>834</v>
      </c>
      <c r="D248" s="320" t="s">
        <v>89</v>
      </c>
      <c r="E248" s="320">
        <v>56227626</v>
      </c>
      <c r="F248" s="190">
        <v>1468</v>
      </c>
      <c r="G248" s="360">
        <v>60</v>
      </c>
      <c r="H248" s="320">
        <v>0</v>
      </c>
      <c r="I248" s="320">
        <v>1468</v>
      </c>
      <c r="J248" s="361">
        <v>0</v>
      </c>
      <c r="K248" s="320" t="s">
        <v>990</v>
      </c>
      <c r="L248" s="320" t="s">
        <v>254</v>
      </c>
      <c r="M248" s="320" t="s">
        <v>264</v>
      </c>
      <c r="N248" s="320" t="s">
        <v>263</v>
      </c>
    </row>
    <row r="249" spans="1:14" s="194" customFormat="1">
      <c r="A249" s="320" t="s">
        <v>811</v>
      </c>
      <c r="B249" s="320" t="s">
        <v>1272</v>
      </c>
      <c r="C249" s="320" t="s">
        <v>834</v>
      </c>
      <c r="D249" s="320" t="s">
        <v>89</v>
      </c>
      <c r="E249" s="320">
        <v>65467646</v>
      </c>
      <c r="F249" s="190">
        <v>998</v>
      </c>
      <c r="G249" s="360">
        <v>60</v>
      </c>
      <c r="H249" s="320">
        <v>0</v>
      </c>
      <c r="I249" s="320">
        <v>998</v>
      </c>
      <c r="J249" s="361">
        <v>0</v>
      </c>
      <c r="K249" s="320" t="s">
        <v>991</v>
      </c>
      <c r="L249" s="320" t="s">
        <v>254</v>
      </c>
      <c r="M249" s="320" t="s">
        <v>262</v>
      </c>
      <c r="N249" s="320" t="s">
        <v>263</v>
      </c>
    </row>
    <row r="250" spans="1:14" s="194" customFormat="1">
      <c r="A250" s="320" t="s">
        <v>811</v>
      </c>
      <c r="B250" s="320" t="s">
        <v>1272</v>
      </c>
      <c r="C250" s="320" t="s">
        <v>834</v>
      </c>
      <c r="D250" s="320" t="s">
        <v>89</v>
      </c>
      <c r="E250" s="320">
        <v>74268915</v>
      </c>
      <c r="F250" s="190">
        <v>6308</v>
      </c>
      <c r="G250" s="360">
        <v>60</v>
      </c>
      <c r="H250" s="320">
        <v>6</v>
      </c>
      <c r="I250" s="320">
        <v>6302</v>
      </c>
      <c r="J250" s="361">
        <v>9.5117311350665821E-4</v>
      </c>
      <c r="K250" s="320" t="s">
        <v>992</v>
      </c>
      <c r="L250" s="320" t="s">
        <v>254</v>
      </c>
      <c r="M250" s="320" t="s">
        <v>264</v>
      </c>
      <c r="N250" s="320" t="s">
        <v>263</v>
      </c>
    </row>
    <row r="251" spans="1:14" s="194" customFormat="1">
      <c r="A251" s="320" t="s">
        <v>811</v>
      </c>
      <c r="B251" s="320" t="s">
        <v>1272</v>
      </c>
      <c r="C251" s="320" t="s">
        <v>834</v>
      </c>
      <c r="D251" s="320" t="s">
        <v>77</v>
      </c>
      <c r="E251" s="320">
        <v>100809710</v>
      </c>
      <c r="F251" s="190">
        <v>1116</v>
      </c>
      <c r="G251" s="360">
        <v>60</v>
      </c>
      <c r="H251" s="320">
        <v>0</v>
      </c>
      <c r="I251" s="320">
        <v>1116</v>
      </c>
      <c r="J251" s="361">
        <v>0</v>
      </c>
      <c r="K251" s="320" t="s">
        <v>993</v>
      </c>
      <c r="L251" s="320" t="s">
        <v>254</v>
      </c>
      <c r="M251" s="320" t="s">
        <v>262</v>
      </c>
      <c r="N251" s="320" t="s">
        <v>261</v>
      </c>
    </row>
    <row r="252" spans="1:14" s="194" customFormat="1">
      <c r="A252" s="320" t="s">
        <v>811</v>
      </c>
      <c r="B252" s="320" t="s">
        <v>1272</v>
      </c>
      <c r="C252" s="320" t="s">
        <v>834</v>
      </c>
      <c r="D252" s="320" t="s">
        <v>90</v>
      </c>
      <c r="E252" s="320">
        <v>62290581</v>
      </c>
      <c r="F252" s="190">
        <v>2375</v>
      </c>
      <c r="G252" s="360">
        <v>59.996200000000002</v>
      </c>
      <c r="H252" s="320">
        <v>2</v>
      </c>
      <c r="I252" s="320">
        <v>2373</v>
      </c>
      <c r="J252" s="361">
        <v>8.4210526315789478E-4</v>
      </c>
      <c r="K252" s="320" t="s">
        <v>994</v>
      </c>
      <c r="L252" s="320" t="s">
        <v>254</v>
      </c>
      <c r="M252" s="320" t="s">
        <v>264</v>
      </c>
      <c r="N252" s="320" t="s">
        <v>263</v>
      </c>
    </row>
    <row r="253" spans="1:14" s="194" customFormat="1">
      <c r="A253" s="320" t="s">
        <v>811</v>
      </c>
      <c r="B253" s="320" t="s">
        <v>1272</v>
      </c>
      <c r="C253" s="320" t="s">
        <v>834</v>
      </c>
      <c r="D253" s="320" t="s">
        <v>88</v>
      </c>
      <c r="E253" s="320">
        <v>40321182</v>
      </c>
      <c r="F253" s="190">
        <v>202</v>
      </c>
      <c r="G253" s="360">
        <v>60</v>
      </c>
      <c r="H253" s="320">
        <v>0</v>
      </c>
      <c r="I253" s="320">
        <v>202</v>
      </c>
      <c r="J253" s="361">
        <v>0</v>
      </c>
      <c r="K253" s="320" t="s">
        <v>995</v>
      </c>
      <c r="L253" s="320" t="s">
        <v>254</v>
      </c>
      <c r="M253" s="320" t="s">
        <v>262</v>
      </c>
      <c r="N253" s="320" t="s">
        <v>261</v>
      </c>
    </row>
    <row r="254" spans="1:14" s="194" customFormat="1">
      <c r="A254" s="320" t="s">
        <v>811</v>
      </c>
      <c r="B254" s="320" t="s">
        <v>1272</v>
      </c>
      <c r="C254" s="320" t="s">
        <v>834</v>
      </c>
      <c r="D254" s="320" t="s">
        <v>91</v>
      </c>
      <c r="E254" s="320">
        <v>65527680</v>
      </c>
      <c r="F254" s="190">
        <v>4261</v>
      </c>
      <c r="G254" s="360">
        <v>60</v>
      </c>
      <c r="H254" s="320">
        <v>5</v>
      </c>
      <c r="I254" s="320">
        <v>4256</v>
      </c>
      <c r="J254" s="361">
        <v>1.1734334663224596E-3</v>
      </c>
      <c r="K254" s="320" t="s">
        <v>996</v>
      </c>
      <c r="L254" s="320" t="s">
        <v>254</v>
      </c>
      <c r="M254" s="320" t="s">
        <v>262</v>
      </c>
      <c r="N254" s="320" t="s">
        <v>261</v>
      </c>
    </row>
    <row r="255" spans="1:14" s="194" customFormat="1">
      <c r="A255" s="320" t="s">
        <v>811</v>
      </c>
      <c r="B255" s="320" t="s">
        <v>1272</v>
      </c>
      <c r="C255" s="320" t="s">
        <v>834</v>
      </c>
      <c r="D255" s="320" t="s">
        <v>87</v>
      </c>
      <c r="E255" s="320">
        <v>130419861</v>
      </c>
      <c r="F255" s="190">
        <v>2670</v>
      </c>
      <c r="G255" s="360">
        <v>59.988</v>
      </c>
      <c r="H255" s="320">
        <v>6</v>
      </c>
      <c r="I255" s="320">
        <v>2664</v>
      </c>
      <c r="J255" s="361">
        <v>2.2471910112359553E-3</v>
      </c>
      <c r="K255" s="320" t="s">
        <v>997</v>
      </c>
      <c r="L255" s="320" t="s">
        <v>254</v>
      </c>
      <c r="M255" s="320" t="s">
        <v>261</v>
      </c>
      <c r="N255" s="320" t="s">
        <v>262</v>
      </c>
    </row>
    <row r="256" spans="1:14" s="194" customFormat="1">
      <c r="A256" s="320" t="s">
        <v>811</v>
      </c>
      <c r="B256" s="320" t="s">
        <v>1273</v>
      </c>
      <c r="C256" s="320" t="s">
        <v>834</v>
      </c>
      <c r="D256" s="320" t="s">
        <v>76</v>
      </c>
      <c r="E256" s="320">
        <v>84106936</v>
      </c>
      <c r="F256" s="190">
        <v>1772</v>
      </c>
      <c r="G256" s="360">
        <v>60</v>
      </c>
      <c r="H256" s="320">
        <v>4</v>
      </c>
      <c r="I256" s="320">
        <v>1768</v>
      </c>
      <c r="J256" s="361">
        <v>2.257336343115124E-3</v>
      </c>
      <c r="K256" s="320" t="s">
        <v>987</v>
      </c>
      <c r="L256" s="320" t="s">
        <v>254</v>
      </c>
      <c r="M256" s="320" t="s">
        <v>263</v>
      </c>
      <c r="N256" s="320" t="s">
        <v>264</v>
      </c>
    </row>
    <row r="257" spans="1:14" s="194" customFormat="1">
      <c r="A257" s="320" t="s">
        <v>811</v>
      </c>
      <c r="B257" s="320" t="s">
        <v>1273</v>
      </c>
      <c r="C257" s="320" t="s">
        <v>834</v>
      </c>
      <c r="D257" s="320" t="s">
        <v>76</v>
      </c>
      <c r="E257" s="320">
        <v>189867111</v>
      </c>
      <c r="F257" s="190">
        <v>838</v>
      </c>
      <c r="G257" s="360">
        <v>59.990400000000001</v>
      </c>
      <c r="H257" s="320">
        <v>0</v>
      </c>
      <c r="I257" s="320">
        <v>838</v>
      </c>
      <c r="J257" s="361">
        <v>0</v>
      </c>
      <c r="K257" s="320" t="s">
        <v>988</v>
      </c>
      <c r="L257" s="320" t="s">
        <v>254</v>
      </c>
      <c r="M257" s="320" t="s">
        <v>263</v>
      </c>
      <c r="N257" s="320" t="s">
        <v>261</v>
      </c>
    </row>
    <row r="258" spans="1:14" s="194" customFormat="1">
      <c r="A258" s="320" t="s">
        <v>811</v>
      </c>
      <c r="B258" s="320" t="s">
        <v>1273</v>
      </c>
      <c r="C258" s="320" t="s">
        <v>834</v>
      </c>
      <c r="D258" s="320" t="s">
        <v>92</v>
      </c>
      <c r="E258" s="320">
        <v>118018783</v>
      </c>
      <c r="F258" s="190">
        <v>3538</v>
      </c>
      <c r="G258" s="360">
        <v>59.985399999999998</v>
      </c>
      <c r="H258" s="320">
        <v>56</v>
      </c>
      <c r="I258" s="320">
        <v>3482</v>
      </c>
      <c r="J258" s="361">
        <v>1.582815149802148E-2</v>
      </c>
      <c r="K258" s="320" t="s">
        <v>989</v>
      </c>
      <c r="L258" s="320" t="s">
        <v>254</v>
      </c>
      <c r="M258" s="320" t="s">
        <v>262</v>
      </c>
      <c r="N258" s="320" t="s">
        <v>261</v>
      </c>
    </row>
    <row r="259" spans="1:14" s="194" customFormat="1">
      <c r="A259" s="320" t="s">
        <v>811</v>
      </c>
      <c r="B259" s="320" t="s">
        <v>1273</v>
      </c>
      <c r="C259" s="320" t="s">
        <v>834</v>
      </c>
      <c r="D259" s="320" t="s">
        <v>89</v>
      </c>
      <c r="E259" s="320">
        <v>56227626</v>
      </c>
      <c r="F259" s="190">
        <v>2036</v>
      </c>
      <c r="G259" s="360">
        <v>60</v>
      </c>
      <c r="H259" s="320">
        <v>0</v>
      </c>
      <c r="I259" s="320">
        <v>2036</v>
      </c>
      <c r="J259" s="361">
        <v>0</v>
      </c>
      <c r="K259" s="320" t="s">
        <v>990</v>
      </c>
      <c r="L259" s="320" t="s">
        <v>254</v>
      </c>
      <c r="M259" s="320" t="s">
        <v>264</v>
      </c>
      <c r="N259" s="320" t="s">
        <v>263</v>
      </c>
    </row>
    <row r="260" spans="1:14" s="194" customFormat="1">
      <c r="A260" s="320" t="s">
        <v>811</v>
      </c>
      <c r="B260" s="320" t="s">
        <v>1273</v>
      </c>
      <c r="C260" s="320" t="s">
        <v>834</v>
      </c>
      <c r="D260" s="320" t="s">
        <v>89</v>
      </c>
      <c r="E260" s="320">
        <v>65467646</v>
      </c>
      <c r="F260" s="190">
        <v>1445</v>
      </c>
      <c r="G260" s="360">
        <v>60</v>
      </c>
      <c r="H260" s="320">
        <v>3</v>
      </c>
      <c r="I260" s="320">
        <v>1442</v>
      </c>
      <c r="J260" s="361">
        <v>2.0761245674740486E-3</v>
      </c>
      <c r="K260" s="320" t="s">
        <v>991</v>
      </c>
      <c r="L260" s="320" t="s">
        <v>254</v>
      </c>
      <c r="M260" s="320" t="s">
        <v>262</v>
      </c>
      <c r="N260" s="320" t="s">
        <v>263</v>
      </c>
    </row>
    <row r="261" spans="1:14" s="194" customFormat="1">
      <c r="A261" s="320" t="s">
        <v>811</v>
      </c>
      <c r="B261" s="320" t="s">
        <v>1273</v>
      </c>
      <c r="C261" s="320" t="s">
        <v>834</v>
      </c>
      <c r="D261" s="320" t="s">
        <v>89</v>
      </c>
      <c r="E261" s="320">
        <v>74268915</v>
      </c>
      <c r="F261" s="190">
        <v>7156</v>
      </c>
      <c r="G261" s="360">
        <v>59.999200000000002</v>
      </c>
      <c r="H261" s="320">
        <v>4</v>
      </c>
      <c r="I261" s="320">
        <v>7152</v>
      </c>
      <c r="J261" s="361">
        <v>5.5897149245388487E-4</v>
      </c>
      <c r="K261" s="320" t="s">
        <v>992</v>
      </c>
      <c r="L261" s="320" t="s">
        <v>254</v>
      </c>
      <c r="M261" s="320" t="s">
        <v>264</v>
      </c>
      <c r="N261" s="320" t="s">
        <v>263</v>
      </c>
    </row>
    <row r="262" spans="1:14" s="194" customFormat="1">
      <c r="A262" s="320" t="s">
        <v>811</v>
      </c>
      <c r="B262" s="320" t="s">
        <v>1273</v>
      </c>
      <c r="C262" s="320" t="s">
        <v>834</v>
      </c>
      <c r="D262" s="320" t="s">
        <v>77</v>
      </c>
      <c r="E262" s="320">
        <v>100809710</v>
      </c>
      <c r="F262" s="190">
        <v>2346</v>
      </c>
      <c r="G262" s="360">
        <v>60</v>
      </c>
      <c r="H262" s="320">
        <v>6</v>
      </c>
      <c r="I262" s="320">
        <v>2340</v>
      </c>
      <c r="J262" s="361">
        <v>2.5575447570332483E-3</v>
      </c>
      <c r="K262" s="320" t="s">
        <v>993</v>
      </c>
      <c r="L262" s="320" t="s">
        <v>254</v>
      </c>
      <c r="M262" s="320" t="s">
        <v>262</v>
      </c>
      <c r="N262" s="320" t="s">
        <v>261</v>
      </c>
    </row>
    <row r="263" spans="1:14" s="194" customFormat="1">
      <c r="A263" s="320" t="s">
        <v>811</v>
      </c>
      <c r="B263" s="320" t="s">
        <v>1273</v>
      </c>
      <c r="C263" s="320" t="s">
        <v>834</v>
      </c>
      <c r="D263" s="320" t="s">
        <v>90</v>
      </c>
      <c r="E263" s="320">
        <v>62290581</v>
      </c>
      <c r="F263" s="190">
        <v>3307</v>
      </c>
      <c r="G263" s="360">
        <v>60</v>
      </c>
      <c r="H263" s="320">
        <v>0</v>
      </c>
      <c r="I263" s="320">
        <v>3307</v>
      </c>
      <c r="J263" s="361">
        <v>0</v>
      </c>
      <c r="K263" s="320" t="s">
        <v>994</v>
      </c>
      <c r="L263" s="320" t="s">
        <v>254</v>
      </c>
      <c r="M263" s="320" t="s">
        <v>264</v>
      </c>
      <c r="N263" s="320" t="s">
        <v>263</v>
      </c>
    </row>
    <row r="264" spans="1:14" s="194" customFormat="1">
      <c r="A264" s="320" t="s">
        <v>811</v>
      </c>
      <c r="B264" s="320" t="s">
        <v>1273</v>
      </c>
      <c r="C264" s="320" t="s">
        <v>834</v>
      </c>
      <c r="D264" s="320" t="s">
        <v>88</v>
      </c>
      <c r="E264" s="320">
        <v>40321182</v>
      </c>
      <c r="F264" s="190">
        <v>231</v>
      </c>
      <c r="G264" s="360">
        <v>60</v>
      </c>
      <c r="H264" s="320">
        <v>0</v>
      </c>
      <c r="I264" s="320">
        <v>231</v>
      </c>
      <c r="J264" s="361">
        <v>0</v>
      </c>
      <c r="K264" s="320" t="s">
        <v>995</v>
      </c>
      <c r="L264" s="320" t="s">
        <v>254</v>
      </c>
      <c r="M264" s="320" t="s">
        <v>262</v>
      </c>
      <c r="N264" s="320" t="s">
        <v>261</v>
      </c>
    </row>
    <row r="265" spans="1:14" s="194" customFormat="1">
      <c r="A265" s="320" t="s">
        <v>811</v>
      </c>
      <c r="B265" s="320" t="s">
        <v>1273</v>
      </c>
      <c r="C265" s="320" t="s">
        <v>834</v>
      </c>
      <c r="D265" s="320" t="s">
        <v>91</v>
      </c>
      <c r="E265" s="320">
        <v>65527680</v>
      </c>
      <c r="F265" s="190">
        <v>5519</v>
      </c>
      <c r="G265" s="360">
        <v>60</v>
      </c>
      <c r="H265" s="320">
        <v>3</v>
      </c>
      <c r="I265" s="320">
        <v>5516</v>
      </c>
      <c r="J265" s="361">
        <v>5.435767349157456E-4</v>
      </c>
      <c r="K265" s="320" t="s">
        <v>996</v>
      </c>
      <c r="L265" s="320" t="s">
        <v>254</v>
      </c>
      <c r="M265" s="320" t="s">
        <v>262</v>
      </c>
      <c r="N265" s="320" t="s">
        <v>261</v>
      </c>
    </row>
    <row r="266" spans="1:14" s="194" customFormat="1">
      <c r="A266" s="320" t="s">
        <v>811</v>
      </c>
      <c r="B266" s="320" t="s">
        <v>1273</v>
      </c>
      <c r="C266" s="320" t="s">
        <v>834</v>
      </c>
      <c r="D266" s="320" t="s">
        <v>87</v>
      </c>
      <c r="E266" s="320">
        <v>130419861</v>
      </c>
      <c r="F266" s="190">
        <v>3625</v>
      </c>
      <c r="G266" s="360">
        <v>59.999699999999997</v>
      </c>
      <c r="H266" s="320">
        <v>8</v>
      </c>
      <c r="I266" s="320">
        <v>3617</v>
      </c>
      <c r="J266" s="361">
        <v>2.206896551724138E-3</v>
      </c>
      <c r="K266" s="320" t="s">
        <v>997</v>
      </c>
      <c r="L266" s="320" t="s">
        <v>254</v>
      </c>
      <c r="M266" s="320" t="s">
        <v>261</v>
      </c>
      <c r="N266" s="320" t="s">
        <v>262</v>
      </c>
    </row>
    <row r="267" spans="1:14" s="194" customFormat="1">
      <c r="A267" s="320" t="s">
        <v>811</v>
      </c>
      <c r="B267" s="320" t="s">
        <v>1274</v>
      </c>
      <c r="C267" s="320" t="s">
        <v>834</v>
      </c>
      <c r="D267" s="320" t="s">
        <v>76</v>
      </c>
      <c r="E267" s="320">
        <v>84106936</v>
      </c>
      <c r="F267" s="190">
        <v>2116</v>
      </c>
      <c r="G267" s="360">
        <v>59.997199999999999</v>
      </c>
      <c r="H267" s="320">
        <v>10</v>
      </c>
      <c r="I267" s="320">
        <v>2106</v>
      </c>
      <c r="J267" s="361">
        <v>4.725897920604915E-3</v>
      </c>
      <c r="K267" s="320" t="s">
        <v>987</v>
      </c>
      <c r="L267" s="320" t="s">
        <v>254</v>
      </c>
      <c r="M267" s="320" t="s">
        <v>263</v>
      </c>
      <c r="N267" s="320" t="s">
        <v>264</v>
      </c>
    </row>
    <row r="268" spans="1:14" s="194" customFormat="1">
      <c r="A268" s="320" t="s">
        <v>811</v>
      </c>
      <c r="B268" s="320" t="s">
        <v>1274</v>
      </c>
      <c r="C268" s="320" t="s">
        <v>834</v>
      </c>
      <c r="D268" s="320" t="s">
        <v>76</v>
      </c>
      <c r="E268" s="320">
        <v>189867111</v>
      </c>
      <c r="F268" s="190">
        <v>700</v>
      </c>
      <c r="G268" s="360">
        <v>60</v>
      </c>
      <c r="H268" s="320">
        <v>73</v>
      </c>
      <c r="I268" s="320">
        <v>627</v>
      </c>
      <c r="J268" s="361">
        <v>0.10428571428571429</v>
      </c>
      <c r="K268" s="320" t="s">
        <v>988</v>
      </c>
      <c r="L268" s="320" t="s">
        <v>254</v>
      </c>
      <c r="M268" s="320" t="s">
        <v>263</v>
      </c>
      <c r="N268" s="320" t="s">
        <v>261</v>
      </c>
    </row>
    <row r="269" spans="1:14" s="194" customFormat="1">
      <c r="A269" s="320" t="s">
        <v>811</v>
      </c>
      <c r="B269" s="320" t="s">
        <v>1274</v>
      </c>
      <c r="C269" s="320" t="s">
        <v>834</v>
      </c>
      <c r="D269" s="320" t="s">
        <v>92</v>
      </c>
      <c r="E269" s="320">
        <v>118018783</v>
      </c>
      <c r="F269" s="190">
        <v>3160</v>
      </c>
      <c r="G269" s="360">
        <v>60</v>
      </c>
      <c r="H269" s="320">
        <v>241</v>
      </c>
      <c r="I269" s="320">
        <v>2919</v>
      </c>
      <c r="J269" s="361">
        <v>7.6265822784810131E-2</v>
      </c>
      <c r="K269" s="320" t="s">
        <v>989</v>
      </c>
      <c r="L269" s="320" t="s">
        <v>254</v>
      </c>
      <c r="M269" s="320" t="s">
        <v>262</v>
      </c>
      <c r="N269" s="320" t="s">
        <v>261</v>
      </c>
    </row>
    <row r="270" spans="1:14" s="194" customFormat="1">
      <c r="A270" s="320" t="s">
        <v>811</v>
      </c>
      <c r="B270" s="320" t="s">
        <v>1274</v>
      </c>
      <c r="C270" s="320" t="s">
        <v>834</v>
      </c>
      <c r="D270" s="320" t="s">
        <v>89</v>
      </c>
      <c r="E270" s="320">
        <v>56227626</v>
      </c>
      <c r="F270" s="190">
        <v>2106</v>
      </c>
      <c r="G270" s="360">
        <v>60.005099999999999</v>
      </c>
      <c r="H270" s="320">
        <v>137</v>
      </c>
      <c r="I270" s="320">
        <v>1969</v>
      </c>
      <c r="J270" s="361">
        <v>6.5052231718898387E-2</v>
      </c>
      <c r="K270" s="320" t="s">
        <v>990</v>
      </c>
      <c r="L270" s="320" t="s">
        <v>254</v>
      </c>
      <c r="M270" s="320" t="s">
        <v>264</v>
      </c>
      <c r="N270" s="320" t="s">
        <v>263</v>
      </c>
    </row>
    <row r="271" spans="1:14" s="194" customFormat="1">
      <c r="A271" s="320" t="s">
        <v>811</v>
      </c>
      <c r="B271" s="320" t="s">
        <v>1274</v>
      </c>
      <c r="C271" s="320" t="s">
        <v>834</v>
      </c>
      <c r="D271" s="320" t="s">
        <v>89</v>
      </c>
      <c r="E271" s="320">
        <v>65467646</v>
      </c>
      <c r="F271" s="190">
        <v>1540</v>
      </c>
      <c r="G271" s="360">
        <v>60</v>
      </c>
      <c r="H271" s="320">
        <v>0</v>
      </c>
      <c r="I271" s="320">
        <v>1540</v>
      </c>
      <c r="J271" s="361">
        <v>0</v>
      </c>
      <c r="K271" s="320" t="s">
        <v>991</v>
      </c>
      <c r="L271" s="320" t="s">
        <v>254</v>
      </c>
      <c r="M271" s="320" t="s">
        <v>262</v>
      </c>
      <c r="N271" s="320" t="s">
        <v>263</v>
      </c>
    </row>
    <row r="272" spans="1:14" s="194" customFormat="1">
      <c r="A272" s="320" t="s">
        <v>811</v>
      </c>
      <c r="B272" s="320" t="s">
        <v>1274</v>
      </c>
      <c r="C272" s="320" t="s">
        <v>834</v>
      </c>
      <c r="D272" s="320" t="s">
        <v>89</v>
      </c>
      <c r="E272" s="320">
        <v>74268915</v>
      </c>
      <c r="F272" s="190">
        <v>6710</v>
      </c>
      <c r="G272" s="360">
        <v>59.9998</v>
      </c>
      <c r="H272" s="320">
        <v>589</v>
      </c>
      <c r="I272" s="320">
        <v>6121</v>
      </c>
      <c r="J272" s="361">
        <v>8.7779433681073021E-2</v>
      </c>
      <c r="K272" s="320" t="s">
        <v>992</v>
      </c>
      <c r="L272" s="320" t="s">
        <v>254</v>
      </c>
      <c r="M272" s="320" t="s">
        <v>264</v>
      </c>
      <c r="N272" s="320" t="s">
        <v>263</v>
      </c>
    </row>
    <row r="273" spans="1:14" s="194" customFormat="1">
      <c r="A273" s="320" t="s">
        <v>811</v>
      </c>
      <c r="B273" s="320" t="s">
        <v>1274</v>
      </c>
      <c r="C273" s="320" t="s">
        <v>834</v>
      </c>
      <c r="D273" s="320" t="s">
        <v>77</v>
      </c>
      <c r="E273" s="320">
        <v>100809710</v>
      </c>
      <c r="F273" s="190">
        <v>1893</v>
      </c>
      <c r="G273" s="360">
        <v>60</v>
      </c>
      <c r="H273" s="320">
        <v>131</v>
      </c>
      <c r="I273" s="320">
        <v>1762</v>
      </c>
      <c r="J273" s="361">
        <v>6.9202324352879027E-2</v>
      </c>
      <c r="K273" s="320" t="s">
        <v>993</v>
      </c>
      <c r="L273" s="320" t="s">
        <v>254</v>
      </c>
      <c r="M273" s="320" t="s">
        <v>262</v>
      </c>
      <c r="N273" s="320" t="s">
        <v>261</v>
      </c>
    </row>
    <row r="274" spans="1:14" s="194" customFormat="1">
      <c r="A274" s="320" t="s">
        <v>811</v>
      </c>
      <c r="B274" s="320" t="s">
        <v>1274</v>
      </c>
      <c r="C274" s="320" t="s">
        <v>834</v>
      </c>
      <c r="D274" s="320" t="s">
        <v>90</v>
      </c>
      <c r="E274" s="320">
        <v>62290581</v>
      </c>
      <c r="F274" s="190">
        <v>3479</v>
      </c>
      <c r="G274" s="360">
        <v>60.015700000000002</v>
      </c>
      <c r="H274" s="320">
        <v>302</v>
      </c>
      <c r="I274" s="320">
        <v>3177</v>
      </c>
      <c r="J274" s="361">
        <v>8.6806553607358436E-2</v>
      </c>
      <c r="K274" s="320" t="s">
        <v>994</v>
      </c>
      <c r="L274" s="320" t="s">
        <v>254</v>
      </c>
      <c r="M274" s="320" t="s">
        <v>264</v>
      </c>
      <c r="N274" s="320" t="s">
        <v>263</v>
      </c>
    </row>
    <row r="275" spans="1:14" s="194" customFormat="1">
      <c r="A275" s="320" t="s">
        <v>811</v>
      </c>
      <c r="B275" s="320" t="s">
        <v>1274</v>
      </c>
      <c r="C275" s="320" t="s">
        <v>834</v>
      </c>
      <c r="D275" s="320" t="s">
        <v>88</v>
      </c>
      <c r="E275" s="320">
        <v>40321182</v>
      </c>
      <c r="F275" s="190">
        <v>354</v>
      </c>
      <c r="G275" s="360">
        <v>60</v>
      </c>
      <c r="H275" s="320">
        <v>21</v>
      </c>
      <c r="I275" s="320">
        <v>333</v>
      </c>
      <c r="J275" s="361">
        <v>5.9322033898305086E-2</v>
      </c>
      <c r="K275" s="320" t="s">
        <v>995</v>
      </c>
      <c r="L275" s="320" t="s">
        <v>254</v>
      </c>
      <c r="M275" s="320" t="s">
        <v>262</v>
      </c>
      <c r="N275" s="320" t="s">
        <v>261</v>
      </c>
    </row>
    <row r="276" spans="1:14" s="194" customFormat="1">
      <c r="A276" s="320" t="s">
        <v>811</v>
      </c>
      <c r="B276" s="320" t="s">
        <v>1274</v>
      </c>
      <c r="C276" s="320" t="s">
        <v>834</v>
      </c>
      <c r="D276" s="320" t="s">
        <v>91</v>
      </c>
      <c r="E276" s="320">
        <v>65527680</v>
      </c>
      <c r="F276" s="190">
        <v>4809</v>
      </c>
      <c r="G276" s="360">
        <v>60</v>
      </c>
      <c r="H276" s="320">
        <v>6</v>
      </c>
      <c r="I276" s="320">
        <v>4803</v>
      </c>
      <c r="J276" s="361">
        <v>1.2476606363069245E-3</v>
      </c>
      <c r="K276" s="320" t="s">
        <v>996</v>
      </c>
      <c r="L276" s="320" t="s">
        <v>254</v>
      </c>
      <c r="M276" s="320" t="s">
        <v>262</v>
      </c>
      <c r="N276" s="320" t="s">
        <v>261</v>
      </c>
    </row>
    <row r="277" spans="1:14" s="194" customFormat="1">
      <c r="A277" s="320" t="s">
        <v>811</v>
      </c>
      <c r="B277" s="320" t="s">
        <v>1274</v>
      </c>
      <c r="C277" s="320" t="s">
        <v>834</v>
      </c>
      <c r="D277" s="320" t="s">
        <v>87</v>
      </c>
      <c r="E277" s="320">
        <v>130419861</v>
      </c>
      <c r="F277" s="190">
        <v>3963</v>
      </c>
      <c r="G277" s="360">
        <v>60</v>
      </c>
      <c r="H277" s="320">
        <v>5</v>
      </c>
      <c r="I277" s="320">
        <v>3958</v>
      </c>
      <c r="J277" s="361">
        <v>1.2616704516780217E-3</v>
      </c>
      <c r="K277" s="320" t="s">
        <v>997</v>
      </c>
      <c r="L277" s="320" t="s">
        <v>254</v>
      </c>
      <c r="M277" s="320" t="s">
        <v>261</v>
      </c>
      <c r="N277" s="320" t="s">
        <v>262</v>
      </c>
    </row>
    <row r="278" spans="1:14" s="194" customFormat="1">
      <c r="A278" s="320" t="s">
        <v>811</v>
      </c>
      <c r="B278" s="320" t="s">
        <v>1275</v>
      </c>
      <c r="C278" s="320" t="s">
        <v>846</v>
      </c>
      <c r="D278" s="320" t="s">
        <v>76</v>
      </c>
      <c r="E278" s="320">
        <v>84106936</v>
      </c>
      <c r="F278" s="190">
        <v>1815</v>
      </c>
      <c r="G278" s="360">
        <v>60</v>
      </c>
      <c r="H278" s="320">
        <v>5</v>
      </c>
      <c r="I278" s="320">
        <v>1810</v>
      </c>
      <c r="J278" s="361">
        <v>2.7548209366391185E-3</v>
      </c>
      <c r="K278" s="320" t="s">
        <v>987</v>
      </c>
      <c r="L278" s="320" t="s">
        <v>254</v>
      </c>
      <c r="M278" s="320" t="s">
        <v>263</v>
      </c>
      <c r="N278" s="320" t="s">
        <v>264</v>
      </c>
    </row>
    <row r="279" spans="1:14" s="194" customFormat="1">
      <c r="A279" s="320" t="s">
        <v>811</v>
      </c>
      <c r="B279" s="320" t="s">
        <v>1275</v>
      </c>
      <c r="C279" s="320" t="s">
        <v>846</v>
      </c>
      <c r="D279" s="320" t="s">
        <v>76</v>
      </c>
      <c r="E279" s="320">
        <v>189867111</v>
      </c>
      <c r="F279" s="190">
        <v>668</v>
      </c>
      <c r="G279" s="360">
        <v>59.974699999999999</v>
      </c>
      <c r="H279" s="320">
        <v>273</v>
      </c>
      <c r="I279" s="320">
        <v>395</v>
      </c>
      <c r="J279" s="361">
        <v>0.4086826347305389</v>
      </c>
      <c r="K279" s="320" t="s">
        <v>988</v>
      </c>
      <c r="L279" s="320" t="s">
        <v>254</v>
      </c>
      <c r="M279" s="320" t="s">
        <v>263</v>
      </c>
      <c r="N279" s="320" t="s">
        <v>261</v>
      </c>
    </row>
    <row r="280" spans="1:14" s="194" customFormat="1">
      <c r="A280" s="320" t="s">
        <v>811</v>
      </c>
      <c r="B280" s="320" t="s">
        <v>1275</v>
      </c>
      <c r="C280" s="320" t="s">
        <v>846</v>
      </c>
      <c r="D280" s="320" t="s">
        <v>92</v>
      </c>
      <c r="E280" s="320">
        <v>118018783</v>
      </c>
      <c r="F280" s="190">
        <v>2809</v>
      </c>
      <c r="G280" s="360">
        <v>59.981200000000001</v>
      </c>
      <c r="H280" s="320">
        <v>1159</v>
      </c>
      <c r="I280" s="320">
        <v>1650</v>
      </c>
      <c r="J280" s="361">
        <v>0.41260234959060166</v>
      </c>
      <c r="K280" s="320" t="s">
        <v>989</v>
      </c>
      <c r="L280" s="320" t="s">
        <v>254</v>
      </c>
      <c r="M280" s="320" t="s">
        <v>262</v>
      </c>
      <c r="N280" s="320" t="s">
        <v>261</v>
      </c>
    </row>
    <row r="281" spans="1:14" s="194" customFormat="1">
      <c r="A281" s="320" t="s">
        <v>811</v>
      </c>
      <c r="B281" s="320" t="s">
        <v>1275</v>
      </c>
      <c r="C281" s="320" t="s">
        <v>846</v>
      </c>
      <c r="D281" s="320" t="s">
        <v>89</v>
      </c>
      <c r="E281" s="320">
        <v>56227626</v>
      </c>
      <c r="F281" s="190">
        <v>1924</v>
      </c>
      <c r="G281" s="360">
        <v>60.0075</v>
      </c>
      <c r="H281" s="320">
        <v>722</v>
      </c>
      <c r="I281" s="320">
        <v>1202</v>
      </c>
      <c r="J281" s="361">
        <v>0.37525987525987525</v>
      </c>
      <c r="K281" s="320" t="s">
        <v>990</v>
      </c>
      <c r="L281" s="320" t="s">
        <v>254</v>
      </c>
      <c r="M281" s="320" t="s">
        <v>264</v>
      </c>
      <c r="N281" s="320" t="s">
        <v>263</v>
      </c>
    </row>
    <row r="282" spans="1:14" s="194" customFormat="1">
      <c r="A282" s="320" t="s">
        <v>811</v>
      </c>
      <c r="B282" s="320" t="s">
        <v>1275</v>
      </c>
      <c r="C282" s="320" t="s">
        <v>846</v>
      </c>
      <c r="D282" s="320" t="s">
        <v>89</v>
      </c>
      <c r="E282" s="320">
        <v>65467646</v>
      </c>
      <c r="F282" s="190">
        <v>1514</v>
      </c>
      <c r="G282" s="360">
        <v>60</v>
      </c>
      <c r="H282" s="320">
        <v>0</v>
      </c>
      <c r="I282" s="320">
        <v>1514</v>
      </c>
      <c r="J282" s="361">
        <v>0</v>
      </c>
      <c r="K282" s="320" t="s">
        <v>991</v>
      </c>
      <c r="L282" s="320" t="s">
        <v>254</v>
      </c>
      <c r="M282" s="320" t="s">
        <v>262</v>
      </c>
      <c r="N282" s="320" t="s">
        <v>263</v>
      </c>
    </row>
    <row r="283" spans="1:14" s="194" customFormat="1">
      <c r="A283" s="320" t="s">
        <v>811</v>
      </c>
      <c r="B283" s="320" t="s">
        <v>1275</v>
      </c>
      <c r="C283" s="320" t="s">
        <v>846</v>
      </c>
      <c r="D283" s="320" t="s">
        <v>89</v>
      </c>
      <c r="E283" s="320">
        <v>74268915</v>
      </c>
      <c r="F283" s="190">
        <v>6141</v>
      </c>
      <c r="G283" s="360">
        <v>60</v>
      </c>
      <c r="H283" s="320">
        <v>2618</v>
      </c>
      <c r="I283" s="320">
        <v>3523</v>
      </c>
      <c r="J283" s="361">
        <v>0.42631493242142976</v>
      </c>
      <c r="K283" s="320" t="s">
        <v>992</v>
      </c>
      <c r="L283" s="320" t="s">
        <v>254</v>
      </c>
      <c r="M283" s="320" t="s">
        <v>264</v>
      </c>
      <c r="N283" s="320" t="s">
        <v>263</v>
      </c>
    </row>
    <row r="284" spans="1:14" s="194" customFormat="1">
      <c r="A284" s="320" t="s">
        <v>811</v>
      </c>
      <c r="B284" s="320" t="s">
        <v>1275</v>
      </c>
      <c r="C284" s="320" t="s">
        <v>846</v>
      </c>
      <c r="D284" s="320" t="s">
        <v>77</v>
      </c>
      <c r="E284" s="320">
        <v>100809710</v>
      </c>
      <c r="F284" s="190">
        <v>1503</v>
      </c>
      <c r="G284" s="360">
        <v>60</v>
      </c>
      <c r="H284" s="320">
        <v>623</v>
      </c>
      <c r="I284" s="320">
        <v>880</v>
      </c>
      <c r="J284" s="361">
        <v>0.41450432468396542</v>
      </c>
      <c r="K284" s="320" t="s">
        <v>993</v>
      </c>
      <c r="L284" s="320" t="s">
        <v>254</v>
      </c>
      <c r="M284" s="320" t="s">
        <v>262</v>
      </c>
      <c r="N284" s="320" t="s">
        <v>261</v>
      </c>
    </row>
    <row r="285" spans="1:14" s="194" customFormat="1">
      <c r="A285" s="320" t="s">
        <v>811</v>
      </c>
      <c r="B285" s="320" t="s">
        <v>1275</v>
      </c>
      <c r="C285" s="320" t="s">
        <v>846</v>
      </c>
      <c r="D285" s="320" t="s">
        <v>90</v>
      </c>
      <c r="E285" s="320">
        <v>62290581</v>
      </c>
      <c r="F285" s="190">
        <v>3106</v>
      </c>
      <c r="G285" s="360">
        <v>60</v>
      </c>
      <c r="H285" s="320">
        <v>1325</v>
      </c>
      <c r="I285" s="320">
        <v>1781</v>
      </c>
      <c r="J285" s="361">
        <v>0.42659368963296845</v>
      </c>
      <c r="K285" s="320" t="s">
        <v>994</v>
      </c>
      <c r="L285" s="320" t="s">
        <v>254</v>
      </c>
      <c r="M285" s="320" t="s">
        <v>264</v>
      </c>
      <c r="N285" s="320" t="s">
        <v>263</v>
      </c>
    </row>
    <row r="286" spans="1:14" s="194" customFormat="1">
      <c r="A286" s="320" t="s">
        <v>811</v>
      </c>
      <c r="B286" s="320" t="s">
        <v>1275</v>
      </c>
      <c r="C286" s="320" t="s">
        <v>846</v>
      </c>
      <c r="D286" s="320" t="s">
        <v>88</v>
      </c>
      <c r="E286" s="320">
        <v>40321182</v>
      </c>
      <c r="F286" s="190">
        <v>246</v>
      </c>
      <c r="G286" s="360">
        <v>60</v>
      </c>
      <c r="H286" s="320">
        <v>115</v>
      </c>
      <c r="I286" s="320">
        <v>131</v>
      </c>
      <c r="J286" s="361">
        <v>0.46747967479674796</v>
      </c>
      <c r="K286" s="320" t="s">
        <v>995</v>
      </c>
      <c r="L286" s="320" t="s">
        <v>254</v>
      </c>
      <c r="M286" s="320" t="s">
        <v>262</v>
      </c>
      <c r="N286" s="320" t="s">
        <v>261</v>
      </c>
    </row>
    <row r="287" spans="1:14" s="194" customFormat="1">
      <c r="A287" s="320" t="s">
        <v>811</v>
      </c>
      <c r="B287" s="320" t="s">
        <v>1275</v>
      </c>
      <c r="C287" s="320" t="s">
        <v>846</v>
      </c>
      <c r="D287" s="320" t="s">
        <v>91</v>
      </c>
      <c r="E287" s="320">
        <v>65527680</v>
      </c>
      <c r="F287" s="190">
        <v>4320</v>
      </c>
      <c r="G287" s="360">
        <v>60</v>
      </c>
      <c r="H287" s="320">
        <v>2</v>
      </c>
      <c r="I287" s="320">
        <v>4318</v>
      </c>
      <c r="J287" s="361">
        <v>4.6296296296296298E-4</v>
      </c>
      <c r="K287" s="320" t="s">
        <v>996</v>
      </c>
      <c r="L287" s="320" t="s">
        <v>254</v>
      </c>
      <c r="M287" s="320" t="s">
        <v>262</v>
      </c>
      <c r="N287" s="320" t="s">
        <v>261</v>
      </c>
    </row>
    <row r="288" spans="1:14" s="194" customFormat="1">
      <c r="A288" s="320" t="s">
        <v>811</v>
      </c>
      <c r="B288" s="320" t="s">
        <v>1275</v>
      </c>
      <c r="C288" s="320" t="s">
        <v>846</v>
      </c>
      <c r="D288" s="320" t="s">
        <v>87</v>
      </c>
      <c r="E288" s="320">
        <v>130419861</v>
      </c>
      <c r="F288" s="190">
        <v>2909</v>
      </c>
      <c r="G288" s="360">
        <v>60</v>
      </c>
      <c r="H288" s="320">
        <v>9</v>
      </c>
      <c r="I288" s="320">
        <v>2900</v>
      </c>
      <c r="J288" s="361">
        <v>3.0938466827088347E-3</v>
      </c>
      <c r="K288" s="320" t="s">
        <v>997</v>
      </c>
      <c r="L288" s="320" t="s">
        <v>254</v>
      </c>
      <c r="M288" s="320" t="s">
        <v>261</v>
      </c>
      <c r="N288" s="320" t="s">
        <v>262</v>
      </c>
    </row>
    <row r="289" spans="1:14" s="194" customFormat="1">
      <c r="A289" s="320" t="s">
        <v>811</v>
      </c>
      <c r="B289" s="320" t="s">
        <v>914</v>
      </c>
      <c r="C289" s="320" t="s">
        <v>834</v>
      </c>
      <c r="D289" s="173" t="s">
        <v>1236</v>
      </c>
      <c r="E289" s="173" t="s">
        <v>12</v>
      </c>
      <c r="F289" s="358" t="s">
        <v>12</v>
      </c>
      <c r="G289" s="173" t="s">
        <v>12</v>
      </c>
      <c r="H289" s="173">
        <v>32</v>
      </c>
      <c r="I289" s="173" t="s">
        <v>12</v>
      </c>
      <c r="J289" s="173" t="s">
        <v>12</v>
      </c>
      <c r="K289" s="173" t="s">
        <v>12</v>
      </c>
      <c r="L289" s="173" t="s">
        <v>253</v>
      </c>
      <c r="M289" s="173" t="s">
        <v>12</v>
      </c>
      <c r="N289" s="173" t="s">
        <v>12</v>
      </c>
    </row>
    <row r="290" spans="1:14" s="194" customFormat="1">
      <c r="A290" s="320" t="s">
        <v>811</v>
      </c>
      <c r="B290" s="320" t="s">
        <v>913</v>
      </c>
      <c r="C290" s="320" t="s">
        <v>670</v>
      </c>
      <c r="D290" s="173" t="s">
        <v>1236</v>
      </c>
      <c r="E290" s="173" t="s">
        <v>12</v>
      </c>
      <c r="F290" s="358" t="s">
        <v>12</v>
      </c>
      <c r="G290" s="173" t="s">
        <v>12</v>
      </c>
      <c r="H290" s="173">
        <v>109</v>
      </c>
      <c r="I290" s="173" t="s">
        <v>12</v>
      </c>
      <c r="J290" s="173" t="s">
        <v>12</v>
      </c>
      <c r="K290" s="173" t="s">
        <v>12</v>
      </c>
      <c r="L290" s="173" t="s">
        <v>253</v>
      </c>
      <c r="M290" s="173" t="s">
        <v>12</v>
      </c>
      <c r="N290" s="173" t="s">
        <v>12</v>
      </c>
    </row>
    <row r="291" spans="1:14" s="194" customFormat="1">
      <c r="A291" s="320" t="s">
        <v>811</v>
      </c>
      <c r="B291" s="320" t="s">
        <v>1267</v>
      </c>
      <c r="C291" s="320" t="s">
        <v>834</v>
      </c>
      <c r="D291" s="173" t="s">
        <v>1236</v>
      </c>
      <c r="E291" s="173" t="s">
        <v>12</v>
      </c>
      <c r="F291" s="358" t="s">
        <v>12</v>
      </c>
      <c r="G291" s="173" t="s">
        <v>12</v>
      </c>
      <c r="H291" s="173">
        <v>3</v>
      </c>
      <c r="I291" s="173" t="s">
        <v>12</v>
      </c>
      <c r="J291" s="173" t="s">
        <v>12</v>
      </c>
      <c r="K291" s="173" t="s">
        <v>12</v>
      </c>
      <c r="L291" s="173" t="s">
        <v>253</v>
      </c>
      <c r="M291" s="173" t="s">
        <v>12</v>
      </c>
      <c r="N291" s="173" t="s">
        <v>12</v>
      </c>
    </row>
    <row r="292" spans="1:14" s="194" customFormat="1">
      <c r="A292" s="320" t="s">
        <v>811</v>
      </c>
      <c r="B292" s="320" t="s">
        <v>1268</v>
      </c>
      <c r="C292" s="320" t="s">
        <v>834</v>
      </c>
      <c r="D292" s="173" t="s">
        <v>1236</v>
      </c>
      <c r="E292" s="173" t="s">
        <v>12</v>
      </c>
      <c r="F292" s="358" t="s">
        <v>12</v>
      </c>
      <c r="G292" s="173" t="s">
        <v>12</v>
      </c>
      <c r="H292" s="173" t="s">
        <v>12</v>
      </c>
      <c r="I292" s="173" t="s">
        <v>12</v>
      </c>
      <c r="J292" s="173" t="s">
        <v>12</v>
      </c>
      <c r="K292" s="173" t="s">
        <v>12</v>
      </c>
      <c r="L292" s="173" t="s">
        <v>253</v>
      </c>
      <c r="M292" s="173" t="s">
        <v>12</v>
      </c>
      <c r="N292" s="173" t="s">
        <v>12</v>
      </c>
    </row>
    <row r="293" spans="1:14" s="194" customFormat="1">
      <c r="A293" s="320" t="s">
        <v>811</v>
      </c>
      <c r="B293" s="320" t="s">
        <v>1269</v>
      </c>
      <c r="C293" s="320" t="s">
        <v>834</v>
      </c>
      <c r="D293" s="173" t="s">
        <v>1236</v>
      </c>
      <c r="E293" s="173" t="s">
        <v>12</v>
      </c>
      <c r="F293" s="358" t="s">
        <v>12</v>
      </c>
      <c r="G293" s="173" t="s">
        <v>12</v>
      </c>
      <c r="H293" s="173">
        <v>50</v>
      </c>
      <c r="I293" s="173" t="s">
        <v>12</v>
      </c>
      <c r="J293" s="173" t="s">
        <v>12</v>
      </c>
      <c r="K293" s="173" t="s">
        <v>12</v>
      </c>
      <c r="L293" s="173" t="s">
        <v>253</v>
      </c>
      <c r="M293" s="173" t="s">
        <v>12</v>
      </c>
      <c r="N293" s="173" t="s">
        <v>12</v>
      </c>
    </row>
    <row r="294" spans="1:14" s="194" customFormat="1">
      <c r="A294" s="320" t="s">
        <v>811</v>
      </c>
      <c r="B294" s="320" t="s">
        <v>1270</v>
      </c>
      <c r="C294" s="320" t="s">
        <v>834</v>
      </c>
      <c r="D294" s="173" t="s">
        <v>1236</v>
      </c>
      <c r="E294" s="173" t="s">
        <v>12</v>
      </c>
      <c r="F294" s="358" t="s">
        <v>12</v>
      </c>
      <c r="G294" s="173" t="s">
        <v>12</v>
      </c>
      <c r="H294" s="173">
        <v>47</v>
      </c>
      <c r="I294" s="173" t="s">
        <v>12</v>
      </c>
      <c r="J294" s="173" t="s">
        <v>12</v>
      </c>
      <c r="K294" s="173" t="s">
        <v>12</v>
      </c>
      <c r="L294" s="173" t="s">
        <v>253</v>
      </c>
      <c r="M294" s="173" t="s">
        <v>12</v>
      </c>
      <c r="N294" s="173" t="s">
        <v>12</v>
      </c>
    </row>
    <row r="295" spans="1:14" s="194" customFormat="1">
      <c r="A295" s="320" t="s">
        <v>811</v>
      </c>
      <c r="B295" s="320" t="s">
        <v>1271</v>
      </c>
      <c r="C295" s="320" t="s">
        <v>834</v>
      </c>
      <c r="D295" s="173" t="s">
        <v>1236</v>
      </c>
      <c r="E295" s="173" t="s">
        <v>12</v>
      </c>
      <c r="F295" s="358" t="s">
        <v>12</v>
      </c>
      <c r="G295" s="173" t="s">
        <v>12</v>
      </c>
      <c r="H295" s="173">
        <v>0</v>
      </c>
      <c r="I295" s="173" t="s">
        <v>12</v>
      </c>
      <c r="J295" s="173" t="s">
        <v>12</v>
      </c>
      <c r="K295" s="173" t="s">
        <v>12</v>
      </c>
      <c r="L295" s="173" t="s">
        <v>253</v>
      </c>
      <c r="M295" s="173" t="s">
        <v>12</v>
      </c>
      <c r="N295" s="173" t="s">
        <v>12</v>
      </c>
    </row>
    <row r="296" spans="1:14" s="194" customFormat="1">
      <c r="A296" s="320" t="s">
        <v>811</v>
      </c>
      <c r="B296" s="320" t="s">
        <v>1272</v>
      </c>
      <c r="C296" s="320" t="s">
        <v>834</v>
      </c>
      <c r="D296" s="173" t="s">
        <v>1236</v>
      </c>
      <c r="E296" s="173" t="s">
        <v>12</v>
      </c>
      <c r="F296" s="358" t="s">
        <v>12</v>
      </c>
      <c r="G296" s="173" t="s">
        <v>12</v>
      </c>
      <c r="H296" s="173">
        <v>0</v>
      </c>
      <c r="I296" s="173" t="s">
        <v>12</v>
      </c>
      <c r="J296" s="173" t="s">
        <v>12</v>
      </c>
      <c r="K296" s="173" t="s">
        <v>12</v>
      </c>
      <c r="L296" s="173" t="s">
        <v>253</v>
      </c>
      <c r="M296" s="173" t="s">
        <v>12</v>
      </c>
      <c r="N296" s="173" t="s">
        <v>12</v>
      </c>
    </row>
    <row r="297" spans="1:14" s="194" customFormat="1">
      <c r="A297" s="320" t="s">
        <v>811</v>
      </c>
      <c r="B297" s="320" t="s">
        <v>1273</v>
      </c>
      <c r="C297" s="320" t="s">
        <v>834</v>
      </c>
      <c r="D297" s="173" t="s">
        <v>1236</v>
      </c>
      <c r="E297" s="173" t="s">
        <v>12</v>
      </c>
      <c r="F297" s="358" t="s">
        <v>12</v>
      </c>
      <c r="G297" s="173" t="s">
        <v>12</v>
      </c>
      <c r="H297" s="173">
        <v>0</v>
      </c>
      <c r="I297" s="173" t="s">
        <v>12</v>
      </c>
      <c r="J297" s="173" t="s">
        <v>12</v>
      </c>
      <c r="K297" s="173" t="s">
        <v>12</v>
      </c>
      <c r="L297" s="173" t="s">
        <v>253</v>
      </c>
      <c r="M297" s="173" t="s">
        <v>12</v>
      </c>
      <c r="N297" s="173" t="s">
        <v>12</v>
      </c>
    </row>
    <row r="298" spans="1:14" s="194" customFormat="1">
      <c r="A298" s="320" t="s">
        <v>811</v>
      </c>
      <c r="B298" s="320" t="s">
        <v>1274</v>
      </c>
      <c r="C298" s="320" t="s">
        <v>834</v>
      </c>
      <c r="D298" s="173" t="s">
        <v>1236</v>
      </c>
      <c r="E298" s="173" t="s">
        <v>12</v>
      </c>
      <c r="F298" s="358" t="s">
        <v>12</v>
      </c>
      <c r="G298" s="173" t="s">
        <v>12</v>
      </c>
      <c r="H298" s="173">
        <v>29</v>
      </c>
      <c r="I298" s="173" t="s">
        <v>12</v>
      </c>
      <c r="J298" s="173" t="s">
        <v>12</v>
      </c>
      <c r="K298" s="173" t="s">
        <v>12</v>
      </c>
      <c r="L298" s="173" t="s">
        <v>253</v>
      </c>
      <c r="M298" s="173" t="s">
        <v>12</v>
      </c>
      <c r="N298" s="173" t="s">
        <v>12</v>
      </c>
    </row>
    <row r="299" spans="1:14" s="194" customFormat="1">
      <c r="A299" s="320" t="s">
        <v>811</v>
      </c>
      <c r="B299" s="320" t="s">
        <v>1275</v>
      </c>
      <c r="C299" s="320" t="s">
        <v>846</v>
      </c>
      <c r="D299" s="173" t="s">
        <v>1236</v>
      </c>
      <c r="E299" s="173" t="s">
        <v>12</v>
      </c>
      <c r="F299" s="358" t="s">
        <v>12</v>
      </c>
      <c r="G299" s="173" t="s">
        <v>12</v>
      </c>
      <c r="H299" s="173">
        <v>38</v>
      </c>
      <c r="I299" s="173" t="s">
        <v>12</v>
      </c>
      <c r="J299" s="173" t="s">
        <v>12</v>
      </c>
      <c r="K299" s="173" t="s">
        <v>12</v>
      </c>
      <c r="L299" s="173" t="s">
        <v>253</v>
      </c>
      <c r="M299" s="173" t="s">
        <v>12</v>
      </c>
      <c r="N299" s="173" t="s">
        <v>12</v>
      </c>
    </row>
    <row r="300" spans="1:14" s="194" customFormat="1">
      <c r="A300" s="320" t="s">
        <v>811</v>
      </c>
      <c r="B300" s="320" t="s">
        <v>914</v>
      </c>
      <c r="C300" s="320" t="s">
        <v>834</v>
      </c>
      <c r="D300" s="173" t="s">
        <v>1237</v>
      </c>
      <c r="E300" s="173" t="s">
        <v>12</v>
      </c>
      <c r="F300" s="358" t="s">
        <v>12</v>
      </c>
      <c r="G300" s="173" t="s">
        <v>12</v>
      </c>
      <c r="H300" s="173">
        <v>5</v>
      </c>
      <c r="I300" s="173" t="s">
        <v>12</v>
      </c>
      <c r="J300" s="173" t="s">
        <v>12</v>
      </c>
      <c r="K300" s="173" t="s">
        <v>12</v>
      </c>
      <c r="L300" s="173" t="s">
        <v>253</v>
      </c>
      <c r="M300" s="173" t="s">
        <v>12</v>
      </c>
      <c r="N300" s="173" t="s">
        <v>12</v>
      </c>
    </row>
    <row r="301" spans="1:14" s="194" customFormat="1">
      <c r="A301" s="320" t="s">
        <v>811</v>
      </c>
      <c r="B301" s="320" t="s">
        <v>913</v>
      </c>
      <c r="C301" s="320" t="s">
        <v>670</v>
      </c>
      <c r="D301" s="173" t="s">
        <v>1237</v>
      </c>
      <c r="E301" s="173" t="s">
        <v>12</v>
      </c>
      <c r="F301" s="358" t="s">
        <v>12</v>
      </c>
      <c r="G301" s="173" t="s">
        <v>12</v>
      </c>
      <c r="H301" s="173">
        <v>140</v>
      </c>
      <c r="I301" s="173" t="s">
        <v>12</v>
      </c>
      <c r="J301" s="173" t="s">
        <v>12</v>
      </c>
      <c r="K301" s="173" t="s">
        <v>12</v>
      </c>
      <c r="L301" s="173" t="s">
        <v>253</v>
      </c>
      <c r="M301" s="173" t="s">
        <v>12</v>
      </c>
      <c r="N301" s="173" t="s">
        <v>12</v>
      </c>
    </row>
    <row r="302" spans="1:14" s="194" customFormat="1">
      <c r="A302" s="320" t="s">
        <v>811</v>
      </c>
      <c r="B302" s="320" t="s">
        <v>1267</v>
      </c>
      <c r="C302" s="320" t="s">
        <v>834</v>
      </c>
      <c r="D302" s="173" t="s">
        <v>1237</v>
      </c>
      <c r="E302" s="173" t="s">
        <v>12</v>
      </c>
      <c r="F302" s="358" t="s">
        <v>12</v>
      </c>
      <c r="G302" s="173" t="s">
        <v>12</v>
      </c>
      <c r="H302" s="173">
        <v>3</v>
      </c>
      <c r="I302" s="173" t="s">
        <v>12</v>
      </c>
      <c r="J302" s="173" t="s">
        <v>12</v>
      </c>
      <c r="K302" s="173" t="s">
        <v>12</v>
      </c>
      <c r="L302" s="173" t="s">
        <v>253</v>
      </c>
      <c r="M302" s="173" t="s">
        <v>12</v>
      </c>
      <c r="N302" s="173" t="s">
        <v>12</v>
      </c>
    </row>
    <row r="303" spans="1:14" s="194" customFormat="1">
      <c r="A303" s="320" t="s">
        <v>811</v>
      </c>
      <c r="B303" s="320" t="s">
        <v>1268</v>
      </c>
      <c r="C303" s="320" t="s">
        <v>834</v>
      </c>
      <c r="D303" s="173" t="s">
        <v>1237</v>
      </c>
      <c r="E303" s="173" t="s">
        <v>12</v>
      </c>
      <c r="F303" s="358" t="s">
        <v>12</v>
      </c>
      <c r="G303" s="173" t="s">
        <v>12</v>
      </c>
      <c r="H303" s="173" t="s">
        <v>12</v>
      </c>
      <c r="I303" s="173" t="s">
        <v>12</v>
      </c>
      <c r="J303" s="173" t="s">
        <v>12</v>
      </c>
      <c r="K303" s="173" t="s">
        <v>12</v>
      </c>
      <c r="L303" s="173" t="s">
        <v>253</v>
      </c>
      <c r="M303" s="173" t="s">
        <v>12</v>
      </c>
      <c r="N303" s="173" t="s">
        <v>12</v>
      </c>
    </row>
    <row r="304" spans="1:14" s="194" customFormat="1">
      <c r="A304" s="320" t="s">
        <v>811</v>
      </c>
      <c r="B304" s="320" t="s">
        <v>1269</v>
      </c>
      <c r="C304" s="320" t="s">
        <v>834</v>
      </c>
      <c r="D304" s="173" t="s">
        <v>1237</v>
      </c>
      <c r="E304" s="173" t="s">
        <v>12</v>
      </c>
      <c r="F304" s="358" t="s">
        <v>12</v>
      </c>
      <c r="G304" s="173" t="s">
        <v>12</v>
      </c>
      <c r="H304" s="173" t="s">
        <v>12</v>
      </c>
      <c r="I304" s="173" t="s">
        <v>12</v>
      </c>
      <c r="J304" s="173" t="s">
        <v>12</v>
      </c>
      <c r="K304" s="173" t="s">
        <v>12</v>
      </c>
      <c r="L304" s="173" t="s">
        <v>253</v>
      </c>
      <c r="M304" s="173" t="s">
        <v>12</v>
      </c>
      <c r="N304" s="173" t="s">
        <v>12</v>
      </c>
    </row>
    <row r="305" spans="1:14" s="194" customFormat="1">
      <c r="A305" s="320" t="s">
        <v>811</v>
      </c>
      <c r="B305" s="320" t="s">
        <v>1270</v>
      </c>
      <c r="C305" s="320" t="s">
        <v>834</v>
      </c>
      <c r="D305" s="173" t="s">
        <v>1237</v>
      </c>
      <c r="E305" s="173" t="s">
        <v>12</v>
      </c>
      <c r="F305" s="358" t="s">
        <v>12</v>
      </c>
      <c r="G305" s="173" t="s">
        <v>12</v>
      </c>
      <c r="H305" s="173">
        <v>7</v>
      </c>
      <c r="I305" s="173" t="s">
        <v>12</v>
      </c>
      <c r="J305" s="173" t="s">
        <v>12</v>
      </c>
      <c r="K305" s="173" t="s">
        <v>12</v>
      </c>
      <c r="L305" s="173" t="s">
        <v>253</v>
      </c>
      <c r="M305" s="173" t="s">
        <v>12</v>
      </c>
      <c r="N305" s="173" t="s">
        <v>12</v>
      </c>
    </row>
    <row r="306" spans="1:14" s="194" customFormat="1">
      <c r="A306" s="320" t="s">
        <v>811</v>
      </c>
      <c r="B306" s="320" t="s">
        <v>1271</v>
      </c>
      <c r="C306" s="320" t="s">
        <v>834</v>
      </c>
      <c r="D306" s="173" t="s">
        <v>1237</v>
      </c>
      <c r="E306" s="173" t="s">
        <v>12</v>
      </c>
      <c r="F306" s="358" t="s">
        <v>12</v>
      </c>
      <c r="G306" s="173" t="s">
        <v>12</v>
      </c>
      <c r="H306" s="173" t="s">
        <v>12</v>
      </c>
      <c r="I306" s="173" t="s">
        <v>12</v>
      </c>
      <c r="J306" s="173" t="s">
        <v>12</v>
      </c>
      <c r="K306" s="173" t="s">
        <v>12</v>
      </c>
      <c r="L306" s="173" t="s">
        <v>253</v>
      </c>
      <c r="M306" s="173" t="s">
        <v>12</v>
      </c>
      <c r="N306" s="173" t="s">
        <v>12</v>
      </c>
    </row>
    <row r="307" spans="1:14" s="194" customFormat="1">
      <c r="A307" s="320" t="s">
        <v>811</v>
      </c>
      <c r="B307" s="320" t="s">
        <v>1272</v>
      </c>
      <c r="C307" s="320" t="s">
        <v>834</v>
      </c>
      <c r="D307" s="173" t="s">
        <v>1237</v>
      </c>
      <c r="E307" s="173" t="s">
        <v>12</v>
      </c>
      <c r="F307" s="358" t="s">
        <v>12</v>
      </c>
      <c r="G307" s="173" t="s">
        <v>12</v>
      </c>
      <c r="H307" s="173">
        <v>0</v>
      </c>
      <c r="I307" s="173" t="s">
        <v>12</v>
      </c>
      <c r="J307" s="173" t="s">
        <v>12</v>
      </c>
      <c r="K307" s="173" t="s">
        <v>12</v>
      </c>
      <c r="L307" s="173" t="s">
        <v>253</v>
      </c>
      <c r="M307" s="173" t="s">
        <v>12</v>
      </c>
      <c r="N307" s="173" t="s">
        <v>12</v>
      </c>
    </row>
    <row r="308" spans="1:14" s="194" customFormat="1">
      <c r="A308" s="320" t="s">
        <v>811</v>
      </c>
      <c r="B308" s="320" t="s">
        <v>1273</v>
      </c>
      <c r="C308" s="320" t="s">
        <v>834</v>
      </c>
      <c r="D308" s="173" t="s">
        <v>1237</v>
      </c>
      <c r="E308" s="173" t="s">
        <v>12</v>
      </c>
      <c r="F308" s="358" t="s">
        <v>12</v>
      </c>
      <c r="G308" s="173" t="s">
        <v>12</v>
      </c>
      <c r="H308" s="173">
        <v>0</v>
      </c>
      <c r="I308" s="173" t="s">
        <v>12</v>
      </c>
      <c r="J308" s="173" t="s">
        <v>12</v>
      </c>
      <c r="K308" s="173" t="s">
        <v>12</v>
      </c>
      <c r="L308" s="173" t="s">
        <v>253</v>
      </c>
      <c r="M308" s="173" t="s">
        <v>12</v>
      </c>
      <c r="N308" s="173" t="s">
        <v>12</v>
      </c>
    </row>
    <row r="309" spans="1:14" s="194" customFormat="1">
      <c r="A309" s="320" t="s">
        <v>811</v>
      </c>
      <c r="B309" s="320" t="s">
        <v>1274</v>
      </c>
      <c r="C309" s="320" t="s">
        <v>834</v>
      </c>
      <c r="D309" s="173" t="s">
        <v>1237</v>
      </c>
      <c r="E309" s="173" t="s">
        <v>12</v>
      </c>
      <c r="F309" s="358" t="s">
        <v>12</v>
      </c>
      <c r="G309" s="173" t="s">
        <v>12</v>
      </c>
      <c r="H309" s="173">
        <v>1</v>
      </c>
      <c r="I309" s="173" t="s">
        <v>12</v>
      </c>
      <c r="J309" s="173" t="s">
        <v>12</v>
      </c>
      <c r="K309" s="173" t="s">
        <v>12</v>
      </c>
      <c r="L309" s="173" t="s">
        <v>253</v>
      </c>
      <c r="M309" s="173" t="s">
        <v>12</v>
      </c>
      <c r="N309" s="173" t="s">
        <v>12</v>
      </c>
    </row>
    <row r="310" spans="1:14" s="194" customFormat="1">
      <c r="A310" s="320" t="s">
        <v>811</v>
      </c>
      <c r="B310" s="320" t="s">
        <v>1275</v>
      </c>
      <c r="C310" s="320" t="s">
        <v>846</v>
      </c>
      <c r="D310" s="173" t="s">
        <v>1237</v>
      </c>
      <c r="E310" s="173" t="s">
        <v>12</v>
      </c>
      <c r="F310" s="358" t="s">
        <v>12</v>
      </c>
      <c r="G310" s="173" t="s">
        <v>12</v>
      </c>
      <c r="H310" s="173">
        <v>10</v>
      </c>
      <c r="I310" s="173" t="s">
        <v>12</v>
      </c>
      <c r="J310" s="173" t="s">
        <v>12</v>
      </c>
      <c r="K310" s="173" t="s">
        <v>12</v>
      </c>
      <c r="L310" s="173" t="s">
        <v>253</v>
      </c>
      <c r="M310" s="173" t="s">
        <v>12</v>
      </c>
      <c r="N310" s="173" t="s">
        <v>12</v>
      </c>
    </row>
    <row r="311" spans="1:14" s="194" customFormat="1">
      <c r="A311" s="320" t="s">
        <v>301</v>
      </c>
      <c r="B311" s="320" t="s">
        <v>590</v>
      </c>
      <c r="C311" s="320" t="s">
        <v>670</v>
      </c>
      <c r="D311" s="320" t="s">
        <v>76</v>
      </c>
      <c r="E311" s="320">
        <v>16458646</v>
      </c>
      <c r="F311" s="190">
        <v>3907</v>
      </c>
      <c r="G311" s="360">
        <v>59.580800000000004</v>
      </c>
      <c r="H311" s="320">
        <v>1543</v>
      </c>
      <c r="I311" s="320">
        <v>2364</v>
      </c>
      <c r="J311" s="361">
        <v>0.39493217302277961</v>
      </c>
      <c r="K311" s="320" t="s">
        <v>998</v>
      </c>
      <c r="L311" s="320" t="s">
        <v>254</v>
      </c>
      <c r="M311" s="320" t="s">
        <v>262</v>
      </c>
      <c r="N311" s="320" t="s">
        <v>261</v>
      </c>
    </row>
    <row r="312" spans="1:14" s="194" customFormat="1">
      <c r="A312" s="320" t="s">
        <v>301</v>
      </c>
      <c r="B312" s="320" t="s">
        <v>590</v>
      </c>
      <c r="C312" s="320" t="s">
        <v>670</v>
      </c>
      <c r="D312" s="320" t="s">
        <v>82</v>
      </c>
      <c r="E312" s="320">
        <v>12986052</v>
      </c>
      <c r="F312" s="190">
        <v>1471</v>
      </c>
      <c r="G312" s="360">
        <v>60</v>
      </c>
      <c r="H312" s="320">
        <v>644</v>
      </c>
      <c r="I312" s="320">
        <v>827</v>
      </c>
      <c r="J312" s="361">
        <v>0.43779741672331746</v>
      </c>
      <c r="K312" s="320" t="s">
        <v>999</v>
      </c>
      <c r="L312" s="320" t="s">
        <v>254</v>
      </c>
      <c r="M312" s="320" t="s">
        <v>262</v>
      </c>
      <c r="N312" s="320" t="s">
        <v>261</v>
      </c>
    </row>
    <row r="313" spans="1:14" s="194" customFormat="1">
      <c r="A313" s="320" t="s">
        <v>301</v>
      </c>
      <c r="B313" s="320" t="s">
        <v>590</v>
      </c>
      <c r="C313" s="320" t="s">
        <v>670</v>
      </c>
      <c r="D313" s="320" t="s">
        <v>82</v>
      </c>
      <c r="E313" s="320">
        <v>25378647</v>
      </c>
      <c r="F313" s="190">
        <v>1429</v>
      </c>
      <c r="G313" s="360">
        <v>58.365699999999997</v>
      </c>
      <c r="H313" s="320">
        <v>647</v>
      </c>
      <c r="I313" s="320">
        <v>782</v>
      </c>
      <c r="J313" s="361">
        <v>0.45276417074877534</v>
      </c>
      <c r="K313" s="320" t="s">
        <v>66</v>
      </c>
      <c r="L313" s="320" t="s">
        <v>254</v>
      </c>
      <c r="M313" s="320" t="s">
        <v>263</v>
      </c>
      <c r="N313" s="320" t="s">
        <v>262</v>
      </c>
    </row>
    <row r="314" spans="1:14" s="194" customFormat="1">
      <c r="A314" s="320" t="s">
        <v>301</v>
      </c>
      <c r="B314" s="320" t="s">
        <v>590</v>
      </c>
      <c r="C314" s="320" t="s">
        <v>670</v>
      </c>
      <c r="D314" s="320" t="s">
        <v>89</v>
      </c>
      <c r="E314" s="320">
        <v>79447258</v>
      </c>
      <c r="F314" s="190">
        <v>203</v>
      </c>
      <c r="G314" s="360">
        <v>60</v>
      </c>
      <c r="H314" s="320">
        <v>84</v>
      </c>
      <c r="I314" s="320">
        <v>119</v>
      </c>
      <c r="J314" s="361">
        <v>0.41379310344827586</v>
      </c>
      <c r="K314" s="320" t="s">
        <v>1000</v>
      </c>
      <c r="L314" s="320" t="s">
        <v>254</v>
      </c>
      <c r="M314" s="320" t="s">
        <v>261</v>
      </c>
      <c r="N314" s="320" t="s">
        <v>263</v>
      </c>
    </row>
    <row r="315" spans="1:14" s="194" customFormat="1">
      <c r="A315" s="320" t="s">
        <v>301</v>
      </c>
      <c r="B315" s="320" t="s">
        <v>590</v>
      </c>
      <c r="C315" s="320" t="s">
        <v>670</v>
      </c>
      <c r="D315" s="320" t="s">
        <v>89</v>
      </c>
      <c r="E315" s="320">
        <v>86401088</v>
      </c>
      <c r="F315" s="190">
        <v>1316</v>
      </c>
      <c r="G315" s="360">
        <v>60</v>
      </c>
      <c r="H315" s="320">
        <v>676</v>
      </c>
      <c r="I315" s="320">
        <v>640</v>
      </c>
      <c r="J315" s="361">
        <v>0.51367781155015202</v>
      </c>
      <c r="K315" s="320" t="s">
        <v>1001</v>
      </c>
      <c r="L315" s="320" t="s">
        <v>254</v>
      </c>
      <c r="M315" s="320" t="s">
        <v>263</v>
      </c>
      <c r="N315" s="320" t="s">
        <v>262</v>
      </c>
    </row>
    <row r="316" spans="1:14" s="194" customFormat="1">
      <c r="A316" s="320" t="s">
        <v>301</v>
      </c>
      <c r="B316" s="320" t="s">
        <v>590</v>
      </c>
      <c r="C316" s="320" t="s">
        <v>670</v>
      </c>
      <c r="D316" s="320" t="s">
        <v>90</v>
      </c>
      <c r="E316" s="320">
        <v>1059810</v>
      </c>
      <c r="F316" s="190">
        <v>1239</v>
      </c>
      <c r="G316" s="360">
        <v>59.9709</v>
      </c>
      <c r="H316" s="320">
        <v>587</v>
      </c>
      <c r="I316" s="320">
        <v>652</v>
      </c>
      <c r="J316" s="361">
        <v>0.47376916868442293</v>
      </c>
      <c r="K316" s="320" t="s">
        <v>1002</v>
      </c>
      <c r="L316" s="320" t="s">
        <v>254</v>
      </c>
      <c r="M316" s="320" t="s">
        <v>262</v>
      </c>
      <c r="N316" s="320" t="s">
        <v>261</v>
      </c>
    </row>
    <row r="317" spans="1:14" s="194" customFormat="1">
      <c r="A317" s="320" t="s">
        <v>301</v>
      </c>
      <c r="B317" s="320" t="s">
        <v>590</v>
      </c>
      <c r="C317" s="320" t="s">
        <v>670</v>
      </c>
      <c r="D317" s="320" t="s">
        <v>112</v>
      </c>
      <c r="E317" s="320">
        <v>62069290</v>
      </c>
      <c r="F317" s="190">
        <v>4265</v>
      </c>
      <c r="G317" s="360">
        <v>60</v>
      </c>
      <c r="H317" s="320">
        <v>1602</v>
      </c>
      <c r="I317" s="320">
        <v>2663</v>
      </c>
      <c r="J317" s="361">
        <v>0.37561547479484175</v>
      </c>
      <c r="K317" s="320" t="s">
        <v>1003</v>
      </c>
      <c r="L317" s="320" t="s">
        <v>254</v>
      </c>
      <c r="M317" s="320" t="s">
        <v>262</v>
      </c>
      <c r="N317" s="320" t="s">
        <v>263</v>
      </c>
    </row>
    <row r="318" spans="1:14" s="194" customFormat="1">
      <c r="A318" s="320" t="s">
        <v>301</v>
      </c>
      <c r="B318" s="320" t="s">
        <v>590</v>
      </c>
      <c r="C318" s="320" t="s">
        <v>670</v>
      </c>
      <c r="D318" s="320" t="s">
        <v>78</v>
      </c>
      <c r="E318" s="320">
        <v>71049285</v>
      </c>
      <c r="F318" s="190">
        <v>153</v>
      </c>
      <c r="G318" s="360">
        <v>60</v>
      </c>
      <c r="H318" s="320">
        <v>70</v>
      </c>
      <c r="I318" s="320">
        <v>83</v>
      </c>
      <c r="J318" s="361">
        <v>0.45751633986928103</v>
      </c>
      <c r="K318" s="320" t="s">
        <v>1004</v>
      </c>
      <c r="L318" s="320" t="s">
        <v>254</v>
      </c>
      <c r="M318" s="320" t="s">
        <v>263</v>
      </c>
      <c r="N318" s="320" t="s">
        <v>264</v>
      </c>
    </row>
    <row r="319" spans="1:14" s="194" customFormat="1">
      <c r="A319" s="320" t="s">
        <v>301</v>
      </c>
      <c r="B319" s="320" t="s">
        <v>590</v>
      </c>
      <c r="C319" s="320" t="s">
        <v>670</v>
      </c>
      <c r="D319" s="320" t="s">
        <v>78</v>
      </c>
      <c r="E319" s="320">
        <v>184283502</v>
      </c>
      <c r="F319" s="190">
        <v>1715</v>
      </c>
      <c r="G319" s="360">
        <v>60</v>
      </c>
      <c r="H319" s="320">
        <v>694</v>
      </c>
      <c r="I319" s="320">
        <v>1021</v>
      </c>
      <c r="J319" s="361">
        <v>0.40466472303206996</v>
      </c>
      <c r="K319" s="320" t="s">
        <v>1005</v>
      </c>
      <c r="L319" s="320" t="s">
        <v>254</v>
      </c>
      <c r="M319" s="320" t="s">
        <v>264</v>
      </c>
      <c r="N319" s="320" t="s">
        <v>263</v>
      </c>
    </row>
    <row r="320" spans="1:14" s="194" customFormat="1">
      <c r="A320" s="320" t="s">
        <v>301</v>
      </c>
      <c r="B320" s="320" t="s">
        <v>590</v>
      </c>
      <c r="C320" s="320" t="s">
        <v>670</v>
      </c>
      <c r="D320" s="320" t="s">
        <v>86</v>
      </c>
      <c r="E320" s="320">
        <v>129475697</v>
      </c>
      <c r="F320" s="190">
        <v>2322</v>
      </c>
      <c r="G320" s="360">
        <v>59.991900000000001</v>
      </c>
      <c r="H320" s="320">
        <v>836</v>
      </c>
      <c r="I320" s="320">
        <v>1486</v>
      </c>
      <c r="J320" s="361">
        <v>0.36003445305770887</v>
      </c>
      <c r="K320" s="320" t="s">
        <v>1006</v>
      </c>
      <c r="L320" s="320" t="s">
        <v>254</v>
      </c>
      <c r="M320" s="320" t="s">
        <v>264</v>
      </c>
      <c r="N320" s="320" t="s">
        <v>261</v>
      </c>
    </row>
    <row r="321" spans="1:14" s="194" customFormat="1">
      <c r="A321" s="320" t="s">
        <v>301</v>
      </c>
      <c r="B321" s="320" t="s">
        <v>590</v>
      </c>
      <c r="C321" s="320" t="s">
        <v>670</v>
      </c>
      <c r="D321" s="320" t="s">
        <v>93</v>
      </c>
      <c r="E321" s="320">
        <v>41710066</v>
      </c>
      <c r="F321" s="190">
        <v>2037</v>
      </c>
      <c r="G321" s="360">
        <v>60</v>
      </c>
      <c r="H321" s="320">
        <v>809</v>
      </c>
      <c r="I321" s="320">
        <v>1228</v>
      </c>
      <c r="J321" s="361">
        <v>0.39715267550319094</v>
      </c>
      <c r="K321" s="320" t="s">
        <v>1007</v>
      </c>
      <c r="L321" s="320" t="s">
        <v>254</v>
      </c>
      <c r="M321" s="320" t="s">
        <v>262</v>
      </c>
      <c r="N321" s="320" t="s">
        <v>261</v>
      </c>
    </row>
    <row r="322" spans="1:14" s="194" customFormat="1">
      <c r="A322" s="320" t="s">
        <v>301</v>
      </c>
      <c r="B322" s="320" t="s">
        <v>590</v>
      </c>
      <c r="C322" s="320" t="s">
        <v>670</v>
      </c>
      <c r="D322" s="320" t="s">
        <v>93</v>
      </c>
      <c r="E322" s="320">
        <v>160425473</v>
      </c>
      <c r="F322" s="190">
        <v>4145</v>
      </c>
      <c r="G322" s="360">
        <v>59.998100000000001</v>
      </c>
      <c r="H322" s="320">
        <v>1540</v>
      </c>
      <c r="I322" s="320">
        <v>2605</v>
      </c>
      <c r="J322" s="361">
        <v>0.37153196622436668</v>
      </c>
      <c r="K322" s="320" t="s">
        <v>1008</v>
      </c>
      <c r="L322" s="320" t="s">
        <v>254</v>
      </c>
      <c r="M322" s="320" t="s">
        <v>262</v>
      </c>
      <c r="N322" s="320" t="s">
        <v>264</v>
      </c>
    </row>
    <row r="323" spans="1:14" s="194" customFormat="1">
      <c r="A323" s="320" t="s">
        <v>301</v>
      </c>
      <c r="B323" s="320" t="s">
        <v>385</v>
      </c>
      <c r="C323" s="320" t="s">
        <v>834</v>
      </c>
      <c r="D323" s="320" t="s">
        <v>76</v>
      </c>
      <c r="E323" s="320">
        <v>16458646</v>
      </c>
      <c r="F323" s="190">
        <v>7034</v>
      </c>
      <c r="G323" s="360">
        <v>59.5486</v>
      </c>
      <c r="H323" s="320">
        <v>7</v>
      </c>
      <c r="I323" s="320">
        <v>7027</v>
      </c>
      <c r="J323" s="361">
        <v>9.9516633494455497E-4</v>
      </c>
      <c r="K323" s="320" t="s">
        <v>998</v>
      </c>
      <c r="L323" s="320" t="s">
        <v>254</v>
      </c>
      <c r="M323" s="320" t="s">
        <v>262</v>
      </c>
      <c r="N323" s="320" t="s">
        <v>261</v>
      </c>
    </row>
    <row r="324" spans="1:14" s="194" customFormat="1">
      <c r="A324" s="320" t="s">
        <v>301</v>
      </c>
      <c r="B324" s="320" t="s">
        <v>385</v>
      </c>
      <c r="C324" s="320" t="s">
        <v>834</v>
      </c>
      <c r="D324" s="320" t="s">
        <v>82</v>
      </c>
      <c r="E324" s="320">
        <v>12986052</v>
      </c>
      <c r="F324" s="190">
        <v>2815</v>
      </c>
      <c r="G324" s="360">
        <v>60</v>
      </c>
      <c r="H324" s="320">
        <v>4</v>
      </c>
      <c r="I324" s="320">
        <v>2811</v>
      </c>
      <c r="J324" s="361">
        <v>1.4209591474245115E-3</v>
      </c>
      <c r="K324" s="320" t="s">
        <v>999</v>
      </c>
      <c r="L324" s="320" t="s">
        <v>254</v>
      </c>
      <c r="M324" s="320" t="s">
        <v>262</v>
      </c>
      <c r="N324" s="320" t="s">
        <v>261</v>
      </c>
    </row>
    <row r="325" spans="1:14" s="194" customFormat="1">
      <c r="A325" s="320" t="s">
        <v>301</v>
      </c>
      <c r="B325" s="320" t="s">
        <v>385</v>
      </c>
      <c r="C325" s="320" t="s">
        <v>834</v>
      </c>
      <c r="D325" s="320" t="s">
        <v>82</v>
      </c>
      <c r="E325" s="320">
        <v>25378647</v>
      </c>
      <c r="F325" s="190">
        <v>2247</v>
      </c>
      <c r="G325" s="360">
        <v>58.2879</v>
      </c>
      <c r="H325" s="320">
        <v>0</v>
      </c>
      <c r="I325" s="320">
        <v>2247</v>
      </c>
      <c r="J325" s="361">
        <v>0</v>
      </c>
      <c r="K325" s="320" t="s">
        <v>66</v>
      </c>
      <c r="L325" s="320" t="s">
        <v>254</v>
      </c>
      <c r="M325" s="320" t="s">
        <v>263</v>
      </c>
      <c r="N325" s="320" t="s">
        <v>262</v>
      </c>
    </row>
    <row r="326" spans="1:14" s="194" customFormat="1">
      <c r="A326" s="320" t="s">
        <v>301</v>
      </c>
      <c r="B326" s="320" t="s">
        <v>385</v>
      </c>
      <c r="C326" s="320" t="s">
        <v>834</v>
      </c>
      <c r="D326" s="320" t="s">
        <v>89</v>
      </c>
      <c r="E326" s="320">
        <v>79447258</v>
      </c>
      <c r="F326" s="190">
        <v>447</v>
      </c>
      <c r="G326" s="360">
        <v>60</v>
      </c>
      <c r="H326" s="320">
        <v>0</v>
      </c>
      <c r="I326" s="320">
        <v>447</v>
      </c>
      <c r="J326" s="361">
        <v>0</v>
      </c>
      <c r="K326" s="320" t="s">
        <v>1000</v>
      </c>
      <c r="L326" s="320" t="s">
        <v>254</v>
      </c>
      <c r="M326" s="320" t="s">
        <v>261</v>
      </c>
      <c r="N326" s="320" t="s">
        <v>263</v>
      </c>
    </row>
    <row r="327" spans="1:14" s="194" customFormat="1">
      <c r="A327" s="320" t="s">
        <v>301</v>
      </c>
      <c r="B327" s="320" t="s">
        <v>385</v>
      </c>
      <c r="C327" s="320" t="s">
        <v>834</v>
      </c>
      <c r="D327" s="320" t="s">
        <v>89</v>
      </c>
      <c r="E327" s="320">
        <v>86401088</v>
      </c>
      <c r="F327" s="190">
        <v>1593</v>
      </c>
      <c r="G327" s="360">
        <v>60.088299999999997</v>
      </c>
      <c r="H327" s="320">
        <v>0</v>
      </c>
      <c r="I327" s="320">
        <v>1593</v>
      </c>
      <c r="J327" s="361">
        <v>0</v>
      </c>
      <c r="K327" s="320" t="s">
        <v>1001</v>
      </c>
      <c r="L327" s="320" t="s">
        <v>254</v>
      </c>
      <c r="M327" s="320" t="s">
        <v>263</v>
      </c>
      <c r="N327" s="320" t="s">
        <v>262</v>
      </c>
    </row>
    <row r="328" spans="1:14" s="194" customFormat="1">
      <c r="A328" s="320" t="s">
        <v>301</v>
      </c>
      <c r="B328" s="320" t="s">
        <v>385</v>
      </c>
      <c r="C328" s="320" t="s">
        <v>834</v>
      </c>
      <c r="D328" s="320" t="s">
        <v>90</v>
      </c>
      <c r="E328" s="320">
        <v>1059810</v>
      </c>
      <c r="F328" s="190">
        <v>1960</v>
      </c>
      <c r="G328" s="360">
        <v>60</v>
      </c>
      <c r="H328" s="320">
        <v>0</v>
      </c>
      <c r="I328" s="320">
        <v>1960</v>
      </c>
      <c r="J328" s="361">
        <v>0</v>
      </c>
      <c r="K328" s="320" t="s">
        <v>1002</v>
      </c>
      <c r="L328" s="320" t="s">
        <v>254</v>
      </c>
      <c r="M328" s="320" t="s">
        <v>262</v>
      </c>
      <c r="N328" s="320" t="s">
        <v>261</v>
      </c>
    </row>
    <row r="329" spans="1:14" s="194" customFormat="1">
      <c r="A329" s="320" t="s">
        <v>301</v>
      </c>
      <c r="B329" s="320" t="s">
        <v>385</v>
      </c>
      <c r="C329" s="320" t="s">
        <v>834</v>
      </c>
      <c r="D329" s="320" t="s">
        <v>112</v>
      </c>
      <c r="E329" s="320">
        <v>62069290</v>
      </c>
      <c r="F329" s="190">
        <v>6713</v>
      </c>
      <c r="G329" s="360">
        <v>59.994500000000002</v>
      </c>
      <c r="H329" s="320">
        <v>2</v>
      </c>
      <c r="I329" s="320">
        <v>6711</v>
      </c>
      <c r="J329" s="361">
        <v>2.9792939073439596E-4</v>
      </c>
      <c r="K329" s="320" t="s">
        <v>1003</v>
      </c>
      <c r="L329" s="320" t="s">
        <v>254</v>
      </c>
      <c r="M329" s="320" t="s">
        <v>262</v>
      </c>
      <c r="N329" s="320" t="s">
        <v>263</v>
      </c>
    </row>
    <row r="330" spans="1:14" s="194" customFormat="1">
      <c r="A330" s="320" t="s">
        <v>301</v>
      </c>
      <c r="B330" s="320" t="s">
        <v>385</v>
      </c>
      <c r="C330" s="320" t="s">
        <v>834</v>
      </c>
      <c r="D330" s="320" t="s">
        <v>78</v>
      </c>
      <c r="E330" s="320">
        <v>71049285</v>
      </c>
      <c r="F330" s="190">
        <v>337</v>
      </c>
      <c r="G330" s="360">
        <v>60</v>
      </c>
      <c r="H330" s="320">
        <v>0</v>
      </c>
      <c r="I330" s="320">
        <v>337</v>
      </c>
      <c r="J330" s="361">
        <v>0</v>
      </c>
      <c r="K330" s="320" t="s">
        <v>1004</v>
      </c>
      <c r="L330" s="320" t="s">
        <v>254</v>
      </c>
      <c r="M330" s="320" t="s">
        <v>263</v>
      </c>
      <c r="N330" s="320" t="s">
        <v>264</v>
      </c>
    </row>
    <row r="331" spans="1:14" s="194" customFormat="1">
      <c r="A331" s="320" t="s">
        <v>301</v>
      </c>
      <c r="B331" s="320" t="s">
        <v>385</v>
      </c>
      <c r="C331" s="320" t="s">
        <v>834</v>
      </c>
      <c r="D331" s="320" t="s">
        <v>78</v>
      </c>
      <c r="E331" s="320">
        <v>184283502</v>
      </c>
      <c r="F331" s="190">
        <v>3302</v>
      </c>
      <c r="G331" s="360">
        <v>60</v>
      </c>
      <c r="H331" s="320">
        <v>0</v>
      </c>
      <c r="I331" s="320">
        <v>3302</v>
      </c>
      <c r="J331" s="361">
        <v>0</v>
      </c>
      <c r="K331" s="320" t="s">
        <v>1005</v>
      </c>
      <c r="L331" s="320" t="s">
        <v>254</v>
      </c>
      <c r="M331" s="320" t="s">
        <v>264</v>
      </c>
      <c r="N331" s="320" t="s">
        <v>263</v>
      </c>
    </row>
    <row r="332" spans="1:14" s="194" customFormat="1">
      <c r="A332" s="320" t="s">
        <v>301</v>
      </c>
      <c r="B332" s="320" t="s">
        <v>385</v>
      </c>
      <c r="C332" s="320" t="s">
        <v>834</v>
      </c>
      <c r="D332" s="320" t="s">
        <v>86</v>
      </c>
      <c r="E332" s="320">
        <v>129475697</v>
      </c>
      <c r="F332" s="190">
        <v>3724</v>
      </c>
      <c r="G332" s="360">
        <v>59.985500000000002</v>
      </c>
      <c r="H332" s="320">
        <v>0</v>
      </c>
      <c r="I332" s="320">
        <v>3724</v>
      </c>
      <c r="J332" s="361">
        <v>0</v>
      </c>
      <c r="K332" s="320" t="s">
        <v>1006</v>
      </c>
      <c r="L332" s="320" t="s">
        <v>254</v>
      </c>
      <c r="M332" s="320" t="s">
        <v>264</v>
      </c>
      <c r="N332" s="320" t="s">
        <v>261</v>
      </c>
    </row>
    <row r="333" spans="1:14" s="194" customFormat="1">
      <c r="A333" s="320" t="s">
        <v>301</v>
      </c>
      <c r="B333" s="320" t="s">
        <v>385</v>
      </c>
      <c r="C333" s="320" t="s">
        <v>834</v>
      </c>
      <c r="D333" s="320" t="s">
        <v>93</v>
      </c>
      <c r="E333" s="320">
        <v>41710066</v>
      </c>
      <c r="F333" s="190">
        <v>3250</v>
      </c>
      <c r="G333" s="360">
        <v>60</v>
      </c>
      <c r="H333" s="320">
        <v>8</v>
      </c>
      <c r="I333" s="320">
        <v>3242</v>
      </c>
      <c r="J333" s="361">
        <v>2.4615384615384616E-3</v>
      </c>
      <c r="K333" s="320" t="s">
        <v>1007</v>
      </c>
      <c r="L333" s="320" t="s">
        <v>254</v>
      </c>
      <c r="M333" s="320" t="s">
        <v>262</v>
      </c>
      <c r="N333" s="320" t="s">
        <v>261</v>
      </c>
    </row>
    <row r="334" spans="1:14" s="194" customFormat="1">
      <c r="A334" s="320" t="s">
        <v>301</v>
      </c>
      <c r="B334" s="320" t="s">
        <v>385</v>
      </c>
      <c r="C334" s="320" t="s">
        <v>834</v>
      </c>
      <c r="D334" s="320" t="s">
        <v>93</v>
      </c>
      <c r="E334" s="320">
        <v>160425473</v>
      </c>
      <c r="F334" s="190">
        <v>6053</v>
      </c>
      <c r="G334" s="360">
        <v>59.997700000000002</v>
      </c>
      <c r="H334" s="320">
        <v>0</v>
      </c>
      <c r="I334" s="320">
        <v>6053</v>
      </c>
      <c r="J334" s="361">
        <v>0</v>
      </c>
      <c r="K334" s="320" t="s">
        <v>1008</v>
      </c>
      <c r="L334" s="320" t="s">
        <v>254</v>
      </c>
      <c r="M334" s="320" t="s">
        <v>262</v>
      </c>
      <c r="N334" s="320" t="s">
        <v>264</v>
      </c>
    </row>
    <row r="335" spans="1:14" s="194" customFormat="1">
      <c r="A335" s="320" t="s">
        <v>301</v>
      </c>
      <c r="B335" s="320" t="s">
        <v>591</v>
      </c>
      <c r="C335" s="320" t="s">
        <v>834</v>
      </c>
      <c r="D335" s="320" t="s">
        <v>76</v>
      </c>
      <c r="E335" s="320">
        <v>16458646</v>
      </c>
      <c r="F335" s="190">
        <v>3103</v>
      </c>
      <c r="G335" s="360">
        <v>59.5443</v>
      </c>
      <c r="H335" s="320">
        <v>7</v>
      </c>
      <c r="I335" s="320">
        <v>3096</v>
      </c>
      <c r="J335" s="361">
        <v>2.2558814050918467E-3</v>
      </c>
      <c r="K335" s="320" t="s">
        <v>998</v>
      </c>
      <c r="L335" s="320" t="s">
        <v>254</v>
      </c>
      <c r="M335" s="320" t="s">
        <v>262</v>
      </c>
      <c r="N335" s="320" t="s">
        <v>261</v>
      </c>
    </row>
    <row r="336" spans="1:14" s="194" customFormat="1">
      <c r="A336" s="320" t="s">
        <v>301</v>
      </c>
      <c r="B336" s="320" t="s">
        <v>591</v>
      </c>
      <c r="C336" s="320" t="s">
        <v>834</v>
      </c>
      <c r="D336" s="320" t="s">
        <v>82</v>
      </c>
      <c r="E336" s="320">
        <v>12986052</v>
      </c>
      <c r="F336" s="190">
        <v>1634</v>
      </c>
      <c r="G336" s="360">
        <v>60</v>
      </c>
      <c r="H336" s="320">
        <v>3</v>
      </c>
      <c r="I336" s="320">
        <v>1631</v>
      </c>
      <c r="J336" s="361">
        <v>1.8359853121175031E-3</v>
      </c>
      <c r="K336" s="320" t="s">
        <v>999</v>
      </c>
      <c r="L336" s="320" t="s">
        <v>254</v>
      </c>
      <c r="M336" s="320" t="s">
        <v>262</v>
      </c>
      <c r="N336" s="320" t="s">
        <v>261</v>
      </c>
    </row>
    <row r="337" spans="1:14" s="194" customFormat="1">
      <c r="A337" s="320" t="s">
        <v>301</v>
      </c>
      <c r="B337" s="320" t="s">
        <v>591</v>
      </c>
      <c r="C337" s="320" t="s">
        <v>834</v>
      </c>
      <c r="D337" s="320" t="s">
        <v>82</v>
      </c>
      <c r="E337" s="320">
        <v>25378647</v>
      </c>
      <c r="F337" s="190">
        <v>1010</v>
      </c>
      <c r="G337" s="360">
        <v>58.474600000000002</v>
      </c>
      <c r="H337" s="320">
        <v>7</v>
      </c>
      <c r="I337" s="320">
        <v>1003</v>
      </c>
      <c r="J337" s="361">
        <v>6.9306930693069308E-3</v>
      </c>
      <c r="K337" s="320" t="s">
        <v>66</v>
      </c>
      <c r="L337" s="320" t="s">
        <v>254</v>
      </c>
      <c r="M337" s="320" t="s">
        <v>263</v>
      </c>
      <c r="N337" s="320" t="s">
        <v>262</v>
      </c>
    </row>
    <row r="338" spans="1:14" s="194" customFormat="1">
      <c r="A338" s="320" t="s">
        <v>301</v>
      </c>
      <c r="B338" s="320" t="s">
        <v>591</v>
      </c>
      <c r="C338" s="320" t="s">
        <v>834</v>
      </c>
      <c r="D338" s="320" t="s">
        <v>89</v>
      </c>
      <c r="E338" s="320">
        <v>79447258</v>
      </c>
      <c r="F338" s="190">
        <v>225</v>
      </c>
      <c r="G338" s="360">
        <v>60</v>
      </c>
      <c r="H338" s="320">
        <v>0</v>
      </c>
      <c r="I338" s="320">
        <v>225</v>
      </c>
      <c r="J338" s="361">
        <v>0</v>
      </c>
      <c r="K338" s="320" t="s">
        <v>1000</v>
      </c>
      <c r="L338" s="320" t="s">
        <v>254</v>
      </c>
      <c r="M338" s="320" t="s">
        <v>261</v>
      </c>
      <c r="N338" s="320" t="s">
        <v>263</v>
      </c>
    </row>
    <row r="339" spans="1:14" s="194" customFormat="1">
      <c r="A339" s="320" t="s">
        <v>301</v>
      </c>
      <c r="B339" s="320" t="s">
        <v>591</v>
      </c>
      <c r="C339" s="320" t="s">
        <v>834</v>
      </c>
      <c r="D339" s="320" t="s">
        <v>89</v>
      </c>
      <c r="E339" s="320">
        <v>86401088</v>
      </c>
      <c r="F339" s="190">
        <v>955</v>
      </c>
      <c r="G339" s="360">
        <v>59.998899999999999</v>
      </c>
      <c r="H339" s="320">
        <v>4</v>
      </c>
      <c r="I339" s="320">
        <v>951</v>
      </c>
      <c r="J339" s="361">
        <v>4.1884816753926706E-3</v>
      </c>
      <c r="K339" s="320" t="s">
        <v>1001</v>
      </c>
      <c r="L339" s="320" t="s">
        <v>254</v>
      </c>
      <c r="M339" s="320" t="s">
        <v>263</v>
      </c>
      <c r="N339" s="320" t="s">
        <v>262</v>
      </c>
    </row>
    <row r="340" spans="1:14" s="194" customFormat="1">
      <c r="A340" s="320" t="s">
        <v>301</v>
      </c>
      <c r="B340" s="320" t="s">
        <v>591</v>
      </c>
      <c r="C340" s="320" t="s">
        <v>834</v>
      </c>
      <c r="D340" s="320" t="s">
        <v>90</v>
      </c>
      <c r="E340" s="320">
        <v>1059810</v>
      </c>
      <c r="F340" s="190">
        <v>625</v>
      </c>
      <c r="G340" s="360">
        <v>60</v>
      </c>
      <c r="H340" s="320">
        <v>2</v>
      </c>
      <c r="I340" s="320">
        <v>623</v>
      </c>
      <c r="J340" s="361">
        <v>3.2000000000000002E-3</v>
      </c>
      <c r="K340" s="320" t="s">
        <v>1002</v>
      </c>
      <c r="L340" s="320" t="s">
        <v>254</v>
      </c>
      <c r="M340" s="320" t="s">
        <v>262</v>
      </c>
      <c r="N340" s="320" t="s">
        <v>261</v>
      </c>
    </row>
    <row r="341" spans="1:14" s="194" customFormat="1">
      <c r="A341" s="320" t="s">
        <v>301</v>
      </c>
      <c r="B341" s="320" t="s">
        <v>591</v>
      </c>
      <c r="C341" s="320" t="s">
        <v>834</v>
      </c>
      <c r="D341" s="320" t="s">
        <v>112</v>
      </c>
      <c r="E341" s="320">
        <v>62069290</v>
      </c>
      <c r="F341" s="190">
        <v>4059</v>
      </c>
      <c r="G341" s="360">
        <v>59.9983</v>
      </c>
      <c r="H341" s="320">
        <v>13</v>
      </c>
      <c r="I341" s="320">
        <v>4046</v>
      </c>
      <c r="J341" s="361">
        <v>3.2027593003202759E-3</v>
      </c>
      <c r="K341" s="320" t="s">
        <v>1003</v>
      </c>
      <c r="L341" s="320" t="s">
        <v>254</v>
      </c>
      <c r="M341" s="320" t="s">
        <v>262</v>
      </c>
      <c r="N341" s="320" t="s">
        <v>263</v>
      </c>
    </row>
    <row r="342" spans="1:14" s="194" customFormat="1">
      <c r="A342" s="320" t="s">
        <v>301</v>
      </c>
      <c r="B342" s="320" t="s">
        <v>591</v>
      </c>
      <c r="C342" s="320" t="s">
        <v>834</v>
      </c>
      <c r="D342" s="320" t="s">
        <v>78</v>
      </c>
      <c r="E342" s="320">
        <v>71049285</v>
      </c>
      <c r="F342" s="190">
        <v>194</v>
      </c>
      <c r="G342" s="360">
        <v>60</v>
      </c>
      <c r="H342" s="320">
        <v>0</v>
      </c>
      <c r="I342" s="320">
        <v>194</v>
      </c>
      <c r="J342" s="361">
        <v>0</v>
      </c>
      <c r="K342" s="320" t="s">
        <v>1004</v>
      </c>
      <c r="L342" s="320" t="s">
        <v>254</v>
      </c>
      <c r="M342" s="320" t="s">
        <v>263</v>
      </c>
      <c r="N342" s="320" t="s">
        <v>264</v>
      </c>
    </row>
    <row r="343" spans="1:14" s="194" customFormat="1">
      <c r="A343" s="320" t="s">
        <v>301</v>
      </c>
      <c r="B343" s="320" t="s">
        <v>591</v>
      </c>
      <c r="C343" s="320" t="s">
        <v>834</v>
      </c>
      <c r="D343" s="320" t="s">
        <v>78</v>
      </c>
      <c r="E343" s="320">
        <v>184283502</v>
      </c>
      <c r="F343" s="190">
        <v>1545</v>
      </c>
      <c r="G343" s="360">
        <v>60</v>
      </c>
      <c r="H343" s="320">
        <v>4</v>
      </c>
      <c r="I343" s="320">
        <v>1541</v>
      </c>
      <c r="J343" s="361">
        <v>2.5889967637540453E-3</v>
      </c>
      <c r="K343" s="320" t="s">
        <v>1005</v>
      </c>
      <c r="L343" s="320" t="s">
        <v>254</v>
      </c>
      <c r="M343" s="320" t="s">
        <v>264</v>
      </c>
      <c r="N343" s="320" t="s">
        <v>263</v>
      </c>
    </row>
    <row r="344" spans="1:14" s="194" customFormat="1">
      <c r="A344" s="320" t="s">
        <v>301</v>
      </c>
      <c r="B344" s="320" t="s">
        <v>591</v>
      </c>
      <c r="C344" s="320" t="s">
        <v>834</v>
      </c>
      <c r="D344" s="320" t="s">
        <v>86</v>
      </c>
      <c r="E344" s="320">
        <v>129475697</v>
      </c>
      <c r="F344" s="190">
        <v>1918</v>
      </c>
      <c r="G344" s="360">
        <v>60.005200000000002</v>
      </c>
      <c r="H344" s="320">
        <v>4</v>
      </c>
      <c r="I344" s="320">
        <v>1914</v>
      </c>
      <c r="J344" s="361">
        <v>2.0855057351407717E-3</v>
      </c>
      <c r="K344" s="320" t="s">
        <v>1006</v>
      </c>
      <c r="L344" s="320" t="s">
        <v>254</v>
      </c>
      <c r="M344" s="320" t="s">
        <v>264</v>
      </c>
      <c r="N344" s="320" t="s">
        <v>261</v>
      </c>
    </row>
    <row r="345" spans="1:14" s="194" customFormat="1">
      <c r="A345" s="320" t="s">
        <v>301</v>
      </c>
      <c r="B345" s="320" t="s">
        <v>591</v>
      </c>
      <c r="C345" s="320" t="s">
        <v>834</v>
      </c>
      <c r="D345" s="320" t="s">
        <v>93</v>
      </c>
      <c r="E345" s="320">
        <v>41710066</v>
      </c>
      <c r="F345" s="190">
        <v>2218</v>
      </c>
      <c r="G345" s="360">
        <v>60</v>
      </c>
      <c r="H345" s="320">
        <v>8</v>
      </c>
      <c r="I345" s="320">
        <v>2210</v>
      </c>
      <c r="J345" s="361">
        <v>3.6068530207394047E-3</v>
      </c>
      <c r="K345" s="320" t="s">
        <v>1007</v>
      </c>
      <c r="L345" s="320" t="s">
        <v>254</v>
      </c>
      <c r="M345" s="320" t="s">
        <v>262</v>
      </c>
      <c r="N345" s="320" t="s">
        <v>261</v>
      </c>
    </row>
    <row r="346" spans="1:14" s="194" customFormat="1">
      <c r="A346" s="320" t="s">
        <v>301</v>
      </c>
      <c r="B346" s="320" t="s">
        <v>591</v>
      </c>
      <c r="C346" s="320" t="s">
        <v>834</v>
      </c>
      <c r="D346" s="320" t="s">
        <v>93</v>
      </c>
      <c r="E346" s="320">
        <v>160425473</v>
      </c>
      <c r="F346" s="190">
        <v>4674</v>
      </c>
      <c r="G346" s="360">
        <v>59.999600000000001</v>
      </c>
      <c r="H346" s="320">
        <v>7</v>
      </c>
      <c r="I346" s="320">
        <v>4667</v>
      </c>
      <c r="J346" s="361">
        <v>1.4976465554129225E-3</v>
      </c>
      <c r="K346" s="320" t="s">
        <v>1008</v>
      </c>
      <c r="L346" s="320" t="s">
        <v>254</v>
      </c>
      <c r="M346" s="320" t="s">
        <v>262</v>
      </c>
      <c r="N346" s="320" t="s">
        <v>264</v>
      </c>
    </row>
    <row r="347" spans="1:14" s="194" customFormat="1">
      <c r="A347" s="320" t="s">
        <v>301</v>
      </c>
      <c r="B347" s="320" t="s">
        <v>403</v>
      </c>
      <c r="C347" s="320" t="s">
        <v>834</v>
      </c>
      <c r="D347" s="320" t="s">
        <v>76</v>
      </c>
      <c r="E347" s="320">
        <v>16458646</v>
      </c>
      <c r="F347" s="190">
        <v>7838</v>
      </c>
      <c r="G347" s="360">
        <v>59.6145</v>
      </c>
      <c r="H347" s="320">
        <v>88</v>
      </c>
      <c r="I347" s="320">
        <v>7750</v>
      </c>
      <c r="J347" s="361">
        <v>1.1227353916815515E-2</v>
      </c>
      <c r="K347" s="320" t="s">
        <v>998</v>
      </c>
      <c r="L347" s="320" t="s">
        <v>254</v>
      </c>
      <c r="M347" s="320" t="s">
        <v>262</v>
      </c>
      <c r="N347" s="320" t="s">
        <v>261</v>
      </c>
    </row>
    <row r="348" spans="1:14" s="194" customFormat="1">
      <c r="A348" s="320" t="s">
        <v>301</v>
      </c>
      <c r="B348" s="320" t="s">
        <v>403</v>
      </c>
      <c r="C348" s="320" t="s">
        <v>834</v>
      </c>
      <c r="D348" s="320" t="s">
        <v>82</v>
      </c>
      <c r="E348" s="320">
        <v>12986052</v>
      </c>
      <c r="F348" s="190">
        <v>5449</v>
      </c>
      <c r="G348" s="360">
        <v>60</v>
      </c>
      <c r="H348" s="320">
        <v>62</v>
      </c>
      <c r="I348" s="320">
        <v>5387</v>
      </c>
      <c r="J348" s="361">
        <v>1.1378234538447421E-2</v>
      </c>
      <c r="K348" s="320" t="s">
        <v>999</v>
      </c>
      <c r="L348" s="320" t="s">
        <v>254</v>
      </c>
      <c r="M348" s="320" t="s">
        <v>262</v>
      </c>
      <c r="N348" s="320" t="s">
        <v>261</v>
      </c>
    </row>
    <row r="349" spans="1:14" s="194" customFormat="1">
      <c r="A349" s="320" t="s">
        <v>301</v>
      </c>
      <c r="B349" s="320" t="s">
        <v>403</v>
      </c>
      <c r="C349" s="320" t="s">
        <v>834</v>
      </c>
      <c r="D349" s="320" t="s">
        <v>82</v>
      </c>
      <c r="E349" s="320">
        <v>25378647</v>
      </c>
      <c r="F349" s="190">
        <v>4651</v>
      </c>
      <c r="G349" s="360">
        <v>59.358400000000003</v>
      </c>
      <c r="H349" s="320">
        <v>55</v>
      </c>
      <c r="I349" s="320">
        <v>4596</v>
      </c>
      <c r="J349" s="361">
        <v>1.1825413889486132E-2</v>
      </c>
      <c r="K349" s="320" t="s">
        <v>66</v>
      </c>
      <c r="L349" s="320" t="s">
        <v>254</v>
      </c>
      <c r="M349" s="320" t="s">
        <v>263</v>
      </c>
      <c r="N349" s="320" t="s">
        <v>262</v>
      </c>
    </row>
    <row r="350" spans="1:14" s="194" customFormat="1">
      <c r="A350" s="320" t="s">
        <v>301</v>
      </c>
      <c r="B350" s="320" t="s">
        <v>403</v>
      </c>
      <c r="C350" s="320" t="s">
        <v>834</v>
      </c>
      <c r="D350" s="320" t="s">
        <v>89</v>
      </c>
      <c r="E350" s="320">
        <v>79447258</v>
      </c>
      <c r="F350" s="190">
        <v>3149</v>
      </c>
      <c r="G350" s="360">
        <v>59.998100000000001</v>
      </c>
      <c r="H350" s="320">
        <v>18</v>
      </c>
      <c r="I350" s="320">
        <v>3131</v>
      </c>
      <c r="J350" s="361">
        <v>5.7161003493172435E-3</v>
      </c>
      <c r="K350" s="320" t="s">
        <v>1000</v>
      </c>
      <c r="L350" s="320" t="s">
        <v>254</v>
      </c>
      <c r="M350" s="320" t="s">
        <v>261</v>
      </c>
      <c r="N350" s="320" t="s">
        <v>263</v>
      </c>
    </row>
    <row r="351" spans="1:14" s="194" customFormat="1">
      <c r="A351" s="320" t="s">
        <v>301</v>
      </c>
      <c r="B351" s="320" t="s">
        <v>403</v>
      </c>
      <c r="C351" s="320" t="s">
        <v>834</v>
      </c>
      <c r="D351" s="320" t="s">
        <v>89</v>
      </c>
      <c r="E351" s="320">
        <v>86401088</v>
      </c>
      <c r="F351" s="190">
        <v>3771</v>
      </c>
      <c r="G351" s="360">
        <v>60</v>
      </c>
      <c r="H351" s="320">
        <v>73</v>
      </c>
      <c r="I351" s="320">
        <v>3698</v>
      </c>
      <c r="J351" s="361">
        <v>1.9358260408379738E-2</v>
      </c>
      <c r="K351" s="320" t="s">
        <v>1001</v>
      </c>
      <c r="L351" s="320" t="s">
        <v>254</v>
      </c>
      <c r="M351" s="320" t="s">
        <v>263</v>
      </c>
      <c r="N351" s="320" t="s">
        <v>262</v>
      </c>
    </row>
    <row r="352" spans="1:14" s="194" customFormat="1">
      <c r="A352" s="320" t="s">
        <v>301</v>
      </c>
      <c r="B352" s="320" t="s">
        <v>403</v>
      </c>
      <c r="C352" s="320" t="s">
        <v>834</v>
      </c>
      <c r="D352" s="320" t="s">
        <v>90</v>
      </c>
      <c r="E352" s="320">
        <v>1059810</v>
      </c>
      <c r="F352" s="190">
        <v>3737</v>
      </c>
      <c r="G352" s="360">
        <v>59.994100000000003</v>
      </c>
      <c r="H352" s="320">
        <v>34</v>
      </c>
      <c r="I352" s="320">
        <v>3703</v>
      </c>
      <c r="J352" s="361">
        <v>9.0982071180090978E-3</v>
      </c>
      <c r="K352" s="320" t="s">
        <v>1002</v>
      </c>
      <c r="L352" s="320" t="s">
        <v>254</v>
      </c>
      <c r="M352" s="320" t="s">
        <v>262</v>
      </c>
      <c r="N352" s="320" t="s">
        <v>261</v>
      </c>
    </row>
    <row r="353" spans="1:14" s="194" customFormat="1">
      <c r="A353" s="320" t="s">
        <v>301</v>
      </c>
      <c r="B353" s="320" t="s">
        <v>403</v>
      </c>
      <c r="C353" s="320" t="s">
        <v>834</v>
      </c>
      <c r="D353" s="320" t="s">
        <v>112</v>
      </c>
      <c r="E353" s="320">
        <v>62069290</v>
      </c>
      <c r="F353" s="190">
        <v>9531</v>
      </c>
      <c r="G353" s="360">
        <v>60</v>
      </c>
      <c r="H353" s="320">
        <v>76</v>
      </c>
      <c r="I353" s="320">
        <v>9455</v>
      </c>
      <c r="J353" s="361">
        <v>7.9739796453677479E-3</v>
      </c>
      <c r="K353" s="320" t="s">
        <v>1003</v>
      </c>
      <c r="L353" s="320" t="s">
        <v>254</v>
      </c>
      <c r="M353" s="320" t="s">
        <v>262</v>
      </c>
      <c r="N353" s="320" t="s">
        <v>263</v>
      </c>
    </row>
    <row r="354" spans="1:14" s="194" customFormat="1">
      <c r="A354" s="320" t="s">
        <v>301</v>
      </c>
      <c r="B354" s="320" t="s">
        <v>403</v>
      </c>
      <c r="C354" s="320" t="s">
        <v>834</v>
      </c>
      <c r="D354" s="320" t="s">
        <v>78</v>
      </c>
      <c r="E354" s="320">
        <v>71049285</v>
      </c>
      <c r="F354" s="190">
        <v>1408</v>
      </c>
      <c r="G354" s="360">
        <v>60</v>
      </c>
      <c r="H354" s="320">
        <v>9</v>
      </c>
      <c r="I354" s="320">
        <v>1399</v>
      </c>
      <c r="J354" s="361">
        <v>6.3920454545454549E-3</v>
      </c>
      <c r="K354" s="320" t="s">
        <v>1004</v>
      </c>
      <c r="L354" s="320" t="s">
        <v>254</v>
      </c>
      <c r="M354" s="320" t="s">
        <v>263</v>
      </c>
      <c r="N354" s="320" t="s">
        <v>264</v>
      </c>
    </row>
    <row r="355" spans="1:14" s="194" customFormat="1">
      <c r="A355" s="320" t="s">
        <v>301</v>
      </c>
      <c r="B355" s="320" t="s">
        <v>403</v>
      </c>
      <c r="C355" s="320" t="s">
        <v>834</v>
      </c>
      <c r="D355" s="320" t="s">
        <v>78</v>
      </c>
      <c r="E355" s="320">
        <v>184283502</v>
      </c>
      <c r="F355" s="190">
        <v>4358</v>
      </c>
      <c r="G355" s="360">
        <v>60.004600000000003</v>
      </c>
      <c r="H355" s="320">
        <v>34</v>
      </c>
      <c r="I355" s="320">
        <v>4324</v>
      </c>
      <c r="J355" s="361">
        <v>7.8017439192290044E-3</v>
      </c>
      <c r="K355" s="320" t="s">
        <v>1005</v>
      </c>
      <c r="L355" s="320" t="s">
        <v>254</v>
      </c>
      <c r="M355" s="320" t="s">
        <v>264</v>
      </c>
      <c r="N355" s="320" t="s">
        <v>263</v>
      </c>
    </row>
    <row r="356" spans="1:14" s="194" customFormat="1">
      <c r="A356" s="320" t="s">
        <v>301</v>
      </c>
      <c r="B356" s="320" t="s">
        <v>403</v>
      </c>
      <c r="C356" s="320" t="s">
        <v>834</v>
      </c>
      <c r="D356" s="320" t="s">
        <v>86</v>
      </c>
      <c r="E356" s="320">
        <v>129475697</v>
      </c>
      <c r="F356" s="190">
        <v>5565</v>
      </c>
      <c r="G356" s="360">
        <v>60</v>
      </c>
      <c r="H356" s="320">
        <v>41</v>
      </c>
      <c r="I356" s="320">
        <v>5524</v>
      </c>
      <c r="J356" s="361">
        <v>7.3674752920035941E-3</v>
      </c>
      <c r="K356" s="320" t="s">
        <v>1006</v>
      </c>
      <c r="L356" s="320" t="s">
        <v>254</v>
      </c>
      <c r="M356" s="320" t="s">
        <v>264</v>
      </c>
      <c r="N356" s="320" t="s">
        <v>261</v>
      </c>
    </row>
    <row r="357" spans="1:14" s="194" customFormat="1">
      <c r="A357" s="320" t="s">
        <v>301</v>
      </c>
      <c r="B357" s="320" t="s">
        <v>403</v>
      </c>
      <c r="C357" s="320" t="s">
        <v>834</v>
      </c>
      <c r="D357" s="320" t="s">
        <v>93</v>
      </c>
      <c r="E357" s="320">
        <v>41710066</v>
      </c>
      <c r="F357" s="190">
        <v>4190</v>
      </c>
      <c r="G357" s="360">
        <v>60</v>
      </c>
      <c r="H357" s="320">
        <v>33</v>
      </c>
      <c r="I357" s="320">
        <v>4157</v>
      </c>
      <c r="J357" s="361">
        <v>7.8758949880668259E-3</v>
      </c>
      <c r="K357" s="320" t="s">
        <v>1007</v>
      </c>
      <c r="L357" s="320" t="s">
        <v>254</v>
      </c>
      <c r="M357" s="320" t="s">
        <v>262</v>
      </c>
      <c r="N357" s="320" t="s">
        <v>261</v>
      </c>
    </row>
    <row r="358" spans="1:14" s="194" customFormat="1">
      <c r="A358" s="320" t="s">
        <v>301</v>
      </c>
      <c r="B358" s="320" t="s">
        <v>403</v>
      </c>
      <c r="C358" s="320" t="s">
        <v>834</v>
      </c>
      <c r="D358" s="320" t="s">
        <v>93</v>
      </c>
      <c r="E358" s="320">
        <v>160425473</v>
      </c>
      <c r="F358" s="190">
        <v>7674</v>
      </c>
      <c r="G358" s="360">
        <v>59.998199999999997</v>
      </c>
      <c r="H358" s="320">
        <v>34</v>
      </c>
      <c r="I358" s="320">
        <v>7640</v>
      </c>
      <c r="J358" s="361">
        <v>4.4305446963773783E-3</v>
      </c>
      <c r="K358" s="320" t="s">
        <v>1008</v>
      </c>
      <c r="L358" s="320" t="s">
        <v>254</v>
      </c>
      <c r="M358" s="320" t="s">
        <v>262</v>
      </c>
      <c r="N358" s="320" t="s">
        <v>264</v>
      </c>
    </row>
    <row r="359" spans="1:14" s="194" customFormat="1">
      <c r="A359" s="320" t="s">
        <v>301</v>
      </c>
      <c r="B359" s="320" t="s">
        <v>592</v>
      </c>
      <c r="C359" s="320" t="s">
        <v>834</v>
      </c>
      <c r="D359" s="320" t="s">
        <v>76</v>
      </c>
      <c r="E359" s="320">
        <v>16458646</v>
      </c>
      <c r="F359" s="190">
        <v>1869</v>
      </c>
      <c r="G359" s="360">
        <v>59.653500000000001</v>
      </c>
      <c r="H359" s="320">
        <v>2</v>
      </c>
      <c r="I359" s="320">
        <v>1867</v>
      </c>
      <c r="J359" s="361">
        <v>1.0700909577314071E-3</v>
      </c>
      <c r="K359" s="320" t="s">
        <v>998</v>
      </c>
      <c r="L359" s="320" t="s">
        <v>254</v>
      </c>
      <c r="M359" s="320" t="s">
        <v>262</v>
      </c>
      <c r="N359" s="320" t="s">
        <v>261</v>
      </c>
    </row>
    <row r="360" spans="1:14" s="194" customFormat="1">
      <c r="A360" s="320" t="s">
        <v>301</v>
      </c>
      <c r="B360" s="320" t="s">
        <v>592</v>
      </c>
      <c r="C360" s="320" t="s">
        <v>834</v>
      </c>
      <c r="D360" s="320" t="s">
        <v>82</v>
      </c>
      <c r="E360" s="320">
        <v>12986052</v>
      </c>
      <c r="F360" s="190">
        <v>1866</v>
      </c>
      <c r="G360" s="360">
        <v>60</v>
      </c>
      <c r="H360" s="320">
        <v>0</v>
      </c>
      <c r="I360" s="320">
        <v>1866</v>
      </c>
      <c r="J360" s="361">
        <v>0</v>
      </c>
      <c r="K360" s="320" t="s">
        <v>999</v>
      </c>
      <c r="L360" s="320" t="s">
        <v>254</v>
      </c>
      <c r="M360" s="320" t="s">
        <v>262</v>
      </c>
      <c r="N360" s="320" t="s">
        <v>261</v>
      </c>
    </row>
    <row r="361" spans="1:14" s="194" customFormat="1">
      <c r="A361" s="320" t="s">
        <v>301</v>
      </c>
      <c r="B361" s="320" t="s">
        <v>592</v>
      </c>
      <c r="C361" s="320" t="s">
        <v>834</v>
      </c>
      <c r="D361" s="320" t="s">
        <v>82</v>
      </c>
      <c r="E361" s="320">
        <v>25378647</v>
      </c>
      <c r="F361" s="190">
        <v>3116</v>
      </c>
      <c r="G361" s="360">
        <v>59.499200000000002</v>
      </c>
      <c r="H361" s="320">
        <v>3</v>
      </c>
      <c r="I361" s="320">
        <v>3113</v>
      </c>
      <c r="J361" s="361">
        <v>9.6277278562259311E-4</v>
      </c>
      <c r="K361" s="320" t="s">
        <v>66</v>
      </c>
      <c r="L361" s="320" t="s">
        <v>254</v>
      </c>
      <c r="M361" s="320" t="s">
        <v>263</v>
      </c>
      <c r="N361" s="320" t="s">
        <v>262</v>
      </c>
    </row>
    <row r="362" spans="1:14" s="194" customFormat="1">
      <c r="A362" s="320" t="s">
        <v>301</v>
      </c>
      <c r="B362" s="320" t="s">
        <v>592</v>
      </c>
      <c r="C362" s="320" t="s">
        <v>834</v>
      </c>
      <c r="D362" s="320" t="s">
        <v>89</v>
      </c>
      <c r="E362" s="320">
        <v>79447258</v>
      </c>
      <c r="F362" s="190">
        <v>2034</v>
      </c>
      <c r="G362" s="360">
        <v>60</v>
      </c>
      <c r="H362" s="320">
        <v>0</v>
      </c>
      <c r="I362" s="320">
        <v>2034</v>
      </c>
      <c r="J362" s="361">
        <v>0</v>
      </c>
      <c r="K362" s="320" t="s">
        <v>1000</v>
      </c>
      <c r="L362" s="320" t="s">
        <v>254</v>
      </c>
      <c r="M362" s="320" t="s">
        <v>261</v>
      </c>
      <c r="N362" s="320" t="s">
        <v>263</v>
      </c>
    </row>
    <row r="363" spans="1:14" s="194" customFormat="1">
      <c r="A363" s="320" t="s">
        <v>301</v>
      </c>
      <c r="B363" s="320" t="s">
        <v>592</v>
      </c>
      <c r="C363" s="320" t="s">
        <v>834</v>
      </c>
      <c r="D363" s="320" t="s">
        <v>89</v>
      </c>
      <c r="E363" s="320">
        <v>86401088</v>
      </c>
      <c r="F363" s="190">
        <v>2372</v>
      </c>
      <c r="G363" s="360">
        <v>60</v>
      </c>
      <c r="H363" s="320">
        <v>0</v>
      </c>
      <c r="I363" s="320">
        <v>2372</v>
      </c>
      <c r="J363" s="361">
        <v>0</v>
      </c>
      <c r="K363" s="320" t="s">
        <v>1001</v>
      </c>
      <c r="L363" s="320" t="s">
        <v>254</v>
      </c>
      <c r="M363" s="320" t="s">
        <v>263</v>
      </c>
      <c r="N363" s="320" t="s">
        <v>262</v>
      </c>
    </row>
    <row r="364" spans="1:14" s="194" customFormat="1">
      <c r="A364" s="320" t="s">
        <v>301</v>
      </c>
      <c r="B364" s="320" t="s">
        <v>592</v>
      </c>
      <c r="C364" s="320" t="s">
        <v>834</v>
      </c>
      <c r="D364" s="320" t="s">
        <v>90</v>
      </c>
      <c r="E364" s="320">
        <v>1059810</v>
      </c>
      <c r="F364" s="190">
        <v>364</v>
      </c>
      <c r="G364" s="360">
        <v>60</v>
      </c>
      <c r="H364" s="320">
        <v>0</v>
      </c>
      <c r="I364" s="320">
        <v>364</v>
      </c>
      <c r="J364" s="361">
        <v>0</v>
      </c>
      <c r="K364" s="320" t="s">
        <v>1002</v>
      </c>
      <c r="L364" s="320" t="s">
        <v>254</v>
      </c>
      <c r="M364" s="320" t="s">
        <v>262</v>
      </c>
      <c r="N364" s="320" t="s">
        <v>261</v>
      </c>
    </row>
    <row r="365" spans="1:14" s="194" customFormat="1">
      <c r="A365" s="320" t="s">
        <v>301</v>
      </c>
      <c r="B365" s="320" t="s">
        <v>592</v>
      </c>
      <c r="C365" s="320" t="s">
        <v>834</v>
      </c>
      <c r="D365" s="320" t="s">
        <v>112</v>
      </c>
      <c r="E365" s="320">
        <v>62069290</v>
      </c>
      <c r="F365" s="190">
        <v>4138</v>
      </c>
      <c r="G365" s="360">
        <v>60</v>
      </c>
      <c r="H365" s="320">
        <v>0</v>
      </c>
      <c r="I365" s="320">
        <v>4138</v>
      </c>
      <c r="J365" s="361">
        <v>0</v>
      </c>
      <c r="K365" s="320" t="s">
        <v>1003</v>
      </c>
      <c r="L365" s="320" t="s">
        <v>254</v>
      </c>
      <c r="M365" s="320" t="s">
        <v>262</v>
      </c>
      <c r="N365" s="320" t="s">
        <v>263</v>
      </c>
    </row>
    <row r="366" spans="1:14" s="194" customFormat="1">
      <c r="A366" s="320" t="s">
        <v>301</v>
      </c>
      <c r="B366" s="320" t="s">
        <v>592</v>
      </c>
      <c r="C366" s="320" t="s">
        <v>834</v>
      </c>
      <c r="D366" s="320" t="s">
        <v>78</v>
      </c>
      <c r="E366" s="320">
        <v>71049285</v>
      </c>
      <c r="F366" s="190">
        <v>1542</v>
      </c>
      <c r="G366" s="360">
        <v>60</v>
      </c>
      <c r="H366" s="320">
        <v>4</v>
      </c>
      <c r="I366" s="320">
        <v>1538</v>
      </c>
      <c r="J366" s="361">
        <v>2.5940337224383916E-3</v>
      </c>
      <c r="K366" s="320" t="s">
        <v>1004</v>
      </c>
      <c r="L366" s="320" t="s">
        <v>254</v>
      </c>
      <c r="M366" s="320" t="s">
        <v>263</v>
      </c>
      <c r="N366" s="320" t="s">
        <v>264</v>
      </c>
    </row>
    <row r="367" spans="1:14" s="194" customFormat="1">
      <c r="A367" s="320" t="s">
        <v>301</v>
      </c>
      <c r="B367" s="320" t="s">
        <v>592</v>
      </c>
      <c r="C367" s="320" t="s">
        <v>834</v>
      </c>
      <c r="D367" s="320" t="s">
        <v>78</v>
      </c>
      <c r="E367" s="320">
        <v>184283502</v>
      </c>
      <c r="F367" s="190">
        <v>842</v>
      </c>
      <c r="G367" s="360">
        <v>60</v>
      </c>
      <c r="H367" s="320">
        <v>2</v>
      </c>
      <c r="I367" s="320">
        <v>840</v>
      </c>
      <c r="J367" s="361">
        <v>2.3752969121140144E-3</v>
      </c>
      <c r="K367" s="320" t="s">
        <v>1005</v>
      </c>
      <c r="L367" s="320" t="s">
        <v>254</v>
      </c>
      <c r="M367" s="320" t="s">
        <v>264</v>
      </c>
      <c r="N367" s="320" t="s">
        <v>263</v>
      </c>
    </row>
    <row r="368" spans="1:14" s="194" customFormat="1">
      <c r="A368" s="320" t="s">
        <v>301</v>
      </c>
      <c r="B368" s="320" t="s">
        <v>592</v>
      </c>
      <c r="C368" s="320" t="s">
        <v>834</v>
      </c>
      <c r="D368" s="320" t="s">
        <v>86</v>
      </c>
      <c r="E368" s="320">
        <v>129475697</v>
      </c>
      <c r="F368" s="190">
        <v>3400</v>
      </c>
      <c r="G368" s="360">
        <v>59.992899999999999</v>
      </c>
      <c r="H368" s="320">
        <v>4</v>
      </c>
      <c r="I368" s="320">
        <v>3396</v>
      </c>
      <c r="J368" s="361">
        <v>1.176470588235294E-3</v>
      </c>
      <c r="K368" s="320" t="s">
        <v>1006</v>
      </c>
      <c r="L368" s="320" t="s">
        <v>254</v>
      </c>
      <c r="M368" s="320" t="s">
        <v>264</v>
      </c>
      <c r="N368" s="320" t="s">
        <v>261</v>
      </c>
    </row>
    <row r="369" spans="1:14" s="194" customFormat="1">
      <c r="A369" s="320" t="s">
        <v>301</v>
      </c>
      <c r="B369" s="320" t="s">
        <v>592</v>
      </c>
      <c r="C369" s="320" t="s">
        <v>834</v>
      </c>
      <c r="D369" s="320" t="s">
        <v>93</v>
      </c>
      <c r="E369" s="320">
        <v>41710066</v>
      </c>
      <c r="F369" s="190">
        <v>2042</v>
      </c>
      <c r="G369" s="360">
        <v>60</v>
      </c>
      <c r="H369" s="320">
        <v>2</v>
      </c>
      <c r="I369" s="320">
        <v>2040</v>
      </c>
      <c r="J369" s="361">
        <v>9.7943192948090111E-4</v>
      </c>
      <c r="K369" s="320" t="s">
        <v>1007</v>
      </c>
      <c r="L369" s="320" t="s">
        <v>254</v>
      </c>
      <c r="M369" s="320" t="s">
        <v>262</v>
      </c>
      <c r="N369" s="320" t="s">
        <v>261</v>
      </c>
    </row>
    <row r="370" spans="1:14" s="194" customFormat="1">
      <c r="A370" s="320" t="s">
        <v>301</v>
      </c>
      <c r="B370" s="320" t="s">
        <v>592</v>
      </c>
      <c r="C370" s="320" t="s">
        <v>834</v>
      </c>
      <c r="D370" s="320" t="s">
        <v>93</v>
      </c>
      <c r="E370" s="320">
        <v>160425473</v>
      </c>
      <c r="F370" s="190">
        <v>3622</v>
      </c>
      <c r="G370" s="360">
        <v>60</v>
      </c>
      <c r="H370" s="320">
        <v>0</v>
      </c>
      <c r="I370" s="320">
        <v>3622</v>
      </c>
      <c r="J370" s="361">
        <v>0</v>
      </c>
      <c r="K370" s="320" t="s">
        <v>1008</v>
      </c>
      <c r="L370" s="320" t="s">
        <v>254</v>
      </c>
      <c r="M370" s="320" t="s">
        <v>262</v>
      </c>
      <c r="N370" s="320" t="s">
        <v>264</v>
      </c>
    </row>
    <row r="371" spans="1:14" s="194" customFormat="1">
      <c r="A371" s="320" t="s">
        <v>301</v>
      </c>
      <c r="B371" s="320" t="s">
        <v>593</v>
      </c>
      <c r="C371" s="320" t="s">
        <v>671</v>
      </c>
      <c r="D371" s="320" t="s">
        <v>76</v>
      </c>
      <c r="E371" s="320">
        <v>16458646</v>
      </c>
      <c r="F371" s="190">
        <v>2560</v>
      </c>
      <c r="G371" s="360">
        <v>59.4955</v>
      </c>
      <c r="H371" s="320">
        <v>9</v>
      </c>
      <c r="I371" s="320">
        <v>2551</v>
      </c>
      <c r="J371" s="361">
        <v>3.5156250000000001E-3</v>
      </c>
      <c r="K371" s="320" t="s">
        <v>998</v>
      </c>
      <c r="L371" s="320" t="s">
        <v>254</v>
      </c>
      <c r="M371" s="320" t="s">
        <v>262</v>
      </c>
      <c r="N371" s="320" t="s">
        <v>261</v>
      </c>
    </row>
    <row r="372" spans="1:14" s="194" customFormat="1">
      <c r="A372" s="320" t="s">
        <v>301</v>
      </c>
      <c r="B372" s="320" t="s">
        <v>593</v>
      </c>
      <c r="C372" s="320" t="s">
        <v>671</v>
      </c>
      <c r="D372" s="320" t="s">
        <v>82</v>
      </c>
      <c r="E372" s="320">
        <v>12986052</v>
      </c>
      <c r="F372" s="190">
        <v>1495</v>
      </c>
      <c r="G372" s="360">
        <v>59.999299999999998</v>
      </c>
      <c r="H372" s="320">
        <v>0</v>
      </c>
      <c r="I372" s="320">
        <v>1495</v>
      </c>
      <c r="J372" s="361">
        <v>0</v>
      </c>
      <c r="K372" s="320" t="s">
        <v>999</v>
      </c>
      <c r="L372" s="320" t="s">
        <v>254</v>
      </c>
      <c r="M372" s="320" t="s">
        <v>262</v>
      </c>
      <c r="N372" s="320" t="s">
        <v>261</v>
      </c>
    </row>
    <row r="373" spans="1:14" s="194" customFormat="1">
      <c r="A373" s="320" t="s">
        <v>301</v>
      </c>
      <c r="B373" s="320" t="s">
        <v>593</v>
      </c>
      <c r="C373" s="320" t="s">
        <v>671</v>
      </c>
      <c r="D373" s="320" t="s">
        <v>82</v>
      </c>
      <c r="E373" s="320">
        <v>25378647</v>
      </c>
      <c r="F373" s="190">
        <v>4981</v>
      </c>
      <c r="G373" s="360">
        <v>59.568600000000004</v>
      </c>
      <c r="H373" s="320">
        <v>6</v>
      </c>
      <c r="I373" s="320">
        <v>4975</v>
      </c>
      <c r="J373" s="361">
        <v>1.2045773940975708E-3</v>
      </c>
      <c r="K373" s="320" t="s">
        <v>66</v>
      </c>
      <c r="L373" s="320" t="s">
        <v>254</v>
      </c>
      <c r="M373" s="320" t="s">
        <v>263</v>
      </c>
      <c r="N373" s="320" t="s">
        <v>262</v>
      </c>
    </row>
    <row r="374" spans="1:14" s="194" customFormat="1">
      <c r="A374" s="320" t="s">
        <v>301</v>
      </c>
      <c r="B374" s="320" t="s">
        <v>593</v>
      </c>
      <c r="C374" s="320" t="s">
        <v>671</v>
      </c>
      <c r="D374" s="320" t="s">
        <v>89</v>
      </c>
      <c r="E374" s="320">
        <v>79447258</v>
      </c>
      <c r="F374" s="190">
        <v>937</v>
      </c>
      <c r="G374" s="360">
        <v>59.968000000000004</v>
      </c>
      <c r="H374" s="320">
        <v>0</v>
      </c>
      <c r="I374" s="320">
        <v>937</v>
      </c>
      <c r="J374" s="361">
        <v>0</v>
      </c>
      <c r="K374" s="320" t="s">
        <v>1000</v>
      </c>
      <c r="L374" s="320" t="s">
        <v>254</v>
      </c>
      <c r="M374" s="320" t="s">
        <v>261</v>
      </c>
      <c r="N374" s="320" t="s">
        <v>263</v>
      </c>
    </row>
    <row r="375" spans="1:14" s="194" customFormat="1">
      <c r="A375" s="320" t="s">
        <v>301</v>
      </c>
      <c r="B375" s="320" t="s">
        <v>593</v>
      </c>
      <c r="C375" s="320" t="s">
        <v>671</v>
      </c>
      <c r="D375" s="320" t="s">
        <v>89</v>
      </c>
      <c r="E375" s="320">
        <v>86401088</v>
      </c>
      <c r="F375" s="190">
        <v>3660</v>
      </c>
      <c r="G375" s="360">
        <v>60</v>
      </c>
      <c r="H375" s="320">
        <v>0</v>
      </c>
      <c r="I375" s="320">
        <v>3660</v>
      </c>
      <c r="J375" s="361">
        <v>0</v>
      </c>
      <c r="K375" s="320" t="s">
        <v>1001</v>
      </c>
      <c r="L375" s="320" t="s">
        <v>254</v>
      </c>
      <c r="M375" s="320" t="s">
        <v>263</v>
      </c>
      <c r="N375" s="320" t="s">
        <v>262</v>
      </c>
    </row>
    <row r="376" spans="1:14" s="194" customFormat="1">
      <c r="A376" s="320" t="s">
        <v>301</v>
      </c>
      <c r="B376" s="320" t="s">
        <v>593</v>
      </c>
      <c r="C376" s="320" t="s">
        <v>671</v>
      </c>
      <c r="D376" s="320" t="s">
        <v>90</v>
      </c>
      <c r="E376" s="320">
        <v>1059810</v>
      </c>
      <c r="F376" s="190">
        <v>1071</v>
      </c>
      <c r="G376" s="360">
        <v>59.999099999999999</v>
      </c>
      <c r="H376" s="320">
        <v>0</v>
      </c>
      <c r="I376" s="320">
        <v>1071</v>
      </c>
      <c r="J376" s="361">
        <v>0</v>
      </c>
      <c r="K376" s="320" t="s">
        <v>1002</v>
      </c>
      <c r="L376" s="320" t="s">
        <v>254</v>
      </c>
      <c r="M376" s="320" t="s">
        <v>262</v>
      </c>
      <c r="N376" s="320" t="s">
        <v>261</v>
      </c>
    </row>
    <row r="377" spans="1:14" s="194" customFormat="1">
      <c r="A377" s="320" t="s">
        <v>301</v>
      </c>
      <c r="B377" s="320" t="s">
        <v>593</v>
      </c>
      <c r="C377" s="320" t="s">
        <v>671</v>
      </c>
      <c r="D377" s="320" t="s">
        <v>112</v>
      </c>
      <c r="E377" s="320">
        <v>62069290</v>
      </c>
      <c r="F377" s="190">
        <v>4097</v>
      </c>
      <c r="G377" s="360">
        <v>60</v>
      </c>
      <c r="H377" s="320">
        <v>7</v>
      </c>
      <c r="I377" s="320">
        <v>4090</v>
      </c>
      <c r="J377" s="361">
        <v>1.7085672443251159E-3</v>
      </c>
      <c r="K377" s="320" t="s">
        <v>1003</v>
      </c>
      <c r="L377" s="320" t="s">
        <v>254</v>
      </c>
      <c r="M377" s="320" t="s">
        <v>262</v>
      </c>
      <c r="N377" s="320" t="s">
        <v>263</v>
      </c>
    </row>
    <row r="378" spans="1:14" s="194" customFormat="1">
      <c r="A378" s="320" t="s">
        <v>301</v>
      </c>
      <c r="B378" s="320" t="s">
        <v>593</v>
      </c>
      <c r="C378" s="320" t="s">
        <v>671</v>
      </c>
      <c r="D378" s="320" t="s">
        <v>78</v>
      </c>
      <c r="E378" s="320">
        <v>71049285</v>
      </c>
      <c r="F378" s="190">
        <v>762</v>
      </c>
      <c r="G378" s="360">
        <v>59.993400000000001</v>
      </c>
      <c r="H378" s="320">
        <v>0</v>
      </c>
      <c r="I378" s="320">
        <v>762</v>
      </c>
      <c r="J378" s="361">
        <v>0</v>
      </c>
      <c r="K378" s="320" t="s">
        <v>1004</v>
      </c>
      <c r="L378" s="320" t="s">
        <v>254</v>
      </c>
      <c r="M378" s="320" t="s">
        <v>263</v>
      </c>
      <c r="N378" s="320" t="s">
        <v>264</v>
      </c>
    </row>
    <row r="379" spans="1:14" s="194" customFormat="1">
      <c r="A379" s="320" t="s">
        <v>301</v>
      </c>
      <c r="B379" s="320" t="s">
        <v>593</v>
      </c>
      <c r="C379" s="320" t="s">
        <v>671</v>
      </c>
      <c r="D379" s="320" t="s">
        <v>78</v>
      </c>
      <c r="E379" s="320">
        <v>184283502</v>
      </c>
      <c r="F379" s="190">
        <v>947</v>
      </c>
      <c r="G379" s="360">
        <v>60</v>
      </c>
      <c r="H379" s="320">
        <v>4</v>
      </c>
      <c r="I379" s="320">
        <v>943</v>
      </c>
      <c r="J379" s="361">
        <v>4.2238648363252373E-3</v>
      </c>
      <c r="K379" s="320" t="s">
        <v>1005</v>
      </c>
      <c r="L379" s="320" t="s">
        <v>254</v>
      </c>
      <c r="M379" s="320" t="s">
        <v>264</v>
      </c>
      <c r="N379" s="320" t="s">
        <v>263</v>
      </c>
    </row>
    <row r="380" spans="1:14" s="194" customFormat="1">
      <c r="A380" s="320" t="s">
        <v>301</v>
      </c>
      <c r="B380" s="320" t="s">
        <v>593</v>
      </c>
      <c r="C380" s="320" t="s">
        <v>671</v>
      </c>
      <c r="D380" s="320" t="s">
        <v>86</v>
      </c>
      <c r="E380" s="320">
        <v>129475697</v>
      </c>
      <c r="F380" s="190">
        <v>3115</v>
      </c>
      <c r="G380" s="360">
        <v>60</v>
      </c>
      <c r="H380" s="320">
        <v>4</v>
      </c>
      <c r="I380" s="320">
        <v>3111</v>
      </c>
      <c r="J380" s="361">
        <v>1.2841091492776886E-3</v>
      </c>
      <c r="K380" s="320" t="s">
        <v>1006</v>
      </c>
      <c r="L380" s="320" t="s">
        <v>254</v>
      </c>
      <c r="M380" s="320" t="s">
        <v>264</v>
      </c>
      <c r="N380" s="320" t="s">
        <v>261</v>
      </c>
    </row>
    <row r="381" spans="1:14" s="194" customFormat="1">
      <c r="A381" s="320" t="s">
        <v>301</v>
      </c>
      <c r="B381" s="320" t="s">
        <v>593</v>
      </c>
      <c r="C381" s="320" t="s">
        <v>671</v>
      </c>
      <c r="D381" s="320" t="s">
        <v>93</v>
      </c>
      <c r="E381" s="320">
        <v>41710066</v>
      </c>
      <c r="F381" s="190">
        <v>1833</v>
      </c>
      <c r="G381" s="360">
        <v>60</v>
      </c>
      <c r="H381" s="320">
        <v>0</v>
      </c>
      <c r="I381" s="320">
        <v>1833</v>
      </c>
      <c r="J381" s="361">
        <v>0</v>
      </c>
      <c r="K381" s="320" t="s">
        <v>1007</v>
      </c>
      <c r="L381" s="320" t="s">
        <v>254</v>
      </c>
      <c r="M381" s="320" t="s">
        <v>262</v>
      </c>
      <c r="N381" s="320" t="s">
        <v>261</v>
      </c>
    </row>
    <row r="382" spans="1:14" s="194" customFormat="1">
      <c r="A382" s="320" t="s">
        <v>301</v>
      </c>
      <c r="B382" s="320" t="s">
        <v>593</v>
      </c>
      <c r="C382" s="320" t="s">
        <v>671</v>
      </c>
      <c r="D382" s="320" t="s">
        <v>93</v>
      </c>
      <c r="E382" s="320">
        <v>160425473</v>
      </c>
      <c r="F382" s="190">
        <v>2799</v>
      </c>
      <c r="G382" s="360">
        <v>59.997100000000003</v>
      </c>
      <c r="H382" s="320">
        <v>2</v>
      </c>
      <c r="I382" s="320">
        <v>2797</v>
      </c>
      <c r="J382" s="361">
        <v>7.1454090746695244E-4</v>
      </c>
      <c r="K382" s="320" t="s">
        <v>1008</v>
      </c>
      <c r="L382" s="320" t="s">
        <v>254</v>
      </c>
      <c r="M382" s="320" t="s">
        <v>262</v>
      </c>
      <c r="N382" s="320" t="s">
        <v>264</v>
      </c>
    </row>
    <row r="383" spans="1:14" s="194" customFormat="1">
      <c r="A383" s="320" t="s">
        <v>301</v>
      </c>
      <c r="B383" s="320" t="s">
        <v>594</v>
      </c>
      <c r="C383" s="320" t="s">
        <v>834</v>
      </c>
      <c r="D383" s="320" t="s">
        <v>76</v>
      </c>
      <c r="E383" s="320">
        <v>16458646</v>
      </c>
      <c r="F383" s="190">
        <v>2939</v>
      </c>
      <c r="G383" s="360">
        <v>59.384799999999998</v>
      </c>
      <c r="H383" s="320">
        <v>153</v>
      </c>
      <c r="I383" s="320">
        <v>2786</v>
      </c>
      <c r="J383" s="361">
        <v>5.2058523307247362E-2</v>
      </c>
      <c r="K383" s="320" t="s">
        <v>998</v>
      </c>
      <c r="L383" s="320" t="s">
        <v>254</v>
      </c>
      <c r="M383" s="320" t="s">
        <v>262</v>
      </c>
      <c r="N383" s="320" t="s">
        <v>261</v>
      </c>
    </row>
    <row r="384" spans="1:14" s="194" customFormat="1">
      <c r="A384" s="320" t="s">
        <v>301</v>
      </c>
      <c r="B384" s="320" t="s">
        <v>594</v>
      </c>
      <c r="C384" s="320" t="s">
        <v>834</v>
      </c>
      <c r="D384" s="320" t="s">
        <v>82</v>
      </c>
      <c r="E384" s="320">
        <v>12986052</v>
      </c>
      <c r="F384" s="190">
        <v>2979</v>
      </c>
      <c r="G384" s="360">
        <v>60</v>
      </c>
      <c r="H384" s="320">
        <v>172</v>
      </c>
      <c r="I384" s="320">
        <v>2807</v>
      </c>
      <c r="J384" s="361">
        <v>5.7737495803961064E-2</v>
      </c>
      <c r="K384" s="320" t="s">
        <v>999</v>
      </c>
      <c r="L384" s="320" t="s">
        <v>254</v>
      </c>
      <c r="M384" s="320" t="s">
        <v>262</v>
      </c>
      <c r="N384" s="320" t="s">
        <v>261</v>
      </c>
    </row>
    <row r="385" spans="1:14" s="194" customFormat="1">
      <c r="A385" s="320" t="s">
        <v>301</v>
      </c>
      <c r="B385" s="320" t="s">
        <v>594</v>
      </c>
      <c r="C385" s="320" t="s">
        <v>834</v>
      </c>
      <c r="D385" s="320" t="s">
        <v>82</v>
      </c>
      <c r="E385" s="320">
        <v>25378647</v>
      </c>
      <c r="F385" s="190">
        <v>5994</v>
      </c>
      <c r="G385" s="360">
        <v>59.355699999999999</v>
      </c>
      <c r="H385" s="320">
        <v>363</v>
      </c>
      <c r="I385" s="320">
        <v>5631</v>
      </c>
      <c r="J385" s="361">
        <v>6.0560560560560563E-2</v>
      </c>
      <c r="K385" s="320" t="s">
        <v>66</v>
      </c>
      <c r="L385" s="320" t="s">
        <v>254</v>
      </c>
      <c r="M385" s="320" t="s">
        <v>263</v>
      </c>
      <c r="N385" s="320" t="s">
        <v>262</v>
      </c>
    </row>
    <row r="386" spans="1:14" s="194" customFormat="1">
      <c r="A386" s="320" t="s">
        <v>301</v>
      </c>
      <c r="B386" s="320" t="s">
        <v>594</v>
      </c>
      <c r="C386" s="320" t="s">
        <v>834</v>
      </c>
      <c r="D386" s="320" t="s">
        <v>89</v>
      </c>
      <c r="E386" s="320">
        <v>79447258</v>
      </c>
      <c r="F386" s="190">
        <v>1973</v>
      </c>
      <c r="G386" s="360">
        <v>60</v>
      </c>
      <c r="H386" s="320">
        <v>94</v>
      </c>
      <c r="I386" s="320">
        <v>1879</v>
      </c>
      <c r="J386" s="361">
        <v>4.7643182970096301E-2</v>
      </c>
      <c r="K386" s="320" t="s">
        <v>1000</v>
      </c>
      <c r="L386" s="320" t="s">
        <v>254</v>
      </c>
      <c r="M386" s="320" t="s">
        <v>261</v>
      </c>
      <c r="N386" s="320" t="s">
        <v>263</v>
      </c>
    </row>
    <row r="387" spans="1:14" s="194" customFormat="1">
      <c r="A387" s="320" t="s">
        <v>301</v>
      </c>
      <c r="B387" s="320" t="s">
        <v>594</v>
      </c>
      <c r="C387" s="320" t="s">
        <v>834</v>
      </c>
      <c r="D387" s="320" t="s">
        <v>89</v>
      </c>
      <c r="E387" s="320">
        <v>86401088</v>
      </c>
      <c r="F387" s="190">
        <v>4838</v>
      </c>
      <c r="G387" s="360">
        <v>59.992400000000004</v>
      </c>
      <c r="H387" s="320">
        <v>338</v>
      </c>
      <c r="I387" s="320">
        <v>4500</v>
      </c>
      <c r="J387" s="361">
        <v>6.9863579991732122E-2</v>
      </c>
      <c r="K387" s="320" t="s">
        <v>1001</v>
      </c>
      <c r="L387" s="320" t="s">
        <v>254</v>
      </c>
      <c r="M387" s="320" t="s">
        <v>263</v>
      </c>
      <c r="N387" s="320" t="s">
        <v>262</v>
      </c>
    </row>
    <row r="388" spans="1:14" s="194" customFormat="1">
      <c r="A388" s="320" t="s">
        <v>301</v>
      </c>
      <c r="B388" s="320" t="s">
        <v>594</v>
      </c>
      <c r="C388" s="320" t="s">
        <v>834</v>
      </c>
      <c r="D388" s="320" t="s">
        <v>90</v>
      </c>
      <c r="E388" s="320">
        <v>1059810</v>
      </c>
      <c r="F388" s="190">
        <v>1156</v>
      </c>
      <c r="G388" s="360">
        <v>60</v>
      </c>
      <c r="H388" s="320">
        <v>52</v>
      </c>
      <c r="I388" s="320">
        <v>1104</v>
      </c>
      <c r="J388" s="361">
        <v>4.4982698961937718E-2</v>
      </c>
      <c r="K388" s="320" t="s">
        <v>1002</v>
      </c>
      <c r="L388" s="320" t="s">
        <v>254</v>
      </c>
      <c r="M388" s="320" t="s">
        <v>262</v>
      </c>
      <c r="N388" s="320" t="s">
        <v>261</v>
      </c>
    </row>
    <row r="389" spans="1:14" s="194" customFormat="1">
      <c r="A389" s="320" t="s">
        <v>301</v>
      </c>
      <c r="B389" s="320" t="s">
        <v>594</v>
      </c>
      <c r="C389" s="320" t="s">
        <v>834</v>
      </c>
      <c r="D389" s="320" t="s">
        <v>112</v>
      </c>
      <c r="E389" s="320">
        <v>62069290</v>
      </c>
      <c r="F389" s="190">
        <v>5669</v>
      </c>
      <c r="G389" s="360">
        <v>60</v>
      </c>
      <c r="H389" s="320">
        <v>261</v>
      </c>
      <c r="I389" s="320">
        <v>5408</v>
      </c>
      <c r="J389" s="361">
        <v>4.6039865937555123E-2</v>
      </c>
      <c r="K389" s="320" t="s">
        <v>1003</v>
      </c>
      <c r="L389" s="320" t="s">
        <v>254</v>
      </c>
      <c r="M389" s="320" t="s">
        <v>262</v>
      </c>
      <c r="N389" s="320" t="s">
        <v>263</v>
      </c>
    </row>
    <row r="390" spans="1:14" s="194" customFormat="1">
      <c r="A390" s="320" t="s">
        <v>301</v>
      </c>
      <c r="B390" s="320" t="s">
        <v>594</v>
      </c>
      <c r="C390" s="320" t="s">
        <v>834</v>
      </c>
      <c r="D390" s="320" t="s">
        <v>78</v>
      </c>
      <c r="E390" s="320">
        <v>71049285</v>
      </c>
      <c r="F390" s="190">
        <v>1536</v>
      </c>
      <c r="G390" s="360">
        <v>60</v>
      </c>
      <c r="H390" s="320">
        <v>98</v>
      </c>
      <c r="I390" s="320">
        <v>1438</v>
      </c>
      <c r="J390" s="361">
        <v>6.3802083333333329E-2</v>
      </c>
      <c r="K390" s="320" t="s">
        <v>1004</v>
      </c>
      <c r="L390" s="320" t="s">
        <v>254</v>
      </c>
      <c r="M390" s="320" t="s">
        <v>263</v>
      </c>
      <c r="N390" s="320" t="s">
        <v>264</v>
      </c>
    </row>
    <row r="391" spans="1:14" s="194" customFormat="1">
      <c r="A391" s="320" t="s">
        <v>301</v>
      </c>
      <c r="B391" s="320" t="s">
        <v>594</v>
      </c>
      <c r="C391" s="320" t="s">
        <v>834</v>
      </c>
      <c r="D391" s="320" t="s">
        <v>78</v>
      </c>
      <c r="E391" s="320">
        <v>184283502</v>
      </c>
      <c r="F391" s="190">
        <v>2519</v>
      </c>
      <c r="G391" s="360">
        <v>60.012599999999999</v>
      </c>
      <c r="H391" s="320">
        <v>138</v>
      </c>
      <c r="I391" s="320">
        <v>2381</v>
      </c>
      <c r="J391" s="361">
        <v>5.4783644303294958E-2</v>
      </c>
      <c r="K391" s="320" t="s">
        <v>1005</v>
      </c>
      <c r="L391" s="320" t="s">
        <v>254</v>
      </c>
      <c r="M391" s="320" t="s">
        <v>264</v>
      </c>
      <c r="N391" s="320" t="s">
        <v>263</v>
      </c>
    </row>
    <row r="392" spans="1:14" s="194" customFormat="1">
      <c r="A392" s="320" t="s">
        <v>301</v>
      </c>
      <c r="B392" s="320" t="s">
        <v>594</v>
      </c>
      <c r="C392" s="320" t="s">
        <v>834</v>
      </c>
      <c r="D392" s="320" t="s">
        <v>86</v>
      </c>
      <c r="E392" s="320">
        <v>129475697</v>
      </c>
      <c r="F392" s="190">
        <v>4961</v>
      </c>
      <c r="G392" s="360">
        <v>60</v>
      </c>
      <c r="H392" s="320">
        <v>299</v>
      </c>
      <c r="I392" s="320">
        <v>4662</v>
      </c>
      <c r="J392" s="361">
        <v>6.0270106833299739E-2</v>
      </c>
      <c r="K392" s="320" t="s">
        <v>1006</v>
      </c>
      <c r="L392" s="320" t="s">
        <v>254</v>
      </c>
      <c r="M392" s="320" t="s">
        <v>264</v>
      </c>
      <c r="N392" s="320" t="s">
        <v>261</v>
      </c>
    </row>
    <row r="393" spans="1:14" s="194" customFormat="1">
      <c r="A393" s="320" t="s">
        <v>301</v>
      </c>
      <c r="B393" s="320" t="s">
        <v>594</v>
      </c>
      <c r="C393" s="320" t="s">
        <v>834</v>
      </c>
      <c r="D393" s="320" t="s">
        <v>93</v>
      </c>
      <c r="E393" s="320">
        <v>41710066</v>
      </c>
      <c r="F393" s="190">
        <v>3119</v>
      </c>
      <c r="G393" s="360">
        <v>60</v>
      </c>
      <c r="H393" s="320">
        <v>158</v>
      </c>
      <c r="I393" s="320">
        <v>2961</v>
      </c>
      <c r="J393" s="361">
        <v>5.0657261942930423E-2</v>
      </c>
      <c r="K393" s="320" t="s">
        <v>1007</v>
      </c>
      <c r="L393" s="320" t="s">
        <v>254</v>
      </c>
      <c r="M393" s="320" t="s">
        <v>262</v>
      </c>
      <c r="N393" s="320" t="s">
        <v>261</v>
      </c>
    </row>
    <row r="394" spans="1:14" s="194" customFormat="1">
      <c r="A394" s="320" t="s">
        <v>301</v>
      </c>
      <c r="B394" s="320" t="s">
        <v>594</v>
      </c>
      <c r="C394" s="320" t="s">
        <v>834</v>
      </c>
      <c r="D394" s="320" t="s">
        <v>93</v>
      </c>
      <c r="E394" s="320">
        <v>160425473</v>
      </c>
      <c r="F394" s="190">
        <v>5797</v>
      </c>
      <c r="G394" s="360">
        <v>60</v>
      </c>
      <c r="H394" s="320">
        <v>282</v>
      </c>
      <c r="I394" s="320">
        <v>5515</v>
      </c>
      <c r="J394" s="361">
        <v>4.8645851302397791E-2</v>
      </c>
      <c r="K394" s="320" t="s">
        <v>1008</v>
      </c>
      <c r="L394" s="320" t="s">
        <v>254</v>
      </c>
      <c r="M394" s="320" t="s">
        <v>262</v>
      </c>
      <c r="N394" s="320" t="s">
        <v>264</v>
      </c>
    </row>
    <row r="395" spans="1:14" s="194" customFormat="1">
      <c r="A395" s="320" t="s">
        <v>301</v>
      </c>
      <c r="B395" s="320" t="s">
        <v>595</v>
      </c>
      <c r="C395" s="320" t="s">
        <v>834</v>
      </c>
      <c r="D395" s="320" t="s">
        <v>76</v>
      </c>
      <c r="E395" s="320">
        <v>16458646</v>
      </c>
      <c r="F395" s="190">
        <v>1827</v>
      </c>
      <c r="G395" s="360">
        <v>59.389499999999998</v>
      </c>
      <c r="H395" s="320">
        <v>135</v>
      </c>
      <c r="I395" s="320">
        <v>1692</v>
      </c>
      <c r="J395" s="361">
        <v>7.3891625615763554E-2</v>
      </c>
      <c r="K395" s="320" t="s">
        <v>998</v>
      </c>
      <c r="L395" s="320" t="s">
        <v>254</v>
      </c>
      <c r="M395" s="320" t="s">
        <v>262</v>
      </c>
      <c r="N395" s="320" t="s">
        <v>261</v>
      </c>
    </row>
    <row r="396" spans="1:14" s="194" customFormat="1">
      <c r="A396" s="320" t="s">
        <v>301</v>
      </c>
      <c r="B396" s="320" t="s">
        <v>595</v>
      </c>
      <c r="C396" s="320" t="s">
        <v>834</v>
      </c>
      <c r="D396" s="320" t="s">
        <v>82</v>
      </c>
      <c r="E396" s="320">
        <v>12986052</v>
      </c>
      <c r="F396" s="190">
        <v>1466</v>
      </c>
      <c r="G396" s="360">
        <v>60</v>
      </c>
      <c r="H396" s="320">
        <v>148</v>
      </c>
      <c r="I396" s="320">
        <v>1318</v>
      </c>
      <c r="J396" s="361">
        <v>0.1009549795361528</v>
      </c>
      <c r="K396" s="320" t="s">
        <v>999</v>
      </c>
      <c r="L396" s="320" t="s">
        <v>254</v>
      </c>
      <c r="M396" s="320" t="s">
        <v>262</v>
      </c>
      <c r="N396" s="320" t="s">
        <v>261</v>
      </c>
    </row>
    <row r="397" spans="1:14" s="194" customFormat="1">
      <c r="A397" s="320" t="s">
        <v>301</v>
      </c>
      <c r="B397" s="320" t="s">
        <v>595</v>
      </c>
      <c r="C397" s="320" t="s">
        <v>834</v>
      </c>
      <c r="D397" s="320" t="s">
        <v>82</v>
      </c>
      <c r="E397" s="320">
        <v>25378647</v>
      </c>
      <c r="F397" s="190">
        <v>6323</v>
      </c>
      <c r="G397" s="360">
        <v>59.231400000000001</v>
      </c>
      <c r="H397" s="320">
        <v>575</v>
      </c>
      <c r="I397" s="320">
        <v>5748</v>
      </c>
      <c r="J397" s="361">
        <v>9.0937845959196587E-2</v>
      </c>
      <c r="K397" s="320" t="s">
        <v>66</v>
      </c>
      <c r="L397" s="320" t="s">
        <v>254</v>
      </c>
      <c r="M397" s="320" t="s">
        <v>263</v>
      </c>
      <c r="N397" s="320" t="s">
        <v>262</v>
      </c>
    </row>
    <row r="398" spans="1:14" s="194" customFormat="1">
      <c r="A398" s="320" t="s">
        <v>301</v>
      </c>
      <c r="B398" s="320" t="s">
        <v>595</v>
      </c>
      <c r="C398" s="320" t="s">
        <v>834</v>
      </c>
      <c r="D398" s="320" t="s">
        <v>89</v>
      </c>
      <c r="E398" s="320">
        <v>79447258</v>
      </c>
      <c r="F398" s="190">
        <v>490</v>
      </c>
      <c r="G398" s="360">
        <v>60</v>
      </c>
      <c r="H398" s="320">
        <v>38</v>
      </c>
      <c r="I398" s="320">
        <v>452</v>
      </c>
      <c r="J398" s="361">
        <v>7.7551020408163265E-2</v>
      </c>
      <c r="K398" s="320" t="s">
        <v>1000</v>
      </c>
      <c r="L398" s="320" t="s">
        <v>254</v>
      </c>
      <c r="M398" s="320" t="s">
        <v>261</v>
      </c>
      <c r="N398" s="320" t="s">
        <v>263</v>
      </c>
    </row>
    <row r="399" spans="1:14" s="194" customFormat="1">
      <c r="A399" s="320" t="s">
        <v>301</v>
      </c>
      <c r="B399" s="320" t="s">
        <v>595</v>
      </c>
      <c r="C399" s="320" t="s">
        <v>834</v>
      </c>
      <c r="D399" s="320" t="s">
        <v>89</v>
      </c>
      <c r="E399" s="320">
        <v>86401088</v>
      </c>
      <c r="F399" s="190">
        <v>5166</v>
      </c>
      <c r="G399" s="360">
        <v>59.999299999999998</v>
      </c>
      <c r="H399" s="320">
        <v>557</v>
      </c>
      <c r="I399" s="320">
        <v>4609</v>
      </c>
      <c r="J399" s="361">
        <v>0.10782036391792489</v>
      </c>
      <c r="K399" s="320" t="s">
        <v>1001</v>
      </c>
      <c r="L399" s="320" t="s">
        <v>254</v>
      </c>
      <c r="M399" s="320" t="s">
        <v>263</v>
      </c>
      <c r="N399" s="320" t="s">
        <v>262</v>
      </c>
    </row>
    <row r="400" spans="1:14" s="194" customFormat="1">
      <c r="A400" s="320" t="s">
        <v>301</v>
      </c>
      <c r="B400" s="320" t="s">
        <v>595</v>
      </c>
      <c r="C400" s="320" t="s">
        <v>834</v>
      </c>
      <c r="D400" s="320" t="s">
        <v>90</v>
      </c>
      <c r="E400" s="320">
        <v>1059810</v>
      </c>
      <c r="F400" s="190">
        <v>671</v>
      </c>
      <c r="G400" s="360">
        <v>59.905099999999997</v>
      </c>
      <c r="H400" s="320">
        <v>49</v>
      </c>
      <c r="I400" s="320">
        <v>622</v>
      </c>
      <c r="J400" s="361">
        <v>7.3025335320417287E-2</v>
      </c>
      <c r="K400" s="320" t="s">
        <v>1002</v>
      </c>
      <c r="L400" s="320" t="s">
        <v>254</v>
      </c>
      <c r="M400" s="320" t="s">
        <v>262</v>
      </c>
      <c r="N400" s="320" t="s">
        <v>261</v>
      </c>
    </row>
    <row r="401" spans="1:14" s="194" customFormat="1">
      <c r="A401" s="320" t="s">
        <v>301</v>
      </c>
      <c r="B401" s="320" t="s">
        <v>595</v>
      </c>
      <c r="C401" s="320" t="s">
        <v>834</v>
      </c>
      <c r="D401" s="320" t="s">
        <v>112</v>
      </c>
      <c r="E401" s="320">
        <v>62069290</v>
      </c>
      <c r="F401" s="190">
        <v>3565</v>
      </c>
      <c r="G401" s="360">
        <v>60</v>
      </c>
      <c r="H401" s="320">
        <v>249</v>
      </c>
      <c r="I401" s="320">
        <v>3316</v>
      </c>
      <c r="J401" s="361">
        <v>6.9845722300140259E-2</v>
      </c>
      <c r="K401" s="320" t="s">
        <v>1003</v>
      </c>
      <c r="L401" s="320" t="s">
        <v>254</v>
      </c>
      <c r="M401" s="320" t="s">
        <v>262</v>
      </c>
      <c r="N401" s="320" t="s">
        <v>263</v>
      </c>
    </row>
    <row r="402" spans="1:14" s="194" customFormat="1">
      <c r="A402" s="320" t="s">
        <v>301</v>
      </c>
      <c r="B402" s="320" t="s">
        <v>595</v>
      </c>
      <c r="C402" s="320" t="s">
        <v>834</v>
      </c>
      <c r="D402" s="320" t="s">
        <v>78</v>
      </c>
      <c r="E402" s="320">
        <v>71049285</v>
      </c>
      <c r="F402" s="190">
        <v>435</v>
      </c>
      <c r="G402" s="360">
        <v>60</v>
      </c>
      <c r="H402" s="320">
        <v>50</v>
      </c>
      <c r="I402" s="320">
        <v>385</v>
      </c>
      <c r="J402" s="361">
        <v>0.11494252873563218</v>
      </c>
      <c r="K402" s="320" t="s">
        <v>1004</v>
      </c>
      <c r="L402" s="320" t="s">
        <v>254</v>
      </c>
      <c r="M402" s="320" t="s">
        <v>263</v>
      </c>
      <c r="N402" s="320" t="s">
        <v>264</v>
      </c>
    </row>
    <row r="403" spans="1:14" s="194" customFormat="1">
      <c r="A403" s="320" t="s">
        <v>301</v>
      </c>
      <c r="B403" s="320" t="s">
        <v>595</v>
      </c>
      <c r="C403" s="320" t="s">
        <v>834</v>
      </c>
      <c r="D403" s="320" t="s">
        <v>78</v>
      </c>
      <c r="E403" s="320">
        <v>184283502</v>
      </c>
      <c r="F403" s="190">
        <v>417</v>
      </c>
      <c r="G403" s="360">
        <v>60</v>
      </c>
      <c r="H403" s="320">
        <v>47</v>
      </c>
      <c r="I403" s="320">
        <v>370</v>
      </c>
      <c r="J403" s="361">
        <v>0.11270983213429256</v>
      </c>
      <c r="K403" s="320" t="s">
        <v>1005</v>
      </c>
      <c r="L403" s="320" t="s">
        <v>254</v>
      </c>
      <c r="M403" s="320" t="s">
        <v>264</v>
      </c>
      <c r="N403" s="320" t="s">
        <v>263</v>
      </c>
    </row>
    <row r="404" spans="1:14" s="194" customFormat="1">
      <c r="A404" s="320" t="s">
        <v>301</v>
      </c>
      <c r="B404" s="320" t="s">
        <v>595</v>
      </c>
      <c r="C404" s="320" t="s">
        <v>834</v>
      </c>
      <c r="D404" s="320" t="s">
        <v>86</v>
      </c>
      <c r="E404" s="320">
        <v>129475697</v>
      </c>
      <c r="F404" s="190">
        <v>4149</v>
      </c>
      <c r="G404" s="360">
        <v>59.998600000000003</v>
      </c>
      <c r="H404" s="320">
        <v>493</v>
      </c>
      <c r="I404" s="320">
        <v>3656</v>
      </c>
      <c r="J404" s="361">
        <v>0.11882381296698</v>
      </c>
      <c r="K404" s="320" t="s">
        <v>1006</v>
      </c>
      <c r="L404" s="320" t="s">
        <v>254</v>
      </c>
      <c r="M404" s="320" t="s">
        <v>264</v>
      </c>
      <c r="N404" s="320" t="s">
        <v>261</v>
      </c>
    </row>
    <row r="405" spans="1:14" s="194" customFormat="1">
      <c r="A405" s="320" t="s">
        <v>301</v>
      </c>
      <c r="B405" s="320" t="s">
        <v>595</v>
      </c>
      <c r="C405" s="320" t="s">
        <v>834</v>
      </c>
      <c r="D405" s="320" t="s">
        <v>93</v>
      </c>
      <c r="E405" s="320">
        <v>41710066</v>
      </c>
      <c r="F405" s="190">
        <v>1539</v>
      </c>
      <c r="G405" s="360">
        <v>60</v>
      </c>
      <c r="H405" s="320">
        <v>125</v>
      </c>
      <c r="I405" s="320">
        <v>1414</v>
      </c>
      <c r="J405" s="361">
        <v>8.1221572449642621E-2</v>
      </c>
      <c r="K405" s="320" t="s">
        <v>1007</v>
      </c>
      <c r="L405" s="320" t="s">
        <v>254</v>
      </c>
      <c r="M405" s="320" t="s">
        <v>262</v>
      </c>
      <c r="N405" s="320" t="s">
        <v>261</v>
      </c>
    </row>
    <row r="406" spans="1:14" s="194" customFormat="1">
      <c r="A406" s="320" t="s">
        <v>301</v>
      </c>
      <c r="B406" s="320" t="s">
        <v>595</v>
      </c>
      <c r="C406" s="320" t="s">
        <v>834</v>
      </c>
      <c r="D406" s="320" t="s">
        <v>93</v>
      </c>
      <c r="E406" s="320">
        <v>160425473</v>
      </c>
      <c r="F406" s="190">
        <v>2287</v>
      </c>
      <c r="G406" s="360">
        <v>60</v>
      </c>
      <c r="H406" s="320">
        <v>198</v>
      </c>
      <c r="I406" s="320">
        <v>2089</v>
      </c>
      <c r="J406" s="361">
        <v>8.6576300830782688E-2</v>
      </c>
      <c r="K406" s="320" t="s">
        <v>1008</v>
      </c>
      <c r="L406" s="320" t="s">
        <v>254</v>
      </c>
      <c r="M406" s="320" t="s">
        <v>262</v>
      </c>
      <c r="N406" s="320" t="s">
        <v>264</v>
      </c>
    </row>
    <row r="407" spans="1:14" s="194" customFormat="1">
      <c r="A407" s="320" t="s">
        <v>301</v>
      </c>
      <c r="B407" s="320" t="s">
        <v>596</v>
      </c>
      <c r="C407" s="320" t="s">
        <v>846</v>
      </c>
      <c r="D407" s="320" t="s">
        <v>76</v>
      </c>
      <c r="E407" s="320">
        <v>16458646</v>
      </c>
      <c r="F407" s="190">
        <v>0</v>
      </c>
      <c r="G407" s="360" t="s">
        <v>12</v>
      </c>
      <c r="H407" s="320">
        <v>0</v>
      </c>
      <c r="I407" s="320">
        <v>0</v>
      </c>
      <c r="J407" s="361">
        <v>0</v>
      </c>
      <c r="K407" s="320" t="s">
        <v>998</v>
      </c>
      <c r="L407" s="320" t="s">
        <v>254</v>
      </c>
      <c r="M407" s="320" t="s">
        <v>262</v>
      </c>
      <c r="N407" s="320" t="s">
        <v>261</v>
      </c>
    </row>
    <row r="408" spans="1:14" s="194" customFormat="1">
      <c r="A408" s="320" t="s">
        <v>301</v>
      </c>
      <c r="B408" s="320" t="s">
        <v>596</v>
      </c>
      <c r="C408" s="320" t="s">
        <v>846</v>
      </c>
      <c r="D408" s="320" t="s">
        <v>82</v>
      </c>
      <c r="E408" s="320">
        <v>12986052</v>
      </c>
      <c r="F408" s="190">
        <v>678</v>
      </c>
      <c r="G408" s="360">
        <v>60</v>
      </c>
      <c r="H408" s="320">
        <v>59</v>
      </c>
      <c r="I408" s="320">
        <v>619</v>
      </c>
      <c r="J408" s="361">
        <v>8.7020648967551628E-2</v>
      </c>
      <c r="K408" s="320" t="s">
        <v>999</v>
      </c>
      <c r="L408" s="320" t="s">
        <v>254</v>
      </c>
      <c r="M408" s="320" t="s">
        <v>262</v>
      </c>
      <c r="N408" s="320" t="s">
        <v>261</v>
      </c>
    </row>
    <row r="409" spans="1:14" s="194" customFormat="1">
      <c r="A409" s="320" t="s">
        <v>301</v>
      </c>
      <c r="B409" s="320" t="s">
        <v>596</v>
      </c>
      <c r="C409" s="320" t="s">
        <v>846</v>
      </c>
      <c r="D409" s="320" t="s">
        <v>82</v>
      </c>
      <c r="E409" s="320">
        <v>25378647</v>
      </c>
      <c r="F409" s="190">
        <v>875</v>
      </c>
      <c r="G409" s="360">
        <v>59.516599999999997</v>
      </c>
      <c r="H409" s="320">
        <v>60</v>
      </c>
      <c r="I409" s="320">
        <v>815</v>
      </c>
      <c r="J409" s="361">
        <v>6.8571428571428575E-2</v>
      </c>
      <c r="K409" s="320" t="s">
        <v>66</v>
      </c>
      <c r="L409" s="320" t="s">
        <v>254</v>
      </c>
      <c r="M409" s="320" t="s">
        <v>263</v>
      </c>
      <c r="N409" s="320" t="s">
        <v>262</v>
      </c>
    </row>
    <row r="410" spans="1:14" s="194" customFormat="1">
      <c r="A410" s="320" t="s">
        <v>301</v>
      </c>
      <c r="B410" s="320" t="s">
        <v>596</v>
      </c>
      <c r="C410" s="320" t="s">
        <v>846</v>
      </c>
      <c r="D410" s="320" t="s">
        <v>89</v>
      </c>
      <c r="E410" s="320">
        <v>79447258</v>
      </c>
      <c r="F410" s="190">
        <v>69</v>
      </c>
      <c r="G410" s="360">
        <v>60</v>
      </c>
      <c r="H410" s="320">
        <v>7</v>
      </c>
      <c r="I410" s="320">
        <v>62</v>
      </c>
      <c r="J410" s="361">
        <v>0.10144927536231885</v>
      </c>
      <c r="K410" s="320" t="s">
        <v>1000</v>
      </c>
      <c r="L410" s="320" t="s">
        <v>254</v>
      </c>
      <c r="M410" s="320" t="s">
        <v>261</v>
      </c>
      <c r="N410" s="320" t="s">
        <v>263</v>
      </c>
    </row>
    <row r="411" spans="1:14" s="194" customFormat="1">
      <c r="A411" s="320" t="s">
        <v>301</v>
      </c>
      <c r="B411" s="320" t="s">
        <v>596</v>
      </c>
      <c r="C411" s="320" t="s">
        <v>846</v>
      </c>
      <c r="D411" s="320" t="s">
        <v>89</v>
      </c>
      <c r="E411" s="320">
        <v>86401088</v>
      </c>
      <c r="F411" s="190">
        <v>2502</v>
      </c>
      <c r="G411" s="360">
        <v>60</v>
      </c>
      <c r="H411" s="320">
        <v>284</v>
      </c>
      <c r="I411" s="320">
        <v>2218</v>
      </c>
      <c r="J411" s="361">
        <v>0.1135091926458833</v>
      </c>
      <c r="K411" s="320" t="s">
        <v>1001</v>
      </c>
      <c r="L411" s="320" t="s">
        <v>254</v>
      </c>
      <c r="M411" s="320" t="s">
        <v>263</v>
      </c>
      <c r="N411" s="320" t="s">
        <v>262</v>
      </c>
    </row>
    <row r="412" spans="1:14" s="194" customFormat="1">
      <c r="A412" s="320" t="s">
        <v>301</v>
      </c>
      <c r="B412" s="320" t="s">
        <v>596</v>
      </c>
      <c r="C412" s="320" t="s">
        <v>846</v>
      </c>
      <c r="D412" s="320" t="s">
        <v>90</v>
      </c>
      <c r="E412" s="320">
        <v>1059810</v>
      </c>
      <c r="F412" s="190">
        <v>0</v>
      </c>
      <c r="G412" s="360" t="s">
        <v>12</v>
      </c>
      <c r="H412" s="320">
        <v>0</v>
      </c>
      <c r="I412" s="320">
        <v>0</v>
      </c>
      <c r="J412" s="361">
        <v>0</v>
      </c>
      <c r="K412" s="320" t="s">
        <v>1002</v>
      </c>
      <c r="L412" s="320" t="s">
        <v>254</v>
      </c>
      <c r="M412" s="320" t="s">
        <v>262</v>
      </c>
      <c r="N412" s="320" t="s">
        <v>261</v>
      </c>
    </row>
    <row r="413" spans="1:14" s="194" customFormat="1">
      <c r="A413" s="320" t="s">
        <v>301</v>
      </c>
      <c r="B413" s="320" t="s">
        <v>596</v>
      </c>
      <c r="C413" s="320" t="s">
        <v>846</v>
      </c>
      <c r="D413" s="320" t="s">
        <v>112</v>
      </c>
      <c r="E413" s="320">
        <v>62069290</v>
      </c>
      <c r="F413" s="190">
        <v>6094</v>
      </c>
      <c r="G413" s="360">
        <v>59.999299999999998</v>
      </c>
      <c r="H413" s="320">
        <v>606</v>
      </c>
      <c r="I413" s="320">
        <v>5488</v>
      </c>
      <c r="J413" s="361">
        <v>9.944207417131605E-2</v>
      </c>
      <c r="K413" s="320" t="s">
        <v>1003</v>
      </c>
      <c r="L413" s="320" t="s">
        <v>254</v>
      </c>
      <c r="M413" s="320" t="s">
        <v>262</v>
      </c>
      <c r="N413" s="320" t="s">
        <v>263</v>
      </c>
    </row>
    <row r="414" spans="1:14" s="194" customFormat="1">
      <c r="A414" s="320" t="s">
        <v>301</v>
      </c>
      <c r="B414" s="320" t="s">
        <v>596</v>
      </c>
      <c r="C414" s="320" t="s">
        <v>846</v>
      </c>
      <c r="D414" s="320" t="s">
        <v>78</v>
      </c>
      <c r="E414" s="320">
        <v>71049285</v>
      </c>
      <c r="F414" s="190">
        <v>75</v>
      </c>
      <c r="G414" s="360">
        <v>60</v>
      </c>
      <c r="H414" s="320">
        <v>8</v>
      </c>
      <c r="I414" s="320">
        <v>67</v>
      </c>
      <c r="J414" s="361">
        <v>0.10666666666666667</v>
      </c>
      <c r="K414" s="320" t="s">
        <v>1004</v>
      </c>
      <c r="L414" s="320" t="s">
        <v>254</v>
      </c>
      <c r="M414" s="320" t="s">
        <v>263</v>
      </c>
      <c r="N414" s="320" t="s">
        <v>264</v>
      </c>
    </row>
    <row r="415" spans="1:14" s="194" customFormat="1">
      <c r="A415" s="320" t="s">
        <v>301</v>
      </c>
      <c r="B415" s="320" t="s">
        <v>596</v>
      </c>
      <c r="C415" s="320" t="s">
        <v>846</v>
      </c>
      <c r="D415" s="320" t="s">
        <v>78</v>
      </c>
      <c r="E415" s="320">
        <v>184283502</v>
      </c>
      <c r="F415" s="190">
        <v>29</v>
      </c>
      <c r="G415" s="360">
        <v>59.793100000000003</v>
      </c>
      <c r="H415" s="320">
        <v>0</v>
      </c>
      <c r="I415" s="320">
        <v>29</v>
      </c>
      <c r="J415" s="361">
        <v>0</v>
      </c>
      <c r="K415" s="320" t="s">
        <v>1005</v>
      </c>
      <c r="L415" s="320" t="s">
        <v>254</v>
      </c>
      <c r="M415" s="320" t="s">
        <v>264</v>
      </c>
      <c r="N415" s="320" t="s">
        <v>263</v>
      </c>
    </row>
    <row r="416" spans="1:14" s="194" customFormat="1">
      <c r="A416" s="320" t="s">
        <v>301</v>
      </c>
      <c r="B416" s="320" t="s">
        <v>596</v>
      </c>
      <c r="C416" s="320" t="s">
        <v>846</v>
      </c>
      <c r="D416" s="320" t="s">
        <v>86</v>
      </c>
      <c r="E416" s="320">
        <v>129475697</v>
      </c>
      <c r="F416" s="190">
        <v>2565</v>
      </c>
      <c r="G416" s="360">
        <v>59.959899999999998</v>
      </c>
      <c r="H416" s="320">
        <v>369</v>
      </c>
      <c r="I416" s="320">
        <v>2196</v>
      </c>
      <c r="J416" s="361">
        <v>0.14385964912280702</v>
      </c>
      <c r="K416" s="320" t="s">
        <v>1006</v>
      </c>
      <c r="L416" s="320" t="s">
        <v>254</v>
      </c>
      <c r="M416" s="320" t="s">
        <v>264</v>
      </c>
      <c r="N416" s="320" t="s">
        <v>261</v>
      </c>
    </row>
    <row r="417" spans="1:14" s="194" customFormat="1">
      <c r="A417" s="320" t="s">
        <v>301</v>
      </c>
      <c r="B417" s="320" t="s">
        <v>596</v>
      </c>
      <c r="C417" s="320" t="s">
        <v>846</v>
      </c>
      <c r="D417" s="320" t="s">
        <v>93</v>
      </c>
      <c r="E417" s="320">
        <v>41710066</v>
      </c>
      <c r="F417" s="190">
        <v>1504</v>
      </c>
      <c r="G417" s="360">
        <v>60</v>
      </c>
      <c r="H417" s="320">
        <v>111</v>
      </c>
      <c r="I417" s="320">
        <v>1393</v>
      </c>
      <c r="J417" s="361">
        <v>7.3803191489361708E-2</v>
      </c>
      <c r="K417" s="320" t="s">
        <v>1007</v>
      </c>
      <c r="L417" s="320" t="s">
        <v>254</v>
      </c>
      <c r="M417" s="320" t="s">
        <v>262</v>
      </c>
      <c r="N417" s="320" t="s">
        <v>261</v>
      </c>
    </row>
    <row r="418" spans="1:14" s="194" customFormat="1">
      <c r="A418" s="320" t="s">
        <v>301</v>
      </c>
      <c r="B418" s="320" t="s">
        <v>596</v>
      </c>
      <c r="C418" s="320" t="s">
        <v>846</v>
      </c>
      <c r="D418" s="320" t="s">
        <v>93</v>
      </c>
      <c r="E418" s="320">
        <v>160425473</v>
      </c>
      <c r="F418" s="190">
        <v>2739</v>
      </c>
      <c r="G418" s="360">
        <v>59.974899999999998</v>
      </c>
      <c r="H418" s="320">
        <v>708</v>
      </c>
      <c r="I418" s="320">
        <v>2031</v>
      </c>
      <c r="J418" s="361">
        <v>0.25848849945235486</v>
      </c>
      <c r="K418" s="320" t="s">
        <v>1008</v>
      </c>
      <c r="L418" s="320" t="s">
        <v>254</v>
      </c>
      <c r="M418" s="320" t="s">
        <v>262</v>
      </c>
      <c r="N418" s="320" t="s">
        <v>264</v>
      </c>
    </row>
    <row r="419" spans="1:14" s="194" customFormat="1">
      <c r="A419" s="320" t="s">
        <v>301</v>
      </c>
      <c r="B419" s="320" t="s">
        <v>597</v>
      </c>
      <c r="C419" s="320" t="s">
        <v>834</v>
      </c>
      <c r="D419" s="320" t="s">
        <v>76</v>
      </c>
      <c r="E419" s="320">
        <v>16458646</v>
      </c>
      <c r="F419" s="190">
        <v>2887</v>
      </c>
      <c r="G419" s="360">
        <v>59.683999999999997</v>
      </c>
      <c r="H419" s="320">
        <v>4</v>
      </c>
      <c r="I419" s="320">
        <v>2883</v>
      </c>
      <c r="J419" s="361">
        <v>1.3855213023900243E-3</v>
      </c>
      <c r="K419" s="320" t="s">
        <v>998</v>
      </c>
      <c r="L419" s="320" t="s">
        <v>254</v>
      </c>
      <c r="M419" s="320" t="s">
        <v>262</v>
      </c>
      <c r="N419" s="320" t="s">
        <v>261</v>
      </c>
    </row>
    <row r="420" spans="1:14" s="194" customFormat="1">
      <c r="A420" s="320" t="s">
        <v>301</v>
      </c>
      <c r="B420" s="320" t="s">
        <v>597</v>
      </c>
      <c r="C420" s="320" t="s">
        <v>834</v>
      </c>
      <c r="D420" s="320" t="s">
        <v>82</v>
      </c>
      <c r="E420" s="320">
        <v>12986052</v>
      </c>
      <c r="F420" s="190">
        <v>1386</v>
      </c>
      <c r="G420" s="360">
        <v>60</v>
      </c>
      <c r="H420" s="320">
        <v>4</v>
      </c>
      <c r="I420" s="320">
        <v>1382</v>
      </c>
      <c r="J420" s="361">
        <v>2.886002886002886E-3</v>
      </c>
      <c r="K420" s="320" t="s">
        <v>999</v>
      </c>
      <c r="L420" s="320" t="s">
        <v>254</v>
      </c>
      <c r="M420" s="320" t="s">
        <v>262</v>
      </c>
      <c r="N420" s="320" t="s">
        <v>261</v>
      </c>
    </row>
    <row r="421" spans="1:14" s="194" customFormat="1">
      <c r="A421" s="320" t="s">
        <v>301</v>
      </c>
      <c r="B421" s="320" t="s">
        <v>597</v>
      </c>
      <c r="C421" s="320" t="s">
        <v>834</v>
      </c>
      <c r="D421" s="320" t="s">
        <v>82</v>
      </c>
      <c r="E421" s="320">
        <v>25378647</v>
      </c>
      <c r="F421" s="190">
        <v>2286</v>
      </c>
      <c r="G421" s="360">
        <v>59.203899999999997</v>
      </c>
      <c r="H421" s="320">
        <v>0</v>
      </c>
      <c r="I421" s="320">
        <v>2286</v>
      </c>
      <c r="J421" s="361">
        <v>0</v>
      </c>
      <c r="K421" s="320" t="s">
        <v>66</v>
      </c>
      <c r="L421" s="320" t="s">
        <v>254</v>
      </c>
      <c r="M421" s="320" t="s">
        <v>263</v>
      </c>
      <c r="N421" s="320" t="s">
        <v>262</v>
      </c>
    </row>
    <row r="422" spans="1:14" s="194" customFormat="1">
      <c r="A422" s="320" t="s">
        <v>301</v>
      </c>
      <c r="B422" s="320" t="s">
        <v>597</v>
      </c>
      <c r="C422" s="320" t="s">
        <v>834</v>
      </c>
      <c r="D422" s="320" t="s">
        <v>89</v>
      </c>
      <c r="E422" s="320">
        <v>79447258</v>
      </c>
      <c r="F422" s="190">
        <v>944</v>
      </c>
      <c r="G422" s="360">
        <v>60</v>
      </c>
      <c r="H422" s="320">
        <v>0</v>
      </c>
      <c r="I422" s="320">
        <v>944</v>
      </c>
      <c r="J422" s="361">
        <v>0</v>
      </c>
      <c r="K422" s="320" t="s">
        <v>1000</v>
      </c>
      <c r="L422" s="320" t="s">
        <v>254</v>
      </c>
      <c r="M422" s="320" t="s">
        <v>261</v>
      </c>
      <c r="N422" s="320" t="s">
        <v>263</v>
      </c>
    </row>
    <row r="423" spans="1:14" s="194" customFormat="1">
      <c r="A423" s="320" t="s">
        <v>301</v>
      </c>
      <c r="B423" s="320" t="s">
        <v>597</v>
      </c>
      <c r="C423" s="320" t="s">
        <v>834</v>
      </c>
      <c r="D423" s="320" t="s">
        <v>89</v>
      </c>
      <c r="E423" s="320">
        <v>86401088</v>
      </c>
      <c r="F423" s="190">
        <v>1817</v>
      </c>
      <c r="G423" s="360">
        <v>59.987299999999998</v>
      </c>
      <c r="H423" s="320">
        <v>0</v>
      </c>
      <c r="I423" s="320">
        <v>1817</v>
      </c>
      <c r="J423" s="361">
        <v>0</v>
      </c>
      <c r="K423" s="320" t="s">
        <v>1001</v>
      </c>
      <c r="L423" s="320" t="s">
        <v>254</v>
      </c>
      <c r="M423" s="320" t="s">
        <v>263</v>
      </c>
      <c r="N423" s="320" t="s">
        <v>262</v>
      </c>
    </row>
    <row r="424" spans="1:14" s="194" customFormat="1">
      <c r="A424" s="320" t="s">
        <v>301</v>
      </c>
      <c r="B424" s="320" t="s">
        <v>597</v>
      </c>
      <c r="C424" s="320" t="s">
        <v>834</v>
      </c>
      <c r="D424" s="320" t="s">
        <v>90</v>
      </c>
      <c r="E424" s="320">
        <v>1059810</v>
      </c>
      <c r="F424" s="190">
        <v>1043</v>
      </c>
      <c r="G424" s="360">
        <v>60</v>
      </c>
      <c r="H424" s="320">
        <v>0</v>
      </c>
      <c r="I424" s="320">
        <v>1043</v>
      </c>
      <c r="J424" s="361">
        <v>0</v>
      </c>
      <c r="K424" s="320" t="s">
        <v>1002</v>
      </c>
      <c r="L424" s="320" t="s">
        <v>254</v>
      </c>
      <c r="M424" s="320" t="s">
        <v>262</v>
      </c>
      <c r="N424" s="320" t="s">
        <v>261</v>
      </c>
    </row>
    <row r="425" spans="1:14" s="194" customFormat="1">
      <c r="A425" s="320" t="s">
        <v>301</v>
      </c>
      <c r="B425" s="320" t="s">
        <v>597</v>
      </c>
      <c r="C425" s="320" t="s">
        <v>834</v>
      </c>
      <c r="D425" s="320" t="s">
        <v>112</v>
      </c>
      <c r="E425" s="320">
        <v>62069290</v>
      </c>
      <c r="F425" s="190">
        <v>3920</v>
      </c>
      <c r="G425" s="360">
        <v>60.000999999999998</v>
      </c>
      <c r="H425" s="320">
        <v>0</v>
      </c>
      <c r="I425" s="320">
        <v>3920</v>
      </c>
      <c r="J425" s="361">
        <v>0</v>
      </c>
      <c r="K425" s="320" t="s">
        <v>1003</v>
      </c>
      <c r="L425" s="320" t="s">
        <v>254</v>
      </c>
      <c r="M425" s="320" t="s">
        <v>262</v>
      </c>
      <c r="N425" s="320" t="s">
        <v>263</v>
      </c>
    </row>
    <row r="426" spans="1:14" s="194" customFormat="1">
      <c r="A426" s="320" t="s">
        <v>301</v>
      </c>
      <c r="B426" s="320" t="s">
        <v>597</v>
      </c>
      <c r="C426" s="320" t="s">
        <v>834</v>
      </c>
      <c r="D426" s="320" t="s">
        <v>78</v>
      </c>
      <c r="E426" s="320">
        <v>71049285</v>
      </c>
      <c r="F426" s="190">
        <v>751</v>
      </c>
      <c r="G426" s="360">
        <v>60</v>
      </c>
      <c r="H426" s="320">
        <v>0</v>
      </c>
      <c r="I426" s="320">
        <v>751</v>
      </c>
      <c r="J426" s="361">
        <v>0</v>
      </c>
      <c r="K426" s="320" t="s">
        <v>1004</v>
      </c>
      <c r="L426" s="320" t="s">
        <v>254</v>
      </c>
      <c r="M426" s="320" t="s">
        <v>263</v>
      </c>
      <c r="N426" s="320" t="s">
        <v>264</v>
      </c>
    </row>
    <row r="427" spans="1:14" s="194" customFormat="1">
      <c r="A427" s="320" t="s">
        <v>301</v>
      </c>
      <c r="B427" s="320" t="s">
        <v>597</v>
      </c>
      <c r="C427" s="320" t="s">
        <v>834</v>
      </c>
      <c r="D427" s="320" t="s">
        <v>78</v>
      </c>
      <c r="E427" s="320">
        <v>184283502</v>
      </c>
      <c r="F427" s="190">
        <v>723</v>
      </c>
      <c r="G427" s="360">
        <v>60</v>
      </c>
      <c r="H427" s="320">
        <v>0</v>
      </c>
      <c r="I427" s="320">
        <v>723</v>
      </c>
      <c r="J427" s="361">
        <v>0</v>
      </c>
      <c r="K427" s="320" t="s">
        <v>1005</v>
      </c>
      <c r="L427" s="320" t="s">
        <v>254</v>
      </c>
      <c r="M427" s="320" t="s">
        <v>264</v>
      </c>
      <c r="N427" s="320" t="s">
        <v>263</v>
      </c>
    </row>
    <row r="428" spans="1:14" s="194" customFormat="1">
      <c r="A428" s="320" t="s">
        <v>301</v>
      </c>
      <c r="B428" s="320" t="s">
        <v>597</v>
      </c>
      <c r="C428" s="320" t="s">
        <v>834</v>
      </c>
      <c r="D428" s="320" t="s">
        <v>86</v>
      </c>
      <c r="E428" s="320">
        <v>129475697</v>
      </c>
      <c r="F428" s="190">
        <v>2568</v>
      </c>
      <c r="G428" s="360">
        <v>59.987900000000003</v>
      </c>
      <c r="H428" s="320">
        <v>0</v>
      </c>
      <c r="I428" s="320">
        <v>2568</v>
      </c>
      <c r="J428" s="361">
        <v>0</v>
      </c>
      <c r="K428" s="320" t="s">
        <v>1006</v>
      </c>
      <c r="L428" s="320" t="s">
        <v>254</v>
      </c>
      <c r="M428" s="320" t="s">
        <v>264</v>
      </c>
      <c r="N428" s="320" t="s">
        <v>261</v>
      </c>
    </row>
    <row r="429" spans="1:14" s="194" customFormat="1">
      <c r="A429" s="320" t="s">
        <v>301</v>
      </c>
      <c r="B429" s="320" t="s">
        <v>597</v>
      </c>
      <c r="C429" s="320" t="s">
        <v>834</v>
      </c>
      <c r="D429" s="320" t="s">
        <v>93</v>
      </c>
      <c r="E429" s="320">
        <v>41710066</v>
      </c>
      <c r="F429" s="190">
        <v>1774</v>
      </c>
      <c r="G429" s="360">
        <v>60</v>
      </c>
      <c r="H429" s="320">
        <v>0</v>
      </c>
      <c r="I429" s="320">
        <v>1774</v>
      </c>
      <c r="J429" s="361">
        <v>0</v>
      </c>
      <c r="K429" s="320" t="s">
        <v>1007</v>
      </c>
      <c r="L429" s="320" t="s">
        <v>254</v>
      </c>
      <c r="M429" s="320" t="s">
        <v>262</v>
      </c>
      <c r="N429" s="320" t="s">
        <v>261</v>
      </c>
    </row>
    <row r="430" spans="1:14" s="194" customFormat="1">
      <c r="A430" s="320" t="s">
        <v>301</v>
      </c>
      <c r="B430" s="320" t="s">
        <v>597</v>
      </c>
      <c r="C430" s="320" t="s">
        <v>834</v>
      </c>
      <c r="D430" s="320" t="s">
        <v>93</v>
      </c>
      <c r="E430" s="320">
        <v>160425473</v>
      </c>
      <c r="F430" s="190">
        <v>2397</v>
      </c>
      <c r="G430" s="360">
        <v>60</v>
      </c>
      <c r="H430" s="320">
        <v>0</v>
      </c>
      <c r="I430" s="320">
        <v>2397</v>
      </c>
      <c r="J430" s="361">
        <v>0</v>
      </c>
      <c r="K430" s="320" t="s">
        <v>1008</v>
      </c>
      <c r="L430" s="320" t="s">
        <v>254</v>
      </c>
      <c r="M430" s="320" t="s">
        <v>262</v>
      </c>
      <c r="N430" s="320" t="s">
        <v>264</v>
      </c>
    </row>
    <row r="431" spans="1:14" s="194" customFormat="1">
      <c r="A431" s="320" t="s">
        <v>301</v>
      </c>
      <c r="B431" s="320" t="s">
        <v>598</v>
      </c>
      <c r="C431" s="320" t="s">
        <v>834</v>
      </c>
      <c r="D431" s="320" t="s">
        <v>76</v>
      </c>
      <c r="E431" s="320">
        <v>16458646</v>
      </c>
      <c r="F431" s="190">
        <v>4087</v>
      </c>
      <c r="G431" s="360">
        <v>59.560600000000001</v>
      </c>
      <c r="H431" s="320">
        <v>2</v>
      </c>
      <c r="I431" s="320">
        <v>4085</v>
      </c>
      <c r="J431" s="361">
        <v>4.8935649620748714E-4</v>
      </c>
      <c r="K431" s="320" t="s">
        <v>998</v>
      </c>
      <c r="L431" s="320" t="s">
        <v>254</v>
      </c>
      <c r="M431" s="320" t="s">
        <v>262</v>
      </c>
      <c r="N431" s="320" t="s">
        <v>261</v>
      </c>
    </row>
    <row r="432" spans="1:14" s="194" customFormat="1">
      <c r="A432" s="320" t="s">
        <v>301</v>
      </c>
      <c r="B432" s="320" t="s">
        <v>598</v>
      </c>
      <c r="C432" s="320" t="s">
        <v>834</v>
      </c>
      <c r="D432" s="320" t="s">
        <v>82</v>
      </c>
      <c r="E432" s="320">
        <v>12986052</v>
      </c>
      <c r="F432" s="190">
        <v>2663</v>
      </c>
      <c r="G432" s="360">
        <v>60.0075</v>
      </c>
      <c r="H432" s="320">
        <v>8</v>
      </c>
      <c r="I432" s="320">
        <v>2655</v>
      </c>
      <c r="J432" s="361">
        <v>3.0041306796845663E-3</v>
      </c>
      <c r="K432" s="320" t="s">
        <v>999</v>
      </c>
      <c r="L432" s="320" t="s">
        <v>254</v>
      </c>
      <c r="M432" s="320" t="s">
        <v>262</v>
      </c>
      <c r="N432" s="320" t="s">
        <v>261</v>
      </c>
    </row>
    <row r="433" spans="1:14" s="194" customFormat="1">
      <c r="A433" s="320" t="s">
        <v>301</v>
      </c>
      <c r="B433" s="320" t="s">
        <v>598</v>
      </c>
      <c r="C433" s="320" t="s">
        <v>834</v>
      </c>
      <c r="D433" s="320" t="s">
        <v>82</v>
      </c>
      <c r="E433" s="320">
        <v>25378647</v>
      </c>
      <c r="F433" s="190">
        <v>2779</v>
      </c>
      <c r="G433" s="360">
        <v>59.2622</v>
      </c>
      <c r="H433" s="320">
        <v>0</v>
      </c>
      <c r="I433" s="320">
        <v>2779</v>
      </c>
      <c r="J433" s="361">
        <v>0</v>
      </c>
      <c r="K433" s="320" t="s">
        <v>66</v>
      </c>
      <c r="L433" s="320" t="s">
        <v>254</v>
      </c>
      <c r="M433" s="320" t="s">
        <v>263</v>
      </c>
      <c r="N433" s="320" t="s">
        <v>262</v>
      </c>
    </row>
    <row r="434" spans="1:14" s="194" customFormat="1">
      <c r="A434" s="320" t="s">
        <v>301</v>
      </c>
      <c r="B434" s="320" t="s">
        <v>598</v>
      </c>
      <c r="C434" s="320" t="s">
        <v>834</v>
      </c>
      <c r="D434" s="320" t="s">
        <v>89</v>
      </c>
      <c r="E434" s="320">
        <v>79447258</v>
      </c>
      <c r="F434" s="190">
        <v>2307</v>
      </c>
      <c r="G434" s="360">
        <v>60</v>
      </c>
      <c r="H434" s="320">
        <v>0</v>
      </c>
      <c r="I434" s="320">
        <v>2307</v>
      </c>
      <c r="J434" s="361">
        <v>0</v>
      </c>
      <c r="K434" s="320" t="s">
        <v>1000</v>
      </c>
      <c r="L434" s="320" t="s">
        <v>254</v>
      </c>
      <c r="M434" s="320" t="s">
        <v>261</v>
      </c>
      <c r="N434" s="320" t="s">
        <v>263</v>
      </c>
    </row>
    <row r="435" spans="1:14" s="194" customFormat="1">
      <c r="A435" s="320" t="s">
        <v>301</v>
      </c>
      <c r="B435" s="320" t="s">
        <v>598</v>
      </c>
      <c r="C435" s="320" t="s">
        <v>834</v>
      </c>
      <c r="D435" s="320" t="s">
        <v>89</v>
      </c>
      <c r="E435" s="320">
        <v>86401088</v>
      </c>
      <c r="F435" s="190">
        <v>2350</v>
      </c>
      <c r="G435" s="360">
        <v>59.979500000000002</v>
      </c>
      <c r="H435" s="320">
        <v>0</v>
      </c>
      <c r="I435" s="320">
        <v>2350</v>
      </c>
      <c r="J435" s="361">
        <v>0</v>
      </c>
      <c r="K435" s="320" t="s">
        <v>1001</v>
      </c>
      <c r="L435" s="320" t="s">
        <v>254</v>
      </c>
      <c r="M435" s="320" t="s">
        <v>263</v>
      </c>
      <c r="N435" s="320" t="s">
        <v>262</v>
      </c>
    </row>
    <row r="436" spans="1:14" s="194" customFormat="1">
      <c r="A436" s="320" t="s">
        <v>301</v>
      </c>
      <c r="B436" s="320" t="s">
        <v>598</v>
      </c>
      <c r="C436" s="320" t="s">
        <v>834</v>
      </c>
      <c r="D436" s="320" t="s">
        <v>90</v>
      </c>
      <c r="E436" s="320">
        <v>1059810</v>
      </c>
      <c r="F436" s="190">
        <v>1342</v>
      </c>
      <c r="G436" s="360">
        <v>60</v>
      </c>
      <c r="H436" s="320">
        <v>0</v>
      </c>
      <c r="I436" s="320">
        <v>1342</v>
      </c>
      <c r="J436" s="361">
        <v>0</v>
      </c>
      <c r="K436" s="320" t="s">
        <v>1002</v>
      </c>
      <c r="L436" s="320" t="s">
        <v>254</v>
      </c>
      <c r="M436" s="320" t="s">
        <v>262</v>
      </c>
      <c r="N436" s="320" t="s">
        <v>261</v>
      </c>
    </row>
    <row r="437" spans="1:14" s="194" customFormat="1">
      <c r="A437" s="320" t="s">
        <v>301</v>
      </c>
      <c r="B437" s="320" t="s">
        <v>598</v>
      </c>
      <c r="C437" s="320" t="s">
        <v>834</v>
      </c>
      <c r="D437" s="320" t="s">
        <v>112</v>
      </c>
      <c r="E437" s="320">
        <v>62069290</v>
      </c>
      <c r="F437" s="190">
        <v>5675</v>
      </c>
      <c r="G437" s="360">
        <v>59.990499999999997</v>
      </c>
      <c r="H437" s="320">
        <v>0</v>
      </c>
      <c r="I437" s="320">
        <v>5675</v>
      </c>
      <c r="J437" s="361">
        <v>0</v>
      </c>
      <c r="K437" s="320" t="s">
        <v>1003</v>
      </c>
      <c r="L437" s="320" t="s">
        <v>254</v>
      </c>
      <c r="M437" s="320" t="s">
        <v>262</v>
      </c>
      <c r="N437" s="320" t="s">
        <v>263</v>
      </c>
    </row>
    <row r="438" spans="1:14" s="194" customFormat="1">
      <c r="A438" s="320" t="s">
        <v>301</v>
      </c>
      <c r="B438" s="320" t="s">
        <v>598</v>
      </c>
      <c r="C438" s="320" t="s">
        <v>834</v>
      </c>
      <c r="D438" s="320" t="s">
        <v>78</v>
      </c>
      <c r="E438" s="320">
        <v>71049285</v>
      </c>
      <c r="F438" s="190">
        <v>1592</v>
      </c>
      <c r="G438" s="360">
        <v>60</v>
      </c>
      <c r="H438" s="320">
        <v>0</v>
      </c>
      <c r="I438" s="320">
        <v>1592</v>
      </c>
      <c r="J438" s="361">
        <v>0</v>
      </c>
      <c r="K438" s="320" t="s">
        <v>1004</v>
      </c>
      <c r="L438" s="320" t="s">
        <v>254</v>
      </c>
      <c r="M438" s="320" t="s">
        <v>263</v>
      </c>
      <c r="N438" s="320" t="s">
        <v>264</v>
      </c>
    </row>
    <row r="439" spans="1:14" s="194" customFormat="1">
      <c r="A439" s="320" t="s">
        <v>301</v>
      </c>
      <c r="B439" s="320" t="s">
        <v>598</v>
      </c>
      <c r="C439" s="320" t="s">
        <v>834</v>
      </c>
      <c r="D439" s="320" t="s">
        <v>78</v>
      </c>
      <c r="E439" s="320">
        <v>184283502</v>
      </c>
      <c r="F439" s="190">
        <v>2297</v>
      </c>
      <c r="G439" s="360">
        <v>59.960799999999999</v>
      </c>
      <c r="H439" s="320">
        <v>0</v>
      </c>
      <c r="I439" s="320">
        <v>2297</v>
      </c>
      <c r="J439" s="361">
        <v>0</v>
      </c>
      <c r="K439" s="320" t="s">
        <v>1005</v>
      </c>
      <c r="L439" s="320" t="s">
        <v>254</v>
      </c>
      <c r="M439" s="320" t="s">
        <v>264</v>
      </c>
      <c r="N439" s="320" t="s">
        <v>263</v>
      </c>
    </row>
    <row r="440" spans="1:14" s="194" customFormat="1">
      <c r="A440" s="320" t="s">
        <v>301</v>
      </c>
      <c r="B440" s="320" t="s">
        <v>598</v>
      </c>
      <c r="C440" s="320" t="s">
        <v>834</v>
      </c>
      <c r="D440" s="320" t="s">
        <v>86</v>
      </c>
      <c r="E440" s="320">
        <v>129475697</v>
      </c>
      <c r="F440" s="190">
        <v>3661</v>
      </c>
      <c r="G440" s="360">
        <v>59.985799999999998</v>
      </c>
      <c r="H440" s="320">
        <v>0</v>
      </c>
      <c r="I440" s="320">
        <v>3661</v>
      </c>
      <c r="J440" s="361">
        <v>0</v>
      </c>
      <c r="K440" s="320" t="s">
        <v>1006</v>
      </c>
      <c r="L440" s="320" t="s">
        <v>254</v>
      </c>
      <c r="M440" s="320" t="s">
        <v>264</v>
      </c>
      <c r="N440" s="320" t="s">
        <v>261</v>
      </c>
    </row>
    <row r="441" spans="1:14" s="194" customFormat="1">
      <c r="A441" s="320" t="s">
        <v>301</v>
      </c>
      <c r="B441" s="320" t="s">
        <v>598</v>
      </c>
      <c r="C441" s="320" t="s">
        <v>834</v>
      </c>
      <c r="D441" s="320" t="s">
        <v>93</v>
      </c>
      <c r="E441" s="320">
        <v>41710066</v>
      </c>
      <c r="F441" s="190">
        <v>2813</v>
      </c>
      <c r="G441" s="360">
        <v>60</v>
      </c>
      <c r="H441" s="320">
        <v>3</v>
      </c>
      <c r="I441" s="320">
        <v>2810</v>
      </c>
      <c r="J441" s="361">
        <v>1.0664770707429791E-3</v>
      </c>
      <c r="K441" s="320" t="s">
        <v>1007</v>
      </c>
      <c r="L441" s="320" t="s">
        <v>254</v>
      </c>
      <c r="M441" s="320" t="s">
        <v>262</v>
      </c>
      <c r="N441" s="320" t="s">
        <v>261</v>
      </c>
    </row>
    <row r="442" spans="1:14" s="194" customFormat="1">
      <c r="A442" s="320" t="s">
        <v>301</v>
      </c>
      <c r="B442" s="320" t="s">
        <v>598</v>
      </c>
      <c r="C442" s="320" t="s">
        <v>834</v>
      </c>
      <c r="D442" s="320" t="s">
        <v>93</v>
      </c>
      <c r="E442" s="320">
        <v>160425473</v>
      </c>
      <c r="F442" s="190">
        <v>5131</v>
      </c>
      <c r="G442" s="360">
        <v>60</v>
      </c>
      <c r="H442" s="320">
        <v>0</v>
      </c>
      <c r="I442" s="320">
        <v>5131</v>
      </c>
      <c r="J442" s="361">
        <v>0</v>
      </c>
      <c r="K442" s="320" t="s">
        <v>1008</v>
      </c>
      <c r="L442" s="320" t="s">
        <v>254</v>
      </c>
      <c r="M442" s="320" t="s">
        <v>262</v>
      </c>
      <c r="N442" s="320" t="s">
        <v>264</v>
      </c>
    </row>
    <row r="443" spans="1:14" s="194" customFormat="1">
      <c r="A443" s="320" t="s">
        <v>301</v>
      </c>
      <c r="B443" s="320" t="s">
        <v>599</v>
      </c>
      <c r="C443" s="320" t="s">
        <v>702</v>
      </c>
      <c r="D443" s="320" t="s">
        <v>76</v>
      </c>
      <c r="E443" s="320">
        <v>16458646</v>
      </c>
      <c r="F443" s="190">
        <v>2530</v>
      </c>
      <c r="G443" s="360">
        <v>59.601599999999998</v>
      </c>
      <c r="H443" s="320">
        <v>301</v>
      </c>
      <c r="I443" s="320">
        <v>2229</v>
      </c>
      <c r="J443" s="361">
        <v>0.11897233201581027</v>
      </c>
      <c r="K443" s="320" t="s">
        <v>998</v>
      </c>
      <c r="L443" s="320" t="s">
        <v>254</v>
      </c>
      <c r="M443" s="320" t="s">
        <v>262</v>
      </c>
      <c r="N443" s="320" t="s">
        <v>261</v>
      </c>
    </row>
    <row r="444" spans="1:14" s="194" customFormat="1">
      <c r="A444" s="320" t="s">
        <v>301</v>
      </c>
      <c r="B444" s="320" t="s">
        <v>599</v>
      </c>
      <c r="C444" s="320" t="s">
        <v>702</v>
      </c>
      <c r="D444" s="320" t="s">
        <v>82</v>
      </c>
      <c r="E444" s="320">
        <v>12986052</v>
      </c>
      <c r="F444" s="190">
        <v>1866</v>
      </c>
      <c r="G444" s="360">
        <v>60</v>
      </c>
      <c r="H444" s="320">
        <v>36</v>
      </c>
      <c r="I444" s="320">
        <v>1830</v>
      </c>
      <c r="J444" s="361">
        <v>1.9292604501607719E-2</v>
      </c>
      <c r="K444" s="320" t="s">
        <v>999</v>
      </c>
      <c r="L444" s="320" t="s">
        <v>254</v>
      </c>
      <c r="M444" s="320" t="s">
        <v>262</v>
      </c>
      <c r="N444" s="320" t="s">
        <v>261</v>
      </c>
    </row>
    <row r="445" spans="1:14" s="194" customFormat="1">
      <c r="A445" s="320" t="s">
        <v>301</v>
      </c>
      <c r="B445" s="320" t="s">
        <v>599</v>
      </c>
      <c r="C445" s="320" t="s">
        <v>702</v>
      </c>
      <c r="D445" s="320" t="s">
        <v>82</v>
      </c>
      <c r="E445" s="320">
        <v>25378647</v>
      </c>
      <c r="F445" s="190">
        <v>4249</v>
      </c>
      <c r="G445" s="360">
        <v>59.1982</v>
      </c>
      <c r="H445" s="320">
        <v>999</v>
      </c>
      <c r="I445" s="320">
        <v>3250</v>
      </c>
      <c r="J445" s="361">
        <v>0.23511414450458931</v>
      </c>
      <c r="K445" s="320" t="s">
        <v>66</v>
      </c>
      <c r="L445" s="320" t="s">
        <v>254</v>
      </c>
      <c r="M445" s="320" t="s">
        <v>263</v>
      </c>
      <c r="N445" s="320" t="s">
        <v>262</v>
      </c>
    </row>
    <row r="446" spans="1:14" s="194" customFormat="1">
      <c r="A446" s="320" t="s">
        <v>301</v>
      </c>
      <c r="B446" s="320" t="s">
        <v>599</v>
      </c>
      <c r="C446" s="320" t="s">
        <v>702</v>
      </c>
      <c r="D446" s="320" t="s">
        <v>89</v>
      </c>
      <c r="E446" s="320">
        <v>79447258</v>
      </c>
      <c r="F446" s="190">
        <v>1026</v>
      </c>
      <c r="G446" s="360">
        <v>60.022199999999998</v>
      </c>
      <c r="H446" s="320">
        <v>126</v>
      </c>
      <c r="I446" s="320">
        <v>900</v>
      </c>
      <c r="J446" s="361">
        <v>0.12280701754385964</v>
      </c>
      <c r="K446" s="320" t="s">
        <v>1000</v>
      </c>
      <c r="L446" s="320" t="s">
        <v>254</v>
      </c>
      <c r="M446" s="320" t="s">
        <v>261</v>
      </c>
      <c r="N446" s="320" t="s">
        <v>263</v>
      </c>
    </row>
    <row r="447" spans="1:14" s="194" customFormat="1">
      <c r="A447" s="320" t="s">
        <v>301</v>
      </c>
      <c r="B447" s="320" t="s">
        <v>599</v>
      </c>
      <c r="C447" s="320" t="s">
        <v>702</v>
      </c>
      <c r="D447" s="320" t="s">
        <v>89</v>
      </c>
      <c r="E447" s="320">
        <v>86401088</v>
      </c>
      <c r="F447" s="190">
        <v>3510</v>
      </c>
      <c r="G447" s="360">
        <v>59.9968</v>
      </c>
      <c r="H447" s="320">
        <v>675</v>
      </c>
      <c r="I447" s="320">
        <v>2835</v>
      </c>
      <c r="J447" s="361">
        <v>0.19230769230769232</v>
      </c>
      <c r="K447" s="320" t="s">
        <v>1001</v>
      </c>
      <c r="L447" s="320" t="s">
        <v>254</v>
      </c>
      <c r="M447" s="320" t="s">
        <v>263</v>
      </c>
      <c r="N447" s="320" t="s">
        <v>262</v>
      </c>
    </row>
    <row r="448" spans="1:14" s="194" customFormat="1">
      <c r="A448" s="320" t="s">
        <v>301</v>
      </c>
      <c r="B448" s="320" t="s">
        <v>599</v>
      </c>
      <c r="C448" s="320" t="s">
        <v>702</v>
      </c>
      <c r="D448" s="320" t="s">
        <v>90</v>
      </c>
      <c r="E448" s="320">
        <v>1059810</v>
      </c>
      <c r="F448" s="190">
        <v>630</v>
      </c>
      <c r="G448" s="360">
        <v>60</v>
      </c>
      <c r="H448" s="320">
        <v>102</v>
      </c>
      <c r="I448" s="320">
        <v>528</v>
      </c>
      <c r="J448" s="361">
        <v>0.16190476190476191</v>
      </c>
      <c r="K448" s="320" t="s">
        <v>1002</v>
      </c>
      <c r="L448" s="320" t="s">
        <v>254</v>
      </c>
      <c r="M448" s="320" t="s">
        <v>262</v>
      </c>
      <c r="N448" s="320" t="s">
        <v>261</v>
      </c>
    </row>
    <row r="449" spans="1:14" s="194" customFormat="1">
      <c r="A449" s="320" t="s">
        <v>301</v>
      </c>
      <c r="B449" s="320" t="s">
        <v>599</v>
      </c>
      <c r="C449" s="320" t="s">
        <v>702</v>
      </c>
      <c r="D449" s="320" t="s">
        <v>112</v>
      </c>
      <c r="E449" s="320">
        <v>62069290</v>
      </c>
      <c r="F449" s="190">
        <v>4592</v>
      </c>
      <c r="G449" s="360">
        <v>60</v>
      </c>
      <c r="H449" s="320">
        <v>573</v>
      </c>
      <c r="I449" s="320">
        <v>4019</v>
      </c>
      <c r="J449" s="361">
        <v>0.1247822299651568</v>
      </c>
      <c r="K449" s="320" t="s">
        <v>1003</v>
      </c>
      <c r="L449" s="320" t="s">
        <v>254</v>
      </c>
      <c r="M449" s="320" t="s">
        <v>262</v>
      </c>
      <c r="N449" s="320" t="s">
        <v>263</v>
      </c>
    </row>
    <row r="450" spans="1:14" s="194" customFormat="1">
      <c r="A450" s="320" t="s">
        <v>301</v>
      </c>
      <c r="B450" s="320" t="s">
        <v>599</v>
      </c>
      <c r="C450" s="320" t="s">
        <v>702</v>
      </c>
      <c r="D450" s="320" t="s">
        <v>78</v>
      </c>
      <c r="E450" s="320">
        <v>71049285</v>
      </c>
      <c r="F450" s="190">
        <v>596</v>
      </c>
      <c r="G450" s="360">
        <v>60</v>
      </c>
      <c r="H450" s="320">
        <v>131</v>
      </c>
      <c r="I450" s="320">
        <v>465</v>
      </c>
      <c r="J450" s="361">
        <v>0.21979865771812079</v>
      </c>
      <c r="K450" s="320" t="s">
        <v>1004</v>
      </c>
      <c r="L450" s="320" t="s">
        <v>254</v>
      </c>
      <c r="M450" s="320" t="s">
        <v>263</v>
      </c>
      <c r="N450" s="320" t="s">
        <v>264</v>
      </c>
    </row>
    <row r="451" spans="1:14" s="194" customFormat="1">
      <c r="A451" s="320" t="s">
        <v>301</v>
      </c>
      <c r="B451" s="320" t="s">
        <v>599</v>
      </c>
      <c r="C451" s="320" t="s">
        <v>702</v>
      </c>
      <c r="D451" s="320" t="s">
        <v>78</v>
      </c>
      <c r="E451" s="320">
        <v>184283502</v>
      </c>
      <c r="F451" s="190">
        <v>1572</v>
      </c>
      <c r="G451" s="360">
        <v>60</v>
      </c>
      <c r="H451" s="320">
        <v>210</v>
      </c>
      <c r="I451" s="320">
        <v>1362</v>
      </c>
      <c r="J451" s="361">
        <v>0.13358778625954199</v>
      </c>
      <c r="K451" s="320" t="s">
        <v>1005</v>
      </c>
      <c r="L451" s="320" t="s">
        <v>254</v>
      </c>
      <c r="M451" s="320" t="s">
        <v>264</v>
      </c>
      <c r="N451" s="320" t="s">
        <v>263</v>
      </c>
    </row>
    <row r="452" spans="1:14" s="194" customFormat="1">
      <c r="A452" s="320" t="s">
        <v>301</v>
      </c>
      <c r="B452" s="320" t="s">
        <v>599</v>
      </c>
      <c r="C452" s="320" t="s">
        <v>702</v>
      </c>
      <c r="D452" s="320" t="s">
        <v>86</v>
      </c>
      <c r="E452" s="320">
        <v>129475697</v>
      </c>
      <c r="F452" s="190">
        <v>4352</v>
      </c>
      <c r="G452" s="360">
        <v>60</v>
      </c>
      <c r="H452" s="320">
        <v>608</v>
      </c>
      <c r="I452" s="320">
        <v>3744</v>
      </c>
      <c r="J452" s="361">
        <v>0.13970588235294118</v>
      </c>
      <c r="K452" s="320" t="s">
        <v>1006</v>
      </c>
      <c r="L452" s="320" t="s">
        <v>254</v>
      </c>
      <c r="M452" s="320" t="s">
        <v>264</v>
      </c>
      <c r="N452" s="320" t="s">
        <v>261</v>
      </c>
    </row>
    <row r="453" spans="1:14" s="194" customFormat="1">
      <c r="A453" s="320" t="s">
        <v>301</v>
      </c>
      <c r="B453" s="320" t="s">
        <v>599</v>
      </c>
      <c r="C453" s="320" t="s">
        <v>702</v>
      </c>
      <c r="D453" s="320" t="s">
        <v>93</v>
      </c>
      <c r="E453" s="320">
        <v>41710066</v>
      </c>
      <c r="F453" s="190">
        <v>2210</v>
      </c>
      <c r="G453" s="360">
        <v>60</v>
      </c>
      <c r="H453" s="320">
        <v>325</v>
      </c>
      <c r="I453" s="320">
        <v>1885</v>
      </c>
      <c r="J453" s="361">
        <v>0.14705882352941177</v>
      </c>
      <c r="K453" s="320" t="s">
        <v>1007</v>
      </c>
      <c r="L453" s="320" t="s">
        <v>254</v>
      </c>
      <c r="M453" s="320" t="s">
        <v>262</v>
      </c>
      <c r="N453" s="320" t="s">
        <v>261</v>
      </c>
    </row>
    <row r="454" spans="1:14" s="194" customFormat="1">
      <c r="A454" s="320" t="s">
        <v>301</v>
      </c>
      <c r="B454" s="320" t="s">
        <v>599</v>
      </c>
      <c r="C454" s="320" t="s">
        <v>702</v>
      </c>
      <c r="D454" s="320" t="s">
        <v>93</v>
      </c>
      <c r="E454" s="320">
        <v>160425473</v>
      </c>
      <c r="F454" s="190">
        <v>4634</v>
      </c>
      <c r="G454" s="360">
        <v>59.994599999999998</v>
      </c>
      <c r="H454" s="320">
        <v>556</v>
      </c>
      <c r="I454" s="320">
        <v>4078</v>
      </c>
      <c r="J454" s="361">
        <v>0.11998273629693569</v>
      </c>
      <c r="K454" s="320" t="s">
        <v>1008</v>
      </c>
      <c r="L454" s="320" t="s">
        <v>254</v>
      </c>
      <c r="M454" s="320" t="s">
        <v>262</v>
      </c>
      <c r="N454" s="320" t="s">
        <v>264</v>
      </c>
    </row>
    <row r="455" spans="1:14" s="194" customFormat="1">
      <c r="A455" s="320" t="s">
        <v>301</v>
      </c>
      <c r="B455" s="320" t="s">
        <v>590</v>
      </c>
      <c r="C455" s="320" t="s">
        <v>670</v>
      </c>
      <c r="D455" s="173" t="s">
        <v>1261</v>
      </c>
      <c r="E455" s="173" t="s">
        <v>12</v>
      </c>
      <c r="F455" s="358" t="s">
        <v>12</v>
      </c>
      <c r="G455" s="173" t="s">
        <v>12</v>
      </c>
      <c r="H455" s="173">
        <v>15</v>
      </c>
      <c r="I455" s="173" t="s">
        <v>12</v>
      </c>
      <c r="J455" s="173" t="s">
        <v>12</v>
      </c>
      <c r="K455" s="173" t="s">
        <v>12</v>
      </c>
      <c r="L455" s="173" t="s">
        <v>253</v>
      </c>
      <c r="M455" s="173" t="s">
        <v>12</v>
      </c>
      <c r="N455" s="173" t="s">
        <v>12</v>
      </c>
    </row>
    <row r="456" spans="1:14" s="194" customFormat="1">
      <c r="A456" s="320" t="s">
        <v>301</v>
      </c>
      <c r="B456" s="320" t="s">
        <v>385</v>
      </c>
      <c r="C456" s="320" t="s">
        <v>834</v>
      </c>
      <c r="D456" s="173" t="s">
        <v>1261</v>
      </c>
      <c r="E456" s="173" t="s">
        <v>12</v>
      </c>
      <c r="F456" s="358" t="s">
        <v>12</v>
      </c>
      <c r="G456" s="173" t="s">
        <v>12</v>
      </c>
      <c r="H456" s="173">
        <v>0</v>
      </c>
      <c r="I456" s="173" t="s">
        <v>12</v>
      </c>
      <c r="J456" s="173" t="s">
        <v>12</v>
      </c>
      <c r="K456" s="173" t="s">
        <v>12</v>
      </c>
      <c r="L456" s="173" t="s">
        <v>253</v>
      </c>
      <c r="M456" s="173" t="s">
        <v>12</v>
      </c>
      <c r="N456" s="173" t="s">
        <v>12</v>
      </c>
    </row>
    <row r="457" spans="1:14" s="194" customFormat="1">
      <c r="A457" s="320" t="s">
        <v>301</v>
      </c>
      <c r="B457" s="320" t="s">
        <v>591</v>
      </c>
      <c r="C457" s="320" t="s">
        <v>834</v>
      </c>
      <c r="D457" s="173" t="s">
        <v>1261</v>
      </c>
      <c r="E457" s="173" t="s">
        <v>12</v>
      </c>
      <c r="F457" s="358" t="s">
        <v>12</v>
      </c>
      <c r="G457" s="173" t="s">
        <v>12</v>
      </c>
      <c r="H457" s="173">
        <v>0</v>
      </c>
      <c r="I457" s="173" t="s">
        <v>12</v>
      </c>
      <c r="J457" s="173" t="s">
        <v>12</v>
      </c>
      <c r="K457" s="173" t="s">
        <v>12</v>
      </c>
      <c r="L457" s="173" t="s">
        <v>253</v>
      </c>
      <c r="M457" s="173" t="s">
        <v>12</v>
      </c>
      <c r="N457" s="173" t="s">
        <v>12</v>
      </c>
    </row>
    <row r="458" spans="1:14" s="194" customFormat="1">
      <c r="A458" s="320" t="s">
        <v>301</v>
      </c>
      <c r="B458" s="320" t="s">
        <v>403</v>
      </c>
      <c r="C458" s="320" t="s">
        <v>834</v>
      </c>
      <c r="D458" s="173" t="s">
        <v>1261</v>
      </c>
      <c r="E458" s="173" t="s">
        <v>12</v>
      </c>
      <c r="F458" s="358" t="s">
        <v>12</v>
      </c>
      <c r="G458" s="173" t="s">
        <v>12</v>
      </c>
      <c r="H458" s="173">
        <v>1</v>
      </c>
      <c r="I458" s="173" t="s">
        <v>12</v>
      </c>
      <c r="J458" s="173" t="s">
        <v>12</v>
      </c>
      <c r="K458" s="173" t="s">
        <v>12</v>
      </c>
      <c r="L458" s="173" t="s">
        <v>253</v>
      </c>
      <c r="M458" s="173" t="s">
        <v>12</v>
      </c>
      <c r="N458" s="173" t="s">
        <v>12</v>
      </c>
    </row>
    <row r="459" spans="1:14" s="194" customFormat="1">
      <c r="A459" s="320" t="s">
        <v>301</v>
      </c>
      <c r="B459" s="320" t="s">
        <v>592</v>
      </c>
      <c r="C459" s="320" t="s">
        <v>834</v>
      </c>
      <c r="D459" s="173" t="s">
        <v>1261</v>
      </c>
      <c r="E459" s="173" t="s">
        <v>12</v>
      </c>
      <c r="F459" s="358" t="s">
        <v>12</v>
      </c>
      <c r="G459" s="173" t="s">
        <v>12</v>
      </c>
      <c r="H459" s="173">
        <v>0</v>
      </c>
      <c r="I459" s="173" t="s">
        <v>12</v>
      </c>
      <c r="J459" s="173" t="s">
        <v>12</v>
      </c>
      <c r="K459" s="173" t="s">
        <v>12</v>
      </c>
      <c r="L459" s="173" t="s">
        <v>253</v>
      </c>
      <c r="M459" s="173" t="s">
        <v>12</v>
      </c>
      <c r="N459" s="173" t="s">
        <v>12</v>
      </c>
    </row>
    <row r="460" spans="1:14" s="194" customFormat="1">
      <c r="A460" s="320" t="s">
        <v>301</v>
      </c>
      <c r="B460" s="320" t="s">
        <v>593</v>
      </c>
      <c r="C460" s="320" t="s">
        <v>671</v>
      </c>
      <c r="D460" s="173" t="s">
        <v>1261</v>
      </c>
      <c r="E460" s="173" t="s">
        <v>12</v>
      </c>
      <c r="F460" s="358" t="s">
        <v>12</v>
      </c>
      <c r="G460" s="173" t="s">
        <v>12</v>
      </c>
      <c r="H460" s="173">
        <v>0</v>
      </c>
      <c r="I460" s="173" t="s">
        <v>12</v>
      </c>
      <c r="J460" s="173" t="s">
        <v>12</v>
      </c>
      <c r="K460" s="173" t="s">
        <v>12</v>
      </c>
      <c r="L460" s="173" t="s">
        <v>253</v>
      </c>
      <c r="M460" s="173" t="s">
        <v>12</v>
      </c>
      <c r="N460" s="173" t="s">
        <v>12</v>
      </c>
    </row>
    <row r="461" spans="1:14" s="194" customFormat="1">
      <c r="A461" s="320" t="s">
        <v>301</v>
      </c>
      <c r="B461" s="320" t="s">
        <v>594</v>
      </c>
      <c r="C461" s="320" t="s">
        <v>834</v>
      </c>
      <c r="D461" s="173" t="s">
        <v>1261</v>
      </c>
      <c r="E461" s="173" t="s">
        <v>12</v>
      </c>
      <c r="F461" s="358" t="s">
        <v>12</v>
      </c>
      <c r="G461" s="173" t="s">
        <v>12</v>
      </c>
      <c r="H461" s="173">
        <v>6</v>
      </c>
      <c r="I461" s="173" t="s">
        <v>12</v>
      </c>
      <c r="J461" s="173" t="s">
        <v>12</v>
      </c>
      <c r="K461" s="173" t="s">
        <v>12</v>
      </c>
      <c r="L461" s="173" t="s">
        <v>253</v>
      </c>
      <c r="M461" s="173" t="s">
        <v>12</v>
      </c>
      <c r="N461" s="173" t="s">
        <v>12</v>
      </c>
    </row>
    <row r="462" spans="1:14" s="194" customFormat="1">
      <c r="A462" s="320" t="s">
        <v>301</v>
      </c>
      <c r="B462" s="320" t="s">
        <v>595</v>
      </c>
      <c r="C462" s="320" t="s">
        <v>834</v>
      </c>
      <c r="D462" s="173" t="s">
        <v>1261</v>
      </c>
      <c r="E462" s="173" t="s">
        <v>12</v>
      </c>
      <c r="F462" s="358" t="s">
        <v>12</v>
      </c>
      <c r="G462" s="173" t="s">
        <v>12</v>
      </c>
      <c r="H462" s="173">
        <v>4</v>
      </c>
      <c r="I462" s="173" t="s">
        <v>12</v>
      </c>
      <c r="J462" s="173" t="s">
        <v>12</v>
      </c>
      <c r="K462" s="173" t="s">
        <v>12</v>
      </c>
      <c r="L462" s="173" t="s">
        <v>253</v>
      </c>
      <c r="M462" s="173" t="s">
        <v>12</v>
      </c>
      <c r="N462" s="173" t="s">
        <v>12</v>
      </c>
    </row>
    <row r="463" spans="1:14" s="194" customFormat="1">
      <c r="A463" s="320" t="s">
        <v>301</v>
      </c>
      <c r="B463" s="320" t="s">
        <v>596</v>
      </c>
      <c r="C463" s="320" t="s">
        <v>846</v>
      </c>
      <c r="D463" s="173" t="s">
        <v>1261</v>
      </c>
      <c r="E463" s="173" t="s">
        <v>12</v>
      </c>
      <c r="F463" s="358" t="s">
        <v>12</v>
      </c>
      <c r="G463" s="173" t="s">
        <v>12</v>
      </c>
      <c r="H463" s="173">
        <v>0</v>
      </c>
      <c r="I463" s="173" t="s">
        <v>12</v>
      </c>
      <c r="J463" s="173" t="s">
        <v>12</v>
      </c>
      <c r="K463" s="173" t="s">
        <v>12</v>
      </c>
      <c r="L463" s="173" t="s">
        <v>253</v>
      </c>
      <c r="M463" s="173" t="s">
        <v>12</v>
      </c>
      <c r="N463" s="173" t="s">
        <v>12</v>
      </c>
    </row>
    <row r="464" spans="1:14" s="194" customFormat="1">
      <c r="A464" s="320" t="s">
        <v>301</v>
      </c>
      <c r="B464" s="320" t="s">
        <v>597</v>
      </c>
      <c r="C464" s="320" t="s">
        <v>834</v>
      </c>
      <c r="D464" s="173" t="s">
        <v>1261</v>
      </c>
      <c r="E464" s="173" t="s">
        <v>12</v>
      </c>
      <c r="F464" s="358" t="s">
        <v>12</v>
      </c>
      <c r="G464" s="173" t="s">
        <v>12</v>
      </c>
      <c r="H464" s="173">
        <v>0</v>
      </c>
      <c r="I464" s="173" t="s">
        <v>12</v>
      </c>
      <c r="J464" s="173" t="s">
        <v>12</v>
      </c>
      <c r="K464" s="173" t="s">
        <v>12</v>
      </c>
      <c r="L464" s="173" t="s">
        <v>253</v>
      </c>
      <c r="M464" s="173" t="s">
        <v>12</v>
      </c>
      <c r="N464" s="173" t="s">
        <v>12</v>
      </c>
    </row>
    <row r="465" spans="1:14" s="194" customFormat="1">
      <c r="A465" s="320" t="s">
        <v>301</v>
      </c>
      <c r="B465" s="320" t="s">
        <v>598</v>
      </c>
      <c r="C465" s="320" t="s">
        <v>834</v>
      </c>
      <c r="D465" s="173" t="s">
        <v>1261</v>
      </c>
      <c r="E465" s="173" t="s">
        <v>12</v>
      </c>
      <c r="F465" s="358" t="s">
        <v>12</v>
      </c>
      <c r="G465" s="173" t="s">
        <v>12</v>
      </c>
      <c r="H465" s="173">
        <v>0</v>
      </c>
      <c r="I465" s="173" t="s">
        <v>12</v>
      </c>
      <c r="J465" s="173" t="s">
        <v>12</v>
      </c>
      <c r="K465" s="173" t="s">
        <v>12</v>
      </c>
      <c r="L465" s="173" t="s">
        <v>253</v>
      </c>
      <c r="M465" s="173" t="s">
        <v>12</v>
      </c>
      <c r="N465" s="173" t="s">
        <v>12</v>
      </c>
    </row>
    <row r="466" spans="1:14" s="194" customFormat="1">
      <c r="A466" s="320" t="s">
        <v>301</v>
      </c>
      <c r="B466" s="320" t="s">
        <v>599</v>
      </c>
      <c r="C466" s="320" t="s">
        <v>702</v>
      </c>
      <c r="D466" s="173" t="s">
        <v>1261</v>
      </c>
      <c r="E466" s="173" t="s">
        <v>12</v>
      </c>
      <c r="F466" s="358" t="s">
        <v>12</v>
      </c>
      <c r="G466" s="173" t="s">
        <v>12</v>
      </c>
      <c r="H466" s="173">
        <v>21</v>
      </c>
      <c r="I466" s="173" t="s">
        <v>12</v>
      </c>
      <c r="J466" s="173" t="s">
        <v>12</v>
      </c>
      <c r="K466" s="173" t="s">
        <v>12</v>
      </c>
      <c r="L466" s="173" t="s">
        <v>253</v>
      </c>
      <c r="M466" s="173" t="s">
        <v>12</v>
      </c>
      <c r="N466" s="173" t="s">
        <v>12</v>
      </c>
    </row>
    <row r="467" spans="1:14" s="194" customFormat="1">
      <c r="A467" s="320" t="s">
        <v>853</v>
      </c>
      <c r="B467" s="320" t="s">
        <v>437</v>
      </c>
      <c r="C467" s="320" t="s">
        <v>670</v>
      </c>
      <c r="D467" s="320" t="s">
        <v>82</v>
      </c>
      <c r="E467" s="320">
        <v>24841937</v>
      </c>
      <c r="F467" s="190">
        <v>8477</v>
      </c>
      <c r="G467" s="360">
        <v>60</v>
      </c>
      <c r="H467" s="320">
        <v>3527</v>
      </c>
      <c r="I467" s="320">
        <v>4950</v>
      </c>
      <c r="J467" s="361">
        <v>0.41606700483661674</v>
      </c>
      <c r="K467" s="320" t="s">
        <v>1009</v>
      </c>
      <c r="L467" s="320" t="s">
        <v>254</v>
      </c>
      <c r="M467" s="320" t="s">
        <v>264</v>
      </c>
      <c r="N467" s="320" t="s">
        <v>263</v>
      </c>
    </row>
    <row r="468" spans="1:14" s="194" customFormat="1">
      <c r="A468" s="320" t="s">
        <v>853</v>
      </c>
      <c r="B468" s="320" t="s">
        <v>437</v>
      </c>
      <c r="C468" s="320" t="s">
        <v>670</v>
      </c>
      <c r="D468" s="320" t="s">
        <v>112</v>
      </c>
      <c r="E468" s="320">
        <v>49519531</v>
      </c>
      <c r="F468" s="190">
        <v>6724</v>
      </c>
      <c r="G468" s="360">
        <v>59.995399999999997</v>
      </c>
      <c r="H468" s="320">
        <v>2613</v>
      </c>
      <c r="I468" s="320">
        <v>4111</v>
      </c>
      <c r="J468" s="361">
        <v>0.38860797144556813</v>
      </c>
      <c r="K468" s="320" t="s">
        <v>978</v>
      </c>
      <c r="L468" s="320" t="s">
        <v>254</v>
      </c>
      <c r="M468" s="320" t="s">
        <v>262</v>
      </c>
      <c r="N468" s="320" t="s">
        <v>261</v>
      </c>
    </row>
    <row r="469" spans="1:14" s="194" customFormat="1">
      <c r="A469" s="320" t="s">
        <v>853</v>
      </c>
      <c r="B469" s="320" t="s">
        <v>437</v>
      </c>
      <c r="C469" s="320" t="s">
        <v>670</v>
      </c>
      <c r="D469" s="320" t="s">
        <v>113</v>
      </c>
      <c r="E469" s="320">
        <v>15316522</v>
      </c>
      <c r="F469" s="190">
        <v>14778</v>
      </c>
      <c r="G469" s="360">
        <v>34.885899999999999</v>
      </c>
      <c r="H469" s="320">
        <v>2663</v>
      </c>
      <c r="I469" s="320">
        <v>12115</v>
      </c>
      <c r="J469" s="361">
        <v>0.18020029773988361</v>
      </c>
      <c r="K469" s="320" t="s">
        <v>193</v>
      </c>
      <c r="L469" s="320" t="s">
        <v>254</v>
      </c>
      <c r="M469" s="320" t="s">
        <v>262</v>
      </c>
      <c r="N469" s="320" t="s">
        <v>261</v>
      </c>
    </row>
    <row r="470" spans="1:14" s="194" customFormat="1">
      <c r="A470" s="320" t="s">
        <v>853</v>
      </c>
      <c r="B470" s="320" t="s">
        <v>437</v>
      </c>
      <c r="C470" s="320" t="s">
        <v>670</v>
      </c>
      <c r="D470" s="320" t="s">
        <v>113</v>
      </c>
      <c r="E470" s="320">
        <v>56428746</v>
      </c>
      <c r="F470" s="190">
        <v>3075</v>
      </c>
      <c r="G470" s="360">
        <v>60</v>
      </c>
      <c r="H470" s="320">
        <v>1227</v>
      </c>
      <c r="I470" s="320">
        <v>1848</v>
      </c>
      <c r="J470" s="361">
        <v>0.39902439024390246</v>
      </c>
      <c r="K470" s="320" t="s">
        <v>1010</v>
      </c>
      <c r="L470" s="320" t="s">
        <v>254</v>
      </c>
      <c r="M470" s="320" t="s">
        <v>262</v>
      </c>
      <c r="N470" s="320" t="s">
        <v>261</v>
      </c>
    </row>
    <row r="471" spans="1:14" s="194" customFormat="1">
      <c r="A471" s="320" t="s">
        <v>853</v>
      </c>
      <c r="B471" s="320" t="s">
        <v>437</v>
      </c>
      <c r="C471" s="320" t="s">
        <v>670</v>
      </c>
      <c r="D471" s="320" t="s">
        <v>88</v>
      </c>
      <c r="E471" s="320">
        <v>6230722</v>
      </c>
      <c r="F471" s="190">
        <v>2078</v>
      </c>
      <c r="G471" s="360">
        <v>59.979799999999997</v>
      </c>
      <c r="H471" s="320">
        <v>1086</v>
      </c>
      <c r="I471" s="320">
        <v>992</v>
      </c>
      <c r="J471" s="361">
        <v>0.5226179018286814</v>
      </c>
      <c r="K471" s="320" t="s">
        <v>194</v>
      </c>
      <c r="L471" s="320" t="s">
        <v>254</v>
      </c>
      <c r="M471" s="320" t="s">
        <v>264</v>
      </c>
      <c r="N471" s="320" t="s">
        <v>263</v>
      </c>
    </row>
    <row r="472" spans="1:14" s="194" customFormat="1">
      <c r="A472" s="320" t="s">
        <v>853</v>
      </c>
      <c r="B472" s="320" t="s">
        <v>437</v>
      </c>
      <c r="C472" s="320" t="s">
        <v>670</v>
      </c>
      <c r="D472" s="320" t="s">
        <v>84</v>
      </c>
      <c r="E472" s="320">
        <v>79745476</v>
      </c>
      <c r="F472" s="190">
        <v>8952</v>
      </c>
      <c r="G472" s="360">
        <v>59.9998</v>
      </c>
      <c r="H472" s="320">
        <v>3613</v>
      </c>
      <c r="I472" s="320">
        <v>5339</v>
      </c>
      <c r="J472" s="361">
        <v>0.40359696157283287</v>
      </c>
      <c r="K472" s="320" t="s">
        <v>1011</v>
      </c>
      <c r="L472" s="320" t="s">
        <v>254</v>
      </c>
      <c r="M472" s="320" t="s">
        <v>262</v>
      </c>
      <c r="N472" s="320" t="s">
        <v>264</v>
      </c>
    </row>
    <row r="473" spans="1:14" s="194" customFormat="1">
      <c r="A473" s="320" t="s">
        <v>853</v>
      </c>
      <c r="B473" s="320" t="s">
        <v>437</v>
      </c>
      <c r="C473" s="320" t="s">
        <v>670</v>
      </c>
      <c r="D473" s="320" t="s">
        <v>84</v>
      </c>
      <c r="E473" s="320">
        <v>242837167</v>
      </c>
      <c r="F473" s="190">
        <v>2422</v>
      </c>
      <c r="G473" s="360">
        <v>60</v>
      </c>
      <c r="H473" s="320">
        <v>1318</v>
      </c>
      <c r="I473" s="320">
        <v>1104</v>
      </c>
      <c r="J473" s="361">
        <v>0.54417836498761352</v>
      </c>
      <c r="K473" s="320" t="s">
        <v>980</v>
      </c>
      <c r="L473" s="320" t="s">
        <v>254</v>
      </c>
      <c r="M473" s="320" t="s">
        <v>261</v>
      </c>
      <c r="N473" s="320" t="s">
        <v>263</v>
      </c>
    </row>
    <row r="474" spans="1:14" s="194" customFormat="1">
      <c r="A474" s="320" t="s">
        <v>853</v>
      </c>
      <c r="B474" s="320" t="s">
        <v>437</v>
      </c>
      <c r="C474" s="320" t="s">
        <v>670</v>
      </c>
      <c r="D474" s="320" t="s">
        <v>78</v>
      </c>
      <c r="E474" s="320">
        <v>143450895</v>
      </c>
      <c r="F474" s="190">
        <v>3763</v>
      </c>
      <c r="G474" s="360">
        <v>60</v>
      </c>
      <c r="H474" s="320">
        <v>1616</v>
      </c>
      <c r="I474" s="320">
        <v>2147</v>
      </c>
      <c r="J474" s="361">
        <v>0.42944459208078661</v>
      </c>
      <c r="K474" s="320" t="s">
        <v>1012</v>
      </c>
      <c r="L474" s="320" t="s">
        <v>254</v>
      </c>
      <c r="M474" s="320" t="s">
        <v>264</v>
      </c>
      <c r="N474" s="320" t="s">
        <v>263</v>
      </c>
    </row>
    <row r="475" spans="1:14" s="194" customFormat="1">
      <c r="A475" s="320" t="s">
        <v>853</v>
      </c>
      <c r="B475" s="320" t="s">
        <v>437</v>
      </c>
      <c r="C475" s="320" t="s">
        <v>670</v>
      </c>
      <c r="D475" s="320" t="s">
        <v>86</v>
      </c>
      <c r="E475" s="320">
        <v>179809010</v>
      </c>
      <c r="F475" s="190">
        <v>3145</v>
      </c>
      <c r="G475" s="360">
        <v>60</v>
      </c>
      <c r="H475" s="320">
        <v>1408</v>
      </c>
      <c r="I475" s="320">
        <v>1737</v>
      </c>
      <c r="J475" s="361">
        <v>0.44769475357710653</v>
      </c>
      <c r="K475" s="320" t="s">
        <v>981</v>
      </c>
      <c r="L475" s="320" t="s">
        <v>254</v>
      </c>
      <c r="M475" s="320" t="s">
        <v>264</v>
      </c>
      <c r="N475" s="320" t="s">
        <v>263</v>
      </c>
    </row>
    <row r="476" spans="1:14" s="194" customFormat="1">
      <c r="A476" s="320" t="s">
        <v>853</v>
      </c>
      <c r="B476" s="320" t="s">
        <v>437</v>
      </c>
      <c r="C476" s="320" t="s">
        <v>670</v>
      </c>
      <c r="D476" s="320" t="s">
        <v>93</v>
      </c>
      <c r="E476" s="320">
        <v>145161018</v>
      </c>
      <c r="F476" s="190">
        <v>2269</v>
      </c>
      <c r="G476" s="360">
        <v>59.995800000000003</v>
      </c>
      <c r="H476" s="320">
        <v>849</v>
      </c>
      <c r="I476" s="320">
        <v>1420</v>
      </c>
      <c r="J476" s="361">
        <v>0.37417364477743498</v>
      </c>
      <c r="K476" s="320" t="s">
        <v>984</v>
      </c>
      <c r="L476" s="320" t="s">
        <v>254</v>
      </c>
      <c r="M476" s="320" t="s">
        <v>264</v>
      </c>
      <c r="N476" s="320" t="s">
        <v>263</v>
      </c>
    </row>
    <row r="477" spans="1:14" s="194" customFormat="1">
      <c r="A477" s="320" t="s">
        <v>853</v>
      </c>
      <c r="B477" s="320" t="s">
        <v>437</v>
      </c>
      <c r="C477" s="320" t="s">
        <v>670</v>
      </c>
      <c r="D477" s="320" t="s">
        <v>95</v>
      </c>
      <c r="E477" s="320">
        <v>79337350</v>
      </c>
      <c r="F477" s="190">
        <v>3469</v>
      </c>
      <c r="G477" s="360">
        <v>59.987299999999998</v>
      </c>
      <c r="H477" s="320">
        <v>1578</v>
      </c>
      <c r="I477" s="320">
        <v>1891</v>
      </c>
      <c r="J477" s="361">
        <v>0.45488613433266073</v>
      </c>
      <c r="K477" s="320" t="s">
        <v>985</v>
      </c>
      <c r="L477" s="320" t="s">
        <v>254</v>
      </c>
      <c r="M477" s="320" t="s">
        <v>263</v>
      </c>
      <c r="N477" s="320" t="s">
        <v>264</v>
      </c>
    </row>
    <row r="478" spans="1:14" s="194" customFormat="1">
      <c r="A478" s="320" t="s">
        <v>853</v>
      </c>
      <c r="B478" s="320" t="s">
        <v>437</v>
      </c>
      <c r="C478" s="320" t="s">
        <v>670</v>
      </c>
      <c r="D478" s="320" t="s">
        <v>87</v>
      </c>
      <c r="E478" s="320">
        <v>32901586</v>
      </c>
      <c r="F478" s="190">
        <v>1112</v>
      </c>
      <c r="G478" s="360">
        <v>60</v>
      </c>
      <c r="H478" s="320">
        <v>508</v>
      </c>
      <c r="I478" s="320">
        <v>604</v>
      </c>
      <c r="J478" s="361">
        <v>0.45683453237410071</v>
      </c>
      <c r="K478" s="320" t="s">
        <v>986</v>
      </c>
      <c r="L478" s="320" t="s">
        <v>254</v>
      </c>
      <c r="M478" s="320" t="s">
        <v>261</v>
      </c>
      <c r="N478" s="320" t="s">
        <v>262</v>
      </c>
    </row>
    <row r="479" spans="1:14" s="194" customFormat="1">
      <c r="A479" s="320" t="s">
        <v>853</v>
      </c>
      <c r="B479" s="320" t="s">
        <v>437</v>
      </c>
      <c r="C479" s="320" t="s">
        <v>670</v>
      </c>
      <c r="D479" s="320" t="s">
        <v>87</v>
      </c>
      <c r="E479" s="320">
        <v>67943559</v>
      </c>
      <c r="F479" s="190">
        <v>508</v>
      </c>
      <c r="G479" s="360">
        <v>60</v>
      </c>
      <c r="H479" s="320">
        <v>114</v>
      </c>
      <c r="I479" s="320">
        <v>394</v>
      </c>
      <c r="J479" s="361">
        <v>0.22440944881889763</v>
      </c>
      <c r="K479" s="320" t="s">
        <v>195</v>
      </c>
      <c r="L479" s="320" t="s">
        <v>254</v>
      </c>
      <c r="M479" s="320" t="s">
        <v>262</v>
      </c>
      <c r="N479" s="320" t="s">
        <v>261</v>
      </c>
    </row>
    <row r="480" spans="1:14" s="194" customFormat="1">
      <c r="A480" s="320" t="s">
        <v>853</v>
      </c>
      <c r="B480" s="320" t="s">
        <v>339</v>
      </c>
      <c r="C480" s="320" t="s">
        <v>834</v>
      </c>
      <c r="D480" s="320" t="s">
        <v>82</v>
      </c>
      <c r="E480" s="320">
        <v>24841937</v>
      </c>
      <c r="F480" s="190">
        <v>5964</v>
      </c>
      <c r="G480" s="360">
        <v>60</v>
      </c>
      <c r="H480" s="320">
        <v>618</v>
      </c>
      <c r="I480" s="320">
        <v>5346</v>
      </c>
      <c r="J480" s="361">
        <v>0.10362173038229376</v>
      </c>
      <c r="K480" s="320" t="s">
        <v>1009</v>
      </c>
      <c r="L480" s="320" t="s">
        <v>254</v>
      </c>
      <c r="M480" s="320" t="s">
        <v>264</v>
      </c>
      <c r="N480" s="320" t="s">
        <v>263</v>
      </c>
    </row>
    <row r="481" spans="1:14" s="194" customFormat="1">
      <c r="A481" s="320" t="s">
        <v>853</v>
      </c>
      <c r="B481" s="320" t="s">
        <v>339</v>
      </c>
      <c r="C481" s="320" t="s">
        <v>834</v>
      </c>
      <c r="D481" s="320" t="s">
        <v>112</v>
      </c>
      <c r="E481" s="320">
        <v>49519531</v>
      </c>
      <c r="F481" s="190">
        <v>6742</v>
      </c>
      <c r="G481" s="360">
        <v>60</v>
      </c>
      <c r="H481" s="320">
        <v>1024</v>
      </c>
      <c r="I481" s="320">
        <v>5718</v>
      </c>
      <c r="J481" s="361">
        <v>0.15188371403144468</v>
      </c>
      <c r="K481" s="320" t="s">
        <v>978</v>
      </c>
      <c r="L481" s="320" t="s">
        <v>254</v>
      </c>
      <c r="M481" s="320" t="s">
        <v>262</v>
      </c>
      <c r="N481" s="320" t="s">
        <v>261</v>
      </c>
    </row>
    <row r="482" spans="1:14" s="194" customFormat="1">
      <c r="A482" s="320" t="s">
        <v>853</v>
      </c>
      <c r="B482" s="320" t="s">
        <v>339</v>
      </c>
      <c r="C482" s="320" t="s">
        <v>834</v>
      </c>
      <c r="D482" s="320" t="s">
        <v>113</v>
      </c>
      <c r="E482" s="320">
        <v>15316522</v>
      </c>
      <c r="F482" s="190">
        <v>3152</v>
      </c>
      <c r="G482" s="360">
        <v>35.712899999999998</v>
      </c>
      <c r="H482" s="320">
        <v>195</v>
      </c>
      <c r="I482" s="320">
        <v>2957</v>
      </c>
      <c r="J482" s="361">
        <v>6.1865482233502536E-2</v>
      </c>
      <c r="K482" s="320" t="s">
        <v>193</v>
      </c>
      <c r="L482" s="320" t="s">
        <v>254</v>
      </c>
      <c r="M482" s="320" t="s">
        <v>262</v>
      </c>
      <c r="N482" s="320" t="s">
        <v>261</v>
      </c>
    </row>
    <row r="483" spans="1:14" s="194" customFormat="1">
      <c r="A483" s="320" t="s">
        <v>853</v>
      </c>
      <c r="B483" s="320" t="s">
        <v>339</v>
      </c>
      <c r="C483" s="320" t="s">
        <v>834</v>
      </c>
      <c r="D483" s="320" t="s">
        <v>113</v>
      </c>
      <c r="E483" s="320">
        <v>56428746</v>
      </c>
      <c r="F483" s="190">
        <v>1882</v>
      </c>
      <c r="G483" s="360">
        <v>60</v>
      </c>
      <c r="H483" s="320">
        <v>202</v>
      </c>
      <c r="I483" s="320">
        <v>1680</v>
      </c>
      <c r="J483" s="361">
        <v>0.10733262486716259</v>
      </c>
      <c r="K483" s="320" t="s">
        <v>1010</v>
      </c>
      <c r="L483" s="320" t="s">
        <v>254</v>
      </c>
      <c r="M483" s="320" t="s">
        <v>262</v>
      </c>
      <c r="N483" s="320" t="s">
        <v>261</v>
      </c>
    </row>
    <row r="484" spans="1:14" s="194" customFormat="1">
      <c r="A484" s="320" t="s">
        <v>853</v>
      </c>
      <c r="B484" s="320" t="s">
        <v>339</v>
      </c>
      <c r="C484" s="320" t="s">
        <v>834</v>
      </c>
      <c r="D484" s="320" t="s">
        <v>88</v>
      </c>
      <c r="E484" s="320">
        <v>6230722</v>
      </c>
      <c r="F484" s="190">
        <v>1993</v>
      </c>
      <c r="G484" s="360">
        <v>60.003399999999999</v>
      </c>
      <c r="H484" s="320">
        <v>251</v>
      </c>
      <c r="I484" s="320">
        <v>1742</v>
      </c>
      <c r="J484" s="361">
        <v>0.12594079277471149</v>
      </c>
      <c r="K484" s="320" t="s">
        <v>194</v>
      </c>
      <c r="L484" s="320" t="s">
        <v>254</v>
      </c>
      <c r="M484" s="320" t="s">
        <v>264</v>
      </c>
      <c r="N484" s="320" t="s">
        <v>263</v>
      </c>
    </row>
    <row r="485" spans="1:14" s="194" customFormat="1">
      <c r="A485" s="320" t="s">
        <v>853</v>
      </c>
      <c r="B485" s="320" t="s">
        <v>339</v>
      </c>
      <c r="C485" s="320" t="s">
        <v>834</v>
      </c>
      <c r="D485" s="320" t="s">
        <v>84</v>
      </c>
      <c r="E485" s="320">
        <v>79745476</v>
      </c>
      <c r="F485" s="190">
        <v>8390</v>
      </c>
      <c r="G485" s="360">
        <v>60</v>
      </c>
      <c r="H485" s="320">
        <v>1008</v>
      </c>
      <c r="I485" s="320">
        <v>7382</v>
      </c>
      <c r="J485" s="361">
        <v>0.12014302741358761</v>
      </c>
      <c r="K485" s="320" t="s">
        <v>1011</v>
      </c>
      <c r="L485" s="320" t="s">
        <v>254</v>
      </c>
      <c r="M485" s="320" t="s">
        <v>262</v>
      </c>
      <c r="N485" s="320" t="s">
        <v>264</v>
      </c>
    </row>
    <row r="486" spans="1:14" s="194" customFormat="1">
      <c r="A486" s="320" t="s">
        <v>853</v>
      </c>
      <c r="B486" s="320" t="s">
        <v>339</v>
      </c>
      <c r="C486" s="320" t="s">
        <v>834</v>
      </c>
      <c r="D486" s="320" t="s">
        <v>84</v>
      </c>
      <c r="E486" s="320">
        <v>242837167</v>
      </c>
      <c r="F486" s="190">
        <v>4440</v>
      </c>
      <c r="G486" s="360">
        <v>59.999200000000002</v>
      </c>
      <c r="H486" s="320">
        <v>766</v>
      </c>
      <c r="I486" s="320">
        <v>3674</v>
      </c>
      <c r="J486" s="361">
        <v>0.17252252252252251</v>
      </c>
      <c r="K486" s="320" t="s">
        <v>980</v>
      </c>
      <c r="L486" s="320" t="s">
        <v>254</v>
      </c>
      <c r="M486" s="320" t="s">
        <v>261</v>
      </c>
      <c r="N486" s="320" t="s">
        <v>263</v>
      </c>
    </row>
    <row r="487" spans="1:14" s="194" customFormat="1">
      <c r="A487" s="320" t="s">
        <v>853</v>
      </c>
      <c r="B487" s="320" t="s">
        <v>339</v>
      </c>
      <c r="C487" s="320" t="s">
        <v>834</v>
      </c>
      <c r="D487" s="320" t="s">
        <v>78</v>
      </c>
      <c r="E487" s="320">
        <v>143450895</v>
      </c>
      <c r="F487" s="190">
        <v>4271</v>
      </c>
      <c r="G487" s="360">
        <v>60</v>
      </c>
      <c r="H487" s="320">
        <v>588</v>
      </c>
      <c r="I487" s="320">
        <v>3683</v>
      </c>
      <c r="J487" s="361">
        <v>0.1376726761882463</v>
      </c>
      <c r="K487" s="320" t="s">
        <v>1012</v>
      </c>
      <c r="L487" s="320" t="s">
        <v>254</v>
      </c>
      <c r="M487" s="320" t="s">
        <v>264</v>
      </c>
      <c r="N487" s="320" t="s">
        <v>263</v>
      </c>
    </row>
    <row r="488" spans="1:14" s="194" customFormat="1">
      <c r="A488" s="320" t="s">
        <v>853</v>
      </c>
      <c r="B488" s="320" t="s">
        <v>339</v>
      </c>
      <c r="C488" s="320" t="s">
        <v>834</v>
      </c>
      <c r="D488" s="320" t="s">
        <v>86</v>
      </c>
      <c r="E488" s="320">
        <v>179809010</v>
      </c>
      <c r="F488" s="190">
        <v>1502</v>
      </c>
      <c r="G488" s="360">
        <v>60</v>
      </c>
      <c r="H488" s="320">
        <v>211</v>
      </c>
      <c r="I488" s="320">
        <v>1291</v>
      </c>
      <c r="J488" s="361">
        <v>0.14047936085219706</v>
      </c>
      <c r="K488" s="320" t="s">
        <v>981</v>
      </c>
      <c r="L488" s="320" t="s">
        <v>254</v>
      </c>
      <c r="M488" s="320" t="s">
        <v>264</v>
      </c>
      <c r="N488" s="320" t="s">
        <v>263</v>
      </c>
    </row>
    <row r="489" spans="1:14" s="194" customFormat="1">
      <c r="A489" s="320" t="s">
        <v>853</v>
      </c>
      <c r="B489" s="320" t="s">
        <v>339</v>
      </c>
      <c r="C489" s="320" t="s">
        <v>834</v>
      </c>
      <c r="D489" s="320" t="s">
        <v>93</v>
      </c>
      <c r="E489" s="320">
        <v>145161018</v>
      </c>
      <c r="F489" s="190">
        <v>2034</v>
      </c>
      <c r="G489" s="360">
        <v>59.993400000000001</v>
      </c>
      <c r="H489" s="320">
        <v>208</v>
      </c>
      <c r="I489" s="320">
        <v>1826</v>
      </c>
      <c r="J489" s="361">
        <v>0.10226155358898721</v>
      </c>
      <c r="K489" s="320" t="s">
        <v>984</v>
      </c>
      <c r="L489" s="320" t="s">
        <v>254</v>
      </c>
      <c r="M489" s="320" t="s">
        <v>264</v>
      </c>
      <c r="N489" s="320" t="s">
        <v>263</v>
      </c>
    </row>
    <row r="490" spans="1:14" s="194" customFormat="1">
      <c r="A490" s="320" t="s">
        <v>853</v>
      </c>
      <c r="B490" s="320" t="s">
        <v>339</v>
      </c>
      <c r="C490" s="320" t="s">
        <v>834</v>
      </c>
      <c r="D490" s="320" t="s">
        <v>95</v>
      </c>
      <c r="E490" s="320">
        <v>79337350</v>
      </c>
      <c r="F490" s="190">
        <v>1982</v>
      </c>
      <c r="G490" s="360">
        <v>60</v>
      </c>
      <c r="H490" s="320">
        <v>255</v>
      </c>
      <c r="I490" s="320">
        <v>1727</v>
      </c>
      <c r="J490" s="361">
        <v>0.12865792129162462</v>
      </c>
      <c r="K490" s="320" t="s">
        <v>985</v>
      </c>
      <c r="L490" s="320" t="s">
        <v>254</v>
      </c>
      <c r="M490" s="320" t="s">
        <v>263</v>
      </c>
      <c r="N490" s="320" t="s">
        <v>264</v>
      </c>
    </row>
    <row r="491" spans="1:14" s="194" customFormat="1">
      <c r="A491" s="320" t="s">
        <v>853</v>
      </c>
      <c r="B491" s="320" t="s">
        <v>339</v>
      </c>
      <c r="C491" s="320" t="s">
        <v>834</v>
      </c>
      <c r="D491" s="320" t="s">
        <v>87</v>
      </c>
      <c r="E491" s="320">
        <v>32901586</v>
      </c>
      <c r="F491" s="190">
        <v>34</v>
      </c>
      <c r="G491" s="360">
        <v>60</v>
      </c>
      <c r="H491" s="320">
        <v>8</v>
      </c>
      <c r="I491" s="320">
        <v>26</v>
      </c>
      <c r="J491" s="361">
        <v>0.23529411764705882</v>
      </c>
      <c r="K491" s="320" t="s">
        <v>986</v>
      </c>
      <c r="L491" s="320" t="s">
        <v>254</v>
      </c>
      <c r="M491" s="320" t="s">
        <v>261</v>
      </c>
      <c r="N491" s="320" t="s">
        <v>262</v>
      </c>
    </row>
    <row r="492" spans="1:14" s="194" customFormat="1">
      <c r="A492" s="320" t="s">
        <v>853</v>
      </c>
      <c r="B492" s="320" t="s">
        <v>339</v>
      </c>
      <c r="C492" s="320" t="s">
        <v>834</v>
      </c>
      <c r="D492" s="320" t="s">
        <v>87</v>
      </c>
      <c r="E492" s="320">
        <v>67943559</v>
      </c>
      <c r="F492" s="190">
        <v>1715</v>
      </c>
      <c r="G492" s="360">
        <v>60</v>
      </c>
      <c r="H492" s="320">
        <v>118</v>
      </c>
      <c r="I492" s="320">
        <v>1597</v>
      </c>
      <c r="J492" s="361">
        <v>6.8804664723032066E-2</v>
      </c>
      <c r="K492" s="320" t="s">
        <v>195</v>
      </c>
      <c r="L492" s="320" t="s">
        <v>254</v>
      </c>
      <c r="M492" s="320" t="s">
        <v>262</v>
      </c>
      <c r="N492" s="320" t="s">
        <v>261</v>
      </c>
    </row>
    <row r="493" spans="1:14" s="194" customFormat="1">
      <c r="A493" s="320" t="s">
        <v>853</v>
      </c>
      <c r="B493" s="320" t="s">
        <v>363</v>
      </c>
      <c r="C493" s="320" t="s">
        <v>834</v>
      </c>
      <c r="D493" s="320" t="s">
        <v>82</v>
      </c>
      <c r="E493" s="320">
        <v>24841937</v>
      </c>
      <c r="F493" s="190">
        <v>9631</v>
      </c>
      <c r="G493" s="360">
        <v>60</v>
      </c>
      <c r="H493" s="320">
        <v>488</v>
      </c>
      <c r="I493" s="320">
        <v>9143</v>
      </c>
      <c r="J493" s="361">
        <v>5.0669712387083378E-2</v>
      </c>
      <c r="K493" s="320" t="s">
        <v>1009</v>
      </c>
      <c r="L493" s="320" t="s">
        <v>254</v>
      </c>
      <c r="M493" s="320" t="s">
        <v>264</v>
      </c>
      <c r="N493" s="320" t="s">
        <v>263</v>
      </c>
    </row>
    <row r="494" spans="1:14" s="194" customFormat="1">
      <c r="A494" s="320" t="s">
        <v>853</v>
      </c>
      <c r="B494" s="320" t="s">
        <v>363</v>
      </c>
      <c r="C494" s="320" t="s">
        <v>834</v>
      </c>
      <c r="D494" s="320" t="s">
        <v>112</v>
      </c>
      <c r="E494" s="320">
        <v>49519531</v>
      </c>
      <c r="F494" s="190">
        <v>4901</v>
      </c>
      <c r="G494" s="360">
        <v>59.997599999999998</v>
      </c>
      <c r="H494" s="320">
        <v>228</v>
      </c>
      <c r="I494" s="320">
        <v>4673</v>
      </c>
      <c r="J494" s="361">
        <v>4.6521118139155278E-2</v>
      </c>
      <c r="K494" s="320" t="s">
        <v>978</v>
      </c>
      <c r="L494" s="320" t="s">
        <v>254</v>
      </c>
      <c r="M494" s="320" t="s">
        <v>262</v>
      </c>
      <c r="N494" s="320" t="s">
        <v>261</v>
      </c>
    </row>
    <row r="495" spans="1:14" s="194" customFormat="1">
      <c r="A495" s="320" t="s">
        <v>853</v>
      </c>
      <c r="B495" s="320" t="s">
        <v>363</v>
      </c>
      <c r="C495" s="320" t="s">
        <v>834</v>
      </c>
      <c r="D495" s="320" t="s">
        <v>113</v>
      </c>
      <c r="E495" s="320">
        <v>15316522</v>
      </c>
      <c r="F495" s="190">
        <v>15071</v>
      </c>
      <c r="G495" s="360">
        <v>34.694499999999998</v>
      </c>
      <c r="H495" s="320">
        <v>194</v>
      </c>
      <c r="I495" s="320">
        <v>14877</v>
      </c>
      <c r="J495" s="361">
        <v>1.2872403954614824E-2</v>
      </c>
      <c r="K495" s="320" t="s">
        <v>193</v>
      </c>
      <c r="L495" s="320" t="s">
        <v>254</v>
      </c>
      <c r="M495" s="320" t="s">
        <v>262</v>
      </c>
      <c r="N495" s="320" t="s">
        <v>261</v>
      </c>
    </row>
    <row r="496" spans="1:14" s="194" customFormat="1">
      <c r="A496" s="320" t="s">
        <v>853</v>
      </c>
      <c r="B496" s="320" t="s">
        <v>363</v>
      </c>
      <c r="C496" s="320" t="s">
        <v>834</v>
      </c>
      <c r="D496" s="320" t="s">
        <v>113</v>
      </c>
      <c r="E496" s="320">
        <v>56428746</v>
      </c>
      <c r="F496" s="190">
        <v>2903</v>
      </c>
      <c r="G496" s="360">
        <v>60</v>
      </c>
      <c r="H496" s="320">
        <v>82</v>
      </c>
      <c r="I496" s="320">
        <v>2821</v>
      </c>
      <c r="J496" s="361">
        <v>2.8246641405442644E-2</v>
      </c>
      <c r="K496" s="320" t="s">
        <v>1010</v>
      </c>
      <c r="L496" s="320" t="s">
        <v>254</v>
      </c>
      <c r="M496" s="320" t="s">
        <v>262</v>
      </c>
      <c r="N496" s="320" t="s">
        <v>261</v>
      </c>
    </row>
    <row r="497" spans="1:14" s="194" customFormat="1">
      <c r="A497" s="320" t="s">
        <v>853</v>
      </c>
      <c r="B497" s="320" t="s">
        <v>363</v>
      </c>
      <c r="C497" s="320" t="s">
        <v>834</v>
      </c>
      <c r="D497" s="320" t="s">
        <v>88</v>
      </c>
      <c r="E497" s="320">
        <v>6230722</v>
      </c>
      <c r="F497" s="190">
        <v>1018</v>
      </c>
      <c r="G497" s="360">
        <v>60</v>
      </c>
      <c r="H497" s="320">
        <v>42</v>
      </c>
      <c r="I497" s="320">
        <v>976</v>
      </c>
      <c r="J497" s="361">
        <v>4.1257367387033402E-2</v>
      </c>
      <c r="K497" s="320" t="s">
        <v>194</v>
      </c>
      <c r="L497" s="320" t="s">
        <v>254</v>
      </c>
      <c r="M497" s="320" t="s">
        <v>264</v>
      </c>
      <c r="N497" s="320" t="s">
        <v>263</v>
      </c>
    </row>
    <row r="498" spans="1:14" s="194" customFormat="1">
      <c r="A498" s="320" t="s">
        <v>853</v>
      </c>
      <c r="B498" s="320" t="s">
        <v>363</v>
      </c>
      <c r="C498" s="320" t="s">
        <v>834</v>
      </c>
      <c r="D498" s="320" t="s">
        <v>84</v>
      </c>
      <c r="E498" s="320">
        <v>79745476</v>
      </c>
      <c r="F498" s="190">
        <v>10736</v>
      </c>
      <c r="G498" s="360">
        <v>59.997100000000003</v>
      </c>
      <c r="H498" s="320">
        <v>535</v>
      </c>
      <c r="I498" s="320">
        <v>10201</v>
      </c>
      <c r="J498" s="361">
        <v>4.9832339791356185E-2</v>
      </c>
      <c r="K498" s="320" t="s">
        <v>1011</v>
      </c>
      <c r="L498" s="320" t="s">
        <v>254</v>
      </c>
      <c r="M498" s="320" t="s">
        <v>262</v>
      </c>
      <c r="N498" s="320" t="s">
        <v>264</v>
      </c>
    </row>
    <row r="499" spans="1:14" s="194" customFormat="1">
      <c r="A499" s="320" t="s">
        <v>853</v>
      </c>
      <c r="B499" s="320" t="s">
        <v>363</v>
      </c>
      <c r="C499" s="320" t="s">
        <v>834</v>
      </c>
      <c r="D499" s="320" t="s">
        <v>84</v>
      </c>
      <c r="E499" s="320">
        <v>242837167</v>
      </c>
      <c r="F499" s="190">
        <v>109</v>
      </c>
      <c r="G499" s="360">
        <v>60</v>
      </c>
      <c r="H499" s="320">
        <v>3</v>
      </c>
      <c r="I499" s="320">
        <v>106</v>
      </c>
      <c r="J499" s="361">
        <v>2.7522935779816515E-2</v>
      </c>
      <c r="K499" s="320" t="s">
        <v>980</v>
      </c>
      <c r="L499" s="320" t="s">
        <v>254</v>
      </c>
      <c r="M499" s="320" t="s">
        <v>261</v>
      </c>
      <c r="N499" s="320" t="s">
        <v>263</v>
      </c>
    </row>
    <row r="500" spans="1:14" s="194" customFormat="1">
      <c r="A500" s="320" t="s">
        <v>853</v>
      </c>
      <c r="B500" s="320" t="s">
        <v>363</v>
      </c>
      <c r="C500" s="320" t="s">
        <v>834</v>
      </c>
      <c r="D500" s="320" t="s">
        <v>78</v>
      </c>
      <c r="E500" s="320">
        <v>143450895</v>
      </c>
      <c r="F500" s="190">
        <v>798</v>
      </c>
      <c r="G500" s="360">
        <v>60</v>
      </c>
      <c r="H500" s="320">
        <v>33</v>
      </c>
      <c r="I500" s="320">
        <v>765</v>
      </c>
      <c r="J500" s="361">
        <v>4.1353383458646614E-2</v>
      </c>
      <c r="K500" s="320" t="s">
        <v>1012</v>
      </c>
      <c r="L500" s="320" t="s">
        <v>254</v>
      </c>
      <c r="M500" s="320" t="s">
        <v>264</v>
      </c>
      <c r="N500" s="320" t="s">
        <v>263</v>
      </c>
    </row>
    <row r="501" spans="1:14" s="194" customFormat="1">
      <c r="A501" s="320" t="s">
        <v>853</v>
      </c>
      <c r="B501" s="320" t="s">
        <v>363</v>
      </c>
      <c r="C501" s="320" t="s">
        <v>834</v>
      </c>
      <c r="D501" s="320" t="s">
        <v>86</v>
      </c>
      <c r="E501" s="320">
        <v>179809010</v>
      </c>
      <c r="F501" s="190">
        <v>828</v>
      </c>
      <c r="G501" s="360">
        <v>60</v>
      </c>
      <c r="H501" s="320">
        <v>37</v>
      </c>
      <c r="I501" s="320">
        <v>791</v>
      </c>
      <c r="J501" s="361">
        <v>4.4685990338164248E-2</v>
      </c>
      <c r="K501" s="320" t="s">
        <v>981</v>
      </c>
      <c r="L501" s="320" t="s">
        <v>254</v>
      </c>
      <c r="M501" s="320" t="s">
        <v>264</v>
      </c>
      <c r="N501" s="320" t="s">
        <v>263</v>
      </c>
    </row>
    <row r="502" spans="1:14" s="194" customFormat="1">
      <c r="A502" s="320" t="s">
        <v>853</v>
      </c>
      <c r="B502" s="320" t="s">
        <v>363</v>
      </c>
      <c r="C502" s="320" t="s">
        <v>834</v>
      </c>
      <c r="D502" s="320" t="s">
        <v>93</v>
      </c>
      <c r="E502" s="320">
        <v>145161018</v>
      </c>
      <c r="F502" s="190">
        <v>2202</v>
      </c>
      <c r="G502" s="360">
        <v>60</v>
      </c>
      <c r="H502" s="320">
        <v>93</v>
      </c>
      <c r="I502" s="320">
        <v>2109</v>
      </c>
      <c r="J502" s="361">
        <v>4.2234332425068119E-2</v>
      </c>
      <c r="K502" s="320" t="s">
        <v>984</v>
      </c>
      <c r="L502" s="320" t="s">
        <v>254</v>
      </c>
      <c r="M502" s="320" t="s">
        <v>264</v>
      </c>
      <c r="N502" s="320" t="s">
        <v>263</v>
      </c>
    </row>
    <row r="503" spans="1:14" s="194" customFormat="1">
      <c r="A503" s="320" t="s">
        <v>853</v>
      </c>
      <c r="B503" s="320" t="s">
        <v>363</v>
      </c>
      <c r="C503" s="320" t="s">
        <v>834</v>
      </c>
      <c r="D503" s="320" t="s">
        <v>95</v>
      </c>
      <c r="E503" s="320">
        <v>79337350</v>
      </c>
      <c r="F503" s="190">
        <v>5313</v>
      </c>
      <c r="G503" s="360">
        <v>59.988999999999997</v>
      </c>
      <c r="H503" s="320">
        <v>240</v>
      </c>
      <c r="I503" s="320">
        <v>5073</v>
      </c>
      <c r="J503" s="361">
        <v>4.517221908526256E-2</v>
      </c>
      <c r="K503" s="320" t="s">
        <v>985</v>
      </c>
      <c r="L503" s="320" t="s">
        <v>254</v>
      </c>
      <c r="M503" s="320" t="s">
        <v>263</v>
      </c>
      <c r="N503" s="320" t="s">
        <v>264</v>
      </c>
    </row>
    <row r="504" spans="1:14" s="194" customFormat="1">
      <c r="A504" s="320" t="s">
        <v>853</v>
      </c>
      <c r="B504" s="320" t="s">
        <v>363</v>
      </c>
      <c r="C504" s="320" t="s">
        <v>834</v>
      </c>
      <c r="D504" s="320" t="s">
        <v>87</v>
      </c>
      <c r="E504" s="320">
        <v>32901586</v>
      </c>
      <c r="F504" s="190">
        <v>1175</v>
      </c>
      <c r="G504" s="360">
        <v>60</v>
      </c>
      <c r="H504" s="320">
        <v>24</v>
      </c>
      <c r="I504" s="320">
        <v>1151</v>
      </c>
      <c r="J504" s="361">
        <v>2.0425531914893616E-2</v>
      </c>
      <c r="K504" s="320" t="s">
        <v>986</v>
      </c>
      <c r="L504" s="320" t="s">
        <v>254</v>
      </c>
      <c r="M504" s="320" t="s">
        <v>261</v>
      </c>
      <c r="N504" s="320" t="s">
        <v>262</v>
      </c>
    </row>
    <row r="505" spans="1:14" s="194" customFormat="1">
      <c r="A505" s="320" t="s">
        <v>853</v>
      </c>
      <c r="B505" s="320" t="s">
        <v>363</v>
      </c>
      <c r="C505" s="320" t="s">
        <v>834</v>
      </c>
      <c r="D505" s="320" t="s">
        <v>87</v>
      </c>
      <c r="E505" s="320">
        <v>67943559</v>
      </c>
      <c r="F505" s="190">
        <v>60</v>
      </c>
      <c r="G505" s="360">
        <v>60</v>
      </c>
      <c r="H505" s="320">
        <v>0</v>
      </c>
      <c r="I505" s="320">
        <v>60</v>
      </c>
      <c r="J505" s="361">
        <v>0</v>
      </c>
      <c r="K505" s="320" t="s">
        <v>195</v>
      </c>
      <c r="L505" s="320" t="s">
        <v>254</v>
      </c>
      <c r="M505" s="320" t="s">
        <v>262</v>
      </c>
      <c r="N505" s="320" t="s">
        <v>261</v>
      </c>
    </row>
    <row r="506" spans="1:14" s="194" customFormat="1">
      <c r="A506" s="320" t="s">
        <v>853</v>
      </c>
      <c r="B506" s="320" t="s">
        <v>438</v>
      </c>
      <c r="C506" s="320" t="s">
        <v>671</v>
      </c>
      <c r="D506" s="320" t="s">
        <v>82</v>
      </c>
      <c r="E506" s="320">
        <v>24841937</v>
      </c>
      <c r="F506" s="190">
        <v>7597</v>
      </c>
      <c r="G506" s="360">
        <v>60</v>
      </c>
      <c r="H506" s="320">
        <v>50</v>
      </c>
      <c r="I506" s="320">
        <v>7547</v>
      </c>
      <c r="J506" s="361">
        <v>6.5815453468474399E-3</v>
      </c>
      <c r="K506" s="320" t="s">
        <v>1009</v>
      </c>
      <c r="L506" s="320" t="s">
        <v>254</v>
      </c>
      <c r="M506" s="320" t="s">
        <v>264</v>
      </c>
      <c r="N506" s="320" t="s">
        <v>263</v>
      </c>
    </row>
    <row r="507" spans="1:14" s="194" customFormat="1">
      <c r="A507" s="320" t="s">
        <v>853</v>
      </c>
      <c r="B507" s="320" t="s">
        <v>438</v>
      </c>
      <c r="C507" s="320" t="s">
        <v>671</v>
      </c>
      <c r="D507" s="320" t="s">
        <v>112</v>
      </c>
      <c r="E507" s="320">
        <v>49519531</v>
      </c>
      <c r="F507" s="190">
        <v>7161</v>
      </c>
      <c r="G507" s="360">
        <v>60</v>
      </c>
      <c r="H507" s="320">
        <v>35</v>
      </c>
      <c r="I507" s="320">
        <v>7126</v>
      </c>
      <c r="J507" s="361">
        <v>4.8875855327468231E-3</v>
      </c>
      <c r="K507" s="320" t="s">
        <v>978</v>
      </c>
      <c r="L507" s="320" t="s">
        <v>254</v>
      </c>
      <c r="M507" s="320" t="s">
        <v>262</v>
      </c>
      <c r="N507" s="320" t="s">
        <v>261</v>
      </c>
    </row>
    <row r="508" spans="1:14" s="194" customFormat="1">
      <c r="A508" s="320" t="s">
        <v>853</v>
      </c>
      <c r="B508" s="320" t="s">
        <v>438</v>
      </c>
      <c r="C508" s="320" t="s">
        <v>671</v>
      </c>
      <c r="D508" s="320" t="s">
        <v>113</v>
      </c>
      <c r="E508" s="320">
        <v>15316522</v>
      </c>
      <c r="F508" s="190">
        <v>2113</v>
      </c>
      <c r="G508" s="360">
        <v>36.985300000000002</v>
      </c>
      <c r="H508" s="320">
        <v>10</v>
      </c>
      <c r="I508" s="320">
        <v>2103</v>
      </c>
      <c r="J508" s="361">
        <v>4.7326076668244201E-3</v>
      </c>
      <c r="K508" s="320" t="s">
        <v>193</v>
      </c>
      <c r="L508" s="320" t="s">
        <v>254</v>
      </c>
      <c r="M508" s="320" t="s">
        <v>262</v>
      </c>
      <c r="N508" s="320" t="s">
        <v>261</v>
      </c>
    </row>
    <row r="509" spans="1:14" s="194" customFormat="1">
      <c r="A509" s="320" t="s">
        <v>853</v>
      </c>
      <c r="B509" s="320" t="s">
        <v>438</v>
      </c>
      <c r="C509" s="320" t="s">
        <v>671</v>
      </c>
      <c r="D509" s="320" t="s">
        <v>113</v>
      </c>
      <c r="E509" s="320">
        <v>56428746</v>
      </c>
      <c r="F509" s="190">
        <v>2274</v>
      </c>
      <c r="G509" s="360">
        <v>60</v>
      </c>
      <c r="H509" s="320">
        <v>16</v>
      </c>
      <c r="I509" s="320">
        <v>2258</v>
      </c>
      <c r="J509" s="361">
        <v>7.0360598065083556E-3</v>
      </c>
      <c r="K509" s="320" t="s">
        <v>1010</v>
      </c>
      <c r="L509" s="320" t="s">
        <v>254</v>
      </c>
      <c r="M509" s="320" t="s">
        <v>262</v>
      </c>
      <c r="N509" s="320" t="s">
        <v>261</v>
      </c>
    </row>
    <row r="510" spans="1:14" s="194" customFormat="1">
      <c r="A510" s="320" t="s">
        <v>853</v>
      </c>
      <c r="B510" s="320" t="s">
        <v>438</v>
      </c>
      <c r="C510" s="320" t="s">
        <v>671</v>
      </c>
      <c r="D510" s="320" t="s">
        <v>88</v>
      </c>
      <c r="E510" s="320">
        <v>6230722</v>
      </c>
      <c r="F510" s="190">
        <v>129</v>
      </c>
      <c r="G510" s="360">
        <v>60</v>
      </c>
      <c r="H510" s="320">
        <v>2</v>
      </c>
      <c r="I510" s="320">
        <v>127</v>
      </c>
      <c r="J510" s="361">
        <v>1.5503875968992248E-2</v>
      </c>
      <c r="K510" s="320" t="s">
        <v>194</v>
      </c>
      <c r="L510" s="320" t="s">
        <v>254</v>
      </c>
      <c r="M510" s="320" t="s">
        <v>264</v>
      </c>
      <c r="N510" s="320" t="s">
        <v>263</v>
      </c>
    </row>
    <row r="511" spans="1:14" s="194" customFormat="1">
      <c r="A511" s="320" t="s">
        <v>853</v>
      </c>
      <c r="B511" s="320" t="s">
        <v>438</v>
      </c>
      <c r="C511" s="320" t="s">
        <v>671</v>
      </c>
      <c r="D511" s="320" t="s">
        <v>84</v>
      </c>
      <c r="E511" s="320">
        <v>79745476</v>
      </c>
      <c r="F511" s="190">
        <v>7431</v>
      </c>
      <c r="G511" s="360">
        <v>60</v>
      </c>
      <c r="H511" s="320">
        <v>31</v>
      </c>
      <c r="I511" s="320">
        <v>7400</v>
      </c>
      <c r="J511" s="361">
        <v>4.1717130937962586E-3</v>
      </c>
      <c r="K511" s="320" t="s">
        <v>1011</v>
      </c>
      <c r="L511" s="320" t="s">
        <v>254</v>
      </c>
      <c r="M511" s="320" t="s">
        <v>262</v>
      </c>
      <c r="N511" s="320" t="s">
        <v>264</v>
      </c>
    </row>
    <row r="512" spans="1:14" s="194" customFormat="1">
      <c r="A512" s="320" t="s">
        <v>853</v>
      </c>
      <c r="B512" s="320" t="s">
        <v>438</v>
      </c>
      <c r="C512" s="320" t="s">
        <v>671</v>
      </c>
      <c r="D512" s="320" t="s">
        <v>84</v>
      </c>
      <c r="E512" s="320">
        <v>242837167</v>
      </c>
      <c r="F512" s="190">
        <v>161</v>
      </c>
      <c r="G512" s="360">
        <v>60</v>
      </c>
      <c r="H512" s="320">
        <v>0</v>
      </c>
      <c r="I512" s="320">
        <v>161</v>
      </c>
      <c r="J512" s="361">
        <v>0</v>
      </c>
      <c r="K512" s="320" t="s">
        <v>980</v>
      </c>
      <c r="L512" s="320" t="s">
        <v>254</v>
      </c>
      <c r="M512" s="320" t="s">
        <v>261</v>
      </c>
      <c r="N512" s="320" t="s">
        <v>263</v>
      </c>
    </row>
    <row r="513" spans="1:14" s="194" customFormat="1">
      <c r="A513" s="320" t="s">
        <v>853</v>
      </c>
      <c r="B513" s="320" t="s">
        <v>438</v>
      </c>
      <c r="C513" s="320" t="s">
        <v>671</v>
      </c>
      <c r="D513" s="320" t="s">
        <v>78</v>
      </c>
      <c r="E513" s="320">
        <v>143450895</v>
      </c>
      <c r="F513" s="190">
        <v>3516</v>
      </c>
      <c r="G513" s="360">
        <v>60</v>
      </c>
      <c r="H513" s="320">
        <v>13</v>
      </c>
      <c r="I513" s="320">
        <v>3503</v>
      </c>
      <c r="J513" s="361">
        <v>3.6973833902161548E-3</v>
      </c>
      <c r="K513" s="320" t="s">
        <v>1012</v>
      </c>
      <c r="L513" s="320" t="s">
        <v>254</v>
      </c>
      <c r="M513" s="320" t="s">
        <v>264</v>
      </c>
      <c r="N513" s="320" t="s">
        <v>263</v>
      </c>
    </row>
    <row r="514" spans="1:14" s="194" customFormat="1">
      <c r="A514" s="320" t="s">
        <v>853</v>
      </c>
      <c r="B514" s="320" t="s">
        <v>438</v>
      </c>
      <c r="C514" s="320" t="s">
        <v>671</v>
      </c>
      <c r="D514" s="320" t="s">
        <v>86</v>
      </c>
      <c r="E514" s="320">
        <v>179809010</v>
      </c>
      <c r="F514" s="190">
        <v>2446</v>
      </c>
      <c r="G514" s="360">
        <v>60</v>
      </c>
      <c r="H514" s="320">
        <v>6</v>
      </c>
      <c r="I514" s="320">
        <v>2440</v>
      </c>
      <c r="J514" s="361">
        <v>2.4529844644317253E-3</v>
      </c>
      <c r="K514" s="320" t="s">
        <v>981</v>
      </c>
      <c r="L514" s="320" t="s">
        <v>254</v>
      </c>
      <c r="M514" s="320" t="s">
        <v>264</v>
      </c>
      <c r="N514" s="320" t="s">
        <v>263</v>
      </c>
    </row>
    <row r="515" spans="1:14" s="194" customFormat="1">
      <c r="A515" s="320" t="s">
        <v>853</v>
      </c>
      <c r="B515" s="320" t="s">
        <v>438</v>
      </c>
      <c r="C515" s="320" t="s">
        <v>671</v>
      </c>
      <c r="D515" s="320" t="s">
        <v>93</v>
      </c>
      <c r="E515" s="320">
        <v>145161018</v>
      </c>
      <c r="F515" s="190">
        <v>2115</v>
      </c>
      <c r="G515" s="360">
        <v>59.989100000000001</v>
      </c>
      <c r="H515" s="320">
        <v>13</v>
      </c>
      <c r="I515" s="320">
        <v>2102</v>
      </c>
      <c r="J515" s="361">
        <v>6.1465721040189127E-3</v>
      </c>
      <c r="K515" s="320" t="s">
        <v>984</v>
      </c>
      <c r="L515" s="320" t="s">
        <v>254</v>
      </c>
      <c r="M515" s="320" t="s">
        <v>264</v>
      </c>
      <c r="N515" s="320" t="s">
        <v>263</v>
      </c>
    </row>
    <row r="516" spans="1:14" s="194" customFormat="1">
      <c r="A516" s="320" t="s">
        <v>853</v>
      </c>
      <c r="B516" s="320" t="s">
        <v>438</v>
      </c>
      <c r="C516" s="320" t="s">
        <v>671</v>
      </c>
      <c r="D516" s="320" t="s">
        <v>95</v>
      </c>
      <c r="E516" s="320">
        <v>79337350</v>
      </c>
      <c r="F516" s="190">
        <v>2003</v>
      </c>
      <c r="G516" s="360">
        <v>59.997999999999998</v>
      </c>
      <c r="H516" s="320">
        <v>4</v>
      </c>
      <c r="I516" s="320">
        <v>1999</v>
      </c>
      <c r="J516" s="361">
        <v>1.99700449326011E-3</v>
      </c>
      <c r="K516" s="320" t="s">
        <v>985</v>
      </c>
      <c r="L516" s="320" t="s">
        <v>254</v>
      </c>
      <c r="M516" s="320" t="s">
        <v>263</v>
      </c>
      <c r="N516" s="320" t="s">
        <v>264</v>
      </c>
    </row>
    <row r="517" spans="1:14" s="194" customFormat="1">
      <c r="A517" s="320" t="s">
        <v>853</v>
      </c>
      <c r="B517" s="320" t="s">
        <v>438</v>
      </c>
      <c r="C517" s="320" t="s">
        <v>671</v>
      </c>
      <c r="D517" s="320" t="s">
        <v>87</v>
      </c>
      <c r="E517" s="320">
        <v>32901586</v>
      </c>
      <c r="F517" s="190">
        <v>34</v>
      </c>
      <c r="G517" s="360">
        <v>60</v>
      </c>
      <c r="H517" s="320">
        <v>0</v>
      </c>
      <c r="I517" s="320">
        <v>34</v>
      </c>
      <c r="J517" s="361">
        <v>0</v>
      </c>
      <c r="K517" s="320" t="s">
        <v>986</v>
      </c>
      <c r="L517" s="320" t="s">
        <v>254</v>
      </c>
      <c r="M517" s="320" t="s">
        <v>261</v>
      </c>
      <c r="N517" s="320" t="s">
        <v>262</v>
      </c>
    </row>
    <row r="518" spans="1:14" s="194" customFormat="1">
      <c r="A518" s="320" t="s">
        <v>853</v>
      </c>
      <c r="B518" s="320" t="s">
        <v>438</v>
      </c>
      <c r="C518" s="320" t="s">
        <v>671</v>
      </c>
      <c r="D518" s="320" t="s">
        <v>87</v>
      </c>
      <c r="E518" s="320">
        <v>67943559</v>
      </c>
      <c r="F518" s="190">
        <v>201</v>
      </c>
      <c r="G518" s="360">
        <v>60</v>
      </c>
      <c r="H518" s="320">
        <v>0</v>
      </c>
      <c r="I518" s="320">
        <v>201</v>
      </c>
      <c r="J518" s="361">
        <v>0</v>
      </c>
      <c r="K518" s="320" t="s">
        <v>195</v>
      </c>
      <c r="L518" s="320" t="s">
        <v>254</v>
      </c>
      <c r="M518" s="320" t="s">
        <v>262</v>
      </c>
      <c r="N518" s="320" t="s">
        <v>261</v>
      </c>
    </row>
    <row r="519" spans="1:14" s="194" customFormat="1">
      <c r="A519" s="320" t="s">
        <v>853</v>
      </c>
      <c r="B519" s="320" t="s">
        <v>439</v>
      </c>
      <c r="C519" s="320" t="s">
        <v>834</v>
      </c>
      <c r="D519" s="320" t="s">
        <v>82</v>
      </c>
      <c r="E519" s="320">
        <v>24841937</v>
      </c>
      <c r="F519" s="190">
        <v>9466</v>
      </c>
      <c r="G519" s="360">
        <v>60.006799999999998</v>
      </c>
      <c r="H519" s="320">
        <v>35</v>
      </c>
      <c r="I519" s="320">
        <v>9431</v>
      </c>
      <c r="J519" s="361">
        <v>3.6974434819353474E-3</v>
      </c>
      <c r="K519" s="320" t="s">
        <v>1009</v>
      </c>
      <c r="L519" s="320" t="s">
        <v>254</v>
      </c>
      <c r="M519" s="320" t="s">
        <v>264</v>
      </c>
      <c r="N519" s="320" t="s">
        <v>263</v>
      </c>
    </row>
    <row r="520" spans="1:14" s="194" customFormat="1">
      <c r="A520" s="320" t="s">
        <v>853</v>
      </c>
      <c r="B520" s="320" t="s">
        <v>439</v>
      </c>
      <c r="C520" s="320" t="s">
        <v>834</v>
      </c>
      <c r="D520" s="320" t="s">
        <v>112</v>
      </c>
      <c r="E520" s="320">
        <v>49519531</v>
      </c>
      <c r="F520" s="190">
        <v>8604</v>
      </c>
      <c r="G520" s="360">
        <v>59.999299999999998</v>
      </c>
      <c r="H520" s="320">
        <v>17</v>
      </c>
      <c r="I520" s="320">
        <v>8587</v>
      </c>
      <c r="J520" s="361">
        <v>1.9758251975825199E-3</v>
      </c>
      <c r="K520" s="320" t="s">
        <v>978</v>
      </c>
      <c r="L520" s="320" t="s">
        <v>254</v>
      </c>
      <c r="M520" s="320" t="s">
        <v>262</v>
      </c>
      <c r="N520" s="320" t="s">
        <v>261</v>
      </c>
    </row>
    <row r="521" spans="1:14" s="194" customFormat="1">
      <c r="A521" s="320" t="s">
        <v>853</v>
      </c>
      <c r="B521" s="320" t="s">
        <v>439</v>
      </c>
      <c r="C521" s="320" t="s">
        <v>834</v>
      </c>
      <c r="D521" s="320" t="s">
        <v>113</v>
      </c>
      <c r="E521" s="320">
        <v>15316522</v>
      </c>
      <c r="F521" s="190">
        <v>12391</v>
      </c>
      <c r="G521" s="360">
        <v>35.396099999999997</v>
      </c>
      <c r="H521" s="320">
        <v>26</v>
      </c>
      <c r="I521" s="320">
        <v>12365</v>
      </c>
      <c r="J521" s="361">
        <v>2.0982971511580985E-3</v>
      </c>
      <c r="K521" s="320" t="s">
        <v>193</v>
      </c>
      <c r="L521" s="320" t="s">
        <v>254</v>
      </c>
      <c r="M521" s="320" t="s">
        <v>262</v>
      </c>
      <c r="N521" s="320" t="s">
        <v>261</v>
      </c>
    </row>
    <row r="522" spans="1:14" s="194" customFormat="1">
      <c r="A522" s="320" t="s">
        <v>853</v>
      </c>
      <c r="B522" s="320" t="s">
        <v>439</v>
      </c>
      <c r="C522" s="320" t="s">
        <v>834</v>
      </c>
      <c r="D522" s="320" t="s">
        <v>113</v>
      </c>
      <c r="E522" s="320">
        <v>56428746</v>
      </c>
      <c r="F522" s="190">
        <v>3330</v>
      </c>
      <c r="G522" s="360">
        <v>59.9925</v>
      </c>
      <c r="H522" s="320">
        <v>6</v>
      </c>
      <c r="I522" s="320">
        <v>3324</v>
      </c>
      <c r="J522" s="361">
        <v>1.8018018018018018E-3</v>
      </c>
      <c r="K522" s="320" t="s">
        <v>1010</v>
      </c>
      <c r="L522" s="320" t="s">
        <v>254</v>
      </c>
      <c r="M522" s="320" t="s">
        <v>262</v>
      </c>
      <c r="N522" s="320" t="s">
        <v>261</v>
      </c>
    </row>
    <row r="523" spans="1:14" s="194" customFormat="1">
      <c r="A523" s="320" t="s">
        <v>853</v>
      </c>
      <c r="B523" s="320" t="s">
        <v>439</v>
      </c>
      <c r="C523" s="320" t="s">
        <v>834</v>
      </c>
      <c r="D523" s="320" t="s">
        <v>88</v>
      </c>
      <c r="E523" s="320">
        <v>6230722</v>
      </c>
      <c r="F523" s="190">
        <v>806</v>
      </c>
      <c r="G523" s="360">
        <v>60</v>
      </c>
      <c r="H523" s="320">
        <v>3</v>
      </c>
      <c r="I523" s="320">
        <v>803</v>
      </c>
      <c r="J523" s="361">
        <v>3.7220843672456576E-3</v>
      </c>
      <c r="K523" s="320" t="s">
        <v>194</v>
      </c>
      <c r="L523" s="320" t="s">
        <v>254</v>
      </c>
      <c r="M523" s="320" t="s">
        <v>264</v>
      </c>
      <c r="N523" s="320" t="s">
        <v>263</v>
      </c>
    </row>
    <row r="524" spans="1:14" s="194" customFormat="1">
      <c r="A524" s="320" t="s">
        <v>853</v>
      </c>
      <c r="B524" s="320" t="s">
        <v>439</v>
      </c>
      <c r="C524" s="320" t="s">
        <v>834</v>
      </c>
      <c r="D524" s="320" t="s">
        <v>84</v>
      </c>
      <c r="E524" s="320">
        <v>79745476</v>
      </c>
      <c r="F524" s="190">
        <v>10707</v>
      </c>
      <c r="G524" s="360">
        <v>60</v>
      </c>
      <c r="H524" s="320">
        <v>18</v>
      </c>
      <c r="I524" s="320">
        <v>10689</v>
      </c>
      <c r="J524" s="361">
        <v>1.6811431773606051E-3</v>
      </c>
      <c r="K524" s="320" t="s">
        <v>1011</v>
      </c>
      <c r="L524" s="320" t="s">
        <v>254</v>
      </c>
      <c r="M524" s="320" t="s">
        <v>262</v>
      </c>
      <c r="N524" s="320" t="s">
        <v>264</v>
      </c>
    </row>
    <row r="525" spans="1:14" s="194" customFormat="1">
      <c r="A525" s="320" t="s">
        <v>853</v>
      </c>
      <c r="B525" s="320" t="s">
        <v>439</v>
      </c>
      <c r="C525" s="320" t="s">
        <v>834</v>
      </c>
      <c r="D525" s="320" t="s">
        <v>84</v>
      </c>
      <c r="E525" s="320">
        <v>242837167</v>
      </c>
      <c r="F525" s="190">
        <v>1621</v>
      </c>
      <c r="G525" s="360">
        <v>60</v>
      </c>
      <c r="H525" s="320">
        <v>3</v>
      </c>
      <c r="I525" s="320">
        <v>1618</v>
      </c>
      <c r="J525" s="361">
        <v>1.8507094386181369E-3</v>
      </c>
      <c r="K525" s="320" t="s">
        <v>980</v>
      </c>
      <c r="L525" s="320" t="s">
        <v>254</v>
      </c>
      <c r="M525" s="320" t="s">
        <v>261</v>
      </c>
      <c r="N525" s="320" t="s">
        <v>263</v>
      </c>
    </row>
    <row r="526" spans="1:14" s="194" customFormat="1">
      <c r="A526" s="320" t="s">
        <v>853</v>
      </c>
      <c r="B526" s="320" t="s">
        <v>439</v>
      </c>
      <c r="C526" s="320" t="s">
        <v>834</v>
      </c>
      <c r="D526" s="320" t="s">
        <v>78</v>
      </c>
      <c r="E526" s="320">
        <v>143450895</v>
      </c>
      <c r="F526" s="190">
        <v>4115</v>
      </c>
      <c r="G526" s="360">
        <v>59.992699999999999</v>
      </c>
      <c r="H526" s="320">
        <v>24</v>
      </c>
      <c r="I526" s="320">
        <v>4091</v>
      </c>
      <c r="J526" s="361">
        <v>5.8323207776427707E-3</v>
      </c>
      <c r="K526" s="320" t="s">
        <v>1012</v>
      </c>
      <c r="L526" s="320" t="s">
        <v>254</v>
      </c>
      <c r="M526" s="320" t="s">
        <v>264</v>
      </c>
      <c r="N526" s="320" t="s">
        <v>263</v>
      </c>
    </row>
    <row r="527" spans="1:14" s="194" customFormat="1">
      <c r="A527" s="320" t="s">
        <v>853</v>
      </c>
      <c r="B527" s="320" t="s">
        <v>439</v>
      </c>
      <c r="C527" s="320" t="s">
        <v>834</v>
      </c>
      <c r="D527" s="320" t="s">
        <v>86</v>
      </c>
      <c r="E527" s="320">
        <v>179809010</v>
      </c>
      <c r="F527" s="190">
        <v>4443</v>
      </c>
      <c r="G527" s="360">
        <v>60</v>
      </c>
      <c r="H527" s="320">
        <v>20</v>
      </c>
      <c r="I527" s="320">
        <v>4423</v>
      </c>
      <c r="J527" s="361">
        <v>4.5014629754670269E-3</v>
      </c>
      <c r="K527" s="320" t="s">
        <v>981</v>
      </c>
      <c r="L527" s="320" t="s">
        <v>254</v>
      </c>
      <c r="M527" s="320" t="s">
        <v>264</v>
      </c>
      <c r="N527" s="320" t="s">
        <v>263</v>
      </c>
    </row>
    <row r="528" spans="1:14" s="194" customFormat="1">
      <c r="A528" s="320" t="s">
        <v>853</v>
      </c>
      <c r="B528" s="320" t="s">
        <v>439</v>
      </c>
      <c r="C528" s="320" t="s">
        <v>834</v>
      </c>
      <c r="D528" s="320" t="s">
        <v>93</v>
      </c>
      <c r="E528" s="320">
        <v>145161018</v>
      </c>
      <c r="F528" s="190">
        <v>2330</v>
      </c>
      <c r="G528" s="360">
        <v>59.997799999999998</v>
      </c>
      <c r="H528" s="320">
        <v>5</v>
      </c>
      <c r="I528" s="320">
        <v>2325</v>
      </c>
      <c r="J528" s="361">
        <v>2.1459227467811159E-3</v>
      </c>
      <c r="K528" s="320" t="s">
        <v>984</v>
      </c>
      <c r="L528" s="320" t="s">
        <v>254</v>
      </c>
      <c r="M528" s="320" t="s">
        <v>264</v>
      </c>
      <c r="N528" s="320" t="s">
        <v>263</v>
      </c>
    </row>
    <row r="529" spans="1:14" s="194" customFormat="1">
      <c r="A529" s="320" t="s">
        <v>853</v>
      </c>
      <c r="B529" s="320" t="s">
        <v>439</v>
      </c>
      <c r="C529" s="320" t="s">
        <v>834</v>
      </c>
      <c r="D529" s="320" t="s">
        <v>95</v>
      </c>
      <c r="E529" s="320">
        <v>79337350</v>
      </c>
      <c r="F529" s="190">
        <v>3898</v>
      </c>
      <c r="G529" s="360">
        <v>59.991500000000002</v>
      </c>
      <c r="H529" s="320">
        <v>20</v>
      </c>
      <c r="I529" s="320">
        <v>3878</v>
      </c>
      <c r="J529" s="361">
        <v>5.1308363263211903E-3</v>
      </c>
      <c r="K529" s="320" t="s">
        <v>985</v>
      </c>
      <c r="L529" s="320" t="s">
        <v>254</v>
      </c>
      <c r="M529" s="320" t="s">
        <v>263</v>
      </c>
      <c r="N529" s="320" t="s">
        <v>264</v>
      </c>
    </row>
    <row r="530" spans="1:14" s="194" customFormat="1">
      <c r="A530" s="320" t="s">
        <v>853</v>
      </c>
      <c r="B530" s="320" t="s">
        <v>439</v>
      </c>
      <c r="C530" s="320" t="s">
        <v>834</v>
      </c>
      <c r="D530" s="320" t="s">
        <v>87</v>
      </c>
      <c r="E530" s="320">
        <v>32901586</v>
      </c>
      <c r="F530" s="190">
        <v>922</v>
      </c>
      <c r="G530" s="360">
        <v>60</v>
      </c>
      <c r="H530" s="320">
        <v>2</v>
      </c>
      <c r="I530" s="320">
        <v>920</v>
      </c>
      <c r="J530" s="361">
        <v>2.1691973969631237E-3</v>
      </c>
      <c r="K530" s="320" t="s">
        <v>986</v>
      </c>
      <c r="L530" s="320" t="s">
        <v>254</v>
      </c>
      <c r="M530" s="320" t="s">
        <v>261</v>
      </c>
      <c r="N530" s="320" t="s">
        <v>262</v>
      </c>
    </row>
    <row r="531" spans="1:14" s="194" customFormat="1">
      <c r="A531" s="320" t="s">
        <v>853</v>
      </c>
      <c r="B531" s="320" t="s">
        <v>439</v>
      </c>
      <c r="C531" s="320" t="s">
        <v>834</v>
      </c>
      <c r="D531" s="320" t="s">
        <v>87</v>
      </c>
      <c r="E531" s="320">
        <v>67943559</v>
      </c>
      <c r="F531" s="190">
        <v>310</v>
      </c>
      <c r="G531" s="360">
        <v>60</v>
      </c>
      <c r="H531" s="320">
        <v>0</v>
      </c>
      <c r="I531" s="320">
        <v>310</v>
      </c>
      <c r="J531" s="361">
        <v>0</v>
      </c>
      <c r="K531" s="320" t="s">
        <v>195</v>
      </c>
      <c r="L531" s="320" t="s">
        <v>254</v>
      </c>
      <c r="M531" s="320" t="s">
        <v>262</v>
      </c>
      <c r="N531" s="320" t="s">
        <v>261</v>
      </c>
    </row>
    <row r="532" spans="1:14" s="194" customFormat="1">
      <c r="A532" s="320" t="s">
        <v>853</v>
      </c>
      <c r="B532" s="320" t="s">
        <v>440</v>
      </c>
      <c r="C532" s="320" t="s">
        <v>834</v>
      </c>
      <c r="D532" s="320" t="s">
        <v>82</v>
      </c>
      <c r="E532" s="320">
        <v>24841937</v>
      </c>
      <c r="F532" s="190">
        <v>8931</v>
      </c>
      <c r="G532" s="360">
        <v>60</v>
      </c>
      <c r="H532" s="320">
        <v>8</v>
      </c>
      <c r="I532" s="320">
        <v>8923</v>
      </c>
      <c r="J532" s="361">
        <v>8.9575635427163812E-4</v>
      </c>
      <c r="K532" s="320" t="s">
        <v>1009</v>
      </c>
      <c r="L532" s="320" t="s">
        <v>254</v>
      </c>
      <c r="M532" s="320" t="s">
        <v>264</v>
      </c>
      <c r="N532" s="320" t="s">
        <v>263</v>
      </c>
    </row>
    <row r="533" spans="1:14" s="194" customFormat="1">
      <c r="A533" s="320" t="s">
        <v>853</v>
      </c>
      <c r="B533" s="320" t="s">
        <v>440</v>
      </c>
      <c r="C533" s="320" t="s">
        <v>834</v>
      </c>
      <c r="D533" s="320" t="s">
        <v>112</v>
      </c>
      <c r="E533" s="320">
        <v>49519531</v>
      </c>
      <c r="F533" s="190">
        <v>6828</v>
      </c>
      <c r="G533" s="360">
        <v>59.992600000000003</v>
      </c>
      <c r="H533" s="320">
        <v>48</v>
      </c>
      <c r="I533" s="320">
        <v>6780</v>
      </c>
      <c r="J533" s="361">
        <v>7.0298769771528994E-3</v>
      </c>
      <c r="K533" s="320" t="s">
        <v>978</v>
      </c>
      <c r="L533" s="320" t="s">
        <v>254</v>
      </c>
      <c r="M533" s="320" t="s">
        <v>262</v>
      </c>
      <c r="N533" s="320" t="s">
        <v>261</v>
      </c>
    </row>
    <row r="534" spans="1:14" s="194" customFormat="1">
      <c r="A534" s="320" t="s">
        <v>853</v>
      </c>
      <c r="B534" s="320" t="s">
        <v>440</v>
      </c>
      <c r="C534" s="320" t="s">
        <v>834</v>
      </c>
      <c r="D534" s="320" t="s">
        <v>113</v>
      </c>
      <c r="E534" s="320">
        <v>15316522</v>
      </c>
      <c r="F534" s="190">
        <v>15617</v>
      </c>
      <c r="G534" s="360">
        <v>34.985399999999998</v>
      </c>
      <c r="H534" s="320">
        <v>24</v>
      </c>
      <c r="I534" s="320">
        <v>15593</v>
      </c>
      <c r="J534" s="361">
        <v>1.5367868348594481E-3</v>
      </c>
      <c r="K534" s="320" t="s">
        <v>193</v>
      </c>
      <c r="L534" s="320" t="s">
        <v>254</v>
      </c>
      <c r="M534" s="320" t="s">
        <v>262</v>
      </c>
      <c r="N534" s="320" t="s">
        <v>261</v>
      </c>
    </row>
    <row r="535" spans="1:14" s="194" customFormat="1">
      <c r="A535" s="320" t="s">
        <v>853</v>
      </c>
      <c r="B535" s="320" t="s">
        <v>440</v>
      </c>
      <c r="C535" s="320" t="s">
        <v>834</v>
      </c>
      <c r="D535" s="320" t="s">
        <v>113</v>
      </c>
      <c r="E535" s="320">
        <v>56428746</v>
      </c>
      <c r="F535" s="190">
        <v>2930</v>
      </c>
      <c r="G535" s="360">
        <v>60</v>
      </c>
      <c r="H535" s="320">
        <v>15</v>
      </c>
      <c r="I535" s="320">
        <v>2915</v>
      </c>
      <c r="J535" s="361">
        <v>5.1194539249146756E-3</v>
      </c>
      <c r="K535" s="320" t="s">
        <v>1010</v>
      </c>
      <c r="L535" s="320" t="s">
        <v>254</v>
      </c>
      <c r="M535" s="320" t="s">
        <v>262</v>
      </c>
      <c r="N535" s="320" t="s">
        <v>261</v>
      </c>
    </row>
    <row r="536" spans="1:14" s="194" customFormat="1">
      <c r="A536" s="320" t="s">
        <v>853</v>
      </c>
      <c r="B536" s="320" t="s">
        <v>440</v>
      </c>
      <c r="C536" s="320" t="s">
        <v>834</v>
      </c>
      <c r="D536" s="320" t="s">
        <v>88</v>
      </c>
      <c r="E536" s="320">
        <v>6230722</v>
      </c>
      <c r="F536" s="190">
        <v>383</v>
      </c>
      <c r="G536" s="360">
        <v>60</v>
      </c>
      <c r="H536" s="320">
        <v>5</v>
      </c>
      <c r="I536" s="320">
        <v>378</v>
      </c>
      <c r="J536" s="361">
        <v>1.3054830287206266E-2</v>
      </c>
      <c r="K536" s="320" t="s">
        <v>194</v>
      </c>
      <c r="L536" s="320" t="s">
        <v>254</v>
      </c>
      <c r="M536" s="320" t="s">
        <v>264</v>
      </c>
      <c r="N536" s="320" t="s">
        <v>263</v>
      </c>
    </row>
    <row r="537" spans="1:14" s="194" customFormat="1">
      <c r="A537" s="320" t="s">
        <v>853</v>
      </c>
      <c r="B537" s="320" t="s">
        <v>440</v>
      </c>
      <c r="C537" s="320" t="s">
        <v>834</v>
      </c>
      <c r="D537" s="320" t="s">
        <v>84</v>
      </c>
      <c r="E537" s="320">
        <v>79745476</v>
      </c>
      <c r="F537" s="190">
        <v>9001</v>
      </c>
      <c r="G537" s="360">
        <v>59.9968</v>
      </c>
      <c r="H537" s="320">
        <v>47</v>
      </c>
      <c r="I537" s="320">
        <v>8954</v>
      </c>
      <c r="J537" s="361">
        <v>5.2216420397733585E-3</v>
      </c>
      <c r="K537" s="320" t="s">
        <v>1011</v>
      </c>
      <c r="L537" s="320" t="s">
        <v>254</v>
      </c>
      <c r="M537" s="320" t="s">
        <v>262</v>
      </c>
      <c r="N537" s="320" t="s">
        <v>264</v>
      </c>
    </row>
    <row r="538" spans="1:14" s="194" customFormat="1">
      <c r="A538" s="320" t="s">
        <v>853</v>
      </c>
      <c r="B538" s="320" t="s">
        <v>440</v>
      </c>
      <c r="C538" s="320" t="s">
        <v>834</v>
      </c>
      <c r="D538" s="320" t="s">
        <v>84</v>
      </c>
      <c r="E538" s="320">
        <v>242837167</v>
      </c>
      <c r="F538" s="190">
        <v>294</v>
      </c>
      <c r="G538" s="360">
        <v>60</v>
      </c>
      <c r="H538" s="320">
        <v>0</v>
      </c>
      <c r="I538" s="320">
        <v>294</v>
      </c>
      <c r="J538" s="361">
        <v>0</v>
      </c>
      <c r="K538" s="320" t="s">
        <v>980</v>
      </c>
      <c r="L538" s="320" t="s">
        <v>254</v>
      </c>
      <c r="M538" s="320" t="s">
        <v>261</v>
      </c>
      <c r="N538" s="320" t="s">
        <v>263</v>
      </c>
    </row>
    <row r="539" spans="1:14" s="194" customFormat="1">
      <c r="A539" s="320" t="s">
        <v>853</v>
      </c>
      <c r="B539" s="320" t="s">
        <v>440</v>
      </c>
      <c r="C539" s="320" t="s">
        <v>834</v>
      </c>
      <c r="D539" s="320" t="s">
        <v>78</v>
      </c>
      <c r="E539" s="320">
        <v>143450895</v>
      </c>
      <c r="F539" s="190">
        <v>2272</v>
      </c>
      <c r="G539" s="360">
        <v>60</v>
      </c>
      <c r="H539" s="320">
        <v>3</v>
      </c>
      <c r="I539" s="320">
        <v>2269</v>
      </c>
      <c r="J539" s="361">
        <v>1.3204225352112676E-3</v>
      </c>
      <c r="K539" s="320" t="s">
        <v>1012</v>
      </c>
      <c r="L539" s="320" t="s">
        <v>254</v>
      </c>
      <c r="M539" s="320" t="s">
        <v>264</v>
      </c>
      <c r="N539" s="320" t="s">
        <v>263</v>
      </c>
    </row>
    <row r="540" spans="1:14" s="194" customFormat="1">
      <c r="A540" s="320" t="s">
        <v>853</v>
      </c>
      <c r="B540" s="320" t="s">
        <v>440</v>
      </c>
      <c r="C540" s="320" t="s">
        <v>834</v>
      </c>
      <c r="D540" s="320" t="s">
        <v>86</v>
      </c>
      <c r="E540" s="320">
        <v>179809010</v>
      </c>
      <c r="F540" s="190">
        <v>2131</v>
      </c>
      <c r="G540" s="360">
        <v>59.999499999999998</v>
      </c>
      <c r="H540" s="320">
        <v>2</v>
      </c>
      <c r="I540" s="320">
        <v>2129</v>
      </c>
      <c r="J540" s="361">
        <v>9.3852651337400278E-4</v>
      </c>
      <c r="K540" s="320" t="s">
        <v>981</v>
      </c>
      <c r="L540" s="320" t="s">
        <v>254</v>
      </c>
      <c r="M540" s="320" t="s">
        <v>264</v>
      </c>
      <c r="N540" s="320" t="s">
        <v>263</v>
      </c>
    </row>
    <row r="541" spans="1:14" s="194" customFormat="1">
      <c r="A541" s="320" t="s">
        <v>853</v>
      </c>
      <c r="B541" s="320" t="s">
        <v>440</v>
      </c>
      <c r="C541" s="320" t="s">
        <v>834</v>
      </c>
      <c r="D541" s="320" t="s">
        <v>93</v>
      </c>
      <c r="E541" s="320">
        <v>145161018</v>
      </c>
      <c r="F541" s="190">
        <v>2359</v>
      </c>
      <c r="G541" s="360">
        <v>59.994799999999998</v>
      </c>
      <c r="H541" s="320">
        <v>36</v>
      </c>
      <c r="I541" s="320">
        <v>2323</v>
      </c>
      <c r="J541" s="361">
        <v>1.5260703688003391E-2</v>
      </c>
      <c r="K541" s="320" t="s">
        <v>984</v>
      </c>
      <c r="L541" s="320" t="s">
        <v>254</v>
      </c>
      <c r="M541" s="320" t="s">
        <v>264</v>
      </c>
      <c r="N541" s="320" t="s">
        <v>263</v>
      </c>
    </row>
    <row r="542" spans="1:14" s="194" customFormat="1">
      <c r="A542" s="320" t="s">
        <v>853</v>
      </c>
      <c r="B542" s="320" t="s">
        <v>440</v>
      </c>
      <c r="C542" s="320" t="s">
        <v>834</v>
      </c>
      <c r="D542" s="320" t="s">
        <v>95</v>
      </c>
      <c r="E542" s="320">
        <v>79337350</v>
      </c>
      <c r="F542" s="190">
        <v>4265</v>
      </c>
      <c r="G542" s="360">
        <v>59.9953</v>
      </c>
      <c r="H542" s="320">
        <v>51</v>
      </c>
      <c r="I542" s="320">
        <v>4214</v>
      </c>
      <c r="J542" s="361">
        <v>1.1957796014067995E-2</v>
      </c>
      <c r="K542" s="320" t="s">
        <v>985</v>
      </c>
      <c r="L542" s="320" t="s">
        <v>254</v>
      </c>
      <c r="M542" s="320" t="s">
        <v>263</v>
      </c>
      <c r="N542" s="320" t="s">
        <v>264</v>
      </c>
    </row>
    <row r="543" spans="1:14" s="194" customFormat="1">
      <c r="A543" s="320" t="s">
        <v>853</v>
      </c>
      <c r="B543" s="320" t="s">
        <v>440</v>
      </c>
      <c r="C543" s="320" t="s">
        <v>834</v>
      </c>
      <c r="D543" s="320" t="s">
        <v>87</v>
      </c>
      <c r="E543" s="320">
        <v>32901586</v>
      </c>
      <c r="F543" s="190">
        <v>986</v>
      </c>
      <c r="G543" s="360">
        <v>59.963200000000001</v>
      </c>
      <c r="H543" s="320">
        <v>7</v>
      </c>
      <c r="I543" s="320">
        <v>979</v>
      </c>
      <c r="J543" s="361">
        <v>7.099391480730223E-3</v>
      </c>
      <c r="K543" s="320" t="s">
        <v>986</v>
      </c>
      <c r="L543" s="320" t="s">
        <v>254</v>
      </c>
      <c r="M543" s="320" t="s">
        <v>261</v>
      </c>
      <c r="N543" s="320" t="s">
        <v>262</v>
      </c>
    </row>
    <row r="544" spans="1:14" s="194" customFormat="1">
      <c r="A544" s="320" t="s">
        <v>853</v>
      </c>
      <c r="B544" s="320" t="s">
        <v>440</v>
      </c>
      <c r="C544" s="320" t="s">
        <v>834</v>
      </c>
      <c r="D544" s="320" t="s">
        <v>87</v>
      </c>
      <c r="E544" s="320">
        <v>67943559</v>
      </c>
      <c r="F544" s="190">
        <v>53</v>
      </c>
      <c r="G544" s="360">
        <v>60</v>
      </c>
      <c r="H544" s="320">
        <v>0</v>
      </c>
      <c r="I544" s="320">
        <v>53</v>
      </c>
      <c r="J544" s="361">
        <v>0</v>
      </c>
      <c r="K544" s="320" t="s">
        <v>195</v>
      </c>
      <c r="L544" s="320" t="s">
        <v>254</v>
      </c>
      <c r="M544" s="320" t="s">
        <v>262</v>
      </c>
      <c r="N544" s="320" t="s">
        <v>261</v>
      </c>
    </row>
    <row r="545" spans="1:14" s="194" customFormat="1">
      <c r="A545" s="320" t="s">
        <v>853</v>
      </c>
      <c r="B545" s="320" t="s">
        <v>441</v>
      </c>
      <c r="C545" s="320" t="s">
        <v>846</v>
      </c>
      <c r="D545" s="320" t="s">
        <v>82</v>
      </c>
      <c r="E545" s="320">
        <v>24841937</v>
      </c>
      <c r="F545" s="190">
        <v>8989</v>
      </c>
      <c r="G545" s="360">
        <v>60</v>
      </c>
      <c r="H545" s="320">
        <v>1045</v>
      </c>
      <c r="I545" s="320">
        <v>7944</v>
      </c>
      <c r="J545" s="361">
        <v>0.11625319835354322</v>
      </c>
      <c r="K545" s="320" t="s">
        <v>1009</v>
      </c>
      <c r="L545" s="320" t="s">
        <v>254</v>
      </c>
      <c r="M545" s="320" t="s">
        <v>264</v>
      </c>
      <c r="N545" s="320" t="s">
        <v>263</v>
      </c>
    </row>
    <row r="546" spans="1:14" s="194" customFormat="1">
      <c r="A546" s="320" t="s">
        <v>853</v>
      </c>
      <c r="B546" s="320" t="s">
        <v>441</v>
      </c>
      <c r="C546" s="320" t="s">
        <v>846</v>
      </c>
      <c r="D546" s="320" t="s">
        <v>112</v>
      </c>
      <c r="E546" s="320">
        <v>49519531</v>
      </c>
      <c r="F546" s="190">
        <v>7148</v>
      </c>
      <c r="G546" s="360">
        <v>59.993600000000001</v>
      </c>
      <c r="H546" s="320">
        <v>720</v>
      </c>
      <c r="I546" s="320">
        <v>6428</v>
      </c>
      <c r="J546" s="361">
        <v>0.10072747621712368</v>
      </c>
      <c r="K546" s="320" t="s">
        <v>978</v>
      </c>
      <c r="L546" s="320" t="s">
        <v>254</v>
      </c>
      <c r="M546" s="320" t="s">
        <v>262</v>
      </c>
      <c r="N546" s="320" t="s">
        <v>261</v>
      </c>
    </row>
    <row r="547" spans="1:14" s="194" customFormat="1">
      <c r="A547" s="320" t="s">
        <v>853</v>
      </c>
      <c r="B547" s="320" t="s">
        <v>441</v>
      </c>
      <c r="C547" s="320" t="s">
        <v>846</v>
      </c>
      <c r="D547" s="320" t="s">
        <v>113</v>
      </c>
      <c r="E547" s="320">
        <v>15316522</v>
      </c>
      <c r="F547" s="190">
        <v>15434</v>
      </c>
      <c r="G547" s="360">
        <v>35.1389</v>
      </c>
      <c r="H547" s="320">
        <v>708</v>
      </c>
      <c r="I547" s="320">
        <v>14726</v>
      </c>
      <c r="J547" s="361">
        <v>4.5872748477387586E-2</v>
      </c>
      <c r="K547" s="320" t="s">
        <v>193</v>
      </c>
      <c r="L547" s="320" t="s">
        <v>254</v>
      </c>
      <c r="M547" s="320" t="s">
        <v>262</v>
      </c>
      <c r="N547" s="320" t="s">
        <v>261</v>
      </c>
    </row>
    <row r="548" spans="1:14" s="194" customFormat="1">
      <c r="A548" s="320" t="s">
        <v>853</v>
      </c>
      <c r="B548" s="320" t="s">
        <v>441</v>
      </c>
      <c r="C548" s="320" t="s">
        <v>846</v>
      </c>
      <c r="D548" s="320" t="s">
        <v>113</v>
      </c>
      <c r="E548" s="320">
        <v>56428746</v>
      </c>
      <c r="F548" s="190">
        <v>2834</v>
      </c>
      <c r="G548" s="360">
        <v>59.999200000000002</v>
      </c>
      <c r="H548" s="320">
        <v>294</v>
      </c>
      <c r="I548" s="320">
        <v>2540</v>
      </c>
      <c r="J548" s="361">
        <v>0.10374029640084687</v>
      </c>
      <c r="K548" s="320" t="s">
        <v>1010</v>
      </c>
      <c r="L548" s="320" t="s">
        <v>254</v>
      </c>
      <c r="M548" s="320" t="s">
        <v>262</v>
      </c>
      <c r="N548" s="320" t="s">
        <v>261</v>
      </c>
    </row>
    <row r="549" spans="1:14" s="194" customFormat="1">
      <c r="A549" s="320" t="s">
        <v>853</v>
      </c>
      <c r="B549" s="320" t="s">
        <v>441</v>
      </c>
      <c r="C549" s="320" t="s">
        <v>846</v>
      </c>
      <c r="D549" s="320" t="s">
        <v>88</v>
      </c>
      <c r="E549" s="320">
        <v>6230722</v>
      </c>
      <c r="F549" s="190">
        <v>683</v>
      </c>
      <c r="G549" s="360">
        <v>60</v>
      </c>
      <c r="H549" s="320">
        <v>66</v>
      </c>
      <c r="I549" s="320">
        <v>617</v>
      </c>
      <c r="J549" s="361">
        <v>9.6632503660322111E-2</v>
      </c>
      <c r="K549" s="320" t="s">
        <v>194</v>
      </c>
      <c r="L549" s="320" t="s">
        <v>254</v>
      </c>
      <c r="M549" s="320" t="s">
        <v>264</v>
      </c>
      <c r="N549" s="320" t="s">
        <v>263</v>
      </c>
    </row>
    <row r="550" spans="1:14" s="194" customFormat="1">
      <c r="A550" s="320" t="s">
        <v>853</v>
      </c>
      <c r="B550" s="320" t="s">
        <v>441</v>
      </c>
      <c r="C550" s="320" t="s">
        <v>846</v>
      </c>
      <c r="D550" s="320" t="s">
        <v>84</v>
      </c>
      <c r="E550" s="320">
        <v>79745476</v>
      </c>
      <c r="F550" s="190">
        <v>9255</v>
      </c>
      <c r="G550" s="360">
        <v>60</v>
      </c>
      <c r="H550" s="320">
        <v>892</v>
      </c>
      <c r="I550" s="320">
        <v>8363</v>
      </c>
      <c r="J550" s="361">
        <v>9.638033495407887E-2</v>
      </c>
      <c r="K550" s="320" t="s">
        <v>1011</v>
      </c>
      <c r="L550" s="320" t="s">
        <v>254</v>
      </c>
      <c r="M550" s="320" t="s">
        <v>262</v>
      </c>
      <c r="N550" s="320" t="s">
        <v>264</v>
      </c>
    </row>
    <row r="551" spans="1:14" s="194" customFormat="1">
      <c r="A551" s="320" t="s">
        <v>853</v>
      </c>
      <c r="B551" s="320" t="s">
        <v>441</v>
      </c>
      <c r="C551" s="320" t="s">
        <v>846</v>
      </c>
      <c r="D551" s="320" t="s">
        <v>84</v>
      </c>
      <c r="E551" s="320">
        <v>242837167</v>
      </c>
      <c r="F551" s="190">
        <v>561</v>
      </c>
      <c r="G551" s="360">
        <v>60</v>
      </c>
      <c r="H551" s="320">
        <v>78</v>
      </c>
      <c r="I551" s="320">
        <v>483</v>
      </c>
      <c r="J551" s="361">
        <v>0.13903743315508021</v>
      </c>
      <c r="K551" s="320" t="s">
        <v>980</v>
      </c>
      <c r="L551" s="320" t="s">
        <v>254</v>
      </c>
      <c r="M551" s="320" t="s">
        <v>261</v>
      </c>
      <c r="N551" s="320" t="s">
        <v>263</v>
      </c>
    </row>
    <row r="552" spans="1:14" s="194" customFormat="1">
      <c r="A552" s="320" t="s">
        <v>853</v>
      </c>
      <c r="B552" s="320" t="s">
        <v>441</v>
      </c>
      <c r="C552" s="320" t="s">
        <v>846</v>
      </c>
      <c r="D552" s="320" t="s">
        <v>78</v>
      </c>
      <c r="E552" s="320">
        <v>143450895</v>
      </c>
      <c r="F552" s="190">
        <v>2582</v>
      </c>
      <c r="G552" s="360">
        <v>60</v>
      </c>
      <c r="H552" s="320">
        <v>356</v>
      </c>
      <c r="I552" s="320">
        <v>2226</v>
      </c>
      <c r="J552" s="361">
        <v>0.13787761425251743</v>
      </c>
      <c r="K552" s="320" t="s">
        <v>1012</v>
      </c>
      <c r="L552" s="320" t="s">
        <v>254</v>
      </c>
      <c r="M552" s="320" t="s">
        <v>264</v>
      </c>
      <c r="N552" s="320" t="s">
        <v>263</v>
      </c>
    </row>
    <row r="553" spans="1:14" s="194" customFormat="1">
      <c r="A553" s="320" t="s">
        <v>853</v>
      </c>
      <c r="B553" s="320" t="s">
        <v>441</v>
      </c>
      <c r="C553" s="320" t="s">
        <v>846</v>
      </c>
      <c r="D553" s="320" t="s">
        <v>86</v>
      </c>
      <c r="E553" s="320">
        <v>179809010</v>
      </c>
      <c r="F553" s="190">
        <v>2171</v>
      </c>
      <c r="G553" s="360">
        <v>60</v>
      </c>
      <c r="H553" s="320">
        <v>303</v>
      </c>
      <c r="I553" s="320">
        <v>1868</v>
      </c>
      <c r="J553" s="361">
        <v>0.13956701980654077</v>
      </c>
      <c r="K553" s="320" t="s">
        <v>981</v>
      </c>
      <c r="L553" s="320" t="s">
        <v>254</v>
      </c>
      <c r="M553" s="320" t="s">
        <v>264</v>
      </c>
      <c r="N553" s="320" t="s">
        <v>263</v>
      </c>
    </row>
    <row r="554" spans="1:14" s="194" customFormat="1">
      <c r="A554" s="320" t="s">
        <v>853</v>
      </c>
      <c r="B554" s="320" t="s">
        <v>441</v>
      </c>
      <c r="C554" s="320" t="s">
        <v>846</v>
      </c>
      <c r="D554" s="320" t="s">
        <v>93</v>
      </c>
      <c r="E554" s="320">
        <v>145161018</v>
      </c>
      <c r="F554" s="190">
        <v>2111</v>
      </c>
      <c r="G554" s="360">
        <v>59.988100000000003</v>
      </c>
      <c r="H554" s="320">
        <v>260</v>
      </c>
      <c r="I554" s="320">
        <v>1851</v>
      </c>
      <c r="J554" s="361">
        <v>0.1231643770724775</v>
      </c>
      <c r="K554" s="320" t="s">
        <v>984</v>
      </c>
      <c r="L554" s="320" t="s">
        <v>254</v>
      </c>
      <c r="M554" s="320" t="s">
        <v>264</v>
      </c>
      <c r="N554" s="320" t="s">
        <v>263</v>
      </c>
    </row>
    <row r="555" spans="1:14" s="194" customFormat="1">
      <c r="A555" s="320" t="s">
        <v>853</v>
      </c>
      <c r="B555" s="320" t="s">
        <v>441</v>
      </c>
      <c r="C555" s="320" t="s">
        <v>846</v>
      </c>
      <c r="D555" s="320" t="s">
        <v>95</v>
      </c>
      <c r="E555" s="320">
        <v>79337350</v>
      </c>
      <c r="F555" s="190">
        <v>4692</v>
      </c>
      <c r="G555" s="360">
        <v>60</v>
      </c>
      <c r="H555" s="320">
        <v>607</v>
      </c>
      <c r="I555" s="320">
        <v>4085</v>
      </c>
      <c r="J555" s="361">
        <v>0.1293691389599318</v>
      </c>
      <c r="K555" s="320" t="s">
        <v>985</v>
      </c>
      <c r="L555" s="320" t="s">
        <v>254</v>
      </c>
      <c r="M555" s="320" t="s">
        <v>263</v>
      </c>
      <c r="N555" s="320" t="s">
        <v>264</v>
      </c>
    </row>
    <row r="556" spans="1:14" s="194" customFormat="1">
      <c r="A556" s="320" t="s">
        <v>853</v>
      </c>
      <c r="B556" s="320" t="s">
        <v>441</v>
      </c>
      <c r="C556" s="320" t="s">
        <v>846</v>
      </c>
      <c r="D556" s="320" t="s">
        <v>87</v>
      </c>
      <c r="E556" s="320">
        <v>32901586</v>
      </c>
      <c r="F556" s="190">
        <v>1034</v>
      </c>
      <c r="G556" s="360">
        <v>59.990099999999998</v>
      </c>
      <c r="H556" s="320">
        <v>124</v>
      </c>
      <c r="I556" s="320">
        <v>910</v>
      </c>
      <c r="J556" s="361">
        <v>0.11992263056092843</v>
      </c>
      <c r="K556" s="320" t="s">
        <v>986</v>
      </c>
      <c r="L556" s="320" t="s">
        <v>254</v>
      </c>
      <c r="M556" s="320" t="s">
        <v>261</v>
      </c>
      <c r="N556" s="320" t="s">
        <v>262</v>
      </c>
    </row>
    <row r="557" spans="1:14" s="194" customFormat="1">
      <c r="A557" s="320" t="s">
        <v>853</v>
      </c>
      <c r="B557" s="320" t="s">
        <v>441</v>
      </c>
      <c r="C557" s="320" t="s">
        <v>846</v>
      </c>
      <c r="D557" s="320" t="s">
        <v>87</v>
      </c>
      <c r="E557" s="320">
        <v>67943559</v>
      </c>
      <c r="F557" s="190">
        <v>45</v>
      </c>
      <c r="G557" s="360">
        <v>60</v>
      </c>
      <c r="H557" s="320">
        <v>0</v>
      </c>
      <c r="I557" s="320">
        <v>45</v>
      </c>
      <c r="J557" s="361">
        <v>0</v>
      </c>
      <c r="K557" s="320" t="s">
        <v>195</v>
      </c>
      <c r="L557" s="320" t="s">
        <v>254</v>
      </c>
      <c r="M557" s="320" t="s">
        <v>262</v>
      </c>
      <c r="N557" s="320" t="s">
        <v>261</v>
      </c>
    </row>
    <row r="558" spans="1:14" s="194" customFormat="1">
      <c r="A558" s="320" t="s">
        <v>853</v>
      </c>
      <c r="B558" s="320" t="s">
        <v>442</v>
      </c>
      <c r="C558" s="320" t="s">
        <v>834</v>
      </c>
      <c r="D558" s="320" t="s">
        <v>82</v>
      </c>
      <c r="E558" s="320">
        <v>24841937</v>
      </c>
      <c r="F558" s="190">
        <v>8161</v>
      </c>
      <c r="G558" s="360">
        <v>60</v>
      </c>
      <c r="H558" s="320">
        <v>50</v>
      </c>
      <c r="I558" s="320">
        <v>8111</v>
      </c>
      <c r="J558" s="361">
        <v>6.1267001592942042E-3</v>
      </c>
      <c r="K558" s="320" t="s">
        <v>1009</v>
      </c>
      <c r="L558" s="320" t="s">
        <v>254</v>
      </c>
      <c r="M558" s="320" t="s">
        <v>264</v>
      </c>
      <c r="N558" s="320" t="s">
        <v>263</v>
      </c>
    </row>
    <row r="559" spans="1:14" s="194" customFormat="1">
      <c r="A559" s="320" t="s">
        <v>853</v>
      </c>
      <c r="B559" s="320" t="s">
        <v>442</v>
      </c>
      <c r="C559" s="320" t="s">
        <v>834</v>
      </c>
      <c r="D559" s="320" t="s">
        <v>112</v>
      </c>
      <c r="E559" s="320">
        <v>49519531</v>
      </c>
      <c r="F559" s="190">
        <v>6652</v>
      </c>
      <c r="G559" s="360">
        <v>59.997</v>
      </c>
      <c r="H559" s="320">
        <v>11</v>
      </c>
      <c r="I559" s="320">
        <v>6641</v>
      </c>
      <c r="J559" s="361">
        <v>1.6536380036079375E-3</v>
      </c>
      <c r="K559" s="320" t="s">
        <v>978</v>
      </c>
      <c r="L559" s="320" t="s">
        <v>254</v>
      </c>
      <c r="M559" s="320" t="s">
        <v>262</v>
      </c>
      <c r="N559" s="320" t="s">
        <v>261</v>
      </c>
    </row>
    <row r="560" spans="1:14" s="194" customFormat="1">
      <c r="A560" s="320" t="s">
        <v>853</v>
      </c>
      <c r="B560" s="320" t="s">
        <v>442</v>
      </c>
      <c r="C560" s="320" t="s">
        <v>834</v>
      </c>
      <c r="D560" s="320" t="s">
        <v>113</v>
      </c>
      <c r="E560" s="320">
        <v>15316522</v>
      </c>
      <c r="F560" s="190">
        <v>14048</v>
      </c>
      <c r="G560" s="360">
        <v>35.7562</v>
      </c>
      <c r="H560" s="320">
        <v>32</v>
      </c>
      <c r="I560" s="320">
        <v>14016</v>
      </c>
      <c r="J560" s="361">
        <v>2.2779043280182231E-3</v>
      </c>
      <c r="K560" s="320" t="s">
        <v>193</v>
      </c>
      <c r="L560" s="320" t="s">
        <v>254</v>
      </c>
      <c r="M560" s="320" t="s">
        <v>262</v>
      </c>
      <c r="N560" s="320" t="s">
        <v>261</v>
      </c>
    </row>
    <row r="561" spans="1:14" s="194" customFormat="1">
      <c r="A561" s="320" t="s">
        <v>853</v>
      </c>
      <c r="B561" s="320" t="s">
        <v>442</v>
      </c>
      <c r="C561" s="320" t="s">
        <v>834</v>
      </c>
      <c r="D561" s="320" t="s">
        <v>113</v>
      </c>
      <c r="E561" s="320">
        <v>56428746</v>
      </c>
      <c r="F561" s="190">
        <v>2510</v>
      </c>
      <c r="G561" s="360">
        <v>60</v>
      </c>
      <c r="H561" s="320">
        <v>10</v>
      </c>
      <c r="I561" s="320">
        <v>2500</v>
      </c>
      <c r="J561" s="361">
        <v>3.9840637450199202E-3</v>
      </c>
      <c r="K561" s="320" t="s">
        <v>1010</v>
      </c>
      <c r="L561" s="320" t="s">
        <v>254</v>
      </c>
      <c r="M561" s="320" t="s">
        <v>262</v>
      </c>
      <c r="N561" s="320" t="s">
        <v>261</v>
      </c>
    </row>
    <row r="562" spans="1:14" s="194" customFormat="1">
      <c r="A562" s="320" t="s">
        <v>853</v>
      </c>
      <c r="B562" s="320" t="s">
        <v>442</v>
      </c>
      <c r="C562" s="320" t="s">
        <v>834</v>
      </c>
      <c r="D562" s="320" t="s">
        <v>88</v>
      </c>
      <c r="E562" s="320">
        <v>6230722</v>
      </c>
      <c r="F562" s="190">
        <v>1587</v>
      </c>
      <c r="G562" s="360">
        <v>59.992400000000004</v>
      </c>
      <c r="H562" s="320">
        <v>0</v>
      </c>
      <c r="I562" s="320">
        <v>1587</v>
      </c>
      <c r="J562" s="361">
        <v>0</v>
      </c>
      <c r="K562" s="320" t="s">
        <v>194</v>
      </c>
      <c r="L562" s="320" t="s">
        <v>254</v>
      </c>
      <c r="M562" s="320" t="s">
        <v>264</v>
      </c>
      <c r="N562" s="320" t="s">
        <v>263</v>
      </c>
    </row>
    <row r="563" spans="1:14" s="194" customFormat="1">
      <c r="A563" s="320" t="s">
        <v>853</v>
      </c>
      <c r="B563" s="320" t="s">
        <v>442</v>
      </c>
      <c r="C563" s="320" t="s">
        <v>834</v>
      </c>
      <c r="D563" s="320" t="s">
        <v>84</v>
      </c>
      <c r="E563" s="320">
        <v>79745476</v>
      </c>
      <c r="F563" s="190">
        <v>6280</v>
      </c>
      <c r="G563" s="360">
        <v>59.9968</v>
      </c>
      <c r="H563" s="320">
        <v>0</v>
      </c>
      <c r="I563" s="320">
        <v>6280</v>
      </c>
      <c r="J563" s="361">
        <v>0</v>
      </c>
      <c r="K563" s="320" t="s">
        <v>1011</v>
      </c>
      <c r="L563" s="320" t="s">
        <v>254</v>
      </c>
      <c r="M563" s="320" t="s">
        <v>262</v>
      </c>
      <c r="N563" s="320" t="s">
        <v>264</v>
      </c>
    </row>
    <row r="564" spans="1:14" s="194" customFormat="1">
      <c r="A564" s="320" t="s">
        <v>853</v>
      </c>
      <c r="B564" s="320" t="s">
        <v>442</v>
      </c>
      <c r="C564" s="320" t="s">
        <v>834</v>
      </c>
      <c r="D564" s="320" t="s">
        <v>84</v>
      </c>
      <c r="E564" s="320">
        <v>242837167</v>
      </c>
      <c r="F564" s="190">
        <v>43</v>
      </c>
      <c r="G564" s="360">
        <v>60</v>
      </c>
      <c r="H564" s="320">
        <v>0</v>
      </c>
      <c r="I564" s="320">
        <v>43</v>
      </c>
      <c r="J564" s="361">
        <v>0</v>
      </c>
      <c r="K564" s="320" t="s">
        <v>980</v>
      </c>
      <c r="L564" s="320" t="s">
        <v>254</v>
      </c>
      <c r="M564" s="320" t="s">
        <v>261</v>
      </c>
      <c r="N564" s="320" t="s">
        <v>263</v>
      </c>
    </row>
    <row r="565" spans="1:14" s="194" customFormat="1">
      <c r="A565" s="320" t="s">
        <v>853</v>
      </c>
      <c r="B565" s="320" t="s">
        <v>442</v>
      </c>
      <c r="C565" s="320" t="s">
        <v>834</v>
      </c>
      <c r="D565" s="320" t="s">
        <v>78</v>
      </c>
      <c r="E565" s="320">
        <v>143450895</v>
      </c>
      <c r="F565" s="190">
        <v>2794</v>
      </c>
      <c r="G565" s="360">
        <v>60</v>
      </c>
      <c r="H565" s="320">
        <v>14</v>
      </c>
      <c r="I565" s="320">
        <v>2780</v>
      </c>
      <c r="J565" s="361">
        <v>5.0107372942018611E-3</v>
      </c>
      <c r="K565" s="320" t="s">
        <v>1012</v>
      </c>
      <c r="L565" s="320" t="s">
        <v>254</v>
      </c>
      <c r="M565" s="320" t="s">
        <v>264</v>
      </c>
      <c r="N565" s="320" t="s">
        <v>263</v>
      </c>
    </row>
    <row r="566" spans="1:14" s="194" customFormat="1">
      <c r="A566" s="320" t="s">
        <v>853</v>
      </c>
      <c r="B566" s="320" t="s">
        <v>442</v>
      </c>
      <c r="C566" s="320" t="s">
        <v>834</v>
      </c>
      <c r="D566" s="320" t="s">
        <v>86</v>
      </c>
      <c r="E566" s="320">
        <v>179809010</v>
      </c>
      <c r="F566" s="190">
        <v>2470</v>
      </c>
      <c r="G566" s="360">
        <v>60</v>
      </c>
      <c r="H566" s="320">
        <v>0</v>
      </c>
      <c r="I566" s="320">
        <v>2470</v>
      </c>
      <c r="J566" s="361">
        <v>0</v>
      </c>
      <c r="K566" s="320" t="s">
        <v>981</v>
      </c>
      <c r="L566" s="320" t="s">
        <v>254</v>
      </c>
      <c r="M566" s="320" t="s">
        <v>264</v>
      </c>
      <c r="N566" s="320" t="s">
        <v>263</v>
      </c>
    </row>
    <row r="567" spans="1:14" s="194" customFormat="1">
      <c r="A567" s="320" t="s">
        <v>853</v>
      </c>
      <c r="B567" s="320" t="s">
        <v>442</v>
      </c>
      <c r="C567" s="320" t="s">
        <v>834</v>
      </c>
      <c r="D567" s="320" t="s">
        <v>93</v>
      </c>
      <c r="E567" s="320">
        <v>145161018</v>
      </c>
      <c r="F567" s="190">
        <v>1567</v>
      </c>
      <c r="G567" s="360">
        <v>59.971800000000002</v>
      </c>
      <c r="H567" s="320">
        <v>6</v>
      </c>
      <c r="I567" s="320">
        <v>1561</v>
      </c>
      <c r="J567" s="361">
        <v>3.8289725590299937E-3</v>
      </c>
      <c r="K567" s="320" t="s">
        <v>984</v>
      </c>
      <c r="L567" s="320" t="s">
        <v>254</v>
      </c>
      <c r="M567" s="320" t="s">
        <v>264</v>
      </c>
      <c r="N567" s="320" t="s">
        <v>263</v>
      </c>
    </row>
    <row r="568" spans="1:14" s="194" customFormat="1">
      <c r="A568" s="320" t="s">
        <v>853</v>
      </c>
      <c r="B568" s="320" t="s">
        <v>442</v>
      </c>
      <c r="C568" s="320" t="s">
        <v>834</v>
      </c>
      <c r="D568" s="320" t="s">
        <v>95</v>
      </c>
      <c r="E568" s="320">
        <v>79337350</v>
      </c>
      <c r="F568" s="190">
        <v>1732</v>
      </c>
      <c r="G568" s="360">
        <v>60</v>
      </c>
      <c r="H568" s="320">
        <v>3</v>
      </c>
      <c r="I568" s="320">
        <v>1729</v>
      </c>
      <c r="J568" s="361">
        <v>1.7321016166281756E-3</v>
      </c>
      <c r="K568" s="320" t="s">
        <v>985</v>
      </c>
      <c r="L568" s="320" t="s">
        <v>254</v>
      </c>
      <c r="M568" s="320" t="s">
        <v>263</v>
      </c>
      <c r="N568" s="320" t="s">
        <v>264</v>
      </c>
    </row>
    <row r="569" spans="1:14" s="194" customFormat="1">
      <c r="A569" s="320" t="s">
        <v>853</v>
      </c>
      <c r="B569" s="320" t="s">
        <v>442</v>
      </c>
      <c r="C569" s="320" t="s">
        <v>834</v>
      </c>
      <c r="D569" s="320" t="s">
        <v>87</v>
      </c>
      <c r="E569" s="320">
        <v>32901586</v>
      </c>
      <c r="F569" s="190">
        <v>48</v>
      </c>
      <c r="G569" s="360">
        <v>60</v>
      </c>
      <c r="H569" s="320">
        <v>0</v>
      </c>
      <c r="I569" s="320">
        <v>48</v>
      </c>
      <c r="J569" s="361">
        <v>0</v>
      </c>
      <c r="K569" s="320" t="s">
        <v>986</v>
      </c>
      <c r="L569" s="320" t="s">
        <v>254</v>
      </c>
      <c r="M569" s="320" t="s">
        <v>261</v>
      </c>
      <c r="N569" s="320" t="s">
        <v>262</v>
      </c>
    </row>
    <row r="570" spans="1:14" s="194" customFormat="1">
      <c r="A570" s="320" t="s">
        <v>853</v>
      </c>
      <c r="B570" s="320" t="s">
        <v>442</v>
      </c>
      <c r="C570" s="320" t="s">
        <v>834</v>
      </c>
      <c r="D570" s="320" t="s">
        <v>87</v>
      </c>
      <c r="E570" s="320">
        <v>67943559</v>
      </c>
      <c r="F570" s="190">
        <v>409</v>
      </c>
      <c r="G570" s="360">
        <v>60</v>
      </c>
      <c r="H570" s="320">
        <v>0</v>
      </c>
      <c r="I570" s="320">
        <v>409</v>
      </c>
      <c r="J570" s="361">
        <v>0</v>
      </c>
      <c r="K570" s="320" t="s">
        <v>195</v>
      </c>
      <c r="L570" s="320" t="s">
        <v>254</v>
      </c>
      <c r="M570" s="320" t="s">
        <v>262</v>
      </c>
      <c r="N570" s="320" t="s">
        <v>261</v>
      </c>
    </row>
    <row r="571" spans="1:14" s="194" customFormat="1">
      <c r="A571" s="320" t="s">
        <v>853</v>
      </c>
      <c r="B571" s="320" t="s">
        <v>443</v>
      </c>
      <c r="C571" s="320" t="s">
        <v>834</v>
      </c>
      <c r="D571" s="320" t="s">
        <v>82</v>
      </c>
      <c r="E571" s="320">
        <v>24841937</v>
      </c>
      <c r="F571" s="190">
        <v>8033</v>
      </c>
      <c r="G571" s="360">
        <v>60</v>
      </c>
      <c r="H571" s="320">
        <v>11</v>
      </c>
      <c r="I571" s="320">
        <v>8022</v>
      </c>
      <c r="J571" s="361">
        <v>1.3693514253703472E-3</v>
      </c>
      <c r="K571" s="320" t="s">
        <v>1009</v>
      </c>
      <c r="L571" s="320" t="s">
        <v>254</v>
      </c>
      <c r="M571" s="320" t="s">
        <v>264</v>
      </c>
      <c r="N571" s="320" t="s">
        <v>263</v>
      </c>
    </row>
    <row r="572" spans="1:14" s="194" customFormat="1">
      <c r="A572" s="320" t="s">
        <v>853</v>
      </c>
      <c r="B572" s="320" t="s">
        <v>443</v>
      </c>
      <c r="C572" s="320" t="s">
        <v>834</v>
      </c>
      <c r="D572" s="320" t="s">
        <v>112</v>
      </c>
      <c r="E572" s="320">
        <v>49519531</v>
      </c>
      <c r="F572" s="190">
        <v>6062</v>
      </c>
      <c r="G572" s="360">
        <v>60</v>
      </c>
      <c r="H572" s="320">
        <v>5</v>
      </c>
      <c r="I572" s="320">
        <v>6057</v>
      </c>
      <c r="J572" s="361">
        <v>8.2481029363246452E-4</v>
      </c>
      <c r="K572" s="320" t="s">
        <v>978</v>
      </c>
      <c r="L572" s="320" t="s">
        <v>254</v>
      </c>
      <c r="M572" s="320" t="s">
        <v>262</v>
      </c>
      <c r="N572" s="320" t="s">
        <v>261</v>
      </c>
    </row>
    <row r="573" spans="1:14" s="194" customFormat="1">
      <c r="A573" s="320" t="s">
        <v>853</v>
      </c>
      <c r="B573" s="320" t="s">
        <v>443</v>
      </c>
      <c r="C573" s="320" t="s">
        <v>834</v>
      </c>
      <c r="D573" s="320" t="s">
        <v>113</v>
      </c>
      <c r="E573" s="320">
        <v>15316522</v>
      </c>
      <c r="F573" s="190">
        <v>11921</v>
      </c>
      <c r="G573" s="360">
        <v>35.639299999999999</v>
      </c>
      <c r="H573" s="320">
        <v>10</v>
      </c>
      <c r="I573" s="320">
        <v>11911</v>
      </c>
      <c r="J573" s="361">
        <v>8.3885580068786172E-4</v>
      </c>
      <c r="K573" s="320" t="s">
        <v>193</v>
      </c>
      <c r="L573" s="320" t="s">
        <v>254</v>
      </c>
      <c r="M573" s="320" t="s">
        <v>262</v>
      </c>
      <c r="N573" s="320" t="s">
        <v>261</v>
      </c>
    </row>
    <row r="574" spans="1:14" s="194" customFormat="1">
      <c r="A574" s="320" t="s">
        <v>853</v>
      </c>
      <c r="B574" s="320" t="s">
        <v>443</v>
      </c>
      <c r="C574" s="320" t="s">
        <v>834</v>
      </c>
      <c r="D574" s="320" t="s">
        <v>113</v>
      </c>
      <c r="E574" s="320">
        <v>56428746</v>
      </c>
      <c r="F574" s="190">
        <v>2432</v>
      </c>
      <c r="G574" s="360">
        <v>60</v>
      </c>
      <c r="H574" s="320">
        <v>4</v>
      </c>
      <c r="I574" s="320">
        <v>2428</v>
      </c>
      <c r="J574" s="361">
        <v>1.6447368421052631E-3</v>
      </c>
      <c r="K574" s="320" t="s">
        <v>1010</v>
      </c>
      <c r="L574" s="320" t="s">
        <v>254</v>
      </c>
      <c r="M574" s="320" t="s">
        <v>262</v>
      </c>
      <c r="N574" s="320" t="s">
        <v>261</v>
      </c>
    </row>
    <row r="575" spans="1:14" s="194" customFormat="1">
      <c r="A575" s="320" t="s">
        <v>853</v>
      </c>
      <c r="B575" s="320" t="s">
        <v>443</v>
      </c>
      <c r="C575" s="320" t="s">
        <v>834</v>
      </c>
      <c r="D575" s="320" t="s">
        <v>88</v>
      </c>
      <c r="E575" s="320">
        <v>6230722</v>
      </c>
      <c r="F575" s="190">
        <v>2211</v>
      </c>
      <c r="G575" s="360">
        <v>60</v>
      </c>
      <c r="H575" s="320">
        <v>2</v>
      </c>
      <c r="I575" s="320">
        <v>2209</v>
      </c>
      <c r="J575" s="361">
        <v>9.0456806874717323E-4</v>
      </c>
      <c r="K575" s="320" t="s">
        <v>194</v>
      </c>
      <c r="L575" s="320" t="s">
        <v>254</v>
      </c>
      <c r="M575" s="320" t="s">
        <v>264</v>
      </c>
      <c r="N575" s="320" t="s">
        <v>263</v>
      </c>
    </row>
    <row r="576" spans="1:14" s="194" customFormat="1">
      <c r="A576" s="320" t="s">
        <v>853</v>
      </c>
      <c r="B576" s="320" t="s">
        <v>443</v>
      </c>
      <c r="C576" s="320" t="s">
        <v>834</v>
      </c>
      <c r="D576" s="320" t="s">
        <v>84</v>
      </c>
      <c r="E576" s="320">
        <v>79745476</v>
      </c>
      <c r="F576" s="190">
        <v>8306</v>
      </c>
      <c r="G576" s="360">
        <v>59.993000000000002</v>
      </c>
      <c r="H576" s="320">
        <v>0</v>
      </c>
      <c r="I576" s="320">
        <v>8306</v>
      </c>
      <c r="J576" s="361">
        <v>0</v>
      </c>
      <c r="K576" s="320" t="s">
        <v>1011</v>
      </c>
      <c r="L576" s="320" t="s">
        <v>254</v>
      </c>
      <c r="M576" s="320" t="s">
        <v>262</v>
      </c>
      <c r="N576" s="320" t="s">
        <v>264</v>
      </c>
    </row>
    <row r="577" spans="1:14" s="194" customFormat="1">
      <c r="A577" s="320" t="s">
        <v>853</v>
      </c>
      <c r="B577" s="320" t="s">
        <v>443</v>
      </c>
      <c r="C577" s="320" t="s">
        <v>834</v>
      </c>
      <c r="D577" s="320" t="s">
        <v>84</v>
      </c>
      <c r="E577" s="320">
        <v>242837167</v>
      </c>
      <c r="F577" s="190">
        <v>2150</v>
      </c>
      <c r="G577" s="360">
        <v>60</v>
      </c>
      <c r="H577" s="320">
        <v>0</v>
      </c>
      <c r="I577" s="320">
        <v>2150</v>
      </c>
      <c r="J577" s="361">
        <v>0</v>
      </c>
      <c r="K577" s="320" t="s">
        <v>980</v>
      </c>
      <c r="L577" s="320" t="s">
        <v>254</v>
      </c>
      <c r="M577" s="320" t="s">
        <v>261</v>
      </c>
      <c r="N577" s="320" t="s">
        <v>263</v>
      </c>
    </row>
    <row r="578" spans="1:14" s="194" customFormat="1">
      <c r="A578" s="320" t="s">
        <v>853</v>
      </c>
      <c r="B578" s="320" t="s">
        <v>443</v>
      </c>
      <c r="C578" s="320" t="s">
        <v>834</v>
      </c>
      <c r="D578" s="320" t="s">
        <v>78</v>
      </c>
      <c r="E578" s="320">
        <v>143450895</v>
      </c>
      <c r="F578" s="190">
        <v>3439</v>
      </c>
      <c r="G578" s="360">
        <v>60</v>
      </c>
      <c r="H578" s="320">
        <v>4</v>
      </c>
      <c r="I578" s="320">
        <v>3435</v>
      </c>
      <c r="J578" s="361">
        <v>1.1631288165164292E-3</v>
      </c>
      <c r="K578" s="320" t="s">
        <v>1012</v>
      </c>
      <c r="L578" s="320" t="s">
        <v>254</v>
      </c>
      <c r="M578" s="320" t="s">
        <v>264</v>
      </c>
      <c r="N578" s="320" t="s">
        <v>263</v>
      </c>
    </row>
    <row r="579" spans="1:14" s="194" customFormat="1">
      <c r="A579" s="320" t="s">
        <v>853</v>
      </c>
      <c r="B579" s="320" t="s">
        <v>443</v>
      </c>
      <c r="C579" s="320" t="s">
        <v>834</v>
      </c>
      <c r="D579" s="320" t="s">
        <v>86</v>
      </c>
      <c r="E579" s="320">
        <v>179809010</v>
      </c>
      <c r="F579" s="190">
        <v>2882</v>
      </c>
      <c r="G579" s="360">
        <v>60</v>
      </c>
      <c r="H579" s="320">
        <v>3</v>
      </c>
      <c r="I579" s="320">
        <v>2879</v>
      </c>
      <c r="J579" s="361">
        <v>1.040943789035392E-3</v>
      </c>
      <c r="K579" s="320" t="s">
        <v>981</v>
      </c>
      <c r="L579" s="320" t="s">
        <v>254</v>
      </c>
      <c r="M579" s="320" t="s">
        <v>264</v>
      </c>
      <c r="N579" s="320" t="s">
        <v>263</v>
      </c>
    </row>
    <row r="580" spans="1:14" s="194" customFormat="1">
      <c r="A580" s="320" t="s">
        <v>853</v>
      </c>
      <c r="B580" s="320" t="s">
        <v>443</v>
      </c>
      <c r="C580" s="320" t="s">
        <v>834</v>
      </c>
      <c r="D580" s="320" t="s">
        <v>93</v>
      </c>
      <c r="E580" s="320">
        <v>145161018</v>
      </c>
      <c r="F580" s="190">
        <v>2855</v>
      </c>
      <c r="G580" s="360">
        <v>60</v>
      </c>
      <c r="H580" s="320">
        <v>10</v>
      </c>
      <c r="I580" s="320">
        <v>2845</v>
      </c>
      <c r="J580" s="361">
        <v>3.5026269702276708E-3</v>
      </c>
      <c r="K580" s="320" t="s">
        <v>984</v>
      </c>
      <c r="L580" s="320" t="s">
        <v>254</v>
      </c>
      <c r="M580" s="320" t="s">
        <v>264</v>
      </c>
      <c r="N580" s="320" t="s">
        <v>263</v>
      </c>
    </row>
    <row r="581" spans="1:14" s="194" customFormat="1">
      <c r="A581" s="320" t="s">
        <v>853</v>
      </c>
      <c r="B581" s="320" t="s">
        <v>443</v>
      </c>
      <c r="C581" s="320" t="s">
        <v>834</v>
      </c>
      <c r="D581" s="320" t="s">
        <v>95</v>
      </c>
      <c r="E581" s="320">
        <v>79337350</v>
      </c>
      <c r="F581" s="190">
        <v>3305</v>
      </c>
      <c r="G581" s="360">
        <v>60</v>
      </c>
      <c r="H581" s="320">
        <v>10</v>
      </c>
      <c r="I581" s="320">
        <v>3295</v>
      </c>
      <c r="J581" s="361">
        <v>3.0257186081694403E-3</v>
      </c>
      <c r="K581" s="320" t="s">
        <v>985</v>
      </c>
      <c r="L581" s="320" t="s">
        <v>254</v>
      </c>
      <c r="M581" s="320" t="s">
        <v>263</v>
      </c>
      <c r="N581" s="320" t="s">
        <v>264</v>
      </c>
    </row>
    <row r="582" spans="1:14" s="194" customFormat="1">
      <c r="A582" s="320" t="s">
        <v>853</v>
      </c>
      <c r="B582" s="320" t="s">
        <v>443</v>
      </c>
      <c r="C582" s="320" t="s">
        <v>834</v>
      </c>
      <c r="D582" s="320" t="s">
        <v>87</v>
      </c>
      <c r="E582" s="320">
        <v>32901586</v>
      </c>
      <c r="F582" s="190">
        <v>1008</v>
      </c>
      <c r="G582" s="360">
        <v>59.991100000000003</v>
      </c>
      <c r="H582" s="320">
        <v>0</v>
      </c>
      <c r="I582" s="320">
        <v>1008</v>
      </c>
      <c r="J582" s="361">
        <v>0</v>
      </c>
      <c r="K582" s="320" t="s">
        <v>986</v>
      </c>
      <c r="L582" s="320" t="s">
        <v>254</v>
      </c>
      <c r="M582" s="320" t="s">
        <v>261</v>
      </c>
      <c r="N582" s="320" t="s">
        <v>262</v>
      </c>
    </row>
    <row r="583" spans="1:14" s="194" customFormat="1">
      <c r="A583" s="320" t="s">
        <v>853</v>
      </c>
      <c r="B583" s="320" t="s">
        <v>443</v>
      </c>
      <c r="C583" s="320" t="s">
        <v>834</v>
      </c>
      <c r="D583" s="320" t="s">
        <v>87</v>
      </c>
      <c r="E583" s="320">
        <v>67943559</v>
      </c>
      <c r="F583" s="190">
        <v>662</v>
      </c>
      <c r="G583" s="360">
        <v>60</v>
      </c>
      <c r="H583" s="320">
        <v>0</v>
      </c>
      <c r="I583" s="320">
        <v>662</v>
      </c>
      <c r="J583" s="361">
        <v>0</v>
      </c>
      <c r="K583" s="320" t="s">
        <v>195</v>
      </c>
      <c r="L583" s="320" t="s">
        <v>254</v>
      </c>
      <c r="M583" s="320" t="s">
        <v>262</v>
      </c>
      <c r="N583" s="320" t="s">
        <v>261</v>
      </c>
    </row>
    <row r="584" spans="1:14" s="194" customFormat="1">
      <c r="A584" s="320" t="s">
        <v>853</v>
      </c>
      <c r="B584" s="320" t="s">
        <v>444</v>
      </c>
      <c r="C584" s="320" t="s">
        <v>834</v>
      </c>
      <c r="D584" s="320" t="s">
        <v>82</v>
      </c>
      <c r="E584" s="320">
        <v>24841937</v>
      </c>
      <c r="F584" s="190">
        <v>7415</v>
      </c>
      <c r="G584" s="360">
        <v>59.997199999999999</v>
      </c>
      <c r="H584" s="320">
        <v>7</v>
      </c>
      <c r="I584" s="320">
        <v>7408</v>
      </c>
      <c r="J584" s="361">
        <v>9.4403236682400545E-4</v>
      </c>
      <c r="K584" s="320" t="s">
        <v>1009</v>
      </c>
      <c r="L584" s="320" t="s">
        <v>254</v>
      </c>
      <c r="M584" s="320" t="s">
        <v>264</v>
      </c>
      <c r="N584" s="320" t="s">
        <v>263</v>
      </c>
    </row>
    <row r="585" spans="1:14" s="194" customFormat="1">
      <c r="A585" s="320" t="s">
        <v>853</v>
      </c>
      <c r="B585" s="320" t="s">
        <v>444</v>
      </c>
      <c r="C585" s="320" t="s">
        <v>834</v>
      </c>
      <c r="D585" s="320" t="s">
        <v>112</v>
      </c>
      <c r="E585" s="320">
        <v>49519531</v>
      </c>
      <c r="F585" s="190">
        <v>6052</v>
      </c>
      <c r="G585" s="360">
        <v>59.999699999999997</v>
      </c>
      <c r="H585" s="320">
        <v>5</v>
      </c>
      <c r="I585" s="320">
        <v>6047</v>
      </c>
      <c r="J585" s="361">
        <v>8.2617316589557173E-4</v>
      </c>
      <c r="K585" s="320" t="s">
        <v>978</v>
      </c>
      <c r="L585" s="320" t="s">
        <v>254</v>
      </c>
      <c r="M585" s="320" t="s">
        <v>262</v>
      </c>
      <c r="N585" s="320" t="s">
        <v>261</v>
      </c>
    </row>
    <row r="586" spans="1:14" s="194" customFormat="1">
      <c r="A586" s="320" t="s">
        <v>853</v>
      </c>
      <c r="B586" s="320" t="s">
        <v>444</v>
      </c>
      <c r="C586" s="320" t="s">
        <v>834</v>
      </c>
      <c r="D586" s="320" t="s">
        <v>113</v>
      </c>
      <c r="E586" s="320">
        <v>15316522</v>
      </c>
      <c r="F586" s="190">
        <v>12721</v>
      </c>
      <c r="G586" s="360">
        <v>34.794400000000003</v>
      </c>
      <c r="H586" s="320">
        <v>17</v>
      </c>
      <c r="I586" s="320">
        <v>12704</v>
      </c>
      <c r="J586" s="361">
        <v>1.3363729266567094E-3</v>
      </c>
      <c r="K586" s="320" t="s">
        <v>193</v>
      </c>
      <c r="L586" s="320" t="s">
        <v>254</v>
      </c>
      <c r="M586" s="320" t="s">
        <v>262</v>
      </c>
      <c r="N586" s="320" t="s">
        <v>261</v>
      </c>
    </row>
    <row r="587" spans="1:14" s="194" customFormat="1">
      <c r="A587" s="320" t="s">
        <v>853</v>
      </c>
      <c r="B587" s="320" t="s">
        <v>444</v>
      </c>
      <c r="C587" s="320" t="s">
        <v>834</v>
      </c>
      <c r="D587" s="320" t="s">
        <v>113</v>
      </c>
      <c r="E587" s="320">
        <v>56428746</v>
      </c>
      <c r="F587" s="190">
        <v>2383</v>
      </c>
      <c r="G587" s="360">
        <v>59.997100000000003</v>
      </c>
      <c r="H587" s="320">
        <v>4</v>
      </c>
      <c r="I587" s="320">
        <v>2379</v>
      </c>
      <c r="J587" s="361">
        <v>1.6785564414603441E-3</v>
      </c>
      <c r="K587" s="320" t="s">
        <v>1010</v>
      </c>
      <c r="L587" s="320" t="s">
        <v>254</v>
      </c>
      <c r="M587" s="320" t="s">
        <v>262</v>
      </c>
      <c r="N587" s="320" t="s">
        <v>261</v>
      </c>
    </row>
    <row r="588" spans="1:14" s="194" customFormat="1">
      <c r="A588" s="320" t="s">
        <v>853</v>
      </c>
      <c r="B588" s="320" t="s">
        <v>444</v>
      </c>
      <c r="C588" s="320" t="s">
        <v>834</v>
      </c>
      <c r="D588" s="320" t="s">
        <v>88</v>
      </c>
      <c r="E588" s="320">
        <v>6230722</v>
      </c>
      <c r="F588" s="190">
        <v>2597</v>
      </c>
      <c r="G588" s="360">
        <v>60</v>
      </c>
      <c r="H588" s="320">
        <v>4</v>
      </c>
      <c r="I588" s="320">
        <v>2593</v>
      </c>
      <c r="J588" s="361">
        <v>1.5402387370042356E-3</v>
      </c>
      <c r="K588" s="320" t="s">
        <v>194</v>
      </c>
      <c r="L588" s="320" t="s">
        <v>254</v>
      </c>
      <c r="M588" s="320" t="s">
        <v>264</v>
      </c>
      <c r="N588" s="320" t="s">
        <v>263</v>
      </c>
    </row>
    <row r="589" spans="1:14" s="194" customFormat="1">
      <c r="A589" s="320" t="s">
        <v>853</v>
      </c>
      <c r="B589" s="320" t="s">
        <v>444</v>
      </c>
      <c r="C589" s="320" t="s">
        <v>834</v>
      </c>
      <c r="D589" s="320" t="s">
        <v>84</v>
      </c>
      <c r="E589" s="320">
        <v>79745476</v>
      </c>
      <c r="F589" s="190">
        <v>7680</v>
      </c>
      <c r="G589" s="360">
        <v>59.998800000000003</v>
      </c>
      <c r="H589" s="320">
        <v>0</v>
      </c>
      <c r="I589" s="320">
        <v>7680</v>
      </c>
      <c r="J589" s="361">
        <v>0</v>
      </c>
      <c r="K589" s="320" t="s">
        <v>1011</v>
      </c>
      <c r="L589" s="320" t="s">
        <v>254</v>
      </c>
      <c r="M589" s="320" t="s">
        <v>262</v>
      </c>
      <c r="N589" s="320" t="s">
        <v>264</v>
      </c>
    </row>
    <row r="590" spans="1:14" s="194" customFormat="1">
      <c r="A590" s="320" t="s">
        <v>853</v>
      </c>
      <c r="B590" s="320" t="s">
        <v>444</v>
      </c>
      <c r="C590" s="320" t="s">
        <v>834</v>
      </c>
      <c r="D590" s="320" t="s">
        <v>84</v>
      </c>
      <c r="E590" s="320">
        <v>242837167</v>
      </c>
      <c r="F590" s="190">
        <v>1648</v>
      </c>
      <c r="G590" s="360">
        <v>60</v>
      </c>
      <c r="H590" s="320">
        <v>5</v>
      </c>
      <c r="I590" s="320">
        <v>1643</v>
      </c>
      <c r="J590" s="361">
        <v>3.0339805825242718E-3</v>
      </c>
      <c r="K590" s="320" t="s">
        <v>980</v>
      </c>
      <c r="L590" s="320" t="s">
        <v>254</v>
      </c>
      <c r="M590" s="320" t="s">
        <v>261</v>
      </c>
      <c r="N590" s="320" t="s">
        <v>263</v>
      </c>
    </row>
    <row r="591" spans="1:14" s="194" customFormat="1">
      <c r="A591" s="320" t="s">
        <v>853</v>
      </c>
      <c r="B591" s="320" t="s">
        <v>444</v>
      </c>
      <c r="C591" s="320" t="s">
        <v>834</v>
      </c>
      <c r="D591" s="320" t="s">
        <v>78</v>
      </c>
      <c r="E591" s="320">
        <v>143450895</v>
      </c>
      <c r="F591" s="190">
        <v>3238</v>
      </c>
      <c r="G591" s="360">
        <v>60</v>
      </c>
      <c r="H591" s="320">
        <v>5</v>
      </c>
      <c r="I591" s="320">
        <v>3233</v>
      </c>
      <c r="J591" s="361">
        <v>1.5441630636195182E-3</v>
      </c>
      <c r="K591" s="320" t="s">
        <v>1012</v>
      </c>
      <c r="L591" s="320" t="s">
        <v>254</v>
      </c>
      <c r="M591" s="320" t="s">
        <v>264</v>
      </c>
      <c r="N591" s="320" t="s">
        <v>263</v>
      </c>
    </row>
    <row r="592" spans="1:14" s="194" customFormat="1">
      <c r="A592" s="320" t="s">
        <v>853</v>
      </c>
      <c r="B592" s="320" t="s">
        <v>444</v>
      </c>
      <c r="C592" s="320" t="s">
        <v>834</v>
      </c>
      <c r="D592" s="320" t="s">
        <v>86</v>
      </c>
      <c r="E592" s="320">
        <v>179809010</v>
      </c>
      <c r="F592" s="190">
        <v>2899</v>
      </c>
      <c r="G592" s="360">
        <v>59.998600000000003</v>
      </c>
      <c r="H592" s="320">
        <v>0</v>
      </c>
      <c r="I592" s="320">
        <v>2899</v>
      </c>
      <c r="J592" s="361">
        <v>0</v>
      </c>
      <c r="K592" s="320" t="s">
        <v>981</v>
      </c>
      <c r="L592" s="320" t="s">
        <v>254</v>
      </c>
      <c r="M592" s="320" t="s">
        <v>264</v>
      </c>
      <c r="N592" s="320" t="s">
        <v>263</v>
      </c>
    </row>
    <row r="593" spans="1:14" s="194" customFormat="1">
      <c r="A593" s="320" t="s">
        <v>853</v>
      </c>
      <c r="B593" s="320" t="s">
        <v>444</v>
      </c>
      <c r="C593" s="320" t="s">
        <v>834</v>
      </c>
      <c r="D593" s="320" t="s">
        <v>93</v>
      </c>
      <c r="E593" s="320">
        <v>145161018</v>
      </c>
      <c r="F593" s="190">
        <v>2166</v>
      </c>
      <c r="G593" s="360">
        <v>59.9861</v>
      </c>
      <c r="H593" s="320">
        <v>2</v>
      </c>
      <c r="I593" s="320">
        <v>2164</v>
      </c>
      <c r="J593" s="361">
        <v>9.2336103416435823E-4</v>
      </c>
      <c r="K593" s="320" t="s">
        <v>984</v>
      </c>
      <c r="L593" s="320" t="s">
        <v>254</v>
      </c>
      <c r="M593" s="320" t="s">
        <v>264</v>
      </c>
      <c r="N593" s="320" t="s">
        <v>263</v>
      </c>
    </row>
    <row r="594" spans="1:14" s="194" customFormat="1">
      <c r="A594" s="320" t="s">
        <v>853</v>
      </c>
      <c r="B594" s="320" t="s">
        <v>444</v>
      </c>
      <c r="C594" s="320" t="s">
        <v>834</v>
      </c>
      <c r="D594" s="320" t="s">
        <v>95</v>
      </c>
      <c r="E594" s="320">
        <v>79337350</v>
      </c>
      <c r="F594" s="190">
        <v>2850</v>
      </c>
      <c r="G594" s="360">
        <v>59.993000000000002</v>
      </c>
      <c r="H594" s="320">
        <v>5</v>
      </c>
      <c r="I594" s="320">
        <v>2845</v>
      </c>
      <c r="J594" s="361">
        <v>1.7543859649122807E-3</v>
      </c>
      <c r="K594" s="320" t="s">
        <v>985</v>
      </c>
      <c r="L594" s="320" t="s">
        <v>254</v>
      </c>
      <c r="M594" s="320" t="s">
        <v>263</v>
      </c>
      <c r="N594" s="320" t="s">
        <v>264</v>
      </c>
    </row>
    <row r="595" spans="1:14" s="194" customFormat="1">
      <c r="A595" s="320" t="s">
        <v>853</v>
      </c>
      <c r="B595" s="320" t="s">
        <v>444</v>
      </c>
      <c r="C595" s="320" t="s">
        <v>834</v>
      </c>
      <c r="D595" s="320" t="s">
        <v>87</v>
      </c>
      <c r="E595" s="320">
        <v>32901586</v>
      </c>
      <c r="F595" s="190">
        <v>876</v>
      </c>
      <c r="G595" s="360">
        <v>59.976999999999997</v>
      </c>
      <c r="H595" s="320">
        <v>7</v>
      </c>
      <c r="I595" s="320">
        <v>869</v>
      </c>
      <c r="J595" s="361">
        <v>7.9908675799086754E-3</v>
      </c>
      <c r="K595" s="320" t="s">
        <v>986</v>
      </c>
      <c r="L595" s="320" t="s">
        <v>254</v>
      </c>
      <c r="M595" s="320" t="s">
        <v>261</v>
      </c>
      <c r="N595" s="320" t="s">
        <v>262</v>
      </c>
    </row>
    <row r="596" spans="1:14" s="194" customFormat="1">
      <c r="A596" s="320" t="s">
        <v>853</v>
      </c>
      <c r="B596" s="320" t="s">
        <v>444</v>
      </c>
      <c r="C596" s="320" t="s">
        <v>834</v>
      </c>
      <c r="D596" s="320" t="s">
        <v>87</v>
      </c>
      <c r="E596" s="320">
        <v>67943559</v>
      </c>
      <c r="F596" s="190">
        <v>435</v>
      </c>
      <c r="G596" s="360">
        <v>60</v>
      </c>
      <c r="H596" s="320">
        <v>0</v>
      </c>
      <c r="I596" s="320">
        <v>435</v>
      </c>
      <c r="J596" s="361">
        <v>0</v>
      </c>
      <c r="K596" s="320" t="s">
        <v>195</v>
      </c>
      <c r="L596" s="320" t="s">
        <v>254</v>
      </c>
      <c r="M596" s="320" t="s">
        <v>262</v>
      </c>
      <c r="N596" s="320" t="s">
        <v>261</v>
      </c>
    </row>
    <row r="597" spans="1:14" s="194" customFormat="1">
      <c r="A597" s="320" t="s">
        <v>853</v>
      </c>
      <c r="B597" s="320" t="s">
        <v>445</v>
      </c>
      <c r="C597" s="320" t="s">
        <v>834</v>
      </c>
      <c r="D597" s="320" t="s">
        <v>82</v>
      </c>
      <c r="E597" s="320">
        <v>24841937</v>
      </c>
      <c r="F597" s="190">
        <v>6356</v>
      </c>
      <c r="G597" s="360">
        <v>59.999099999999999</v>
      </c>
      <c r="H597" s="320">
        <v>12</v>
      </c>
      <c r="I597" s="320">
        <v>6344</v>
      </c>
      <c r="J597" s="361">
        <v>1.8879798615481435E-3</v>
      </c>
      <c r="K597" s="320" t="s">
        <v>1009</v>
      </c>
      <c r="L597" s="320" t="s">
        <v>254</v>
      </c>
      <c r="M597" s="320" t="s">
        <v>264</v>
      </c>
      <c r="N597" s="320" t="s">
        <v>263</v>
      </c>
    </row>
    <row r="598" spans="1:14" s="194" customFormat="1">
      <c r="A598" s="320" t="s">
        <v>853</v>
      </c>
      <c r="B598" s="320" t="s">
        <v>445</v>
      </c>
      <c r="C598" s="320" t="s">
        <v>834</v>
      </c>
      <c r="D598" s="320" t="s">
        <v>112</v>
      </c>
      <c r="E598" s="320">
        <v>49519531</v>
      </c>
      <c r="F598" s="190">
        <v>5710</v>
      </c>
      <c r="G598" s="360">
        <v>59.994</v>
      </c>
      <c r="H598" s="320">
        <v>5</v>
      </c>
      <c r="I598" s="320">
        <v>5705</v>
      </c>
      <c r="J598" s="361">
        <v>8.7565674255691769E-4</v>
      </c>
      <c r="K598" s="320" t="s">
        <v>978</v>
      </c>
      <c r="L598" s="320" t="s">
        <v>254</v>
      </c>
      <c r="M598" s="320" t="s">
        <v>262</v>
      </c>
      <c r="N598" s="320" t="s">
        <v>261</v>
      </c>
    </row>
    <row r="599" spans="1:14" s="194" customFormat="1">
      <c r="A599" s="320" t="s">
        <v>853</v>
      </c>
      <c r="B599" s="320" t="s">
        <v>445</v>
      </c>
      <c r="C599" s="320" t="s">
        <v>834</v>
      </c>
      <c r="D599" s="320" t="s">
        <v>113</v>
      </c>
      <c r="E599" s="320">
        <v>15316522</v>
      </c>
      <c r="F599" s="190">
        <v>12314</v>
      </c>
      <c r="G599" s="360">
        <v>34.605699999999999</v>
      </c>
      <c r="H599" s="320">
        <v>16</v>
      </c>
      <c r="I599" s="320">
        <v>12298</v>
      </c>
      <c r="J599" s="361">
        <v>1.2993340912782199E-3</v>
      </c>
      <c r="K599" s="320" t="s">
        <v>193</v>
      </c>
      <c r="L599" s="320" t="s">
        <v>254</v>
      </c>
      <c r="M599" s="320" t="s">
        <v>262</v>
      </c>
      <c r="N599" s="320" t="s">
        <v>261</v>
      </c>
    </row>
    <row r="600" spans="1:14" s="194" customFormat="1">
      <c r="A600" s="320" t="s">
        <v>853</v>
      </c>
      <c r="B600" s="320" t="s">
        <v>445</v>
      </c>
      <c r="C600" s="320" t="s">
        <v>834</v>
      </c>
      <c r="D600" s="320" t="s">
        <v>113</v>
      </c>
      <c r="E600" s="320">
        <v>56428746</v>
      </c>
      <c r="F600" s="190">
        <v>1744</v>
      </c>
      <c r="G600" s="360">
        <v>60</v>
      </c>
      <c r="H600" s="320">
        <v>0</v>
      </c>
      <c r="I600" s="320">
        <v>1744</v>
      </c>
      <c r="J600" s="361">
        <v>0</v>
      </c>
      <c r="K600" s="320" t="s">
        <v>1010</v>
      </c>
      <c r="L600" s="320" t="s">
        <v>254</v>
      </c>
      <c r="M600" s="320" t="s">
        <v>262</v>
      </c>
      <c r="N600" s="320" t="s">
        <v>261</v>
      </c>
    </row>
    <row r="601" spans="1:14" s="194" customFormat="1">
      <c r="A601" s="320" t="s">
        <v>853</v>
      </c>
      <c r="B601" s="320" t="s">
        <v>445</v>
      </c>
      <c r="C601" s="320" t="s">
        <v>834</v>
      </c>
      <c r="D601" s="320" t="s">
        <v>88</v>
      </c>
      <c r="E601" s="320">
        <v>6230722</v>
      </c>
      <c r="F601" s="190">
        <v>1106</v>
      </c>
      <c r="G601" s="360">
        <v>60</v>
      </c>
      <c r="H601" s="320">
        <v>2</v>
      </c>
      <c r="I601" s="320">
        <v>1104</v>
      </c>
      <c r="J601" s="361">
        <v>1.8083182640144665E-3</v>
      </c>
      <c r="K601" s="320" t="s">
        <v>194</v>
      </c>
      <c r="L601" s="320" t="s">
        <v>254</v>
      </c>
      <c r="M601" s="320" t="s">
        <v>264</v>
      </c>
      <c r="N601" s="320" t="s">
        <v>263</v>
      </c>
    </row>
    <row r="602" spans="1:14" s="194" customFormat="1">
      <c r="A602" s="320" t="s">
        <v>853</v>
      </c>
      <c r="B602" s="320" t="s">
        <v>445</v>
      </c>
      <c r="C602" s="320" t="s">
        <v>834</v>
      </c>
      <c r="D602" s="320" t="s">
        <v>84</v>
      </c>
      <c r="E602" s="320">
        <v>79745476</v>
      </c>
      <c r="F602" s="190">
        <v>7285</v>
      </c>
      <c r="G602" s="360">
        <v>59.996699999999997</v>
      </c>
      <c r="H602" s="320">
        <v>0</v>
      </c>
      <c r="I602" s="320">
        <v>7285</v>
      </c>
      <c r="J602" s="361">
        <v>0</v>
      </c>
      <c r="K602" s="320" t="s">
        <v>1011</v>
      </c>
      <c r="L602" s="320" t="s">
        <v>254</v>
      </c>
      <c r="M602" s="320" t="s">
        <v>262</v>
      </c>
      <c r="N602" s="320" t="s">
        <v>264</v>
      </c>
    </row>
    <row r="603" spans="1:14" s="194" customFormat="1">
      <c r="A603" s="320" t="s">
        <v>853</v>
      </c>
      <c r="B603" s="320" t="s">
        <v>445</v>
      </c>
      <c r="C603" s="320" t="s">
        <v>834</v>
      </c>
      <c r="D603" s="320" t="s">
        <v>84</v>
      </c>
      <c r="E603" s="320">
        <v>242837167</v>
      </c>
      <c r="F603" s="190">
        <v>2159</v>
      </c>
      <c r="G603" s="360">
        <v>59.9833</v>
      </c>
      <c r="H603" s="320">
        <v>0</v>
      </c>
      <c r="I603" s="320">
        <v>2159</v>
      </c>
      <c r="J603" s="361">
        <v>0</v>
      </c>
      <c r="K603" s="320" t="s">
        <v>980</v>
      </c>
      <c r="L603" s="320" t="s">
        <v>254</v>
      </c>
      <c r="M603" s="320" t="s">
        <v>261</v>
      </c>
      <c r="N603" s="320" t="s">
        <v>263</v>
      </c>
    </row>
    <row r="604" spans="1:14" s="194" customFormat="1">
      <c r="A604" s="320" t="s">
        <v>853</v>
      </c>
      <c r="B604" s="320" t="s">
        <v>445</v>
      </c>
      <c r="C604" s="320" t="s">
        <v>834</v>
      </c>
      <c r="D604" s="320" t="s">
        <v>78</v>
      </c>
      <c r="E604" s="320">
        <v>143450895</v>
      </c>
      <c r="F604" s="190">
        <v>2677</v>
      </c>
      <c r="G604" s="360">
        <v>60</v>
      </c>
      <c r="H604" s="320">
        <v>8</v>
      </c>
      <c r="I604" s="320">
        <v>2669</v>
      </c>
      <c r="J604" s="361">
        <v>2.9884198729921555E-3</v>
      </c>
      <c r="K604" s="320" t="s">
        <v>1012</v>
      </c>
      <c r="L604" s="320" t="s">
        <v>254</v>
      </c>
      <c r="M604" s="320" t="s">
        <v>264</v>
      </c>
      <c r="N604" s="320" t="s">
        <v>263</v>
      </c>
    </row>
    <row r="605" spans="1:14" s="194" customFormat="1">
      <c r="A605" s="320" t="s">
        <v>853</v>
      </c>
      <c r="B605" s="320" t="s">
        <v>445</v>
      </c>
      <c r="C605" s="320" t="s">
        <v>834</v>
      </c>
      <c r="D605" s="320" t="s">
        <v>86</v>
      </c>
      <c r="E605" s="320">
        <v>179809010</v>
      </c>
      <c r="F605" s="190">
        <v>2796</v>
      </c>
      <c r="G605" s="360">
        <v>60</v>
      </c>
      <c r="H605" s="320">
        <v>3</v>
      </c>
      <c r="I605" s="320">
        <v>2793</v>
      </c>
      <c r="J605" s="361">
        <v>1.0729613733905579E-3</v>
      </c>
      <c r="K605" s="320" t="s">
        <v>981</v>
      </c>
      <c r="L605" s="320" t="s">
        <v>254</v>
      </c>
      <c r="M605" s="320" t="s">
        <v>264</v>
      </c>
      <c r="N605" s="320" t="s">
        <v>263</v>
      </c>
    </row>
    <row r="606" spans="1:14" s="194" customFormat="1">
      <c r="A606" s="320" t="s">
        <v>853</v>
      </c>
      <c r="B606" s="320" t="s">
        <v>445</v>
      </c>
      <c r="C606" s="320" t="s">
        <v>834</v>
      </c>
      <c r="D606" s="320" t="s">
        <v>93</v>
      </c>
      <c r="E606" s="320">
        <v>145161018</v>
      </c>
      <c r="F606" s="190">
        <v>3110</v>
      </c>
      <c r="G606" s="360">
        <v>59.982300000000002</v>
      </c>
      <c r="H606" s="320">
        <v>8</v>
      </c>
      <c r="I606" s="320">
        <v>3102</v>
      </c>
      <c r="J606" s="361">
        <v>2.572347266881029E-3</v>
      </c>
      <c r="K606" s="320" t="s">
        <v>984</v>
      </c>
      <c r="L606" s="320" t="s">
        <v>254</v>
      </c>
      <c r="M606" s="320" t="s">
        <v>264</v>
      </c>
      <c r="N606" s="320" t="s">
        <v>263</v>
      </c>
    </row>
    <row r="607" spans="1:14" s="194" customFormat="1">
      <c r="A607" s="320" t="s">
        <v>853</v>
      </c>
      <c r="B607" s="320" t="s">
        <v>445</v>
      </c>
      <c r="C607" s="320" t="s">
        <v>834</v>
      </c>
      <c r="D607" s="320" t="s">
        <v>95</v>
      </c>
      <c r="E607" s="320">
        <v>79337350</v>
      </c>
      <c r="F607" s="190">
        <v>3832</v>
      </c>
      <c r="G607" s="360">
        <v>60</v>
      </c>
      <c r="H607" s="320">
        <v>5</v>
      </c>
      <c r="I607" s="320">
        <v>3827</v>
      </c>
      <c r="J607" s="361">
        <v>1.3048016701461378E-3</v>
      </c>
      <c r="K607" s="320" t="s">
        <v>985</v>
      </c>
      <c r="L607" s="320" t="s">
        <v>254</v>
      </c>
      <c r="M607" s="320" t="s">
        <v>263</v>
      </c>
      <c r="N607" s="320" t="s">
        <v>264</v>
      </c>
    </row>
    <row r="608" spans="1:14" s="194" customFormat="1">
      <c r="A608" s="320" t="s">
        <v>853</v>
      </c>
      <c r="B608" s="320" t="s">
        <v>445</v>
      </c>
      <c r="C608" s="320" t="s">
        <v>834</v>
      </c>
      <c r="D608" s="320" t="s">
        <v>87</v>
      </c>
      <c r="E608" s="320">
        <v>32901586</v>
      </c>
      <c r="F608" s="190">
        <v>849</v>
      </c>
      <c r="G608" s="360">
        <v>59.994100000000003</v>
      </c>
      <c r="H608" s="320">
        <v>7</v>
      </c>
      <c r="I608" s="320">
        <v>842</v>
      </c>
      <c r="J608" s="361">
        <v>8.2449941107184919E-3</v>
      </c>
      <c r="K608" s="320" t="s">
        <v>986</v>
      </c>
      <c r="L608" s="320" t="s">
        <v>254</v>
      </c>
      <c r="M608" s="320" t="s">
        <v>261</v>
      </c>
      <c r="N608" s="320" t="s">
        <v>262</v>
      </c>
    </row>
    <row r="609" spans="1:14" s="194" customFormat="1">
      <c r="A609" s="320" t="s">
        <v>853</v>
      </c>
      <c r="B609" s="320" t="s">
        <v>445</v>
      </c>
      <c r="C609" s="320" t="s">
        <v>834</v>
      </c>
      <c r="D609" s="320" t="s">
        <v>87</v>
      </c>
      <c r="E609" s="320">
        <v>67943559</v>
      </c>
      <c r="F609" s="190">
        <v>389</v>
      </c>
      <c r="G609" s="360">
        <v>60</v>
      </c>
      <c r="H609" s="320">
        <v>0</v>
      </c>
      <c r="I609" s="320">
        <v>389</v>
      </c>
      <c r="J609" s="361">
        <v>0</v>
      </c>
      <c r="K609" s="320" t="s">
        <v>195</v>
      </c>
      <c r="L609" s="320" t="s">
        <v>254</v>
      </c>
      <c r="M609" s="320" t="s">
        <v>262</v>
      </c>
      <c r="N609" s="320" t="s">
        <v>261</v>
      </c>
    </row>
    <row r="610" spans="1:14" s="194" customFormat="1">
      <c r="A610" s="173" t="s">
        <v>853</v>
      </c>
      <c r="B610" s="173" t="s">
        <v>437</v>
      </c>
      <c r="C610" s="173" t="s">
        <v>670</v>
      </c>
      <c r="D610" s="173" t="s">
        <v>1226</v>
      </c>
      <c r="E610" s="173" t="s">
        <v>12</v>
      </c>
      <c r="F610" s="358" t="s">
        <v>12</v>
      </c>
      <c r="G610" s="362" t="s">
        <v>12</v>
      </c>
      <c r="H610" s="173">
        <v>9398</v>
      </c>
      <c r="I610" s="173" t="s">
        <v>12</v>
      </c>
      <c r="J610" s="363" t="s">
        <v>12</v>
      </c>
      <c r="K610" s="173" t="s">
        <v>12</v>
      </c>
      <c r="L610" s="173" t="s">
        <v>253</v>
      </c>
      <c r="M610" s="173" t="s">
        <v>12</v>
      </c>
      <c r="N610" s="173" t="s">
        <v>12</v>
      </c>
    </row>
    <row r="611" spans="1:14" s="194" customFormat="1">
      <c r="A611" s="173" t="s">
        <v>853</v>
      </c>
      <c r="B611" s="173" t="s">
        <v>339</v>
      </c>
      <c r="C611" s="173" t="s">
        <v>834</v>
      </c>
      <c r="D611" s="173" t="s">
        <v>1226</v>
      </c>
      <c r="E611" s="173" t="s">
        <v>12</v>
      </c>
      <c r="F611" s="358" t="s">
        <v>12</v>
      </c>
      <c r="G611" s="362" t="s">
        <v>12</v>
      </c>
      <c r="H611" s="173">
        <v>164</v>
      </c>
      <c r="I611" s="173" t="s">
        <v>12</v>
      </c>
      <c r="J611" s="363" t="s">
        <v>12</v>
      </c>
      <c r="K611" s="173" t="s">
        <v>12</v>
      </c>
      <c r="L611" s="173" t="s">
        <v>253</v>
      </c>
      <c r="M611" s="173" t="s">
        <v>12</v>
      </c>
      <c r="N611" s="173" t="s">
        <v>12</v>
      </c>
    </row>
    <row r="612" spans="1:14" s="194" customFormat="1">
      <c r="A612" s="173" t="s">
        <v>853</v>
      </c>
      <c r="B612" s="173" t="s">
        <v>363</v>
      </c>
      <c r="C612" s="173" t="s">
        <v>834</v>
      </c>
      <c r="D612" s="173" t="s">
        <v>1226</v>
      </c>
      <c r="E612" s="173" t="s">
        <v>12</v>
      </c>
      <c r="F612" s="358" t="s">
        <v>12</v>
      </c>
      <c r="G612" s="362" t="s">
        <v>12</v>
      </c>
      <c r="H612" s="173">
        <v>6829</v>
      </c>
      <c r="I612" s="173" t="s">
        <v>12</v>
      </c>
      <c r="J612" s="363" t="s">
        <v>12</v>
      </c>
      <c r="K612" s="173" t="s">
        <v>12</v>
      </c>
      <c r="L612" s="173" t="s">
        <v>253</v>
      </c>
      <c r="M612" s="173" t="s">
        <v>12</v>
      </c>
      <c r="N612" s="173" t="s">
        <v>12</v>
      </c>
    </row>
    <row r="613" spans="1:14" s="194" customFormat="1">
      <c r="A613" s="173" t="s">
        <v>853</v>
      </c>
      <c r="B613" s="173" t="s">
        <v>438</v>
      </c>
      <c r="C613" s="173" t="s">
        <v>671</v>
      </c>
      <c r="D613" s="173" t="s">
        <v>1226</v>
      </c>
      <c r="E613" s="173" t="s">
        <v>12</v>
      </c>
      <c r="F613" s="358" t="s">
        <v>12</v>
      </c>
      <c r="G613" s="362" t="s">
        <v>12</v>
      </c>
      <c r="H613" s="173">
        <v>271</v>
      </c>
      <c r="I613" s="173" t="s">
        <v>12</v>
      </c>
      <c r="J613" s="363" t="s">
        <v>12</v>
      </c>
      <c r="K613" s="173" t="s">
        <v>12</v>
      </c>
      <c r="L613" s="173" t="s">
        <v>253</v>
      </c>
      <c r="M613" s="173" t="s">
        <v>12</v>
      </c>
      <c r="N613" s="173" t="s">
        <v>12</v>
      </c>
    </row>
    <row r="614" spans="1:14" s="194" customFormat="1">
      <c r="A614" s="173" t="s">
        <v>853</v>
      </c>
      <c r="B614" s="173" t="s">
        <v>439</v>
      </c>
      <c r="C614" s="173" t="s">
        <v>834</v>
      </c>
      <c r="D614" s="173" t="s">
        <v>1226</v>
      </c>
      <c r="E614" s="173" t="s">
        <v>12</v>
      </c>
      <c r="F614" s="358" t="s">
        <v>12</v>
      </c>
      <c r="G614" s="362" t="s">
        <v>12</v>
      </c>
      <c r="H614" s="173">
        <v>154</v>
      </c>
      <c r="I614" s="173" t="s">
        <v>12</v>
      </c>
      <c r="J614" s="363" t="s">
        <v>12</v>
      </c>
      <c r="K614" s="173" t="s">
        <v>12</v>
      </c>
      <c r="L614" s="173" t="s">
        <v>253</v>
      </c>
      <c r="M614" s="173" t="s">
        <v>12</v>
      </c>
      <c r="N614" s="173" t="s">
        <v>12</v>
      </c>
    </row>
    <row r="615" spans="1:14" s="194" customFormat="1">
      <c r="A615" s="173" t="s">
        <v>853</v>
      </c>
      <c r="B615" s="173" t="s">
        <v>440</v>
      </c>
      <c r="C615" s="173" t="s">
        <v>834</v>
      </c>
      <c r="D615" s="173" t="s">
        <v>1226</v>
      </c>
      <c r="E615" s="173" t="s">
        <v>12</v>
      </c>
      <c r="F615" s="358" t="s">
        <v>12</v>
      </c>
      <c r="G615" s="362" t="s">
        <v>12</v>
      </c>
      <c r="H615" s="173">
        <v>27</v>
      </c>
      <c r="I615" s="173" t="s">
        <v>12</v>
      </c>
      <c r="J615" s="363" t="s">
        <v>12</v>
      </c>
      <c r="K615" s="173" t="s">
        <v>12</v>
      </c>
      <c r="L615" s="173" t="s">
        <v>253</v>
      </c>
      <c r="M615" s="173" t="s">
        <v>12</v>
      </c>
      <c r="N615" s="173" t="s">
        <v>12</v>
      </c>
    </row>
    <row r="616" spans="1:14" s="194" customFormat="1">
      <c r="A616" s="173" t="s">
        <v>853</v>
      </c>
      <c r="B616" s="173" t="s">
        <v>441</v>
      </c>
      <c r="C616" s="173" t="s">
        <v>846</v>
      </c>
      <c r="D616" s="173" t="s">
        <v>1226</v>
      </c>
      <c r="E616" s="173" t="s">
        <v>12</v>
      </c>
      <c r="F616" s="358" t="s">
        <v>12</v>
      </c>
      <c r="G616" s="362" t="s">
        <v>12</v>
      </c>
      <c r="H616" s="173">
        <v>8582</v>
      </c>
      <c r="I616" s="173" t="s">
        <v>12</v>
      </c>
      <c r="J616" s="363" t="s">
        <v>12</v>
      </c>
      <c r="K616" s="173" t="s">
        <v>12</v>
      </c>
      <c r="L616" s="173" t="s">
        <v>253</v>
      </c>
      <c r="M616" s="173" t="s">
        <v>12</v>
      </c>
      <c r="N616" s="173" t="s">
        <v>12</v>
      </c>
    </row>
    <row r="617" spans="1:14" s="194" customFormat="1">
      <c r="A617" s="173" t="s">
        <v>853</v>
      </c>
      <c r="B617" s="173" t="s">
        <v>442</v>
      </c>
      <c r="C617" s="173" t="s">
        <v>834</v>
      </c>
      <c r="D617" s="173" t="s">
        <v>1226</v>
      </c>
      <c r="E617" s="173" t="s">
        <v>12</v>
      </c>
      <c r="F617" s="358" t="s">
        <v>12</v>
      </c>
      <c r="G617" s="362" t="s">
        <v>12</v>
      </c>
      <c r="H617" s="173">
        <v>0</v>
      </c>
      <c r="I617" s="173" t="s">
        <v>12</v>
      </c>
      <c r="J617" s="363" t="s">
        <v>12</v>
      </c>
      <c r="K617" s="173" t="s">
        <v>12</v>
      </c>
      <c r="L617" s="173" t="s">
        <v>253</v>
      </c>
      <c r="M617" s="173" t="s">
        <v>12</v>
      </c>
      <c r="N617" s="173" t="s">
        <v>12</v>
      </c>
    </row>
    <row r="618" spans="1:14" s="194" customFormat="1">
      <c r="A618" s="173" t="s">
        <v>853</v>
      </c>
      <c r="B618" s="173" t="s">
        <v>443</v>
      </c>
      <c r="C618" s="173" t="s">
        <v>834</v>
      </c>
      <c r="D618" s="173" t="s">
        <v>1226</v>
      </c>
      <c r="E618" s="173" t="s">
        <v>12</v>
      </c>
      <c r="F618" s="358" t="s">
        <v>12</v>
      </c>
      <c r="G618" s="362" t="s">
        <v>12</v>
      </c>
      <c r="H618" s="173">
        <v>0</v>
      </c>
      <c r="I618" s="173" t="s">
        <v>12</v>
      </c>
      <c r="J618" s="363" t="s">
        <v>12</v>
      </c>
      <c r="K618" s="173" t="s">
        <v>12</v>
      </c>
      <c r="L618" s="173" t="s">
        <v>253</v>
      </c>
      <c r="M618" s="173" t="s">
        <v>12</v>
      </c>
      <c r="N618" s="173" t="s">
        <v>12</v>
      </c>
    </row>
    <row r="619" spans="1:14" s="194" customFormat="1">
      <c r="A619" s="173" t="s">
        <v>853</v>
      </c>
      <c r="B619" s="173" t="s">
        <v>444</v>
      </c>
      <c r="C619" s="173" t="s">
        <v>834</v>
      </c>
      <c r="D619" s="173" t="s">
        <v>1226</v>
      </c>
      <c r="E619" s="173" t="s">
        <v>12</v>
      </c>
      <c r="F619" s="358" t="s">
        <v>12</v>
      </c>
      <c r="G619" s="362" t="s">
        <v>12</v>
      </c>
      <c r="H619" s="173">
        <v>0</v>
      </c>
      <c r="I619" s="173" t="s">
        <v>12</v>
      </c>
      <c r="J619" s="363" t="s">
        <v>12</v>
      </c>
      <c r="K619" s="173" t="s">
        <v>12</v>
      </c>
      <c r="L619" s="173" t="s">
        <v>253</v>
      </c>
      <c r="M619" s="173" t="s">
        <v>12</v>
      </c>
      <c r="N619" s="173" t="s">
        <v>12</v>
      </c>
    </row>
    <row r="620" spans="1:14" s="194" customFormat="1">
      <c r="A620" s="173" t="s">
        <v>853</v>
      </c>
      <c r="B620" s="173" t="s">
        <v>445</v>
      </c>
      <c r="C620" s="173" t="s">
        <v>834</v>
      </c>
      <c r="D620" s="173" t="s">
        <v>1226</v>
      </c>
      <c r="E620" s="173" t="s">
        <v>12</v>
      </c>
      <c r="F620" s="358" t="s">
        <v>12</v>
      </c>
      <c r="G620" s="362" t="s">
        <v>12</v>
      </c>
      <c r="H620" s="173">
        <v>0</v>
      </c>
      <c r="I620" s="173" t="s">
        <v>12</v>
      </c>
      <c r="J620" s="363" t="s">
        <v>12</v>
      </c>
      <c r="K620" s="173" t="s">
        <v>12</v>
      </c>
      <c r="L620" s="173" t="s">
        <v>253</v>
      </c>
      <c r="M620" s="173" t="s">
        <v>12</v>
      </c>
      <c r="N620" s="173" t="s">
        <v>12</v>
      </c>
    </row>
    <row r="621" spans="1:14" s="194" customFormat="1">
      <c r="A621" s="320" t="s">
        <v>854</v>
      </c>
      <c r="B621" s="320" t="s">
        <v>478</v>
      </c>
      <c r="C621" s="320" t="s">
        <v>670</v>
      </c>
      <c r="D621" s="320" t="s">
        <v>76</v>
      </c>
      <c r="E621" s="320">
        <v>119467277</v>
      </c>
      <c r="F621" s="190">
        <v>25070</v>
      </c>
      <c r="G621" s="360">
        <v>60</v>
      </c>
      <c r="H621" s="320">
        <v>5085</v>
      </c>
      <c r="I621" s="320">
        <v>19985</v>
      </c>
      <c r="J621" s="361">
        <v>0.20283207020343039</v>
      </c>
      <c r="K621" s="320" t="s">
        <v>1013</v>
      </c>
      <c r="L621" s="320" t="s">
        <v>254</v>
      </c>
      <c r="M621" s="320" t="s">
        <v>262</v>
      </c>
      <c r="N621" s="320" t="s">
        <v>263</v>
      </c>
    </row>
    <row r="622" spans="1:14" s="194" customFormat="1">
      <c r="A622" s="320" t="s">
        <v>854</v>
      </c>
      <c r="B622" s="320" t="s">
        <v>478</v>
      </c>
      <c r="C622" s="320" t="s">
        <v>670</v>
      </c>
      <c r="D622" s="320" t="s">
        <v>81</v>
      </c>
      <c r="E622" s="320">
        <v>130011397</v>
      </c>
      <c r="F622" s="190">
        <v>17854</v>
      </c>
      <c r="G622" s="360">
        <v>59.997799999999998</v>
      </c>
      <c r="H622" s="320">
        <v>4013</v>
      </c>
      <c r="I622" s="320">
        <v>13841</v>
      </c>
      <c r="J622" s="361">
        <v>0.22476755909039992</v>
      </c>
      <c r="K622" s="320" t="s">
        <v>1014</v>
      </c>
      <c r="L622" s="320" t="s">
        <v>254</v>
      </c>
      <c r="M622" s="320" t="s">
        <v>263</v>
      </c>
      <c r="N622" s="320" t="s">
        <v>264</v>
      </c>
    </row>
    <row r="623" spans="1:14" s="194" customFormat="1">
      <c r="A623" s="320" t="s">
        <v>854</v>
      </c>
      <c r="B623" s="320" t="s">
        <v>478</v>
      </c>
      <c r="C623" s="320" t="s">
        <v>670</v>
      </c>
      <c r="D623" s="320" t="s">
        <v>82</v>
      </c>
      <c r="E623" s="320">
        <v>67072729</v>
      </c>
      <c r="F623" s="190">
        <v>20539</v>
      </c>
      <c r="G623" s="360">
        <v>59.994599999999998</v>
      </c>
      <c r="H623" s="320">
        <v>1578</v>
      </c>
      <c r="I623" s="320">
        <v>18961</v>
      </c>
      <c r="J623" s="361">
        <v>7.6829446419007741E-2</v>
      </c>
      <c r="K623" s="320" t="s">
        <v>1015</v>
      </c>
      <c r="L623" s="320" t="s">
        <v>254</v>
      </c>
      <c r="M623" s="320" t="s">
        <v>262</v>
      </c>
      <c r="N623" s="320" t="s">
        <v>261</v>
      </c>
    </row>
    <row r="624" spans="1:14" s="194" customFormat="1">
      <c r="A624" s="320" t="s">
        <v>854</v>
      </c>
      <c r="B624" s="320" t="s">
        <v>478</v>
      </c>
      <c r="C624" s="320" t="s">
        <v>670</v>
      </c>
      <c r="D624" s="320" t="s">
        <v>113</v>
      </c>
      <c r="E624" s="320">
        <v>44109165</v>
      </c>
      <c r="F624" s="190">
        <v>1501</v>
      </c>
      <c r="G624" s="360">
        <v>60</v>
      </c>
      <c r="H624" s="320">
        <v>652</v>
      </c>
      <c r="I624" s="320">
        <v>849</v>
      </c>
      <c r="J624" s="361">
        <v>0.43437708194536978</v>
      </c>
      <c r="K624" s="320" t="s">
        <v>1016</v>
      </c>
      <c r="L624" s="320" t="s">
        <v>254</v>
      </c>
      <c r="M624" s="320" t="s">
        <v>264</v>
      </c>
      <c r="N624" s="320" t="s">
        <v>263</v>
      </c>
    </row>
    <row r="625" spans="1:14" s="194" customFormat="1">
      <c r="A625" s="320" t="s">
        <v>854</v>
      </c>
      <c r="B625" s="320" t="s">
        <v>478</v>
      </c>
      <c r="C625" s="320" t="s">
        <v>670</v>
      </c>
      <c r="D625" s="320" t="s">
        <v>88</v>
      </c>
      <c r="E625" s="320">
        <v>54314024</v>
      </c>
      <c r="F625" s="190">
        <v>1771</v>
      </c>
      <c r="G625" s="360">
        <v>60</v>
      </c>
      <c r="H625" s="320">
        <v>117</v>
      </c>
      <c r="I625" s="320">
        <v>1654</v>
      </c>
      <c r="J625" s="361">
        <v>6.6064370412196496E-2</v>
      </c>
      <c r="K625" s="320" t="s">
        <v>1017</v>
      </c>
      <c r="L625" s="320" t="s">
        <v>254</v>
      </c>
      <c r="M625" s="320" t="s">
        <v>264</v>
      </c>
      <c r="N625" s="320" t="s">
        <v>261</v>
      </c>
    </row>
    <row r="626" spans="1:14" s="194" customFormat="1">
      <c r="A626" s="320" t="s">
        <v>854</v>
      </c>
      <c r="B626" s="320" t="s">
        <v>478</v>
      </c>
      <c r="C626" s="320" t="s">
        <v>670</v>
      </c>
      <c r="D626" s="320" t="s">
        <v>84</v>
      </c>
      <c r="E626" s="320">
        <v>61275824</v>
      </c>
      <c r="F626" s="190">
        <v>3022</v>
      </c>
      <c r="G626" s="360">
        <v>60.0032</v>
      </c>
      <c r="H626" s="320">
        <v>226</v>
      </c>
      <c r="I626" s="320">
        <v>2796</v>
      </c>
      <c r="J626" s="361">
        <v>7.4784910655195241E-2</v>
      </c>
      <c r="K626" s="320" t="s">
        <v>233</v>
      </c>
      <c r="L626" s="320" t="s">
        <v>254</v>
      </c>
      <c r="M626" s="320" t="s">
        <v>263</v>
      </c>
      <c r="N626" s="320" t="s">
        <v>264</v>
      </c>
    </row>
    <row r="627" spans="1:14" s="194" customFormat="1">
      <c r="A627" s="320" t="s">
        <v>854</v>
      </c>
      <c r="B627" s="320" t="s">
        <v>478</v>
      </c>
      <c r="C627" s="320" t="s">
        <v>670</v>
      </c>
      <c r="D627" s="320" t="s">
        <v>84</v>
      </c>
      <c r="E627" s="320">
        <v>179482624</v>
      </c>
      <c r="F627" s="190">
        <v>8846</v>
      </c>
      <c r="G627" s="360">
        <v>60</v>
      </c>
      <c r="H627" s="320">
        <v>1218</v>
      </c>
      <c r="I627" s="320">
        <v>7628</v>
      </c>
      <c r="J627" s="361">
        <v>0.1376893511191499</v>
      </c>
      <c r="K627" s="320" t="s">
        <v>234</v>
      </c>
      <c r="L627" s="320" t="s">
        <v>254</v>
      </c>
      <c r="M627" s="320" t="s">
        <v>263</v>
      </c>
      <c r="N627" s="320" t="s">
        <v>264</v>
      </c>
    </row>
    <row r="628" spans="1:14" s="194" customFormat="1">
      <c r="A628" s="320" t="s">
        <v>854</v>
      </c>
      <c r="B628" s="320" t="s">
        <v>478</v>
      </c>
      <c r="C628" s="320" t="s">
        <v>670</v>
      </c>
      <c r="D628" s="320" t="s">
        <v>86</v>
      </c>
      <c r="E628" s="320">
        <v>79033466</v>
      </c>
      <c r="F628" s="190">
        <v>11312</v>
      </c>
      <c r="G628" s="360">
        <v>59.999699999999997</v>
      </c>
      <c r="H628" s="320">
        <v>3452</v>
      </c>
      <c r="I628" s="320">
        <v>7860</v>
      </c>
      <c r="J628" s="361">
        <v>0.30516265912305518</v>
      </c>
      <c r="K628" s="320" t="s">
        <v>1018</v>
      </c>
      <c r="L628" s="320" t="s">
        <v>254</v>
      </c>
      <c r="M628" s="320" t="s">
        <v>262</v>
      </c>
      <c r="N628" s="320" t="s">
        <v>263</v>
      </c>
    </row>
    <row r="629" spans="1:14" s="194" customFormat="1">
      <c r="A629" s="320" t="s">
        <v>854</v>
      </c>
      <c r="B629" s="320" t="s">
        <v>478</v>
      </c>
      <c r="C629" s="320" t="s">
        <v>670</v>
      </c>
      <c r="D629" s="320" t="s">
        <v>86</v>
      </c>
      <c r="E629" s="320">
        <v>167841470</v>
      </c>
      <c r="F629" s="190">
        <v>1669</v>
      </c>
      <c r="G629" s="360">
        <v>60</v>
      </c>
      <c r="H629" s="320">
        <v>518</v>
      </c>
      <c r="I629" s="320">
        <v>1151</v>
      </c>
      <c r="J629" s="361">
        <v>0.31036548831635707</v>
      </c>
      <c r="K629" s="320" t="s">
        <v>1019</v>
      </c>
      <c r="L629" s="320" t="s">
        <v>254</v>
      </c>
      <c r="M629" s="320" t="s">
        <v>262</v>
      </c>
      <c r="N629" s="320" t="s">
        <v>263</v>
      </c>
    </row>
    <row r="630" spans="1:14" s="194" customFormat="1">
      <c r="A630" s="320" t="s">
        <v>854</v>
      </c>
      <c r="B630" s="320" t="s">
        <v>478</v>
      </c>
      <c r="C630" s="320" t="s">
        <v>670</v>
      </c>
      <c r="D630" s="320" t="s">
        <v>93</v>
      </c>
      <c r="E630" s="320">
        <v>394913</v>
      </c>
      <c r="F630" s="190">
        <v>3280</v>
      </c>
      <c r="G630" s="360">
        <v>60</v>
      </c>
      <c r="H630" s="320">
        <v>762</v>
      </c>
      <c r="I630" s="320">
        <v>2518</v>
      </c>
      <c r="J630" s="361">
        <v>0.23231707317073172</v>
      </c>
      <c r="K630" s="320" t="s">
        <v>1020</v>
      </c>
      <c r="L630" s="320" t="s">
        <v>254</v>
      </c>
      <c r="M630" s="320" t="s">
        <v>262</v>
      </c>
      <c r="N630" s="320" t="s">
        <v>264</v>
      </c>
    </row>
    <row r="631" spans="1:14" s="194" customFormat="1">
      <c r="A631" s="320" t="s">
        <v>854</v>
      </c>
      <c r="B631" s="320" t="s">
        <v>478</v>
      </c>
      <c r="C631" s="320" t="s">
        <v>670</v>
      </c>
      <c r="D631" s="320" t="s">
        <v>93</v>
      </c>
      <c r="E631" s="320">
        <v>123384919</v>
      </c>
      <c r="F631" s="190">
        <v>16733</v>
      </c>
      <c r="G631" s="360">
        <v>59.998399999999997</v>
      </c>
      <c r="H631" s="320">
        <v>4428</v>
      </c>
      <c r="I631" s="320">
        <v>12305</v>
      </c>
      <c r="J631" s="361">
        <v>0.26462678539413137</v>
      </c>
      <c r="K631" s="320" t="s">
        <v>1021</v>
      </c>
      <c r="L631" s="320" t="s">
        <v>254</v>
      </c>
      <c r="M631" s="320" t="s">
        <v>261</v>
      </c>
      <c r="N631" s="320" t="s">
        <v>262</v>
      </c>
    </row>
    <row r="632" spans="1:14" s="194" customFormat="1">
      <c r="A632" s="320" t="s">
        <v>854</v>
      </c>
      <c r="B632" s="320" t="s">
        <v>478</v>
      </c>
      <c r="C632" s="320" t="s">
        <v>670</v>
      </c>
      <c r="D632" s="320" t="s">
        <v>94</v>
      </c>
      <c r="E632" s="320">
        <v>21654744</v>
      </c>
      <c r="F632" s="190">
        <v>30572</v>
      </c>
      <c r="G632" s="360">
        <v>59.997100000000003</v>
      </c>
      <c r="H632" s="320">
        <v>11216</v>
      </c>
      <c r="I632" s="320">
        <v>19356</v>
      </c>
      <c r="J632" s="361">
        <v>0.36687164725892973</v>
      </c>
      <c r="K632" s="320" t="s">
        <v>1022</v>
      </c>
      <c r="L632" s="320" t="s">
        <v>254</v>
      </c>
      <c r="M632" s="320" t="s">
        <v>264</v>
      </c>
      <c r="N632" s="320" t="s">
        <v>263</v>
      </c>
    </row>
    <row r="633" spans="1:14" s="194" customFormat="1">
      <c r="A633" s="320" t="s">
        <v>854</v>
      </c>
      <c r="B633" s="320" t="s">
        <v>478</v>
      </c>
      <c r="C633" s="320" t="s">
        <v>670</v>
      </c>
      <c r="D633" s="320" t="s">
        <v>91</v>
      </c>
      <c r="E633" s="320">
        <v>30705886</v>
      </c>
      <c r="F633" s="190">
        <v>2627</v>
      </c>
      <c r="G633" s="360">
        <v>60</v>
      </c>
      <c r="H633" s="320">
        <v>768</v>
      </c>
      <c r="I633" s="320">
        <v>1859</v>
      </c>
      <c r="J633" s="361">
        <v>0.2923486867148839</v>
      </c>
      <c r="K633" s="320" t="s">
        <v>1023</v>
      </c>
      <c r="L633" s="320" t="s">
        <v>254</v>
      </c>
      <c r="M633" s="320" t="s">
        <v>264</v>
      </c>
      <c r="N633" s="320" t="s">
        <v>263</v>
      </c>
    </row>
    <row r="634" spans="1:14" s="194" customFormat="1">
      <c r="A634" s="320" t="s">
        <v>854</v>
      </c>
      <c r="B634" s="320" t="s">
        <v>478</v>
      </c>
      <c r="C634" s="320" t="s">
        <v>670</v>
      </c>
      <c r="D634" s="320" t="s">
        <v>87</v>
      </c>
      <c r="E634" s="320">
        <v>71846854</v>
      </c>
      <c r="F634" s="190">
        <v>22033</v>
      </c>
      <c r="G634" s="360">
        <v>59.994500000000002</v>
      </c>
      <c r="H634" s="320">
        <v>5715</v>
      </c>
      <c r="I634" s="320">
        <v>16318</v>
      </c>
      <c r="J634" s="361">
        <v>0.2593836517950347</v>
      </c>
      <c r="K634" s="320" t="s">
        <v>1024</v>
      </c>
      <c r="L634" s="320" t="s">
        <v>254</v>
      </c>
      <c r="M634" s="320" t="s">
        <v>264</v>
      </c>
      <c r="N634" s="320" t="s">
        <v>263</v>
      </c>
    </row>
    <row r="635" spans="1:14" s="194" customFormat="1">
      <c r="A635" s="320" t="s">
        <v>854</v>
      </c>
      <c r="B635" s="320" t="s">
        <v>478</v>
      </c>
      <c r="C635" s="320" t="s">
        <v>670</v>
      </c>
      <c r="D635" s="320" t="s">
        <v>87</v>
      </c>
      <c r="E635" s="320">
        <v>82763548</v>
      </c>
      <c r="F635" s="190">
        <v>134</v>
      </c>
      <c r="G635" s="360">
        <v>60</v>
      </c>
      <c r="H635" s="320">
        <v>52</v>
      </c>
      <c r="I635" s="320">
        <v>82</v>
      </c>
      <c r="J635" s="361">
        <v>0.38805970149253732</v>
      </c>
      <c r="K635" s="320" t="s">
        <v>1025</v>
      </c>
      <c r="L635" s="320" t="s">
        <v>254</v>
      </c>
      <c r="M635" s="320" t="s">
        <v>264</v>
      </c>
      <c r="N635" s="320" t="s">
        <v>263</v>
      </c>
    </row>
    <row r="636" spans="1:14" s="194" customFormat="1">
      <c r="A636" s="320" t="s">
        <v>854</v>
      </c>
      <c r="B636" s="320" t="s">
        <v>478</v>
      </c>
      <c r="C636" s="320" t="s">
        <v>670</v>
      </c>
      <c r="D636" s="320" t="s">
        <v>87</v>
      </c>
      <c r="E636" s="320">
        <v>138864884</v>
      </c>
      <c r="F636" s="190">
        <v>6782</v>
      </c>
      <c r="G636" s="360">
        <v>60.029800000000002</v>
      </c>
      <c r="H636" s="320">
        <v>2416</v>
      </c>
      <c r="I636" s="320">
        <v>4366</v>
      </c>
      <c r="J636" s="361">
        <v>0.35623709820112059</v>
      </c>
      <c r="K636" s="320" t="s">
        <v>1026</v>
      </c>
      <c r="L636" s="320" t="s">
        <v>254</v>
      </c>
      <c r="M636" s="320" t="s">
        <v>264</v>
      </c>
      <c r="N636" s="320" t="s">
        <v>263</v>
      </c>
    </row>
    <row r="637" spans="1:14" s="194" customFormat="1">
      <c r="A637" s="320" t="s">
        <v>854</v>
      </c>
      <c r="B637" s="320" t="s">
        <v>340</v>
      </c>
      <c r="C637" s="320" t="s">
        <v>834</v>
      </c>
      <c r="D637" s="320" t="s">
        <v>76</v>
      </c>
      <c r="E637" s="320">
        <v>119467277</v>
      </c>
      <c r="F637" s="190">
        <v>1995</v>
      </c>
      <c r="G637" s="360">
        <v>60</v>
      </c>
      <c r="H637" s="320">
        <v>26</v>
      </c>
      <c r="I637" s="320">
        <v>1969</v>
      </c>
      <c r="J637" s="361">
        <v>1.3032581453634085E-2</v>
      </c>
      <c r="K637" s="320" t="s">
        <v>1013</v>
      </c>
      <c r="L637" s="320" t="s">
        <v>254</v>
      </c>
      <c r="M637" s="320" t="s">
        <v>262</v>
      </c>
      <c r="N637" s="320" t="s">
        <v>263</v>
      </c>
    </row>
    <row r="638" spans="1:14" s="194" customFormat="1">
      <c r="A638" s="320" t="s">
        <v>854</v>
      </c>
      <c r="B638" s="320" t="s">
        <v>340</v>
      </c>
      <c r="C638" s="320" t="s">
        <v>834</v>
      </c>
      <c r="D638" s="320" t="s">
        <v>81</v>
      </c>
      <c r="E638" s="320">
        <v>130011397</v>
      </c>
      <c r="F638" s="190">
        <v>10089</v>
      </c>
      <c r="G638" s="360">
        <v>60</v>
      </c>
      <c r="H638" s="320">
        <v>174</v>
      </c>
      <c r="I638" s="320">
        <v>9915</v>
      </c>
      <c r="J638" s="361">
        <v>1.7246506095747845E-2</v>
      </c>
      <c r="K638" s="320" t="s">
        <v>1014</v>
      </c>
      <c r="L638" s="320" t="s">
        <v>254</v>
      </c>
      <c r="M638" s="320" t="s">
        <v>263</v>
      </c>
      <c r="N638" s="320" t="s">
        <v>264</v>
      </c>
    </row>
    <row r="639" spans="1:14" s="194" customFormat="1">
      <c r="A639" s="320" t="s">
        <v>854</v>
      </c>
      <c r="B639" s="320" t="s">
        <v>340</v>
      </c>
      <c r="C639" s="320" t="s">
        <v>834</v>
      </c>
      <c r="D639" s="320" t="s">
        <v>82</v>
      </c>
      <c r="E639" s="320">
        <v>67072729</v>
      </c>
      <c r="F639" s="190">
        <v>4837</v>
      </c>
      <c r="G639" s="360">
        <v>59.997700000000002</v>
      </c>
      <c r="H639" s="320">
        <v>20</v>
      </c>
      <c r="I639" s="320">
        <v>4817</v>
      </c>
      <c r="J639" s="361">
        <v>4.1347942939838744E-3</v>
      </c>
      <c r="K639" s="320" t="s">
        <v>1015</v>
      </c>
      <c r="L639" s="320" t="s">
        <v>254</v>
      </c>
      <c r="M639" s="320" t="s">
        <v>262</v>
      </c>
      <c r="N639" s="320" t="s">
        <v>261</v>
      </c>
    </row>
    <row r="640" spans="1:14" s="194" customFormat="1">
      <c r="A640" s="320" t="s">
        <v>854</v>
      </c>
      <c r="B640" s="320" t="s">
        <v>340</v>
      </c>
      <c r="C640" s="320" t="s">
        <v>834</v>
      </c>
      <c r="D640" s="320" t="s">
        <v>113</v>
      </c>
      <c r="E640" s="320">
        <v>44109165</v>
      </c>
      <c r="F640" s="190">
        <v>1710</v>
      </c>
      <c r="G640" s="360">
        <v>59.994999999999997</v>
      </c>
      <c r="H640" s="320">
        <v>107</v>
      </c>
      <c r="I640" s="320">
        <v>1603</v>
      </c>
      <c r="J640" s="361">
        <v>6.2573099415204683E-2</v>
      </c>
      <c r="K640" s="320" t="s">
        <v>1016</v>
      </c>
      <c r="L640" s="320" t="s">
        <v>254</v>
      </c>
      <c r="M640" s="320" t="s">
        <v>264</v>
      </c>
      <c r="N640" s="320" t="s">
        <v>263</v>
      </c>
    </row>
    <row r="641" spans="1:14" s="194" customFormat="1">
      <c r="A641" s="320" t="s">
        <v>854</v>
      </c>
      <c r="B641" s="320" t="s">
        <v>340</v>
      </c>
      <c r="C641" s="320" t="s">
        <v>834</v>
      </c>
      <c r="D641" s="320" t="s">
        <v>88</v>
      </c>
      <c r="E641" s="320">
        <v>54314024</v>
      </c>
      <c r="F641" s="190">
        <v>4644</v>
      </c>
      <c r="G641" s="360">
        <v>60</v>
      </c>
      <c r="H641" s="320">
        <v>31</v>
      </c>
      <c r="I641" s="320">
        <v>4613</v>
      </c>
      <c r="J641" s="361">
        <v>6.6752799310938844E-3</v>
      </c>
      <c r="K641" s="320" t="s">
        <v>1017</v>
      </c>
      <c r="L641" s="320" t="s">
        <v>254</v>
      </c>
      <c r="M641" s="320" t="s">
        <v>264</v>
      </c>
      <c r="N641" s="320" t="s">
        <v>261</v>
      </c>
    </row>
    <row r="642" spans="1:14" s="194" customFormat="1">
      <c r="A642" s="320" t="s">
        <v>854</v>
      </c>
      <c r="B642" s="320" t="s">
        <v>340</v>
      </c>
      <c r="C642" s="320" t="s">
        <v>834</v>
      </c>
      <c r="D642" s="320" t="s">
        <v>84</v>
      </c>
      <c r="E642" s="320">
        <v>61275824</v>
      </c>
      <c r="F642" s="190">
        <v>1341</v>
      </c>
      <c r="G642" s="360">
        <v>60</v>
      </c>
      <c r="H642" s="320">
        <v>11</v>
      </c>
      <c r="I642" s="320">
        <v>1330</v>
      </c>
      <c r="J642" s="361">
        <v>8.2028337061894104E-3</v>
      </c>
      <c r="K642" s="320" t="s">
        <v>233</v>
      </c>
      <c r="L642" s="320" t="s">
        <v>254</v>
      </c>
      <c r="M642" s="320" t="s">
        <v>263</v>
      </c>
      <c r="N642" s="320" t="s">
        <v>264</v>
      </c>
    </row>
    <row r="643" spans="1:14" s="194" customFormat="1">
      <c r="A643" s="320" t="s">
        <v>854</v>
      </c>
      <c r="B643" s="320" t="s">
        <v>340</v>
      </c>
      <c r="C643" s="320" t="s">
        <v>834</v>
      </c>
      <c r="D643" s="320" t="s">
        <v>84</v>
      </c>
      <c r="E643" s="320">
        <v>179482624</v>
      </c>
      <c r="F643" s="190">
        <v>245</v>
      </c>
      <c r="G643" s="360">
        <v>60</v>
      </c>
      <c r="H643" s="320">
        <v>0</v>
      </c>
      <c r="I643" s="320">
        <v>245</v>
      </c>
      <c r="J643" s="361">
        <v>0</v>
      </c>
      <c r="K643" s="320" t="s">
        <v>234</v>
      </c>
      <c r="L643" s="320" t="s">
        <v>254</v>
      </c>
      <c r="M643" s="320" t="s">
        <v>263</v>
      </c>
      <c r="N643" s="320" t="s">
        <v>264</v>
      </c>
    </row>
    <row r="644" spans="1:14" s="194" customFormat="1">
      <c r="A644" s="320" t="s">
        <v>854</v>
      </c>
      <c r="B644" s="320" t="s">
        <v>340</v>
      </c>
      <c r="C644" s="320" t="s">
        <v>834</v>
      </c>
      <c r="D644" s="320" t="s">
        <v>86</v>
      </c>
      <c r="E644" s="320">
        <v>79033466</v>
      </c>
      <c r="F644" s="190">
        <v>2944</v>
      </c>
      <c r="G644" s="360">
        <v>60</v>
      </c>
      <c r="H644" s="320">
        <v>16</v>
      </c>
      <c r="I644" s="320">
        <v>2928</v>
      </c>
      <c r="J644" s="361">
        <v>5.434782608695652E-3</v>
      </c>
      <c r="K644" s="320" t="s">
        <v>1018</v>
      </c>
      <c r="L644" s="320" t="s">
        <v>254</v>
      </c>
      <c r="M644" s="320" t="s">
        <v>262</v>
      </c>
      <c r="N644" s="320" t="s">
        <v>263</v>
      </c>
    </row>
    <row r="645" spans="1:14" s="194" customFormat="1">
      <c r="A645" s="320" t="s">
        <v>854</v>
      </c>
      <c r="B645" s="320" t="s">
        <v>340</v>
      </c>
      <c r="C645" s="320" t="s">
        <v>834</v>
      </c>
      <c r="D645" s="320" t="s">
        <v>86</v>
      </c>
      <c r="E645" s="320">
        <v>167841470</v>
      </c>
      <c r="F645" s="190">
        <v>110</v>
      </c>
      <c r="G645" s="360">
        <v>60</v>
      </c>
      <c r="H645" s="320">
        <v>4</v>
      </c>
      <c r="I645" s="320">
        <v>106</v>
      </c>
      <c r="J645" s="361">
        <v>3.6363636363636362E-2</v>
      </c>
      <c r="K645" s="320" t="s">
        <v>1019</v>
      </c>
      <c r="L645" s="320" t="s">
        <v>254</v>
      </c>
      <c r="M645" s="320" t="s">
        <v>262</v>
      </c>
      <c r="N645" s="320" t="s">
        <v>263</v>
      </c>
    </row>
    <row r="646" spans="1:14" s="194" customFormat="1">
      <c r="A646" s="320" t="s">
        <v>854</v>
      </c>
      <c r="B646" s="320" t="s">
        <v>340</v>
      </c>
      <c r="C646" s="320" t="s">
        <v>834</v>
      </c>
      <c r="D646" s="320" t="s">
        <v>93</v>
      </c>
      <c r="E646" s="320">
        <v>394913</v>
      </c>
      <c r="F646" s="190">
        <v>3779</v>
      </c>
      <c r="G646" s="360">
        <v>59.995199999999997</v>
      </c>
      <c r="H646" s="320">
        <v>50</v>
      </c>
      <c r="I646" s="320">
        <v>3729</v>
      </c>
      <c r="J646" s="361">
        <v>1.3231013495633765E-2</v>
      </c>
      <c r="K646" s="320" t="s">
        <v>1020</v>
      </c>
      <c r="L646" s="320" t="s">
        <v>254</v>
      </c>
      <c r="M646" s="320" t="s">
        <v>262</v>
      </c>
      <c r="N646" s="320" t="s">
        <v>264</v>
      </c>
    </row>
    <row r="647" spans="1:14" s="194" customFormat="1">
      <c r="A647" s="320" t="s">
        <v>854</v>
      </c>
      <c r="B647" s="320" t="s">
        <v>340</v>
      </c>
      <c r="C647" s="320" t="s">
        <v>834</v>
      </c>
      <c r="D647" s="320" t="s">
        <v>93</v>
      </c>
      <c r="E647" s="320">
        <v>123384919</v>
      </c>
      <c r="F647" s="190">
        <v>6477</v>
      </c>
      <c r="G647" s="360">
        <v>60</v>
      </c>
      <c r="H647" s="320">
        <v>56</v>
      </c>
      <c r="I647" s="320">
        <v>6421</v>
      </c>
      <c r="J647" s="361">
        <v>8.6459780762698779E-3</v>
      </c>
      <c r="K647" s="320" t="s">
        <v>1021</v>
      </c>
      <c r="L647" s="320" t="s">
        <v>254</v>
      </c>
      <c r="M647" s="320" t="s">
        <v>261</v>
      </c>
      <c r="N647" s="320" t="s">
        <v>262</v>
      </c>
    </row>
    <row r="648" spans="1:14" s="194" customFormat="1">
      <c r="A648" s="320" t="s">
        <v>854</v>
      </c>
      <c r="B648" s="320" t="s">
        <v>340</v>
      </c>
      <c r="C648" s="320" t="s">
        <v>834</v>
      </c>
      <c r="D648" s="320" t="s">
        <v>94</v>
      </c>
      <c r="E648" s="320">
        <v>21654744</v>
      </c>
      <c r="F648" s="190">
        <v>8326</v>
      </c>
      <c r="G648" s="360">
        <v>60</v>
      </c>
      <c r="H648" s="320">
        <v>189</v>
      </c>
      <c r="I648" s="320">
        <v>8137</v>
      </c>
      <c r="J648" s="361">
        <v>2.2699975978861399E-2</v>
      </c>
      <c r="K648" s="320" t="s">
        <v>1022</v>
      </c>
      <c r="L648" s="320" t="s">
        <v>254</v>
      </c>
      <c r="M648" s="320" t="s">
        <v>264</v>
      </c>
      <c r="N648" s="320" t="s">
        <v>263</v>
      </c>
    </row>
    <row r="649" spans="1:14" s="194" customFormat="1">
      <c r="A649" s="320" t="s">
        <v>854</v>
      </c>
      <c r="B649" s="320" t="s">
        <v>340</v>
      </c>
      <c r="C649" s="320" t="s">
        <v>834</v>
      </c>
      <c r="D649" s="320" t="s">
        <v>91</v>
      </c>
      <c r="E649" s="320">
        <v>30705886</v>
      </c>
      <c r="F649" s="190">
        <v>777</v>
      </c>
      <c r="G649" s="360">
        <v>60</v>
      </c>
      <c r="H649" s="320">
        <v>14</v>
      </c>
      <c r="I649" s="320">
        <v>763</v>
      </c>
      <c r="J649" s="361">
        <v>1.8018018018018018E-2</v>
      </c>
      <c r="K649" s="320" t="s">
        <v>1023</v>
      </c>
      <c r="L649" s="320" t="s">
        <v>254</v>
      </c>
      <c r="M649" s="320" t="s">
        <v>264</v>
      </c>
      <c r="N649" s="320" t="s">
        <v>263</v>
      </c>
    </row>
    <row r="650" spans="1:14" s="194" customFormat="1">
      <c r="A650" s="320" t="s">
        <v>854</v>
      </c>
      <c r="B650" s="320" t="s">
        <v>340</v>
      </c>
      <c r="C650" s="320" t="s">
        <v>834</v>
      </c>
      <c r="D650" s="320" t="s">
        <v>87</v>
      </c>
      <c r="E650" s="320">
        <v>71846854</v>
      </c>
      <c r="F650" s="190">
        <v>10542</v>
      </c>
      <c r="G650" s="360">
        <v>60</v>
      </c>
      <c r="H650" s="320">
        <v>357</v>
      </c>
      <c r="I650" s="320">
        <v>10185</v>
      </c>
      <c r="J650" s="361">
        <v>3.386454183266932E-2</v>
      </c>
      <c r="K650" s="320" t="s">
        <v>1024</v>
      </c>
      <c r="L650" s="320" t="s">
        <v>254</v>
      </c>
      <c r="M650" s="320" t="s">
        <v>264</v>
      </c>
      <c r="N650" s="320" t="s">
        <v>263</v>
      </c>
    </row>
    <row r="651" spans="1:14" s="194" customFormat="1">
      <c r="A651" s="320" t="s">
        <v>854</v>
      </c>
      <c r="B651" s="320" t="s">
        <v>340</v>
      </c>
      <c r="C651" s="320" t="s">
        <v>834</v>
      </c>
      <c r="D651" s="320" t="s">
        <v>87</v>
      </c>
      <c r="E651" s="320">
        <v>82763548</v>
      </c>
      <c r="F651" s="190">
        <v>632</v>
      </c>
      <c r="G651" s="360">
        <v>60</v>
      </c>
      <c r="H651" s="320">
        <v>23</v>
      </c>
      <c r="I651" s="320">
        <v>609</v>
      </c>
      <c r="J651" s="361">
        <v>3.6392405063291139E-2</v>
      </c>
      <c r="K651" s="320" t="s">
        <v>1025</v>
      </c>
      <c r="L651" s="320" t="s">
        <v>254</v>
      </c>
      <c r="M651" s="320" t="s">
        <v>264</v>
      </c>
      <c r="N651" s="320" t="s">
        <v>263</v>
      </c>
    </row>
    <row r="652" spans="1:14" s="194" customFormat="1">
      <c r="A652" s="320" t="s">
        <v>854</v>
      </c>
      <c r="B652" s="320" t="s">
        <v>340</v>
      </c>
      <c r="C652" s="320" t="s">
        <v>834</v>
      </c>
      <c r="D652" s="320" t="s">
        <v>87</v>
      </c>
      <c r="E652" s="320">
        <v>138864884</v>
      </c>
      <c r="F652" s="190">
        <v>5280</v>
      </c>
      <c r="G652" s="360">
        <v>60.001899999999999</v>
      </c>
      <c r="H652" s="320">
        <v>132</v>
      </c>
      <c r="I652" s="320">
        <v>5148</v>
      </c>
      <c r="J652" s="361">
        <v>2.5000000000000001E-2</v>
      </c>
      <c r="K652" s="320" t="s">
        <v>1026</v>
      </c>
      <c r="L652" s="320" t="s">
        <v>254</v>
      </c>
      <c r="M652" s="320" t="s">
        <v>264</v>
      </c>
      <c r="N652" s="320" t="s">
        <v>263</v>
      </c>
    </row>
    <row r="653" spans="1:14" s="194" customFormat="1">
      <c r="A653" s="320" t="s">
        <v>854</v>
      </c>
      <c r="B653" s="320" t="s">
        <v>355</v>
      </c>
      <c r="C653" s="320" t="s">
        <v>834</v>
      </c>
      <c r="D653" s="320" t="s">
        <v>76</v>
      </c>
      <c r="E653" s="320">
        <v>119467277</v>
      </c>
      <c r="F653" s="190">
        <v>22106.949999799999</v>
      </c>
      <c r="G653" s="360">
        <v>59.997700000000002</v>
      </c>
      <c r="H653" s="320">
        <v>14</v>
      </c>
      <c r="I653" s="320">
        <v>22084</v>
      </c>
      <c r="J653" s="361">
        <v>6.335414969680514E-4</v>
      </c>
      <c r="K653" s="320" t="s">
        <v>1013</v>
      </c>
      <c r="L653" s="320" t="s">
        <v>254</v>
      </c>
      <c r="M653" s="320" t="s">
        <v>262</v>
      </c>
      <c r="N653" s="320" t="s">
        <v>263</v>
      </c>
    </row>
    <row r="654" spans="1:14" s="194" customFormat="1">
      <c r="A654" s="320" t="s">
        <v>854</v>
      </c>
      <c r="B654" s="320" t="s">
        <v>355</v>
      </c>
      <c r="C654" s="320" t="s">
        <v>834</v>
      </c>
      <c r="D654" s="320" t="s">
        <v>81</v>
      </c>
      <c r="E654" s="320">
        <v>130011397</v>
      </c>
      <c r="F654" s="190">
        <v>12641.9000244</v>
      </c>
      <c r="G654" s="360">
        <v>59.9968</v>
      </c>
      <c r="H654" s="320">
        <v>11</v>
      </c>
      <c r="I654" s="320">
        <v>12075</v>
      </c>
      <c r="J654" s="361">
        <v>9.1014396822770144E-4</v>
      </c>
      <c r="K654" s="320" t="s">
        <v>1014</v>
      </c>
      <c r="L654" s="320" t="s">
        <v>254</v>
      </c>
      <c r="M654" s="320" t="s">
        <v>263</v>
      </c>
      <c r="N654" s="320" t="s">
        <v>264</v>
      </c>
    </row>
    <row r="655" spans="1:14" s="194" customFormat="1">
      <c r="A655" s="320" t="s">
        <v>854</v>
      </c>
      <c r="B655" s="320" t="s">
        <v>355</v>
      </c>
      <c r="C655" s="320" t="s">
        <v>834</v>
      </c>
      <c r="D655" s="320" t="s">
        <v>82</v>
      </c>
      <c r="E655" s="320">
        <v>67072729</v>
      </c>
      <c r="F655" s="190">
        <v>17518</v>
      </c>
      <c r="G655" s="360">
        <v>59.998199999999997</v>
      </c>
      <c r="H655" s="320">
        <v>16</v>
      </c>
      <c r="I655" s="320">
        <v>17502</v>
      </c>
      <c r="J655" s="361">
        <v>9.1334627240552576E-4</v>
      </c>
      <c r="K655" s="320" t="s">
        <v>1015</v>
      </c>
      <c r="L655" s="320" t="s">
        <v>254</v>
      </c>
      <c r="M655" s="320" t="s">
        <v>262</v>
      </c>
      <c r="N655" s="320" t="s">
        <v>261</v>
      </c>
    </row>
    <row r="656" spans="1:14" s="194" customFormat="1">
      <c r="A656" s="320" t="s">
        <v>854</v>
      </c>
      <c r="B656" s="320" t="s">
        <v>355</v>
      </c>
      <c r="C656" s="320" t="s">
        <v>834</v>
      </c>
      <c r="D656" s="320" t="s">
        <v>113</v>
      </c>
      <c r="E656" s="320">
        <v>44109165</v>
      </c>
      <c r="F656" s="190">
        <v>60.549999200000002</v>
      </c>
      <c r="G656" s="360">
        <v>60</v>
      </c>
      <c r="H656" s="320">
        <v>0</v>
      </c>
      <c r="I656" s="320">
        <v>36</v>
      </c>
      <c r="J656" s="361">
        <v>0</v>
      </c>
      <c r="K656" s="320" t="s">
        <v>1016</v>
      </c>
      <c r="L656" s="320" t="s">
        <v>254</v>
      </c>
      <c r="M656" s="320" t="s">
        <v>264</v>
      </c>
      <c r="N656" s="320" t="s">
        <v>263</v>
      </c>
    </row>
    <row r="657" spans="1:14" s="194" customFormat="1">
      <c r="A657" s="320" t="s">
        <v>854</v>
      </c>
      <c r="B657" s="320" t="s">
        <v>355</v>
      </c>
      <c r="C657" s="320" t="s">
        <v>834</v>
      </c>
      <c r="D657" s="320" t="s">
        <v>88</v>
      </c>
      <c r="E657" s="320">
        <v>54314024</v>
      </c>
      <c r="F657" s="190">
        <v>1122</v>
      </c>
      <c r="G657" s="360">
        <v>60</v>
      </c>
      <c r="H657" s="320">
        <v>0</v>
      </c>
      <c r="I657" s="320">
        <v>1119</v>
      </c>
      <c r="J657" s="361">
        <v>0</v>
      </c>
      <c r="K657" s="320" t="s">
        <v>1017</v>
      </c>
      <c r="L657" s="320" t="s">
        <v>254</v>
      </c>
      <c r="M657" s="320" t="s">
        <v>264</v>
      </c>
      <c r="N657" s="320" t="s">
        <v>261</v>
      </c>
    </row>
    <row r="658" spans="1:14" s="194" customFormat="1">
      <c r="A658" s="320" t="s">
        <v>854</v>
      </c>
      <c r="B658" s="320" t="s">
        <v>355</v>
      </c>
      <c r="C658" s="320" t="s">
        <v>834</v>
      </c>
      <c r="D658" s="320" t="s">
        <v>84</v>
      </c>
      <c r="E658" s="320">
        <v>61275824</v>
      </c>
      <c r="F658" s="190">
        <v>2252.25</v>
      </c>
      <c r="G658" s="360">
        <v>60</v>
      </c>
      <c r="H658" s="320">
        <v>2</v>
      </c>
      <c r="I658" s="320">
        <v>2038</v>
      </c>
      <c r="J658" s="361">
        <v>9.8039215686274508E-4</v>
      </c>
      <c r="K658" s="320" t="s">
        <v>233</v>
      </c>
      <c r="L658" s="320" t="s">
        <v>254</v>
      </c>
      <c r="M658" s="320" t="s">
        <v>263</v>
      </c>
      <c r="N658" s="320" t="s">
        <v>264</v>
      </c>
    </row>
    <row r="659" spans="1:14" s="194" customFormat="1">
      <c r="A659" s="320" t="s">
        <v>854</v>
      </c>
      <c r="B659" s="320" t="s">
        <v>355</v>
      </c>
      <c r="C659" s="320" t="s">
        <v>834</v>
      </c>
      <c r="D659" s="320" t="s">
        <v>84</v>
      </c>
      <c r="E659" s="320">
        <v>179482624</v>
      </c>
      <c r="F659" s="190">
        <v>5849</v>
      </c>
      <c r="G659" s="360">
        <v>59.997399999999999</v>
      </c>
      <c r="H659" s="320">
        <v>5</v>
      </c>
      <c r="I659" s="320">
        <v>5844</v>
      </c>
      <c r="J659" s="361">
        <v>8.5484698239015212E-4</v>
      </c>
      <c r="K659" s="320" t="s">
        <v>234</v>
      </c>
      <c r="L659" s="320" t="s">
        <v>254</v>
      </c>
      <c r="M659" s="320" t="s">
        <v>263</v>
      </c>
      <c r="N659" s="320" t="s">
        <v>264</v>
      </c>
    </row>
    <row r="660" spans="1:14" s="194" customFormat="1">
      <c r="A660" s="320" t="s">
        <v>854</v>
      </c>
      <c r="B660" s="320" t="s">
        <v>355</v>
      </c>
      <c r="C660" s="320" t="s">
        <v>834</v>
      </c>
      <c r="D660" s="320" t="s">
        <v>86</v>
      </c>
      <c r="E660" s="320">
        <v>79033466</v>
      </c>
      <c r="F660" s="190">
        <v>3271.8999939</v>
      </c>
      <c r="G660" s="360">
        <v>60</v>
      </c>
      <c r="H660" s="320">
        <v>4</v>
      </c>
      <c r="I660" s="320">
        <v>3004</v>
      </c>
      <c r="J660" s="361">
        <v>1.3297872340425532E-3</v>
      </c>
      <c r="K660" s="320" t="s">
        <v>1018</v>
      </c>
      <c r="L660" s="320" t="s">
        <v>254</v>
      </c>
      <c r="M660" s="320" t="s">
        <v>262</v>
      </c>
      <c r="N660" s="320" t="s">
        <v>263</v>
      </c>
    </row>
    <row r="661" spans="1:14" s="194" customFormat="1">
      <c r="A661" s="320" t="s">
        <v>854</v>
      </c>
      <c r="B661" s="320" t="s">
        <v>355</v>
      </c>
      <c r="C661" s="320" t="s">
        <v>834</v>
      </c>
      <c r="D661" s="320" t="s">
        <v>86</v>
      </c>
      <c r="E661" s="320">
        <v>167841470</v>
      </c>
      <c r="F661" s="190">
        <v>542</v>
      </c>
      <c r="G661" s="360">
        <v>60</v>
      </c>
      <c r="H661" s="320">
        <v>0</v>
      </c>
      <c r="I661" s="320">
        <v>542</v>
      </c>
      <c r="J661" s="361">
        <v>0</v>
      </c>
      <c r="K661" s="320" t="s">
        <v>1019</v>
      </c>
      <c r="L661" s="320" t="s">
        <v>254</v>
      </c>
      <c r="M661" s="320" t="s">
        <v>262</v>
      </c>
      <c r="N661" s="320" t="s">
        <v>263</v>
      </c>
    </row>
    <row r="662" spans="1:14" s="194" customFormat="1">
      <c r="A662" s="320" t="s">
        <v>854</v>
      </c>
      <c r="B662" s="320" t="s">
        <v>355</v>
      </c>
      <c r="C662" s="320" t="s">
        <v>834</v>
      </c>
      <c r="D662" s="320" t="s">
        <v>93</v>
      </c>
      <c r="E662" s="320">
        <v>394913</v>
      </c>
      <c r="F662" s="190">
        <v>2838.3999939</v>
      </c>
      <c r="G662" s="360">
        <v>59.995699999999999</v>
      </c>
      <c r="H662" s="320">
        <v>0</v>
      </c>
      <c r="I662" s="320">
        <v>2577</v>
      </c>
      <c r="J662" s="361">
        <v>0</v>
      </c>
      <c r="K662" s="320" t="s">
        <v>1020</v>
      </c>
      <c r="L662" s="320" t="s">
        <v>254</v>
      </c>
      <c r="M662" s="320" t="s">
        <v>262</v>
      </c>
      <c r="N662" s="320" t="s">
        <v>264</v>
      </c>
    </row>
    <row r="663" spans="1:14" s="194" customFormat="1">
      <c r="A663" s="320" t="s">
        <v>854</v>
      </c>
      <c r="B663" s="320" t="s">
        <v>355</v>
      </c>
      <c r="C663" s="320" t="s">
        <v>834</v>
      </c>
      <c r="D663" s="320" t="s">
        <v>93</v>
      </c>
      <c r="E663" s="320">
        <v>123384919</v>
      </c>
      <c r="F663" s="190">
        <v>14009.4501953</v>
      </c>
      <c r="G663" s="360">
        <v>59.994199999999999</v>
      </c>
      <c r="H663" s="320">
        <v>24</v>
      </c>
      <c r="I663" s="320">
        <v>8959</v>
      </c>
      <c r="J663" s="361">
        <v>2.6717132361126572E-3</v>
      </c>
      <c r="K663" s="320" t="s">
        <v>1021</v>
      </c>
      <c r="L663" s="320" t="s">
        <v>254</v>
      </c>
      <c r="M663" s="320" t="s">
        <v>261</v>
      </c>
      <c r="N663" s="320" t="s">
        <v>262</v>
      </c>
    </row>
    <row r="664" spans="1:14" s="194" customFormat="1">
      <c r="A664" s="320" t="s">
        <v>854</v>
      </c>
      <c r="B664" s="320" t="s">
        <v>355</v>
      </c>
      <c r="C664" s="320" t="s">
        <v>834</v>
      </c>
      <c r="D664" s="320" t="s">
        <v>94</v>
      </c>
      <c r="E664" s="320">
        <v>21654744</v>
      </c>
      <c r="F664" s="190">
        <v>26457.7998047</v>
      </c>
      <c r="G664" s="360">
        <v>59.990499999999997</v>
      </c>
      <c r="H664" s="320">
        <v>13</v>
      </c>
      <c r="I664" s="320">
        <v>20976</v>
      </c>
      <c r="J664" s="361">
        <v>6.1937205202725238E-4</v>
      </c>
      <c r="K664" s="320" t="s">
        <v>1022</v>
      </c>
      <c r="L664" s="320" t="s">
        <v>254</v>
      </c>
      <c r="M664" s="320" t="s">
        <v>264</v>
      </c>
      <c r="N664" s="320" t="s">
        <v>263</v>
      </c>
    </row>
    <row r="665" spans="1:14" s="194" customFormat="1">
      <c r="A665" s="320" t="s">
        <v>854</v>
      </c>
      <c r="B665" s="320" t="s">
        <v>355</v>
      </c>
      <c r="C665" s="320" t="s">
        <v>834</v>
      </c>
      <c r="D665" s="320" t="s">
        <v>91</v>
      </c>
      <c r="E665" s="320">
        <v>30705886</v>
      </c>
      <c r="F665" s="190">
        <v>2029.9499969000001</v>
      </c>
      <c r="G665" s="360">
        <v>60.0032</v>
      </c>
      <c r="H665" s="320">
        <v>0</v>
      </c>
      <c r="I665" s="320">
        <v>1897</v>
      </c>
      <c r="J665" s="361">
        <v>0</v>
      </c>
      <c r="K665" s="320" t="s">
        <v>1023</v>
      </c>
      <c r="L665" s="320" t="s">
        <v>254</v>
      </c>
      <c r="M665" s="320" t="s">
        <v>264</v>
      </c>
      <c r="N665" s="320" t="s">
        <v>263</v>
      </c>
    </row>
    <row r="666" spans="1:14" s="194" customFormat="1">
      <c r="A666" s="320" t="s">
        <v>854</v>
      </c>
      <c r="B666" s="320" t="s">
        <v>355</v>
      </c>
      <c r="C666" s="320" t="s">
        <v>834</v>
      </c>
      <c r="D666" s="320" t="s">
        <v>87</v>
      </c>
      <c r="E666" s="320">
        <v>71846854</v>
      </c>
      <c r="F666" s="190">
        <v>20838.599975600002</v>
      </c>
      <c r="G666" s="360">
        <v>59.988</v>
      </c>
      <c r="H666" s="320">
        <v>53</v>
      </c>
      <c r="I666" s="320">
        <v>18762</v>
      </c>
      <c r="J666" s="361">
        <v>2.8169014084507044E-3</v>
      </c>
      <c r="K666" s="320" t="s">
        <v>1024</v>
      </c>
      <c r="L666" s="320" t="s">
        <v>254</v>
      </c>
      <c r="M666" s="320" t="s">
        <v>264</v>
      </c>
      <c r="N666" s="320" t="s">
        <v>263</v>
      </c>
    </row>
    <row r="667" spans="1:14" s="194" customFormat="1">
      <c r="A667" s="320" t="s">
        <v>854</v>
      </c>
      <c r="B667" s="320" t="s">
        <v>355</v>
      </c>
      <c r="C667" s="320" t="s">
        <v>834</v>
      </c>
      <c r="D667" s="320" t="s">
        <v>87</v>
      </c>
      <c r="E667" s="320">
        <v>82763548</v>
      </c>
      <c r="F667" s="190">
        <v>46</v>
      </c>
      <c r="G667" s="360">
        <v>60</v>
      </c>
      <c r="H667" s="320">
        <v>0</v>
      </c>
      <c r="I667" s="320">
        <v>46</v>
      </c>
      <c r="J667" s="361">
        <v>0</v>
      </c>
      <c r="K667" s="320" t="s">
        <v>1025</v>
      </c>
      <c r="L667" s="320" t="s">
        <v>254</v>
      </c>
      <c r="M667" s="320" t="s">
        <v>264</v>
      </c>
      <c r="N667" s="320" t="s">
        <v>263</v>
      </c>
    </row>
    <row r="668" spans="1:14" s="194" customFormat="1">
      <c r="A668" s="320" t="s">
        <v>854</v>
      </c>
      <c r="B668" s="320" t="s">
        <v>355</v>
      </c>
      <c r="C668" s="320" t="s">
        <v>834</v>
      </c>
      <c r="D668" s="320" t="s">
        <v>87</v>
      </c>
      <c r="E668" s="320">
        <v>138864884</v>
      </c>
      <c r="F668" s="190">
        <v>2933.7000121999999</v>
      </c>
      <c r="G668" s="360">
        <v>60.0822</v>
      </c>
      <c r="H668" s="320">
        <v>0</v>
      </c>
      <c r="I668" s="320">
        <v>2314</v>
      </c>
      <c r="J668" s="361">
        <v>0</v>
      </c>
      <c r="K668" s="320" t="s">
        <v>1026</v>
      </c>
      <c r="L668" s="320" t="s">
        <v>254</v>
      </c>
      <c r="M668" s="320" t="s">
        <v>264</v>
      </c>
      <c r="N668" s="320" t="s">
        <v>263</v>
      </c>
    </row>
    <row r="669" spans="1:14" s="194" customFormat="1">
      <c r="A669" s="320" t="s">
        <v>854</v>
      </c>
      <c r="B669" s="320" t="s">
        <v>479</v>
      </c>
      <c r="C669" s="320" t="s">
        <v>834</v>
      </c>
      <c r="D669" s="320" t="s">
        <v>76</v>
      </c>
      <c r="E669" s="320">
        <v>119467277</v>
      </c>
      <c r="F669" s="190">
        <v>25290</v>
      </c>
      <c r="G669" s="360">
        <v>59.998600000000003</v>
      </c>
      <c r="H669" s="320">
        <v>20</v>
      </c>
      <c r="I669" s="320">
        <v>25270</v>
      </c>
      <c r="J669" s="361">
        <v>7.9082641360221433E-4</v>
      </c>
      <c r="K669" s="320" t="s">
        <v>1013</v>
      </c>
      <c r="L669" s="320" t="s">
        <v>254</v>
      </c>
      <c r="M669" s="320" t="s">
        <v>262</v>
      </c>
      <c r="N669" s="320" t="s">
        <v>263</v>
      </c>
    </row>
    <row r="670" spans="1:14" s="194" customFormat="1">
      <c r="A670" s="320" t="s">
        <v>854</v>
      </c>
      <c r="B670" s="320" t="s">
        <v>479</v>
      </c>
      <c r="C670" s="320" t="s">
        <v>834</v>
      </c>
      <c r="D670" s="320" t="s">
        <v>81</v>
      </c>
      <c r="E670" s="320">
        <v>130011397</v>
      </c>
      <c r="F670" s="190">
        <v>12305</v>
      </c>
      <c r="G670" s="360">
        <v>59.990900000000003</v>
      </c>
      <c r="H670" s="320">
        <v>16</v>
      </c>
      <c r="I670" s="320">
        <v>12289</v>
      </c>
      <c r="J670" s="361">
        <v>1.3002844372206419E-3</v>
      </c>
      <c r="K670" s="320" t="s">
        <v>1014</v>
      </c>
      <c r="L670" s="320" t="s">
        <v>254</v>
      </c>
      <c r="M670" s="320" t="s">
        <v>263</v>
      </c>
      <c r="N670" s="320" t="s">
        <v>264</v>
      </c>
    </row>
    <row r="671" spans="1:14" s="194" customFormat="1">
      <c r="A671" s="320" t="s">
        <v>854</v>
      </c>
      <c r="B671" s="320" t="s">
        <v>479</v>
      </c>
      <c r="C671" s="320" t="s">
        <v>834</v>
      </c>
      <c r="D671" s="320" t="s">
        <v>82</v>
      </c>
      <c r="E671" s="320">
        <v>67072729</v>
      </c>
      <c r="F671" s="190">
        <v>21136</v>
      </c>
      <c r="G671" s="360">
        <v>59.996600000000001</v>
      </c>
      <c r="H671" s="320">
        <v>21</v>
      </c>
      <c r="I671" s="320">
        <v>21115</v>
      </c>
      <c r="J671" s="361">
        <v>9.9356548069644214E-4</v>
      </c>
      <c r="K671" s="320" t="s">
        <v>1015</v>
      </c>
      <c r="L671" s="320" t="s">
        <v>254</v>
      </c>
      <c r="M671" s="320" t="s">
        <v>262</v>
      </c>
      <c r="N671" s="320" t="s">
        <v>261</v>
      </c>
    </row>
    <row r="672" spans="1:14" s="194" customFormat="1">
      <c r="A672" s="320" t="s">
        <v>854</v>
      </c>
      <c r="B672" s="320" t="s">
        <v>479</v>
      </c>
      <c r="C672" s="320" t="s">
        <v>834</v>
      </c>
      <c r="D672" s="320" t="s">
        <v>113</v>
      </c>
      <c r="E672" s="320">
        <v>44109165</v>
      </c>
      <c r="F672" s="190">
        <v>46</v>
      </c>
      <c r="G672" s="360">
        <v>60</v>
      </c>
      <c r="H672" s="320">
        <v>0</v>
      </c>
      <c r="I672" s="320">
        <v>46</v>
      </c>
      <c r="J672" s="361">
        <v>0</v>
      </c>
      <c r="K672" s="320" t="s">
        <v>1016</v>
      </c>
      <c r="L672" s="320" t="s">
        <v>254</v>
      </c>
      <c r="M672" s="320" t="s">
        <v>264</v>
      </c>
      <c r="N672" s="320" t="s">
        <v>263</v>
      </c>
    </row>
    <row r="673" spans="1:14" s="194" customFormat="1">
      <c r="A673" s="320" t="s">
        <v>854</v>
      </c>
      <c r="B673" s="320" t="s">
        <v>479</v>
      </c>
      <c r="C673" s="320" t="s">
        <v>834</v>
      </c>
      <c r="D673" s="320" t="s">
        <v>88</v>
      </c>
      <c r="E673" s="320">
        <v>54314024</v>
      </c>
      <c r="F673" s="190">
        <v>1672</v>
      </c>
      <c r="G673" s="360">
        <v>60</v>
      </c>
      <c r="H673" s="320">
        <v>0</v>
      </c>
      <c r="I673" s="320">
        <v>1672</v>
      </c>
      <c r="J673" s="361">
        <v>0</v>
      </c>
      <c r="K673" s="320" t="s">
        <v>1017</v>
      </c>
      <c r="L673" s="320" t="s">
        <v>254</v>
      </c>
      <c r="M673" s="320" t="s">
        <v>264</v>
      </c>
      <c r="N673" s="320" t="s">
        <v>261</v>
      </c>
    </row>
    <row r="674" spans="1:14" s="194" customFormat="1">
      <c r="A674" s="320" t="s">
        <v>854</v>
      </c>
      <c r="B674" s="320" t="s">
        <v>479</v>
      </c>
      <c r="C674" s="320" t="s">
        <v>834</v>
      </c>
      <c r="D674" s="320" t="s">
        <v>84</v>
      </c>
      <c r="E674" s="320">
        <v>61275824</v>
      </c>
      <c r="F674" s="190">
        <v>2111</v>
      </c>
      <c r="G674" s="360">
        <v>60</v>
      </c>
      <c r="H674" s="320">
        <v>2</v>
      </c>
      <c r="I674" s="320">
        <v>2109</v>
      </c>
      <c r="J674" s="361">
        <v>9.4741828517290385E-4</v>
      </c>
      <c r="K674" s="320" t="s">
        <v>233</v>
      </c>
      <c r="L674" s="320" t="s">
        <v>254</v>
      </c>
      <c r="M674" s="320" t="s">
        <v>263</v>
      </c>
      <c r="N674" s="320" t="s">
        <v>264</v>
      </c>
    </row>
    <row r="675" spans="1:14" s="194" customFormat="1">
      <c r="A675" s="320" t="s">
        <v>854</v>
      </c>
      <c r="B675" s="320" t="s">
        <v>479</v>
      </c>
      <c r="C675" s="320" t="s">
        <v>834</v>
      </c>
      <c r="D675" s="320" t="s">
        <v>84</v>
      </c>
      <c r="E675" s="320">
        <v>179482624</v>
      </c>
      <c r="F675" s="190">
        <v>8000</v>
      </c>
      <c r="G675" s="360">
        <v>60</v>
      </c>
      <c r="H675" s="320">
        <v>11</v>
      </c>
      <c r="I675" s="320">
        <v>7989</v>
      </c>
      <c r="J675" s="361">
        <v>1.3749999999999999E-3</v>
      </c>
      <c r="K675" s="320" t="s">
        <v>234</v>
      </c>
      <c r="L675" s="320" t="s">
        <v>254</v>
      </c>
      <c r="M675" s="320" t="s">
        <v>263</v>
      </c>
      <c r="N675" s="320" t="s">
        <v>264</v>
      </c>
    </row>
    <row r="676" spans="1:14" s="194" customFormat="1">
      <c r="A676" s="320" t="s">
        <v>854</v>
      </c>
      <c r="B676" s="320" t="s">
        <v>479</v>
      </c>
      <c r="C676" s="320" t="s">
        <v>834</v>
      </c>
      <c r="D676" s="320" t="s">
        <v>86</v>
      </c>
      <c r="E676" s="320">
        <v>79033466</v>
      </c>
      <c r="F676" s="190">
        <v>3216</v>
      </c>
      <c r="G676" s="360">
        <v>59.994999999999997</v>
      </c>
      <c r="H676" s="320">
        <v>5</v>
      </c>
      <c r="I676" s="320">
        <v>3211</v>
      </c>
      <c r="J676" s="361">
        <v>1.5547263681592041E-3</v>
      </c>
      <c r="K676" s="320" t="s">
        <v>1018</v>
      </c>
      <c r="L676" s="320" t="s">
        <v>254</v>
      </c>
      <c r="M676" s="320" t="s">
        <v>262</v>
      </c>
      <c r="N676" s="320" t="s">
        <v>263</v>
      </c>
    </row>
    <row r="677" spans="1:14" s="194" customFormat="1">
      <c r="A677" s="320" t="s">
        <v>854</v>
      </c>
      <c r="B677" s="320" t="s">
        <v>479</v>
      </c>
      <c r="C677" s="320" t="s">
        <v>834</v>
      </c>
      <c r="D677" s="320" t="s">
        <v>86</v>
      </c>
      <c r="E677" s="320">
        <v>167841470</v>
      </c>
      <c r="F677" s="190">
        <v>1242</v>
      </c>
      <c r="G677" s="360">
        <v>60</v>
      </c>
      <c r="H677" s="320">
        <v>2</v>
      </c>
      <c r="I677" s="320">
        <v>1240</v>
      </c>
      <c r="J677" s="361">
        <v>1.6103059581320451E-3</v>
      </c>
      <c r="K677" s="320" t="s">
        <v>1019</v>
      </c>
      <c r="L677" s="320" t="s">
        <v>254</v>
      </c>
      <c r="M677" s="320" t="s">
        <v>262</v>
      </c>
      <c r="N677" s="320" t="s">
        <v>263</v>
      </c>
    </row>
    <row r="678" spans="1:14" s="194" customFormat="1">
      <c r="A678" s="320" t="s">
        <v>854</v>
      </c>
      <c r="B678" s="320" t="s">
        <v>479</v>
      </c>
      <c r="C678" s="320" t="s">
        <v>834</v>
      </c>
      <c r="D678" s="320" t="s">
        <v>93</v>
      </c>
      <c r="E678" s="320">
        <v>394913</v>
      </c>
      <c r="F678" s="190">
        <v>1747</v>
      </c>
      <c r="G678" s="360">
        <v>60</v>
      </c>
      <c r="H678" s="320">
        <v>0</v>
      </c>
      <c r="I678" s="320">
        <v>1747</v>
      </c>
      <c r="J678" s="361">
        <v>0</v>
      </c>
      <c r="K678" s="320" t="s">
        <v>1020</v>
      </c>
      <c r="L678" s="320" t="s">
        <v>254</v>
      </c>
      <c r="M678" s="320" t="s">
        <v>262</v>
      </c>
      <c r="N678" s="320" t="s">
        <v>264</v>
      </c>
    </row>
    <row r="679" spans="1:14" s="194" customFormat="1">
      <c r="A679" s="320" t="s">
        <v>854</v>
      </c>
      <c r="B679" s="320" t="s">
        <v>479</v>
      </c>
      <c r="C679" s="320" t="s">
        <v>834</v>
      </c>
      <c r="D679" s="320" t="s">
        <v>93</v>
      </c>
      <c r="E679" s="320">
        <v>123384919</v>
      </c>
      <c r="F679" s="190">
        <v>8817</v>
      </c>
      <c r="G679" s="360">
        <v>59.993499999999997</v>
      </c>
      <c r="H679" s="320">
        <v>19</v>
      </c>
      <c r="I679" s="320">
        <v>8798</v>
      </c>
      <c r="J679" s="361">
        <v>2.1549279800385621E-3</v>
      </c>
      <c r="K679" s="320" t="s">
        <v>1021</v>
      </c>
      <c r="L679" s="320" t="s">
        <v>254</v>
      </c>
      <c r="M679" s="320" t="s">
        <v>261</v>
      </c>
      <c r="N679" s="320" t="s">
        <v>262</v>
      </c>
    </row>
    <row r="680" spans="1:14" s="194" customFormat="1">
      <c r="A680" s="320" t="s">
        <v>854</v>
      </c>
      <c r="B680" s="320" t="s">
        <v>479</v>
      </c>
      <c r="C680" s="320" t="s">
        <v>834</v>
      </c>
      <c r="D680" s="320" t="s">
        <v>94</v>
      </c>
      <c r="E680" s="320">
        <v>21654744</v>
      </c>
      <c r="F680" s="190">
        <v>19404</v>
      </c>
      <c r="G680" s="360">
        <v>59.9968</v>
      </c>
      <c r="H680" s="320">
        <v>12</v>
      </c>
      <c r="I680" s="320">
        <v>19392</v>
      </c>
      <c r="J680" s="361">
        <v>6.1842918985776133E-4</v>
      </c>
      <c r="K680" s="320" t="s">
        <v>1022</v>
      </c>
      <c r="L680" s="320" t="s">
        <v>254</v>
      </c>
      <c r="M680" s="320" t="s">
        <v>264</v>
      </c>
      <c r="N680" s="320" t="s">
        <v>263</v>
      </c>
    </row>
    <row r="681" spans="1:14" s="194" customFormat="1">
      <c r="A681" s="320" t="s">
        <v>854</v>
      </c>
      <c r="B681" s="320" t="s">
        <v>479</v>
      </c>
      <c r="C681" s="320" t="s">
        <v>834</v>
      </c>
      <c r="D681" s="320" t="s">
        <v>91</v>
      </c>
      <c r="E681" s="320">
        <v>30705886</v>
      </c>
      <c r="F681" s="190">
        <v>1979</v>
      </c>
      <c r="G681" s="360">
        <v>60</v>
      </c>
      <c r="H681" s="320">
        <v>0</v>
      </c>
      <c r="I681" s="320">
        <v>1979</v>
      </c>
      <c r="J681" s="361">
        <v>0</v>
      </c>
      <c r="K681" s="320" t="s">
        <v>1023</v>
      </c>
      <c r="L681" s="320" t="s">
        <v>254</v>
      </c>
      <c r="M681" s="320" t="s">
        <v>264</v>
      </c>
      <c r="N681" s="320" t="s">
        <v>263</v>
      </c>
    </row>
    <row r="682" spans="1:14" s="194" customFormat="1">
      <c r="A682" s="320" t="s">
        <v>854</v>
      </c>
      <c r="B682" s="320" t="s">
        <v>479</v>
      </c>
      <c r="C682" s="320" t="s">
        <v>834</v>
      </c>
      <c r="D682" s="320" t="s">
        <v>87</v>
      </c>
      <c r="E682" s="320">
        <v>71846854</v>
      </c>
      <c r="F682" s="190">
        <v>15913</v>
      </c>
      <c r="G682" s="360">
        <v>59.991300000000003</v>
      </c>
      <c r="H682" s="320">
        <v>25</v>
      </c>
      <c r="I682" s="320">
        <v>15888</v>
      </c>
      <c r="J682" s="361">
        <v>1.5710425438320869E-3</v>
      </c>
      <c r="K682" s="320" t="s">
        <v>1024</v>
      </c>
      <c r="L682" s="320" t="s">
        <v>254</v>
      </c>
      <c r="M682" s="320" t="s">
        <v>264</v>
      </c>
      <c r="N682" s="320" t="s">
        <v>263</v>
      </c>
    </row>
    <row r="683" spans="1:14" s="194" customFormat="1">
      <c r="A683" s="320" t="s">
        <v>854</v>
      </c>
      <c r="B683" s="320" t="s">
        <v>479</v>
      </c>
      <c r="C683" s="320" t="s">
        <v>834</v>
      </c>
      <c r="D683" s="320" t="s">
        <v>87</v>
      </c>
      <c r="E683" s="320">
        <v>82763548</v>
      </c>
      <c r="F683" s="190">
        <v>109</v>
      </c>
      <c r="G683" s="360">
        <v>60</v>
      </c>
      <c r="H683" s="320">
        <v>0</v>
      </c>
      <c r="I683" s="320">
        <v>109</v>
      </c>
      <c r="J683" s="361">
        <v>0</v>
      </c>
      <c r="K683" s="320" t="s">
        <v>1025</v>
      </c>
      <c r="L683" s="320" t="s">
        <v>254</v>
      </c>
      <c r="M683" s="320" t="s">
        <v>264</v>
      </c>
      <c r="N683" s="320" t="s">
        <v>263</v>
      </c>
    </row>
    <row r="684" spans="1:14" s="194" customFormat="1">
      <c r="A684" s="320" t="s">
        <v>854</v>
      </c>
      <c r="B684" s="320" t="s">
        <v>479</v>
      </c>
      <c r="C684" s="320" t="s">
        <v>834</v>
      </c>
      <c r="D684" s="320" t="s">
        <v>87</v>
      </c>
      <c r="E684" s="320">
        <v>138864884</v>
      </c>
      <c r="F684" s="190">
        <v>2583</v>
      </c>
      <c r="G684" s="360">
        <v>60.090299999999999</v>
      </c>
      <c r="H684" s="320">
        <v>3</v>
      </c>
      <c r="I684" s="320">
        <v>2580</v>
      </c>
      <c r="J684" s="361">
        <v>1.1614401858304297E-3</v>
      </c>
      <c r="K684" s="320" t="s">
        <v>1026</v>
      </c>
      <c r="L684" s="320" t="s">
        <v>254</v>
      </c>
      <c r="M684" s="320" t="s">
        <v>264</v>
      </c>
      <c r="N684" s="320" t="s">
        <v>263</v>
      </c>
    </row>
    <row r="685" spans="1:14" s="194" customFormat="1">
      <c r="A685" s="320" t="s">
        <v>854</v>
      </c>
      <c r="B685" s="320" t="s">
        <v>480</v>
      </c>
      <c r="C685" s="320" t="s">
        <v>671</v>
      </c>
      <c r="D685" s="320" t="s">
        <v>76</v>
      </c>
      <c r="E685" s="320">
        <v>119467277</v>
      </c>
      <c r="F685" s="190">
        <v>26731</v>
      </c>
      <c r="G685" s="360">
        <v>59.998699999999999</v>
      </c>
      <c r="H685" s="320">
        <v>17</v>
      </c>
      <c r="I685" s="320">
        <v>26714</v>
      </c>
      <c r="J685" s="361">
        <v>6.3596573266993378E-4</v>
      </c>
      <c r="K685" s="320" t="s">
        <v>1013</v>
      </c>
      <c r="L685" s="320" t="s">
        <v>254</v>
      </c>
      <c r="M685" s="320" t="s">
        <v>262</v>
      </c>
      <c r="N685" s="320" t="s">
        <v>263</v>
      </c>
    </row>
    <row r="686" spans="1:14" s="194" customFormat="1">
      <c r="A686" s="320" t="s">
        <v>854</v>
      </c>
      <c r="B686" s="320" t="s">
        <v>480</v>
      </c>
      <c r="C686" s="320" t="s">
        <v>671</v>
      </c>
      <c r="D686" s="320" t="s">
        <v>81</v>
      </c>
      <c r="E686" s="320">
        <v>130011397</v>
      </c>
      <c r="F686" s="190">
        <v>11081</v>
      </c>
      <c r="G686" s="360">
        <v>59.988799999999998</v>
      </c>
      <c r="H686" s="320">
        <v>30</v>
      </c>
      <c r="I686" s="320">
        <v>11051</v>
      </c>
      <c r="J686" s="361">
        <v>2.7073368829528023E-3</v>
      </c>
      <c r="K686" s="320" t="s">
        <v>1014</v>
      </c>
      <c r="L686" s="320" t="s">
        <v>254</v>
      </c>
      <c r="M686" s="320" t="s">
        <v>263</v>
      </c>
      <c r="N686" s="320" t="s">
        <v>264</v>
      </c>
    </row>
    <row r="687" spans="1:14" s="194" customFormat="1">
      <c r="A687" s="320" t="s">
        <v>854</v>
      </c>
      <c r="B687" s="320" t="s">
        <v>480</v>
      </c>
      <c r="C687" s="320" t="s">
        <v>671</v>
      </c>
      <c r="D687" s="320" t="s">
        <v>82</v>
      </c>
      <c r="E687" s="320">
        <v>67072729</v>
      </c>
      <c r="F687" s="190">
        <v>23843</v>
      </c>
      <c r="G687" s="360">
        <v>59.988500000000002</v>
      </c>
      <c r="H687" s="320">
        <v>25</v>
      </c>
      <c r="I687" s="320">
        <v>23818</v>
      </c>
      <c r="J687" s="361">
        <v>1.0485257727634945E-3</v>
      </c>
      <c r="K687" s="320" t="s">
        <v>1015</v>
      </c>
      <c r="L687" s="320" t="s">
        <v>254</v>
      </c>
      <c r="M687" s="320" t="s">
        <v>262</v>
      </c>
      <c r="N687" s="320" t="s">
        <v>261</v>
      </c>
    </row>
    <row r="688" spans="1:14" s="194" customFormat="1">
      <c r="A688" s="320" t="s">
        <v>854</v>
      </c>
      <c r="B688" s="320" t="s">
        <v>480</v>
      </c>
      <c r="C688" s="320" t="s">
        <v>671</v>
      </c>
      <c r="D688" s="320" t="s">
        <v>113</v>
      </c>
      <c r="E688" s="320">
        <v>44109165</v>
      </c>
      <c r="F688" s="190">
        <v>170</v>
      </c>
      <c r="G688" s="360">
        <v>60</v>
      </c>
      <c r="H688" s="320">
        <v>0</v>
      </c>
      <c r="I688" s="320">
        <v>170</v>
      </c>
      <c r="J688" s="361">
        <v>0</v>
      </c>
      <c r="K688" s="320" t="s">
        <v>1016</v>
      </c>
      <c r="L688" s="320" t="s">
        <v>254</v>
      </c>
      <c r="M688" s="320" t="s">
        <v>264</v>
      </c>
      <c r="N688" s="320" t="s">
        <v>263</v>
      </c>
    </row>
    <row r="689" spans="1:14" s="194" customFormat="1">
      <c r="A689" s="320" t="s">
        <v>854</v>
      </c>
      <c r="B689" s="320" t="s">
        <v>480</v>
      </c>
      <c r="C689" s="320" t="s">
        <v>671</v>
      </c>
      <c r="D689" s="320" t="s">
        <v>88</v>
      </c>
      <c r="E689" s="320">
        <v>54314024</v>
      </c>
      <c r="F689" s="190">
        <v>4394</v>
      </c>
      <c r="G689" s="360">
        <v>59.9998</v>
      </c>
      <c r="H689" s="320">
        <v>4</v>
      </c>
      <c r="I689" s="320">
        <v>4390</v>
      </c>
      <c r="J689" s="361">
        <v>9.1033227127901685E-4</v>
      </c>
      <c r="K689" s="320" t="s">
        <v>1017</v>
      </c>
      <c r="L689" s="320" t="s">
        <v>254</v>
      </c>
      <c r="M689" s="320" t="s">
        <v>264</v>
      </c>
      <c r="N689" s="320" t="s">
        <v>261</v>
      </c>
    </row>
    <row r="690" spans="1:14" s="194" customFormat="1">
      <c r="A690" s="320" t="s">
        <v>854</v>
      </c>
      <c r="B690" s="320" t="s">
        <v>480</v>
      </c>
      <c r="C690" s="320" t="s">
        <v>671</v>
      </c>
      <c r="D690" s="320" t="s">
        <v>84</v>
      </c>
      <c r="E690" s="320">
        <v>61275824</v>
      </c>
      <c r="F690" s="190">
        <v>4206</v>
      </c>
      <c r="G690" s="360">
        <v>59.997100000000003</v>
      </c>
      <c r="H690" s="320">
        <v>6</v>
      </c>
      <c r="I690" s="320">
        <v>4200</v>
      </c>
      <c r="J690" s="361">
        <v>1.4265335235378032E-3</v>
      </c>
      <c r="K690" s="320" t="s">
        <v>233</v>
      </c>
      <c r="L690" s="320" t="s">
        <v>254</v>
      </c>
      <c r="M690" s="320" t="s">
        <v>263</v>
      </c>
      <c r="N690" s="320" t="s">
        <v>264</v>
      </c>
    </row>
    <row r="691" spans="1:14" s="194" customFormat="1">
      <c r="A691" s="320" t="s">
        <v>854</v>
      </c>
      <c r="B691" s="320" t="s">
        <v>480</v>
      </c>
      <c r="C691" s="320" t="s">
        <v>671</v>
      </c>
      <c r="D691" s="320" t="s">
        <v>84</v>
      </c>
      <c r="E691" s="320">
        <v>179482624</v>
      </c>
      <c r="F691" s="190">
        <v>13848</v>
      </c>
      <c r="G691" s="360">
        <v>59.992800000000003</v>
      </c>
      <c r="H691" s="320">
        <v>10</v>
      </c>
      <c r="I691" s="320">
        <v>13838</v>
      </c>
      <c r="J691" s="361">
        <v>7.2212593876372041E-4</v>
      </c>
      <c r="K691" s="320" t="s">
        <v>234</v>
      </c>
      <c r="L691" s="320" t="s">
        <v>254</v>
      </c>
      <c r="M691" s="320" t="s">
        <v>263</v>
      </c>
      <c r="N691" s="320" t="s">
        <v>264</v>
      </c>
    </row>
    <row r="692" spans="1:14" s="194" customFormat="1">
      <c r="A692" s="320" t="s">
        <v>854</v>
      </c>
      <c r="B692" s="320" t="s">
        <v>480</v>
      </c>
      <c r="C692" s="320" t="s">
        <v>671</v>
      </c>
      <c r="D692" s="320" t="s">
        <v>86</v>
      </c>
      <c r="E692" s="320">
        <v>79033466</v>
      </c>
      <c r="F692" s="190">
        <v>6149</v>
      </c>
      <c r="G692" s="360">
        <v>59.997399999999999</v>
      </c>
      <c r="H692" s="320">
        <v>10</v>
      </c>
      <c r="I692" s="320">
        <v>6139</v>
      </c>
      <c r="J692" s="361">
        <v>1.6262806960481379E-3</v>
      </c>
      <c r="K692" s="320" t="s">
        <v>1018</v>
      </c>
      <c r="L692" s="320" t="s">
        <v>254</v>
      </c>
      <c r="M692" s="320" t="s">
        <v>262</v>
      </c>
      <c r="N692" s="320" t="s">
        <v>263</v>
      </c>
    </row>
    <row r="693" spans="1:14" s="194" customFormat="1">
      <c r="A693" s="320" t="s">
        <v>854</v>
      </c>
      <c r="B693" s="320" t="s">
        <v>480</v>
      </c>
      <c r="C693" s="320" t="s">
        <v>671</v>
      </c>
      <c r="D693" s="320" t="s">
        <v>86</v>
      </c>
      <c r="E693" s="320">
        <v>167841470</v>
      </c>
      <c r="F693" s="190">
        <v>3194</v>
      </c>
      <c r="G693" s="360">
        <v>60</v>
      </c>
      <c r="H693" s="320">
        <v>2</v>
      </c>
      <c r="I693" s="320">
        <v>3192</v>
      </c>
      <c r="J693" s="361">
        <v>6.2617407639323729E-4</v>
      </c>
      <c r="K693" s="320" t="s">
        <v>1019</v>
      </c>
      <c r="L693" s="320" t="s">
        <v>254</v>
      </c>
      <c r="M693" s="320" t="s">
        <v>262</v>
      </c>
      <c r="N693" s="320" t="s">
        <v>263</v>
      </c>
    </row>
    <row r="694" spans="1:14" s="194" customFormat="1">
      <c r="A694" s="320" t="s">
        <v>854</v>
      </c>
      <c r="B694" s="320" t="s">
        <v>480</v>
      </c>
      <c r="C694" s="320" t="s">
        <v>671</v>
      </c>
      <c r="D694" s="320" t="s">
        <v>93</v>
      </c>
      <c r="E694" s="320">
        <v>394913</v>
      </c>
      <c r="F694" s="190">
        <v>2443</v>
      </c>
      <c r="G694" s="360">
        <v>59.9893</v>
      </c>
      <c r="H694" s="320">
        <v>2</v>
      </c>
      <c r="I694" s="320">
        <v>2441</v>
      </c>
      <c r="J694" s="361">
        <v>8.1866557511256651E-4</v>
      </c>
      <c r="K694" s="320" t="s">
        <v>1020</v>
      </c>
      <c r="L694" s="320" t="s">
        <v>254</v>
      </c>
      <c r="M694" s="320" t="s">
        <v>262</v>
      </c>
      <c r="N694" s="320" t="s">
        <v>264</v>
      </c>
    </row>
    <row r="695" spans="1:14" s="194" customFormat="1">
      <c r="A695" s="320" t="s">
        <v>854</v>
      </c>
      <c r="B695" s="320" t="s">
        <v>480</v>
      </c>
      <c r="C695" s="320" t="s">
        <v>671</v>
      </c>
      <c r="D695" s="320" t="s">
        <v>93</v>
      </c>
      <c r="E695" s="320">
        <v>123384919</v>
      </c>
      <c r="F695" s="190">
        <v>9470</v>
      </c>
      <c r="G695" s="360">
        <v>59.983400000000003</v>
      </c>
      <c r="H695" s="320">
        <v>27</v>
      </c>
      <c r="I695" s="320">
        <v>9443</v>
      </c>
      <c r="J695" s="361">
        <v>2.8511087645195356E-3</v>
      </c>
      <c r="K695" s="320" t="s">
        <v>1021</v>
      </c>
      <c r="L695" s="320" t="s">
        <v>254</v>
      </c>
      <c r="M695" s="320" t="s">
        <v>261</v>
      </c>
      <c r="N695" s="320" t="s">
        <v>262</v>
      </c>
    </row>
    <row r="696" spans="1:14" s="194" customFormat="1">
      <c r="A696" s="320" t="s">
        <v>854</v>
      </c>
      <c r="B696" s="320" t="s">
        <v>480</v>
      </c>
      <c r="C696" s="320" t="s">
        <v>671</v>
      </c>
      <c r="D696" s="320" t="s">
        <v>94</v>
      </c>
      <c r="E696" s="320">
        <v>21654744</v>
      </c>
      <c r="F696" s="190">
        <v>16652</v>
      </c>
      <c r="G696" s="360">
        <v>59.997500000000002</v>
      </c>
      <c r="H696" s="320">
        <v>12</v>
      </c>
      <c r="I696" s="320">
        <v>16640</v>
      </c>
      <c r="J696" s="361">
        <v>7.2063415805909202E-4</v>
      </c>
      <c r="K696" s="320" t="s">
        <v>1022</v>
      </c>
      <c r="L696" s="320" t="s">
        <v>254</v>
      </c>
      <c r="M696" s="320" t="s">
        <v>264</v>
      </c>
      <c r="N696" s="320" t="s">
        <v>263</v>
      </c>
    </row>
    <row r="697" spans="1:14" s="194" customFormat="1">
      <c r="A697" s="320" t="s">
        <v>854</v>
      </c>
      <c r="B697" s="320" t="s">
        <v>480</v>
      </c>
      <c r="C697" s="320" t="s">
        <v>671</v>
      </c>
      <c r="D697" s="320" t="s">
        <v>91</v>
      </c>
      <c r="E697" s="320">
        <v>30705886</v>
      </c>
      <c r="F697" s="190">
        <v>4106</v>
      </c>
      <c r="G697" s="360">
        <v>59.999499999999998</v>
      </c>
      <c r="H697" s="320">
        <v>6</v>
      </c>
      <c r="I697" s="320">
        <v>4100</v>
      </c>
      <c r="J697" s="361">
        <v>1.4612761811982464E-3</v>
      </c>
      <c r="K697" s="320" t="s">
        <v>1023</v>
      </c>
      <c r="L697" s="320" t="s">
        <v>254</v>
      </c>
      <c r="M697" s="320" t="s">
        <v>264</v>
      </c>
      <c r="N697" s="320" t="s">
        <v>263</v>
      </c>
    </row>
    <row r="698" spans="1:14" s="194" customFormat="1">
      <c r="A698" s="320" t="s">
        <v>854</v>
      </c>
      <c r="B698" s="320" t="s">
        <v>480</v>
      </c>
      <c r="C698" s="320" t="s">
        <v>671</v>
      </c>
      <c r="D698" s="320" t="s">
        <v>87</v>
      </c>
      <c r="E698" s="320">
        <v>71846854</v>
      </c>
      <c r="F698" s="190">
        <v>12054</v>
      </c>
      <c r="G698" s="360">
        <v>59.9938</v>
      </c>
      <c r="H698" s="320">
        <v>18</v>
      </c>
      <c r="I698" s="320">
        <v>12036</v>
      </c>
      <c r="J698" s="361">
        <v>1.4932802389248383E-3</v>
      </c>
      <c r="K698" s="320" t="s">
        <v>1024</v>
      </c>
      <c r="L698" s="320" t="s">
        <v>254</v>
      </c>
      <c r="M698" s="320" t="s">
        <v>264</v>
      </c>
      <c r="N698" s="320" t="s">
        <v>263</v>
      </c>
    </row>
    <row r="699" spans="1:14" s="194" customFormat="1">
      <c r="A699" s="320" t="s">
        <v>854</v>
      </c>
      <c r="B699" s="320" t="s">
        <v>480</v>
      </c>
      <c r="C699" s="320" t="s">
        <v>671</v>
      </c>
      <c r="D699" s="320" t="s">
        <v>87</v>
      </c>
      <c r="E699" s="320">
        <v>82763548</v>
      </c>
      <c r="F699" s="190">
        <v>294</v>
      </c>
      <c r="G699" s="360">
        <v>60</v>
      </c>
      <c r="H699" s="320">
        <v>0</v>
      </c>
      <c r="I699" s="320">
        <v>294</v>
      </c>
      <c r="J699" s="361">
        <v>0</v>
      </c>
      <c r="K699" s="320" t="s">
        <v>1025</v>
      </c>
      <c r="L699" s="320" t="s">
        <v>254</v>
      </c>
      <c r="M699" s="320" t="s">
        <v>264</v>
      </c>
      <c r="N699" s="320" t="s">
        <v>263</v>
      </c>
    </row>
    <row r="700" spans="1:14" s="194" customFormat="1">
      <c r="A700" s="320" t="s">
        <v>854</v>
      </c>
      <c r="B700" s="320" t="s">
        <v>480</v>
      </c>
      <c r="C700" s="320" t="s">
        <v>671</v>
      </c>
      <c r="D700" s="320" t="s">
        <v>87</v>
      </c>
      <c r="E700" s="320">
        <v>138864884</v>
      </c>
      <c r="F700" s="190">
        <v>4646</v>
      </c>
      <c r="G700" s="360">
        <v>59.987900000000003</v>
      </c>
      <c r="H700" s="320">
        <v>0</v>
      </c>
      <c r="I700" s="320">
        <v>4646</v>
      </c>
      <c r="J700" s="361">
        <v>0</v>
      </c>
      <c r="K700" s="320" t="s">
        <v>1026</v>
      </c>
      <c r="L700" s="320" t="s">
        <v>254</v>
      </c>
      <c r="M700" s="320" t="s">
        <v>264</v>
      </c>
      <c r="N700" s="320" t="s">
        <v>263</v>
      </c>
    </row>
    <row r="701" spans="1:14" s="194" customFormat="1">
      <c r="A701" s="320" t="s">
        <v>854</v>
      </c>
      <c r="B701" s="320" t="s">
        <v>478</v>
      </c>
      <c r="C701" s="320" t="s">
        <v>670</v>
      </c>
      <c r="D701" s="173" t="s">
        <v>1265</v>
      </c>
      <c r="E701" s="173" t="s">
        <v>12</v>
      </c>
      <c r="F701" s="358" t="s">
        <v>12</v>
      </c>
      <c r="G701" s="173" t="s">
        <v>12</v>
      </c>
      <c r="H701" s="173">
        <v>176</v>
      </c>
      <c r="I701" s="173" t="s">
        <v>12</v>
      </c>
      <c r="J701" s="173" t="s">
        <v>12</v>
      </c>
      <c r="K701" s="173" t="s">
        <v>12</v>
      </c>
      <c r="L701" s="173" t="s">
        <v>253</v>
      </c>
      <c r="M701" s="173" t="s">
        <v>12</v>
      </c>
      <c r="N701" s="173" t="s">
        <v>12</v>
      </c>
    </row>
    <row r="702" spans="1:14" s="194" customFormat="1">
      <c r="A702" s="320" t="s">
        <v>854</v>
      </c>
      <c r="B702" s="320" t="s">
        <v>340</v>
      </c>
      <c r="C702" s="320" t="s">
        <v>834</v>
      </c>
      <c r="D702" s="173" t="s">
        <v>1265</v>
      </c>
      <c r="E702" s="173" t="s">
        <v>12</v>
      </c>
      <c r="F702" s="358" t="s">
        <v>12</v>
      </c>
      <c r="G702" s="173" t="s">
        <v>12</v>
      </c>
      <c r="H702" s="173">
        <v>40</v>
      </c>
      <c r="I702" s="173" t="s">
        <v>12</v>
      </c>
      <c r="J702" s="173" t="s">
        <v>12</v>
      </c>
      <c r="K702" s="173" t="s">
        <v>12</v>
      </c>
      <c r="L702" s="173" t="s">
        <v>253</v>
      </c>
      <c r="M702" s="173" t="s">
        <v>12</v>
      </c>
      <c r="N702" s="173" t="s">
        <v>12</v>
      </c>
    </row>
    <row r="703" spans="1:14" s="194" customFormat="1">
      <c r="A703" s="320" t="s">
        <v>854</v>
      </c>
      <c r="B703" s="320" t="s">
        <v>355</v>
      </c>
      <c r="C703" s="320" t="s">
        <v>834</v>
      </c>
      <c r="D703" s="173" t="s">
        <v>1265</v>
      </c>
      <c r="E703" s="173" t="s">
        <v>12</v>
      </c>
      <c r="F703" s="358" t="s">
        <v>12</v>
      </c>
      <c r="G703" s="173" t="s">
        <v>12</v>
      </c>
      <c r="H703" s="173">
        <v>0</v>
      </c>
      <c r="I703" s="173" t="s">
        <v>12</v>
      </c>
      <c r="J703" s="173" t="s">
        <v>12</v>
      </c>
      <c r="K703" s="173" t="s">
        <v>12</v>
      </c>
      <c r="L703" s="173" t="s">
        <v>253</v>
      </c>
      <c r="M703" s="173" t="s">
        <v>12</v>
      </c>
      <c r="N703" s="173" t="s">
        <v>12</v>
      </c>
    </row>
    <row r="704" spans="1:14" s="194" customFormat="1">
      <c r="A704" s="320" t="s">
        <v>854</v>
      </c>
      <c r="B704" s="320" t="s">
        <v>479</v>
      </c>
      <c r="C704" s="320" t="s">
        <v>834</v>
      </c>
      <c r="D704" s="173" t="s">
        <v>1265</v>
      </c>
      <c r="E704" s="173" t="s">
        <v>12</v>
      </c>
      <c r="F704" s="358" t="s">
        <v>12</v>
      </c>
      <c r="G704" s="173" t="s">
        <v>12</v>
      </c>
      <c r="H704" s="173">
        <v>0</v>
      </c>
      <c r="I704" s="173" t="s">
        <v>12</v>
      </c>
      <c r="J704" s="173" t="s">
        <v>12</v>
      </c>
      <c r="K704" s="173" t="s">
        <v>12</v>
      </c>
      <c r="L704" s="173" t="s">
        <v>253</v>
      </c>
      <c r="M704" s="173" t="s">
        <v>12</v>
      </c>
      <c r="N704" s="173" t="s">
        <v>12</v>
      </c>
    </row>
    <row r="705" spans="1:14" s="194" customFormat="1">
      <c r="A705" s="320" t="s">
        <v>854</v>
      </c>
      <c r="B705" s="320" t="s">
        <v>480</v>
      </c>
      <c r="C705" s="320" t="s">
        <v>671</v>
      </c>
      <c r="D705" s="173" t="s">
        <v>1265</v>
      </c>
      <c r="E705" s="173" t="s">
        <v>12</v>
      </c>
      <c r="F705" s="358" t="s">
        <v>12</v>
      </c>
      <c r="G705" s="173" t="s">
        <v>12</v>
      </c>
      <c r="H705" s="173">
        <v>0</v>
      </c>
      <c r="I705" s="173" t="s">
        <v>12</v>
      </c>
      <c r="J705" s="173" t="s">
        <v>12</v>
      </c>
      <c r="K705" s="173" t="s">
        <v>12</v>
      </c>
      <c r="L705" s="173" t="s">
        <v>253</v>
      </c>
      <c r="M705" s="173" t="s">
        <v>12</v>
      </c>
      <c r="N705" s="173" t="s">
        <v>12</v>
      </c>
    </row>
    <row r="706" spans="1:14" s="194" customFormat="1">
      <c r="A706" s="320" t="s">
        <v>286</v>
      </c>
      <c r="B706" s="320" t="s">
        <v>481</v>
      </c>
      <c r="C706" s="320" t="s">
        <v>670</v>
      </c>
      <c r="D706" s="320" t="s">
        <v>76</v>
      </c>
      <c r="E706" s="320">
        <v>207065039</v>
      </c>
      <c r="F706" s="190">
        <v>14898</v>
      </c>
      <c r="G706" s="360">
        <v>59.982700000000001</v>
      </c>
      <c r="H706" s="320">
        <v>3625</v>
      </c>
      <c r="I706" s="320">
        <v>11273</v>
      </c>
      <c r="J706" s="361">
        <v>0.24332125117465431</v>
      </c>
      <c r="K706" s="320" t="s">
        <v>977</v>
      </c>
      <c r="L706" s="320" t="s">
        <v>254</v>
      </c>
      <c r="M706" s="320" t="s">
        <v>262</v>
      </c>
      <c r="N706" s="320" t="s">
        <v>263</v>
      </c>
    </row>
    <row r="707" spans="1:14" s="194" customFormat="1">
      <c r="A707" s="320" t="s">
        <v>286</v>
      </c>
      <c r="B707" s="320" t="s">
        <v>481</v>
      </c>
      <c r="C707" s="320" t="s">
        <v>670</v>
      </c>
      <c r="D707" s="320" t="s">
        <v>92</v>
      </c>
      <c r="E707" s="320">
        <v>128374428</v>
      </c>
      <c r="F707" s="190">
        <v>17668</v>
      </c>
      <c r="G707" s="360">
        <v>59.999299999999998</v>
      </c>
      <c r="H707" s="320">
        <v>8125</v>
      </c>
      <c r="I707" s="320">
        <v>9543</v>
      </c>
      <c r="J707" s="361">
        <v>0.45987095313561238</v>
      </c>
      <c r="K707" s="320" t="s">
        <v>969</v>
      </c>
      <c r="L707" s="320" t="s">
        <v>254</v>
      </c>
      <c r="M707" s="320" t="s">
        <v>262</v>
      </c>
      <c r="N707" s="320" t="s">
        <v>261</v>
      </c>
    </row>
    <row r="708" spans="1:14" s="194" customFormat="1">
      <c r="A708" s="320" t="s">
        <v>286</v>
      </c>
      <c r="B708" s="320" t="s">
        <v>481</v>
      </c>
      <c r="C708" s="320" t="s">
        <v>670</v>
      </c>
      <c r="D708" s="320" t="s">
        <v>81</v>
      </c>
      <c r="E708" s="320">
        <v>44995578</v>
      </c>
      <c r="F708" s="190">
        <v>3174</v>
      </c>
      <c r="G708" s="360">
        <v>60</v>
      </c>
      <c r="H708" s="320">
        <v>1517</v>
      </c>
      <c r="I708" s="320">
        <v>1657</v>
      </c>
      <c r="J708" s="361">
        <v>0.4779458097038437</v>
      </c>
      <c r="K708" s="320" t="s">
        <v>1027</v>
      </c>
      <c r="L708" s="320" t="s">
        <v>254</v>
      </c>
      <c r="M708" s="320" t="s">
        <v>262</v>
      </c>
      <c r="N708" s="320" t="s">
        <v>261</v>
      </c>
    </row>
    <row r="709" spans="1:14" s="194" customFormat="1">
      <c r="A709" s="320" t="s">
        <v>286</v>
      </c>
      <c r="B709" s="320" t="s">
        <v>481</v>
      </c>
      <c r="C709" s="320" t="s">
        <v>670</v>
      </c>
      <c r="D709" s="320" t="s">
        <v>81</v>
      </c>
      <c r="E709" s="320">
        <v>111999488</v>
      </c>
      <c r="F709" s="190">
        <v>8179</v>
      </c>
      <c r="G709" s="360">
        <v>60</v>
      </c>
      <c r="H709" s="320">
        <v>3015</v>
      </c>
      <c r="I709" s="320">
        <v>5164</v>
      </c>
      <c r="J709" s="361">
        <v>0.36862697151240981</v>
      </c>
      <c r="K709" s="320" t="s">
        <v>970</v>
      </c>
      <c r="L709" s="320" t="s">
        <v>254</v>
      </c>
      <c r="M709" s="320" t="s">
        <v>262</v>
      </c>
      <c r="N709" s="320" t="s">
        <v>261</v>
      </c>
    </row>
    <row r="710" spans="1:14" s="194" customFormat="1">
      <c r="A710" s="320" t="s">
        <v>286</v>
      </c>
      <c r="B710" s="320" t="s">
        <v>481</v>
      </c>
      <c r="C710" s="320" t="s">
        <v>670</v>
      </c>
      <c r="D710" s="320" t="s">
        <v>82</v>
      </c>
      <c r="E710" s="320">
        <v>49952494</v>
      </c>
      <c r="F710" s="190">
        <v>2031</v>
      </c>
      <c r="G710" s="360">
        <v>60</v>
      </c>
      <c r="H710" s="320">
        <v>878</v>
      </c>
      <c r="I710" s="320">
        <v>1153</v>
      </c>
      <c r="J710" s="361">
        <v>0.43229935992122109</v>
      </c>
      <c r="K710" s="320" t="s">
        <v>1028</v>
      </c>
      <c r="L710" s="320" t="s">
        <v>254</v>
      </c>
      <c r="M710" s="320" t="s">
        <v>264</v>
      </c>
      <c r="N710" s="320" t="s">
        <v>263</v>
      </c>
    </row>
    <row r="711" spans="1:14" s="194" customFormat="1">
      <c r="A711" s="320" t="s">
        <v>286</v>
      </c>
      <c r="B711" s="320" t="s">
        <v>481</v>
      </c>
      <c r="C711" s="320" t="s">
        <v>670</v>
      </c>
      <c r="D711" s="320" t="s">
        <v>89</v>
      </c>
      <c r="E711" s="320">
        <v>57951082</v>
      </c>
      <c r="F711" s="190">
        <v>5158</v>
      </c>
      <c r="G711" s="360">
        <v>59.9998</v>
      </c>
      <c r="H711" s="320">
        <v>589</v>
      </c>
      <c r="I711" s="320">
        <v>4569</v>
      </c>
      <c r="J711" s="361">
        <v>0.11419154711128345</v>
      </c>
      <c r="K711" s="320" t="s">
        <v>1029</v>
      </c>
      <c r="L711" s="320" t="s">
        <v>254</v>
      </c>
      <c r="M711" s="320" t="s">
        <v>264</v>
      </c>
      <c r="N711" s="320" t="s">
        <v>261</v>
      </c>
    </row>
    <row r="712" spans="1:14" s="194" customFormat="1">
      <c r="A712" s="320" t="s">
        <v>286</v>
      </c>
      <c r="B712" s="320" t="s">
        <v>481</v>
      </c>
      <c r="C712" s="320" t="s">
        <v>670</v>
      </c>
      <c r="D712" s="320" t="s">
        <v>89</v>
      </c>
      <c r="E712" s="320">
        <v>72192773</v>
      </c>
      <c r="F712" s="190">
        <v>1801</v>
      </c>
      <c r="G712" s="360">
        <v>59.972799999999999</v>
      </c>
      <c r="H712" s="320">
        <v>1067</v>
      </c>
      <c r="I712" s="320">
        <v>734</v>
      </c>
      <c r="J712" s="361">
        <v>0.59244863964464189</v>
      </c>
      <c r="K712" s="320" t="s">
        <v>974</v>
      </c>
      <c r="L712" s="320" t="s">
        <v>254</v>
      </c>
      <c r="M712" s="320" t="s">
        <v>261</v>
      </c>
      <c r="N712" s="320" t="s">
        <v>263</v>
      </c>
    </row>
    <row r="713" spans="1:14" s="194" customFormat="1">
      <c r="A713" s="320" t="s">
        <v>286</v>
      </c>
      <c r="B713" s="320" t="s">
        <v>481</v>
      </c>
      <c r="C713" s="320" t="s">
        <v>670</v>
      </c>
      <c r="D713" s="320" t="s">
        <v>77</v>
      </c>
      <c r="E713" s="320">
        <v>80331721</v>
      </c>
      <c r="F713" s="190">
        <v>9649</v>
      </c>
      <c r="G713" s="360">
        <v>59.986800000000002</v>
      </c>
      <c r="H713" s="320">
        <v>4118</v>
      </c>
      <c r="I713" s="320">
        <v>5531</v>
      </c>
      <c r="J713" s="361">
        <v>0.42677997719970984</v>
      </c>
      <c r="K713" s="320" t="s">
        <v>972</v>
      </c>
      <c r="L713" s="320" t="s">
        <v>254</v>
      </c>
      <c r="M713" s="320" t="s">
        <v>261</v>
      </c>
      <c r="N713" s="320" t="s">
        <v>262</v>
      </c>
    </row>
    <row r="714" spans="1:14" s="194" customFormat="1">
      <c r="A714" s="320" t="s">
        <v>286</v>
      </c>
      <c r="B714" s="320" t="s">
        <v>481</v>
      </c>
      <c r="C714" s="320" t="s">
        <v>670</v>
      </c>
      <c r="D714" s="320" t="s">
        <v>90</v>
      </c>
      <c r="E714" s="320">
        <v>64389319</v>
      </c>
      <c r="F714" s="190">
        <v>2182</v>
      </c>
      <c r="G714" s="360">
        <v>60</v>
      </c>
      <c r="H714" s="320">
        <v>968</v>
      </c>
      <c r="I714" s="320">
        <v>1214</v>
      </c>
      <c r="J714" s="361">
        <v>0.44362969752520626</v>
      </c>
      <c r="K714" s="320" t="s">
        <v>967</v>
      </c>
      <c r="L714" s="320" t="s">
        <v>254</v>
      </c>
      <c r="M714" s="320" t="s">
        <v>262</v>
      </c>
      <c r="N714" s="320" t="s">
        <v>263</v>
      </c>
    </row>
    <row r="715" spans="1:14" s="194" customFormat="1">
      <c r="A715" s="320" t="s">
        <v>286</v>
      </c>
      <c r="B715" s="320" t="s">
        <v>481</v>
      </c>
      <c r="C715" s="320" t="s">
        <v>670</v>
      </c>
      <c r="D715" s="320" t="s">
        <v>113</v>
      </c>
      <c r="E715" s="320">
        <v>38329681</v>
      </c>
      <c r="F715" s="190">
        <v>23051</v>
      </c>
      <c r="G715" s="360">
        <v>59.998800000000003</v>
      </c>
      <c r="H715" s="320">
        <v>10698</v>
      </c>
      <c r="I715" s="320">
        <v>12353</v>
      </c>
      <c r="J715" s="361">
        <v>0.4641013405058349</v>
      </c>
      <c r="K715" s="320" t="s">
        <v>975</v>
      </c>
      <c r="L715" s="320" t="s">
        <v>254</v>
      </c>
      <c r="M715" s="320" t="s">
        <v>262</v>
      </c>
      <c r="N715" s="320" t="s">
        <v>261</v>
      </c>
    </row>
    <row r="716" spans="1:14" s="194" customFormat="1">
      <c r="A716" s="320" t="s">
        <v>286</v>
      </c>
      <c r="B716" s="320" t="s">
        <v>481</v>
      </c>
      <c r="C716" s="320" t="s">
        <v>670</v>
      </c>
      <c r="D716" s="320" t="s">
        <v>84</v>
      </c>
      <c r="E716" s="320">
        <v>36246339</v>
      </c>
      <c r="F716" s="190">
        <v>27580</v>
      </c>
      <c r="G716" s="360">
        <v>59.996899999999997</v>
      </c>
      <c r="H716" s="320">
        <v>2835</v>
      </c>
      <c r="I716" s="320">
        <v>24745</v>
      </c>
      <c r="J716" s="361">
        <v>0.10279187817258884</v>
      </c>
      <c r="K716" s="320" t="s">
        <v>1030</v>
      </c>
      <c r="L716" s="320" t="s">
        <v>254</v>
      </c>
      <c r="M716" s="320" t="s">
        <v>262</v>
      </c>
      <c r="N716" s="320" t="s">
        <v>261</v>
      </c>
    </row>
    <row r="717" spans="1:14" s="194" customFormat="1">
      <c r="A717" s="320" t="s">
        <v>286</v>
      </c>
      <c r="B717" s="320" t="s">
        <v>481</v>
      </c>
      <c r="C717" s="320" t="s">
        <v>670</v>
      </c>
      <c r="D717" s="320" t="s">
        <v>84</v>
      </c>
      <c r="E717" s="320">
        <v>157485863</v>
      </c>
      <c r="F717" s="190">
        <v>13166</v>
      </c>
      <c r="G717" s="360">
        <v>59.994</v>
      </c>
      <c r="H717" s="320">
        <v>6332</v>
      </c>
      <c r="I717" s="320">
        <v>6834</v>
      </c>
      <c r="J717" s="361">
        <v>0.48093574358195351</v>
      </c>
      <c r="K717" s="320" t="s">
        <v>1031</v>
      </c>
      <c r="L717" s="320" t="s">
        <v>254</v>
      </c>
      <c r="M717" s="320" t="s">
        <v>263</v>
      </c>
      <c r="N717" s="320" t="s">
        <v>264</v>
      </c>
    </row>
    <row r="718" spans="1:14" s="194" customFormat="1">
      <c r="A718" s="320" t="s">
        <v>286</v>
      </c>
      <c r="B718" s="320" t="s">
        <v>481</v>
      </c>
      <c r="C718" s="320" t="s">
        <v>670</v>
      </c>
      <c r="D718" s="320" t="s">
        <v>84</v>
      </c>
      <c r="E718" s="320">
        <v>189016916</v>
      </c>
      <c r="F718" s="190">
        <v>8434</v>
      </c>
      <c r="G718" s="360">
        <v>59.997700000000002</v>
      </c>
      <c r="H718" s="320">
        <v>1007</v>
      </c>
      <c r="I718" s="320">
        <v>7427</v>
      </c>
      <c r="J718" s="361">
        <v>0.11939767607303771</v>
      </c>
      <c r="K718" s="320" t="s">
        <v>1032</v>
      </c>
      <c r="L718" s="320" t="s">
        <v>254</v>
      </c>
      <c r="M718" s="320" t="s">
        <v>261</v>
      </c>
      <c r="N718" s="320" t="s">
        <v>263</v>
      </c>
    </row>
    <row r="719" spans="1:14" s="194" customFormat="1">
      <c r="A719" s="320" t="s">
        <v>286</v>
      </c>
      <c r="B719" s="320" t="s">
        <v>481</v>
      </c>
      <c r="C719" s="320" t="s">
        <v>670</v>
      </c>
      <c r="D719" s="320" t="s">
        <v>83</v>
      </c>
      <c r="E719" s="320">
        <v>34054912</v>
      </c>
      <c r="F719" s="190">
        <v>5794</v>
      </c>
      <c r="G719" s="360">
        <v>59.989699999999999</v>
      </c>
      <c r="H719" s="320">
        <v>2771</v>
      </c>
      <c r="I719" s="320">
        <v>3023</v>
      </c>
      <c r="J719" s="361">
        <v>0.47825336555056958</v>
      </c>
      <c r="K719" s="320" t="s">
        <v>976</v>
      </c>
      <c r="L719" s="320" t="s">
        <v>254</v>
      </c>
      <c r="M719" s="320" t="s">
        <v>261</v>
      </c>
      <c r="N719" s="320" t="s">
        <v>262</v>
      </c>
    </row>
    <row r="720" spans="1:14" s="194" customFormat="1">
      <c r="A720" s="320" t="s">
        <v>286</v>
      </c>
      <c r="B720" s="320" t="s">
        <v>481</v>
      </c>
      <c r="C720" s="320" t="s">
        <v>670</v>
      </c>
      <c r="D720" s="320" t="s">
        <v>83</v>
      </c>
      <c r="E720" s="320">
        <v>44366205</v>
      </c>
      <c r="F720" s="190">
        <v>13543</v>
      </c>
      <c r="G720" s="360">
        <v>59.966200000000001</v>
      </c>
      <c r="H720" s="320">
        <v>6290</v>
      </c>
      <c r="I720" s="320">
        <v>7253</v>
      </c>
      <c r="J720" s="361">
        <v>0.46444657756774715</v>
      </c>
      <c r="K720" s="320" t="s">
        <v>1033</v>
      </c>
      <c r="L720" s="320" t="s">
        <v>254</v>
      </c>
      <c r="M720" s="320" t="s">
        <v>262</v>
      </c>
      <c r="N720" s="320" t="s">
        <v>261</v>
      </c>
    </row>
    <row r="721" spans="1:14" s="194" customFormat="1">
      <c r="A721" s="320" t="s">
        <v>286</v>
      </c>
      <c r="B721" s="320" t="s">
        <v>481</v>
      </c>
      <c r="C721" s="320" t="s">
        <v>670</v>
      </c>
      <c r="D721" s="320" t="s">
        <v>85</v>
      </c>
      <c r="E721" s="320">
        <v>2339143</v>
      </c>
      <c r="F721" s="190">
        <v>12179</v>
      </c>
      <c r="G721" s="360">
        <v>59.998199999999997</v>
      </c>
      <c r="H721" s="320">
        <v>2019</v>
      </c>
      <c r="I721" s="320">
        <v>10160</v>
      </c>
      <c r="J721" s="361">
        <v>0.16577715740208557</v>
      </c>
      <c r="K721" s="320" t="s">
        <v>1034</v>
      </c>
      <c r="L721" s="320" t="s">
        <v>254</v>
      </c>
      <c r="M721" s="320" t="s">
        <v>262</v>
      </c>
      <c r="N721" s="320" t="s">
        <v>261</v>
      </c>
    </row>
    <row r="722" spans="1:14" s="194" customFormat="1">
      <c r="A722" s="320" t="s">
        <v>286</v>
      </c>
      <c r="B722" s="320" t="s">
        <v>481</v>
      </c>
      <c r="C722" s="320" t="s">
        <v>670</v>
      </c>
      <c r="D722" s="320" t="s">
        <v>93</v>
      </c>
      <c r="E722" s="320">
        <v>16279032</v>
      </c>
      <c r="F722" s="190">
        <v>13395</v>
      </c>
      <c r="G722" s="360">
        <v>59.993200000000002</v>
      </c>
      <c r="H722" s="320">
        <v>6168</v>
      </c>
      <c r="I722" s="320">
        <v>7227</v>
      </c>
      <c r="J722" s="361">
        <v>0.46047032474804034</v>
      </c>
      <c r="K722" s="320" t="s">
        <v>1035</v>
      </c>
      <c r="L722" s="320" t="s">
        <v>254</v>
      </c>
      <c r="M722" s="320" t="s">
        <v>264</v>
      </c>
      <c r="N722" s="320" t="s">
        <v>263</v>
      </c>
    </row>
    <row r="723" spans="1:14" s="194" customFormat="1">
      <c r="A723" s="320" t="s">
        <v>286</v>
      </c>
      <c r="B723" s="320" t="s">
        <v>481</v>
      </c>
      <c r="C723" s="320" t="s">
        <v>670</v>
      </c>
      <c r="D723" s="320" t="s">
        <v>93</v>
      </c>
      <c r="E723" s="320">
        <v>16964621</v>
      </c>
      <c r="F723" s="190">
        <v>15746</v>
      </c>
      <c r="G723" s="360">
        <v>59.9983</v>
      </c>
      <c r="H723" s="320">
        <v>2547</v>
      </c>
      <c r="I723" s="320">
        <v>13199</v>
      </c>
      <c r="J723" s="361">
        <v>0.16175536644227106</v>
      </c>
      <c r="K723" s="320" t="s">
        <v>1036</v>
      </c>
      <c r="L723" s="320" t="s">
        <v>254</v>
      </c>
      <c r="M723" s="320" t="s">
        <v>264</v>
      </c>
      <c r="N723" s="320" t="s">
        <v>263</v>
      </c>
    </row>
    <row r="724" spans="1:14" s="194" customFormat="1">
      <c r="A724" s="320" t="s">
        <v>286</v>
      </c>
      <c r="B724" s="320" t="s">
        <v>481</v>
      </c>
      <c r="C724" s="320" t="s">
        <v>670</v>
      </c>
      <c r="D724" s="320" t="s">
        <v>93</v>
      </c>
      <c r="E724" s="320">
        <v>153242404</v>
      </c>
      <c r="F724" s="190">
        <v>8112</v>
      </c>
      <c r="G724" s="360">
        <v>59.997</v>
      </c>
      <c r="H724" s="320">
        <v>3802</v>
      </c>
      <c r="I724" s="320">
        <v>4310</v>
      </c>
      <c r="J724" s="361">
        <v>0.46868836291913213</v>
      </c>
      <c r="K724" s="320" t="s">
        <v>1037</v>
      </c>
      <c r="L724" s="320" t="s">
        <v>254</v>
      </c>
      <c r="M724" s="320" t="s">
        <v>262</v>
      </c>
      <c r="N724" s="320" t="s">
        <v>261</v>
      </c>
    </row>
    <row r="725" spans="1:14" s="194" customFormat="1">
      <c r="A725" s="320" t="s">
        <v>286</v>
      </c>
      <c r="B725" s="320" t="s">
        <v>481</v>
      </c>
      <c r="C725" s="320" t="s">
        <v>670</v>
      </c>
      <c r="D725" s="320" t="s">
        <v>94</v>
      </c>
      <c r="E725" s="320">
        <v>2282549</v>
      </c>
      <c r="F725" s="190">
        <v>12</v>
      </c>
      <c r="G725" s="360">
        <v>60</v>
      </c>
      <c r="H725" s="320">
        <v>5</v>
      </c>
      <c r="I725" s="320">
        <v>7</v>
      </c>
      <c r="J725" s="361">
        <v>0.41666666666666669</v>
      </c>
      <c r="K725" s="320" t="s">
        <v>1219</v>
      </c>
      <c r="L725" s="320" t="s">
        <v>143</v>
      </c>
      <c r="M725" s="320" t="s">
        <v>12</v>
      </c>
      <c r="N725" s="320" t="s">
        <v>1038</v>
      </c>
    </row>
    <row r="726" spans="1:14" s="194" customFormat="1">
      <c r="A726" s="320" t="s">
        <v>286</v>
      </c>
      <c r="B726" s="320" t="s">
        <v>481</v>
      </c>
      <c r="C726" s="320" t="s">
        <v>670</v>
      </c>
      <c r="D726" s="320" t="s">
        <v>91</v>
      </c>
      <c r="E726" s="320">
        <v>51678336</v>
      </c>
      <c r="F726" s="190">
        <v>9560</v>
      </c>
      <c r="G726" s="360">
        <v>59.998699999999999</v>
      </c>
      <c r="H726" s="320">
        <v>1574</v>
      </c>
      <c r="I726" s="320">
        <v>7986</v>
      </c>
      <c r="J726" s="361">
        <v>0.16464435146443515</v>
      </c>
      <c r="K726" s="320" t="s">
        <v>1039</v>
      </c>
      <c r="L726" s="320" t="s">
        <v>254</v>
      </c>
      <c r="M726" s="320" t="s">
        <v>263</v>
      </c>
      <c r="N726" s="320" t="s">
        <v>262</v>
      </c>
    </row>
    <row r="727" spans="1:14" s="194" customFormat="1">
      <c r="A727" s="320" t="s">
        <v>286</v>
      </c>
      <c r="B727" s="320" t="s">
        <v>481</v>
      </c>
      <c r="C727" s="320" t="s">
        <v>670</v>
      </c>
      <c r="D727" s="320" t="s">
        <v>95</v>
      </c>
      <c r="E727" s="320">
        <v>37015005</v>
      </c>
      <c r="F727" s="190">
        <v>18320</v>
      </c>
      <c r="G727" s="360">
        <v>59.994900000000001</v>
      </c>
      <c r="H727" s="320">
        <v>2628</v>
      </c>
      <c r="I727" s="320">
        <v>15692</v>
      </c>
      <c r="J727" s="361">
        <v>0.14344978165938865</v>
      </c>
      <c r="K727" s="320" t="s">
        <v>40</v>
      </c>
      <c r="L727" s="320" t="s">
        <v>254</v>
      </c>
      <c r="M727" s="320" t="s">
        <v>261</v>
      </c>
      <c r="N727" s="320" t="s">
        <v>264</v>
      </c>
    </row>
    <row r="728" spans="1:14" s="194" customFormat="1">
      <c r="A728" s="320" t="s">
        <v>286</v>
      </c>
      <c r="B728" s="320" t="s">
        <v>341</v>
      </c>
      <c r="C728" s="320" t="s">
        <v>834</v>
      </c>
      <c r="D728" s="320" t="s">
        <v>76</v>
      </c>
      <c r="E728" s="320">
        <v>207065039</v>
      </c>
      <c r="F728" s="190">
        <v>14656</v>
      </c>
      <c r="G728" s="360">
        <v>59.982700000000001</v>
      </c>
      <c r="H728" s="320">
        <v>2616</v>
      </c>
      <c r="I728" s="320">
        <v>12040</v>
      </c>
      <c r="J728" s="361">
        <v>0.1784934497816594</v>
      </c>
      <c r="K728" s="320" t="s">
        <v>977</v>
      </c>
      <c r="L728" s="320" t="s">
        <v>254</v>
      </c>
      <c r="M728" s="320" t="s">
        <v>262</v>
      </c>
      <c r="N728" s="320" t="s">
        <v>263</v>
      </c>
    </row>
    <row r="729" spans="1:14" s="194" customFormat="1">
      <c r="A729" s="320" t="s">
        <v>286</v>
      </c>
      <c r="B729" s="320" t="s">
        <v>341</v>
      </c>
      <c r="C729" s="320" t="s">
        <v>834</v>
      </c>
      <c r="D729" s="320" t="s">
        <v>92</v>
      </c>
      <c r="E729" s="320">
        <v>128374428</v>
      </c>
      <c r="F729" s="190">
        <v>15316</v>
      </c>
      <c r="G729" s="360">
        <v>59.999899999999997</v>
      </c>
      <c r="H729" s="320">
        <v>3699</v>
      </c>
      <c r="I729" s="320">
        <v>11617</v>
      </c>
      <c r="J729" s="361">
        <v>0.24151214416296682</v>
      </c>
      <c r="K729" s="320" t="s">
        <v>969</v>
      </c>
      <c r="L729" s="320" t="s">
        <v>254</v>
      </c>
      <c r="M729" s="320" t="s">
        <v>262</v>
      </c>
      <c r="N729" s="320" t="s">
        <v>261</v>
      </c>
    </row>
    <row r="730" spans="1:14" s="194" customFormat="1">
      <c r="A730" s="320" t="s">
        <v>286</v>
      </c>
      <c r="B730" s="320" t="s">
        <v>341</v>
      </c>
      <c r="C730" s="320" t="s">
        <v>834</v>
      </c>
      <c r="D730" s="320" t="s">
        <v>81</v>
      </c>
      <c r="E730" s="320">
        <v>44995578</v>
      </c>
      <c r="F730" s="190">
        <v>7144</v>
      </c>
      <c r="G730" s="360">
        <v>60</v>
      </c>
      <c r="H730" s="320">
        <v>1778</v>
      </c>
      <c r="I730" s="320">
        <v>5366</v>
      </c>
      <c r="J730" s="361">
        <v>0.24888017917133259</v>
      </c>
      <c r="K730" s="320" t="s">
        <v>1027</v>
      </c>
      <c r="L730" s="320" t="s">
        <v>254</v>
      </c>
      <c r="M730" s="320" t="s">
        <v>262</v>
      </c>
      <c r="N730" s="320" t="s">
        <v>261</v>
      </c>
    </row>
    <row r="731" spans="1:14" s="194" customFormat="1">
      <c r="A731" s="320" t="s">
        <v>286</v>
      </c>
      <c r="B731" s="320" t="s">
        <v>341</v>
      </c>
      <c r="C731" s="320" t="s">
        <v>834</v>
      </c>
      <c r="D731" s="320" t="s">
        <v>81</v>
      </c>
      <c r="E731" s="320">
        <v>111999488</v>
      </c>
      <c r="F731" s="190">
        <v>4636</v>
      </c>
      <c r="G731" s="360">
        <v>60</v>
      </c>
      <c r="H731" s="320">
        <v>1091</v>
      </c>
      <c r="I731" s="320">
        <v>3545</v>
      </c>
      <c r="J731" s="361">
        <v>0.23533218291630717</v>
      </c>
      <c r="K731" s="320" t="s">
        <v>970</v>
      </c>
      <c r="L731" s="320" t="s">
        <v>254</v>
      </c>
      <c r="M731" s="320" t="s">
        <v>262</v>
      </c>
      <c r="N731" s="320" t="s">
        <v>261</v>
      </c>
    </row>
    <row r="732" spans="1:14" s="194" customFormat="1">
      <c r="A732" s="320" t="s">
        <v>286</v>
      </c>
      <c r="B732" s="320" t="s">
        <v>341</v>
      </c>
      <c r="C732" s="320" t="s">
        <v>834</v>
      </c>
      <c r="D732" s="320" t="s">
        <v>82</v>
      </c>
      <c r="E732" s="320">
        <v>49952494</v>
      </c>
      <c r="F732" s="190">
        <v>4704</v>
      </c>
      <c r="G732" s="360">
        <v>60</v>
      </c>
      <c r="H732" s="320">
        <v>1224</v>
      </c>
      <c r="I732" s="320">
        <v>3480</v>
      </c>
      <c r="J732" s="361">
        <v>0.26020408163265307</v>
      </c>
      <c r="K732" s="320" t="s">
        <v>1028</v>
      </c>
      <c r="L732" s="320" t="s">
        <v>254</v>
      </c>
      <c r="M732" s="320" t="s">
        <v>264</v>
      </c>
      <c r="N732" s="320" t="s">
        <v>263</v>
      </c>
    </row>
    <row r="733" spans="1:14" s="194" customFormat="1">
      <c r="A733" s="320" t="s">
        <v>286</v>
      </c>
      <c r="B733" s="320" t="s">
        <v>341</v>
      </c>
      <c r="C733" s="320" t="s">
        <v>834</v>
      </c>
      <c r="D733" s="320" t="s">
        <v>89</v>
      </c>
      <c r="E733" s="320">
        <v>57951082</v>
      </c>
      <c r="F733" s="190">
        <v>4448</v>
      </c>
      <c r="G733" s="360">
        <v>60</v>
      </c>
      <c r="H733" s="320">
        <v>16</v>
      </c>
      <c r="I733" s="320">
        <v>4432</v>
      </c>
      <c r="J733" s="361">
        <v>3.5971223021582736E-3</v>
      </c>
      <c r="K733" s="320" t="s">
        <v>1029</v>
      </c>
      <c r="L733" s="320" t="s">
        <v>254</v>
      </c>
      <c r="M733" s="320" t="s">
        <v>264</v>
      </c>
      <c r="N733" s="320" t="s">
        <v>261</v>
      </c>
    </row>
    <row r="734" spans="1:14" s="194" customFormat="1">
      <c r="A734" s="320" t="s">
        <v>286</v>
      </c>
      <c r="B734" s="320" t="s">
        <v>341</v>
      </c>
      <c r="C734" s="320" t="s">
        <v>834</v>
      </c>
      <c r="D734" s="320" t="s">
        <v>89</v>
      </c>
      <c r="E734" s="320">
        <v>72192773</v>
      </c>
      <c r="F734" s="190">
        <v>2180</v>
      </c>
      <c r="G734" s="360">
        <v>59.979399999999998</v>
      </c>
      <c r="H734" s="320">
        <v>772</v>
      </c>
      <c r="I734" s="320">
        <v>1408</v>
      </c>
      <c r="J734" s="361">
        <v>0.3541284403669725</v>
      </c>
      <c r="K734" s="320" t="s">
        <v>974</v>
      </c>
      <c r="L734" s="320" t="s">
        <v>254</v>
      </c>
      <c r="M734" s="320" t="s">
        <v>261</v>
      </c>
      <c r="N734" s="320" t="s">
        <v>263</v>
      </c>
    </row>
    <row r="735" spans="1:14" s="194" customFormat="1">
      <c r="A735" s="320" t="s">
        <v>286</v>
      </c>
      <c r="B735" s="320" t="s">
        <v>341</v>
      </c>
      <c r="C735" s="320" t="s">
        <v>834</v>
      </c>
      <c r="D735" s="320" t="s">
        <v>77</v>
      </c>
      <c r="E735" s="320">
        <v>80331721</v>
      </c>
      <c r="F735" s="190">
        <v>9244</v>
      </c>
      <c r="G735" s="360">
        <v>59.963299999999997</v>
      </c>
      <c r="H735" s="320">
        <v>2331</v>
      </c>
      <c r="I735" s="320">
        <v>6913</v>
      </c>
      <c r="J735" s="361">
        <v>0.25216356555603636</v>
      </c>
      <c r="K735" s="320" t="s">
        <v>972</v>
      </c>
      <c r="L735" s="320" t="s">
        <v>254</v>
      </c>
      <c r="M735" s="320" t="s">
        <v>261</v>
      </c>
      <c r="N735" s="320" t="s">
        <v>262</v>
      </c>
    </row>
    <row r="736" spans="1:14" s="194" customFormat="1">
      <c r="A736" s="320" t="s">
        <v>286</v>
      </c>
      <c r="B736" s="320" t="s">
        <v>341</v>
      </c>
      <c r="C736" s="320" t="s">
        <v>834</v>
      </c>
      <c r="D736" s="320" t="s">
        <v>90</v>
      </c>
      <c r="E736" s="320">
        <v>64389319</v>
      </c>
      <c r="F736" s="190">
        <v>2354</v>
      </c>
      <c r="G736" s="360">
        <v>60</v>
      </c>
      <c r="H736" s="320">
        <v>583</v>
      </c>
      <c r="I736" s="320">
        <v>1771</v>
      </c>
      <c r="J736" s="361">
        <v>0.24766355140186916</v>
      </c>
      <c r="K736" s="320" t="s">
        <v>967</v>
      </c>
      <c r="L736" s="320" t="s">
        <v>254</v>
      </c>
      <c r="M736" s="320" t="s">
        <v>262</v>
      </c>
      <c r="N736" s="320" t="s">
        <v>263</v>
      </c>
    </row>
    <row r="737" spans="1:14" s="194" customFormat="1">
      <c r="A737" s="320" t="s">
        <v>286</v>
      </c>
      <c r="B737" s="320" t="s">
        <v>341</v>
      </c>
      <c r="C737" s="320" t="s">
        <v>834</v>
      </c>
      <c r="D737" s="320" t="s">
        <v>113</v>
      </c>
      <c r="E737" s="320">
        <v>38329681</v>
      </c>
      <c r="F737" s="190">
        <v>22406</v>
      </c>
      <c r="G737" s="360">
        <v>59.998600000000003</v>
      </c>
      <c r="H737" s="320">
        <v>5744</v>
      </c>
      <c r="I737" s="320">
        <v>16662</v>
      </c>
      <c r="J737" s="361">
        <v>0.25635990359725075</v>
      </c>
      <c r="K737" s="320" t="s">
        <v>975</v>
      </c>
      <c r="L737" s="320" t="s">
        <v>254</v>
      </c>
      <c r="M737" s="320" t="s">
        <v>262</v>
      </c>
      <c r="N737" s="320" t="s">
        <v>261</v>
      </c>
    </row>
    <row r="738" spans="1:14" s="194" customFormat="1">
      <c r="A738" s="320" t="s">
        <v>286</v>
      </c>
      <c r="B738" s="320" t="s">
        <v>341</v>
      </c>
      <c r="C738" s="320" t="s">
        <v>834</v>
      </c>
      <c r="D738" s="320" t="s">
        <v>84</v>
      </c>
      <c r="E738" s="320">
        <v>36246339</v>
      </c>
      <c r="F738" s="190">
        <v>18903</v>
      </c>
      <c r="G738" s="360">
        <v>59.991999999999997</v>
      </c>
      <c r="H738" s="320">
        <v>70</v>
      </c>
      <c r="I738" s="320">
        <v>18833</v>
      </c>
      <c r="J738" s="361">
        <v>3.7031159075279056E-3</v>
      </c>
      <c r="K738" s="320" t="s">
        <v>1030</v>
      </c>
      <c r="L738" s="320" t="s">
        <v>254</v>
      </c>
      <c r="M738" s="320" t="s">
        <v>262</v>
      </c>
      <c r="N738" s="320" t="s">
        <v>261</v>
      </c>
    </row>
    <row r="739" spans="1:14" s="194" customFormat="1">
      <c r="A739" s="320" t="s">
        <v>286</v>
      </c>
      <c r="B739" s="320" t="s">
        <v>341</v>
      </c>
      <c r="C739" s="320" t="s">
        <v>834</v>
      </c>
      <c r="D739" s="320" t="s">
        <v>84</v>
      </c>
      <c r="E739" s="320">
        <v>157485863</v>
      </c>
      <c r="F739" s="190">
        <v>12130</v>
      </c>
      <c r="G739" s="360">
        <v>59.997500000000002</v>
      </c>
      <c r="H739" s="320">
        <v>3235</v>
      </c>
      <c r="I739" s="320">
        <v>8895</v>
      </c>
      <c r="J739" s="361">
        <v>0.26669414674361086</v>
      </c>
      <c r="K739" s="320" t="s">
        <v>1031</v>
      </c>
      <c r="L739" s="320" t="s">
        <v>254</v>
      </c>
      <c r="M739" s="320" t="s">
        <v>263</v>
      </c>
      <c r="N739" s="320" t="s">
        <v>264</v>
      </c>
    </row>
    <row r="740" spans="1:14" s="194" customFormat="1">
      <c r="A740" s="320" t="s">
        <v>286</v>
      </c>
      <c r="B740" s="320" t="s">
        <v>341</v>
      </c>
      <c r="C740" s="320" t="s">
        <v>834</v>
      </c>
      <c r="D740" s="320" t="s">
        <v>84</v>
      </c>
      <c r="E740" s="320">
        <v>189016916</v>
      </c>
      <c r="F740" s="190">
        <v>8576</v>
      </c>
      <c r="G740" s="360">
        <v>59.993099999999998</v>
      </c>
      <c r="H740" s="320">
        <v>910</v>
      </c>
      <c r="I740" s="320">
        <v>7666</v>
      </c>
      <c r="J740" s="361">
        <v>0.10611007462686567</v>
      </c>
      <c r="K740" s="320" t="s">
        <v>1032</v>
      </c>
      <c r="L740" s="320" t="s">
        <v>254</v>
      </c>
      <c r="M740" s="320" t="s">
        <v>261</v>
      </c>
      <c r="N740" s="320" t="s">
        <v>263</v>
      </c>
    </row>
    <row r="741" spans="1:14" s="194" customFormat="1">
      <c r="A741" s="320" t="s">
        <v>286</v>
      </c>
      <c r="B741" s="320" t="s">
        <v>341</v>
      </c>
      <c r="C741" s="320" t="s">
        <v>834</v>
      </c>
      <c r="D741" s="320" t="s">
        <v>83</v>
      </c>
      <c r="E741" s="320">
        <v>34054912</v>
      </c>
      <c r="F741" s="190">
        <v>5944</v>
      </c>
      <c r="G741" s="360">
        <v>59.964500000000001</v>
      </c>
      <c r="H741" s="320">
        <v>1637</v>
      </c>
      <c r="I741" s="320">
        <v>4307</v>
      </c>
      <c r="J741" s="361">
        <v>0.27540376850605652</v>
      </c>
      <c r="K741" s="320" t="s">
        <v>976</v>
      </c>
      <c r="L741" s="320" t="s">
        <v>254</v>
      </c>
      <c r="M741" s="320" t="s">
        <v>261</v>
      </c>
      <c r="N741" s="320" t="s">
        <v>262</v>
      </c>
    </row>
    <row r="742" spans="1:14" s="194" customFormat="1">
      <c r="A742" s="320" t="s">
        <v>286</v>
      </c>
      <c r="B742" s="320" t="s">
        <v>341</v>
      </c>
      <c r="C742" s="320" t="s">
        <v>834</v>
      </c>
      <c r="D742" s="320" t="s">
        <v>83</v>
      </c>
      <c r="E742" s="320">
        <v>44366205</v>
      </c>
      <c r="F742" s="190">
        <v>12587</v>
      </c>
      <c r="G742" s="360">
        <v>59.954799999999999</v>
      </c>
      <c r="H742" s="320">
        <v>3302</v>
      </c>
      <c r="I742" s="320">
        <v>9285</v>
      </c>
      <c r="J742" s="361">
        <v>0.26233415428616824</v>
      </c>
      <c r="K742" s="320" t="s">
        <v>1033</v>
      </c>
      <c r="L742" s="320" t="s">
        <v>254</v>
      </c>
      <c r="M742" s="320" t="s">
        <v>262</v>
      </c>
      <c r="N742" s="320" t="s">
        <v>261</v>
      </c>
    </row>
    <row r="743" spans="1:14" s="194" customFormat="1">
      <c r="A743" s="320" t="s">
        <v>286</v>
      </c>
      <c r="B743" s="320" t="s">
        <v>341</v>
      </c>
      <c r="C743" s="320" t="s">
        <v>834</v>
      </c>
      <c r="D743" s="320" t="s">
        <v>85</v>
      </c>
      <c r="E743" s="320">
        <v>2339143</v>
      </c>
      <c r="F743" s="190">
        <v>19488</v>
      </c>
      <c r="G743" s="360">
        <v>59.998800000000003</v>
      </c>
      <c r="H743" s="320">
        <v>66</v>
      </c>
      <c r="I743" s="320">
        <v>19422</v>
      </c>
      <c r="J743" s="361">
        <v>3.3866995073891628E-3</v>
      </c>
      <c r="K743" s="320" t="s">
        <v>1034</v>
      </c>
      <c r="L743" s="320" t="s">
        <v>254</v>
      </c>
      <c r="M743" s="320" t="s">
        <v>262</v>
      </c>
      <c r="N743" s="320" t="s">
        <v>261</v>
      </c>
    </row>
    <row r="744" spans="1:14" s="194" customFormat="1">
      <c r="A744" s="320" t="s">
        <v>286</v>
      </c>
      <c r="B744" s="320" t="s">
        <v>341</v>
      </c>
      <c r="C744" s="320" t="s">
        <v>834</v>
      </c>
      <c r="D744" s="320" t="s">
        <v>93</v>
      </c>
      <c r="E744" s="320">
        <v>16279032</v>
      </c>
      <c r="F744" s="190">
        <v>32268</v>
      </c>
      <c r="G744" s="360">
        <v>60</v>
      </c>
      <c r="H744" s="320">
        <v>7872</v>
      </c>
      <c r="I744" s="320">
        <v>24396</v>
      </c>
      <c r="J744" s="361">
        <v>0.2439568612867237</v>
      </c>
      <c r="K744" s="320" t="s">
        <v>1035</v>
      </c>
      <c r="L744" s="320" t="s">
        <v>254</v>
      </c>
      <c r="M744" s="320" t="s">
        <v>264</v>
      </c>
      <c r="N744" s="320" t="s">
        <v>263</v>
      </c>
    </row>
    <row r="745" spans="1:14" s="194" customFormat="1">
      <c r="A745" s="320" t="s">
        <v>286</v>
      </c>
      <c r="B745" s="320" t="s">
        <v>341</v>
      </c>
      <c r="C745" s="320" t="s">
        <v>834</v>
      </c>
      <c r="D745" s="320" t="s">
        <v>93</v>
      </c>
      <c r="E745" s="320">
        <v>16964621</v>
      </c>
      <c r="F745" s="190">
        <v>14697</v>
      </c>
      <c r="G745" s="360">
        <v>60</v>
      </c>
      <c r="H745" s="320">
        <v>63</v>
      </c>
      <c r="I745" s="320">
        <v>14634</v>
      </c>
      <c r="J745" s="361">
        <v>4.2865890998162893E-3</v>
      </c>
      <c r="K745" s="320" t="s">
        <v>1036</v>
      </c>
      <c r="L745" s="320" t="s">
        <v>254</v>
      </c>
      <c r="M745" s="320" t="s">
        <v>264</v>
      </c>
      <c r="N745" s="320" t="s">
        <v>263</v>
      </c>
    </row>
    <row r="746" spans="1:14" s="194" customFormat="1">
      <c r="A746" s="320" t="s">
        <v>286</v>
      </c>
      <c r="B746" s="320" t="s">
        <v>341</v>
      </c>
      <c r="C746" s="320" t="s">
        <v>834</v>
      </c>
      <c r="D746" s="320" t="s">
        <v>93</v>
      </c>
      <c r="E746" s="320">
        <v>153242404</v>
      </c>
      <c r="F746" s="190">
        <v>10240</v>
      </c>
      <c r="G746" s="360">
        <v>59.995899999999999</v>
      </c>
      <c r="H746" s="320">
        <v>2964</v>
      </c>
      <c r="I746" s="320">
        <v>7276</v>
      </c>
      <c r="J746" s="361">
        <v>0.28945312499999998</v>
      </c>
      <c r="K746" s="320" t="s">
        <v>1037</v>
      </c>
      <c r="L746" s="320" t="s">
        <v>254</v>
      </c>
      <c r="M746" s="320" t="s">
        <v>262</v>
      </c>
      <c r="N746" s="320" t="s">
        <v>261</v>
      </c>
    </row>
    <row r="747" spans="1:14" s="194" customFormat="1">
      <c r="A747" s="320" t="s">
        <v>286</v>
      </c>
      <c r="B747" s="320" t="s">
        <v>341</v>
      </c>
      <c r="C747" s="320" t="s">
        <v>834</v>
      </c>
      <c r="D747" s="320" t="s">
        <v>94</v>
      </c>
      <c r="E747" s="320">
        <v>2282549</v>
      </c>
      <c r="F747" s="190">
        <v>58</v>
      </c>
      <c r="G747" s="360">
        <v>60.344799999999999</v>
      </c>
      <c r="H747" s="320">
        <v>0</v>
      </c>
      <c r="I747" s="320">
        <v>58</v>
      </c>
      <c r="J747" s="361">
        <v>0</v>
      </c>
      <c r="K747" s="320" t="s">
        <v>1219</v>
      </c>
      <c r="L747" s="320" t="s">
        <v>143</v>
      </c>
      <c r="M747" s="320" t="s">
        <v>12</v>
      </c>
      <c r="N747" s="320" t="s">
        <v>1038</v>
      </c>
    </row>
    <row r="748" spans="1:14" s="194" customFormat="1">
      <c r="A748" s="320" t="s">
        <v>286</v>
      </c>
      <c r="B748" s="320" t="s">
        <v>341</v>
      </c>
      <c r="C748" s="320" t="s">
        <v>834</v>
      </c>
      <c r="D748" s="320" t="s">
        <v>91</v>
      </c>
      <c r="E748" s="320">
        <v>51678336</v>
      </c>
      <c r="F748" s="190">
        <v>10280</v>
      </c>
      <c r="G748" s="360">
        <v>59.998800000000003</v>
      </c>
      <c r="H748" s="320">
        <v>69</v>
      </c>
      <c r="I748" s="320">
        <v>10211</v>
      </c>
      <c r="J748" s="361">
        <v>6.7120622568093381E-3</v>
      </c>
      <c r="K748" s="320" t="s">
        <v>1039</v>
      </c>
      <c r="L748" s="320" t="s">
        <v>254</v>
      </c>
      <c r="M748" s="320" t="s">
        <v>263</v>
      </c>
      <c r="N748" s="320" t="s">
        <v>262</v>
      </c>
    </row>
    <row r="749" spans="1:14" s="194" customFormat="1">
      <c r="A749" s="320" t="s">
        <v>286</v>
      </c>
      <c r="B749" s="320" t="s">
        <v>341</v>
      </c>
      <c r="C749" s="320" t="s">
        <v>834</v>
      </c>
      <c r="D749" s="320" t="s">
        <v>95</v>
      </c>
      <c r="E749" s="320">
        <v>37015005</v>
      </c>
      <c r="F749" s="190">
        <v>37756</v>
      </c>
      <c r="G749" s="360">
        <v>60</v>
      </c>
      <c r="H749" s="320">
        <v>108</v>
      </c>
      <c r="I749" s="320">
        <v>37648</v>
      </c>
      <c r="J749" s="361">
        <v>2.8604725076808984E-3</v>
      </c>
      <c r="K749" s="320" t="s">
        <v>40</v>
      </c>
      <c r="L749" s="320" t="s">
        <v>254</v>
      </c>
      <c r="M749" s="320" t="s">
        <v>261</v>
      </c>
      <c r="N749" s="320" t="s">
        <v>264</v>
      </c>
    </row>
    <row r="750" spans="1:14" s="194" customFormat="1">
      <c r="A750" s="320" t="s">
        <v>286</v>
      </c>
      <c r="B750" s="320" t="s">
        <v>359</v>
      </c>
      <c r="C750" s="320" t="s">
        <v>834</v>
      </c>
      <c r="D750" s="320" t="s">
        <v>76</v>
      </c>
      <c r="E750" s="320">
        <v>207065039</v>
      </c>
      <c r="F750" s="190">
        <v>3247</v>
      </c>
      <c r="G750" s="360">
        <v>59.994900000000001</v>
      </c>
      <c r="H750" s="320">
        <v>84</v>
      </c>
      <c r="I750" s="320">
        <v>3163</v>
      </c>
      <c r="J750" s="361">
        <v>2.5870033877425317E-2</v>
      </c>
      <c r="K750" s="320" t="s">
        <v>977</v>
      </c>
      <c r="L750" s="320" t="s">
        <v>254</v>
      </c>
      <c r="M750" s="320" t="s">
        <v>262</v>
      </c>
      <c r="N750" s="320" t="s">
        <v>263</v>
      </c>
    </row>
    <row r="751" spans="1:14" s="194" customFormat="1">
      <c r="A751" s="320" t="s">
        <v>286</v>
      </c>
      <c r="B751" s="320" t="s">
        <v>359</v>
      </c>
      <c r="C751" s="320" t="s">
        <v>834</v>
      </c>
      <c r="D751" s="320" t="s">
        <v>92</v>
      </c>
      <c r="E751" s="320">
        <v>128374428</v>
      </c>
      <c r="F751" s="190">
        <v>1124</v>
      </c>
      <c r="G751" s="360">
        <v>60</v>
      </c>
      <c r="H751" s="320">
        <v>42</v>
      </c>
      <c r="I751" s="320">
        <v>1082</v>
      </c>
      <c r="J751" s="361">
        <v>3.7366548042704624E-2</v>
      </c>
      <c r="K751" s="320" t="s">
        <v>969</v>
      </c>
      <c r="L751" s="320" t="s">
        <v>254</v>
      </c>
      <c r="M751" s="320" t="s">
        <v>262</v>
      </c>
      <c r="N751" s="320" t="s">
        <v>261</v>
      </c>
    </row>
    <row r="752" spans="1:14" s="194" customFormat="1">
      <c r="A752" s="320" t="s">
        <v>286</v>
      </c>
      <c r="B752" s="320" t="s">
        <v>359</v>
      </c>
      <c r="C752" s="320" t="s">
        <v>834</v>
      </c>
      <c r="D752" s="320" t="s">
        <v>81</v>
      </c>
      <c r="E752" s="320">
        <v>44995578</v>
      </c>
      <c r="F752" s="190">
        <v>0</v>
      </c>
      <c r="G752" s="360" t="s">
        <v>12</v>
      </c>
      <c r="H752" s="320">
        <v>0</v>
      </c>
      <c r="I752" s="320">
        <v>0</v>
      </c>
      <c r="J752" s="361">
        <v>0</v>
      </c>
      <c r="K752" s="320" t="s">
        <v>1027</v>
      </c>
      <c r="L752" s="320" t="s">
        <v>254</v>
      </c>
      <c r="M752" s="320" t="s">
        <v>262</v>
      </c>
      <c r="N752" s="320" t="s">
        <v>261</v>
      </c>
    </row>
    <row r="753" spans="1:14" s="194" customFormat="1">
      <c r="A753" s="320" t="s">
        <v>286</v>
      </c>
      <c r="B753" s="320" t="s">
        <v>359</v>
      </c>
      <c r="C753" s="320" t="s">
        <v>834</v>
      </c>
      <c r="D753" s="320" t="s">
        <v>81</v>
      </c>
      <c r="E753" s="320">
        <v>111999488</v>
      </c>
      <c r="F753" s="190">
        <v>5564</v>
      </c>
      <c r="G753" s="360">
        <v>60</v>
      </c>
      <c r="H753" s="320">
        <v>10</v>
      </c>
      <c r="I753" s="320">
        <v>5554</v>
      </c>
      <c r="J753" s="361">
        <v>1.7972681524083393E-3</v>
      </c>
      <c r="K753" s="320" t="s">
        <v>970</v>
      </c>
      <c r="L753" s="320" t="s">
        <v>254</v>
      </c>
      <c r="M753" s="320" t="s">
        <v>262</v>
      </c>
      <c r="N753" s="320" t="s">
        <v>261</v>
      </c>
    </row>
    <row r="754" spans="1:14" s="194" customFormat="1">
      <c r="A754" s="320" t="s">
        <v>286</v>
      </c>
      <c r="B754" s="320" t="s">
        <v>359</v>
      </c>
      <c r="C754" s="320" t="s">
        <v>834</v>
      </c>
      <c r="D754" s="320" t="s">
        <v>82</v>
      </c>
      <c r="E754" s="320">
        <v>49952494</v>
      </c>
      <c r="F754" s="190">
        <v>0</v>
      </c>
      <c r="G754" s="360" t="s">
        <v>12</v>
      </c>
      <c r="H754" s="320">
        <v>0</v>
      </c>
      <c r="I754" s="320">
        <v>0</v>
      </c>
      <c r="J754" s="361">
        <v>0</v>
      </c>
      <c r="K754" s="320" t="s">
        <v>1028</v>
      </c>
      <c r="L754" s="320" t="s">
        <v>254</v>
      </c>
      <c r="M754" s="320" t="s">
        <v>264</v>
      </c>
      <c r="N754" s="320" t="s">
        <v>263</v>
      </c>
    </row>
    <row r="755" spans="1:14" s="194" customFormat="1">
      <c r="A755" s="320" t="s">
        <v>286</v>
      </c>
      <c r="B755" s="320" t="s">
        <v>359</v>
      </c>
      <c r="C755" s="320" t="s">
        <v>834</v>
      </c>
      <c r="D755" s="320" t="s">
        <v>89</v>
      </c>
      <c r="E755" s="320">
        <v>57951082</v>
      </c>
      <c r="F755" s="190">
        <v>1199</v>
      </c>
      <c r="G755" s="360">
        <v>60</v>
      </c>
      <c r="H755" s="320">
        <v>0</v>
      </c>
      <c r="I755" s="320">
        <v>1199</v>
      </c>
      <c r="J755" s="361">
        <v>0</v>
      </c>
      <c r="K755" s="320" t="s">
        <v>1029</v>
      </c>
      <c r="L755" s="320" t="s">
        <v>254</v>
      </c>
      <c r="M755" s="320" t="s">
        <v>264</v>
      </c>
      <c r="N755" s="320" t="s">
        <v>261</v>
      </c>
    </row>
    <row r="756" spans="1:14" s="194" customFormat="1">
      <c r="A756" s="320" t="s">
        <v>286</v>
      </c>
      <c r="B756" s="320" t="s">
        <v>359</v>
      </c>
      <c r="C756" s="320" t="s">
        <v>834</v>
      </c>
      <c r="D756" s="320" t="s">
        <v>89</v>
      </c>
      <c r="E756" s="320">
        <v>72192773</v>
      </c>
      <c r="F756" s="190">
        <v>1059</v>
      </c>
      <c r="G756" s="360">
        <v>59.8172</v>
      </c>
      <c r="H756" s="320">
        <v>25</v>
      </c>
      <c r="I756" s="320">
        <v>1034</v>
      </c>
      <c r="J756" s="361">
        <v>2.3607176581680833E-2</v>
      </c>
      <c r="K756" s="320" t="s">
        <v>974</v>
      </c>
      <c r="L756" s="320" t="s">
        <v>254</v>
      </c>
      <c r="M756" s="320" t="s">
        <v>261</v>
      </c>
      <c r="N756" s="320" t="s">
        <v>263</v>
      </c>
    </row>
    <row r="757" spans="1:14" s="194" customFormat="1">
      <c r="A757" s="320" t="s">
        <v>286</v>
      </c>
      <c r="B757" s="320" t="s">
        <v>359</v>
      </c>
      <c r="C757" s="320" t="s">
        <v>834</v>
      </c>
      <c r="D757" s="320" t="s">
        <v>77</v>
      </c>
      <c r="E757" s="320">
        <v>80331721</v>
      </c>
      <c r="F757" s="190">
        <v>6131</v>
      </c>
      <c r="G757" s="360">
        <v>59.988300000000002</v>
      </c>
      <c r="H757" s="320">
        <v>126</v>
      </c>
      <c r="I757" s="320">
        <v>6005</v>
      </c>
      <c r="J757" s="361">
        <v>2.0551296688957756E-2</v>
      </c>
      <c r="K757" s="320" t="s">
        <v>972</v>
      </c>
      <c r="L757" s="320" t="s">
        <v>254</v>
      </c>
      <c r="M757" s="320" t="s">
        <v>261</v>
      </c>
      <c r="N757" s="320" t="s">
        <v>262</v>
      </c>
    </row>
    <row r="758" spans="1:14" s="194" customFormat="1">
      <c r="A758" s="320" t="s">
        <v>286</v>
      </c>
      <c r="B758" s="320" t="s">
        <v>359</v>
      </c>
      <c r="C758" s="320" t="s">
        <v>834</v>
      </c>
      <c r="D758" s="320" t="s">
        <v>90</v>
      </c>
      <c r="E758" s="320">
        <v>64389319</v>
      </c>
      <c r="F758" s="190">
        <v>4557</v>
      </c>
      <c r="G758" s="360">
        <v>59.989100000000001</v>
      </c>
      <c r="H758" s="320">
        <v>135</v>
      </c>
      <c r="I758" s="320">
        <v>4422</v>
      </c>
      <c r="J758" s="361">
        <v>2.9624753127057275E-2</v>
      </c>
      <c r="K758" s="320" t="s">
        <v>967</v>
      </c>
      <c r="L758" s="320" t="s">
        <v>254</v>
      </c>
      <c r="M758" s="320" t="s">
        <v>262</v>
      </c>
      <c r="N758" s="320" t="s">
        <v>263</v>
      </c>
    </row>
    <row r="759" spans="1:14" s="194" customFormat="1">
      <c r="A759" s="320" t="s">
        <v>286</v>
      </c>
      <c r="B759" s="320" t="s">
        <v>359</v>
      </c>
      <c r="C759" s="320" t="s">
        <v>834</v>
      </c>
      <c r="D759" s="320" t="s">
        <v>113</v>
      </c>
      <c r="E759" s="320">
        <v>38329681</v>
      </c>
      <c r="F759" s="190">
        <v>4262</v>
      </c>
      <c r="G759" s="360">
        <v>60</v>
      </c>
      <c r="H759" s="320">
        <v>5</v>
      </c>
      <c r="I759" s="320">
        <v>4257</v>
      </c>
      <c r="J759" s="361">
        <v>1.1731581417175035E-3</v>
      </c>
      <c r="K759" s="320" t="s">
        <v>975</v>
      </c>
      <c r="L759" s="320" t="s">
        <v>254</v>
      </c>
      <c r="M759" s="320" t="s">
        <v>262</v>
      </c>
      <c r="N759" s="320" t="s">
        <v>261</v>
      </c>
    </row>
    <row r="760" spans="1:14" s="194" customFormat="1">
      <c r="A760" s="320" t="s">
        <v>286</v>
      </c>
      <c r="B760" s="320" t="s">
        <v>359</v>
      </c>
      <c r="C760" s="320" t="s">
        <v>834</v>
      </c>
      <c r="D760" s="320" t="s">
        <v>84</v>
      </c>
      <c r="E760" s="320">
        <v>36246339</v>
      </c>
      <c r="F760" s="190">
        <v>4593</v>
      </c>
      <c r="G760" s="360">
        <v>60</v>
      </c>
      <c r="H760" s="320">
        <v>2</v>
      </c>
      <c r="I760" s="320">
        <v>4591</v>
      </c>
      <c r="J760" s="361">
        <v>4.3544524276072284E-4</v>
      </c>
      <c r="K760" s="320" t="s">
        <v>1030</v>
      </c>
      <c r="L760" s="320" t="s">
        <v>254</v>
      </c>
      <c r="M760" s="320" t="s">
        <v>262</v>
      </c>
      <c r="N760" s="320" t="s">
        <v>261</v>
      </c>
    </row>
    <row r="761" spans="1:14" s="194" customFormat="1">
      <c r="A761" s="320" t="s">
        <v>286</v>
      </c>
      <c r="B761" s="320" t="s">
        <v>359</v>
      </c>
      <c r="C761" s="320" t="s">
        <v>834</v>
      </c>
      <c r="D761" s="320" t="s">
        <v>84</v>
      </c>
      <c r="E761" s="320">
        <v>157485863</v>
      </c>
      <c r="F761" s="190">
        <v>9391</v>
      </c>
      <c r="G761" s="360">
        <v>59.996099999999998</v>
      </c>
      <c r="H761" s="320">
        <v>451</v>
      </c>
      <c r="I761" s="320">
        <v>8940</v>
      </c>
      <c r="J761" s="361">
        <v>4.8024704504312642E-2</v>
      </c>
      <c r="K761" s="320" t="s">
        <v>1031</v>
      </c>
      <c r="L761" s="320" t="s">
        <v>254</v>
      </c>
      <c r="M761" s="320" t="s">
        <v>263</v>
      </c>
      <c r="N761" s="320" t="s">
        <v>264</v>
      </c>
    </row>
    <row r="762" spans="1:14" s="194" customFormat="1">
      <c r="A762" s="320" t="s">
        <v>286</v>
      </c>
      <c r="B762" s="320" t="s">
        <v>359</v>
      </c>
      <c r="C762" s="320" t="s">
        <v>834</v>
      </c>
      <c r="D762" s="320" t="s">
        <v>84</v>
      </c>
      <c r="E762" s="320">
        <v>189016916</v>
      </c>
      <c r="F762" s="190">
        <v>5484</v>
      </c>
      <c r="G762" s="360">
        <v>59.998899999999999</v>
      </c>
      <c r="H762" s="320">
        <v>91</v>
      </c>
      <c r="I762" s="320">
        <v>5393</v>
      </c>
      <c r="J762" s="361">
        <v>1.6593727206418673E-2</v>
      </c>
      <c r="K762" s="320" t="s">
        <v>1032</v>
      </c>
      <c r="L762" s="320" t="s">
        <v>254</v>
      </c>
      <c r="M762" s="320" t="s">
        <v>261</v>
      </c>
      <c r="N762" s="320" t="s">
        <v>263</v>
      </c>
    </row>
    <row r="763" spans="1:14" s="194" customFormat="1">
      <c r="A763" s="320" t="s">
        <v>286</v>
      </c>
      <c r="B763" s="320" t="s">
        <v>359</v>
      </c>
      <c r="C763" s="320" t="s">
        <v>834</v>
      </c>
      <c r="D763" s="320" t="s">
        <v>83</v>
      </c>
      <c r="E763" s="320">
        <v>34054912</v>
      </c>
      <c r="F763" s="190">
        <v>1263</v>
      </c>
      <c r="G763" s="360">
        <v>59.967700000000001</v>
      </c>
      <c r="H763" s="320">
        <v>54</v>
      </c>
      <c r="I763" s="320">
        <v>1209</v>
      </c>
      <c r="J763" s="361">
        <v>4.2755344418052253E-2</v>
      </c>
      <c r="K763" s="320" t="s">
        <v>976</v>
      </c>
      <c r="L763" s="320" t="s">
        <v>254</v>
      </c>
      <c r="M763" s="320" t="s">
        <v>261</v>
      </c>
      <c r="N763" s="320" t="s">
        <v>262</v>
      </c>
    </row>
    <row r="764" spans="1:14" s="194" customFormat="1">
      <c r="A764" s="320" t="s">
        <v>286</v>
      </c>
      <c r="B764" s="320" t="s">
        <v>359</v>
      </c>
      <c r="C764" s="320" t="s">
        <v>834</v>
      </c>
      <c r="D764" s="320" t="s">
        <v>83</v>
      </c>
      <c r="E764" s="320">
        <v>44366205</v>
      </c>
      <c r="F764" s="190">
        <v>2661</v>
      </c>
      <c r="G764" s="360">
        <v>59.974499999999999</v>
      </c>
      <c r="H764" s="320">
        <v>34</v>
      </c>
      <c r="I764" s="320">
        <v>2627</v>
      </c>
      <c r="J764" s="361">
        <v>1.2777151446824501E-2</v>
      </c>
      <c r="K764" s="320" t="s">
        <v>1033</v>
      </c>
      <c r="L764" s="320" t="s">
        <v>254</v>
      </c>
      <c r="M764" s="320" t="s">
        <v>262</v>
      </c>
      <c r="N764" s="320" t="s">
        <v>261</v>
      </c>
    </row>
    <row r="765" spans="1:14" s="194" customFormat="1">
      <c r="A765" s="320" t="s">
        <v>286</v>
      </c>
      <c r="B765" s="320" t="s">
        <v>359</v>
      </c>
      <c r="C765" s="320" t="s">
        <v>834</v>
      </c>
      <c r="D765" s="320" t="s">
        <v>85</v>
      </c>
      <c r="E765" s="320">
        <v>2339143</v>
      </c>
      <c r="F765" s="190">
        <v>0</v>
      </c>
      <c r="G765" s="360" t="s">
        <v>12</v>
      </c>
      <c r="H765" s="320">
        <v>0</v>
      </c>
      <c r="I765" s="320">
        <v>0</v>
      </c>
      <c r="J765" s="361">
        <v>0</v>
      </c>
      <c r="K765" s="320" t="s">
        <v>1034</v>
      </c>
      <c r="L765" s="320" t="s">
        <v>254</v>
      </c>
      <c r="M765" s="320" t="s">
        <v>262</v>
      </c>
      <c r="N765" s="320" t="s">
        <v>261</v>
      </c>
    </row>
    <row r="766" spans="1:14" s="194" customFormat="1">
      <c r="A766" s="320" t="s">
        <v>286</v>
      </c>
      <c r="B766" s="320" t="s">
        <v>359</v>
      </c>
      <c r="C766" s="320" t="s">
        <v>834</v>
      </c>
      <c r="D766" s="320" t="s">
        <v>93</v>
      </c>
      <c r="E766" s="320">
        <v>16279032</v>
      </c>
      <c r="F766" s="190">
        <v>0</v>
      </c>
      <c r="G766" s="360" t="s">
        <v>12</v>
      </c>
      <c r="H766" s="320">
        <v>0</v>
      </c>
      <c r="I766" s="320">
        <v>0</v>
      </c>
      <c r="J766" s="361">
        <v>0</v>
      </c>
      <c r="K766" s="320" t="s">
        <v>1035</v>
      </c>
      <c r="L766" s="320" t="s">
        <v>254</v>
      </c>
      <c r="M766" s="320" t="s">
        <v>264</v>
      </c>
      <c r="N766" s="320" t="s">
        <v>263</v>
      </c>
    </row>
    <row r="767" spans="1:14" s="194" customFormat="1">
      <c r="A767" s="320" t="s">
        <v>286</v>
      </c>
      <c r="B767" s="320" t="s">
        <v>359</v>
      </c>
      <c r="C767" s="320" t="s">
        <v>834</v>
      </c>
      <c r="D767" s="320" t="s">
        <v>93</v>
      </c>
      <c r="E767" s="320">
        <v>16964621</v>
      </c>
      <c r="F767" s="190">
        <v>2730</v>
      </c>
      <c r="G767" s="360">
        <v>60</v>
      </c>
      <c r="H767" s="320">
        <v>0</v>
      </c>
      <c r="I767" s="320">
        <v>2730</v>
      </c>
      <c r="J767" s="361">
        <v>0</v>
      </c>
      <c r="K767" s="320" t="s">
        <v>1036</v>
      </c>
      <c r="L767" s="320" t="s">
        <v>254</v>
      </c>
      <c r="M767" s="320" t="s">
        <v>264</v>
      </c>
      <c r="N767" s="320" t="s">
        <v>263</v>
      </c>
    </row>
    <row r="768" spans="1:14" s="194" customFormat="1">
      <c r="A768" s="320" t="s">
        <v>286</v>
      </c>
      <c r="B768" s="320" t="s">
        <v>359</v>
      </c>
      <c r="C768" s="320" t="s">
        <v>834</v>
      </c>
      <c r="D768" s="320" t="s">
        <v>93</v>
      </c>
      <c r="E768" s="320">
        <v>153242404</v>
      </c>
      <c r="F768" s="190">
        <v>33</v>
      </c>
      <c r="G768" s="360">
        <v>60</v>
      </c>
      <c r="H768" s="320">
        <v>0</v>
      </c>
      <c r="I768" s="320">
        <v>33</v>
      </c>
      <c r="J768" s="361">
        <v>0</v>
      </c>
      <c r="K768" s="320" t="s">
        <v>1037</v>
      </c>
      <c r="L768" s="320" t="s">
        <v>254</v>
      </c>
      <c r="M768" s="320" t="s">
        <v>262</v>
      </c>
      <c r="N768" s="320" t="s">
        <v>261</v>
      </c>
    </row>
    <row r="769" spans="1:14" s="194" customFormat="1">
      <c r="A769" s="320" t="s">
        <v>286</v>
      </c>
      <c r="B769" s="320" t="s">
        <v>359</v>
      </c>
      <c r="C769" s="320" t="s">
        <v>834</v>
      </c>
      <c r="D769" s="320" t="s">
        <v>94</v>
      </c>
      <c r="E769" s="320">
        <v>2282549</v>
      </c>
      <c r="F769" s="190">
        <v>0</v>
      </c>
      <c r="G769" s="360" t="s">
        <v>12</v>
      </c>
      <c r="H769" s="320">
        <v>0</v>
      </c>
      <c r="I769" s="320">
        <v>0</v>
      </c>
      <c r="J769" s="361">
        <v>0</v>
      </c>
      <c r="K769" s="320" t="s">
        <v>1219</v>
      </c>
      <c r="L769" s="320" t="s">
        <v>143</v>
      </c>
      <c r="M769" s="320" t="s">
        <v>12</v>
      </c>
      <c r="N769" s="320" t="s">
        <v>1038</v>
      </c>
    </row>
    <row r="770" spans="1:14" s="194" customFormat="1">
      <c r="A770" s="320" t="s">
        <v>286</v>
      </c>
      <c r="B770" s="320" t="s">
        <v>359</v>
      </c>
      <c r="C770" s="320" t="s">
        <v>834</v>
      </c>
      <c r="D770" s="320" t="s">
        <v>91</v>
      </c>
      <c r="E770" s="320">
        <v>51678336</v>
      </c>
      <c r="F770" s="190">
        <v>5756</v>
      </c>
      <c r="G770" s="360">
        <v>59.998100000000001</v>
      </c>
      <c r="H770" s="320">
        <v>2</v>
      </c>
      <c r="I770" s="320">
        <v>5754</v>
      </c>
      <c r="J770" s="361">
        <v>3.4746351633078526E-4</v>
      </c>
      <c r="K770" s="320" t="s">
        <v>1039</v>
      </c>
      <c r="L770" s="320" t="s">
        <v>254</v>
      </c>
      <c r="M770" s="320" t="s">
        <v>263</v>
      </c>
      <c r="N770" s="320" t="s">
        <v>262</v>
      </c>
    </row>
    <row r="771" spans="1:14" s="194" customFormat="1">
      <c r="A771" s="320" t="s">
        <v>286</v>
      </c>
      <c r="B771" s="320" t="s">
        <v>359</v>
      </c>
      <c r="C771" s="320" t="s">
        <v>834</v>
      </c>
      <c r="D771" s="320" t="s">
        <v>95</v>
      </c>
      <c r="E771" s="320">
        <v>37015005</v>
      </c>
      <c r="F771" s="190">
        <v>0</v>
      </c>
      <c r="G771" s="360" t="s">
        <v>12</v>
      </c>
      <c r="H771" s="320">
        <v>0</v>
      </c>
      <c r="I771" s="320">
        <v>0</v>
      </c>
      <c r="J771" s="361">
        <v>0</v>
      </c>
      <c r="K771" s="320" t="s">
        <v>40</v>
      </c>
      <c r="L771" s="320" t="s">
        <v>254</v>
      </c>
      <c r="M771" s="320" t="s">
        <v>261</v>
      </c>
      <c r="N771" s="320" t="s">
        <v>264</v>
      </c>
    </row>
    <row r="772" spans="1:14" s="194" customFormat="1">
      <c r="A772" s="320" t="s">
        <v>286</v>
      </c>
      <c r="B772" s="320" t="s">
        <v>482</v>
      </c>
      <c r="C772" s="320" t="s">
        <v>834</v>
      </c>
      <c r="D772" s="320" t="s">
        <v>76</v>
      </c>
      <c r="E772" s="320">
        <v>207065039</v>
      </c>
      <c r="F772" s="190">
        <v>13381</v>
      </c>
      <c r="G772" s="360">
        <v>59.997500000000002</v>
      </c>
      <c r="H772" s="320">
        <v>35</v>
      </c>
      <c r="I772" s="320">
        <v>13346</v>
      </c>
      <c r="J772" s="361">
        <v>2.615649054629699E-3</v>
      </c>
      <c r="K772" s="320" t="s">
        <v>977</v>
      </c>
      <c r="L772" s="320" t="s">
        <v>254</v>
      </c>
      <c r="M772" s="320" t="s">
        <v>262</v>
      </c>
      <c r="N772" s="320" t="s">
        <v>263</v>
      </c>
    </row>
    <row r="773" spans="1:14" s="194" customFormat="1">
      <c r="A773" s="320" t="s">
        <v>286</v>
      </c>
      <c r="B773" s="320" t="s">
        <v>482</v>
      </c>
      <c r="C773" s="320" t="s">
        <v>834</v>
      </c>
      <c r="D773" s="320" t="s">
        <v>92</v>
      </c>
      <c r="E773" s="320">
        <v>128374428</v>
      </c>
      <c r="F773" s="190">
        <v>20357</v>
      </c>
      <c r="G773" s="360">
        <v>59.996699999999997</v>
      </c>
      <c r="H773" s="320">
        <v>102</v>
      </c>
      <c r="I773" s="320">
        <v>20255</v>
      </c>
      <c r="J773" s="361">
        <v>5.0105614776244046E-3</v>
      </c>
      <c r="K773" s="320" t="s">
        <v>969</v>
      </c>
      <c r="L773" s="320" t="s">
        <v>254</v>
      </c>
      <c r="M773" s="320" t="s">
        <v>262</v>
      </c>
      <c r="N773" s="320" t="s">
        <v>261</v>
      </c>
    </row>
    <row r="774" spans="1:14" s="194" customFormat="1">
      <c r="A774" s="320" t="s">
        <v>286</v>
      </c>
      <c r="B774" s="320" t="s">
        <v>482</v>
      </c>
      <c r="C774" s="320" t="s">
        <v>834</v>
      </c>
      <c r="D774" s="320" t="s">
        <v>81</v>
      </c>
      <c r="E774" s="320">
        <v>44995578</v>
      </c>
      <c r="F774" s="190">
        <v>8476</v>
      </c>
      <c r="G774" s="360">
        <v>59.996699999999997</v>
      </c>
      <c r="H774" s="320">
        <v>26</v>
      </c>
      <c r="I774" s="320">
        <v>8450</v>
      </c>
      <c r="J774" s="361">
        <v>3.0674846625766872E-3</v>
      </c>
      <c r="K774" s="320" t="s">
        <v>1027</v>
      </c>
      <c r="L774" s="320" t="s">
        <v>254</v>
      </c>
      <c r="M774" s="320" t="s">
        <v>262</v>
      </c>
      <c r="N774" s="320" t="s">
        <v>261</v>
      </c>
    </row>
    <row r="775" spans="1:14" s="194" customFormat="1">
      <c r="A775" s="320" t="s">
        <v>286</v>
      </c>
      <c r="B775" s="320" t="s">
        <v>482</v>
      </c>
      <c r="C775" s="320" t="s">
        <v>834</v>
      </c>
      <c r="D775" s="320" t="s">
        <v>81</v>
      </c>
      <c r="E775" s="320">
        <v>111999488</v>
      </c>
      <c r="F775" s="190">
        <v>9402</v>
      </c>
      <c r="G775" s="360">
        <v>59.997900000000001</v>
      </c>
      <c r="H775" s="320">
        <v>37</v>
      </c>
      <c r="I775" s="320">
        <v>9365</v>
      </c>
      <c r="J775" s="361">
        <v>3.9353329078919376E-3</v>
      </c>
      <c r="K775" s="320" t="s">
        <v>970</v>
      </c>
      <c r="L775" s="320" t="s">
        <v>254</v>
      </c>
      <c r="M775" s="320" t="s">
        <v>262</v>
      </c>
      <c r="N775" s="320" t="s">
        <v>261</v>
      </c>
    </row>
    <row r="776" spans="1:14" s="194" customFormat="1">
      <c r="A776" s="320" t="s">
        <v>286</v>
      </c>
      <c r="B776" s="320" t="s">
        <v>482</v>
      </c>
      <c r="C776" s="320" t="s">
        <v>834</v>
      </c>
      <c r="D776" s="320" t="s">
        <v>82</v>
      </c>
      <c r="E776" s="320">
        <v>49952494</v>
      </c>
      <c r="F776" s="190">
        <v>5370</v>
      </c>
      <c r="G776" s="360">
        <v>60</v>
      </c>
      <c r="H776" s="320">
        <v>12</v>
      </c>
      <c r="I776" s="320">
        <v>5358</v>
      </c>
      <c r="J776" s="361">
        <v>2.2346368715083797E-3</v>
      </c>
      <c r="K776" s="320" t="s">
        <v>1028</v>
      </c>
      <c r="L776" s="320" t="s">
        <v>254</v>
      </c>
      <c r="M776" s="320" t="s">
        <v>264</v>
      </c>
      <c r="N776" s="320" t="s">
        <v>263</v>
      </c>
    </row>
    <row r="777" spans="1:14" s="194" customFormat="1">
      <c r="A777" s="320" t="s">
        <v>286</v>
      </c>
      <c r="B777" s="320" t="s">
        <v>482</v>
      </c>
      <c r="C777" s="320" t="s">
        <v>834</v>
      </c>
      <c r="D777" s="320" t="s">
        <v>89</v>
      </c>
      <c r="E777" s="320">
        <v>57951082</v>
      </c>
      <c r="F777" s="190">
        <v>8440</v>
      </c>
      <c r="G777" s="360">
        <v>59.999200000000002</v>
      </c>
      <c r="H777" s="320">
        <v>14</v>
      </c>
      <c r="I777" s="320">
        <v>8426</v>
      </c>
      <c r="J777" s="361">
        <v>1.6587677725118483E-3</v>
      </c>
      <c r="K777" s="320" t="s">
        <v>1029</v>
      </c>
      <c r="L777" s="320" t="s">
        <v>254</v>
      </c>
      <c r="M777" s="320" t="s">
        <v>264</v>
      </c>
      <c r="N777" s="320" t="s">
        <v>261</v>
      </c>
    </row>
    <row r="778" spans="1:14" s="194" customFormat="1">
      <c r="A778" s="320" t="s">
        <v>286</v>
      </c>
      <c r="B778" s="320" t="s">
        <v>482</v>
      </c>
      <c r="C778" s="320" t="s">
        <v>834</v>
      </c>
      <c r="D778" s="320" t="s">
        <v>89</v>
      </c>
      <c r="E778" s="320">
        <v>72192773</v>
      </c>
      <c r="F778" s="190">
        <v>2124</v>
      </c>
      <c r="G778" s="360">
        <v>59.995699999999999</v>
      </c>
      <c r="H778" s="320">
        <v>19</v>
      </c>
      <c r="I778" s="320">
        <v>2105</v>
      </c>
      <c r="J778" s="361">
        <v>8.9453860640301315E-3</v>
      </c>
      <c r="K778" s="320" t="s">
        <v>974</v>
      </c>
      <c r="L778" s="320" t="s">
        <v>254</v>
      </c>
      <c r="M778" s="320" t="s">
        <v>261</v>
      </c>
      <c r="N778" s="320" t="s">
        <v>263</v>
      </c>
    </row>
    <row r="779" spans="1:14" s="194" customFormat="1">
      <c r="A779" s="320" t="s">
        <v>286</v>
      </c>
      <c r="B779" s="320" t="s">
        <v>482</v>
      </c>
      <c r="C779" s="320" t="s">
        <v>834</v>
      </c>
      <c r="D779" s="320" t="s">
        <v>77</v>
      </c>
      <c r="E779" s="320">
        <v>80331721</v>
      </c>
      <c r="F779" s="190">
        <v>9035</v>
      </c>
      <c r="G779" s="360">
        <v>59.954999999999998</v>
      </c>
      <c r="H779" s="320">
        <v>67</v>
      </c>
      <c r="I779" s="320">
        <v>8968</v>
      </c>
      <c r="J779" s="361">
        <v>7.4156059767570559E-3</v>
      </c>
      <c r="K779" s="320" t="s">
        <v>972</v>
      </c>
      <c r="L779" s="320" t="s">
        <v>254</v>
      </c>
      <c r="M779" s="320" t="s">
        <v>261</v>
      </c>
      <c r="N779" s="320" t="s">
        <v>262</v>
      </c>
    </row>
    <row r="780" spans="1:14" s="194" customFormat="1">
      <c r="A780" s="320" t="s">
        <v>286</v>
      </c>
      <c r="B780" s="320" t="s">
        <v>482</v>
      </c>
      <c r="C780" s="320" t="s">
        <v>834</v>
      </c>
      <c r="D780" s="320" t="s">
        <v>90</v>
      </c>
      <c r="E780" s="320">
        <v>64389319</v>
      </c>
      <c r="F780" s="190">
        <v>4725</v>
      </c>
      <c r="G780" s="360">
        <v>60</v>
      </c>
      <c r="H780" s="320">
        <v>28</v>
      </c>
      <c r="I780" s="320">
        <v>4697</v>
      </c>
      <c r="J780" s="361">
        <v>5.9259259259259256E-3</v>
      </c>
      <c r="K780" s="320" t="s">
        <v>967</v>
      </c>
      <c r="L780" s="320" t="s">
        <v>254</v>
      </c>
      <c r="M780" s="320" t="s">
        <v>262</v>
      </c>
      <c r="N780" s="320" t="s">
        <v>263</v>
      </c>
    </row>
    <row r="781" spans="1:14" s="194" customFormat="1">
      <c r="A781" s="320" t="s">
        <v>286</v>
      </c>
      <c r="B781" s="320" t="s">
        <v>482</v>
      </c>
      <c r="C781" s="320" t="s">
        <v>834</v>
      </c>
      <c r="D781" s="320" t="s">
        <v>113</v>
      </c>
      <c r="E781" s="320">
        <v>38329681</v>
      </c>
      <c r="F781" s="190">
        <v>21741</v>
      </c>
      <c r="G781" s="360">
        <v>59.998600000000003</v>
      </c>
      <c r="H781" s="320">
        <v>80</v>
      </c>
      <c r="I781" s="320">
        <v>21661</v>
      </c>
      <c r="J781" s="361">
        <v>3.6796835472149396E-3</v>
      </c>
      <c r="K781" s="320" t="s">
        <v>975</v>
      </c>
      <c r="L781" s="320" t="s">
        <v>254</v>
      </c>
      <c r="M781" s="320" t="s">
        <v>262</v>
      </c>
      <c r="N781" s="320" t="s">
        <v>261</v>
      </c>
    </row>
    <row r="782" spans="1:14" s="194" customFormat="1">
      <c r="A782" s="320" t="s">
        <v>286</v>
      </c>
      <c r="B782" s="320" t="s">
        <v>482</v>
      </c>
      <c r="C782" s="320" t="s">
        <v>834</v>
      </c>
      <c r="D782" s="320" t="s">
        <v>84</v>
      </c>
      <c r="E782" s="320">
        <v>36246339</v>
      </c>
      <c r="F782" s="190">
        <v>17699</v>
      </c>
      <c r="G782" s="360">
        <v>59.997399999999999</v>
      </c>
      <c r="H782" s="320">
        <v>21</v>
      </c>
      <c r="I782" s="320">
        <v>17678</v>
      </c>
      <c r="J782" s="361">
        <v>1.18650771230013E-3</v>
      </c>
      <c r="K782" s="320" t="s">
        <v>1030</v>
      </c>
      <c r="L782" s="320" t="s">
        <v>254</v>
      </c>
      <c r="M782" s="320" t="s">
        <v>262</v>
      </c>
      <c r="N782" s="320" t="s">
        <v>261</v>
      </c>
    </row>
    <row r="783" spans="1:14" s="194" customFormat="1">
      <c r="A783" s="320" t="s">
        <v>286</v>
      </c>
      <c r="B783" s="320" t="s">
        <v>482</v>
      </c>
      <c r="C783" s="320" t="s">
        <v>834</v>
      </c>
      <c r="D783" s="320" t="s">
        <v>84</v>
      </c>
      <c r="E783" s="320">
        <v>157485863</v>
      </c>
      <c r="F783" s="190">
        <v>17648</v>
      </c>
      <c r="G783" s="360">
        <v>59.995199999999997</v>
      </c>
      <c r="H783" s="320">
        <v>100</v>
      </c>
      <c r="I783" s="320">
        <v>17548</v>
      </c>
      <c r="J783" s="361">
        <v>5.6663644605621033E-3</v>
      </c>
      <c r="K783" s="320" t="s">
        <v>1031</v>
      </c>
      <c r="L783" s="320" t="s">
        <v>254</v>
      </c>
      <c r="M783" s="320" t="s">
        <v>263</v>
      </c>
      <c r="N783" s="320" t="s">
        <v>264</v>
      </c>
    </row>
    <row r="784" spans="1:14" s="194" customFormat="1">
      <c r="A784" s="320" t="s">
        <v>286</v>
      </c>
      <c r="B784" s="320" t="s">
        <v>482</v>
      </c>
      <c r="C784" s="320" t="s">
        <v>834</v>
      </c>
      <c r="D784" s="320" t="s">
        <v>84</v>
      </c>
      <c r="E784" s="320">
        <v>189016916</v>
      </c>
      <c r="F784" s="190">
        <v>8246</v>
      </c>
      <c r="G784" s="360">
        <v>59.994700000000002</v>
      </c>
      <c r="H784" s="320">
        <v>9</v>
      </c>
      <c r="I784" s="320">
        <v>8237</v>
      </c>
      <c r="J784" s="361">
        <v>1.0914382731021101E-3</v>
      </c>
      <c r="K784" s="320" t="s">
        <v>1032</v>
      </c>
      <c r="L784" s="320" t="s">
        <v>254</v>
      </c>
      <c r="M784" s="320" t="s">
        <v>261</v>
      </c>
      <c r="N784" s="320" t="s">
        <v>263</v>
      </c>
    </row>
    <row r="785" spans="1:14" s="194" customFormat="1">
      <c r="A785" s="320" t="s">
        <v>286</v>
      </c>
      <c r="B785" s="320" t="s">
        <v>482</v>
      </c>
      <c r="C785" s="320" t="s">
        <v>834</v>
      </c>
      <c r="D785" s="320" t="s">
        <v>83</v>
      </c>
      <c r="E785" s="320">
        <v>34054912</v>
      </c>
      <c r="F785" s="190">
        <v>6185</v>
      </c>
      <c r="G785" s="360">
        <v>59.961399999999998</v>
      </c>
      <c r="H785" s="320">
        <v>47</v>
      </c>
      <c r="I785" s="320">
        <v>6138</v>
      </c>
      <c r="J785" s="361">
        <v>7.5990299110751816E-3</v>
      </c>
      <c r="K785" s="320" t="s">
        <v>976</v>
      </c>
      <c r="L785" s="320" t="s">
        <v>254</v>
      </c>
      <c r="M785" s="320" t="s">
        <v>261</v>
      </c>
      <c r="N785" s="320" t="s">
        <v>262</v>
      </c>
    </row>
    <row r="786" spans="1:14" s="194" customFormat="1">
      <c r="A786" s="320" t="s">
        <v>286</v>
      </c>
      <c r="B786" s="320" t="s">
        <v>482</v>
      </c>
      <c r="C786" s="320" t="s">
        <v>834</v>
      </c>
      <c r="D786" s="320" t="s">
        <v>83</v>
      </c>
      <c r="E786" s="320">
        <v>44366205</v>
      </c>
      <c r="F786" s="190">
        <v>11829</v>
      </c>
      <c r="G786" s="360">
        <v>59.9666</v>
      </c>
      <c r="H786" s="320">
        <v>107</v>
      </c>
      <c r="I786" s="320">
        <v>11722</v>
      </c>
      <c r="J786" s="361">
        <v>9.0455659819088687E-3</v>
      </c>
      <c r="K786" s="320" t="s">
        <v>1033</v>
      </c>
      <c r="L786" s="320" t="s">
        <v>254</v>
      </c>
      <c r="M786" s="320" t="s">
        <v>262</v>
      </c>
      <c r="N786" s="320" t="s">
        <v>261</v>
      </c>
    </row>
    <row r="787" spans="1:14" s="194" customFormat="1">
      <c r="A787" s="320" t="s">
        <v>286</v>
      </c>
      <c r="B787" s="320" t="s">
        <v>482</v>
      </c>
      <c r="C787" s="320" t="s">
        <v>834</v>
      </c>
      <c r="D787" s="320" t="s">
        <v>85</v>
      </c>
      <c r="E787" s="320">
        <v>2339143</v>
      </c>
      <c r="F787" s="190">
        <v>31708</v>
      </c>
      <c r="G787" s="360">
        <v>59.994599999999998</v>
      </c>
      <c r="H787" s="320">
        <v>30</v>
      </c>
      <c r="I787" s="320">
        <v>31678</v>
      </c>
      <c r="J787" s="361">
        <v>9.4613346789453761E-4</v>
      </c>
      <c r="K787" s="320" t="s">
        <v>1034</v>
      </c>
      <c r="L787" s="320" t="s">
        <v>254</v>
      </c>
      <c r="M787" s="320" t="s">
        <v>262</v>
      </c>
      <c r="N787" s="320" t="s">
        <v>261</v>
      </c>
    </row>
    <row r="788" spans="1:14" s="194" customFormat="1">
      <c r="A788" s="320" t="s">
        <v>286</v>
      </c>
      <c r="B788" s="320" t="s">
        <v>482</v>
      </c>
      <c r="C788" s="320" t="s">
        <v>834</v>
      </c>
      <c r="D788" s="320" t="s">
        <v>93</v>
      </c>
      <c r="E788" s="320">
        <v>16279032</v>
      </c>
      <c r="F788" s="190">
        <v>38804</v>
      </c>
      <c r="G788" s="360">
        <v>59.999299999999998</v>
      </c>
      <c r="H788" s="320">
        <v>90</v>
      </c>
      <c r="I788" s="320">
        <v>38714</v>
      </c>
      <c r="J788" s="361">
        <v>2.3193485207710545E-3</v>
      </c>
      <c r="K788" s="320" t="s">
        <v>1035</v>
      </c>
      <c r="L788" s="320" t="s">
        <v>254</v>
      </c>
      <c r="M788" s="320" t="s">
        <v>264</v>
      </c>
      <c r="N788" s="320" t="s">
        <v>263</v>
      </c>
    </row>
    <row r="789" spans="1:14" s="194" customFormat="1">
      <c r="A789" s="320" t="s">
        <v>286</v>
      </c>
      <c r="B789" s="320" t="s">
        <v>482</v>
      </c>
      <c r="C789" s="320" t="s">
        <v>834</v>
      </c>
      <c r="D789" s="320" t="s">
        <v>93</v>
      </c>
      <c r="E789" s="320">
        <v>16964621</v>
      </c>
      <c r="F789" s="190">
        <v>20975</v>
      </c>
      <c r="G789" s="360">
        <v>59.995699999999999</v>
      </c>
      <c r="H789" s="320">
        <v>11</v>
      </c>
      <c r="I789" s="320">
        <v>20964</v>
      </c>
      <c r="J789" s="361">
        <v>5.2443384982121572E-4</v>
      </c>
      <c r="K789" s="320" t="s">
        <v>1036</v>
      </c>
      <c r="L789" s="320" t="s">
        <v>254</v>
      </c>
      <c r="M789" s="320" t="s">
        <v>264</v>
      </c>
      <c r="N789" s="320" t="s">
        <v>263</v>
      </c>
    </row>
    <row r="790" spans="1:14" s="194" customFormat="1">
      <c r="A790" s="320" t="s">
        <v>286</v>
      </c>
      <c r="B790" s="320" t="s">
        <v>482</v>
      </c>
      <c r="C790" s="320" t="s">
        <v>834</v>
      </c>
      <c r="D790" s="320" t="s">
        <v>93</v>
      </c>
      <c r="E790" s="320">
        <v>153242404</v>
      </c>
      <c r="F790" s="190">
        <v>10020</v>
      </c>
      <c r="G790" s="360">
        <v>59.987000000000002</v>
      </c>
      <c r="H790" s="320">
        <v>44</v>
      </c>
      <c r="I790" s="320">
        <v>9976</v>
      </c>
      <c r="J790" s="361">
        <v>4.3912175648702593E-3</v>
      </c>
      <c r="K790" s="320" t="s">
        <v>1037</v>
      </c>
      <c r="L790" s="320" t="s">
        <v>254</v>
      </c>
      <c r="M790" s="320" t="s">
        <v>262</v>
      </c>
      <c r="N790" s="320" t="s">
        <v>261</v>
      </c>
    </row>
    <row r="791" spans="1:14" s="194" customFormat="1">
      <c r="A791" s="320" t="s">
        <v>286</v>
      </c>
      <c r="B791" s="320" t="s">
        <v>482</v>
      </c>
      <c r="C791" s="320" t="s">
        <v>834</v>
      </c>
      <c r="D791" s="320" t="s">
        <v>94</v>
      </c>
      <c r="E791" s="320">
        <v>2282549</v>
      </c>
      <c r="F791" s="190">
        <v>52</v>
      </c>
      <c r="G791" s="360">
        <v>60</v>
      </c>
      <c r="H791" s="320">
        <v>0</v>
      </c>
      <c r="I791" s="320">
        <v>52</v>
      </c>
      <c r="J791" s="361">
        <v>0</v>
      </c>
      <c r="K791" s="320" t="s">
        <v>1219</v>
      </c>
      <c r="L791" s="320" t="s">
        <v>143</v>
      </c>
      <c r="M791" s="320" t="s">
        <v>12</v>
      </c>
      <c r="N791" s="320" t="s">
        <v>1038</v>
      </c>
    </row>
    <row r="792" spans="1:14" s="194" customFormat="1">
      <c r="A792" s="320" t="s">
        <v>286</v>
      </c>
      <c r="B792" s="320" t="s">
        <v>482</v>
      </c>
      <c r="C792" s="320" t="s">
        <v>834</v>
      </c>
      <c r="D792" s="320" t="s">
        <v>91</v>
      </c>
      <c r="E792" s="320">
        <v>51678336</v>
      </c>
      <c r="F792" s="190">
        <v>13194</v>
      </c>
      <c r="G792" s="360">
        <v>59.994199999999999</v>
      </c>
      <c r="H792" s="320">
        <v>14</v>
      </c>
      <c r="I792" s="320">
        <v>13180</v>
      </c>
      <c r="J792" s="361">
        <v>1.0610883735031075E-3</v>
      </c>
      <c r="K792" s="320" t="s">
        <v>1039</v>
      </c>
      <c r="L792" s="320" t="s">
        <v>254</v>
      </c>
      <c r="M792" s="320" t="s">
        <v>263</v>
      </c>
      <c r="N792" s="320" t="s">
        <v>262</v>
      </c>
    </row>
    <row r="793" spans="1:14" s="194" customFormat="1">
      <c r="A793" s="320" t="s">
        <v>286</v>
      </c>
      <c r="B793" s="320" t="s">
        <v>482</v>
      </c>
      <c r="C793" s="320" t="s">
        <v>834</v>
      </c>
      <c r="D793" s="320" t="s">
        <v>95</v>
      </c>
      <c r="E793" s="320">
        <v>37015005</v>
      </c>
      <c r="F793" s="190">
        <v>37488</v>
      </c>
      <c r="G793" s="360">
        <v>59.999499999999998</v>
      </c>
      <c r="H793" s="320">
        <v>56</v>
      </c>
      <c r="I793" s="320">
        <v>37432</v>
      </c>
      <c r="J793" s="361">
        <v>1.4938113529662826E-3</v>
      </c>
      <c r="K793" s="320" t="s">
        <v>40</v>
      </c>
      <c r="L793" s="320" t="s">
        <v>254</v>
      </c>
      <c r="M793" s="320" t="s">
        <v>261</v>
      </c>
      <c r="N793" s="320" t="s">
        <v>264</v>
      </c>
    </row>
    <row r="794" spans="1:14" s="194" customFormat="1">
      <c r="A794" s="320" t="s">
        <v>286</v>
      </c>
      <c r="B794" s="320" t="s">
        <v>859</v>
      </c>
      <c r="C794" s="320" t="s">
        <v>834</v>
      </c>
      <c r="D794" s="320" t="s">
        <v>76</v>
      </c>
      <c r="E794" s="320">
        <v>207065039</v>
      </c>
      <c r="F794" s="190">
        <v>2715</v>
      </c>
      <c r="G794" s="360">
        <v>60.007399999999997</v>
      </c>
      <c r="H794" s="320">
        <v>0</v>
      </c>
      <c r="I794" s="320">
        <v>2715</v>
      </c>
      <c r="J794" s="361">
        <v>0</v>
      </c>
      <c r="K794" s="320" t="s">
        <v>977</v>
      </c>
      <c r="L794" s="320" t="s">
        <v>254</v>
      </c>
      <c r="M794" s="320" t="s">
        <v>262</v>
      </c>
      <c r="N794" s="320" t="s">
        <v>263</v>
      </c>
    </row>
    <row r="795" spans="1:14" s="194" customFormat="1">
      <c r="A795" s="320" t="s">
        <v>286</v>
      </c>
      <c r="B795" s="320" t="s">
        <v>859</v>
      </c>
      <c r="C795" s="320" t="s">
        <v>834</v>
      </c>
      <c r="D795" s="320" t="s">
        <v>92</v>
      </c>
      <c r="E795" s="320">
        <v>128374428</v>
      </c>
      <c r="F795" s="190">
        <v>1881</v>
      </c>
      <c r="G795" s="360">
        <v>60</v>
      </c>
      <c r="H795" s="320">
        <v>2</v>
      </c>
      <c r="I795" s="320">
        <v>1879</v>
      </c>
      <c r="J795" s="361">
        <v>1.0632642211589581E-3</v>
      </c>
      <c r="K795" s="320" t="s">
        <v>969</v>
      </c>
      <c r="L795" s="320" t="s">
        <v>254</v>
      </c>
      <c r="M795" s="320" t="s">
        <v>262</v>
      </c>
      <c r="N795" s="320" t="s">
        <v>261</v>
      </c>
    </row>
    <row r="796" spans="1:14" s="194" customFormat="1">
      <c r="A796" s="320" t="s">
        <v>286</v>
      </c>
      <c r="B796" s="320" t="s">
        <v>859</v>
      </c>
      <c r="C796" s="320" t="s">
        <v>834</v>
      </c>
      <c r="D796" s="320" t="s">
        <v>81</v>
      </c>
      <c r="E796" s="320">
        <v>44995578</v>
      </c>
      <c r="F796" s="190">
        <v>0</v>
      </c>
      <c r="G796" s="360" t="s">
        <v>12</v>
      </c>
      <c r="H796" s="320">
        <v>0</v>
      </c>
      <c r="I796" s="320">
        <v>0</v>
      </c>
      <c r="J796" s="361">
        <v>0</v>
      </c>
      <c r="K796" s="320" t="s">
        <v>1027</v>
      </c>
      <c r="L796" s="320" t="s">
        <v>254</v>
      </c>
      <c r="M796" s="320" t="s">
        <v>262</v>
      </c>
      <c r="N796" s="320" t="s">
        <v>261</v>
      </c>
    </row>
    <row r="797" spans="1:14" s="194" customFormat="1">
      <c r="A797" s="320" t="s">
        <v>286</v>
      </c>
      <c r="B797" s="320" t="s">
        <v>859</v>
      </c>
      <c r="C797" s="320" t="s">
        <v>834</v>
      </c>
      <c r="D797" s="320" t="s">
        <v>81</v>
      </c>
      <c r="E797" s="320">
        <v>111999488</v>
      </c>
      <c r="F797" s="190">
        <v>3297</v>
      </c>
      <c r="G797" s="360">
        <v>60</v>
      </c>
      <c r="H797" s="320">
        <v>3</v>
      </c>
      <c r="I797" s="320">
        <v>3294</v>
      </c>
      <c r="J797" s="361">
        <v>9.099181073703367E-4</v>
      </c>
      <c r="K797" s="320" t="s">
        <v>970</v>
      </c>
      <c r="L797" s="320" t="s">
        <v>254</v>
      </c>
      <c r="M797" s="320" t="s">
        <v>262</v>
      </c>
      <c r="N797" s="320" t="s">
        <v>261</v>
      </c>
    </row>
    <row r="798" spans="1:14" s="194" customFormat="1">
      <c r="A798" s="320" t="s">
        <v>286</v>
      </c>
      <c r="B798" s="320" t="s">
        <v>859</v>
      </c>
      <c r="C798" s="320" t="s">
        <v>834</v>
      </c>
      <c r="D798" s="320" t="s">
        <v>82</v>
      </c>
      <c r="E798" s="320">
        <v>49952494</v>
      </c>
      <c r="F798" s="190">
        <v>0</v>
      </c>
      <c r="G798" s="360" t="s">
        <v>12</v>
      </c>
      <c r="H798" s="320">
        <v>0</v>
      </c>
      <c r="I798" s="320">
        <v>0</v>
      </c>
      <c r="J798" s="361">
        <v>0</v>
      </c>
      <c r="K798" s="320" t="s">
        <v>1028</v>
      </c>
      <c r="L798" s="320" t="s">
        <v>254</v>
      </c>
      <c r="M798" s="320" t="s">
        <v>264</v>
      </c>
      <c r="N798" s="320" t="s">
        <v>263</v>
      </c>
    </row>
    <row r="799" spans="1:14" s="194" customFormat="1">
      <c r="A799" s="320" t="s">
        <v>286</v>
      </c>
      <c r="B799" s="320" t="s">
        <v>859</v>
      </c>
      <c r="C799" s="320" t="s">
        <v>834</v>
      </c>
      <c r="D799" s="320" t="s">
        <v>89</v>
      </c>
      <c r="E799" s="320">
        <v>57951082</v>
      </c>
      <c r="F799" s="190">
        <v>811</v>
      </c>
      <c r="G799" s="360">
        <v>60</v>
      </c>
      <c r="H799" s="320">
        <v>0</v>
      </c>
      <c r="I799" s="320">
        <v>811</v>
      </c>
      <c r="J799" s="361">
        <v>0</v>
      </c>
      <c r="K799" s="320" t="s">
        <v>1029</v>
      </c>
      <c r="L799" s="320" t="s">
        <v>254</v>
      </c>
      <c r="M799" s="320" t="s">
        <v>264</v>
      </c>
      <c r="N799" s="320" t="s">
        <v>261</v>
      </c>
    </row>
    <row r="800" spans="1:14" s="194" customFormat="1">
      <c r="A800" s="320" t="s">
        <v>286</v>
      </c>
      <c r="B800" s="320" t="s">
        <v>859</v>
      </c>
      <c r="C800" s="320" t="s">
        <v>834</v>
      </c>
      <c r="D800" s="320" t="s">
        <v>89</v>
      </c>
      <c r="E800" s="320">
        <v>72192773</v>
      </c>
      <c r="F800" s="190">
        <v>748</v>
      </c>
      <c r="G800" s="360">
        <v>60.0428</v>
      </c>
      <c r="H800" s="320">
        <v>0</v>
      </c>
      <c r="I800" s="320">
        <v>748</v>
      </c>
      <c r="J800" s="361">
        <v>0</v>
      </c>
      <c r="K800" s="320" t="s">
        <v>974</v>
      </c>
      <c r="L800" s="320" t="s">
        <v>254</v>
      </c>
      <c r="M800" s="320" t="s">
        <v>261</v>
      </c>
      <c r="N800" s="320" t="s">
        <v>263</v>
      </c>
    </row>
    <row r="801" spans="1:14" s="194" customFormat="1">
      <c r="A801" s="320" t="s">
        <v>286</v>
      </c>
      <c r="B801" s="320" t="s">
        <v>859</v>
      </c>
      <c r="C801" s="320" t="s">
        <v>834</v>
      </c>
      <c r="D801" s="320" t="s">
        <v>77</v>
      </c>
      <c r="E801" s="320">
        <v>80331721</v>
      </c>
      <c r="F801" s="190">
        <v>2400</v>
      </c>
      <c r="G801" s="360">
        <v>60</v>
      </c>
      <c r="H801" s="320">
        <v>15</v>
      </c>
      <c r="I801" s="320">
        <v>2385</v>
      </c>
      <c r="J801" s="361">
        <v>6.2500000000000003E-3</v>
      </c>
      <c r="K801" s="320" t="s">
        <v>972</v>
      </c>
      <c r="L801" s="320" t="s">
        <v>254</v>
      </c>
      <c r="M801" s="320" t="s">
        <v>261</v>
      </c>
      <c r="N801" s="320" t="s">
        <v>262</v>
      </c>
    </row>
    <row r="802" spans="1:14" s="194" customFormat="1">
      <c r="A802" s="320" t="s">
        <v>286</v>
      </c>
      <c r="B802" s="320" t="s">
        <v>859</v>
      </c>
      <c r="C802" s="320" t="s">
        <v>834</v>
      </c>
      <c r="D802" s="320" t="s">
        <v>90</v>
      </c>
      <c r="E802" s="320">
        <v>64389319</v>
      </c>
      <c r="F802" s="190">
        <v>384</v>
      </c>
      <c r="G802" s="360">
        <v>60.052100000000003</v>
      </c>
      <c r="H802" s="320">
        <v>0</v>
      </c>
      <c r="I802" s="320">
        <v>384</v>
      </c>
      <c r="J802" s="361">
        <v>0</v>
      </c>
      <c r="K802" s="320" t="s">
        <v>967</v>
      </c>
      <c r="L802" s="320" t="s">
        <v>254</v>
      </c>
      <c r="M802" s="320" t="s">
        <v>262</v>
      </c>
      <c r="N802" s="320" t="s">
        <v>263</v>
      </c>
    </row>
    <row r="803" spans="1:14" s="194" customFormat="1">
      <c r="A803" s="320" t="s">
        <v>286</v>
      </c>
      <c r="B803" s="320" t="s">
        <v>859</v>
      </c>
      <c r="C803" s="320" t="s">
        <v>834</v>
      </c>
      <c r="D803" s="320" t="s">
        <v>113</v>
      </c>
      <c r="E803" s="320">
        <v>38329681</v>
      </c>
      <c r="F803" s="190">
        <v>1946</v>
      </c>
      <c r="G803" s="360">
        <v>60</v>
      </c>
      <c r="H803" s="320">
        <v>0</v>
      </c>
      <c r="I803" s="320">
        <v>1946</v>
      </c>
      <c r="J803" s="361">
        <v>0</v>
      </c>
      <c r="K803" s="320" t="s">
        <v>975</v>
      </c>
      <c r="L803" s="320" t="s">
        <v>254</v>
      </c>
      <c r="M803" s="320" t="s">
        <v>262</v>
      </c>
      <c r="N803" s="320" t="s">
        <v>261</v>
      </c>
    </row>
    <row r="804" spans="1:14" s="194" customFormat="1">
      <c r="A804" s="320" t="s">
        <v>286</v>
      </c>
      <c r="B804" s="320" t="s">
        <v>859</v>
      </c>
      <c r="C804" s="320" t="s">
        <v>834</v>
      </c>
      <c r="D804" s="320" t="s">
        <v>84</v>
      </c>
      <c r="E804" s="320">
        <v>36246339</v>
      </c>
      <c r="F804" s="190">
        <v>4040</v>
      </c>
      <c r="G804" s="360">
        <v>59.9983</v>
      </c>
      <c r="H804" s="320">
        <v>5</v>
      </c>
      <c r="I804" s="320">
        <v>4035</v>
      </c>
      <c r="J804" s="361">
        <v>1.2376237623762376E-3</v>
      </c>
      <c r="K804" s="320" t="s">
        <v>1030</v>
      </c>
      <c r="L804" s="320" t="s">
        <v>254</v>
      </c>
      <c r="M804" s="320" t="s">
        <v>262</v>
      </c>
      <c r="N804" s="320" t="s">
        <v>261</v>
      </c>
    </row>
    <row r="805" spans="1:14" s="194" customFormat="1">
      <c r="A805" s="320" t="s">
        <v>286</v>
      </c>
      <c r="B805" s="320" t="s">
        <v>859</v>
      </c>
      <c r="C805" s="320" t="s">
        <v>834</v>
      </c>
      <c r="D805" s="320" t="s">
        <v>84</v>
      </c>
      <c r="E805" s="320">
        <v>157485863</v>
      </c>
      <c r="F805" s="190">
        <v>4903</v>
      </c>
      <c r="G805" s="360">
        <v>59.996899999999997</v>
      </c>
      <c r="H805" s="320">
        <v>10</v>
      </c>
      <c r="I805" s="320">
        <v>4893</v>
      </c>
      <c r="J805" s="361">
        <v>2.0395676116663269E-3</v>
      </c>
      <c r="K805" s="320" t="s">
        <v>1031</v>
      </c>
      <c r="L805" s="320" t="s">
        <v>254</v>
      </c>
      <c r="M805" s="320" t="s">
        <v>263</v>
      </c>
      <c r="N805" s="320" t="s">
        <v>264</v>
      </c>
    </row>
    <row r="806" spans="1:14" s="194" customFormat="1">
      <c r="A806" s="320" t="s">
        <v>286</v>
      </c>
      <c r="B806" s="320" t="s">
        <v>859</v>
      </c>
      <c r="C806" s="320" t="s">
        <v>834</v>
      </c>
      <c r="D806" s="320" t="s">
        <v>84</v>
      </c>
      <c r="E806" s="320">
        <v>189016916</v>
      </c>
      <c r="F806" s="190">
        <v>2094</v>
      </c>
      <c r="G806" s="360">
        <v>60</v>
      </c>
      <c r="H806" s="320">
        <v>0</v>
      </c>
      <c r="I806" s="320">
        <v>2094</v>
      </c>
      <c r="J806" s="361">
        <v>0</v>
      </c>
      <c r="K806" s="320" t="s">
        <v>1032</v>
      </c>
      <c r="L806" s="320" t="s">
        <v>254</v>
      </c>
      <c r="M806" s="320" t="s">
        <v>261</v>
      </c>
      <c r="N806" s="320" t="s">
        <v>263</v>
      </c>
    </row>
    <row r="807" spans="1:14" s="194" customFormat="1">
      <c r="A807" s="320" t="s">
        <v>286</v>
      </c>
      <c r="B807" s="320" t="s">
        <v>859</v>
      </c>
      <c r="C807" s="320" t="s">
        <v>834</v>
      </c>
      <c r="D807" s="320" t="s">
        <v>83</v>
      </c>
      <c r="E807" s="320">
        <v>34054912</v>
      </c>
      <c r="F807" s="190">
        <v>906</v>
      </c>
      <c r="G807" s="360">
        <v>60</v>
      </c>
      <c r="H807" s="320">
        <v>2</v>
      </c>
      <c r="I807" s="320">
        <v>904</v>
      </c>
      <c r="J807" s="361">
        <v>2.2075055187637969E-3</v>
      </c>
      <c r="K807" s="320" t="s">
        <v>976</v>
      </c>
      <c r="L807" s="320" t="s">
        <v>254</v>
      </c>
      <c r="M807" s="320" t="s">
        <v>261</v>
      </c>
      <c r="N807" s="320" t="s">
        <v>262</v>
      </c>
    </row>
    <row r="808" spans="1:14" s="194" customFormat="1">
      <c r="A808" s="320" t="s">
        <v>286</v>
      </c>
      <c r="B808" s="320" t="s">
        <v>859</v>
      </c>
      <c r="C808" s="320" t="s">
        <v>834</v>
      </c>
      <c r="D808" s="320" t="s">
        <v>83</v>
      </c>
      <c r="E808" s="320">
        <v>44366205</v>
      </c>
      <c r="F808" s="190">
        <v>3138</v>
      </c>
      <c r="G808" s="360">
        <v>59.945799999999998</v>
      </c>
      <c r="H808" s="320">
        <v>18</v>
      </c>
      <c r="I808" s="320">
        <v>3120</v>
      </c>
      <c r="J808" s="361">
        <v>5.7361376673040155E-3</v>
      </c>
      <c r="K808" s="320" t="s">
        <v>1033</v>
      </c>
      <c r="L808" s="320" t="s">
        <v>254</v>
      </c>
      <c r="M808" s="320" t="s">
        <v>262</v>
      </c>
      <c r="N808" s="320" t="s">
        <v>261</v>
      </c>
    </row>
    <row r="809" spans="1:14" s="194" customFormat="1">
      <c r="A809" s="320" t="s">
        <v>286</v>
      </c>
      <c r="B809" s="320" t="s">
        <v>859</v>
      </c>
      <c r="C809" s="320" t="s">
        <v>834</v>
      </c>
      <c r="D809" s="320" t="s">
        <v>85</v>
      </c>
      <c r="E809" s="320">
        <v>2339143</v>
      </c>
      <c r="F809" s="190">
        <v>0</v>
      </c>
      <c r="G809" s="360" t="s">
        <v>12</v>
      </c>
      <c r="H809" s="320">
        <v>0</v>
      </c>
      <c r="I809" s="320">
        <v>0</v>
      </c>
      <c r="J809" s="361">
        <v>0</v>
      </c>
      <c r="K809" s="320" t="s">
        <v>1034</v>
      </c>
      <c r="L809" s="320" t="s">
        <v>254</v>
      </c>
      <c r="M809" s="320" t="s">
        <v>262</v>
      </c>
      <c r="N809" s="320" t="s">
        <v>261</v>
      </c>
    </row>
    <row r="810" spans="1:14" s="194" customFormat="1">
      <c r="A810" s="320" t="s">
        <v>286</v>
      </c>
      <c r="B810" s="320" t="s">
        <v>859</v>
      </c>
      <c r="C810" s="320" t="s">
        <v>834</v>
      </c>
      <c r="D810" s="320" t="s">
        <v>93</v>
      </c>
      <c r="E810" s="320">
        <v>16279032</v>
      </c>
      <c r="F810" s="190">
        <v>0</v>
      </c>
      <c r="G810" s="360" t="s">
        <v>12</v>
      </c>
      <c r="H810" s="320">
        <v>0</v>
      </c>
      <c r="I810" s="320">
        <v>0</v>
      </c>
      <c r="J810" s="361">
        <v>0</v>
      </c>
      <c r="K810" s="320" t="s">
        <v>1035</v>
      </c>
      <c r="L810" s="320" t="s">
        <v>254</v>
      </c>
      <c r="M810" s="320" t="s">
        <v>264</v>
      </c>
      <c r="N810" s="320" t="s">
        <v>263</v>
      </c>
    </row>
    <row r="811" spans="1:14" s="194" customFormat="1">
      <c r="A811" s="320" t="s">
        <v>286</v>
      </c>
      <c r="B811" s="320" t="s">
        <v>859</v>
      </c>
      <c r="C811" s="320" t="s">
        <v>834</v>
      </c>
      <c r="D811" s="320" t="s">
        <v>93</v>
      </c>
      <c r="E811" s="320">
        <v>16964621</v>
      </c>
      <c r="F811" s="190">
        <v>1182</v>
      </c>
      <c r="G811" s="360">
        <v>60</v>
      </c>
      <c r="H811" s="320">
        <v>0</v>
      </c>
      <c r="I811" s="320">
        <v>1182</v>
      </c>
      <c r="J811" s="361">
        <v>0</v>
      </c>
      <c r="K811" s="320" t="s">
        <v>1036</v>
      </c>
      <c r="L811" s="320" t="s">
        <v>254</v>
      </c>
      <c r="M811" s="320" t="s">
        <v>264</v>
      </c>
      <c r="N811" s="320" t="s">
        <v>263</v>
      </c>
    </row>
    <row r="812" spans="1:14" s="194" customFormat="1">
      <c r="A812" s="320" t="s">
        <v>286</v>
      </c>
      <c r="B812" s="320" t="s">
        <v>859</v>
      </c>
      <c r="C812" s="320" t="s">
        <v>834</v>
      </c>
      <c r="D812" s="320" t="s">
        <v>93</v>
      </c>
      <c r="E812" s="320">
        <v>153242404</v>
      </c>
      <c r="F812" s="190">
        <v>369</v>
      </c>
      <c r="G812" s="360">
        <v>60</v>
      </c>
      <c r="H812" s="320">
        <v>0</v>
      </c>
      <c r="I812" s="320">
        <v>369</v>
      </c>
      <c r="J812" s="361">
        <v>0</v>
      </c>
      <c r="K812" s="320" t="s">
        <v>1037</v>
      </c>
      <c r="L812" s="320" t="s">
        <v>254</v>
      </c>
      <c r="M812" s="320" t="s">
        <v>262</v>
      </c>
      <c r="N812" s="320" t="s">
        <v>261</v>
      </c>
    </row>
    <row r="813" spans="1:14" s="194" customFormat="1">
      <c r="A813" s="320" t="s">
        <v>286</v>
      </c>
      <c r="B813" s="320" t="s">
        <v>859</v>
      </c>
      <c r="C813" s="320" t="s">
        <v>834</v>
      </c>
      <c r="D813" s="320" t="s">
        <v>94</v>
      </c>
      <c r="E813" s="320">
        <v>2282549</v>
      </c>
      <c r="F813" s="190">
        <v>0</v>
      </c>
      <c r="G813" s="360" t="s">
        <v>12</v>
      </c>
      <c r="H813" s="320">
        <v>0</v>
      </c>
      <c r="I813" s="320">
        <v>0</v>
      </c>
      <c r="J813" s="361">
        <v>0</v>
      </c>
      <c r="K813" s="320" t="s">
        <v>1219</v>
      </c>
      <c r="L813" s="320" t="s">
        <v>143</v>
      </c>
      <c r="M813" s="320" t="s">
        <v>12</v>
      </c>
      <c r="N813" s="320" t="s">
        <v>1038</v>
      </c>
    </row>
    <row r="814" spans="1:14" s="194" customFormat="1">
      <c r="A814" s="320" t="s">
        <v>286</v>
      </c>
      <c r="B814" s="320" t="s">
        <v>859</v>
      </c>
      <c r="C814" s="320" t="s">
        <v>834</v>
      </c>
      <c r="D814" s="320" t="s">
        <v>91</v>
      </c>
      <c r="E814" s="320">
        <v>51678336</v>
      </c>
      <c r="F814" s="190">
        <v>4372</v>
      </c>
      <c r="G814" s="360">
        <v>60</v>
      </c>
      <c r="H814" s="320">
        <v>0</v>
      </c>
      <c r="I814" s="320">
        <v>4372</v>
      </c>
      <c r="J814" s="361">
        <v>0</v>
      </c>
      <c r="K814" s="320" t="s">
        <v>1039</v>
      </c>
      <c r="L814" s="320" t="s">
        <v>254</v>
      </c>
      <c r="M814" s="320" t="s">
        <v>263</v>
      </c>
      <c r="N814" s="320" t="s">
        <v>262</v>
      </c>
    </row>
    <row r="815" spans="1:14" s="194" customFormat="1">
      <c r="A815" s="320" t="s">
        <v>286</v>
      </c>
      <c r="B815" s="320" t="s">
        <v>859</v>
      </c>
      <c r="C815" s="320" t="s">
        <v>834</v>
      </c>
      <c r="D815" s="320" t="s">
        <v>95</v>
      </c>
      <c r="E815" s="320">
        <v>37015005</v>
      </c>
      <c r="F815" s="190">
        <v>0</v>
      </c>
      <c r="G815" s="360" t="s">
        <v>12</v>
      </c>
      <c r="H815" s="320">
        <v>0</v>
      </c>
      <c r="I815" s="320">
        <v>0</v>
      </c>
      <c r="J815" s="361">
        <v>0</v>
      </c>
      <c r="K815" s="320" t="s">
        <v>40</v>
      </c>
      <c r="L815" s="320" t="s">
        <v>254</v>
      </c>
      <c r="M815" s="320" t="s">
        <v>261</v>
      </c>
      <c r="N815" s="320" t="s">
        <v>264</v>
      </c>
    </row>
    <row r="816" spans="1:14" s="194" customFormat="1">
      <c r="A816" s="320" t="s">
        <v>286</v>
      </c>
      <c r="B816" s="320" t="s">
        <v>483</v>
      </c>
      <c r="C816" s="320" t="s">
        <v>834</v>
      </c>
      <c r="D816" s="320" t="s">
        <v>76</v>
      </c>
      <c r="E816" s="320">
        <v>207065039</v>
      </c>
      <c r="F816" s="190">
        <v>5000</v>
      </c>
      <c r="G816" s="360">
        <v>60</v>
      </c>
      <c r="H816" s="320">
        <v>0</v>
      </c>
      <c r="I816" s="320">
        <v>5000</v>
      </c>
      <c r="J816" s="361">
        <v>0</v>
      </c>
      <c r="K816" s="320" t="s">
        <v>977</v>
      </c>
      <c r="L816" s="320" t="s">
        <v>254</v>
      </c>
      <c r="M816" s="320" t="s">
        <v>262</v>
      </c>
      <c r="N816" s="320" t="s">
        <v>263</v>
      </c>
    </row>
    <row r="817" spans="1:14" s="194" customFormat="1">
      <c r="A817" s="320" t="s">
        <v>286</v>
      </c>
      <c r="B817" s="320" t="s">
        <v>483</v>
      </c>
      <c r="C817" s="320" t="s">
        <v>834</v>
      </c>
      <c r="D817" s="320" t="s">
        <v>92</v>
      </c>
      <c r="E817" s="320">
        <v>128374428</v>
      </c>
      <c r="F817" s="190">
        <v>7582</v>
      </c>
      <c r="G817" s="360">
        <v>60</v>
      </c>
      <c r="H817" s="320">
        <v>4</v>
      </c>
      <c r="I817" s="320">
        <v>7578</v>
      </c>
      <c r="J817" s="361">
        <v>5.2756528620416781E-4</v>
      </c>
      <c r="K817" s="320" t="s">
        <v>969</v>
      </c>
      <c r="L817" s="320" t="s">
        <v>254</v>
      </c>
      <c r="M817" s="320" t="s">
        <v>262</v>
      </c>
      <c r="N817" s="320" t="s">
        <v>261</v>
      </c>
    </row>
    <row r="818" spans="1:14" s="194" customFormat="1">
      <c r="A818" s="320" t="s">
        <v>286</v>
      </c>
      <c r="B818" s="320" t="s">
        <v>483</v>
      </c>
      <c r="C818" s="320" t="s">
        <v>834</v>
      </c>
      <c r="D818" s="320" t="s">
        <v>81</v>
      </c>
      <c r="E818" s="320">
        <v>44995578</v>
      </c>
      <c r="F818" s="190">
        <v>5426</v>
      </c>
      <c r="G818" s="360">
        <v>60</v>
      </c>
      <c r="H818" s="320">
        <v>0</v>
      </c>
      <c r="I818" s="320">
        <v>5426</v>
      </c>
      <c r="J818" s="361">
        <v>0</v>
      </c>
      <c r="K818" s="320" t="s">
        <v>1027</v>
      </c>
      <c r="L818" s="320" t="s">
        <v>254</v>
      </c>
      <c r="M818" s="320" t="s">
        <v>262</v>
      </c>
      <c r="N818" s="320" t="s">
        <v>261</v>
      </c>
    </row>
    <row r="819" spans="1:14" s="194" customFormat="1">
      <c r="A819" s="320" t="s">
        <v>286</v>
      </c>
      <c r="B819" s="320" t="s">
        <v>483</v>
      </c>
      <c r="C819" s="320" t="s">
        <v>834</v>
      </c>
      <c r="D819" s="320" t="s">
        <v>81</v>
      </c>
      <c r="E819" s="320">
        <v>111999488</v>
      </c>
      <c r="F819" s="190">
        <v>1484</v>
      </c>
      <c r="G819" s="360">
        <v>60</v>
      </c>
      <c r="H819" s="320">
        <v>2</v>
      </c>
      <c r="I819" s="320">
        <v>1482</v>
      </c>
      <c r="J819" s="361">
        <v>1.3477088948787063E-3</v>
      </c>
      <c r="K819" s="320" t="s">
        <v>970</v>
      </c>
      <c r="L819" s="320" t="s">
        <v>254</v>
      </c>
      <c r="M819" s="320" t="s">
        <v>262</v>
      </c>
      <c r="N819" s="320" t="s">
        <v>261</v>
      </c>
    </row>
    <row r="820" spans="1:14" s="194" customFormat="1">
      <c r="A820" s="320" t="s">
        <v>286</v>
      </c>
      <c r="B820" s="320" t="s">
        <v>483</v>
      </c>
      <c r="C820" s="320" t="s">
        <v>834</v>
      </c>
      <c r="D820" s="320" t="s">
        <v>82</v>
      </c>
      <c r="E820" s="320">
        <v>49952494</v>
      </c>
      <c r="F820" s="190">
        <v>3744</v>
      </c>
      <c r="G820" s="360">
        <v>60</v>
      </c>
      <c r="H820" s="320">
        <v>8</v>
      </c>
      <c r="I820" s="320">
        <v>3736</v>
      </c>
      <c r="J820" s="361">
        <v>2.136752136752137E-3</v>
      </c>
      <c r="K820" s="320" t="s">
        <v>1028</v>
      </c>
      <c r="L820" s="320" t="s">
        <v>254</v>
      </c>
      <c r="M820" s="320" t="s">
        <v>264</v>
      </c>
      <c r="N820" s="320" t="s">
        <v>263</v>
      </c>
    </row>
    <row r="821" spans="1:14" s="194" customFormat="1">
      <c r="A821" s="320" t="s">
        <v>286</v>
      </c>
      <c r="B821" s="320" t="s">
        <v>483</v>
      </c>
      <c r="C821" s="320" t="s">
        <v>834</v>
      </c>
      <c r="D821" s="320" t="s">
        <v>89</v>
      </c>
      <c r="E821" s="320">
        <v>57951082</v>
      </c>
      <c r="F821" s="190">
        <v>17</v>
      </c>
      <c r="G821" s="360">
        <v>60</v>
      </c>
      <c r="H821" s="320">
        <v>0</v>
      </c>
      <c r="I821" s="320">
        <v>17</v>
      </c>
      <c r="J821" s="361">
        <v>0</v>
      </c>
      <c r="K821" s="320" t="s">
        <v>1029</v>
      </c>
      <c r="L821" s="320" t="s">
        <v>254</v>
      </c>
      <c r="M821" s="320" t="s">
        <v>264</v>
      </c>
      <c r="N821" s="320" t="s">
        <v>261</v>
      </c>
    </row>
    <row r="822" spans="1:14" s="194" customFormat="1">
      <c r="A822" s="320" t="s">
        <v>286</v>
      </c>
      <c r="B822" s="320" t="s">
        <v>483</v>
      </c>
      <c r="C822" s="320" t="s">
        <v>834</v>
      </c>
      <c r="D822" s="320" t="s">
        <v>89</v>
      </c>
      <c r="E822" s="320">
        <v>72192773</v>
      </c>
      <c r="F822" s="190">
        <v>541</v>
      </c>
      <c r="G822" s="360">
        <v>60.129399999999997</v>
      </c>
      <c r="H822" s="320">
        <v>0</v>
      </c>
      <c r="I822" s="320">
        <v>541</v>
      </c>
      <c r="J822" s="361">
        <v>0</v>
      </c>
      <c r="K822" s="320" t="s">
        <v>974</v>
      </c>
      <c r="L822" s="320" t="s">
        <v>254</v>
      </c>
      <c r="M822" s="320" t="s">
        <v>261</v>
      </c>
      <c r="N822" s="320" t="s">
        <v>263</v>
      </c>
    </row>
    <row r="823" spans="1:14" s="194" customFormat="1">
      <c r="A823" s="320" t="s">
        <v>286</v>
      </c>
      <c r="B823" s="320" t="s">
        <v>483</v>
      </c>
      <c r="C823" s="320" t="s">
        <v>834</v>
      </c>
      <c r="D823" s="320" t="s">
        <v>77</v>
      </c>
      <c r="E823" s="320">
        <v>80331721</v>
      </c>
      <c r="F823" s="190">
        <v>112</v>
      </c>
      <c r="G823" s="360">
        <v>60</v>
      </c>
      <c r="H823" s="320">
        <v>0</v>
      </c>
      <c r="I823" s="320">
        <v>112</v>
      </c>
      <c r="J823" s="361">
        <v>0</v>
      </c>
      <c r="K823" s="320" t="s">
        <v>972</v>
      </c>
      <c r="L823" s="320" t="s">
        <v>254</v>
      </c>
      <c r="M823" s="320" t="s">
        <v>261</v>
      </c>
      <c r="N823" s="320" t="s">
        <v>262</v>
      </c>
    </row>
    <row r="824" spans="1:14" s="194" customFormat="1">
      <c r="A824" s="320" t="s">
        <v>286</v>
      </c>
      <c r="B824" s="320" t="s">
        <v>483</v>
      </c>
      <c r="C824" s="320" t="s">
        <v>834</v>
      </c>
      <c r="D824" s="320" t="s">
        <v>90</v>
      </c>
      <c r="E824" s="320">
        <v>64389319</v>
      </c>
      <c r="F824" s="190">
        <v>5</v>
      </c>
      <c r="G824" s="360">
        <v>60</v>
      </c>
      <c r="H824" s="320">
        <v>0</v>
      </c>
      <c r="I824" s="320">
        <v>5</v>
      </c>
      <c r="J824" s="361">
        <v>0</v>
      </c>
      <c r="K824" s="320" t="s">
        <v>967</v>
      </c>
      <c r="L824" s="320" t="s">
        <v>254</v>
      </c>
      <c r="M824" s="320" t="s">
        <v>262</v>
      </c>
      <c r="N824" s="320" t="s">
        <v>263</v>
      </c>
    </row>
    <row r="825" spans="1:14" s="194" customFormat="1">
      <c r="A825" s="320" t="s">
        <v>286</v>
      </c>
      <c r="B825" s="320" t="s">
        <v>483</v>
      </c>
      <c r="C825" s="320" t="s">
        <v>834</v>
      </c>
      <c r="D825" s="320" t="s">
        <v>113</v>
      </c>
      <c r="E825" s="320">
        <v>38329681</v>
      </c>
      <c r="F825" s="190">
        <v>6109</v>
      </c>
      <c r="G825" s="360">
        <v>59.997399999999999</v>
      </c>
      <c r="H825" s="320">
        <v>11</v>
      </c>
      <c r="I825" s="320">
        <v>6098</v>
      </c>
      <c r="J825" s="361">
        <v>1.8006220330659681E-3</v>
      </c>
      <c r="K825" s="320" t="s">
        <v>975</v>
      </c>
      <c r="L825" s="320" t="s">
        <v>254</v>
      </c>
      <c r="M825" s="320" t="s">
        <v>262</v>
      </c>
      <c r="N825" s="320" t="s">
        <v>261</v>
      </c>
    </row>
    <row r="826" spans="1:14" s="194" customFormat="1">
      <c r="A826" s="320" t="s">
        <v>286</v>
      </c>
      <c r="B826" s="320" t="s">
        <v>483</v>
      </c>
      <c r="C826" s="320" t="s">
        <v>834</v>
      </c>
      <c r="D826" s="320" t="s">
        <v>84</v>
      </c>
      <c r="E826" s="320">
        <v>36246339</v>
      </c>
      <c r="F826" s="190">
        <v>7233</v>
      </c>
      <c r="G826" s="360">
        <v>60</v>
      </c>
      <c r="H826" s="320">
        <v>4</v>
      </c>
      <c r="I826" s="320">
        <v>7229</v>
      </c>
      <c r="J826" s="361">
        <v>5.5302087653808928E-4</v>
      </c>
      <c r="K826" s="320" t="s">
        <v>1030</v>
      </c>
      <c r="L826" s="320" t="s">
        <v>254</v>
      </c>
      <c r="M826" s="320" t="s">
        <v>262</v>
      </c>
      <c r="N826" s="320" t="s">
        <v>261</v>
      </c>
    </row>
    <row r="827" spans="1:14" s="194" customFormat="1">
      <c r="A827" s="320" t="s">
        <v>286</v>
      </c>
      <c r="B827" s="320" t="s">
        <v>483</v>
      </c>
      <c r="C827" s="320" t="s">
        <v>834</v>
      </c>
      <c r="D827" s="320" t="s">
        <v>84</v>
      </c>
      <c r="E827" s="320">
        <v>157485863</v>
      </c>
      <c r="F827" s="190">
        <v>5382</v>
      </c>
      <c r="G827" s="360">
        <v>60</v>
      </c>
      <c r="H827" s="320">
        <v>10</v>
      </c>
      <c r="I827" s="320">
        <v>5372</v>
      </c>
      <c r="J827" s="361">
        <v>1.8580453363062058E-3</v>
      </c>
      <c r="K827" s="320" t="s">
        <v>1031</v>
      </c>
      <c r="L827" s="320" t="s">
        <v>254</v>
      </c>
      <c r="M827" s="320" t="s">
        <v>263</v>
      </c>
      <c r="N827" s="320" t="s">
        <v>264</v>
      </c>
    </row>
    <row r="828" spans="1:14" s="194" customFormat="1">
      <c r="A828" s="320" t="s">
        <v>286</v>
      </c>
      <c r="B828" s="320" t="s">
        <v>483</v>
      </c>
      <c r="C828" s="320" t="s">
        <v>834</v>
      </c>
      <c r="D828" s="320" t="s">
        <v>84</v>
      </c>
      <c r="E828" s="320">
        <v>189016916</v>
      </c>
      <c r="F828" s="190">
        <v>528</v>
      </c>
      <c r="G828" s="360">
        <v>60</v>
      </c>
      <c r="H828" s="320">
        <v>0</v>
      </c>
      <c r="I828" s="320">
        <v>528</v>
      </c>
      <c r="J828" s="361">
        <v>0</v>
      </c>
      <c r="K828" s="320" t="s">
        <v>1032</v>
      </c>
      <c r="L828" s="320" t="s">
        <v>254</v>
      </c>
      <c r="M828" s="320" t="s">
        <v>261</v>
      </c>
      <c r="N828" s="320" t="s">
        <v>263</v>
      </c>
    </row>
    <row r="829" spans="1:14" s="194" customFormat="1">
      <c r="A829" s="320" t="s">
        <v>286</v>
      </c>
      <c r="B829" s="320" t="s">
        <v>483</v>
      </c>
      <c r="C829" s="320" t="s">
        <v>834</v>
      </c>
      <c r="D829" s="320" t="s">
        <v>83</v>
      </c>
      <c r="E829" s="320">
        <v>34054912</v>
      </c>
      <c r="F829" s="190">
        <v>33</v>
      </c>
      <c r="G829" s="360">
        <v>60</v>
      </c>
      <c r="H829" s="320">
        <v>0</v>
      </c>
      <c r="I829" s="320">
        <v>33</v>
      </c>
      <c r="J829" s="361">
        <v>0</v>
      </c>
      <c r="K829" s="320" t="s">
        <v>976</v>
      </c>
      <c r="L829" s="320" t="s">
        <v>254</v>
      </c>
      <c r="M829" s="320" t="s">
        <v>261</v>
      </c>
      <c r="N829" s="320" t="s">
        <v>262</v>
      </c>
    </row>
    <row r="830" spans="1:14" s="194" customFormat="1">
      <c r="A830" s="320" t="s">
        <v>286</v>
      </c>
      <c r="B830" s="320" t="s">
        <v>483</v>
      </c>
      <c r="C830" s="320" t="s">
        <v>834</v>
      </c>
      <c r="D830" s="320" t="s">
        <v>83</v>
      </c>
      <c r="E830" s="320">
        <v>44366205</v>
      </c>
      <c r="F830" s="190">
        <v>4329</v>
      </c>
      <c r="G830" s="360">
        <v>59.994</v>
      </c>
      <c r="H830" s="320">
        <v>3</v>
      </c>
      <c r="I830" s="320">
        <v>4326</v>
      </c>
      <c r="J830" s="361">
        <v>6.93000693000693E-4</v>
      </c>
      <c r="K830" s="320" t="s">
        <v>1033</v>
      </c>
      <c r="L830" s="320" t="s">
        <v>254</v>
      </c>
      <c r="M830" s="320" t="s">
        <v>262</v>
      </c>
      <c r="N830" s="320" t="s">
        <v>261</v>
      </c>
    </row>
    <row r="831" spans="1:14" s="194" customFormat="1">
      <c r="A831" s="320" t="s">
        <v>286</v>
      </c>
      <c r="B831" s="320" t="s">
        <v>483</v>
      </c>
      <c r="C831" s="320" t="s">
        <v>834</v>
      </c>
      <c r="D831" s="320" t="s">
        <v>85</v>
      </c>
      <c r="E831" s="320">
        <v>2339143</v>
      </c>
      <c r="F831" s="190">
        <v>23146</v>
      </c>
      <c r="G831" s="360">
        <v>59.998399999999997</v>
      </c>
      <c r="H831" s="320">
        <v>22</v>
      </c>
      <c r="I831" s="320">
        <v>23124</v>
      </c>
      <c r="J831" s="361">
        <v>9.5048820530545231E-4</v>
      </c>
      <c r="K831" s="320" t="s">
        <v>1034</v>
      </c>
      <c r="L831" s="320" t="s">
        <v>254</v>
      </c>
      <c r="M831" s="320" t="s">
        <v>262</v>
      </c>
      <c r="N831" s="320" t="s">
        <v>261</v>
      </c>
    </row>
    <row r="832" spans="1:14" s="194" customFormat="1">
      <c r="A832" s="320" t="s">
        <v>286</v>
      </c>
      <c r="B832" s="320" t="s">
        <v>483</v>
      </c>
      <c r="C832" s="320" t="s">
        <v>834</v>
      </c>
      <c r="D832" s="320" t="s">
        <v>93</v>
      </c>
      <c r="E832" s="320">
        <v>16279032</v>
      </c>
      <c r="F832" s="190">
        <v>28366</v>
      </c>
      <c r="G832" s="360">
        <v>60</v>
      </c>
      <c r="H832" s="320">
        <v>18</v>
      </c>
      <c r="I832" s="320">
        <v>28348</v>
      </c>
      <c r="J832" s="361">
        <v>6.3456250440668404E-4</v>
      </c>
      <c r="K832" s="320" t="s">
        <v>1035</v>
      </c>
      <c r="L832" s="320" t="s">
        <v>254</v>
      </c>
      <c r="M832" s="320" t="s">
        <v>264</v>
      </c>
      <c r="N832" s="320" t="s">
        <v>263</v>
      </c>
    </row>
    <row r="833" spans="1:14" s="194" customFormat="1">
      <c r="A833" s="320" t="s">
        <v>286</v>
      </c>
      <c r="B833" s="320" t="s">
        <v>483</v>
      </c>
      <c r="C833" s="320" t="s">
        <v>834</v>
      </c>
      <c r="D833" s="320" t="s">
        <v>93</v>
      </c>
      <c r="E833" s="320">
        <v>16964621</v>
      </c>
      <c r="F833" s="190">
        <v>332</v>
      </c>
      <c r="G833" s="360">
        <v>60</v>
      </c>
      <c r="H833" s="320">
        <v>0</v>
      </c>
      <c r="I833" s="320">
        <v>332</v>
      </c>
      <c r="J833" s="361">
        <v>0</v>
      </c>
      <c r="K833" s="320" t="s">
        <v>1036</v>
      </c>
      <c r="L833" s="320" t="s">
        <v>254</v>
      </c>
      <c r="M833" s="320" t="s">
        <v>264</v>
      </c>
      <c r="N833" s="320" t="s">
        <v>263</v>
      </c>
    </row>
    <row r="834" spans="1:14" s="194" customFormat="1">
      <c r="A834" s="320" t="s">
        <v>286</v>
      </c>
      <c r="B834" s="320" t="s">
        <v>483</v>
      </c>
      <c r="C834" s="320" t="s">
        <v>834</v>
      </c>
      <c r="D834" s="320" t="s">
        <v>93</v>
      </c>
      <c r="E834" s="320">
        <v>153242404</v>
      </c>
      <c r="F834" s="190">
        <v>2349</v>
      </c>
      <c r="G834" s="360">
        <v>60</v>
      </c>
      <c r="H834" s="320">
        <v>0</v>
      </c>
      <c r="I834" s="320">
        <v>2349</v>
      </c>
      <c r="J834" s="361">
        <v>0</v>
      </c>
      <c r="K834" s="320" t="s">
        <v>1037</v>
      </c>
      <c r="L834" s="320" t="s">
        <v>254</v>
      </c>
      <c r="M834" s="320" t="s">
        <v>262</v>
      </c>
      <c r="N834" s="320" t="s">
        <v>261</v>
      </c>
    </row>
    <row r="835" spans="1:14" s="194" customFormat="1">
      <c r="A835" s="320" t="s">
        <v>286</v>
      </c>
      <c r="B835" s="320" t="s">
        <v>483</v>
      </c>
      <c r="C835" s="320" t="s">
        <v>834</v>
      </c>
      <c r="D835" s="320" t="s">
        <v>94</v>
      </c>
      <c r="E835" s="320">
        <v>2282549</v>
      </c>
      <c r="F835" s="190">
        <v>30</v>
      </c>
      <c r="G835" s="360">
        <v>60</v>
      </c>
      <c r="H835" s="320">
        <v>0</v>
      </c>
      <c r="I835" s="320">
        <v>30</v>
      </c>
      <c r="J835" s="361">
        <v>0</v>
      </c>
      <c r="K835" s="320" t="s">
        <v>1219</v>
      </c>
      <c r="L835" s="320" t="s">
        <v>143</v>
      </c>
      <c r="M835" s="320" t="s">
        <v>12</v>
      </c>
      <c r="N835" s="320" t="s">
        <v>1038</v>
      </c>
    </row>
    <row r="836" spans="1:14" s="194" customFormat="1">
      <c r="A836" s="320" t="s">
        <v>286</v>
      </c>
      <c r="B836" s="320" t="s">
        <v>483</v>
      </c>
      <c r="C836" s="320" t="s">
        <v>834</v>
      </c>
      <c r="D836" s="320" t="s">
        <v>91</v>
      </c>
      <c r="E836" s="320">
        <v>51678336</v>
      </c>
      <c r="F836" s="190">
        <v>6138</v>
      </c>
      <c r="G836" s="360">
        <v>60</v>
      </c>
      <c r="H836" s="320">
        <v>0</v>
      </c>
      <c r="I836" s="320">
        <v>6138</v>
      </c>
      <c r="J836" s="361">
        <v>0</v>
      </c>
      <c r="K836" s="320" t="s">
        <v>1039</v>
      </c>
      <c r="L836" s="320" t="s">
        <v>254</v>
      </c>
      <c r="M836" s="320" t="s">
        <v>263</v>
      </c>
      <c r="N836" s="320" t="s">
        <v>262</v>
      </c>
    </row>
    <row r="837" spans="1:14" s="194" customFormat="1">
      <c r="A837" s="320" t="s">
        <v>286</v>
      </c>
      <c r="B837" s="320" t="s">
        <v>483</v>
      </c>
      <c r="C837" s="320" t="s">
        <v>834</v>
      </c>
      <c r="D837" s="320" t="s">
        <v>95</v>
      </c>
      <c r="E837" s="320">
        <v>37015005</v>
      </c>
      <c r="F837" s="190">
        <v>28804</v>
      </c>
      <c r="G837" s="360">
        <v>59.9985</v>
      </c>
      <c r="H837" s="320">
        <v>54</v>
      </c>
      <c r="I837" s="320">
        <v>28750</v>
      </c>
      <c r="J837" s="361">
        <v>1.8747396194972921E-3</v>
      </c>
      <c r="K837" s="320" t="s">
        <v>40</v>
      </c>
      <c r="L837" s="320" t="s">
        <v>254</v>
      </c>
      <c r="M837" s="320" t="s">
        <v>261</v>
      </c>
      <c r="N837" s="320" t="s">
        <v>264</v>
      </c>
    </row>
    <row r="838" spans="1:14" s="194" customFormat="1">
      <c r="A838" s="320" t="s">
        <v>286</v>
      </c>
      <c r="B838" s="320" t="s">
        <v>485</v>
      </c>
      <c r="C838" s="320" t="s">
        <v>671</v>
      </c>
      <c r="D838" s="320" t="s">
        <v>76</v>
      </c>
      <c r="E838" s="320">
        <v>207065039</v>
      </c>
      <c r="F838" s="190">
        <v>12828</v>
      </c>
      <c r="G838" s="360">
        <v>59.9938</v>
      </c>
      <c r="H838" s="320">
        <v>6</v>
      </c>
      <c r="I838" s="320">
        <v>12822</v>
      </c>
      <c r="J838" s="361">
        <v>4.6772684752104771E-4</v>
      </c>
      <c r="K838" s="320" t="s">
        <v>977</v>
      </c>
      <c r="L838" s="320" t="s">
        <v>254</v>
      </c>
      <c r="M838" s="320" t="s">
        <v>262</v>
      </c>
      <c r="N838" s="320" t="s">
        <v>263</v>
      </c>
    </row>
    <row r="839" spans="1:14" s="194" customFormat="1">
      <c r="A839" s="320" t="s">
        <v>286</v>
      </c>
      <c r="B839" s="320" t="s">
        <v>485</v>
      </c>
      <c r="C839" s="320" t="s">
        <v>671</v>
      </c>
      <c r="D839" s="320" t="s">
        <v>92</v>
      </c>
      <c r="E839" s="320">
        <v>128374428</v>
      </c>
      <c r="F839" s="190">
        <v>16468</v>
      </c>
      <c r="G839" s="360">
        <v>59.998100000000001</v>
      </c>
      <c r="H839" s="320">
        <v>15</v>
      </c>
      <c r="I839" s="320">
        <v>16453</v>
      </c>
      <c r="J839" s="361">
        <v>9.1085742045178531E-4</v>
      </c>
      <c r="K839" s="320" t="s">
        <v>969</v>
      </c>
      <c r="L839" s="320" t="s">
        <v>254</v>
      </c>
      <c r="M839" s="320" t="s">
        <v>262</v>
      </c>
      <c r="N839" s="320" t="s">
        <v>261</v>
      </c>
    </row>
    <row r="840" spans="1:14" s="194" customFormat="1">
      <c r="A840" s="320" t="s">
        <v>286</v>
      </c>
      <c r="B840" s="320" t="s">
        <v>485</v>
      </c>
      <c r="C840" s="320" t="s">
        <v>671</v>
      </c>
      <c r="D840" s="320" t="s">
        <v>81</v>
      </c>
      <c r="E840" s="320">
        <v>44995578</v>
      </c>
      <c r="F840" s="190">
        <v>3844</v>
      </c>
      <c r="G840" s="360">
        <v>59.989600000000003</v>
      </c>
      <c r="H840" s="320">
        <v>4</v>
      </c>
      <c r="I840" s="320">
        <v>3840</v>
      </c>
      <c r="J840" s="361">
        <v>1.0405827263267431E-3</v>
      </c>
      <c r="K840" s="320" t="s">
        <v>1027</v>
      </c>
      <c r="L840" s="320" t="s">
        <v>254</v>
      </c>
      <c r="M840" s="320" t="s">
        <v>262</v>
      </c>
      <c r="N840" s="320" t="s">
        <v>261</v>
      </c>
    </row>
    <row r="841" spans="1:14" s="194" customFormat="1">
      <c r="A841" s="320" t="s">
        <v>286</v>
      </c>
      <c r="B841" s="320" t="s">
        <v>485</v>
      </c>
      <c r="C841" s="320" t="s">
        <v>671</v>
      </c>
      <c r="D841" s="320" t="s">
        <v>81</v>
      </c>
      <c r="E841" s="320">
        <v>111999488</v>
      </c>
      <c r="F841" s="190">
        <v>6884</v>
      </c>
      <c r="G841" s="360">
        <v>59.996499999999997</v>
      </c>
      <c r="H841" s="320">
        <v>8</v>
      </c>
      <c r="I841" s="320">
        <v>6876</v>
      </c>
      <c r="J841" s="361">
        <v>1.1621150493898896E-3</v>
      </c>
      <c r="K841" s="320" t="s">
        <v>970</v>
      </c>
      <c r="L841" s="320" t="s">
        <v>254</v>
      </c>
      <c r="M841" s="320" t="s">
        <v>262</v>
      </c>
      <c r="N841" s="320" t="s">
        <v>261</v>
      </c>
    </row>
    <row r="842" spans="1:14" s="194" customFormat="1">
      <c r="A842" s="320" t="s">
        <v>286</v>
      </c>
      <c r="B842" s="320" t="s">
        <v>485</v>
      </c>
      <c r="C842" s="320" t="s">
        <v>671</v>
      </c>
      <c r="D842" s="320" t="s">
        <v>82</v>
      </c>
      <c r="E842" s="320">
        <v>49952494</v>
      </c>
      <c r="F842" s="190">
        <v>2234</v>
      </c>
      <c r="G842" s="360">
        <v>60</v>
      </c>
      <c r="H842" s="320">
        <v>0</v>
      </c>
      <c r="I842" s="320">
        <v>2234</v>
      </c>
      <c r="J842" s="361">
        <v>0</v>
      </c>
      <c r="K842" s="320" t="s">
        <v>1028</v>
      </c>
      <c r="L842" s="320" t="s">
        <v>254</v>
      </c>
      <c r="M842" s="320" t="s">
        <v>264</v>
      </c>
      <c r="N842" s="320" t="s">
        <v>263</v>
      </c>
    </row>
    <row r="843" spans="1:14" s="194" customFormat="1">
      <c r="A843" s="320" t="s">
        <v>286</v>
      </c>
      <c r="B843" s="320" t="s">
        <v>485</v>
      </c>
      <c r="C843" s="320" t="s">
        <v>671</v>
      </c>
      <c r="D843" s="320" t="s">
        <v>89</v>
      </c>
      <c r="E843" s="320">
        <v>57951082</v>
      </c>
      <c r="F843" s="190">
        <v>5846</v>
      </c>
      <c r="G843" s="360">
        <v>59.997599999999998</v>
      </c>
      <c r="H843" s="320">
        <v>11</v>
      </c>
      <c r="I843" s="320">
        <v>5835</v>
      </c>
      <c r="J843" s="361">
        <v>1.881628463906945E-3</v>
      </c>
      <c r="K843" s="320" t="s">
        <v>1029</v>
      </c>
      <c r="L843" s="320" t="s">
        <v>254</v>
      </c>
      <c r="M843" s="320" t="s">
        <v>264</v>
      </c>
      <c r="N843" s="320" t="s">
        <v>261</v>
      </c>
    </row>
    <row r="844" spans="1:14" s="194" customFormat="1">
      <c r="A844" s="320" t="s">
        <v>286</v>
      </c>
      <c r="B844" s="320" t="s">
        <v>485</v>
      </c>
      <c r="C844" s="320" t="s">
        <v>671</v>
      </c>
      <c r="D844" s="320" t="s">
        <v>89</v>
      </c>
      <c r="E844" s="320">
        <v>72192773</v>
      </c>
      <c r="F844" s="190">
        <v>1607</v>
      </c>
      <c r="G844" s="360">
        <v>59.945</v>
      </c>
      <c r="H844" s="320">
        <v>0</v>
      </c>
      <c r="I844" s="320">
        <v>1607</v>
      </c>
      <c r="J844" s="361">
        <v>0</v>
      </c>
      <c r="K844" s="320" t="s">
        <v>974</v>
      </c>
      <c r="L844" s="320" t="s">
        <v>254</v>
      </c>
      <c r="M844" s="320" t="s">
        <v>261</v>
      </c>
      <c r="N844" s="320" t="s">
        <v>263</v>
      </c>
    </row>
    <row r="845" spans="1:14" s="194" customFormat="1">
      <c r="A845" s="320" t="s">
        <v>286</v>
      </c>
      <c r="B845" s="320" t="s">
        <v>485</v>
      </c>
      <c r="C845" s="320" t="s">
        <v>671</v>
      </c>
      <c r="D845" s="320" t="s">
        <v>77</v>
      </c>
      <c r="E845" s="320">
        <v>80331721</v>
      </c>
      <c r="F845" s="190">
        <v>8501</v>
      </c>
      <c r="G845" s="360">
        <v>59.9679</v>
      </c>
      <c r="H845" s="320">
        <v>17</v>
      </c>
      <c r="I845" s="320">
        <v>8484</v>
      </c>
      <c r="J845" s="361">
        <v>1.9997647335607575E-3</v>
      </c>
      <c r="K845" s="320" t="s">
        <v>972</v>
      </c>
      <c r="L845" s="320" t="s">
        <v>254</v>
      </c>
      <c r="M845" s="320" t="s">
        <v>261</v>
      </c>
      <c r="N845" s="320" t="s">
        <v>262</v>
      </c>
    </row>
    <row r="846" spans="1:14" s="194" customFormat="1">
      <c r="A846" s="320" t="s">
        <v>286</v>
      </c>
      <c r="B846" s="320" t="s">
        <v>485</v>
      </c>
      <c r="C846" s="320" t="s">
        <v>671</v>
      </c>
      <c r="D846" s="320" t="s">
        <v>90</v>
      </c>
      <c r="E846" s="320">
        <v>64389319</v>
      </c>
      <c r="F846" s="190">
        <v>3033</v>
      </c>
      <c r="G846" s="360">
        <v>60</v>
      </c>
      <c r="H846" s="320">
        <v>2</v>
      </c>
      <c r="I846" s="320">
        <v>3031</v>
      </c>
      <c r="J846" s="361">
        <v>6.594131223211342E-4</v>
      </c>
      <c r="K846" s="320" t="s">
        <v>967</v>
      </c>
      <c r="L846" s="320" t="s">
        <v>254</v>
      </c>
      <c r="M846" s="320" t="s">
        <v>262</v>
      </c>
      <c r="N846" s="320" t="s">
        <v>263</v>
      </c>
    </row>
    <row r="847" spans="1:14" s="194" customFormat="1">
      <c r="A847" s="320" t="s">
        <v>286</v>
      </c>
      <c r="B847" s="320" t="s">
        <v>485</v>
      </c>
      <c r="C847" s="320" t="s">
        <v>671</v>
      </c>
      <c r="D847" s="320" t="s">
        <v>113</v>
      </c>
      <c r="E847" s="320">
        <v>38329681</v>
      </c>
      <c r="F847" s="190">
        <v>20895</v>
      </c>
      <c r="G847" s="360">
        <v>59.999400000000001</v>
      </c>
      <c r="H847" s="320">
        <v>46</v>
      </c>
      <c r="I847" s="320">
        <v>20849</v>
      </c>
      <c r="J847" s="361">
        <v>2.2014836085187846E-3</v>
      </c>
      <c r="K847" s="320" t="s">
        <v>975</v>
      </c>
      <c r="L847" s="320" t="s">
        <v>254</v>
      </c>
      <c r="M847" s="320" t="s">
        <v>262</v>
      </c>
      <c r="N847" s="320" t="s">
        <v>261</v>
      </c>
    </row>
    <row r="848" spans="1:14" s="194" customFormat="1">
      <c r="A848" s="320" t="s">
        <v>286</v>
      </c>
      <c r="B848" s="320" t="s">
        <v>485</v>
      </c>
      <c r="C848" s="320" t="s">
        <v>671</v>
      </c>
      <c r="D848" s="320" t="s">
        <v>84</v>
      </c>
      <c r="E848" s="320">
        <v>36246339</v>
      </c>
      <c r="F848" s="190">
        <v>17288</v>
      </c>
      <c r="G848" s="360">
        <v>59.994599999999998</v>
      </c>
      <c r="H848" s="320">
        <v>26</v>
      </c>
      <c r="I848" s="320">
        <v>17262</v>
      </c>
      <c r="J848" s="361">
        <v>1.5039333641832485E-3</v>
      </c>
      <c r="K848" s="320" t="s">
        <v>1030</v>
      </c>
      <c r="L848" s="320" t="s">
        <v>254</v>
      </c>
      <c r="M848" s="320" t="s">
        <v>262</v>
      </c>
      <c r="N848" s="320" t="s">
        <v>261</v>
      </c>
    </row>
    <row r="849" spans="1:14" s="194" customFormat="1">
      <c r="A849" s="320" t="s">
        <v>286</v>
      </c>
      <c r="B849" s="320" t="s">
        <v>485</v>
      </c>
      <c r="C849" s="320" t="s">
        <v>671</v>
      </c>
      <c r="D849" s="320" t="s">
        <v>84</v>
      </c>
      <c r="E849" s="320">
        <v>157485863</v>
      </c>
      <c r="F849" s="190">
        <v>11218</v>
      </c>
      <c r="G849" s="360">
        <v>59.999699999999997</v>
      </c>
      <c r="H849" s="320">
        <v>44</v>
      </c>
      <c r="I849" s="320">
        <v>11174</v>
      </c>
      <c r="J849" s="361">
        <v>3.9222677839187018E-3</v>
      </c>
      <c r="K849" s="320" t="s">
        <v>1031</v>
      </c>
      <c r="L849" s="320" t="s">
        <v>254</v>
      </c>
      <c r="M849" s="320" t="s">
        <v>263</v>
      </c>
      <c r="N849" s="320" t="s">
        <v>264</v>
      </c>
    </row>
    <row r="850" spans="1:14" s="194" customFormat="1">
      <c r="A850" s="320" t="s">
        <v>286</v>
      </c>
      <c r="B850" s="320" t="s">
        <v>485</v>
      </c>
      <c r="C850" s="320" t="s">
        <v>671</v>
      </c>
      <c r="D850" s="320" t="s">
        <v>84</v>
      </c>
      <c r="E850" s="320">
        <v>189016916</v>
      </c>
      <c r="F850" s="190">
        <v>7659</v>
      </c>
      <c r="G850" s="360">
        <v>59.994799999999998</v>
      </c>
      <c r="H850" s="320">
        <v>4</v>
      </c>
      <c r="I850" s="320">
        <v>7655</v>
      </c>
      <c r="J850" s="361">
        <v>5.2226139182660924E-4</v>
      </c>
      <c r="K850" s="320" t="s">
        <v>1032</v>
      </c>
      <c r="L850" s="320" t="s">
        <v>254</v>
      </c>
      <c r="M850" s="320" t="s">
        <v>261</v>
      </c>
      <c r="N850" s="320" t="s">
        <v>263</v>
      </c>
    </row>
    <row r="851" spans="1:14" s="194" customFormat="1">
      <c r="A851" s="320" t="s">
        <v>286</v>
      </c>
      <c r="B851" s="320" t="s">
        <v>485</v>
      </c>
      <c r="C851" s="320" t="s">
        <v>671</v>
      </c>
      <c r="D851" s="320" t="s">
        <v>83</v>
      </c>
      <c r="E851" s="320">
        <v>34054912</v>
      </c>
      <c r="F851" s="190">
        <v>5595</v>
      </c>
      <c r="G851" s="360">
        <v>59.969799999999999</v>
      </c>
      <c r="H851" s="320">
        <v>5</v>
      </c>
      <c r="I851" s="320">
        <v>5590</v>
      </c>
      <c r="J851" s="361">
        <v>8.9365504915102768E-4</v>
      </c>
      <c r="K851" s="320" t="s">
        <v>976</v>
      </c>
      <c r="L851" s="320" t="s">
        <v>254</v>
      </c>
      <c r="M851" s="320" t="s">
        <v>261</v>
      </c>
      <c r="N851" s="320" t="s">
        <v>262</v>
      </c>
    </row>
    <row r="852" spans="1:14" s="194" customFormat="1">
      <c r="A852" s="320" t="s">
        <v>286</v>
      </c>
      <c r="B852" s="320" t="s">
        <v>485</v>
      </c>
      <c r="C852" s="320" t="s">
        <v>671</v>
      </c>
      <c r="D852" s="320" t="s">
        <v>83</v>
      </c>
      <c r="E852" s="320">
        <v>44366205</v>
      </c>
      <c r="F852" s="190">
        <v>10810</v>
      </c>
      <c r="G852" s="360">
        <v>59.955599999999997</v>
      </c>
      <c r="H852" s="320">
        <v>12</v>
      </c>
      <c r="I852" s="320">
        <v>10798</v>
      </c>
      <c r="J852" s="361">
        <v>1.1100832562442183E-3</v>
      </c>
      <c r="K852" s="320" t="s">
        <v>1033</v>
      </c>
      <c r="L852" s="320" t="s">
        <v>254</v>
      </c>
      <c r="M852" s="320" t="s">
        <v>262</v>
      </c>
      <c r="N852" s="320" t="s">
        <v>261</v>
      </c>
    </row>
    <row r="853" spans="1:14" s="194" customFormat="1">
      <c r="A853" s="320" t="s">
        <v>286</v>
      </c>
      <c r="B853" s="320" t="s">
        <v>485</v>
      </c>
      <c r="C853" s="320" t="s">
        <v>671</v>
      </c>
      <c r="D853" s="320" t="s">
        <v>85</v>
      </c>
      <c r="E853" s="320">
        <v>2339143</v>
      </c>
      <c r="F853" s="190">
        <v>19908</v>
      </c>
      <c r="G853" s="360">
        <v>60</v>
      </c>
      <c r="H853" s="320">
        <v>26</v>
      </c>
      <c r="I853" s="320">
        <v>19882</v>
      </c>
      <c r="J853" s="361">
        <v>1.3060076351215592E-3</v>
      </c>
      <c r="K853" s="320" t="s">
        <v>1034</v>
      </c>
      <c r="L853" s="320" t="s">
        <v>254</v>
      </c>
      <c r="M853" s="320" t="s">
        <v>262</v>
      </c>
      <c r="N853" s="320" t="s">
        <v>261</v>
      </c>
    </row>
    <row r="854" spans="1:14" s="194" customFormat="1">
      <c r="A854" s="320" t="s">
        <v>286</v>
      </c>
      <c r="B854" s="320" t="s">
        <v>485</v>
      </c>
      <c r="C854" s="320" t="s">
        <v>671</v>
      </c>
      <c r="D854" s="320" t="s">
        <v>93</v>
      </c>
      <c r="E854" s="320">
        <v>16279032</v>
      </c>
      <c r="F854" s="190">
        <v>22698</v>
      </c>
      <c r="G854" s="360">
        <v>59.997199999999999</v>
      </c>
      <c r="H854" s="320">
        <v>38</v>
      </c>
      <c r="I854" s="320">
        <v>22660</v>
      </c>
      <c r="J854" s="361">
        <v>1.674156313331571E-3</v>
      </c>
      <c r="K854" s="320" t="s">
        <v>1035</v>
      </c>
      <c r="L854" s="320" t="s">
        <v>254</v>
      </c>
      <c r="M854" s="320" t="s">
        <v>264</v>
      </c>
      <c r="N854" s="320" t="s">
        <v>263</v>
      </c>
    </row>
    <row r="855" spans="1:14" s="194" customFormat="1">
      <c r="A855" s="320" t="s">
        <v>286</v>
      </c>
      <c r="B855" s="320" t="s">
        <v>485</v>
      </c>
      <c r="C855" s="320" t="s">
        <v>671</v>
      </c>
      <c r="D855" s="320" t="s">
        <v>93</v>
      </c>
      <c r="E855" s="320">
        <v>16964621</v>
      </c>
      <c r="F855" s="190">
        <v>17384</v>
      </c>
      <c r="G855" s="360">
        <v>59.997999999999998</v>
      </c>
      <c r="H855" s="320">
        <v>20</v>
      </c>
      <c r="I855" s="320">
        <v>17364</v>
      </c>
      <c r="J855" s="361">
        <v>1.1504832029452369E-3</v>
      </c>
      <c r="K855" s="320" t="s">
        <v>1036</v>
      </c>
      <c r="L855" s="320" t="s">
        <v>254</v>
      </c>
      <c r="M855" s="320" t="s">
        <v>264</v>
      </c>
      <c r="N855" s="320" t="s">
        <v>263</v>
      </c>
    </row>
    <row r="856" spans="1:14" s="194" customFormat="1">
      <c r="A856" s="320" t="s">
        <v>286</v>
      </c>
      <c r="B856" s="320" t="s">
        <v>485</v>
      </c>
      <c r="C856" s="320" t="s">
        <v>671</v>
      </c>
      <c r="D856" s="320" t="s">
        <v>93</v>
      </c>
      <c r="E856" s="320">
        <v>153242404</v>
      </c>
      <c r="F856" s="190">
        <v>7782</v>
      </c>
      <c r="G856" s="360">
        <v>59.9968</v>
      </c>
      <c r="H856" s="320">
        <v>18</v>
      </c>
      <c r="I856" s="320">
        <v>7764</v>
      </c>
      <c r="J856" s="361">
        <v>2.3130300693909021E-3</v>
      </c>
      <c r="K856" s="320" t="s">
        <v>1037</v>
      </c>
      <c r="L856" s="320" t="s">
        <v>254</v>
      </c>
      <c r="M856" s="320" t="s">
        <v>262</v>
      </c>
      <c r="N856" s="320" t="s">
        <v>261</v>
      </c>
    </row>
    <row r="857" spans="1:14" s="194" customFormat="1">
      <c r="A857" s="320" t="s">
        <v>286</v>
      </c>
      <c r="B857" s="320" t="s">
        <v>485</v>
      </c>
      <c r="C857" s="320" t="s">
        <v>671</v>
      </c>
      <c r="D857" s="320" t="s">
        <v>94</v>
      </c>
      <c r="E857" s="320">
        <v>2282549</v>
      </c>
      <c r="F857" s="190">
        <v>12</v>
      </c>
      <c r="G857" s="360">
        <v>60</v>
      </c>
      <c r="H857" s="320">
        <v>0</v>
      </c>
      <c r="I857" s="320">
        <v>12</v>
      </c>
      <c r="J857" s="361">
        <v>0</v>
      </c>
      <c r="K857" s="320" t="s">
        <v>1219</v>
      </c>
      <c r="L857" s="320" t="s">
        <v>143</v>
      </c>
      <c r="M857" s="320" t="s">
        <v>12</v>
      </c>
      <c r="N857" s="320" t="s">
        <v>1038</v>
      </c>
    </row>
    <row r="858" spans="1:14" s="194" customFormat="1">
      <c r="A858" s="320" t="s">
        <v>286</v>
      </c>
      <c r="B858" s="320" t="s">
        <v>485</v>
      </c>
      <c r="C858" s="320" t="s">
        <v>671</v>
      </c>
      <c r="D858" s="320" t="s">
        <v>91</v>
      </c>
      <c r="E858" s="320">
        <v>51678336</v>
      </c>
      <c r="F858" s="190">
        <v>10230</v>
      </c>
      <c r="G858" s="360">
        <v>59.998699999999999</v>
      </c>
      <c r="H858" s="320">
        <v>10</v>
      </c>
      <c r="I858" s="320">
        <v>10220</v>
      </c>
      <c r="J858" s="361">
        <v>9.7751710654936461E-4</v>
      </c>
      <c r="K858" s="320" t="s">
        <v>1039</v>
      </c>
      <c r="L858" s="320" t="s">
        <v>254</v>
      </c>
      <c r="M858" s="320" t="s">
        <v>263</v>
      </c>
      <c r="N858" s="320" t="s">
        <v>262</v>
      </c>
    </row>
    <row r="859" spans="1:14" s="194" customFormat="1">
      <c r="A859" s="320" t="s">
        <v>286</v>
      </c>
      <c r="B859" s="320" t="s">
        <v>485</v>
      </c>
      <c r="C859" s="320" t="s">
        <v>671</v>
      </c>
      <c r="D859" s="320" t="s">
        <v>95</v>
      </c>
      <c r="E859" s="320">
        <v>37015005</v>
      </c>
      <c r="F859" s="190">
        <v>21652</v>
      </c>
      <c r="G859" s="360">
        <v>59.997100000000003</v>
      </c>
      <c r="H859" s="320">
        <v>40</v>
      </c>
      <c r="I859" s="320">
        <v>21612</v>
      </c>
      <c r="J859" s="361">
        <v>1.8474043968224644E-3</v>
      </c>
      <c r="K859" s="320" t="s">
        <v>40</v>
      </c>
      <c r="L859" s="320" t="s">
        <v>254</v>
      </c>
      <c r="M859" s="320" t="s">
        <v>261</v>
      </c>
      <c r="N859" s="320" t="s">
        <v>264</v>
      </c>
    </row>
    <row r="860" spans="1:14" s="194" customFormat="1">
      <c r="A860" s="320" t="s">
        <v>286</v>
      </c>
      <c r="B860" s="320" t="s">
        <v>481</v>
      </c>
      <c r="C860" s="320" t="s">
        <v>670</v>
      </c>
      <c r="D860" s="173" t="s">
        <v>1262</v>
      </c>
      <c r="E860" s="173" t="s">
        <v>12</v>
      </c>
      <c r="F860" s="358" t="s">
        <v>12</v>
      </c>
      <c r="G860" s="173" t="s">
        <v>12</v>
      </c>
      <c r="H860" s="173">
        <v>247</v>
      </c>
      <c r="I860" s="173" t="s">
        <v>12</v>
      </c>
      <c r="J860" s="173" t="s">
        <v>12</v>
      </c>
      <c r="K860" s="173" t="s">
        <v>12</v>
      </c>
      <c r="L860" s="173" t="s">
        <v>253</v>
      </c>
      <c r="M860" s="173" t="s">
        <v>12</v>
      </c>
      <c r="N860" s="173" t="s">
        <v>12</v>
      </c>
    </row>
    <row r="861" spans="1:14" s="194" customFormat="1">
      <c r="A861" s="320" t="s">
        <v>286</v>
      </c>
      <c r="B861" s="320" t="s">
        <v>341</v>
      </c>
      <c r="C861" s="320" t="s">
        <v>834</v>
      </c>
      <c r="D861" s="173" t="s">
        <v>1262</v>
      </c>
      <c r="E861" s="173" t="s">
        <v>12</v>
      </c>
      <c r="F861" s="358" t="s">
        <v>12</v>
      </c>
      <c r="G861" s="173" t="s">
        <v>12</v>
      </c>
      <c r="H861" s="173">
        <v>359</v>
      </c>
      <c r="I861" s="173" t="s">
        <v>12</v>
      </c>
      <c r="J861" s="173" t="s">
        <v>12</v>
      </c>
      <c r="K861" s="173" t="s">
        <v>12</v>
      </c>
      <c r="L861" s="173" t="s">
        <v>253</v>
      </c>
      <c r="M861" s="173" t="s">
        <v>12</v>
      </c>
      <c r="N861" s="173" t="s">
        <v>12</v>
      </c>
    </row>
    <row r="862" spans="1:14" s="194" customFormat="1">
      <c r="A862" s="320" t="s">
        <v>286</v>
      </c>
      <c r="B862" s="320" t="s">
        <v>359</v>
      </c>
      <c r="C862" s="320" t="s">
        <v>834</v>
      </c>
      <c r="D862" s="173" t="s">
        <v>1262</v>
      </c>
      <c r="E862" s="173" t="s">
        <v>12</v>
      </c>
      <c r="F862" s="358" t="s">
        <v>12</v>
      </c>
      <c r="G862" s="173" t="s">
        <v>12</v>
      </c>
      <c r="H862" s="173">
        <v>0</v>
      </c>
      <c r="I862" s="173" t="s">
        <v>12</v>
      </c>
      <c r="J862" s="173" t="s">
        <v>12</v>
      </c>
      <c r="K862" s="173" t="s">
        <v>12</v>
      </c>
      <c r="L862" s="173" t="s">
        <v>253</v>
      </c>
      <c r="M862" s="173" t="s">
        <v>12</v>
      </c>
      <c r="N862" s="173" t="s">
        <v>12</v>
      </c>
    </row>
    <row r="863" spans="1:14" s="194" customFormat="1">
      <c r="A863" s="320" t="s">
        <v>286</v>
      </c>
      <c r="B863" s="320" t="s">
        <v>482</v>
      </c>
      <c r="C863" s="320" t="s">
        <v>834</v>
      </c>
      <c r="D863" s="173" t="s">
        <v>1262</v>
      </c>
      <c r="E863" s="173" t="s">
        <v>12</v>
      </c>
      <c r="F863" s="358" t="s">
        <v>12</v>
      </c>
      <c r="G863" s="173" t="s">
        <v>12</v>
      </c>
      <c r="H863" s="173">
        <v>13</v>
      </c>
      <c r="I863" s="173" t="s">
        <v>12</v>
      </c>
      <c r="J863" s="173" t="s">
        <v>12</v>
      </c>
      <c r="K863" s="173" t="s">
        <v>12</v>
      </c>
      <c r="L863" s="173" t="s">
        <v>253</v>
      </c>
      <c r="M863" s="173" t="s">
        <v>12</v>
      </c>
      <c r="N863" s="173" t="s">
        <v>12</v>
      </c>
    </row>
    <row r="864" spans="1:14" s="194" customFormat="1">
      <c r="A864" s="320" t="s">
        <v>286</v>
      </c>
      <c r="B864" s="320" t="s">
        <v>859</v>
      </c>
      <c r="C864" s="320" t="s">
        <v>834</v>
      </c>
      <c r="D864" s="173" t="s">
        <v>1262</v>
      </c>
      <c r="E864" s="173" t="s">
        <v>12</v>
      </c>
      <c r="F864" s="358" t="s">
        <v>12</v>
      </c>
      <c r="G864" s="173" t="s">
        <v>12</v>
      </c>
      <c r="H864" s="173">
        <v>0</v>
      </c>
      <c r="I864" s="173" t="s">
        <v>12</v>
      </c>
      <c r="J864" s="173" t="s">
        <v>12</v>
      </c>
      <c r="K864" s="173" t="s">
        <v>12</v>
      </c>
      <c r="L864" s="173" t="s">
        <v>253</v>
      </c>
      <c r="M864" s="173" t="s">
        <v>12</v>
      </c>
      <c r="N864" s="173" t="s">
        <v>12</v>
      </c>
    </row>
    <row r="865" spans="1:14" s="194" customFormat="1">
      <c r="A865" s="320" t="s">
        <v>286</v>
      </c>
      <c r="B865" s="320" t="s">
        <v>483</v>
      </c>
      <c r="C865" s="320" t="s">
        <v>834</v>
      </c>
      <c r="D865" s="173" t="s">
        <v>1262</v>
      </c>
      <c r="E865" s="173" t="s">
        <v>12</v>
      </c>
      <c r="F865" s="358" t="s">
        <v>12</v>
      </c>
      <c r="G865" s="173" t="s">
        <v>12</v>
      </c>
      <c r="H865" s="173">
        <v>0</v>
      </c>
      <c r="I865" s="173" t="s">
        <v>12</v>
      </c>
      <c r="J865" s="173" t="s">
        <v>12</v>
      </c>
      <c r="K865" s="173" t="s">
        <v>12</v>
      </c>
      <c r="L865" s="173" t="s">
        <v>253</v>
      </c>
      <c r="M865" s="173" t="s">
        <v>12</v>
      </c>
      <c r="N865" s="173" t="s">
        <v>12</v>
      </c>
    </row>
    <row r="866" spans="1:14" s="194" customFormat="1">
      <c r="A866" s="320" t="s">
        <v>286</v>
      </c>
      <c r="B866" s="320" t="s">
        <v>485</v>
      </c>
      <c r="C866" s="320" t="s">
        <v>671</v>
      </c>
      <c r="D866" s="173" t="s">
        <v>1262</v>
      </c>
      <c r="E866" s="173" t="s">
        <v>12</v>
      </c>
      <c r="F866" s="358" t="s">
        <v>12</v>
      </c>
      <c r="G866" s="173" t="s">
        <v>12</v>
      </c>
      <c r="H866" s="173">
        <v>0</v>
      </c>
      <c r="I866" s="173" t="s">
        <v>12</v>
      </c>
      <c r="J866" s="173" t="s">
        <v>12</v>
      </c>
      <c r="K866" s="173" t="s">
        <v>12</v>
      </c>
      <c r="L866" s="173" t="s">
        <v>253</v>
      </c>
      <c r="M866" s="173" t="s">
        <v>12</v>
      </c>
      <c r="N866" s="173" t="s">
        <v>12</v>
      </c>
    </row>
    <row r="867" spans="1:14" s="194" customFormat="1">
      <c r="A867" s="320" t="s">
        <v>249</v>
      </c>
      <c r="B867" s="320" t="s">
        <v>489</v>
      </c>
      <c r="C867" s="320" t="s">
        <v>670</v>
      </c>
      <c r="D867" s="320" t="s">
        <v>76</v>
      </c>
      <c r="E867" s="320">
        <v>153392373</v>
      </c>
      <c r="F867" s="190">
        <v>552</v>
      </c>
      <c r="G867" s="360">
        <v>58.909100000000002</v>
      </c>
      <c r="H867" s="320">
        <v>112</v>
      </c>
      <c r="I867" s="320">
        <v>440</v>
      </c>
      <c r="J867" s="361">
        <v>0.20289855072463769</v>
      </c>
      <c r="K867" s="320" t="s">
        <v>130</v>
      </c>
      <c r="L867" s="320" t="s">
        <v>254</v>
      </c>
      <c r="M867" s="320" t="s">
        <v>264</v>
      </c>
      <c r="N867" s="320" t="s">
        <v>261</v>
      </c>
    </row>
    <row r="868" spans="1:14" s="194" customFormat="1">
      <c r="A868" s="320" t="s">
        <v>249</v>
      </c>
      <c r="B868" s="320" t="s">
        <v>489</v>
      </c>
      <c r="C868" s="320" t="s">
        <v>670</v>
      </c>
      <c r="D868" s="320" t="s">
        <v>76</v>
      </c>
      <c r="E868" s="320">
        <v>204413264</v>
      </c>
      <c r="F868" s="190">
        <v>491</v>
      </c>
      <c r="G868" s="360">
        <v>60</v>
      </c>
      <c r="H868" s="320">
        <v>0</v>
      </c>
      <c r="I868" s="320">
        <v>491</v>
      </c>
      <c r="J868" s="361">
        <v>0</v>
      </c>
      <c r="K868" s="320" t="s">
        <v>328</v>
      </c>
      <c r="L868" s="320" t="s">
        <v>143</v>
      </c>
      <c r="M868" s="320" t="s">
        <v>12</v>
      </c>
      <c r="N868" s="320" t="s">
        <v>263</v>
      </c>
    </row>
    <row r="869" spans="1:14" s="194" customFormat="1">
      <c r="A869" s="320" t="s">
        <v>249</v>
      </c>
      <c r="B869" s="320" t="s">
        <v>489</v>
      </c>
      <c r="C869" s="320" t="s">
        <v>670</v>
      </c>
      <c r="D869" s="320" t="s">
        <v>76</v>
      </c>
      <c r="E869" s="320">
        <v>220653315</v>
      </c>
      <c r="F869" s="190">
        <v>304</v>
      </c>
      <c r="G869" s="360">
        <v>60</v>
      </c>
      <c r="H869" s="320">
        <v>0</v>
      </c>
      <c r="I869" s="320">
        <v>304</v>
      </c>
      <c r="J869" s="361">
        <v>0</v>
      </c>
      <c r="K869" s="320" t="s">
        <v>1009</v>
      </c>
      <c r="L869" s="320" t="s">
        <v>254</v>
      </c>
      <c r="M869" s="320" t="s">
        <v>263</v>
      </c>
      <c r="N869" s="320" t="s">
        <v>264</v>
      </c>
    </row>
    <row r="870" spans="1:14" s="194" customFormat="1">
      <c r="A870" s="320" t="s">
        <v>249</v>
      </c>
      <c r="B870" s="320" t="s">
        <v>489</v>
      </c>
      <c r="C870" s="320" t="s">
        <v>670</v>
      </c>
      <c r="D870" s="320" t="s">
        <v>81</v>
      </c>
      <c r="E870" s="320">
        <v>126276419</v>
      </c>
      <c r="F870" s="190">
        <v>229</v>
      </c>
      <c r="G870" s="360">
        <v>59.9694</v>
      </c>
      <c r="H870" s="320">
        <v>0</v>
      </c>
      <c r="I870" s="320">
        <v>229</v>
      </c>
      <c r="J870" s="361">
        <v>0</v>
      </c>
      <c r="K870" s="320" t="s">
        <v>127</v>
      </c>
      <c r="L870" s="320" t="s">
        <v>254</v>
      </c>
      <c r="M870" s="320" t="s">
        <v>261</v>
      </c>
      <c r="N870" s="320" t="s">
        <v>262</v>
      </c>
    </row>
    <row r="871" spans="1:14" s="194" customFormat="1">
      <c r="A871" s="320" t="s">
        <v>249</v>
      </c>
      <c r="B871" s="320" t="s">
        <v>489</v>
      </c>
      <c r="C871" s="320" t="s">
        <v>670</v>
      </c>
      <c r="D871" s="320" t="s">
        <v>82</v>
      </c>
      <c r="E871" s="320">
        <v>25398284</v>
      </c>
      <c r="F871" s="190">
        <v>784</v>
      </c>
      <c r="G871" s="360">
        <v>59.950800000000001</v>
      </c>
      <c r="H871" s="320">
        <v>52</v>
      </c>
      <c r="I871" s="320">
        <v>732</v>
      </c>
      <c r="J871" s="361">
        <v>6.6326530612244902E-2</v>
      </c>
      <c r="K871" s="320" t="s">
        <v>1217</v>
      </c>
      <c r="L871" s="320" t="s">
        <v>254</v>
      </c>
      <c r="M871" s="320" t="s">
        <v>264</v>
      </c>
      <c r="N871" s="320" t="s">
        <v>263</v>
      </c>
    </row>
    <row r="872" spans="1:14" s="194" customFormat="1">
      <c r="A872" s="320" t="s">
        <v>249</v>
      </c>
      <c r="B872" s="320" t="s">
        <v>489</v>
      </c>
      <c r="C872" s="320" t="s">
        <v>670</v>
      </c>
      <c r="D872" s="320" t="s">
        <v>82</v>
      </c>
      <c r="E872" s="320">
        <v>25398285</v>
      </c>
      <c r="F872" s="190">
        <v>790</v>
      </c>
      <c r="G872" s="360">
        <v>59.939100000000003</v>
      </c>
      <c r="H872" s="320">
        <v>51</v>
      </c>
      <c r="I872" s="320">
        <v>739</v>
      </c>
      <c r="J872" s="361">
        <v>6.4556962025316453E-2</v>
      </c>
      <c r="K872" s="320" t="s">
        <v>1040</v>
      </c>
      <c r="L872" s="320" t="s">
        <v>254</v>
      </c>
      <c r="M872" s="320" t="s">
        <v>264</v>
      </c>
      <c r="N872" s="320" t="s">
        <v>263</v>
      </c>
    </row>
    <row r="873" spans="1:14" s="194" customFormat="1">
      <c r="A873" s="320" t="s">
        <v>249</v>
      </c>
      <c r="B873" s="320" t="s">
        <v>489</v>
      </c>
      <c r="C873" s="320" t="s">
        <v>670</v>
      </c>
      <c r="D873" s="320" t="s">
        <v>82</v>
      </c>
      <c r="E873" s="320">
        <v>42858278</v>
      </c>
      <c r="F873" s="190">
        <v>235</v>
      </c>
      <c r="G873" s="360">
        <v>60</v>
      </c>
      <c r="H873" s="320">
        <v>0</v>
      </c>
      <c r="I873" s="320">
        <v>235</v>
      </c>
      <c r="J873" s="361">
        <v>0</v>
      </c>
      <c r="K873" s="320" t="s">
        <v>120</v>
      </c>
      <c r="L873" s="320" t="s">
        <v>254</v>
      </c>
      <c r="M873" s="320" t="s">
        <v>261</v>
      </c>
      <c r="N873" s="320" t="s">
        <v>262</v>
      </c>
    </row>
    <row r="874" spans="1:14" s="194" customFormat="1">
      <c r="A874" s="320" t="s">
        <v>249</v>
      </c>
      <c r="B874" s="320" t="s">
        <v>489</v>
      </c>
      <c r="C874" s="320" t="s">
        <v>670</v>
      </c>
      <c r="D874" s="320" t="s">
        <v>82</v>
      </c>
      <c r="E874" s="320">
        <v>50357249</v>
      </c>
      <c r="F874" s="190">
        <v>160</v>
      </c>
      <c r="G874" s="360">
        <v>60</v>
      </c>
      <c r="H874" s="320">
        <v>11</v>
      </c>
      <c r="I874" s="320">
        <v>149</v>
      </c>
      <c r="J874" s="361">
        <v>6.8750000000000006E-2</v>
      </c>
      <c r="K874" s="320" t="s">
        <v>1012</v>
      </c>
      <c r="L874" s="320" t="s">
        <v>254</v>
      </c>
      <c r="M874" s="320" t="s">
        <v>262</v>
      </c>
      <c r="N874" s="320" t="s">
        <v>261</v>
      </c>
    </row>
    <row r="875" spans="1:14" s="194" customFormat="1">
      <c r="A875" s="320" t="s">
        <v>249</v>
      </c>
      <c r="B875" s="320" t="s">
        <v>489</v>
      </c>
      <c r="C875" s="320" t="s">
        <v>670</v>
      </c>
      <c r="D875" s="320" t="s">
        <v>82</v>
      </c>
      <c r="E875" s="320">
        <v>106633749</v>
      </c>
      <c r="F875" s="190">
        <v>599</v>
      </c>
      <c r="G875" s="360">
        <v>60</v>
      </c>
      <c r="H875" s="320">
        <v>0</v>
      </c>
      <c r="I875" s="320">
        <v>599</v>
      </c>
      <c r="J875" s="361">
        <v>0</v>
      </c>
      <c r="K875" s="320" t="s">
        <v>125</v>
      </c>
      <c r="L875" s="320" t="s">
        <v>254</v>
      </c>
      <c r="M875" s="320" t="s">
        <v>264</v>
      </c>
      <c r="N875" s="320" t="s">
        <v>263</v>
      </c>
    </row>
    <row r="876" spans="1:14" s="194" customFormat="1">
      <c r="A876" s="320" t="s">
        <v>249</v>
      </c>
      <c r="B876" s="320" t="s">
        <v>489</v>
      </c>
      <c r="C876" s="320" t="s">
        <v>670</v>
      </c>
      <c r="D876" s="320" t="s">
        <v>82</v>
      </c>
      <c r="E876" s="320">
        <v>112915455</v>
      </c>
      <c r="F876" s="190">
        <v>2847</v>
      </c>
      <c r="G876" s="360">
        <v>60.012300000000003</v>
      </c>
      <c r="H876" s="320">
        <v>7</v>
      </c>
      <c r="I876" s="320">
        <v>2840</v>
      </c>
      <c r="J876" s="361">
        <v>2.4587284861257463E-3</v>
      </c>
      <c r="K876" s="320" t="s">
        <v>141</v>
      </c>
      <c r="L876" s="320" t="s">
        <v>254</v>
      </c>
      <c r="M876" s="320" t="s">
        <v>263</v>
      </c>
      <c r="N876" s="320" t="s">
        <v>264</v>
      </c>
    </row>
    <row r="877" spans="1:14" s="194" customFormat="1">
      <c r="A877" s="320" t="s">
        <v>249</v>
      </c>
      <c r="B877" s="320" t="s">
        <v>489</v>
      </c>
      <c r="C877" s="320" t="s">
        <v>670</v>
      </c>
      <c r="D877" s="320" t="s">
        <v>89</v>
      </c>
      <c r="E877" s="320">
        <v>28366247</v>
      </c>
      <c r="F877" s="190">
        <v>73</v>
      </c>
      <c r="G877" s="360">
        <v>60</v>
      </c>
      <c r="H877" s="320">
        <v>0</v>
      </c>
      <c r="I877" s="320">
        <v>73</v>
      </c>
      <c r="J877" s="361">
        <v>0</v>
      </c>
      <c r="K877" s="320" t="s">
        <v>1041</v>
      </c>
      <c r="L877" s="320" t="s">
        <v>254</v>
      </c>
      <c r="M877" s="320" t="s">
        <v>261</v>
      </c>
      <c r="N877" s="320" t="s">
        <v>262</v>
      </c>
    </row>
    <row r="878" spans="1:14" s="194" customFormat="1">
      <c r="A878" s="320" t="s">
        <v>249</v>
      </c>
      <c r="B878" s="320" t="s">
        <v>489</v>
      </c>
      <c r="C878" s="320" t="s">
        <v>670</v>
      </c>
      <c r="D878" s="320" t="s">
        <v>89</v>
      </c>
      <c r="E878" s="320">
        <v>112171869</v>
      </c>
      <c r="F878" s="190">
        <v>68</v>
      </c>
      <c r="G878" s="360">
        <v>60</v>
      </c>
      <c r="H878" s="320">
        <v>32</v>
      </c>
      <c r="I878" s="320">
        <v>36</v>
      </c>
      <c r="J878" s="361">
        <v>0.47058823529411764</v>
      </c>
      <c r="K878" s="320" t="s">
        <v>978</v>
      </c>
      <c r="L878" s="320" t="s">
        <v>254</v>
      </c>
      <c r="M878" s="320" t="s">
        <v>264</v>
      </c>
      <c r="N878" s="320" t="s">
        <v>263</v>
      </c>
    </row>
    <row r="879" spans="1:14" s="194" customFormat="1">
      <c r="A879" s="320" t="s">
        <v>249</v>
      </c>
      <c r="B879" s="320" t="s">
        <v>489</v>
      </c>
      <c r="C879" s="320" t="s">
        <v>670</v>
      </c>
      <c r="D879" s="320" t="s">
        <v>103</v>
      </c>
      <c r="E879" s="320">
        <v>45412356</v>
      </c>
      <c r="F879" s="190">
        <v>7917</v>
      </c>
      <c r="G879" s="360">
        <v>59.996000000000002</v>
      </c>
      <c r="H879" s="320">
        <v>8</v>
      </c>
      <c r="I879" s="320">
        <v>7909</v>
      </c>
      <c r="J879" s="361">
        <v>1.0104837691044587E-3</v>
      </c>
      <c r="K879" s="320" t="s">
        <v>122</v>
      </c>
      <c r="L879" s="320" t="s">
        <v>254</v>
      </c>
      <c r="M879" s="320" t="s">
        <v>262</v>
      </c>
      <c r="N879" s="320" t="s">
        <v>261</v>
      </c>
    </row>
    <row r="880" spans="1:14" s="194" customFormat="1">
      <c r="A880" s="320" t="s">
        <v>249</v>
      </c>
      <c r="B880" s="320" t="s">
        <v>489</v>
      </c>
      <c r="C880" s="320" t="s">
        <v>670</v>
      </c>
      <c r="D880" s="320" t="s">
        <v>103</v>
      </c>
      <c r="E880" s="320">
        <v>75546334</v>
      </c>
      <c r="F880" s="190">
        <v>247</v>
      </c>
      <c r="G880" s="360">
        <v>56.822800000000001</v>
      </c>
      <c r="H880" s="320">
        <v>89</v>
      </c>
      <c r="I880" s="320">
        <v>158</v>
      </c>
      <c r="J880" s="361">
        <v>0.36032388663967613</v>
      </c>
      <c r="K880" s="320" t="s">
        <v>1010</v>
      </c>
      <c r="L880" s="320" t="s">
        <v>254</v>
      </c>
      <c r="M880" s="320" t="s">
        <v>261</v>
      </c>
      <c r="N880" s="320" t="s">
        <v>263</v>
      </c>
    </row>
    <row r="881" spans="1:14" s="194" customFormat="1">
      <c r="A881" s="320" t="s">
        <v>249</v>
      </c>
      <c r="B881" s="320" t="s">
        <v>489</v>
      </c>
      <c r="C881" s="320" t="s">
        <v>670</v>
      </c>
      <c r="D881" s="320" t="s">
        <v>103</v>
      </c>
      <c r="E881" s="320">
        <v>98657640</v>
      </c>
      <c r="F881" s="190">
        <v>148</v>
      </c>
      <c r="G881" s="360">
        <v>60</v>
      </c>
      <c r="H881" s="320">
        <v>73</v>
      </c>
      <c r="I881" s="320">
        <v>75</v>
      </c>
      <c r="J881" s="361">
        <v>0.49324324324324326</v>
      </c>
      <c r="K881" s="320" t="s">
        <v>980</v>
      </c>
      <c r="L881" s="320" t="s">
        <v>254</v>
      </c>
      <c r="M881" s="320" t="s">
        <v>264</v>
      </c>
      <c r="N881" s="320" t="s">
        <v>262</v>
      </c>
    </row>
    <row r="882" spans="1:14" s="194" customFormat="1">
      <c r="A882" s="320" t="s">
        <v>249</v>
      </c>
      <c r="B882" s="320" t="s">
        <v>489</v>
      </c>
      <c r="C882" s="320" t="s">
        <v>670</v>
      </c>
      <c r="D882" s="320" t="s">
        <v>90</v>
      </c>
      <c r="E882" s="320">
        <v>3900739</v>
      </c>
      <c r="F882" s="190">
        <v>690</v>
      </c>
      <c r="G882" s="360">
        <v>60</v>
      </c>
      <c r="H882" s="320">
        <v>0</v>
      </c>
      <c r="I882" s="320">
        <v>690</v>
      </c>
      <c r="J882" s="361">
        <v>0</v>
      </c>
      <c r="K882" s="320" t="s">
        <v>279</v>
      </c>
      <c r="L882" s="320" t="s">
        <v>143</v>
      </c>
      <c r="M882" s="320" t="s">
        <v>12</v>
      </c>
      <c r="N882" s="320" t="s">
        <v>263</v>
      </c>
    </row>
    <row r="883" spans="1:14" s="194" customFormat="1">
      <c r="A883" s="320" t="s">
        <v>249</v>
      </c>
      <c r="B883" s="320" t="s">
        <v>489</v>
      </c>
      <c r="C883" s="320" t="s">
        <v>670</v>
      </c>
      <c r="D883" s="320" t="s">
        <v>90</v>
      </c>
      <c r="E883" s="320">
        <v>30794502</v>
      </c>
      <c r="F883" s="190">
        <v>269</v>
      </c>
      <c r="G883" s="360">
        <v>60</v>
      </c>
      <c r="H883" s="320">
        <v>0</v>
      </c>
      <c r="I883" s="320">
        <v>269</v>
      </c>
      <c r="J883" s="361">
        <v>0</v>
      </c>
      <c r="K883" s="320" t="s">
        <v>116</v>
      </c>
      <c r="L883" s="320" t="s">
        <v>254</v>
      </c>
      <c r="M883" s="320" t="s">
        <v>261</v>
      </c>
      <c r="N883" s="320" t="s">
        <v>263</v>
      </c>
    </row>
    <row r="884" spans="1:14" s="194" customFormat="1">
      <c r="A884" s="320" t="s">
        <v>249</v>
      </c>
      <c r="B884" s="320" t="s">
        <v>489</v>
      </c>
      <c r="C884" s="320" t="s">
        <v>670</v>
      </c>
      <c r="D884" s="320" t="s">
        <v>112</v>
      </c>
      <c r="E884" s="320">
        <v>4860336</v>
      </c>
      <c r="F884" s="190">
        <v>14610</v>
      </c>
      <c r="G884" s="360">
        <v>59.567700000000002</v>
      </c>
      <c r="H884" s="320">
        <v>6</v>
      </c>
      <c r="I884" s="320">
        <v>14604</v>
      </c>
      <c r="J884" s="361">
        <v>4.1067761806981519E-4</v>
      </c>
      <c r="K884" s="320" t="s">
        <v>114</v>
      </c>
      <c r="L884" s="320" t="s">
        <v>254</v>
      </c>
      <c r="M884" s="320" t="s">
        <v>264</v>
      </c>
      <c r="N884" s="320" t="s">
        <v>262</v>
      </c>
    </row>
    <row r="885" spans="1:14" s="194" customFormat="1">
      <c r="A885" s="320" t="s">
        <v>249</v>
      </c>
      <c r="B885" s="320" t="s">
        <v>489</v>
      </c>
      <c r="C885" s="320" t="s">
        <v>670</v>
      </c>
      <c r="D885" s="320" t="s">
        <v>112</v>
      </c>
      <c r="E885" s="320">
        <v>7577590</v>
      </c>
      <c r="F885" s="190">
        <v>169</v>
      </c>
      <c r="G885" s="360">
        <v>59.934899999999999</v>
      </c>
      <c r="H885" s="320">
        <v>0</v>
      </c>
      <c r="I885" s="320">
        <v>169</v>
      </c>
      <c r="J885" s="361">
        <v>0</v>
      </c>
      <c r="K885" s="320" t="s">
        <v>38</v>
      </c>
      <c r="L885" s="320" t="s">
        <v>254</v>
      </c>
      <c r="M885" s="320" t="s">
        <v>263</v>
      </c>
      <c r="N885" s="320" t="s">
        <v>264</v>
      </c>
    </row>
    <row r="886" spans="1:14" s="194" customFormat="1">
      <c r="A886" s="320" t="s">
        <v>249</v>
      </c>
      <c r="B886" s="320" t="s">
        <v>489</v>
      </c>
      <c r="C886" s="320" t="s">
        <v>670</v>
      </c>
      <c r="D886" s="320" t="s">
        <v>112</v>
      </c>
      <c r="E886" s="320">
        <v>38926029</v>
      </c>
      <c r="F886" s="190">
        <v>174</v>
      </c>
      <c r="G886" s="360">
        <v>60</v>
      </c>
      <c r="H886" s="320">
        <v>0</v>
      </c>
      <c r="I886" s="320">
        <v>174</v>
      </c>
      <c r="J886" s="361">
        <v>0</v>
      </c>
      <c r="K886" s="320" t="s">
        <v>118</v>
      </c>
      <c r="L886" s="320" t="s">
        <v>254</v>
      </c>
      <c r="M886" s="320" t="s">
        <v>264</v>
      </c>
      <c r="N886" s="320" t="s">
        <v>262</v>
      </c>
    </row>
    <row r="887" spans="1:14" s="194" customFormat="1">
      <c r="A887" s="320" t="s">
        <v>249</v>
      </c>
      <c r="B887" s="320" t="s">
        <v>489</v>
      </c>
      <c r="C887" s="320" t="s">
        <v>670</v>
      </c>
      <c r="D887" s="320" t="s">
        <v>112</v>
      </c>
      <c r="E887" s="320">
        <v>80210948</v>
      </c>
      <c r="F887" s="190">
        <v>94</v>
      </c>
      <c r="G887" s="360">
        <v>60</v>
      </c>
      <c r="H887" s="320">
        <v>0</v>
      </c>
      <c r="I887" s="320">
        <v>94</v>
      </c>
      <c r="J887" s="361">
        <v>0</v>
      </c>
      <c r="K887" s="320" t="s">
        <v>123</v>
      </c>
      <c r="L887" s="320" t="s">
        <v>254</v>
      </c>
      <c r="M887" s="320" t="s">
        <v>263</v>
      </c>
      <c r="N887" s="320" t="s">
        <v>264</v>
      </c>
    </row>
    <row r="888" spans="1:14" s="194" customFormat="1">
      <c r="A888" s="320" t="s">
        <v>249</v>
      </c>
      <c r="B888" s="320" t="s">
        <v>489</v>
      </c>
      <c r="C888" s="320" t="s">
        <v>670</v>
      </c>
      <c r="D888" s="320" t="s">
        <v>113</v>
      </c>
      <c r="E888" s="320">
        <v>43462396</v>
      </c>
      <c r="F888" s="190">
        <v>224</v>
      </c>
      <c r="G888" s="360">
        <v>60</v>
      </c>
      <c r="H888" s="320">
        <v>0</v>
      </c>
      <c r="I888" s="320">
        <v>224</v>
      </c>
      <c r="J888" s="361">
        <v>0</v>
      </c>
      <c r="K888" s="320" t="s">
        <v>121</v>
      </c>
      <c r="L888" s="320" t="s">
        <v>254</v>
      </c>
      <c r="M888" s="320" t="s">
        <v>264</v>
      </c>
      <c r="N888" s="320" t="s">
        <v>263</v>
      </c>
    </row>
    <row r="889" spans="1:14" s="194" customFormat="1">
      <c r="A889" s="320" t="s">
        <v>249</v>
      </c>
      <c r="B889" s="320" t="s">
        <v>489</v>
      </c>
      <c r="C889" s="320" t="s">
        <v>670</v>
      </c>
      <c r="D889" s="320" t="s">
        <v>88</v>
      </c>
      <c r="E889" s="320">
        <v>17294628</v>
      </c>
      <c r="F889" s="190">
        <v>129</v>
      </c>
      <c r="G889" s="360">
        <v>59.713200000000001</v>
      </c>
      <c r="H889" s="320">
        <v>0</v>
      </c>
      <c r="I889" s="320">
        <v>129</v>
      </c>
      <c r="J889" s="361">
        <v>0</v>
      </c>
      <c r="K889" s="320" t="s">
        <v>115</v>
      </c>
      <c r="L889" s="320" t="s">
        <v>254</v>
      </c>
      <c r="M889" s="320" t="s">
        <v>261</v>
      </c>
      <c r="N889" s="320" t="s">
        <v>262</v>
      </c>
    </row>
    <row r="890" spans="1:14" s="194" customFormat="1">
      <c r="A890" s="320" t="s">
        <v>249</v>
      </c>
      <c r="B890" s="320" t="s">
        <v>489</v>
      </c>
      <c r="C890" s="320" t="s">
        <v>670</v>
      </c>
      <c r="D890" s="320" t="s">
        <v>88</v>
      </c>
      <c r="E890" s="320">
        <v>38987174</v>
      </c>
      <c r="F890" s="190">
        <v>2227</v>
      </c>
      <c r="G890" s="360">
        <v>60</v>
      </c>
      <c r="H890" s="320">
        <v>991</v>
      </c>
      <c r="I890" s="320">
        <v>1236</v>
      </c>
      <c r="J890" s="361">
        <v>0.44499326448136506</v>
      </c>
      <c r="K890" s="320" t="s">
        <v>119</v>
      </c>
      <c r="L890" s="320" t="s">
        <v>254</v>
      </c>
      <c r="M890" s="320" t="s">
        <v>264</v>
      </c>
      <c r="N890" s="320" t="s">
        <v>263</v>
      </c>
    </row>
    <row r="891" spans="1:14" s="194" customFormat="1">
      <c r="A891" s="320" t="s">
        <v>249</v>
      </c>
      <c r="B891" s="320" t="s">
        <v>489</v>
      </c>
      <c r="C891" s="320" t="s">
        <v>670</v>
      </c>
      <c r="D891" s="320" t="s">
        <v>88</v>
      </c>
      <c r="E891" s="320">
        <v>54656618</v>
      </c>
      <c r="F891" s="190">
        <v>108</v>
      </c>
      <c r="G891" s="360">
        <v>59.844200000000001</v>
      </c>
      <c r="H891" s="320">
        <v>0</v>
      </c>
      <c r="I891" s="320">
        <v>108</v>
      </c>
      <c r="J891" s="361">
        <v>0</v>
      </c>
      <c r="K891" s="320" t="s">
        <v>277</v>
      </c>
      <c r="L891" s="320" t="s">
        <v>143</v>
      </c>
      <c r="M891" s="320" t="s">
        <v>12</v>
      </c>
      <c r="N891" s="320" t="s">
        <v>264</v>
      </c>
    </row>
    <row r="892" spans="1:14" s="194" customFormat="1">
      <c r="A892" s="320" t="s">
        <v>249</v>
      </c>
      <c r="B892" s="320" t="s">
        <v>489</v>
      </c>
      <c r="C892" s="320" t="s">
        <v>670</v>
      </c>
      <c r="D892" s="320" t="s">
        <v>84</v>
      </c>
      <c r="E892" s="320">
        <v>26101090</v>
      </c>
      <c r="F892" s="190">
        <v>275</v>
      </c>
      <c r="G892" s="360">
        <v>60</v>
      </c>
      <c r="H892" s="320">
        <v>0</v>
      </c>
      <c r="I892" s="320">
        <v>275</v>
      </c>
      <c r="J892" s="361">
        <v>0</v>
      </c>
      <c r="K892" s="320" t="s">
        <v>258</v>
      </c>
      <c r="L892" s="320" t="s">
        <v>254</v>
      </c>
      <c r="M892" s="320" t="s">
        <v>261</v>
      </c>
      <c r="N892" s="320" t="s">
        <v>262</v>
      </c>
    </row>
    <row r="893" spans="1:14" s="194" customFormat="1">
      <c r="A893" s="320" t="s">
        <v>249</v>
      </c>
      <c r="B893" s="320" t="s">
        <v>489</v>
      </c>
      <c r="C893" s="320" t="s">
        <v>670</v>
      </c>
      <c r="D893" s="320" t="s">
        <v>117</v>
      </c>
      <c r="E893" s="320">
        <v>33753573</v>
      </c>
      <c r="F893" s="190">
        <v>180</v>
      </c>
      <c r="G893" s="360">
        <v>60</v>
      </c>
      <c r="H893" s="320">
        <v>0</v>
      </c>
      <c r="I893" s="320">
        <v>180</v>
      </c>
      <c r="J893" s="361">
        <v>0</v>
      </c>
      <c r="K893" s="320" t="s">
        <v>1042</v>
      </c>
      <c r="L893" s="320" t="s">
        <v>254</v>
      </c>
      <c r="M893" s="320" t="s">
        <v>263</v>
      </c>
      <c r="N893" s="320" t="s">
        <v>264</v>
      </c>
    </row>
    <row r="894" spans="1:14" s="194" customFormat="1">
      <c r="A894" s="320" t="s">
        <v>249</v>
      </c>
      <c r="B894" s="320" t="s">
        <v>489</v>
      </c>
      <c r="C894" s="320" t="s">
        <v>670</v>
      </c>
      <c r="D894" s="320" t="s">
        <v>85</v>
      </c>
      <c r="E894" s="320">
        <v>185689587</v>
      </c>
      <c r="F894" s="190">
        <v>574</v>
      </c>
      <c r="G894" s="360">
        <v>60.017400000000002</v>
      </c>
      <c r="H894" s="320">
        <v>0</v>
      </c>
      <c r="I894" s="320">
        <v>574</v>
      </c>
      <c r="J894" s="361">
        <v>0</v>
      </c>
      <c r="K894" s="320" t="s">
        <v>132</v>
      </c>
      <c r="L894" s="320" t="s">
        <v>254</v>
      </c>
      <c r="M894" s="320" t="s">
        <v>261</v>
      </c>
      <c r="N894" s="320" t="s">
        <v>262</v>
      </c>
    </row>
    <row r="895" spans="1:14" s="194" customFormat="1">
      <c r="A895" s="320" t="s">
        <v>249</v>
      </c>
      <c r="B895" s="320" t="s">
        <v>489</v>
      </c>
      <c r="C895" s="320" t="s">
        <v>670</v>
      </c>
      <c r="D895" s="320" t="s">
        <v>86</v>
      </c>
      <c r="E895" s="320">
        <v>178044409</v>
      </c>
      <c r="F895" s="190">
        <v>288</v>
      </c>
      <c r="G895" s="360">
        <v>59.968800000000002</v>
      </c>
      <c r="H895" s="320">
        <v>0</v>
      </c>
      <c r="I895" s="320">
        <v>288</v>
      </c>
      <c r="J895" s="361">
        <v>0</v>
      </c>
      <c r="K895" s="320" t="s">
        <v>131</v>
      </c>
      <c r="L895" s="320" t="s">
        <v>254</v>
      </c>
      <c r="M895" s="320" t="s">
        <v>264</v>
      </c>
      <c r="N895" s="320" t="s">
        <v>263</v>
      </c>
    </row>
    <row r="896" spans="1:14" s="194" customFormat="1">
      <c r="A896" s="320" t="s">
        <v>249</v>
      </c>
      <c r="B896" s="320" t="s">
        <v>489</v>
      </c>
      <c r="C896" s="320" t="s">
        <v>670</v>
      </c>
      <c r="D896" s="320" t="s">
        <v>93</v>
      </c>
      <c r="E896" s="320">
        <v>87966047</v>
      </c>
      <c r="F896" s="190">
        <v>139</v>
      </c>
      <c r="G896" s="360">
        <v>60</v>
      </c>
      <c r="H896" s="320">
        <v>0</v>
      </c>
      <c r="I896" s="320">
        <v>139</v>
      </c>
      <c r="J896" s="361">
        <v>0</v>
      </c>
      <c r="K896" s="320" t="s">
        <v>124</v>
      </c>
      <c r="L896" s="320" t="s">
        <v>254</v>
      </c>
      <c r="M896" s="320" t="s">
        <v>264</v>
      </c>
      <c r="N896" s="320" t="s">
        <v>261</v>
      </c>
    </row>
    <row r="897" spans="1:14" s="194" customFormat="1">
      <c r="A897" s="320" t="s">
        <v>249</v>
      </c>
      <c r="B897" s="320" t="s">
        <v>489</v>
      </c>
      <c r="C897" s="320" t="s">
        <v>670</v>
      </c>
      <c r="D897" s="320" t="s">
        <v>94</v>
      </c>
      <c r="E897" s="320">
        <v>116607462</v>
      </c>
      <c r="F897" s="190">
        <v>341</v>
      </c>
      <c r="G897" s="360">
        <v>60</v>
      </c>
      <c r="H897" s="320">
        <v>113</v>
      </c>
      <c r="I897" s="320">
        <v>228</v>
      </c>
      <c r="J897" s="361">
        <v>0.33137829912023459</v>
      </c>
      <c r="K897" s="320" t="s">
        <v>981</v>
      </c>
      <c r="L897" s="320" t="s">
        <v>254</v>
      </c>
      <c r="M897" s="320" t="s">
        <v>264</v>
      </c>
      <c r="N897" s="320" t="s">
        <v>263</v>
      </c>
    </row>
    <row r="898" spans="1:14" s="194" customFormat="1">
      <c r="A898" s="320" t="s">
        <v>249</v>
      </c>
      <c r="B898" s="320" t="s">
        <v>489</v>
      </c>
      <c r="C898" s="320" t="s">
        <v>670</v>
      </c>
      <c r="D898" s="320" t="s">
        <v>87</v>
      </c>
      <c r="E898" s="320">
        <v>118610967</v>
      </c>
      <c r="F898" s="190">
        <v>95</v>
      </c>
      <c r="G898" s="360">
        <v>60</v>
      </c>
      <c r="H898" s="320">
        <v>58</v>
      </c>
      <c r="I898" s="320">
        <v>37</v>
      </c>
      <c r="J898" s="361">
        <v>0.61052631578947369</v>
      </c>
      <c r="K898" s="320" t="s">
        <v>984</v>
      </c>
      <c r="L898" s="320" t="s">
        <v>254</v>
      </c>
      <c r="M898" s="320" t="s">
        <v>262</v>
      </c>
      <c r="N898" s="320" t="s">
        <v>263</v>
      </c>
    </row>
    <row r="899" spans="1:14" s="194" customFormat="1">
      <c r="A899" s="320" t="s">
        <v>249</v>
      </c>
      <c r="B899" s="320" t="s">
        <v>489</v>
      </c>
      <c r="C899" s="320" t="s">
        <v>670</v>
      </c>
      <c r="D899" s="320" t="s">
        <v>87</v>
      </c>
      <c r="E899" s="320">
        <v>123224544</v>
      </c>
      <c r="F899" s="190">
        <v>178</v>
      </c>
      <c r="G899" s="360">
        <v>60.056199999999997</v>
      </c>
      <c r="H899" s="320">
        <v>0</v>
      </c>
      <c r="I899" s="320">
        <v>178</v>
      </c>
      <c r="J899" s="361">
        <v>0</v>
      </c>
      <c r="K899" s="320" t="s">
        <v>126</v>
      </c>
      <c r="L899" s="320" t="s">
        <v>254</v>
      </c>
      <c r="M899" s="320" t="s">
        <v>264</v>
      </c>
      <c r="N899" s="320" t="s">
        <v>263</v>
      </c>
    </row>
    <row r="900" spans="1:14" s="194" customFormat="1">
      <c r="A900" s="320" t="s">
        <v>249</v>
      </c>
      <c r="B900" s="320" t="s">
        <v>489</v>
      </c>
      <c r="C900" s="320" t="s">
        <v>670</v>
      </c>
      <c r="D900" s="320" t="s">
        <v>87</v>
      </c>
      <c r="E900" s="320">
        <v>144910724</v>
      </c>
      <c r="F900" s="190">
        <v>4475</v>
      </c>
      <c r="G900" s="360">
        <v>59.9983</v>
      </c>
      <c r="H900" s="320">
        <v>897</v>
      </c>
      <c r="I900" s="320">
        <v>3578</v>
      </c>
      <c r="J900" s="361">
        <v>0.20044692737430167</v>
      </c>
      <c r="K900" s="320" t="s">
        <v>128</v>
      </c>
      <c r="L900" s="320" t="s">
        <v>254</v>
      </c>
      <c r="M900" s="320" t="s">
        <v>261</v>
      </c>
      <c r="N900" s="320" t="s">
        <v>262</v>
      </c>
    </row>
    <row r="901" spans="1:14" s="194" customFormat="1">
      <c r="A901" s="320" t="s">
        <v>249</v>
      </c>
      <c r="B901" s="320" t="s">
        <v>489</v>
      </c>
      <c r="C901" s="320" t="s">
        <v>670</v>
      </c>
      <c r="D901" s="320" t="s">
        <v>87</v>
      </c>
      <c r="E901" s="320">
        <v>153184693</v>
      </c>
      <c r="F901" s="190">
        <v>1348</v>
      </c>
      <c r="G901" s="360">
        <v>59.996299999999998</v>
      </c>
      <c r="H901" s="320">
        <v>3</v>
      </c>
      <c r="I901" s="320">
        <v>1345</v>
      </c>
      <c r="J901" s="361">
        <v>2.225519287833828E-3</v>
      </c>
      <c r="K901" s="320" t="s">
        <v>129</v>
      </c>
      <c r="L901" s="320" t="s">
        <v>254</v>
      </c>
      <c r="M901" s="320" t="s">
        <v>264</v>
      </c>
      <c r="N901" s="320" t="s">
        <v>263</v>
      </c>
    </row>
    <row r="902" spans="1:14" s="194" customFormat="1">
      <c r="A902" s="320" t="s">
        <v>249</v>
      </c>
      <c r="B902" s="320" t="s">
        <v>342</v>
      </c>
      <c r="C902" s="320" t="s">
        <v>834</v>
      </c>
      <c r="D902" s="320" t="s">
        <v>76</v>
      </c>
      <c r="E902" s="320">
        <v>153392373</v>
      </c>
      <c r="F902" s="190">
        <v>3482</v>
      </c>
      <c r="G902" s="360">
        <v>59.382899999999999</v>
      </c>
      <c r="H902" s="320">
        <v>16</v>
      </c>
      <c r="I902" s="320">
        <v>3466</v>
      </c>
      <c r="J902" s="361">
        <v>4.595060310166571E-3</v>
      </c>
      <c r="K902" s="320" t="s">
        <v>130</v>
      </c>
      <c r="L902" s="320" t="s">
        <v>254</v>
      </c>
      <c r="M902" s="320" t="s">
        <v>264</v>
      </c>
      <c r="N902" s="320" t="s">
        <v>261</v>
      </c>
    </row>
    <row r="903" spans="1:14" s="194" customFormat="1">
      <c r="A903" s="320" t="s">
        <v>249</v>
      </c>
      <c r="B903" s="320" t="s">
        <v>342</v>
      </c>
      <c r="C903" s="320" t="s">
        <v>834</v>
      </c>
      <c r="D903" s="320" t="s">
        <v>76</v>
      </c>
      <c r="E903" s="320">
        <v>204413264</v>
      </c>
      <c r="F903" s="190">
        <v>539</v>
      </c>
      <c r="G903" s="360">
        <v>60</v>
      </c>
      <c r="H903" s="320">
        <v>0</v>
      </c>
      <c r="I903" s="320">
        <v>539</v>
      </c>
      <c r="J903" s="361">
        <v>0</v>
      </c>
      <c r="K903" s="320" t="s">
        <v>328</v>
      </c>
      <c r="L903" s="320" t="s">
        <v>143</v>
      </c>
      <c r="M903" s="320" t="s">
        <v>12</v>
      </c>
      <c r="N903" s="320" t="s">
        <v>263</v>
      </c>
    </row>
    <row r="904" spans="1:14" s="194" customFormat="1">
      <c r="A904" s="320" t="s">
        <v>249</v>
      </c>
      <c r="B904" s="320" t="s">
        <v>342</v>
      </c>
      <c r="C904" s="320" t="s">
        <v>834</v>
      </c>
      <c r="D904" s="320" t="s">
        <v>76</v>
      </c>
      <c r="E904" s="320">
        <v>220653315</v>
      </c>
      <c r="F904" s="190">
        <v>4038</v>
      </c>
      <c r="G904" s="360">
        <v>60</v>
      </c>
      <c r="H904" s="320">
        <v>13</v>
      </c>
      <c r="I904" s="320">
        <v>4025</v>
      </c>
      <c r="J904" s="361">
        <v>3.2194155522535907E-3</v>
      </c>
      <c r="K904" s="320" t="s">
        <v>1009</v>
      </c>
      <c r="L904" s="320" t="s">
        <v>254</v>
      </c>
      <c r="M904" s="320" t="s">
        <v>263</v>
      </c>
      <c r="N904" s="320" t="s">
        <v>264</v>
      </c>
    </row>
    <row r="905" spans="1:14" s="194" customFormat="1">
      <c r="A905" s="320" t="s">
        <v>249</v>
      </c>
      <c r="B905" s="320" t="s">
        <v>342</v>
      </c>
      <c r="C905" s="320" t="s">
        <v>834</v>
      </c>
      <c r="D905" s="320" t="s">
        <v>81</v>
      </c>
      <c r="E905" s="320">
        <v>126276419</v>
      </c>
      <c r="F905" s="190">
        <v>7279</v>
      </c>
      <c r="G905" s="360">
        <v>59.999400000000001</v>
      </c>
      <c r="H905" s="320">
        <v>10</v>
      </c>
      <c r="I905" s="320">
        <v>7269</v>
      </c>
      <c r="J905" s="361">
        <v>1.3738150844896278E-3</v>
      </c>
      <c r="K905" s="320" t="s">
        <v>127</v>
      </c>
      <c r="L905" s="320" t="s">
        <v>254</v>
      </c>
      <c r="M905" s="320" t="s">
        <v>261</v>
      </c>
      <c r="N905" s="320" t="s">
        <v>262</v>
      </c>
    </row>
    <row r="906" spans="1:14" s="194" customFormat="1">
      <c r="A906" s="320" t="s">
        <v>249</v>
      </c>
      <c r="B906" s="320" t="s">
        <v>342</v>
      </c>
      <c r="C906" s="320" t="s">
        <v>834</v>
      </c>
      <c r="D906" s="320" t="s">
        <v>82</v>
      </c>
      <c r="E906" s="320">
        <v>25398284</v>
      </c>
      <c r="F906" s="190">
        <v>2085</v>
      </c>
      <c r="G906" s="360">
        <v>59.977899999999998</v>
      </c>
      <c r="H906" s="320">
        <v>0</v>
      </c>
      <c r="I906" s="320">
        <v>2085</v>
      </c>
      <c r="J906" s="361">
        <v>0</v>
      </c>
      <c r="K906" s="320" t="s">
        <v>1217</v>
      </c>
      <c r="L906" s="320" t="s">
        <v>254</v>
      </c>
      <c r="M906" s="320" t="s">
        <v>264</v>
      </c>
      <c r="N906" s="320" t="s">
        <v>263</v>
      </c>
    </row>
    <row r="907" spans="1:14" s="194" customFormat="1">
      <c r="A907" s="320" t="s">
        <v>249</v>
      </c>
      <c r="B907" s="320" t="s">
        <v>342</v>
      </c>
      <c r="C907" s="320" t="s">
        <v>834</v>
      </c>
      <c r="D907" s="320" t="s">
        <v>82</v>
      </c>
      <c r="E907" s="320">
        <v>25398285</v>
      </c>
      <c r="F907" s="190">
        <v>2086</v>
      </c>
      <c r="G907" s="360">
        <v>59.977899999999998</v>
      </c>
      <c r="H907" s="320">
        <v>0</v>
      </c>
      <c r="I907" s="320">
        <v>2086</v>
      </c>
      <c r="J907" s="361">
        <v>0</v>
      </c>
      <c r="K907" s="320" t="s">
        <v>1040</v>
      </c>
      <c r="L907" s="320" t="s">
        <v>254</v>
      </c>
      <c r="M907" s="320" t="s">
        <v>264</v>
      </c>
      <c r="N907" s="320" t="s">
        <v>263</v>
      </c>
    </row>
    <row r="908" spans="1:14" s="194" customFormat="1">
      <c r="A908" s="320" t="s">
        <v>249</v>
      </c>
      <c r="B908" s="320" t="s">
        <v>342</v>
      </c>
      <c r="C908" s="320" t="s">
        <v>834</v>
      </c>
      <c r="D908" s="320" t="s">
        <v>82</v>
      </c>
      <c r="E908" s="320">
        <v>42858278</v>
      </c>
      <c r="F908" s="190">
        <v>3934</v>
      </c>
      <c r="G908" s="360">
        <v>59.998199999999997</v>
      </c>
      <c r="H908" s="320">
        <v>7</v>
      </c>
      <c r="I908" s="320">
        <v>3927</v>
      </c>
      <c r="J908" s="361">
        <v>1.7793594306049821E-3</v>
      </c>
      <c r="K908" s="320" t="s">
        <v>120</v>
      </c>
      <c r="L908" s="320" t="s">
        <v>254</v>
      </c>
      <c r="M908" s="320" t="s">
        <v>261</v>
      </c>
      <c r="N908" s="320" t="s">
        <v>262</v>
      </c>
    </row>
    <row r="909" spans="1:14" s="194" customFormat="1">
      <c r="A909" s="320" t="s">
        <v>249</v>
      </c>
      <c r="B909" s="320" t="s">
        <v>342</v>
      </c>
      <c r="C909" s="320" t="s">
        <v>834</v>
      </c>
      <c r="D909" s="320" t="s">
        <v>82</v>
      </c>
      <c r="E909" s="320">
        <v>50357249</v>
      </c>
      <c r="F909" s="190">
        <v>7093</v>
      </c>
      <c r="G909" s="360">
        <v>59.992199999999997</v>
      </c>
      <c r="H909" s="320">
        <v>4</v>
      </c>
      <c r="I909" s="320">
        <v>7089</v>
      </c>
      <c r="J909" s="361">
        <v>5.6393627520090234E-4</v>
      </c>
      <c r="K909" s="320" t="s">
        <v>1012</v>
      </c>
      <c r="L909" s="320" t="s">
        <v>254</v>
      </c>
      <c r="M909" s="320" t="s">
        <v>262</v>
      </c>
      <c r="N909" s="320" t="s">
        <v>261</v>
      </c>
    </row>
    <row r="910" spans="1:14" s="194" customFormat="1">
      <c r="A910" s="320" t="s">
        <v>249</v>
      </c>
      <c r="B910" s="320" t="s">
        <v>342</v>
      </c>
      <c r="C910" s="320" t="s">
        <v>834</v>
      </c>
      <c r="D910" s="320" t="s">
        <v>82</v>
      </c>
      <c r="E910" s="320">
        <v>106633749</v>
      </c>
      <c r="F910" s="190">
        <v>5671</v>
      </c>
      <c r="G910" s="360">
        <v>59.999099999999999</v>
      </c>
      <c r="H910" s="320">
        <v>4</v>
      </c>
      <c r="I910" s="320">
        <v>5667</v>
      </c>
      <c r="J910" s="361">
        <v>7.0534297302063127E-4</v>
      </c>
      <c r="K910" s="320" t="s">
        <v>125</v>
      </c>
      <c r="L910" s="320" t="s">
        <v>254</v>
      </c>
      <c r="M910" s="320" t="s">
        <v>264</v>
      </c>
      <c r="N910" s="320" t="s">
        <v>263</v>
      </c>
    </row>
    <row r="911" spans="1:14" s="194" customFormat="1">
      <c r="A911" s="320" t="s">
        <v>249</v>
      </c>
      <c r="B911" s="320" t="s">
        <v>342</v>
      </c>
      <c r="C911" s="320" t="s">
        <v>834</v>
      </c>
      <c r="D911" s="320" t="s">
        <v>82</v>
      </c>
      <c r="E911" s="320">
        <v>112915455</v>
      </c>
      <c r="F911" s="190">
        <v>8800</v>
      </c>
      <c r="G911" s="360">
        <v>59.842199999999998</v>
      </c>
      <c r="H911" s="320">
        <v>14</v>
      </c>
      <c r="I911" s="320">
        <v>8786</v>
      </c>
      <c r="J911" s="361">
        <v>1.590909090909091E-3</v>
      </c>
      <c r="K911" s="320" t="s">
        <v>141</v>
      </c>
      <c r="L911" s="320" t="s">
        <v>254</v>
      </c>
      <c r="M911" s="320" t="s">
        <v>263</v>
      </c>
      <c r="N911" s="320" t="s">
        <v>264</v>
      </c>
    </row>
    <row r="912" spans="1:14" s="194" customFormat="1">
      <c r="A912" s="320" t="s">
        <v>249</v>
      </c>
      <c r="B912" s="320" t="s">
        <v>342</v>
      </c>
      <c r="C912" s="320" t="s">
        <v>834</v>
      </c>
      <c r="D912" s="320" t="s">
        <v>89</v>
      </c>
      <c r="E912" s="320">
        <v>28366247</v>
      </c>
      <c r="F912" s="190">
        <v>1765</v>
      </c>
      <c r="G912" s="360">
        <v>59.9938</v>
      </c>
      <c r="H912" s="320">
        <v>2</v>
      </c>
      <c r="I912" s="320">
        <v>1763</v>
      </c>
      <c r="J912" s="361">
        <v>1.1331444759206798E-3</v>
      </c>
      <c r="K912" s="320" t="s">
        <v>1041</v>
      </c>
      <c r="L912" s="320" t="s">
        <v>254</v>
      </c>
      <c r="M912" s="320" t="s">
        <v>261</v>
      </c>
      <c r="N912" s="320" t="s">
        <v>262</v>
      </c>
    </row>
    <row r="913" spans="1:14" s="194" customFormat="1">
      <c r="A913" s="320" t="s">
        <v>249</v>
      </c>
      <c r="B913" s="320" t="s">
        <v>342</v>
      </c>
      <c r="C913" s="320" t="s">
        <v>834</v>
      </c>
      <c r="D913" s="320" t="s">
        <v>89</v>
      </c>
      <c r="E913" s="320">
        <v>112171869</v>
      </c>
      <c r="F913" s="190">
        <v>1713</v>
      </c>
      <c r="G913" s="360">
        <v>59.990600000000001</v>
      </c>
      <c r="H913" s="320">
        <v>17</v>
      </c>
      <c r="I913" s="320">
        <v>1696</v>
      </c>
      <c r="J913" s="361">
        <v>9.9241097489784005E-3</v>
      </c>
      <c r="K913" s="320" t="s">
        <v>978</v>
      </c>
      <c r="L913" s="320" t="s">
        <v>254</v>
      </c>
      <c r="M913" s="320" t="s">
        <v>264</v>
      </c>
      <c r="N913" s="320" t="s">
        <v>263</v>
      </c>
    </row>
    <row r="914" spans="1:14" s="194" customFormat="1">
      <c r="A914" s="320" t="s">
        <v>249</v>
      </c>
      <c r="B914" s="320" t="s">
        <v>342</v>
      </c>
      <c r="C914" s="320" t="s">
        <v>834</v>
      </c>
      <c r="D914" s="320" t="s">
        <v>103</v>
      </c>
      <c r="E914" s="320">
        <v>45412356</v>
      </c>
      <c r="F914" s="190">
        <v>2744</v>
      </c>
      <c r="G914" s="360">
        <v>59.9818</v>
      </c>
      <c r="H914" s="320">
        <v>2</v>
      </c>
      <c r="I914" s="320">
        <v>2742</v>
      </c>
      <c r="J914" s="361">
        <v>7.2886297376093293E-4</v>
      </c>
      <c r="K914" s="320" t="s">
        <v>122</v>
      </c>
      <c r="L914" s="320" t="s">
        <v>254</v>
      </c>
      <c r="M914" s="320" t="s">
        <v>262</v>
      </c>
      <c r="N914" s="320" t="s">
        <v>261</v>
      </c>
    </row>
    <row r="915" spans="1:14" s="194" customFormat="1">
      <c r="A915" s="320" t="s">
        <v>249</v>
      </c>
      <c r="B915" s="320" t="s">
        <v>342</v>
      </c>
      <c r="C915" s="320" t="s">
        <v>834</v>
      </c>
      <c r="D915" s="320" t="s">
        <v>103</v>
      </c>
      <c r="E915" s="320">
        <v>75546334</v>
      </c>
      <c r="F915" s="190">
        <v>2680</v>
      </c>
      <c r="G915" s="360">
        <v>55.865000000000002</v>
      </c>
      <c r="H915" s="320">
        <v>14</v>
      </c>
      <c r="I915" s="320">
        <v>2666</v>
      </c>
      <c r="J915" s="361">
        <v>5.2238805970149255E-3</v>
      </c>
      <c r="K915" s="320" t="s">
        <v>1010</v>
      </c>
      <c r="L915" s="320" t="s">
        <v>254</v>
      </c>
      <c r="M915" s="320" t="s">
        <v>261</v>
      </c>
      <c r="N915" s="320" t="s">
        <v>263</v>
      </c>
    </row>
    <row r="916" spans="1:14" s="194" customFormat="1">
      <c r="A916" s="320" t="s">
        <v>249</v>
      </c>
      <c r="B916" s="320" t="s">
        <v>342</v>
      </c>
      <c r="C916" s="320" t="s">
        <v>834</v>
      </c>
      <c r="D916" s="320" t="s">
        <v>103</v>
      </c>
      <c r="E916" s="320">
        <v>98657640</v>
      </c>
      <c r="F916" s="190">
        <v>1140</v>
      </c>
      <c r="G916" s="360">
        <v>60</v>
      </c>
      <c r="H916" s="320">
        <v>2</v>
      </c>
      <c r="I916" s="320">
        <v>1138</v>
      </c>
      <c r="J916" s="361">
        <v>1.7543859649122807E-3</v>
      </c>
      <c r="K916" s="320" t="s">
        <v>980</v>
      </c>
      <c r="L916" s="320" t="s">
        <v>254</v>
      </c>
      <c r="M916" s="320" t="s">
        <v>264</v>
      </c>
      <c r="N916" s="320" t="s">
        <v>262</v>
      </c>
    </row>
    <row r="917" spans="1:14" s="194" customFormat="1">
      <c r="A917" s="320" t="s">
        <v>249</v>
      </c>
      <c r="B917" s="320" t="s">
        <v>342</v>
      </c>
      <c r="C917" s="320" t="s">
        <v>834</v>
      </c>
      <c r="D917" s="320" t="s">
        <v>90</v>
      </c>
      <c r="E917" s="320">
        <v>3900739</v>
      </c>
      <c r="F917" s="190">
        <v>1197</v>
      </c>
      <c r="G917" s="360">
        <v>60</v>
      </c>
      <c r="H917" s="320">
        <v>0</v>
      </c>
      <c r="I917" s="320">
        <v>1197</v>
      </c>
      <c r="J917" s="361">
        <v>0</v>
      </c>
      <c r="K917" s="320" t="s">
        <v>279</v>
      </c>
      <c r="L917" s="320" t="s">
        <v>143</v>
      </c>
      <c r="M917" s="320" t="s">
        <v>12</v>
      </c>
      <c r="N917" s="320" t="s">
        <v>263</v>
      </c>
    </row>
    <row r="918" spans="1:14" s="194" customFormat="1">
      <c r="A918" s="320" t="s">
        <v>249</v>
      </c>
      <c r="B918" s="320" t="s">
        <v>342</v>
      </c>
      <c r="C918" s="320" t="s">
        <v>834</v>
      </c>
      <c r="D918" s="320" t="s">
        <v>90</v>
      </c>
      <c r="E918" s="320">
        <v>30794502</v>
      </c>
      <c r="F918" s="190">
        <v>7646</v>
      </c>
      <c r="G918" s="360">
        <v>59.960700000000003</v>
      </c>
      <c r="H918" s="320">
        <v>4</v>
      </c>
      <c r="I918" s="320">
        <v>7642</v>
      </c>
      <c r="J918" s="361">
        <v>5.23149359142035E-4</v>
      </c>
      <c r="K918" s="320" t="s">
        <v>116</v>
      </c>
      <c r="L918" s="320" t="s">
        <v>254</v>
      </c>
      <c r="M918" s="320" t="s">
        <v>261</v>
      </c>
      <c r="N918" s="320" t="s">
        <v>263</v>
      </c>
    </row>
    <row r="919" spans="1:14" s="194" customFormat="1">
      <c r="A919" s="320" t="s">
        <v>249</v>
      </c>
      <c r="B919" s="320" t="s">
        <v>342</v>
      </c>
      <c r="C919" s="320" t="s">
        <v>834</v>
      </c>
      <c r="D919" s="320" t="s">
        <v>112</v>
      </c>
      <c r="E919" s="320">
        <v>4860336</v>
      </c>
      <c r="F919" s="190">
        <v>8078</v>
      </c>
      <c r="G919" s="360">
        <v>59.622700000000002</v>
      </c>
      <c r="H919" s="320">
        <v>2</v>
      </c>
      <c r="I919" s="320">
        <v>8076</v>
      </c>
      <c r="J919" s="361">
        <v>2.4758603614756129E-4</v>
      </c>
      <c r="K919" s="320" t="s">
        <v>114</v>
      </c>
      <c r="L919" s="320" t="s">
        <v>254</v>
      </c>
      <c r="M919" s="320" t="s">
        <v>264</v>
      </c>
      <c r="N919" s="320" t="s">
        <v>262</v>
      </c>
    </row>
    <row r="920" spans="1:14" s="194" customFormat="1">
      <c r="A920" s="320" t="s">
        <v>249</v>
      </c>
      <c r="B920" s="320" t="s">
        <v>342</v>
      </c>
      <c r="C920" s="320" t="s">
        <v>834</v>
      </c>
      <c r="D920" s="320" t="s">
        <v>112</v>
      </c>
      <c r="E920" s="320">
        <v>7577590</v>
      </c>
      <c r="F920" s="190">
        <v>4241</v>
      </c>
      <c r="G920" s="360">
        <v>59.996200000000002</v>
      </c>
      <c r="H920" s="320">
        <v>13</v>
      </c>
      <c r="I920" s="320">
        <v>4228</v>
      </c>
      <c r="J920" s="361">
        <v>3.0653147842489977E-3</v>
      </c>
      <c r="K920" s="320" t="s">
        <v>38</v>
      </c>
      <c r="L920" s="320" t="s">
        <v>254</v>
      </c>
      <c r="M920" s="320" t="s">
        <v>263</v>
      </c>
      <c r="N920" s="320" t="s">
        <v>264</v>
      </c>
    </row>
    <row r="921" spans="1:14" s="194" customFormat="1">
      <c r="A921" s="320" t="s">
        <v>249</v>
      </c>
      <c r="B921" s="320" t="s">
        <v>342</v>
      </c>
      <c r="C921" s="320" t="s">
        <v>834</v>
      </c>
      <c r="D921" s="320" t="s">
        <v>112</v>
      </c>
      <c r="E921" s="320">
        <v>38926029</v>
      </c>
      <c r="F921" s="190">
        <v>3094</v>
      </c>
      <c r="G921" s="360">
        <v>60</v>
      </c>
      <c r="H921" s="320">
        <v>0</v>
      </c>
      <c r="I921" s="320">
        <v>3094</v>
      </c>
      <c r="J921" s="361">
        <v>0</v>
      </c>
      <c r="K921" s="320" t="s">
        <v>118</v>
      </c>
      <c r="L921" s="320" t="s">
        <v>254</v>
      </c>
      <c r="M921" s="320" t="s">
        <v>264</v>
      </c>
      <c r="N921" s="320" t="s">
        <v>262</v>
      </c>
    </row>
    <row r="922" spans="1:14" s="194" customFormat="1">
      <c r="A922" s="320" t="s">
        <v>249</v>
      </c>
      <c r="B922" s="320" t="s">
        <v>342</v>
      </c>
      <c r="C922" s="320" t="s">
        <v>834</v>
      </c>
      <c r="D922" s="320" t="s">
        <v>112</v>
      </c>
      <c r="E922" s="320">
        <v>80210948</v>
      </c>
      <c r="F922" s="190">
        <v>2270</v>
      </c>
      <c r="G922" s="360">
        <v>60</v>
      </c>
      <c r="H922" s="320">
        <v>7</v>
      </c>
      <c r="I922" s="320">
        <v>2263</v>
      </c>
      <c r="J922" s="361">
        <v>3.0837004405286344E-3</v>
      </c>
      <c r="K922" s="320" t="s">
        <v>123</v>
      </c>
      <c r="L922" s="320" t="s">
        <v>254</v>
      </c>
      <c r="M922" s="320" t="s">
        <v>263</v>
      </c>
      <c r="N922" s="320" t="s">
        <v>264</v>
      </c>
    </row>
    <row r="923" spans="1:14" s="194" customFormat="1">
      <c r="A923" s="320" t="s">
        <v>249</v>
      </c>
      <c r="B923" s="320" t="s">
        <v>342</v>
      </c>
      <c r="C923" s="320" t="s">
        <v>834</v>
      </c>
      <c r="D923" s="320" t="s">
        <v>113</v>
      </c>
      <c r="E923" s="320">
        <v>43462396</v>
      </c>
      <c r="F923" s="190">
        <v>5130</v>
      </c>
      <c r="G923" s="360">
        <v>59.994500000000002</v>
      </c>
      <c r="H923" s="320">
        <v>7</v>
      </c>
      <c r="I923" s="320">
        <v>5123</v>
      </c>
      <c r="J923" s="361">
        <v>1.3645224171539962E-3</v>
      </c>
      <c r="K923" s="320" t="s">
        <v>121</v>
      </c>
      <c r="L923" s="320" t="s">
        <v>254</v>
      </c>
      <c r="M923" s="320" t="s">
        <v>264</v>
      </c>
      <c r="N923" s="320" t="s">
        <v>263</v>
      </c>
    </row>
    <row r="924" spans="1:14" s="194" customFormat="1">
      <c r="A924" s="320" t="s">
        <v>249</v>
      </c>
      <c r="B924" s="320" t="s">
        <v>342</v>
      </c>
      <c r="C924" s="320" t="s">
        <v>834</v>
      </c>
      <c r="D924" s="320" t="s">
        <v>88</v>
      </c>
      <c r="E924" s="320">
        <v>17294628</v>
      </c>
      <c r="F924" s="190">
        <v>5205</v>
      </c>
      <c r="G924" s="360">
        <v>59.972299999999997</v>
      </c>
      <c r="H924" s="320">
        <v>3</v>
      </c>
      <c r="I924" s="320">
        <v>5202</v>
      </c>
      <c r="J924" s="361">
        <v>5.7636887608069167E-4</v>
      </c>
      <c r="K924" s="320" t="s">
        <v>115</v>
      </c>
      <c r="L924" s="320" t="s">
        <v>254</v>
      </c>
      <c r="M924" s="320" t="s">
        <v>261</v>
      </c>
      <c r="N924" s="320" t="s">
        <v>262</v>
      </c>
    </row>
    <row r="925" spans="1:14" s="194" customFormat="1">
      <c r="A925" s="320" t="s">
        <v>249</v>
      </c>
      <c r="B925" s="320" t="s">
        <v>342</v>
      </c>
      <c r="C925" s="320" t="s">
        <v>834</v>
      </c>
      <c r="D925" s="320" t="s">
        <v>88</v>
      </c>
      <c r="E925" s="320">
        <v>38987174</v>
      </c>
      <c r="F925" s="190">
        <v>6346</v>
      </c>
      <c r="G925" s="360">
        <v>59.997500000000002</v>
      </c>
      <c r="H925" s="320">
        <v>355</v>
      </c>
      <c r="I925" s="320">
        <v>5991</v>
      </c>
      <c r="J925" s="361">
        <v>5.5940750078789792E-2</v>
      </c>
      <c r="K925" s="320" t="s">
        <v>119</v>
      </c>
      <c r="L925" s="320" t="s">
        <v>254</v>
      </c>
      <c r="M925" s="320" t="s">
        <v>264</v>
      </c>
      <c r="N925" s="320" t="s">
        <v>263</v>
      </c>
    </row>
    <row r="926" spans="1:14" s="194" customFormat="1">
      <c r="A926" s="320" t="s">
        <v>249</v>
      </c>
      <c r="B926" s="320" t="s">
        <v>342</v>
      </c>
      <c r="C926" s="320" t="s">
        <v>834</v>
      </c>
      <c r="D926" s="320" t="s">
        <v>88</v>
      </c>
      <c r="E926" s="320">
        <v>54656618</v>
      </c>
      <c r="F926" s="190">
        <v>210</v>
      </c>
      <c r="G926" s="360">
        <v>60</v>
      </c>
      <c r="H926" s="320">
        <v>0</v>
      </c>
      <c r="I926" s="320">
        <v>210</v>
      </c>
      <c r="J926" s="361">
        <v>0</v>
      </c>
      <c r="K926" s="320" t="s">
        <v>277</v>
      </c>
      <c r="L926" s="320" t="s">
        <v>143</v>
      </c>
      <c r="M926" s="320" t="s">
        <v>12</v>
      </c>
      <c r="N926" s="320" t="s">
        <v>264</v>
      </c>
    </row>
    <row r="927" spans="1:14" s="194" customFormat="1">
      <c r="A927" s="320" t="s">
        <v>249</v>
      </c>
      <c r="B927" s="320" t="s">
        <v>342</v>
      </c>
      <c r="C927" s="320" t="s">
        <v>834</v>
      </c>
      <c r="D927" s="320" t="s">
        <v>84</v>
      </c>
      <c r="E927" s="320">
        <v>26101090</v>
      </c>
      <c r="F927" s="190">
        <v>433</v>
      </c>
      <c r="G927" s="360">
        <v>59.979199999999999</v>
      </c>
      <c r="H927" s="320">
        <v>0</v>
      </c>
      <c r="I927" s="320">
        <v>433</v>
      </c>
      <c r="J927" s="361">
        <v>0</v>
      </c>
      <c r="K927" s="320" t="s">
        <v>258</v>
      </c>
      <c r="L927" s="320" t="s">
        <v>254</v>
      </c>
      <c r="M927" s="320" t="s">
        <v>261</v>
      </c>
      <c r="N927" s="320" t="s">
        <v>262</v>
      </c>
    </row>
    <row r="928" spans="1:14" s="194" customFormat="1">
      <c r="A928" s="320" t="s">
        <v>249</v>
      </c>
      <c r="B928" s="320" t="s">
        <v>342</v>
      </c>
      <c r="C928" s="320" t="s">
        <v>834</v>
      </c>
      <c r="D928" s="320" t="s">
        <v>117</v>
      </c>
      <c r="E928" s="320">
        <v>33753573</v>
      </c>
      <c r="F928" s="190">
        <v>6713</v>
      </c>
      <c r="G928" s="360">
        <v>59.997799999999998</v>
      </c>
      <c r="H928" s="320">
        <v>15</v>
      </c>
      <c r="I928" s="320">
        <v>6698</v>
      </c>
      <c r="J928" s="361">
        <v>2.2344704305079697E-3</v>
      </c>
      <c r="K928" s="320" t="s">
        <v>1042</v>
      </c>
      <c r="L928" s="320" t="s">
        <v>254</v>
      </c>
      <c r="M928" s="320" t="s">
        <v>263</v>
      </c>
      <c r="N928" s="320" t="s">
        <v>264</v>
      </c>
    </row>
    <row r="929" spans="1:14" s="194" customFormat="1">
      <c r="A929" s="320" t="s">
        <v>249</v>
      </c>
      <c r="B929" s="320" t="s">
        <v>342</v>
      </c>
      <c r="C929" s="320" t="s">
        <v>834</v>
      </c>
      <c r="D929" s="320" t="s">
        <v>85</v>
      </c>
      <c r="E929" s="320">
        <v>185689587</v>
      </c>
      <c r="F929" s="190">
        <v>914</v>
      </c>
      <c r="G929" s="360">
        <v>60</v>
      </c>
      <c r="H929" s="320">
        <v>6</v>
      </c>
      <c r="I929" s="320">
        <v>908</v>
      </c>
      <c r="J929" s="361">
        <v>6.5645514223194746E-3</v>
      </c>
      <c r="K929" s="320" t="s">
        <v>132</v>
      </c>
      <c r="L929" s="320" t="s">
        <v>254</v>
      </c>
      <c r="M929" s="320" t="s">
        <v>261</v>
      </c>
      <c r="N929" s="320" t="s">
        <v>262</v>
      </c>
    </row>
    <row r="930" spans="1:14" s="194" customFormat="1">
      <c r="A930" s="320" t="s">
        <v>249</v>
      </c>
      <c r="B930" s="320" t="s">
        <v>342</v>
      </c>
      <c r="C930" s="320" t="s">
        <v>834</v>
      </c>
      <c r="D930" s="320" t="s">
        <v>86</v>
      </c>
      <c r="E930" s="320">
        <v>178044409</v>
      </c>
      <c r="F930" s="190">
        <v>12272</v>
      </c>
      <c r="G930" s="360">
        <v>59.963500000000003</v>
      </c>
      <c r="H930" s="320">
        <v>12</v>
      </c>
      <c r="I930" s="320">
        <v>12260</v>
      </c>
      <c r="J930" s="361">
        <v>9.7783572359843554E-4</v>
      </c>
      <c r="K930" s="320" t="s">
        <v>131</v>
      </c>
      <c r="L930" s="320" t="s">
        <v>254</v>
      </c>
      <c r="M930" s="320" t="s">
        <v>264</v>
      </c>
      <c r="N930" s="320" t="s">
        <v>263</v>
      </c>
    </row>
    <row r="931" spans="1:14" s="194" customFormat="1">
      <c r="A931" s="320" t="s">
        <v>249</v>
      </c>
      <c r="B931" s="320" t="s">
        <v>342</v>
      </c>
      <c r="C931" s="320" t="s">
        <v>834</v>
      </c>
      <c r="D931" s="320" t="s">
        <v>93</v>
      </c>
      <c r="E931" s="320">
        <v>87966047</v>
      </c>
      <c r="F931" s="190">
        <v>2790</v>
      </c>
      <c r="G931" s="360">
        <v>60</v>
      </c>
      <c r="H931" s="320">
        <v>0</v>
      </c>
      <c r="I931" s="320">
        <v>2790</v>
      </c>
      <c r="J931" s="361">
        <v>0</v>
      </c>
      <c r="K931" s="320" t="s">
        <v>124</v>
      </c>
      <c r="L931" s="320" t="s">
        <v>254</v>
      </c>
      <c r="M931" s="320" t="s">
        <v>264</v>
      </c>
      <c r="N931" s="320" t="s">
        <v>261</v>
      </c>
    </row>
    <row r="932" spans="1:14" s="194" customFormat="1">
      <c r="A932" s="320" t="s">
        <v>249</v>
      </c>
      <c r="B932" s="320" t="s">
        <v>342</v>
      </c>
      <c r="C932" s="320" t="s">
        <v>834</v>
      </c>
      <c r="D932" s="320" t="s">
        <v>94</v>
      </c>
      <c r="E932" s="320">
        <v>116607462</v>
      </c>
      <c r="F932" s="190">
        <v>5607</v>
      </c>
      <c r="G932" s="360">
        <v>59.992100000000001</v>
      </c>
      <c r="H932" s="320">
        <v>59</v>
      </c>
      <c r="I932" s="320">
        <v>5548</v>
      </c>
      <c r="J932" s="361">
        <v>1.0522561084358837E-2</v>
      </c>
      <c r="K932" s="320" t="s">
        <v>981</v>
      </c>
      <c r="L932" s="320" t="s">
        <v>254</v>
      </c>
      <c r="M932" s="320" t="s">
        <v>264</v>
      </c>
      <c r="N932" s="320" t="s">
        <v>263</v>
      </c>
    </row>
    <row r="933" spans="1:14" s="194" customFormat="1">
      <c r="A933" s="320" t="s">
        <v>249</v>
      </c>
      <c r="B933" s="320" t="s">
        <v>342</v>
      </c>
      <c r="C933" s="320" t="s">
        <v>834</v>
      </c>
      <c r="D933" s="320" t="s">
        <v>87</v>
      </c>
      <c r="E933" s="320">
        <v>118610967</v>
      </c>
      <c r="F933" s="190">
        <v>3600</v>
      </c>
      <c r="G933" s="360">
        <v>59.990200000000002</v>
      </c>
      <c r="H933" s="320">
        <v>29</v>
      </c>
      <c r="I933" s="320">
        <v>3571</v>
      </c>
      <c r="J933" s="361">
        <v>8.0555555555555554E-3</v>
      </c>
      <c r="K933" s="320" t="s">
        <v>984</v>
      </c>
      <c r="L933" s="320" t="s">
        <v>254</v>
      </c>
      <c r="M933" s="320" t="s">
        <v>262</v>
      </c>
      <c r="N933" s="320" t="s">
        <v>263</v>
      </c>
    </row>
    <row r="934" spans="1:14" s="194" customFormat="1">
      <c r="A934" s="320" t="s">
        <v>249</v>
      </c>
      <c r="B934" s="320" t="s">
        <v>342</v>
      </c>
      <c r="C934" s="320" t="s">
        <v>834</v>
      </c>
      <c r="D934" s="320" t="s">
        <v>87</v>
      </c>
      <c r="E934" s="320">
        <v>123224544</v>
      </c>
      <c r="F934" s="190">
        <v>8112</v>
      </c>
      <c r="G934" s="360">
        <v>59.993699999999997</v>
      </c>
      <c r="H934" s="320">
        <v>10</v>
      </c>
      <c r="I934" s="320">
        <v>8102</v>
      </c>
      <c r="J934" s="361">
        <v>1.232741617357002E-3</v>
      </c>
      <c r="K934" s="320" t="s">
        <v>126</v>
      </c>
      <c r="L934" s="320" t="s">
        <v>254</v>
      </c>
      <c r="M934" s="320" t="s">
        <v>264</v>
      </c>
      <c r="N934" s="320" t="s">
        <v>263</v>
      </c>
    </row>
    <row r="935" spans="1:14" s="194" customFormat="1">
      <c r="A935" s="320" t="s">
        <v>249</v>
      </c>
      <c r="B935" s="320" t="s">
        <v>342</v>
      </c>
      <c r="C935" s="320" t="s">
        <v>834</v>
      </c>
      <c r="D935" s="320" t="s">
        <v>87</v>
      </c>
      <c r="E935" s="320">
        <v>144910724</v>
      </c>
      <c r="F935" s="190">
        <v>3490</v>
      </c>
      <c r="G935" s="360">
        <v>60</v>
      </c>
      <c r="H935" s="320">
        <v>5</v>
      </c>
      <c r="I935" s="320">
        <v>3485</v>
      </c>
      <c r="J935" s="361">
        <v>1.4326647564469914E-3</v>
      </c>
      <c r="K935" s="320" t="s">
        <v>128</v>
      </c>
      <c r="L935" s="320" t="s">
        <v>254</v>
      </c>
      <c r="M935" s="320" t="s">
        <v>261</v>
      </c>
      <c r="N935" s="320" t="s">
        <v>262</v>
      </c>
    </row>
    <row r="936" spans="1:14" s="194" customFormat="1">
      <c r="A936" s="320" t="s">
        <v>249</v>
      </c>
      <c r="B936" s="320" t="s">
        <v>342</v>
      </c>
      <c r="C936" s="320" t="s">
        <v>834</v>
      </c>
      <c r="D936" s="320" t="s">
        <v>87</v>
      </c>
      <c r="E936" s="320">
        <v>153184693</v>
      </c>
      <c r="F936" s="190">
        <v>1606</v>
      </c>
      <c r="G936" s="360">
        <v>60</v>
      </c>
      <c r="H936" s="320">
        <v>0</v>
      </c>
      <c r="I936" s="320">
        <v>1606</v>
      </c>
      <c r="J936" s="361">
        <v>0</v>
      </c>
      <c r="K936" s="320" t="s">
        <v>129</v>
      </c>
      <c r="L936" s="320" t="s">
        <v>254</v>
      </c>
      <c r="M936" s="320" t="s">
        <v>264</v>
      </c>
      <c r="N936" s="320" t="s">
        <v>263</v>
      </c>
    </row>
    <row r="937" spans="1:14" s="194" customFormat="1">
      <c r="A937" s="320" t="s">
        <v>249</v>
      </c>
      <c r="B937" s="320" t="s">
        <v>356</v>
      </c>
      <c r="C937" s="320" t="s">
        <v>834</v>
      </c>
      <c r="D937" s="320" t="s">
        <v>76</v>
      </c>
      <c r="E937" s="320">
        <v>153392373</v>
      </c>
      <c r="F937" s="190">
        <v>3297</v>
      </c>
      <c r="G937" s="360">
        <v>59.410299999999999</v>
      </c>
      <c r="H937" s="320">
        <v>0</v>
      </c>
      <c r="I937" s="320">
        <v>3297</v>
      </c>
      <c r="J937" s="361">
        <v>0</v>
      </c>
      <c r="K937" s="320" t="s">
        <v>130</v>
      </c>
      <c r="L937" s="320" t="s">
        <v>254</v>
      </c>
      <c r="M937" s="320" t="s">
        <v>264</v>
      </c>
      <c r="N937" s="320" t="s">
        <v>261</v>
      </c>
    </row>
    <row r="938" spans="1:14" s="194" customFormat="1">
      <c r="A938" s="320" t="s">
        <v>249</v>
      </c>
      <c r="B938" s="320" t="s">
        <v>356</v>
      </c>
      <c r="C938" s="320" t="s">
        <v>834</v>
      </c>
      <c r="D938" s="320" t="s">
        <v>76</v>
      </c>
      <c r="E938" s="320">
        <v>204413264</v>
      </c>
      <c r="F938" s="190">
        <v>0</v>
      </c>
      <c r="G938" s="360" t="s">
        <v>12</v>
      </c>
      <c r="H938" s="320">
        <v>0</v>
      </c>
      <c r="I938" s="320">
        <v>0</v>
      </c>
      <c r="J938" s="361">
        <v>0</v>
      </c>
      <c r="K938" s="320" t="s">
        <v>328</v>
      </c>
      <c r="L938" s="320" t="s">
        <v>143</v>
      </c>
      <c r="M938" s="320" t="s">
        <v>12</v>
      </c>
      <c r="N938" s="320" t="s">
        <v>263</v>
      </c>
    </row>
    <row r="939" spans="1:14" s="194" customFormat="1">
      <c r="A939" s="320" t="s">
        <v>249</v>
      </c>
      <c r="B939" s="320" t="s">
        <v>356</v>
      </c>
      <c r="C939" s="320" t="s">
        <v>834</v>
      </c>
      <c r="D939" s="320" t="s">
        <v>76</v>
      </c>
      <c r="E939" s="320">
        <v>220653315</v>
      </c>
      <c r="F939" s="190">
        <v>6243</v>
      </c>
      <c r="G939" s="360">
        <v>59.998100000000001</v>
      </c>
      <c r="H939" s="320">
        <v>11</v>
      </c>
      <c r="I939" s="320">
        <v>6232</v>
      </c>
      <c r="J939" s="361">
        <v>1.7619734102194459E-3</v>
      </c>
      <c r="K939" s="320" t="s">
        <v>1009</v>
      </c>
      <c r="L939" s="320" t="s">
        <v>254</v>
      </c>
      <c r="M939" s="320" t="s">
        <v>263</v>
      </c>
      <c r="N939" s="320" t="s">
        <v>264</v>
      </c>
    </row>
    <row r="940" spans="1:14" s="194" customFormat="1">
      <c r="A940" s="320" t="s">
        <v>249</v>
      </c>
      <c r="B940" s="320" t="s">
        <v>356</v>
      </c>
      <c r="C940" s="320" t="s">
        <v>834</v>
      </c>
      <c r="D940" s="320" t="s">
        <v>81</v>
      </c>
      <c r="E940" s="320">
        <v>126276419</v>
      </c>
      <c r="F940" s="190">
        <v>4184</v>
      </c>
      <c r="G940" s="360">
        <v>60</v>
      </c>
      <c r="H940" s="320">
        <v>3</v>
      </c>
      <c r="I940" s="320">
        <v>4181</v>
      </c>
      <c r="J940" s="361">
        <v>7.1701720841300194E-4</v>
      </c>
      <c r="K940" s="320" t="s">
        <v>127</v>
      </c>
      <c r="L940" s="320" t="s">
        <v>254</v>
      </c>
      <c r="M940" s="320" t="s">
        <v>261</v>
      </c>
      <c r="N940" s="320" t="s">
        <v>262</v>
      </c>
    </row>
    <row r="941" spans="1:14" s="194" customFormat="1">
      <c r="A941" s="320" t="s">
        <v>249</v>
      </c>
      <c r="B941" s="320" t="s">
        <v>356</v>
      </c>
      <c r="C941" s="320" t="s">
        <v>834</v>
      </c>
      <c r="D941" s="320" t="s">
        <v>82</v>
      </c>
      <c r="E941" s="320">
        <v>25398284</v>
      </c>
      <c r="F941" s="190">
        <v>1</v>
      </c>
      <c r="G941" s="360">
        <v>60</v>
      </c>
      <c r="H941" s="320">
        <v>0</v>
      </c>
      <c r="I941" s="320">
        <v>1</v>
      </c>
      <c r="J941" s="361">
        <v>0</v>
      </c>
      <c r="K941" s="320" t="s">
        <v>1217</v>
      </c>
      <c r="L941" s="320" t="s">
        <v>254</v>
      </c>
      <c r="M941" s="320" t="s">
        <v>264</v>
      </c>
      <c r="N941" s="320" t="s">
        <v>263</v>
      </c>
    </row>
    <row r="942" spans="1:14" s="194" customFormat="1">
      <c r="A942" s="320" t="s">
        <v>249</v>
      </c>
      <c r="B942" s="320" t="s">
        <v>356</v>
      </c>
      <c r="C942" s="320" t="s">
        <v>834</v>
      </c>
      <c r="D942" s="320" t="s">
        <v>82</v>
      </c>
      <c r="E942" s="320">
        <v>25398285</v>
      </c>
      <c r="F942" s="190">
        <v>1</v>
      </c>
      <c r="G942" s="360">
        <v>60</v>
      </c>
      <c r="H942" s="320">
        <v>0</v>
      </c>
      <c r="I942" s="320">
        <v>1</v>
      </c>
      <c r="J942" s="361">
        <v>0</v>
      </c>
      <c r="K942" s="320" t="s">
        <v>1040</v>
      </c>
      <c r="L942" s="320" t="s">
        <v>254</v>
      </c>
      <c r="M942" s="320" t="s">
        <v>264</v>
      </c>
      <c r="N942" s="320" t="s">
        <v>263</v>
      </c>
    </row>
    <row r="943" spans="1:14" s="194" customFormat="1">
      <c r="A943" s="320" t="s">
        <v>249</v>
      </c>
      <c r="B943" s="320" t="s">
        <v>356</v>
      </c>
      <c r="C943" s="320" t="s">
        <v>834</v>
      </c>
      <c r="D943" s="320" t="s">
        <v>82</v>
      </c>
      <c r="E943" s="320">
        <v>42858278</v>
      </c>
      <c r="F943" s="190">
        <v>5343</v>
      </c>
      <c r="G943" s="360">
        <v>60</v>
      </c>
      <c r="H943" s="320">
        <v>20</v>
      </c>
      <c r="I943" s="320">
        <v>5323</v>
      </c>
      <c r="J943" s="361">
        <v>3.7432154220475387E-3</v>
      </c>
      <c r="K943" s="320" t="s">
        <v>120</v>
      </c>
      <c r="L943" s="320" t="s">
        <v>254</v>
      </c>
      <c r="M943" s="320" t="s">
        <v>261</v>
      </c>
      <c r="N943" s="320" t="s">
        <v>262</v>
      </c>
    </row>
    <row r="944" spans="1:14" s="194" customFormat="1">
      <c r="A944" s="320" t="s">
        <v>249</v>
      </c>
      <c r="B944" s="320" t="s">
        <v>356</v>
      </c>
      <c r="C944" s="320" t="s">
        <v>834</v>
      </c>
      <c r="D944" s="320" t="s">
        <v>82</v>
      </c>
      <c r="E944" s="320">
        <v>50357249</v>
      </c>
      <c r="F944" s="190">
        <v>9644</v>
      </c>
      <c r="G944" s="360">
        <v>59.996699999999997</v>
      </c>
      <c r="H944" s="320">
        <v>11</v>
      </c>
      <c r="I944" s="320">
        <v>9633</v>
      </c>
      <c r="J944" s="361">
        <v>1.1406055578598092E-3</v>
      </c>
      <c r="K944" s="320" t="s">
        <v>1012</v>
      </c>
      <c r="L944" s="320" t="s">
        <v>254</v>
      </c>
      <c r="M944" s="320" t="s">
        <v>262</v>
      </c>
      <c r="N944" s="320" t="s">
        <v>261</v>
      </c>
    </row>
    <row r="945" spans="1:14" s="194" customFormat="1">
      <c r="A945" s="320" t="s">
        <v>249</v>
      </c>
      <c r="B945" s="320" t="s">
        <v>356</v>
      </c>
      <c r="C945" s="320" t="s">
        <v>834</v>
      </c>
      <c r="D945" s="320" t="s">
        <v>82</v>
      </c>
      <c r="E945" s="320">
        <v>106633749</v>
      </c>
      <c r="F945" s="190">
        <v>6416</v>
      </c>
      <c r="G945" s="360">
        <v>59.997799999999998</v>
      </c>
      <c r="H945" s="320">
        <v>6</v>
      </c>
      <c r="I945" s="320">
        <v>6410</v>
      </c>
      <c r="J945" s="361">
        <v>9.3516209476309225E-4</v>
      </c>
      <c r="K945" s="320" t="s">
        <v>125</v>
      </c>
      <c r="L945" s="320" t="s">
        <v>254</v>
      </c>
      <c r="M945" s="320" t="s">
        <v>264</v>
      </c>
      <c r="N945" s="320" t="s">
        <v>263</v>
      </c>
    </row>
    <row r="946" spans="1:14" s="194" customFormat="1">
      <c r="A946" s="320" t="s">
        <v>249</v>
      </c>
      <c r="B946" s="320" t="s">
        <v>356</v>
      </c>
      <c r="C946" s="320" t="s">
        <v>834</v>
      </c>
      <c r="D946" s="320" t="s">
        <v>82</v>
      </c>
      <c r="E946" s="320">
        <v>112915455</v>
      </c>
      <c r="F946" s="190">
        <v>0</v>
      </c>
      <c r="G946" s="360" t="s">
        <v>12</v>
      </c>
      <c r="H946" s="320">
        <v>0</v>
      </c>
      <c r="I946" s="320">
        <v>0</v>
      </c>
      <c r="J946" s="361">
        <v>0</v>
      </c>
      <c r="K946" s="320" t="s">
        <v>141</v>
      </c>
      <c r="L946" s="320" t="s">
        <v>254</v>
      </c>
      <c r="M946" s="320" t="s">
        <v>263</v>
      </c>
      <c r="N946" s="320" t="s">
        <v>264</v>
      </c>
    </row>
    <row r="947" spans="1:14" s="194" customFormat="1">
      <c r="A947" s="320" t="s">
        <v>249</v>
      </c>
      <c r="B947" s="320" t="s">
        <v>356</v>
      </c>
      <c r="C947" s="320" t="s">
        <v>834</v>
      </c>
      <c r="D947" s="320" t="s">
        <v>89</v>
      </c>
      <c r="E947" s="320">
        <v>28366247</v>
      </c>
      <c r="F947" s="190">
        <v>1947</v>
      </c>
      <c r="G947" s="360">
        <v>60</v>
      </c>
      <c r="H947" s="320">
        <v>13</v>
      </c>
      <c r="I947" s="320">
        <v>1934</v>
      </c>
      <c r="J947" s="361">
        <v>6.6769388803287104E-3</v>
      </c>
      <c r="K947" s="320" t="s">
        <v>1041</v>
      </c>
      <c r="L947" s="320" t="s">
        <v>254</v>
      </c>
      <c r="M947" s="320" t="s">
        <v>261</v>
      </c>
      <c r="N947" s="320" t="s">
        <v>262</v>
      </c>
    </row>
    <row r="948" spans="1:14" s="194" customFormat="1">
      <c r="A948" s="320" t="s">
        <v>249</v>
      </c>
      <c r="B948" s="320" t="s">
        <v>356</v>
      </c>
      <c r="C948" s="320" t="s">
        <v>834</v>
      </c>
      <c r="D948" s="320" t="s">
        <v>89</v>
      </c>
      <c r="E948" s="320">
        <v>112171869</v>
      </c>
      <c r="F948" s="190">
        <v>2861</v>
      </c>
      <c r="G948" s="360">
        <v>60</v>
      </c>
      <c r="H948" s="320">
        <v>12</v>
      </c>
      <c r="I948" s="320">
        <v>2849</v>
      </c>
      <c r="J948" s="361">
        <v>4.1943376441803569E-3</v>
      </c>
      <c r="K948" s="320" t="s">
        <v>978</v>
      </c>
      <c r="L948" s="320" t="s">
        <v>254</v>
      </c>
      <c r="M948" s="320" t="s">
        <v>264</v>
      </c>
      <c r="N948" s="320" t="s">
        <v>263</v>
      </c>
    </row>
    <row r="949" spans="1:14" s="194" customFormat="1">
      <c r="A949" s="320" t="s">
        <v>249</v>
      </c>
      <c r="B949" s="320" t="s">
        <v>356</v>
      </c>
      <c r="C949" s="320" t="s">
        <v>834</v>
      </c>
      <c r="D949" s="320" t="s">
        <v>103</v>
      </c>
      <c r="E949" s="320">
        <v>45412356</v>
      </c>
      <c r="F949" s="190">
        <v>905</v>
      </c>
      <c r="G949" s="360">
        <v>60</v>
      </c>
      <c r="H949" s="320">
        <v>3</v>
      </c>
      <c r="I949" s="320">
        <v>902</v>
      </c>
      <c r="J949" s="361">
        <v>3.3149171270718232E-3</v>
      </c>
      <c r="K949" s="320" t="s">
        <v>122</v>
      </c>
      <c r="L949" s="320" t="s">
        <v>254</v>
      </c>
      <c r="M949" s="320" t="s">
        <v>262</v>
      </c>
      <c r="N949" s="320" t="s">
        <v>261</v>
      </c>
    </row>
    <row r="950" spans="1:14" s="194" customFormat="1">
      <c r="A950" s="320" t="s">
        <v>249</v>
      </c>
      <c r="B950" s="320" t="s">
        <v>356</v>
      </c>
      <c r="C950" s="320" t="s">
        <v>834</v>
      </c>
      <c r="D950" s="320" t="s">
        <v>103</v>
      </c>
      <c r="E950" s="320">
        <v>75546334</v>
      </c>
      <c r="F950" s="190">
        <v>3877</v>
      </c>
      <c r="G950" s="360">
        <v>56.1462</v>
      </c>
      <c r="H950" s="320">
        <v>5</v>
      </c>
      <c r="I950" s="320">
        <v>3872</v>
      </c>
      <c r="J950" s="361">
        <v>1.2896569512509672E-3</v>
      </c>
      <c r="K950" s="320" t="s">
        <v>1010</v>
      </c>
      <c r="L950" s="320" t="s">
        <v>254</v>
      </c>
      <c r="M950" s="320" t="s">
        <v>261</v>
      </c>
      <c r="N950" s="320" t="s">
        <v>263</v>
      </c>
    </row>
    <row r="951" spans="1:14" s="194" customFormat="1">
      <c r="A951" s="320" t="s">
        <v>249</v>
      </c>
      <c r="B951" s="320" t="s">
        <v>356</v>
      </c>
      <c r="C951" s="320" t="s">
        <v>834</v>
      </c>
      <c r="D951" s="320" t="s">
        <v>103</v>
      </c>
      <c r="E951" s="320">
        <v>98657640</v>
      </c>
      <c r="F951" s="190">
        <v>6782</v>
      </c>
      <c r="G951" s="360">
        <v>60</v>
      </c>
      <c r="H951" s="320">
        <v>24</v>
      </c>
      <c r="I951" s="320">
        <v>6758</v>
      </c>
      <c r="J951" s="361">
        <v>3.5387791212031848E-3</v>
      </c>
      <c r="K951" s="320" t="s">
        <v>980</v>
      </c>
      <c r="L951" s="320" t="s">
        <v>254</v>
      </c>
      <c r="M951" s="320" t="s">
        <v>264</v>
      </c>
      <c r="N951" s="320" t="s">
        <v>262</v>
      </c>
    </row>
    <row r="952" spans="1:14" s="194" customFormat="1">
      <c r="A952" s="320" t="s">
        <v>249</v>
      </c>
      <c r="B952" s="320" t="s">
        <v>356</v>
      </c>
      <c r="C952" s="320" t="s">
        <v>834</v>
      </c>
      <c r="D952" s="320" t="s">
        <v>90</v>
      </c>
      <c r="E952" s="320">
        <v>3900739</v>
      </c>
      <c r="F952" s="190">
        <v>0</v>
      </c>
      <c r="G952" s="360" t="s">
        <v>12</v>
      </c>
      <c r="H952" s="320">
        <v>0</v>
      </c>
      <c r="I952" s="320">
        <v>0</v>
      </c>
      <c r="J952" s="361">
        <v>0</v>
      </c>
      <c r="K952" s="320" t="s">
        <v>279</v>
      </c>
      <c r="L952" s="320" t="s">
        <v>143</v>
      </c>
      <c r="M952" s="320" t="s">
        <v>12</v>
      </c>
      <c r="N952" s="320" t="s">
        <v>263</v>
      </c>
    </row>
    <row r="953" spans="1:14" s="194" customFormat="1">
      <c r="A953" s="320" t="s">
        <v>249</v>
      </c>
      <c r="B953" s="320" t="s">
        <v>356</v>
      </c>
      <c r="C953" s="320" t="s">
        <v>834</v>
      </c>
      <c r="D953" s="320" t="s">
        <v>90</v>
      </c>
      <c r="E953" s="320">
        <v>30794502</v>
      </c>
      <c r="F953" s="190">
        <v>5321</v>
      </c>
      <c r="G953" s="360">
        <v>59.999400000000001</v>
      </c>
      <c r="H953" s="320">
        <v>0</v>
      </c>
      <c r="I953" s="320">
        <v>5321</v>
      </c>
      <c r="J953" s="361">
        <v>0</v>
      </c>
      <c r="K953" s="320" t="s">
        <v>116</v>
      </c>
      <c r="L953" s="320" t="s">
        <v>254</v>
      </c>
      <c r="M953" s="320" t="s">
        <v>261</v>
      </c>
      <c r="N953" s="320" t="s">
        <v>263</v>
      </c>
    </row>
    <row r="954" spans="1:14" s="194" customFormat="1">
      <c r="A954" s="320" t="s">
        <v>249</v>
      </c>
      <c r="B954" s="320" t="s">
        <v>356</v>
      </c>
      <c r="C954" s="320" t="s">
        <v>834</v>
      </c>
      <c r="D954" s="320" t="s">
        <v>112</v>
      </c>
      <c r="E954" s="320">
        <v>4860336</v>
      </c>
      <c r="F954" s="190">
        <v>931</v>
      </c>
      <c r="G954" s="360">
        <v>59.755099999999999</v>
      </c>
      <c r="H954" s="320">
        <v>0</v>
      </c>
      <c r="I954" s="320">
        <v>931</v>
      </c>
      <c r="J954" s="361">
        <v>0</v>
      </c>
      <c r="K954" s="320" t="s">
        <v>114</v>
      </c>
      <c r="L954" s="320" t="s">
        <v>254</v>
      </c>
      <c r="M954" s="320" t="s">
        <v>264</v>
      </c>
      <c r="N954" s="320" t="s">
        <v>262</v>
      </c>
    </row>
    <row r="955" spans="1:14" s="194" customFormat="1">
      <c r="A955" s="320" t="s">
        <v>249</v>
      </c>
      <c r="B955" s="320" t="s">
        <v>356</v>
      </c>
      <c r="C955" s="320" t="s">
        <v>834</v>
      </c>
      <c r="D955" s="320" t="s">
        <v>112</v>
      </c>
      <c r="E955" s="320">
        <v>7577590</v>
      </c>
      <c r="F955" s="190">
        <v>2384</v>
      </c>
      <c r="G955" s="360">
        <v>59.997500000000002</v>
      </c>
      <c r="H955" s="320">
        <v>6</v>
      </c>
      <c r="I955" s="320">
        <v>2378</v>
      </c>
      <c r="J955" s="361">
        <v>2.5167785234899327E-3</v>
      </c>
      <c r="K955" s="320" t="s">
        <v>38</v>
      </c>
      <c r="L955" s="320" t="s">
        <v>254</v>
      </c>
      <c r="M955" s="320" t="s">
        <v>263</v>
      </c>
      <c r="N955" s="320" t="s">
        <v>264</v>
      </c>
    </row>
    <row r="956" spans="1:14" s="194" customFormat="1">
      <c r="A956" s="320" t="s">
        <v>249</v>
      </c>
      <c r="B956" s="320" t="s">
        <v>356</v>
      </c>
      <c r="C956" s="320" t="s">
        <v>834</v>
      </c>
      <c r="D956" s="320" t="s">
        <v>112</v>
      </c>
      <c r="E956" s="320">
        <v>38926029</v>
      </c>
      <c r="F956" s="190">
        <v>4592</v>
      </c>
      <c r="G956" s="360">
        <v>60</v>
      </c>
      <c r="H956" s="320">
        <v>0</v>
      </c>
      <c r="I956" s="320">
        <v>4592</v>
      </c>
      <c r="J956" s="361">
        <v>0</v>
      </c>
      <c r="K956" s="320" t="s">
        <v>118</v>
      </c>
      <c r="L956" s="320" t="s">
        <v>254</v>
      </c>
      <c r="M956" s="320" t="s">
        <v>264</v>
      </c>
      <c r="N956" s="320" t="s">
        <v>262</v>
      </c>
    </row>
    <row r="957" spans="1:14" s="194" customFormat="1">
      <c r="A957" s="320" t="s">
        <v>249</v>
      </c>
      <c r="B957" s="320" t="s">
        <v>356</v>
      </c>
      <c r="C957" s="320" t="s">
        <v>834</v>
      </c>
      <c r="D957" s="320" t="s">
        <v>112</v>
      </c>
      <c r="E957" s="320">
        <v>80210948</v>
      </c>
      <c r="F957" s="190">
        <v>162</v>
      </c>
      <c r="G957" s="360">
        <v>60</v>
      </c>
      <c r="H957" s="320">
        <v>0</v>
      </c>
      <c r="I957" s="320">
        <v>162</v>
      </c>
      <c r="J957" s="361">
        <v>0</v>
      </c>
      <c r="K957" s="320" t="s">
        <v>123</v>
      </c>
      <c r="L957" s="320" t="s">
        <v>254</v>
      </c>
      <c r="M957" s="320" t="s">
        <v>263</v>
      </c>
      <c r="N957" s="320" t="s">
        <v>264</v>
      </c>
    </row>
    <row r="958" spans="1:14" s="194" customFormat="1">
      <c r="A958" s="320" t="s">
        <v>249</v>
      </c>
      <c r="B958" s="320" t="s">
        <v>356</v>
      </c>
      <c r="C958" s="320" t="s">
        <v>834</v>
      </c>
      <c r="D958" s="320" t="s">
        <v>113</v>
      </c>
      <c r="E958" s="320">
        <v>43462396</v>
      </c>
      <c r="F958" s="190">
        <v>7430</v>
      </c>
      <c r="G958" s="360">
        <v>59.999099999999999</v>
      </c>
      <c r="H958" s="320">
        <v>2</v>
      </c>
      <c r="I958" s="320">
        <v>7428</v>
      </c>
      <c r="J958" s="361">
        <v>2.6917900403768504E-4</v>
      </c>
      <c r="K958" s="320" t="s">
        <v>121</v>
      </c>
      <c r="L958" s="320" t="s">
        <v>254</v>
      </c>
      <c r="M958" s="320" t="s">
        <v>264</v>
      </c>
      <c r="N958" s="320" t="s">
        <v>263</v>
      </c>
    </row>
    <row r="959" spans="1:14" s="194" customFormat="1">
      <c r="A959" s="320" t="s">
        <v>249</v>
      </c>
      <c r="B959" s="320" t="s">
        <v>356</v>
      </c>
      <c r="C959" s="320" t="s">
        <v>834</v>
      </c>
      <c r="D959" s="320" t="s">
        <v>88</v>
      </c>
      <c r="E959" s="320">
        <v>17294628</v>
      </c>
      <c r="F959" s="190">
        <v>3611</v>
      </c>
      <c r="G959" s="360">
        <v>60</v>
      </c>
      <c r="H959" s="320">
        <v>4</v>
      </c>
      <c r="I959" s="320">
        <v>3607</v>
      </c>
      <c r="J959" s="361">
        <v>1.1077263915812794E-3</v>
      </c>
      <c r="K959" s="320" t="s">
        <v>115</v>
      </c>
      <c r="L959" s="320" t="s">
        <v>254</v>
      </c>
      <c r="M959" s="320" t="s">
        <v>261</v>
      </c>
      <c r="N959" s="320" t="s">
        <v>262</v>
      </c>
    </row>
    <row r="960" spans="1:14" s="194" customFormat="1">
      <c r="A960" s="320" t="s">
        <v>249</v>
      </c>
      <c r="B960" s="320" t="s">
        <v>356</v>
      </c>
      <c r="C960" s="320" t="s">
        <v>834</v>
      </c>
      <c r="D960" s="320" t="s">
        <v>88</v>
      </c>
      <c r="E960" s="320">
        <v>38987174</v>
      </c>
      <c r="F960" s="190">
        <v>2870</v>
      </c>
      <c r="G960" s="360">
        <v>60</v>
      </c>
      <c r="H960" s="320">
        <v>11</v>
      </c>
      <c r="I960" s="320">
        <v>2859</v>
      </c>
      <c r="J960" s="361">
        <v>3.8327526132404181E-3</v>
      </c>
      <c r="K960" s="320" t="s">
        <v>119</v>
      </c>
      <c r="L960" s="320" t="s">
        <v>254</v>
      </c>
      <c r="M960" s="320" t="s">
        <v>264</v>
      </c>
      <c r="N960" s="320" t="s">
        <v>263</v>
      </c>
    </row>
    <row r="961" spans="1:14" s="194" customFormat="1">
      <c r="A961" s="320" t="s">
        <v>249</v>
      </c>
      <c r="B961" s="320" t="s">
        <v>356</v>
      </c>
      <c r="C961" s="320" t="s">
        <v>834</v>
      </c>
      <c r="D961" s="320" t="s">
        <v>88</v>
      </c>
      <c r="E961" s="320">
        <v>54656618</v>
      </c>
      <c r="F961" s="190">
        <v>0</v>
      </c>
      <c r="G961" s="360" t="s">
        <v>12</v>
      </c>
      <c r="H961" s="320">
        <v>0</v>
      </c>
      <c r="I961" s="320">
        <v>0</v>
      </c>
      <c r="J961" s="361">
        <v>0</v>
      </c>
      <c r="K961" s="320" t="s">
        <v>277</v>
      </c>
      <c r="L961" s="320" t="s">
        <v>143</v>
      </c>
      <c r="M961" s="320" t="s">
        <v>12</v>
      </c>
      <c r="N961" s="320" t="s">
        <v>264</v>
      </c>
    </row>
    <row r="962" spans="1:14" s="194" customFormat="1">
      <c r="A962" s="320" t="s">
        <v>249</v>
      </c>
      <c r="B962" s="320" t="s">
        <v>356</v>
      </c>
      <c r="C962" s="320" t="s">
        <v>834</v>
      </c>
      <c r="D962" s="320" t="s">
        <v>84</v>
      </c>
      <c r="E962" s="320">
        <v>26101090</v>
      </c>
      <c r="F962" s="190">
        <v>0</v>
      </c>
      <c r="G962" s="360" t="s">
        <v>12</v>
      </c>
      <c r="H962" s="320">
        <v>0</v>
      </c>
      <c r="I962" s="320">
        <v>0</v>
      </c>
      <c r="J962" s="361">
        <v>0</v>
      </c>
      <c r="K962" s="320" t="s">
        <v>258</v>
      </c>
      <c r="L962" s="320" t="s">
        <v>254</v>
      </c>
      <c r="M962" s="320" t="s">
        <v>261</v>
      </c>
      <c r="N962" s="320" t="s">
        <v>262</v>
      </c>
    </row>
    <row r="963" spans="1:14" s="194" customFormat="1">
      <c r="A963" s="320" t="s">
        <v>249</v>
      </c>
      <c r="B963" s="320" t="s">
        <v>356</v>
      </c>
      <c r="C963" s="320" t="s">
        <v>834</v>
      </c>
      <c r="D963" s="320" t="s">
        <v>117</v>
      </c>
      <c r="E963" s="320">
        <v>33753573</v>
      </c>
      <c r="F963" s="190">
        <v>7642</v>
      </c>
      <c r="G963" s="360">
        <v>59.995800000000003</v>
      </c>
      <c r="H963" s="320">
        <v>21</v>
      </c>
      <c r="I963" s="320">
        <v>7621</v>
      </c>
      <c r="J963" s="361">
        <v>2.7479717351478672E-3</v>
      </c>
      <c r="K963" s="320" t="s">
        <v>1042</v>
      </c>
      <c r="L963" s="320" t="s">
        <v>254</v>
      </c>
      <c r="M963" s="320" t="s">
        <v>263</v>
      </c>
      <c r="N963" s="320" t="s">
        <v>264</v>
      </c>
    </row>
    <row r="964" spans="1:14" s="194" customFormat="1">
      <c r="A964" s="320" t="s">
        <v>249</v>
      </c>
      <c r="B964" s="320" t="s">
        <v>356</v>
      </c>
      <c r="C964" s="320" t="s">
        <v>834</v>
      </c>
      <c r="D964" s="320" t="s">
        <v>85</v>
      </c>
      <c r="E964" s="320">
        <v>185689587</v>
      </c>
      <c r="F964" s="190">
        <v>566</v>
      </c>
      <c r="G964" s="360">
        <v>60</v>
      </c>
      <c r="H964" s="320">
        <v>2</v>
      </c>
      <c r="I964" s="320">
        <v>564</v>
      </c>
      <c r="J964" s="361">
        <v>3.5335689045936395E-3</v>
      </c>
      <c r="K964" s="320" t="s">
        <v>132</v>
      </c>
      <c r="L964" s="320" t="s">
        <v>254</v>
      </c>
      <c r="M964" s="320" t="s">
        <v>261</v>
      </c>
      <c r="N964" s="320" t="s">
        <v>262</v>
      </c>
    </row>
    <row r="965" spans="1:14" s="194" customFormat="1">
      <c r="A965" s="320" t="s">
        <v>249</v>
      </c>
      <c r="B965" s="320" t="s">
        <v>356</v>
      </c>
      <c r="C965" s="320" t="s">
        <v>834</v>
      </c>
      <c r="D965" s="320" t="s">
        <v>86</v>
      </c>
      <c r="E965" s="320">
        <v>178044409</v>
      </c>
      <c r="F965" s="190">
        <v>4666</v>
      </c>
      <c r="G965" s="360">
        <v>59.965699999999998</v>
      </c>
      <c r="H965" s="320">
        <v>8</v>
      </c>
      <c r="I965" s="320">
        <v>4658</v>
      </c>
      <c r="J965" s="361">
        <v>1.7145306472353193E-3</v>
      </c>
      <c r="K965" s="320" t="s">
        <v>131</v>
      </c>
      <c r="L965" s="320" t="s">
        <v>254</v>
      </c>
      <c r="M965" s="320" t="s">
        <v>264</v>
      </c>
      <c r="N965" s="320" t="s">
        <v>263</v>
      </c>
    </row>
    <row r="966" spans="1:14" s="194" customFormat="1">
      <c r="A966" s="320" t="s">
        <v>249</v>
      </c>
      <c r="B966" s="320" t="s">
        <v>356</v>
      </c>
      <c r="C966" s="320" t="s">
        <v>834</v>
      </c>
      <c r="D966" s="320" t="s">
        <v>93</v>
      </c>
      <c r="E966" s="320">
        <v>87966047</v>
      </c>
      <c r="F966" s="190">
        <v>6371</v>
      </c>
      <c r="G966" s="360">
        <v>60</v>
      </c>
      <c r="H966" s="320">
        <v>4</v>
      </c>
      <c r="I966" s="320">
        <v>6367</v>
      </c>
      <c r="J966" s="361">
        <v>6.2784492230419083E-4</v>
      </c>
      <c r="K966" s="320" t="s">
        <v>124</v>
      </c>
      <c r="L966" s="320" t="s">
        <v>254</v>
      </c>
      <c r="M966" s="320" t="s">
        <v>264</v>
      </c>
      <c r="N966" s="320" t="s">
        <v>261</v>
      </c>
    </row>
    <row r="967" spans="1:14" s="194" customFormat="1">
      <c r="A967" s="320" t="s">
        <v>249</v>
      </c>
      <c r="B967" s="320" t="s">
        <v>356</v>
      </c>
      <c r="C967" s="320" t="s">
        <v>834</v>
      </c>
      <c r="D967" s="320" t="s">
        <v>94</v>
      </c>
      <c r="E967" s="320">
        <v>116607462</v>
      </c>
      <c r="F967" s="190">
        <v>8011</v>
      </c>
      <c r="G967" s="360">
        <v>59.993899999999996</v>
      </c>
      <c r="H967" s="320">
        <v>26</v>
      </c>
      <c r="I967" s="320">
        <v>7985</v>
      </c>
      <c r="J967" s="361">
        <v>3.2455373860941204E-3</v>
      </c>
      <c r="K967" s="320" t="s">
        <v>981</v>
      </c>
      <c r="L967" s="320" t="s">
        <v>254</v>
      </c>
      <c r="M967" s="320" t="s">
        <v>264</v>
      </c>
      <c r="N967" s="320" t="s">
        <v>263</v>
      </c>
    </row>
    <row r="968" spans="1:14" s="194" customFormat="1">
      <c r="A968" s="320" t="s">
        <v>249</v>
      </c>
      <c r="B968" s="320" t="s">
        <v>356</v>
      </c>
      <c r="C968" s="320" t="s">
        <v>834</v>
      </c>
      <c r="D968" s="320" t="s">
        <v>87</v>
      </c>
      <c r="E968" s="320">
        <v>118610967</v>
      </c>
      <c r="F968" s="190">
        <v>2352</v>
      </c>
      <c r="G968" s="360">
        <v>59.996600000000001</v>
      </c>
      <c r="H968" s="320">
        <v>6</v>
      </c>
      <c r="I968" s="320">
        <v>2346</v>
      </c>
      <c r="J968" s="361">
        <v>2.5510204081632651E-3</v>
      </c>
      <c r="K968" s="320" t="s">
        <v>984</v>
      </c>
      <c r="L968" s="320" t="s">
        <v>254</v>
      </c>
      <c r="M968" s="320" t="s">
        <v>262</v>
      </c>
      <c r="N968" s="320" t="s">
        <v>263</v>
      </c>
    </row>
    <row r="969" spans="1:14" s="194" customFormat="1">
      <c r="A969" s="320" t="s">
        <v>249</v>
      </c>
      <c r="B969" s="320" t="s">
        <v>356</v>
      </c>
      <c r="C969" s="320" t="s">
        <v>834</v>
      </c>
      <c r="D969" s="320" t="s">
        <v>87</v>
      </c>
      <c r="E969" s="320">
        <v>123224544</v>
      </c>
      <c r="F969" s="190">
        <v>6019</v>
      </c>
      <c r="G969" s="360">
        <v>59.988700000000001</v>
      </c>
      <c r="H969" s="320">
        <v>13</v>
      </c>
      <c r="I969" s="320">
        <v>6006</v>
      </c>
      <c r="J969" s="361">
        <v>2.1598272138228943E-3</v>
      </c>
      <c r="K969" s="320" t="s">
        <v>126</v>
      </c>
      <c r="L969" s="320" t="s">
        <v>254</v>
      </c>
      <c r="M969" s="320" t="s">
        <v>264</v>
      </c>
      <c r="N969" s="320" t="s">
        <v>263</v>
      </c>
    </row>
    <row r="970" spans="1:14" s="194" customFormat="1">
      <c r="A970" s="320" t="s">
        <v>249</v>
      </c>
      <c r="B970" s="320" t="s">
        <v>356</v>
      </c>
      <c r="C970" s="320" t="s">
        <v>834</v>
      </c>
      <c r="D970" s="320" t="s">
        <v>87</v>
      </c>
      <c r="E970" s="320">
        <v>144910724</v>
      </c>
      <c r="F970" s="190">
        <v>400</v>
      </c>
      <c r="G970" s="360">
        <v>60</v>
      </c>
      <c r="H970" s="320">
        <v>0</v>
      </c>
      <c r="I970" s="320">
        <v>400</v>
      </c>
      <c r="J970" s="361">
        <v>0</v>
      </c>
      <c r="K970" s="320" t="s">
        <v>128</v>
      </c>
      <c r="L970" s="320" t="s">
        <v>254</v>
      </c>
      <c r="M970" s="320" t="s">
        <v>261</v>
      </c>
      <c r="N970" s="320" t="s">
        <v>262</v>
      </c>
    </row>
    <row r="971" spans="1:14" s="194" customFormat="1">
      <c r="A971" s="320" t="s">
        <v>249</v>
      </c>
      <c r="B971" s="320" t="s">
        <v>356</v>
      </c>
      <c r="C971" s="320" t="s">
        <v>834</v>
      </c>
      <c r="D971" s="320" t="s">
        <v>87</v>
      </c>
      <c r="E971" s="320">
        <v>153184693</v>
      </c>
      <c r="F971" s="190">
        <v>1047</v>
      </c>
      <c r="G971" s="360">
        <v>60</v>
      </c>
      <c r="H971" s="320">
        <v>0</v>
      </c>
      <c r="I971" s="320">
        <v>1047</v>
      </c>
      <c r="J971" s="361">
        <v>0</v>
      </c>
      <c r="K971" s="320" t="s">
        <v>129</v>
      </c>
      <c r="L971" s="320" t="s">
        <v>254</v>
      </c>
      <c r="M971" s="320" t="s">
        <v>264</v>
      </c>
      <c r="N971" s="320" t="s">
        <v>263</v>
      </c>
    </row>
    <row r="972" spans="1:14" s="194" customFormat="1">
      <c r="A972" s="320" t="s">
        <v>249</v>
      </c>
      <c r="B972" s="320" t="s">
        <v>490</v>
      </c>
      <c r="C972" s="320" t="s">
        <v>834</v>
      </c>
      <c r="D972" s="320" t="s">
        <v>76</v>
      </c>
      <c r="E972" s="320">
        <v>153392373</v>
      </c>
      <c r="F972" s="190">
        <v>644</v>
      </c>
      <c r="G972" s="360">
        <v>59.521700000000003</v>
      </c>
      <c r="H972" s="320">
        <v>0</v>
      </c>
      <c r="I972" s="320">
        <v>644</v>
      </c>
      <c r="J972" s="361">
        <v>0</v>
      </c>
      <c r="K972" s="320" t="s">
        <v>130</v>
      </c>
      <c r="L972" s="320" t="s">
        <v>254</v>
      </c>
      <c r="M972" s="320" t="s">
        <v>264</v>
      </c>
      <c r="N972" s="320" t="s">
        <v>261</v>
      </c>
    </row>
    <row r="973" spans="1:14" s="194" customFormat="1">
      <c r="A973" s="320" t="s">
        <v>249</v>
      </c>
      <c r="B973" s="320" t="s">
        <v>490</v>
      </c>
      <c r="C973" s="320" t="s">
        <v>834</v>
      </c>
      <c r="D973" s="320" t="s">
        <v>76</v>
      </c>
      <c r="E973" s="320">
        <v>204413264</v>
      </c>
      <c r="F973" s="190">
        <v>1844</v>
      </c>
      <c r="G973" s="360">
        <v>60</v>
      </c>
      <c r="H973" s="320">
        <v>0</v>
      </c>
      <c r="I973" s="320">
        <v>1842</v>
      </c>
      <c r="J973" s="361">
        <v>0</v>
      </c>
      <c r="K973" s="320" t="s">
        <v>328</v>
      </c>
      <c r="L973" s="320" t="s">
        <v>143</v>
      </c>
      <c r="M973" s="320" t="s">
        <v>12</v>
      </c>
      <c r="N973" s="320" t="s">
        <v>263</v>
      </c>
    </row>
    <row r="974" spans="1:14" s="194" customFormat="1">
      <c r="A974" s="320" t="s">
        <v>249</v>
      </c>
      <c r="B974" s="320" t="s">
        <v>490</v>
      </c>
      <c r="C974" s="320" t="s">
        <v>834</v>
      </c>
      <c r="D974" s="320" t="s">
        <v>76</v>
      </c>
      <c r="E974" s="320">
        <v>220653315</v>
      </c>
      <c r="F974" s="190">
        <v>1801</v>
      </c>
      <c r="G974" s="360">
        <v>60</v>
      </c>
      <c r="H974" s="320">
        <v>2</v>
      </c>
      <c r="I974" s="320">
        <v>1799</v>
      </c>
      <c r="J974" s="361">
        <v>1.1104941699056081E-3</v>
      </c>
      <c r="K974" s="320" t="s">
        <v>1009</v>
      </c>
      <c r="L974" s="320" t="s">
        <v>254</v>
      </c>
      <c r="M974" s="320" t="s">
        <v>263</v>
      </c>
      <c r="N974" s="320" t="s">
        <v>264</v>
      </c>
    </row>
    <row r="975" spans="1:14" s="194" customFormat="1">
      <c r="A975" s="320" t="s">
        <v>249</v>
      </c>
      <c r="B975" s="320" t="s">
        <v>490</v>
      </c>
      <c r="C975" s="320" t="s">
        <v>834</v>
      </c>
      <c r="D975" s="320" t="s">
        <v>81</v>
      </c>
      <c r="E975" s="320">
        <v>126276419</v>
      </c>
      <c r="F975" s="190">
        <v>297</v>
      </c>
      <c r="G975" s="360">
        <v>60</v>
      </c>
      <c r="H975" s="320">
        <v>0</v>
      </c>
      <c r="I975" s="320">
        <v>297</v>
      </c>
      <c r="J975" s="361">
        <v>0</v>
      </c>
      <c r="K975" s="320" t="s">
        <v>127</v>
      </c>
      <c r="L975" s="320" t="s">
        <v>254</v>
      </c>
      <c r="M975" s="320" t="s">
        <v>261</v>
      </c>
      <c r="N975" s="320" t="s">
        <v>262</v>
      </c>
    </row>
    <row r="976" spans="1:14" s="194" customFormat="1">
      <c r="A976" s="320" t="s">
        <v>249</v>
      </c>
      <c r="B976" s="320" t="s">
        <v>490</v>
      </c>
      <c r="C976" s="320" t="s">
        <v>834</v>
      </c>
      <c r="D976" s="320" t="s">
        <v>82</v>
      </c>
      <c r="E976" s="320">
        <v>25398284</v>
      </c>
      <c r="F976" s="190">
        <v>4031</v>
      </c>
      <c r="G976" s="360">
        <v>59.984299999999998</v>
      </c>
      <c r="H976" s="320">
        <v>13</v>
      </c>
      <c r="I976" s="320">
        <v>4018</v>
      </c>
      <c r="J976" s="361">
        <v>3.2250062019350038E-3</v>
      </c>
      <c r="K976" s="320" t="s">
        <v>1217</v>
      </c>
      <c r="L976" s="320" t="s">
        <v>254</v>
      </c>
      <c r="M976" s="320" t="s">
        <v>264</v>
      </c>
      <c r="N976" s="320" t="s">
        <v>263</v>
      </c>
    </row>
    <row r="977" spans="1:14" s="194" customFormat="1">
      <c r="A977" s="320" t="s">
        <v>249</v>
      </c>
      <c r="B977" s="320" t="s">
        <v>490</v>
      </c>
      <c r="C977" s="320" t="s">
        <v>834</v>
      </c>
      <c r="D977" s="320" t="s">
        <v>82</v>
      </c>
      <c r="E977" s="320">
        <v>25398285</v>
      </c>
      <c r="F977" s="190">
        <v>4030</v>
      </c>
      <c r="G977" s="360">
        <v>59.984299999999998</v>
      </c>
      <c r="H977" s="320">
        <v>9</v>
      </c>
      <c r="I977" s="320">
        <v>4021</v>
      </c>
      <c r="J977" s="361">
        <v>2.2332506203473945E-3</v>
      </c>
      <c r="K977" s="320" t="s">
        <v>1040</v>
      </c>
      <c r="L977" s="320" t="s">
        <v>254</v>
      </c>
      <c r="M977" s="320" t="s">
        <v>264</v>
      </c>
      <c r="N977" s="320" t="s">
        <v>263</v>
      </c>
    </row>
    <row r="978" spans="1:14" s="194" customFormat="1">
      <c r="A978" s="320" t="s">
        <v>249</v>
      </c>
      <c r="B978" s="320" t="s">
        <v>490</v>
      </c>
      <c r="C978" s="320" t="s">
        <v>834</v>
      </c>
      <c r="D978" s="320" t="s">
        <v>82</v>
      </c>
      <c r="E978" s="320">
        <v>42858278</v>
      </c>
      <c r="F978" s="190">
        <v>354</v>
      </c>
      <c r="G978" s="360">
        <v>60</v>
      </c>
      <c r="H978" s="320">
        <v>0</v>
      </c>
      <c r="I978" s="320">
        <v>354</v>
      </c>
      <c r="J978" s="361">
        <v>0</v>
      </c>
      <c r="K978" s="320" t="s">
        <v>120</v>
      </c>
      <c r="L978" s="320" t="s">
        <v>254</v>
      </c>
      <c r="M978" s="320" t="s">
        <v>261</v>
      </c>
      <c r="N978" s="320" t="s">
        <v>262</v>
      </c>
    </row>
    <row r="979" spans="1:14" s="194" customFormat="1">
      <c r="A979" s="320" t="s">
        <v>249</v>
      </c>
      <c r="B979" s="320" t="s">
        <v>490</v>
      </c>
      <c r="C979" s="320" t="s">
        <v>834</v>
      </c>
      <c r="D979" s="320" t="s">
        <v>82</v>
      </c>
      <c r="E979" s="320">
        <v>50357249</v>
      </c>
      <c r="F979" s="190">
        <v>329</v>
      </c>
      <c r="G979" s="360">
        <v>60</v>
      </c>
      <c r="H979" s="320">
        <v>0</v>
      </c>
      <c r="I979" s="320">
        <v>329</v>
      </c>
      <c r="J979" s="361">
        <v>0</v>
      </c>
      <c r="K979" s="320" t="s">
        <v>1012</v>
      </c>
      <c r="L979" s="320" t="s">
        <v>254</v>
      </c>
      <c r="M979" s="320" t="s">
        <v>262</v>
      </c>
      <c r="N979" s="320" t="s">
        <v>261</v>
      </c>
    </row>
    <row r="980" spans="1:14" s="194" customFormat="1">
      <c r="A980" s="320" t="s">
        <v>249</v>
      </c>
      <c r="B980" s="320" t="s">
        <v>490</v>
      </c>
      <c r="C980" s="320" t="s">
        <v>834</v>
      </c>
      <c r="D980" s="320" t="s">
        <v>82</v>
      </c>
      <c r="E980" s="320">
        <v>106633749</v>
      </c>
      <c r="F980" s="190">
        <v>527</v>
      </c>
      <c r="G980" s="360">
        <v>60</v>
      </c>
      <c r="H980" s="320">
        <v>0</v>
      </c>
      <c r="I980" s="320">
        <v>527</v>
      </c>
      <c r="J980" s="361">
        <v>0</v>
      </c>
      <c r="K980" s="320" t="s">
        <v>125</v>
      </c>
      <c r="L980" s="320" t="s">
        <v>254</v>
      </c>
      <c r="M980" s="320" t="s">
        <v>264</v>
      </c>
      <c r="N980" s="320" t="s">
        <v>263</v>
      </c>
    </row>
    <row r="981" spans="1:14" s="194" customFormat="1">
      <c r="A981" s="320" t="s">
        <v>249</v>
      </c>
      <c r="B981" s="320" t="s">
        <v>490</v>
      </c>
      <c r="C981" s="320" t="s">
        <v>834</v>
      </c>
      <c r="D981" s="320" t="s">
        <v>82</v>
      </c>
      <c r="E981" s="320">
        <v>112915455</v>
      </c>
      <c r="F981" s="190">
        <v>5215</v>
      </c>
      <c r="G981" s="360">
        <v>59.951799999999999</v>
      </c>
      <c r="H981" s="320">
        <v>23</v>
      </c>
      <c r="I981" s="320">
        <v>5192</v>
      </c>
      <c r="J981" s="361">
        <v>4.4103547459252157E-3</v>
      </c>
      <c r="K981" s="320" t="s">
        <v>141</v>
      </c>
      <c r="L981" s="320" t="s">
        <v>254</v>
      </c>
      <c r="M981" s="320" t="s">
        <v>263</v>
      </c>
      <c r="N981" s="320" t="s">
        <v>264</v>
      </c>
    </row>
    <row r="982" spans="1:14" s="194" customFormat="1">
      <c r="A982" s="320" t="s">
        <v>249</v>
      </c>
      <c r="B982" s="320" t="s">
        <v>490</v>
      </c>
      <c r="C982" s="320" t="s">
        <v>834</v>
      </c>
      <c r="D982" s="320" t="s">
        <v>89</v>
      </c>
      <c r="E982" s="320">
        <v>28366247</v>
      </c>
      <c r="F982" s="190">
        <v>146</v>
      </c>
      <c r="G982" s="360">
        <v>60</v>
      </c>
      <c r="H982" s="320">
        <v>0</v>
      </c>
      <c r="I982" s="320">
        <v>146</v>
      </c>
      <c r="J982" s="361">
        <v>0</v>
      </c>
      <c r="K982" s="320" t="s">
        <v>1041</v>
      </c>
      <c r="L982" s="320" t="s">
        <v>254</v>
      </c>
      <c r="M982" s="320" t="s">
        <v>261</v>
      </c>
      <c r="N982" s="320" t="s">
        <v>262</v>
      </c>
    </row>
    <row r="983" spans="1:14" s="194" customFormat="1">
      <c r="A983" s="320" t="s">
        <v>249</v>
      </c>
      <c r="B983" s="320" t="s">
        <v>490</v>
      </c>
      <c r="C983" s="320" t="s">
        <v>834</v>
      </c>
      <c r="D983" s="320" t="s">
        <v>89</v>
      </c>
      <c r="E983" s="320">
        <v>112171869</v>
      </c>
      <c r="F983" s="190">
        <v>127</v>
      </c>
      <c r="G983" s="360">
        <v>60</v>
      </c>
      <c r="H983" s="320">
        <v>0</v>
      </c>
      <c r="I983" s="320">
        <v>127</v>
      </c>
      <c r="J983" s="361">
        <v>0</v>
      </c>
      <c r="K983" s="320" t="s">
        <v>978</v>
      </c>
      <c r="L983" s="320" t="s">
        <v>254</v>
      </c>
      <c r="M983" s="320" t="s">
        <v>264</v>
      </c>
      <c r="N983" s="320" t="s">
        <v>263</v>
      </c>
    </row>
    <row r="984" spans="1:14" s="194" customFormat="1">
      <c r="A984" s="320" t="s">
        <v>249</v>
      </c>
      <c r="B984" s="320" t="s">
        <v>490</v>
      </c>
      <c r="C984" s="320" t="s">
        <v>834</v>
      </c>
      <c r="D984" s="320" t="s">
        <v>103</v>
      </c>
      <c r="E984" s="320">
        <v>45412356</v>
      </c>
      <c r="F984" s="190">
        <v>9017</v>
      </c>
      <c r="G984" s="360">
        <v>59.9983</v>
      </c>
      <c r="H984" s="320">
        <v>7</v>
      </c>
      <c r="I984" s="320">
        <v>9010</v>
      </c>
      <c r="J984" s="361">
        <v>7.7631141177775319E-4</v>
      </c>
      <c r="K984" s="320" t="s">
        <v>122</v>
      </c>
      <c r="L984" s="320" t="s">
        <v>254</v>
      </c>
      <c r="M984" s="320" t="s">
        <v>262</v>
      </c>
      <c r="N984" s="320" t="s">
        <v>261</v>
      </c>
    </row>
    <row r="985" spans="1:14" s="194" customFormat="1">
      <c r="A985" s="320" t="s">
        <v>249</v>
      </c>
      <c r="B985" s="320" t="s">
        <v>490</v>
      </c>
      <c r="C985" s="320" t="s">
        <v>834</v>
      </c>
      <c r="D985" s="320" t="s">
        <v>103</v>
      </c>
      <c r="E985" s="320">
        <v>75546334</v>
      </c>
      <c r="F985" s="190">
        <v>410</v>
      </c>
      <c r="G985" s="360">
        <v>50.682899999999997</v>
      </c>
      <c r="H985" s="320">
        <v>0</v>
      </c>
      <c r="I985" s="320">
        <v>410</v>
      </c>
      <c r="J985" s="361">
        <v>0</v>
      </c>
      <c r="K985" s="320" t="s">
        <v>1010</v>
      </c>
      <c r="L985" s="320" t="s">
        <v>254</v>
      </c>
      <c r="M985" s="320" t="s">
        <v>261</v>
      </c>
      <c r="N985" s="320" t="s">
        <v>263</v>
      </c>
    </row>
    <row r="986" spans="1:14" s="194" customFormat="1">
      <c r="A986" s="320" t="s">
        <v>249</v>
      </c>
      <c r="B986" s="320" t="s">
        <v>490</v>
      </c>
      <c r="C986" s="320" t="s">
        <v>834</v>
      </c>
      <c r="D986" s="320" t="s">
        <v>103</v>
      </c>
      <c r="E986" s="320">
        <v>98657640</v>
      </c>
      <c r="F986" s="190">
        <v>624</v>
      </c>
      <c r="G986" s="360">
        <v>60.015999999999998</v>
      </c>
      <c r="H986" s="320">
        <v>0</v>
      </c>
      <c r="I986" s="320">
        <v>624</v>
      </c>
      <c r="J986" s="361">
        <v>0</v>
      </c>
      <c r="K986" s="320" t="s">
        <v>980</v>
      </c>
      <c r="L986" s="320" t="s">
        <v>254</v>
      </c>
      <c r="M986" s="320" t="s">
        <v>264</v>
      </c>
      <c r="N986" s="320" t="s">
        <v>262</v>
      </c>
    </row>
    <row r="987" spans="1:14" s="194" customFormat="1">
      <c r="A987" s="320" t="s">
        <v>249</v>
      </c>
      <c r="B987" s="320" t="s">
        <v>490</v>
      </c>
      <c r="C987" s="320" t="s">
        <v>834</v>
      </c>
      <c r="D987" s="320" t="s">
        <v>90</v>
      </c>
      <c r="E987" s="320">
        <v>3900739</v>
      </c>
      <c r="F987" s="190">
        <v>3603</v>
      </c>
      <c r="G987" s="360">
        <v>59.999699999999997</v>
      </c>
      <c r="H987" s="320">
        <v>0</v>
      </c>
      <c r="I987" s="320">
        <v>3603</v>
      </c>
      <c r="J987" s="361">
        <v>0</v>
      </c>
      <c r="K987" s="320" t="s">
        <v>279</v>
      </c>
      <c r="L987" s="320" t="s">
        <v>143</v>
      </c>
      <c r="M987" s="320" t="s">
        <v>12</v>
      </c>
      <c r="N987" s="320" t="s">
        <v>263</v>
      </c>
    </row>
    <row r="988" spans="1:14" s="194" customFormat="1">
      <c r="A988" s="320" t="s">
        <v>249</v>
      </c>
      <c r="B988" s="320" t="s">
        <v>490</v>
      </c>
      <c r="C988" s="320" t="s">
        <v>834</v>
      </c>
      <c r="D988" s="320" t="s">
        <v>90</v>
      </c>
      <c r="E988" s="320">
        <v>30794502</v>
      </c>
      <c r="F988" s="190">
        <v>428</v>
      </c>
      <c r="G988" s="360">
        <v>60</v>
      </c>
      <c r="H988" s="320">
        <v>0</v>
      </c>
      <c r="I988" s="320">
        <v>428</v>
      </c>
      <c r="J988" s="361">
        <v>0</v>
      </c>
      <c r="K988" s="320" t="s">
        <v>116</v>
      </c>
      <c r="L988" s="320" t="s">
        <v>254</v>
      </c>
      <c r="M988" s="320" t="s">
        <v>261</v>
      </c>
      <c r="N988" s="320" t="s">
        <v>263</v>
      </c>
    </row>
    <row r="989" spans="1:14" s="194" customFormat="1">
      <c r="A989" s="320" t="s">
        <v>249</v>
      </c>
      <c r="B989" s="320" t="s">
        <v>490</v>
      </c>
      <c r="C989" s="320" t="s">
        <v>834</v>
      </c>
      <c r="D989" s="320" t="s">
        <v>112</v>
      </c>
      <c r="E989" s="320">
        <v>4860336</v>
      </c>
      <c r="F989" s="190">
        <v>15389</v>
      </c>
      <c r="G989" s="360">
        <v>59.532200000000003</v>
      </c>
      <c r="H989" s="320">
        <v>8</v>
      </c>
      <c r="I989" s="320">
        <v>15381</v>
      </c>
      <c r="J989" s="361">
        <v>5.1985184222496587E-4</v>
      </c>
      <c r="K989" s="320" t="s">
        <v>114</v>
      </c>
      <c r="L989" s="320" t="s">
        <v>254</v>
      </c>
      <c r="M989" s="320" t="s">
        <v>264</v>
      </c>
      <c r="N989" s="320" t="s">
        <v>262</v>
      </c>
    </row>
    <row r="990" spans="1:14" s="194" customFormat="1">
      <c r="A990" s="320" t="s">
        <v>249</v>
      </c>
      <c r="B990" s="320" t="s">
        <v>490</v>
      </c>
      <c r="C990" s="320" t="s">
        <v>834</v>
      </c>
      <c r="D990" s="320" t="s">
        <v>112</v>
      </c>
      <c r="E990" s="320">
        <v>7577590</v>
      </c>
      <c r="F990" s="190">
        <v>141</v>
      </c>
      <c r="G990" s="360">
        <v>60</v>
      </c>
      <c r="H990" s="320">
        <v>0</v>
      </c>
      <c r="I990" s="320">
        <v>141</v>
      </c>
      <c r="J990" s="361">
        <v>0</v>
      </c>
      <c r="K990" s="320" t="s">
        <v>38</v>
      </c>
      <c r="L990" s="320" t="s">
        <v>254</v>
      </c>
      <c r="M990" s="320" t="s">
        <v>263</v>
      </c>
      <c r="N990" s="320" t="s">
        <v>264</v>
      </c>
    </row>
    <row r="991" spans="1:14" s="194" customFormat="1">
      <c r="A991" s="320" t="s">
        <v>249</v>
      </c>
      <c r="B991" s="320" t="s">
        <v>490</v>
      </c>
      <c r="C991" s="320" t="s">
        <v>834</v>
      </c>
      <c r="D991" s="320" t="s">
        <v>112</v>
      </c>
      <c r="E991" s="320">
        <v>38926029</v>
      </c>
      <c r="F991" s="190">
        <v>380</v>
      </c>
      <c r="G991" s="360">
        <v>60</v>
      </c>
      <c r="H991" s="320">
        <v>0</v>
      </c>
      <c r="I991" s="320">
        <v>380</v>
      </c>
      <c r="J991" s="361">
        <v>0</v>
      </c>
      <c r="K991" s="320" t="s">
        <v>118</v>
      </c>
      <c r="L991" s="320" t="s">
        <v>254</v>
      </c>
      <c r="M991" s="320" t="s">
        <v>264</v>
      </c>
      <c r="N991" s="320" t="s">
        <v>262</v>
      </c>
    </row>
    <row r="992" spans="1:14" s="194" customFormat="1">
      <c r="A992" s="320" t="s">
        <v>249</v>
      </c>
      <c r="B992" s="320" t="s">
        <v>490</v>
      </c>
      <c r="C992" s="320" t="s">
        <v>834</v>
      </c>
      <c r="D992" s="320" t="s">
        <v>112</v>
      </c>
      <c r="E992" s="320">
        <v>80210948</v>
      </c>
      <c r="F992" s="190">
        <v>152</v>
      </c>
      <c r="G992" s="360">
        <v>60</v>
      </c>
      <c r="H992" s="320">
        <v>2</v>
      </c>
      <c r="I992" s="320">
        <v>150</v>
      </c>
      <c r="J992" s="361">
        <v>1.3157894736842105E-2</v>
      </c>
      <c r="K992" s="320" t="s">
        <v>123</v>
      </c>
      <c r="L992" s="320" t="s">
        <v>254</v>
      </c>
      <c r="M992" s="320" t="s">
        <v>263</v>
      </c>
      <c r="N992" s="320" t="s">
        <v>264</v>
      </c>
    </row>
    <row r="993" spans="1:14" s="194" customFormat="1">
      <c r="A993" s="320" t="s">
        <v>249</v>
      </c>
      <c r="B993" s="320" t="s">
        <v>490</v>
      </c>
      <c r="C993" s="320" t="s">
        <v>834</v>
      </c>
      <c r="D993" s="320" t="s">
        <v>113</v>
      </c>
      <c r="E993" s="320">
        <v>43462396</v>
      </c>
      <c r="F993" s="190">
        <v>258</v>
      </c>
      <c r="G993" s="360">
        <v>60</v>
      </c>
      <c r="H993" s="320">
        <v>0</v>
      </c>
      <c r="I993" s="320">
        <v>258</v>
      </c>
      <c r="J993" s="361">
        <v>0</v>
      </c>
      <c r="K993" s="320" t="s">
        <v>121</v>
      </c>
      <c r="L993" s="320" t="s">
        <v>254</v>
      </c>
      <c r="M993" s="320" t="s">
        <v>264</v>
      </c>
      <c r="N993" s="320" t="s">
        <v>263</v>
      </c>
    </row>
    <row r="994" spans="1:14" s="194" customFormat="1">
      <c r="A994" s="320" t="s">
        <v>249</v>
      </c>
      <c r="B994" s="320" t="s">
        <v>490</v>
      </c>
      <c r="C994" s="320" t="s">
        <v>834</v>
      </c>
      <c r="D994" s="320" t="s">
        <v>88</v>
      </c>
      <c r="E994" s="320">
        <v>17294628</v>
      </c>
      <c r="F994" s="190">
        <v>124</v>
      </c>
      <c r="G994" s="360">
        <v>60</v>
      </c>
      <c r="H994" s="320">
        <v>0</v>
      </c>
      <c r="I994" s="320">
        <v>124</v>
      </c>
      <c r="J994" s="361">
        <v>0</v>
      </c>
      <c r="K994" s="320" t="s">
        <v>115</v>
      </c>
      <c r="L994" s="320" t="s">
        <v>254</v>
      </c>
      <c r="M994" s="320" t="s">
        <v>261</v>
      </c>
      <c r="N994" s="320" t="s">
        <v>262</v>
      </c>
    </row>
    <row r="995" spans="1:14" s="194" customFormat="1">
      <c r="A995" s="320" t="s">
        <v>249</v>
      </c>
      <c r="B995" s="320" t="s">
        <v>490</v>
      </c>
      <c r="C995" s="320" t="s">
        <v>834</v>
      </c>
      <c r="D995" s="320" t="s">
        <v>88</v>
      </c>
      <c r="E995" s="320">
        <v>38987174</v>
      </c>
      <c r="F995" s="190">
        <v>662</v>
      </c>
      <c r="G995" s="360">
        <v>60</v>
      </c>
      <c r="H995" s="320">
        <v>3</v>
      </c>
      <c r="I995" s="320">
        <v>659</v>
      </c>
      <c r="J995" s="361">
        <v>4.5317220543806651E-3</v>
      </c>
      <c r="K995" s="320" t="s">
        <v>119</v>
      </c>
      <c r="L995" s="320" t="s">
        <v>254</v>
      </c>
      <c r="M995" s="320" t="s">
        <v>264</v>
      </c>
      <c r="N995" s="320" t="s">
        <v>263</v>
      </c>
    </row>
    <row r="996" spans="1:14" s="194" customFormat="1">
      <c r="A996" s="320" t="s">
        <v>249</v>
      </c>
      <c r="B996" s="320" t="s">
        <v>490</v>
      </c>
      <c r="C996" s="320" t="s">
        <v>834</v>
      </c>
      <c r="D996" s="320" t="s">
        <v>88</v>
      </c>
      <c r="E996" s="320">
        <v>54656618</v>
      </c>
      <c r="F996" s="190">
        <v>730</v>
      </c>
      <c r="G996" s="360">
        <v>60</v>
      </c>
      <c r="H996" s="320">
        <v>0</v>
      </c>
      <c r="I996" s="320">
        <v>730</v>
      </c>
      <c r="J996" s="361">
        <v>0</v>
      </c>
      <c r="K996" s="320" t="s">
        <v>277</v>
      </c>
      <c r="L996" s="320" t="s">
        <v>143</v>
      </c>
      <c r="M996" s="320" t="s">
        <v>12</v>
      </c>
      <c r="N996" s="320" t="s">
        <v>264</v>
      </c>
    </row>
    <row r="997" spans="1:14" s="194" customFormat="1">
      <c r="A997" s="320" t="s">
        <v>249</v>
      </c>
      <c r="B997" s="320" t="s">
        <v>490</v>
      </c>
      <c r="C997" s="320" t="s">
        <v>834</v>
      </c>
      <c r="D997" s="320" t="s">
        <v>84</v>
      </c>
      <c r="E997" s="320">
        <v>26101090</v>
      </c>
      <c r="F997" s="190">
        <v>1830</v>
      </c>
      <c r="G997" s="360">
        <v>60.005499999999998</v>
      </c>
      <c r="H997" s="320">
        <v>5</v>
      </c>
      <c r="I997" s="320">
        <v>1825</v>
      </c>
      <c r="J997" s="361">
        <v>2.7322404371584699E-3</v>
      </c>
      <c r="K997" s="320" t="s">
        <v>258</v>
      </c>
      <c r="L997" s="320" t="s">
        <v>254</v>
      </c>
      <c r="M997" s="320" t="s">
        <v>261</v>
      </c>
      <c r="N997" s="320" t="s">
        <v>262</v>
      </c>
    </row>
    <row r="998" spans="1:14" s="194" customFormat="1">
      <c r="A998" s="320" t="s">
        <v>249</v>
      </c>
      <c r="B998" s="320" t="s">
        <v>490</v>
      </c>
      <c r="C998" s="320" t="s">
        <v>834</v>
      </c>
      <c r="D998" s="320" t="s">
        <v>117</v>
      </c>
      <c r="E998" s="320">
        <v>33753573</v>
      </c>
      <c r="F998" s="190">
        <v>338</v>
      </c>
      <c r="G998" s="360">
        <v>60</v>
      </c>
      <c r="H998" s="320">
        <v>0</v>
      </c>
      <c r="I998" s="320">
        <v>338</v>
      </c>
      <c r="J998" s="361">
        <v>0</v>
      </c>
      <c r="K998" s="320" t="s">
        <v>1042</v>
      </c>
      <c r="L998" s="320" t="s">
        <v>254</v>
      </c>
      <c r="M998" s="320" t="s">
        <v>263</v>
      </c>
      <c r="N998" s="320" t="s">
        <v>264</v>
      </c>
    </row>
    <row r="999" spans="1:14" s="194" customFormat="1">
      <c r="A999" s="320" t="s">
        <v>249</v>
      </c>
      <c r="B999" s="320" t="s">
        <v>490</v>
      </c>
      <c r="C999" s="320" t="s">
        <v>834</v>
      </c>
      <c r="D999" s="320" t="s">
        <v>85</v>
      </c>
      <c r="E999" s="320">
        <v>185689587</v>
      </c>
      <c r="F999" s="190">
        <v>526</v>
      </c>
      <c r="G999" s="360">
        <v>60</v>
      </c>
      <c r="H999" s="320">
        <v>4</v>
      </c>
      <c r="I999" s="320">
        <v>522</v>
      </c>
      <c r="J999" s="361">
        <v>7.6045627376425855E-3</v>
      </c>
      <c r="K999" s="320" t="s">
        <v>132</v>
      </c>
      <c r="L999" s="320" t="s">
        <v>254</v>
      </c>
      <c r="M999" s="320" t="s">
        <v>261</v>
      </c>
      <c r="N999" s="320" t="s">
        <v>262</v>
      </c>
    </row>
    <row r="1000" spans="1:14" s="194" customFormat="1">
      <c r="A1000" s="320" t="s">
        <v>249</v>
      </c>
      <c r="B1000" s="320" t="s">
        <v>490</v>
      </c>
      <c r="C1000" s="320" t="s">
        <v>834</v>
      </c>
      <c r="D1000" s="320" t="s">
        <v>86</v>
      </c>
      <c r="E1000" s="320">
        <v>178044409</v>
      </c>
      <c r="F1000" s="190">
        <v>270</v>
      </c>
      <c r="G1000" s="360">
        <v>59.825899999999997</v>
      </c>
      <c r="H1000" s="320">
        <v>0</v>
      </c>
      <c r="I1000" s="320">
        <v>270</v>
      </c>
      <c r="J1000" s="361">
        <v>0</v>
      </c>
      <c r="K1000" s="320" t="s">
        <v>131</v>
      </c>
      <c r="L1000" s="320" t="s">
        <v>254</v>
      </c>
      <c r="M1000" s="320" t="s">
        <v>264</v>
      </c>
      <c r="N1000" s="320" t="s">
        <v>263</v>
      </c>
    </row>
    <row r="1001" spans="1:14" s="194" customFormat="1">
      <c r="A1001" s="320" t="s">
        <v>249</v>
      </c>
      <c r="B1001" s="320" t="s">
        <v>490</v>
      </c>
      <c r="C1001" s="320" t="s">
        <v>834</v>
      </c>
      <c r="D1001" s="320" t="s">
        <v>93</v>
      </c>
      <c r="E1001" s="320">
        <v>87966047</v>
      </c>
      <c r="F1001" s="190">
        <v>435</v>
      </c>
      <c r="G1001" s="360">
        <v>60</v>
      </c>
      <c r="H1001" s="320">
        <v>0</v>
      </c>
      <c r="I1001" s="320">
        <v>435</v>
      </c>
      <c r="J1001" s="361">
        <v>0</v>
      </c>
      <c r="K1001" s="320" t="s">
        <v>124</v>
      </c>
      <c r="L1001" s="320" t="s">
        <v>254</v>
      </c>
      <c r="M1001" s="320" t="s">
        <v>264</v>
      </c>
      <c r="N1001" s="320" t="s">
        <v>261</v>
      </c>
    </row>
    <row r="1002" spans="1:14" s="194" customFormat="1">
      <c r="A1002" s="320" t="s">
        <v>249</v>
      </c>
      <c r="B1002" s="320" t="s">
        <v>490</v>
      </c>
      <c r="C1002" s="320" t="s">
        <v>834</v>
      </c>
      <c r="D1002" s="320" t="s">
        <v>94</v>
      </c>
      <c r="E1002" s="320">
        <v>116607462</v>
      </c>
      <c r="F1002" s="190">
        <v>276</v>
      </c>
      <c r="G1002" s="360">
        <v>60</v>
      </c>
      <c r="H1002" s="320">
        <v>2</v>
      </c>
      <c r="I1002" s="320">
        <v>274</v>
      </c>
      <c r="J1002" s="361">
        <v>7.246376811594203E-3</v>
      </c>
      <c r="K1002" s="320" t="s">
        <v>981</v>
      </c>
      <c r="L1002" s="320" t="s">
        <v>254</v>
      </c>
      <c r="M1002" s="320" t="s">
        <v>264</v>
      </c>
      <c r="N1002" s="320" t="s">
        <v>263</v>
      </c>
    </row>
    <row r="1003" spans="1:14" s="194" customFormat="1">
      <c r="A1003" s="320" t="s">
        <v>249</v>
      </c>
      <c r="B1003" s="320" t="s">
        <v>490</v>
      </c>
      <c r="C1003" s="320" t="s">
        <v>834</v>
      </c>
      <c r="D1003" s="320" t="s">
        <v>87</v>
      </c>
      <c r="E1003" s="320">
        <v>118610967</v>
      </c>
      <c r="F1003" s="190">
        <v>112</v>
      </c>
      <c r="G1003" s="360">
        <v>60</v>
      </c>
      <c r="H1003" s="320">
        <v>0</v>
      </c>
      <c r="I1003" s="320">
        <v>112</v>
      </c>
      <c r="J1003" s="361">
        <v>0</v>
      </c>
      <c r="K1003" s="320" t="s">
        <v>984</v>
      </c>
      <c r="L1003" s="320" t="s">
        <v>254</v>
      </c>
      <c r="M1003" s="320" t="s">
        <v>262</v>
      </c>
      <c r="N1003" s="320" t="s">
        <v>263</v>
      </c>
    </row>
    <row r="1004" spans="1:14" s="194" customFormat="1">
      <c r="A1004" s="320" t="s">
        <v>249</v>
      </c>
      <c r="B1004" s="320" t="s">
        <v>490</v>
      </c>
      <c r="C1004" s="320" t="s">
        <v>834</v>
      </c>
      <c r="D1004" s="320" t="s">
        <v>87</v>
      </c>
      <c r="E1004" s="320">
        <v>123224544</v>
      </c>
      <c r="F1004" s="190">
        <v>439</v>
      </c>
      <c r="G1004" s="360">
        <v>60</v>
      </c>
      <c r="H1004" s="320">
        <v>2</v>
      </c>
      <c r="I1004" s="320">
        <v>437</v>
      </c>
      <c r="J1004" s="361">
        <v>4.5558086560364463E-3</v>
      </c>
      <c r="K1004" s="320" t="s">
        <v>126</v>
      </c>
      <c r="L1004" s="320" t="s">
        <v>254</v>
      </c>
      <c r="M1004" s="320" t="s">
        <v>264</v>
      </c>
      <c r="N1004" s="320" t="s">
        <v>263</v>
      </c>
    </row>
    <row r="1005" spans="1:14" s="194" customFormat="1">
      <c r="A1005" s="320" t="s">
        <v>249</v>
      </c>
      <c r="B1005" s="320" t="s">
        <v>490</v>
      </c>
      <c r="C1005" s="320" t="s">
        <v>834</v>
      </c>
      <c r="D1005" s="320" t="s">
        <v>87</v>
      </c>
      <c r="E1005" s="320">
        <v>144910724</v>
      </c>
      <c r="F1005" s="190">
        <v>4758</v>
      </c>
      <c r="G1005" s="360">
        <v>59.991999999999997</v>
      </c>
      <c r="H1005" s="320">
        <v>12</v>
      </c>
      <c r="I1005" s="320">
        <v>4746</v>
      </c>
      <c r="J1005" s="361">
        <v>2.5220680958385876E-3</v>
      </c>
      <c r="K1005" s="320" t="s">
        <v>128</v>
      </c>
      <c r="L1005" s="320" t="s">
        <v>254</v>
      </c>
      <c r="M1005" s="320" t="s">
        <v>261</v>
      </c>
      <c r="N1005" s="320" t="s">
        <v>262</v>
      </c>
    </row>
    <row r="1006" spans="1:14" s="194" customFormat="1">
      <c r="A1006" s="320" t="s">
        <v>249</v>
      </c>
      <c r="B1006" s="320" t="s">
        <v>490</v>
      </c>
      <c r="C1006" s="320" t="s">
        <v>834</v>
      </c>
      <c r="D1006" s="320" t="s">
        <v>87</v>
      </c>
      <c r="E1006" s="320">
        <v>153184693</v>
      </c>
      <c r="F1006" s="190">
        <v>956</v>
      </c>
      <c r="G1006" s="360">
        <v>60</v>
      </c>
      <c r="H1006" s="320">
        <v>0</v>
      </c>
      <c r="I1006" s="320">
        <v>956</v>
      </c>
      <c r="J1006" s="361">
        <v>0</v>
      </c>
      <c r="K1006" s="320" t="s">
        <v>129</v>
      </c>
      <c r="L1006" s="320" t="s">
        <v>254</v>
      </c>
      <c r="M1006" s="320" t="s">
        <v>264</v>
      </c>
      <c r="N1006" s="320" t="s">
        <v>263</v>
      </c>
    </row>
    <row r="1007" spans="1:14" s="194" customFormat="1">
      <c r="A1007" s="320" t="s">
        <v>249</v>
      </c>
      <c r="B1007" s="320" t="s">
        <v>491</v>
      </c>
      <c r="C1007" s="320" t="s">
        <v>834</v>
      </c>
      <c r="D1007" s="320" t="s">
        <v>76</v>
      </c>
      <c r="E1007" s="320">
        <v>153392373</v>
      </c>
      <c r="F1007" s="190">
        <v>502</v>
      </c>
      <c r="G1007" s="360">
        <v>59.302799999999998</v>
      </c>
      <c r="H1007" s="320">
        <v>0</v>
      </c>
      <c r="I1007" s="320">
        <v>502</v>
      </c>
      <c r="J1007" s="361">
        <v>0</v>
      </c>
      <c r="K1007" s="320" t="s">
        <v>130</v>
      </c>
      <c r="L1007" s="320" t="s">
        <v>254</v>
      </c>
      <c r="M1007" s="320" t="s">
        <v>264</v>
      </c>
      <c r="N1007" s="320" t="s">
        <v>261</v>
      </c>
    </row>
    <row r="1008" spans="1:14" s="194" customFormat="1">
      <c r="A1008" s="320" t="s">
        <v>249</v>
      </c>
      <c r="B1008" s="320" t="s">
        <v>491</v>
      </c>
      <c r="C1008" s="320" t="s">
        <v>834</v>
      </c>
      <c r="D1008" s="320" t="s">
        <v>76</v>
      </c>
      <c r="E1008" s="320">
        <v>204413264</v>
      </c>
      <c r="F1008" s="190">
        <v>1072</v>
      </c>
      <c r="G1008" s="360">
        <v>60.009300000000003</v>
      </c>
      <c r="H1008" s="320">
        <v>0</v>
      </c>
      <c r="I1008" s="320">
        <v>1072</v>
      </c>
      <c r="J1008" s="361">
        <v>0</v>
      </c>
      <c r="K1008" s="320" t="s">
        <v>328</v>
      </c>
      <c r="L1008" s="320" t="s">
        <v>143</v>
      </c>
      <c r="M1008" s="320" t="s">
        <v>12</v>
      </c>
      <c r="N1008" s="320" t="s">
        <v>263</v>
      </c>
    </row>
    <row r="1009" spans="1:14" s="194" customFormat="1">
      <c r="A1009" s="320" t="s">
        <v>249</v>
      </c>
      <c r="B1009" s="320" t="s">
        <v>491</v>
      </c>
      <c r="C1009" s="320" t="s">
        <v>834</v>
      </c>
      <c r="D1009" s="320" t="s">
        <v>76</v>
      </c>
      <c r="E1009" s="320">
        <v>220653315</v>
      </c>
      <c r="F1009" s="190">
        <v>2512</v>
      </c>
      <c r="G1009" s="360">
        <v>60</v>
      </c>
      <c r="H1009" s="320">
        <v>5</v>
      </c>
      <c r="I1009" s="320">
        <v>2507</v>
      </c>
      <c r="J1009" s="361">
        <v>1.9904458598726115E-3</v>
      </c>
      <c r="K1009" s="320" t="s">
        <v>1009</v>
      </c>
      <c r="L1009" s="320" t="s">
        <v>254</v>
      </c>
      <c r="M1009" s="320" t="s">
        <v>263</v>
      </c>
      <c r="N1009" s="320" t="s">
        <v>264</v>
      </c>
    </row>
    <row r="1010" spans="1:14" s="194" customFormat="1">
      <c r="A1010" s="320" t="s">
        <v>249</v>
      </c>
      <c r="B1010" s="320" t="s">
        <v>491</v>
      </c>
      <c r="C1010" s="320" t="s">
        <v>834</v>
      </c>
      <c r="D1010" s="320" t="s">
        <v>81</v>
      </c>
      <c r="E1010" s="320">
        <v>126276419</v>
      </c>
      <c r="F1010" s="190">
        <v>291</v>
      </c>
      <c r="G1010" s="360">
        <v>60</v>
      </c>
      <c r="H1010" s="320">
        <v>0</v>
      </c>
      <c r="I1010" s="320">
        <v>291</v>
      </c>
      <c r="J1010" s="361">
        <v>0</v>
      </c>
      <c r="K1010" s="320" t="s">
        <v>127</v>
      </c>
      <c r="L1010" s="320" t="s">
        <v>254</v>
      </c>
      <c r="M1010" s="320" t="s">
        <v>261</v>
      </c>
      <c r="N1010" s="320" t="s">
        <v>262</v>
      </c>
    </row>
    <row r="1011" spans="1:14" s="194" customFormat="1">
      <c r="A1011" s="320" t="s">
        <v>249</v>
      </c>
      <c r="B1011" s="320" t="s">
        <v>491</v>
      </c>
      <c r="C1011" s="320" t="s">
        <v>834</v>
      </c>
      <c r="D1011" s="320" t="s">
        <v>82</v>
      </c>
      <c r="E1011" s="320">
        <v>25398284</v>
      </c>
      <c r="F1011" s="190">
        <v>2419</v>
      </c>
      <c r="G1011" s="360">
        <v>59.985900000000001</v>
      </c>
      <c r="H1011" s="320">
        <v>3</v>
      </c>
      <c r="I1011" s="320">
        <v>2416</v>
      </c>
      <c r="J1011" s="361">
        <v>1.2401818933443572E-3</v>
      </c>
      <c r="K1011" s="320" t="s">
        <v>1217</v>
      </c>
      <c r="L1011" s="320" t="s">
        <v>254</v>
      </c>
      <c r="M1011" s="320" t="s">
        <v>264</v>
      </c>
      <c r="N1011" s="320" t="s">
        <v>263</v>
      </c>
    </row>
    <row r="1012" spans="1:14" s="194" customFormat="1">
      <c r="A1012" s="320" t="s">
        <v>249</v>
      </c>
      <c r="B1012" s="320" t="s">
        <v>491</v>
      </c>
      <c r="C1012" s="320" t="s">
        <v>834</v>
      </c>
      <c r="D1012" s="320" t="s">
        <v>82</v>
      </c>
      <c r="E1012" s="320">
        <v>25398285</v>
      </c>
      <c r="F1012" s="190">
        <v>2422</v>
      </c>
      <c r="G1012" s="360">
        <v>59.984699999999997</v>
      </c>
      <c r="H1012" s="320">
        <v>6</v>
      </c>
      <c r="I1012" s="320">
        <v>2416</v>
      </c>
      <c r="J1012" s="361">
        <v>2.477291494632535E-3</v>
      </c>
      <c r="K1012" s="320" t="s">
        <v>1040</v>
      </c>
      <c r="L1012" s="320" t="s">
        <v>254</v>
      </c>
      <c r="M1012" s="320" t="s">
        <v>264</v>
      </c>
      <c r="N1012" s="320" t="s">
        <v>263</v>
      </c>
    </row>
    <row r="1013" spans="1:14" s="194" customFormat="1">
      <c r="A1013" s="320" t="s">
        <v>249</v>
      </c>
      <c r="B1013" s="320" t="s">
        <v>491</v>
      </c>
      <c r="C1013" s="320" t="s">
        <v>834</v>
      </c>
      <c r="D1013" s="320" t="s">
        <v>82</v>
      </c>
      <c r="E1013" s="320">
        <v>42858278</v>
      </c>
      <c r="F1013" s="190">
        <v>521</v>
      </c>
      <c r="G1013" s="360">
        <v>60</v>
      </c>
      <c r="H1013" s="320">
        <v>2</v>
      </c>
      <c r="I1013" s="320">
        <v>519</v>
      </c>
      <c r="J1013" s="361">
        <v>3.838771593090211E-3</v>
      </c>
      <c r="K1013" s="320" t="s">
        <v>120</v>
      </c>
      <c r="L1013" s="320" t="s">
        <v>254</v>
      </c>
      <c r="M1013" s="320" t="s">
        <v>261</v>
      </c>
      <c r="N1013" s="320" t="s">
        <v>262</v>
      </c>
    </row>
    <row r="1014" spans="1:14" s="194" customFormat="1">
      <c r="A1014" s="320" t="s">
        <v>249</v>
      </c>
      <c r="B1014" s="320" t="s">
        <v>491</v>
      </c>
      <c r="C1014" s="320" t="s">
        <v>834</v>
      </c>
      <c r="D1014" s="320" t="s">
        <v>82</v>
      </c>
      <c r="E1014" s="320">
        <v>50357249</v>
      </c>
      <c r="F1014" s="190">
        <v>285</v>
      </c>
      <c r="G1014" s="360">
        <v>60</v>
      </c>
      <c r="H1014" s="320">
        <v>0</v>
      </c>
      <c r="I1014" s="320">
        <v>285</v>
      </c>
      <c r="J1014" s="361">
        <v>0</v>
      </c>
      <c r="K1014" s="320" t="s">
        <v>1012</v>
      </c>
      <c r="L1014" s="320" t="s">
        <v>254</v>
      </c>
      <c r="M1014" s="320" t="s">
        <v>262</v>
      </c>
      <c r="N1014" s="320" t="s">
        <v>261</v>
      </c>
    </row>
    <row r="1015" spans="1:14" s="194" customFormat="1">
      <c r="A1015" s="320" t="s">
        <v>249</v>
      </c>
      <c r="B1015" s="320" t="s">
        <v>491</v>
      </c>
      <c r="C1015" s="320" t="s">
        <v>834</v>
      </c>
      <c r="D1015" s="320" t="s">
        <v>82</v>
      </c>
      <c r="E1015" s="320">
        <v>106633749</v>
      </c>
      <c r="F1015" s="190">
        <v>1055</v>
      </c>
      <c r="G1015" s="360">
        <v>60</v>
      </c>
      <c r="H1015" s="320">
        <v>0</v>
      </c>
      <c r="I1015" s="320">
        <v>1055</v>
      </c>
      <c r="J1015" s="361">
        <v>0</v>
      </c>
      <c r="K1015" s="320" t="s">
        <v>125</v>
      </c>
      <c r="L1015" s="320" t="s">
        <v>254</v>
      </c>
      <c r="M1015" s="320" t="s">
        <v>264</v>
      </c>
      <c r="N1015" s="320" t="s">
        <v>263</v>
      </c>
    </row>
    <row r="1016" spans="1:14" s="194" customFormat="1">
      <c r="A1016" s="320" t="s">
        <v>249</v>
      </c>
      <c r="B1016" s="320" t="s">
        <v>491</v>
      </c>
      <c r="C1016" s="320" t="s">
        <v>834</v>
      </c>
      <c r="D1016" s="320" t="s">
        <v>82</v>
      </c>
      <c r="E1016" s="320">
        <v>112915455</v>
      </c>
      <c r="F1016" s="190">
        <v>4310</v>
      </c>
      <c r="G1016" s="360">
        <v>59.9499</v>
      </c>
      <c r="H1016" s="320">
        <v>18</v>
      </c>
      <c r="I1016" s="320">
        <v>4292</v>
      </c>
      <c r="J1016" s="361">
        <v>4.1763341067285386E-3</v>
      </c>
      <c r="K1016" s="320" t="s">
        <v>141</v>
      </c>
      <c r="L1016" s="320" t="s">
        <v>254</v>
      </c>
      <c r="M1016" s="320" t="s">
        <v>263</v>
      </c>
      <c r="N1016" s="320" t="s">
        <v>264</v>
      </c>
    </row>
    <row r="1017" spans="1:14" s="194" customFormat="1">
      <c r="A1017" s="320" t="s">
        <v>249</v>
      </c>
      <c r="B1017" s="320" t="s">
        <v>491</v>
      </c>
      <c r="C1017" s="320" t="s">
        <v>834</v>
      </c>
      <c r="D1017" s="320" t="s">
        <v>89</v>
      </c>
      <c r="E1017" s="320">
        <v>28366247</v>
      </c>
      <c r="F1017" s="190">
        <v>121</v>
      </c>
      <c r="G1017" s="360">
        <v>60</v>
      </c>
      <c r="H1017" s="320">
        <v>0</v>
      </c>
      <c r="I1017" s="320">
        <v>121</v>
      </c>
      <c r="J1017" s="361">
        <v>0</v>
      </c>
      <c r="K1017" s="320" t="s">
        <v>1041</v>
      </c>
      <c r="L1017" s="320" t="s">
        <v>254</v>
      </c>
      <c r="M1017" s="320" t="s">
        <v>261</v>
      </c>
      <c r="N1017" s="320" t="s">
        <v>262</v>
      </c>
    </row>
    <row r="1018" spans="1:14" s="194" customFormat="1">
      <c r="A1018" s="320" t="s">
        <v>249</v>
      </c>
      <c r="B1018" s="320" t="s">
        <v>491</v>
      </c>
      <c r="C1018" s="320" t="s">
        <v>834</v>
      </c>
      <c r="D1018" s="320" t="s">
        <v>89</v>
      </c>
      <c r="E1018" s="320">
        <v>112171869</v>
      </c>
      <c r="F1018" s="190">
        <v>102</v>
      </c>
      <c r="G1018" s="360">
        <v>60</v>
      </c>
      <c r="H1018" s="320">
        <v>0</v>
      </c>
      <c r="I1018" s="320">
        <v>102</v>
      </c>
      <c r="J1018" s="361">
        <v>0</v>
      </c>
      <c r="K1018" s="320" t="s">
        <v>978</v>
      </c>
      <c r="L1018" s="320" t="s">
        <v>254</v>
      </c>
      <c r="M1018" s="320" t="s">
        <v>264</v>
      </c>
      <c r="N1018" s="320" t="s">
        <v>263</v>
      </c>
    </row>
    <row r="1019" spans="1:14" s="194" customFormat="1">
      <c r="A1019" s="320" t="s">
        <v>249</v>
      </c>
      <c r="B1019" s="320" t="s">
        <v>491</v>
      </c>
      <c r="C1019" s="320" t="s">
        <v>834</v>
      </c>
      <c r="D1019" s="320" t="s">
        <v>103</v>
      </c>
      <c r="E1019" s="320">
        <v>45412356</v>
      </c>
      <c r="F1019" s="190">
        <v>6288</v>
      </c>
      <c r="G1019" s="360">
        <v>59.988700000000001</v>
      </c>
      <c r="H1019" s="320">
        <v>9</v>
      </c>
      <c r="I1019" s="320">
        <v>6279</v>
      </c>
      <c r="J1019" s="361">
        <v>1.4312977099236641E-3</v>
      </c>
      <c r="K1019" s="320" t="s">
        <v>122</v>
      </c>
      <c r="L1019" s="320" t="s">
        <v>254</v>
      </c>
      <c r="M1019" s="320" t="s">
        <v>262</v>
      </c>
      <c r="N1019" s="320" t="s">
        <v>261</v>
      </c>
    </row>
    <row r="1020" spans="1:14" s="194" customFormat="1">
      <c r="A1020" s="320" t="s">
        <v>249</v>
      </c>
      <c r="B1020" s="320" t="s">
        <v>491</v>
      </c>
      <c r="C1020" s="320" t="s">
        <v>834</v>
      </c>
      <c r="D1020" s="320" t="s">
        <v>103</v>
      </c>
      <c r="E1020" s="320">
        <v>75546334</v>
      </c>
      <c r="F1020" s="190">
        <v>405</v>
      </c>
      <c r="G1020" s="360">
        <v>52.138300000000001</v>
      </c>
      <c r="H1020" s="320">
        <v>0</v>
      </c>
      <c r="I1020" s="320">
        <v>405</v>
      </c>
      <c r="J1020" s="361">
        <v>0</v>
      </c>
      <c r="K1020" s="320" t="s">
        <v>1010</v>
      </c>
      <c r="L1020" s="320" t="s">
        <v>254</v>
      </c>
      <c r="M1020" s="320" t="s">
        <v>261</v>
      </c>
      <c r="N1020" s="320" t="s">
        <v>263</v>
      </c>
    </row>
    <row r="1021" spans="1:14" s="194" customFormat="1">
      <c r="A1021" s="320" t="s">
        <v>249</v>
      </c>
      <c r="B1021" s="320" t="s">
        <v>491</v>
      </c>
      <c r="C1021" s="320" t="s">
        <v>834</v>
      </c>
      <c r="D1021" s="320" t="s">
        <v>103</v>
      </c>
      <c r="E1021" s="320">
        <v>98657640</v>
      </c>
      <c r="F1021" s="190">
        <v>448</v>
      </c>
      <c r="G1021" s="360">
        <v>60</v>
      </c>
      <c r="H1021" s="320">
        <v>0</v>
      </c>
      <c r="I1021" s="320">
        <v>448</v>
      </c>
      <c r="J1021" s="361">
        <v>0</v>
      </c>
      <c r="K1021" s="320" t="s">
        <v>980</v>
      </c>
      <c r="L1021" s="320" t="s">
        <v>254</v>
      </c>
      <c r="M1021" s="320" t="s">
        <v>264</v>
      </c>
      <c r="N1021" s="320" t="s">
        <v>262</v>
      </c>
    </row>
    <row r="1022" spans="1:14" s="194" customFormat="1">
      <c r="A1022" s="320" t="s">
        <v>249</v>
      </c>
      <c r="B1022" s="320" t="s">
        <v>491</v>
      </c>
      <c r="C1022" s="320" t="s">
        <v>834</v>
      </c>
      <c r="D1022" s="320" t="s">
        <v>90</v>
      </c>
      <c r="E1022" s="320">
        <v>3900739</v>
      </c>
      <c r="F1022" s="190">
        <v>2158</v>
      </c>
      <c r="G1022" s="360">
        <v>60</v>
      </c>
      <c r="H1022" s="320">
        <v>0</v>
      </c>
      <c r="I1022" s="320">
        <v>2158</v>
      </c>
      <c r="J1022" s="361">
        <v>0</v>
      </c>
      <c r="K1022" s="320" t="s">
        <v>279</v>
      </c>
      <c r="L1022" s="320" t="s">
        <v>143</v>
      </c>
      <c r="M1022" s="320" t="s">
        <v>12</v>
      </c>
      <c r="N1022" s="320" t="s">
        <v>263</v>
      </c>
    </row>
    <row r="1023" spans="1:14" s="194" customFormat="1">
      <c r="A1023" s="320" t="s">
        <v>249</v>
      </c>
      <c r="B1023" s="320" t="s">
        <v>491</v>
      </c>
      <c r="C1023" s="320" t="s">
        <v>834</v>
      </c>
      <c r="D1023" s="320" t="s">
        <v>90</v>
      </c>
      <c r="E1023" s="320">
        <v>30794502</v>
      </c>
      <c r="F1023" s="190">
        <v>476</v>
      </c>
      <c r="G1023" s="360">
        <v>60</v>
      </c>
      <c r="H1023" s="320">
        <v>0</v>
      </c>
      <c r="I1023" s="320">
        <v>476</v>
      </c>
      <c r="J1023" s="361">
        <v>0</v>
      </c>
      <c r="K1023" s="320" t="s">
        <v>116</v>
      </c>
      <c r="L1023" s="320" t="s">
        <v>254</v>
      </c>
      <c r="M1023" s="320" t="s">
        <v>261</v>
      </c>
      <c r="N1023" s="320" t="s">
        <v>263</v>
      </c>
    </row>
    <row r="1024" spans="1:14" s="194" customFormat="1">
      <c r="A1024" s="320" t="s">
        <v>249</v>
      </c>
      <c r="B1024" s="320" t="s">
        <v>491</v>
      </c>
      <c r="C1024" s="320" t="s">
        <v>834</v>
      </c>
      <c r="D1024" s="320" t="s">
        <v>112</v>
      </c>
      <c r="E1024" s="320">
        <v>4860336</v>
      </c>
      <c r="F1024" s="190">
        <v>8690</v>
      </c>
      <c r="G1024" s="360">
        <v>59.5931</v>
      </c>
      <c r="H1024" s="320">
        <v>4</v>
      </c>
      <c r="I1024" s="320">
        <v>8686</v>
      </c>
      <c r="J1024" s="361">
        <v>4.6029919447640965E-4</v>
      </c>
      <c r="K1024" s="320" t="s">
        <v>114</v>
      </c>
      <c r="L1024" s="320" t="s">
        <v>254</v>
      </c>
      <c r="M1024" s="320" t="s">
        <v>264</v>
      </c>
      <c r="N1024" s="320" t="s">
        <v>262</v>
      </c>
    </row>
    <row r="1025" spans="1:14" s="194" customFormat="1">
      <c r="A1025" s="320" t="s">
        <v>249</v>
      </c>
      <c r="B1025" s="320" t="s">
        <v>491</v>
      </c>
      <c r="C1025" s="320" t="s">
        <v>834</v>
      </c>
      <c r="D1025" s="320" t="s">
        <v>112</v>
      </c>
      <c r="E1025" s="320">
        <v>7577590</v>
      </c>
      <c r="F1025" s="190">
        <v>149</v>
      </c>
      <c r="G1025" s="360">
        <v>60</v>
      </c>
      <c r="H1025" s="320">
        <v>2</v>
      </c>
      <c r="I1025" s="320">
        <v>147</v>
      </c>
      <c r="J1025" s="361">
        <v>1.3422818791946308E-2</v>
      </c>
      <c r="K1025" s="320" t="s">
        <v>38</v>
      </c>
      <c r="L1025" s="320" t="s">
        <v>254</v>
      </c>
      <c r="M1025" s="320" t="s">
        <v>263</v>
      </c>
      <c r="N1025" s="320" t="s">
        <v>264</v>
      </c>
    </row>
    <row r="1026" spans="1:14" s="194" customFormat="1">
      <c r="A1026" s="320" t="s">
        <v>249</v>
      </c>
      <c r="B1026" s="320" t="s">
        <v>491</v>
      </c>
      <c r="C1026" s="320" t="s">
        <v>834</v>
      </c>
      <c r="D1026" s="320" t="s">
        <v>112</v>
      </c>
      <c r="E1026" s="320">
        <v>38926029</v>
      </c>
      <c r="F1026" s="190">
        <v>300</v>
      </c>
      <c r="G1026" s="360">
        <v>60</v>
      </c>
      <c r="H1026" s="320">
        <v>0</v>
      </c>
      <c r="I1026" s="320">
        <v>300</v>
      </c>
      <c r="J1026" s="361">
        <v>0</v>
      </c>
      <c r="K1026" s="320" t="s">
        <v>118</v>
      </c>
      <c r="L1026" s="320" t="s">
        <v>254</v>
      </c>
      <c r="M1026" s="320" t="s">
        <v>264</v>
      </c>
      <c r="N1026" s="320" t="s">
        <v>262</v>
      </c>
    </row>
    <row r="1027" spans="1:14" s="194" customFormat="1">
      <c r="A1027" s="320" t="s">
        <v>249</v>
      </c>
      <c r="B1027" s="320" t="s">
        <v>491</v>
      </c>
      <c r="C1027" s="320" t="s">
        <v>834</v>
      </c>
      <c r="D1027" s="320" t="s">
        <v>112</v>
      </c>
      <c r="E1027" s="320">
        <v>80210948</v>
      </c>
      <c r="F1027" s="190">
        <v>137</v>
      </c>
      <c r="G1027" s="360">
        <v>60</v>
      </c>
      <c r="H1027" s="320">
        <v>0</v>
      </c>
      <c r="I1027" s="320">
        <v>137</v>
      </c>
      <c r="J1027" s="361">
        <v>0</v>
      </c>
      <c r="K1027" s="320" t="s">
        <v>123</v>
      </c>
      <c r="L1027" s="320" t="s">
        <v>254</v>
      </c>
      <c r="M1027" s="320" t="s">
        <v>263</v>
      </c>
      <c r="N1027" s="320" t="s">
        <v>264</v>
      </c>
    </row>
    <row r="1028" spans="1:14" s="194" customFormat="1">
      <c r="A1028" s="320" t="s">
        <v>249</v>
      </c>
      <c r="B1028" s="320" t="s">
        <v>491</v>
      </c>
      <c r="C1028" s="320" t="s">
        <v>834</v>
      </c>
      <c r="D1028" s="320" t="s">
        <v>113</v>
      </c>
      <c r="E1028" s="320">
        <v>43462396</v>
      </c>
      <c r="F1028" s="190">
        <v>371</v>
      </c>
      <c r="G1028" s="360">
        <v>60</v>
      </c>
      <c r="H1028" s="320">
        <v>0</v>
      </c>
      <c r="I1028" s="320">
        <v>371</v>
      </c>
      <c r="J1028" s="361">
        <v>0</v>
      </c>
      <c r="K1028" s="320" t="s">
        <v>121</v>
      </c>
      <c r="L1028" s="320" t="s">
        <v>254</v>
      </c>
      <c r="M1028" s="320" t="s">
        <v>264</v>
      </c>
      <c r="N1028" s="320" t="s">
        <v>263</v>
      </c>
    </row>
    <row r="1029" spans="1:14" s="194" customFormat="1">
      <c r="A1029" s="320" t="s">
        <v>249</v>
      </c>
      <c r="B1029" s="320" t="s">
        <v>491</v>
      </c>
      <c r="C1029" s="320" t="s">
        <v>834</v>
      </c>
      <c r="D1029" s="320" t="s">
        <v>88</v>
      </c>
      <c r="E1029" s="320">
        <v>17294628</v>
      </c>
      <c r="F1029" s="190">
        <v>165</v>
      </c>
      <c r="G1029" s="360">
        <v>60</v>
      </c>
      <c r="H1029" s="320">
        <v>0</v>
      </c>
      <c r="I1029" s="320">
        <v>165</v>
      </c>
      <c r="J1029" s="361">
        <v>0</v>
      </c>
      <c r="K1029" s="320" t="s">
        <v>115</v>
      </c>
      <c r="L1029" s="320" t="s">
        <v>254</v>
      </c>
      <c r="M1029" s="320" t="s">
        <v>261</v>
      </c>
      <c r="N1029" s="320" t="s">
        <v>262</v>
      </c>
    </row>
    <row r="1030" spans="1:14" s="194" customFormat="1">
      <c r="A1030" s="320" t="s">
        <v>249</v>
      </c>
      <c r="B1030" s="320" t="s">
        <v>491</v>
      </c>
      <c r="C1030" s="320" t="s">
        <v>834</v>
      </c>
      <c r="D1030" s="320" t="s">
        <v>88</v>
      </c>
      <c r="E1030" s="320">
        <v>38987174</v>
      </c>
      <c r="F1030" s="190">
        <v>11038</v>
      </c>
      <c r="G1030" s="360">
        <v>59.977400000000003</v>
      </c>
      <c r="H1030" s="320">
        <v>14</v>
      </c>
      <c r="I1030" s="320">
        <v>11024</v>
      </c>
      <c r="J1030" s="361">
        <v>1.2683457148034065E-3</v>
      </c>
      <c r="K1030" s="320" t="s">
        <v>119</v>
      </c>
      <c r="L1030" s="320" t="s">
        <v>254</v>
      </c>
      <c r="M1030" s="320" t="s">
        <v>264</v>
      </c>
      <c r="N1030" s="320" t="s">
        <v>263</v>
      </c>
    </row>
    <row r="1031" spans="1:14" s="194" customFormat="1">
      <c r="A1031" s="320" t="s">
        <v>249</v>
      </c>
      <c r="B1031" s="320" t="s">
        <v>491</v>
      </c>
      <c r="C1031" s="320" t="s">
        <v>834</v>
      </c>
      <c r="D1031" s="320" t="s">
        <v>88</v>
      </c>
      <c r="E1031" s="320">
        <v>54656618</v>
      </c>
      <c r="F1031" s="190">
        <v>376</v>
      </c>
      <c r="G1031" s="360">
        <v>60</v>
      </c>
      <c r="H1031" s="320">
        <v>0</v>
      </c>
      <c r="I1031" s="320">
        <v>376</v>
      </c>
      <c r="J1031" s="361">
        <v>0</v>
      </c>
      <c r="K1031" s="320" t="s">
        <v>277</v>
      </c>
      <c r="L1031" s="320" t="s">
        <v>143</v>
      </c>
      <c r="M1031" s="320" t="s">
        <v>12</v>
      </c>
      <c r="N1031" s="320" t="s">
        <v>264</v>
      </c>
    </row>
    <row r="1032" spans="1:14" s="194" customFormat="1">
      <c r="A1032" s="320" t="s">
        <v>249</v>
      </c>
      <c r="B1032" s="320" t="s">
        <v>491</v>
      </c>
      <c r="C1032" s="320" t="s">
        <v>834</v>
      </c>
      <c r="D1032" s="320" t="s">
        <v>84</v>
      </c>
      <c r="E1032" s="320">
        <v>26101090</v>
      </c>
      <c r="F1032" s="190">
        <v>1019</v>
      </c>
      <c r="G1032" s="360">
        <v>60</v>
      </c>
      <c r="H1032" s="320">
        <v>0</v>
      </c>
      <c r="I1032" s="320">
        <v>1019</v>
      </c>
      <c r="J1032" s="361">
        <v>0</v>
      </c>
      <c r="K1032" s="320" t="s">
        <v>258</v>
      </c>
      <c r="L1032" s="320" t="s">
        <v>254</v>
      </c>
      <c r="M1032" s="320" t="s">
        <v>261</v>
      </c>
      <c r="N1032" s="320" t="s">
        <v>262</v>
      </c>
    </row>
    <row r="1033" spans="1:14" s="194" customFormat="1">
      <c r="A1033" s="320" t="s">
        <v>249</v>
      </c>
      <c r="B1033" s="320" t="s">
        <v>491</v>
      </c>
      <c r="C1033" s="320" t="s">
        <v>834</v>
      </c>
      <c r="D1033" s="320" t="s">
        <v>117</v>
      </c>
      <c r="E1033" s="320">
        <v>33753573</v>
      </c>
      <c r="F1033" s="190">
        <v>940</v>
      </c>
      <c r="G1033" s="360">
        <v>60</v>
      </c>
      <c r="H1033" s="320">
        <v>0</v>
      </c>
      <c r="I1033" s="320">
        <v>940</v>
      </c>
      <c r="J1033" s="361">
        <v>0</v>
      </c>
      <c r="K1033" s="320" t="s">
        <v>1042</v>
      </c>
      <c r="L1033" s="320" t="s">
        <v>254</v>
      </c>
      <c r="M1033" s="320" t="s">
        <v>263</v>
      </c>
      <c r="N1033" s="320" t="s">
        <v>264</v>
      </c>
    </row>
    <row r="1034" spans="1:14" s="194" customFormat="1">
      <c r="A1034" s="320" t="s">
        <v>249</v>
      </c>
      <c r="B1034" s="320" t="s">
        <v>491</v>
      </c>
      <c r="C1034" s="320" t="s">
        <v>834</v>
      </c>
      <c r="D1034" s="320" t="s">
        <v>85</v>
      </c>
      <c r="E1034" s="320">
        <v>185689587</v>
      </c>
      <c r="F1034" s="190">
        <v>1414</v>
      </c>
      <c r="G1034" s="360">
        <v>60</v>
      </c>
      <c r="H1034" s="320">
        <v>3</v>
      </c>
      <c r="I1034" s="320">
        <v>1411</v>
      </c>
      <c r="J1034" s="361">
        <v>2.1216407355021216E-3</v>
      </c>
      <c r="K1034" s="320" t="s">
        <v>132</v>
      </c>
      <c r="L1034" s="320" t="s">
        <v>254</v>
      </c>
      <c r="M1034" s="320" t="s">
        <v>261</v>
      </c>
      <c r="N1034" s="320" t="s">
        <v>262</v>
      </c>
    </row>
    <row r="1035" spans="1:14" s="194" customFormat="1">
      <c r="A1035" s="320" t="s">
        <v>249</v>
      </c>
      <c r="B1035" s="320" t="s">
        <v>491</v>
      </c>
      <c r="C1035" s="320" t="s">
        <v>834</v>
      </c>
      <c r="D1035" s="320" t="s">
        <v>86</v>
      </c>
      <c r="E1035" s="320">
        <v>178044409</v>
      </c>
      <c r="F1035" s="190">
        <v>380</v>
      </c>
      <c r="G1035" s="360">
        <v>60</v>
      </c>
      <c r="H1035" s="320">
        <v>2</v>
      </c>
      <c r="I1035" s="320">
        <v>378</v>
      </c>
      <c r="J1035" s="361">
        <v>5.263157894736842E-3</v>
      </c>
      <c r="K1035" s="320" t="s">
        <v>131</v>
      </c>
      <c r="L1035" s="320" t="s">
        <v>254</v>
      </c>
      <c r="M1035" s="320" t="s">
        <v>264</v>
      </c>
      <c r="N1035" s="320" t="s">
        <v>263</v>
      </c>
    </row>
    <row r="1036" spans="1:14" s="194" customFormat="1">
      <c r="A1036" s="320" t="s">
        <v>249</v>
      </c>
      <c r="B1036" s="320" t="s">
        <v>491</v>
      </c>
      <c r="C1036" s="320" t="s">
        <v>834</v>
      </c>
      <c r="D1036" s="320" t="s">
        <v>93</v>
      </c>
      <c r="E1036" s="320">
        <v>87966047</v>
      </c>
      <c r="F1036" s="190">
        <v>532</v>
      </c>
      <c r="G1036" s="360">
        <v>60</v>
      </c>
      <c r="H1036" s="320">
        <v>0</v>
      </c>
      <c r="I1036" s="320">
        <v>532</v>
      </c>
      <c r="J1036" s="361">
        <v>0</v>
      </c>
      <c r="K1036" s="320" t="s">
        <v>124</v>
      </c>
      <c r="L1036" s="320" t="s">
        <v>254</v>
      </c>
      <c r="M1036" s="320" t="s">
        <v>264</v>
      </c>
      <c r="N1036" s="320" t="s">
        <v>261</v>
      </c>
    </row>
    <row r="1037" spans="1:14" s="194" customFormat="1">
      <c r="A1037" s="320" t="s">
        <v>249</v>
      </c>
      <c r="B1037" s="320" t="s">
        <v>491</v>
      </c>
      <c r="C1037" s="320" t="s">
        <v>834</v>
      </c>
      <c r="D1037" s="320" t="s">
        <v>94</v>
      </c>
      <c r="E1037" s="320">
        <v>116607462</v>
      </c>
      <c r="F1037" s="190">
        <v>421</v>
      </c>
      <c r="G1037" s="360">
        <v>60</v>
      </c>
      <c r="H1037" s="320">
        <v>0</v>
      </c>
      <c r="I1037" s="320">
        <v>421</v>
      </c>
      <c r="J1037" s="361">
        <v>0</v>
      </c>
      <c r="K1037" s="320" t="s">
        <v>981</v>
      </c>
      <c r="L1037" s="320" t="s">
        <v>254</v>
      </c>
      <c r="M1037" s="320" t="s">
        <v>264</v>
      </c>
      <c r="N1037" s="320" t="s">
        <v>263</v>
      </c>
    </row>
    <row r="1038" spans="1:14" s="194" customFormat="1">
      <c r="A1038" s="320" t="s">
        <v>249</v>
      </c>
      <c r="B1038" s="320" t="s">
        <v>491</v>
      </c>
      <c r="C1038" s="320" t="s">
        <v>834</v>
      </c>
      <c r="D1038" s="320" t="s">
        <v>87</v>
      </c>
      <c r="E1038" s="320">
        <v>118610967</v>
      </c>
      <c r="F1038" s="190">
        <v>113</v>
      </c>
      <c r="G1038" s="360">
        <v>60</v>
      </c>
      <c r="H1038" s="320">
        <v>0</v>
      </c>
      <c r="I1038" s="320">
        <v>113</v>
      </c>
      <c r="J1038" s="361">
        <v>0</v>
      </c>
      <c r="K1038" s="320" t="s">
        <v>984</v>
      </c>
      <c r="L1038" s="320" t="s">
        <v>254</v>
      </c>
      <c r="M1038" s="320" t="s">
        <v>262</v>
      </c>
      <c r="N1038" s="320" t="s">
        <v>263</v>
      </c>
    </row>
    <row r="1039" spans="1:14" s="194" customFormat="1">
      <c r="A1039" s="320" t="s">
        <v>249</v>
      </c>
      <c r="B1039" s="320" t="s">
        <v>491</v>
      </c>
      <c r="C1039" s="320" t="s">
        <v>834</v>
      </c>
      <c r="D1039" s="320" t="s">
        <v>87</v>
      </c>
      <c r="E1039" s="320">
        <v>123224544</v>
      </c>
      <c r="F1039" s="190">
        <v>745</v>
      </c>
      <c r="G1039" s="360">
        <v>60</v>
      </c>
      <c r="H1039" s="320">
        <v>0</v>
      </c>
      <c r="I1039" s="320">
        <v>745</v>
      </c>
      <c r="J1039" s="361">
        <v>0</v>
      </c>
      <c r="K1039" s="320" t="s">
        <v>126</v>
      </c>
      <c r="L1039" s="320" t="s">
        <v>254</v>
      </c>
      <c r="M1039" s="320" t="s">
        <v>264</v>
      </c>
      <c r="N1039" s="320" t="s">
        <v>263</v>
      </c>
    </row>
    <row r="1040" spans="1:14" s="194" customFormat="1">
      <c r="A1040" s="320" t="s">
        <v>249</v>
      </c>
      <c r="B1040" s="320" t="s">
        <v>491</v>
      </c>
      <c r="C1040" s="320" t="s">
        <v>834</v>
      </c>
      <c r="D1040" s="320" t="s">
        <v>87</v>
      </c>
      <c r="E1040" s="320">
        <v>144910724</v>
      </c>
      <c r="F1040" s="190">
        <v>2592</v>
      </c>
      <c r="G1040" s="360">
        <v>59.966700000000003</v>
      </c>
      <c r="H1040" s="320">
        <v>11</v>
      </c>
      <c r="I1040" s="320">
        <v>2581</v>
      </c>
      <c r="J1040" s="361">
        <v>4.2438271604938269E-3</v>
      </c>
      <c r="K1040" s="320" t="s">
        <v>128</v>
      </c>
      <c r="L1040" s="320" t="s">
        <v>254</v>
      </c>
      <c r="M1040" s="320" t="s">
        <v>261</v>
      </c>
      <c r="N1040" s="320" t="s">
        <v>262</v>
      </c>
    </row>
    <row r="1041" spans="1:14" s="194" customFormat="1">
      <c r="A1041" s="320" t="s">
        <v>249</v>
      </c>
      <c r="B1041" s="320" t="s">
        <v>491</v>
      </c>
      <c r="C1041" s="320" t="s">
        <v>834</v>
      </c>
      <c r="D1041" s="320" t="s">
        <v>87</v>
      </c>
      <c r="E1041" s="320">
        <v>153184693</v>
      </c>
      <c r="F1041" s="190">
        <v>1706</v>
      </c>
      <c r="G1041" s="360">
        <v>60</v>
      </c>
      <c r="H1041" s="320">
        <v>0</v>
      </c>
      <c r="I1041" s="320">
        <v>1706</v>
      </c>
      <c r="J1041" s="361">
        <v>0</v>
      </c>
      <c r="K1041" s="320" t="s">
        <v>129</v>
      </c>
      <c r="L1041" s="320" t="s">
        <v>254</v>
      </c>
      <c r="M1041" s="320" t="s">
        <v>264</v>
      </c>
      <c r="N1041" s="320" t="s">
        <v>263</v>
      </c>
    </row>
    <row r="1042" spans="1:14" s="194" customFormat="1">
      <c r="A1042" s="320" t="s">
        <v>249</v>
      </c>
      <c r="B1042" s="320" t="s">
        <v>492</v>
      </c>
      <c r="C1042" s="320" t="s">
        <v>671</v>
      </c>
      <c r="D1042" s="320" t="s">
        <v>76</v>
      </c>
      <c r="E1042" s="320">
        <v>153392373</v>
      </c>
      <c r="F1042" s="190">
        <v>517</v>
      </c>
      <c r="G1042" s="360">
        <v>59.207000000000001</v>
      </c>
      <c r="H1042" s="320">
        <v>0</v>
      </c>
      <c r="I1042" s="320">
        <v>517</v>
      </c>
      <c r="J1042" s="361">
        <v>0</v>
      </c>
      <c r="K1042" s="320" t="s">
        <v>130</v>
      </c>
      <c r="L1042" s="320" t="s">
        <v>254</v>
      </c>
      <c r="M1042" s="320" t="s">
        <v>264</v>
      </c>
      <c r="N1042" s="320" t="s">
        <v>261</v>
      </c>
    </row>
    <row r="1043" spans="1:14" s="194" customFormat="1">
      <c r="A1043" s="320" t="s">
        <v>249</v>
      </c>
      <c r="B1043" s="320" t="s">
        <v>492</v>
      </c>
      <c r="C1043" s="320" t="s">
        <v>671</v>
      </c>
      <c r="D1043" s="320" t="s">
        <v>76</v>
      </c>
      <c r="E1043" s="320">
        <v>204413264</v>
      </c>
      <c r="F1043" s="190">
        <v>1865</v>
      </c>
      <c r="G1043" s="360">
        <v>60</v>
      </c>
      <c r="H1043" s="320">
        <v>0</v>
      </c>
      <c r="I1043" s="320">
        <v>1865</v>
      </c>
      <c r="J1043" s="361">
        <v>0</v>
      </c>
      <c r="K1043" s="320" t="s">
        <v>328</v>
      </c>
      <c r="L1043" s="320" t="s">
        <v>143</v>
      </c>
      <c r="M1043" s="320" t="s">
        <v>12</v>
      </c>
      <c r="N1043" s="320" t="s">
        <v>263</v>
      </c>
    </row>
    <row r="1044" spans="1:14" s="194" customFormat="1">
      <c r="A1044" s="320" t="s">
        <v>249</v>
      </c>
      <c r="B1044" s="320" t="s">
        <v>492</v>
      </c>
      <c r="C1044" s="320" t="s">
        <v>671</v>
      </c>
      <c r="D1044" s="320" t="s">
        <v>76</v>
      </c>
      <c r="E1044" s="320">
        <v>220653315</v>
      </c>
      <c r="F1044" s="190">
        <v>2306</v>
      </c>
      <c r="G1044" s="360">
        <v>60</v>
      </c>
      <c r="H1044" s="320">
        <v>4</v>
      </c>
      <c r="I1044" s="320">
        <v>2302</v>
      </c>
      <c r="J1044" s="361">
        <v>1.7346053772766695E-3</v>
      </c>
      <c r="K1044" s="320" t="s">
        <v>1009</v>
      </c>
      <c r="L1044" s="320" t="s">
        <v>254</v>
      </c>
      <c r="M1044" s="320" t="s">
        <v>263</v>
      </c>
      <c r="N1044" s="320" t="s">
        <v>264</v>
      </c>
    </row>
    <row r="1045" spans="1:14" s="194" customFormat="1">
      <c r="A1045" s="320" t="s">
        <v>249</v>
      </c>
      <c r="B1045" s="320" t="s">
        <v>492</v>
      </c>
      <c r="C1045" s="320" t="s">
        <v>671</v>
      </c>
      <c r="D1045" s="320" t="s">
        <v>81</v>
      </c>
      <c r="E1045" s="320">
        <v>126276419</v>
      </c>
      <c r="F1045" s="190">
        <v>403</v>
      </c>
      <c r="G1045" s="360">
        <v>60</v>
      </c>
      <c r="H1045" s="320">
        <v>0</v>
      </c>
      <c r="I1045" s="320">
        <v>403</v>
      </c>
      <c r="J1045" s="361">
        <v>0</v>
      </c>
      <c r="K1045" s="320" t="s">
        <v>127</v>
      </c>
      <c r="L1045" s="320" t="s">
        <v>254</v>
      </c>
      <c r="M1045" s="320" t="s">
        <v>261</v>
      </c>
      <c r="N1045" s="320" t="s">
        <v>262</v>
      </c>
    </row>
    <row r="1046" spans="1:14" s="194" customFormat="1">
      <c r="A1046" s="320" t="s">
        <v>249</v>
      </c>
      <c r="B1046" s="320" t="s">
        <v>492</v>
      </c>
      <c r="C1046" s="320" t="s">
        <v>671</v>
      </c>
      <c r="D1046" s="320" t="s">
        <v>82</v>
      </c>
      <c r="E1046" s="320">
        <v>25398284</v>
      </c>
      <c r="F1046" s="190">
        <v>2878</v>
      </c>
      <c r="G1046" s="360">
        <v>59.987499999999997</v>
      </c>
      <c r="H1046" s="320">
        <v>8</v>
      </c>
      <c r="I1046" s="320">
        <v>2870</v>
      </c>
      <c r="J1046" s="361">
        <v>2.7797081306462821E-3</v>
      </c>
      <c r="K1046" s="320" t="s">
        <v>1217</v>
      </c>
      <c r="L1046" s="320" t="s">
        <v>254</v>
      </c>
      <c r="M1046" s="320" t="s">
        <v>264</v>
      </c>
      <c r="N1046" s="320" t="s">
        <v>263</v>
      </c>
    </row>
    <row r="1047" spans="1:14" s="194" customFormat="1">
      <c r="A1047" s="320" t="s">
        <v>249</v>
      </c>
      <c r="B1047" s="320" t="s">
        <v>492</v>
      </c>
      <c r="C1047" s="320" t="s">
        <v>671</v>
      </c>
      <c r="D1047" s="320" t="s">
        <v>82</v>
      </c>
      <c r="E1047" s="320">
        <v>25398285</v>
      </c>
      <c r="F1047" s="190">
        <v>2889</v>
      </c>
      <c r="G1047" s="360">
        <v>59.9833</v>
      </c>
      <c r="H1047" s="320">
        <v>16</v>
      </c>
      <c r="I1047" s="320">
        <v>2873</v>
      </c>
      <c r="J1047" s="361">
        <v>5.5382485289027349E-3</v>
      </c>
      <c r="K1047" s="320" t="s">
        <v>1040</v>
      </c>
      <c r="L1047" s="320" t="s">
        <v>254</v>
      </c>
      <c r="M1047" s="320" t="s">
        <v>264</v>
      </c>
      <c r="N1047" s="320" t="s">
        <v>263</v>
      </c>
    </row>
    <row r="1048" spans="1:14" s="194" customFormat="1">
      <c r="A1048" s="320" t="s">
        <v>249</v>
      </c>
      <c r="B1048" s="320" t="s">
        <v>492</v>
      </c>
      <c r="C1048" s="320" t="s">
        <v>671</v>
      </c>
      <c r="D1048" s="320" t="s">
        <v>82</v>
      </c>
      <c r="E1048" s="320">
        <v>42858278</v>
      </c>
      <c r="F1048" s="190">
        <v>536</v>
      </c>
      <c r="G1048" s="360">
        <v>59.986899999999999</v>
      </c>
      <c r="H1048" s="320">
        <v>0</v>
      </c>
      <c r="I1048" s="320">
        <v>536</v>
      </c>
      <c r="J1048" s="361">
        <v>0</v>
      </c>
      <c r="K1048" s="320" t="s">
        <v>120</v>
      </c>
      <c r="L1048" s="320" t="s">
        <v>254</v>
      </c>
      <c r="M1048" s="320" t="s">
        <v>261</v>
      </c>
      <c r="N1048" s="320" t="s">
        <v>262</v>
      </c>
    </row>
    <row r="1049" spans="1:14" s="194" customFormat="1">
      <c r="A1049" s="320" t="s">
        <v>249</v>
      </c>
      <c r="B1049" s="320" t="s">
        <v>492</v>
      </c>
      <c r="C1049" s="320" t="s">
        <v>671</v>
      </c>
      <c r="D1049" s="320" t="s">
        <v>82</v>
      </c>
      <c r="E1049" s="320">
        <v>50357249</v>
      </c>
      <c r="F1049" s="190">
        <v>5475</v>
      </c>
      <c r="G1049" s="360">
        <v>59.996299999999998</v>
      </c>
      <c r="H1049" s="320">
        <v>2</v>
      </c>
      <c r="I1049" s="320">
        <v>5473</v>
      </c>
      <c r="J1049" s="361">
        <v>3.6529680365296805E-4</v>
      </c>
      <c r="K1049" s="320" t="s">
        <v>1012</v>
      </c>
      <c r="L1049" s="320" t="s">
        <v>254</v>
      </c>
      <c r="M1049" s="320" t="s">
        <v>262</v>
      </c>
      <c r="N1049" s="320" t="s">
        <v>261</v>
      </c>
    </row>
    <row r="1050" spans="1:14" s="194" customFormat="1">
      <c r="A1050" s="320" t="s">
        <v>249</v>
      </c>
      <c r="B1050" s="320" t="s">
        <v>492</v>
      </c>
      <c r="C1050" s="320" t="s">
        <v>671</v>
      </c>
      <c r="D1050" s="320" t="s">
        <v>82</v>
      </c>
      <c r="E1050" s="320">
        <v>106633749</v>
      </c>
      <c r="F1050" s="190">
        <v>679</v>
      </c>
      <c r="G1050" s="360">
        <v>60</v>
      </c>
      <c r="H1050" s="320">
        <v>0</v>
      </c>
      <c r="I1050" s="320">
        <v>679</v>
      </c>
      <c r="J1050" s="361">
        <v>0</v>
      </c>
      <c r="K1050" s="320" t="s">
        <v>125</v>
      </c>
      <c r="L1050" s="320" t="s">
        <v>254</v>
      </c>
      <c r="M1050" s="320" t="s">
        <v>264</v>
      </c>
      <c r="N1050" s="320" t="s">
        <v>263</v>
      </c>
    </row>
    <row r="1051" spans="1:14" s="194" customFormat="1">
      <c r="A1051" s="320" t="s">
        <v>249</v>
      </c>
      <c r="B1051" s="320" t="s">
        <v>492</v>
      </c>
      <c r="C1051" s="320" t="s">
        <v>671</v>
      </c>
      <c r="D1051" s="320" t="s">
        <v>82</v>
      </c>
      <c r="E1051" s="320">
        <v>112915455</v>
      </c>
      <c r="F1051" s="190">
        <v>4918</v>
      </c>
      <c r="G1051" s="360">
        <v>59.903599999999997</v>
      </c>
      <c r="H1051" s="320">
        <v>9</v>
      </c>
      <c r="I1051" s="320">
        <v>4909</v>
      </c>
      <c r="J1051" s="361">
        <v>1.8300122000813339E-3</v>
      </c>
      <c r="K1051" s="320" t="s">
        <v>141</v>
      </c>
      <c r="L1051" s="320" t="s">
        <v>254</v>
      </c>
      <c r="M1051" s="320" t="s">
        <v>263</v>
      </c>
      <c r="N1051" s="320" t="s">
        <v>264</v>
      </c>
    </row>
    <row r="1052" spans="1:14" s="194" customFormat="1">
      <c r="A1052" s="320" t="s">
        <v>249</v>
      </c>
      <c r="B1052" s="320" t="s">
        <v>492</v>
      </c>
      <c r="C1052" s="320" t="s">
        <v>671</v>
      </c>
      <c r="D1052" s="320" t="s">
        <v>89</v>
      </c>
      <c r="E1052" s="320">
        <v>28366247</v>
      </c>
      <c r="F1052" s="190">
        <v>1183</v>
      </c>
      <c r="G1052" s="360">
        <v>60</v>
      </c>
      <c r="H1052" s="320">
        <v>0</v>
      </c>
      <c r="I1052" s="320">
        <v>1183</v>
      </c>
      <c r="J1052" s="361">
        <v>0</v>
      </c>
      <c r="K1052" s="320" t="s">
        <v>1041</v>
      </c>
      <c r="L1052" s="320" t="s">
        <v>254</v>
      </c>
      <c r="M1052" s="320" t="s">
        <v>261</v>
      </c>
      <c r="N1052" s="320" t="s">
        <v>262</v>
      </c>
    </row>
    <row r="1053" spans="1:14" s="194" customFormat="1">
      <c r="A1053" s="320" t="s">
        <v>249</v>
      </c>
      <c r="B1053" s="320" t="s">
        <v>492</v>
      </c>
      <c r="C1053" s="320" t="s">
        <v>671</v>
      </c>
      <c r="D1053" s="320" t="s">
        <v>89</v>
      </c>
      <c r="E1053" s="320">
        <v>112171869</v>
      </c>
      <c r="F1053" s="190">
        <v>1082</v>
      </c>
      <c r="G1053" s="360">
        <v>60</v>
      </c>
      <c r="H1053" s="320">
        <v>6</v>
      </c>
      <c r="I1053" s="320">
        <v>1076</v>
      </c>
      <c r="J1053" s="361">
        <v>5.5452865064695009E-3</v>
      </c>
      <c r="K1053" s="320" t="s">
        <v>978</v>
      </c>
      <c r="L1053" s="320" t="s">
        <v>254</v>
      </c>
      <c r="M1053" s="320" t="s">
        <v>264</v>
      </c>
      <c r="N1053" s="320" t="s">
        <v>263</v>
      </c>
    </row>
    <row r="1054" spans="1:14" s="194" customFormat="1">
      <c r="A1054" s="320" t="s">
        <v>249</v>
      </c>
      <c r="B1054" s="320" t="s">
        <v>492</v>
      </c>
      <c r="C1054" s="320" t="s">
        <v>671</v>
      </c>
      <c r="D1054" s="320" t="s">
        <v>103</v>
      </c>
      <c r="E1054" s="320">
        <v>45412356</v>
      </c>
      <c r="F1054" s="190">
        <v>5847</v>
      </c>
      <c r="G1054" s="360">
        <v>59.994300000000003</v>
      </c>
      <c r="H1054" s="320">
        <v>13</v>
      </c>
      <c r="I1054" s="320">
        <v>5834</v>
      </c>
      <c r="J1054" s="361">
        <v>2.2233624080725159E-3</v>
      </c>
      <c r="K1054" s="320" t="s">
        <v>122</v>
      </c>
      <c r="L1054" s="320" t="s">
        <v>254</v>
      </c>
      <c r="M1054" s="320" t="s">
        <v>262</v>
      </c>
      <c r="N1054" s="320" t="s">
        <v>261</v>
      </c>
    </row>
    <row r="1055" spans="1:14" s="194" customFormat="1">
      <c r="A1055" s="320" t="s">
        <v>249</v>
      </c>
      <c r="B1055" s="320" t="s">
        <v>492</v>
      </c>
      <c r="C1055" s="320" t="s">
        <v>671</v>
      </c>
      <c r="D1055" s="320" t="s">
        <v>103</v>
      </c>
      <c r="E1055" s="320">
        <v>75546334</v>
      </c>
      <c r="F1055" s="190">
        <v>332</v>
      </c>
      <c r="G1055" s="360">
        <v>53.4</v>
      </c>
      <c r="H1055" s="320">
        <v>0</v>
      </c>
      <c r="I1055" s="320">
        <v>332</v>
      </c>
      <c r="J1055" s="361">
        <v>0</v>
      </c>
      <c r="K1055" s="320" t="s">
        <v>1010</v>
      </c>
      <c r="L1055" s="320" t="s">
        <v>254</v>
      </c>
      <c r="M1055" s="320" t="s">
        <v>261</v>
      </c>
      <c r="N1055" s="320" t="s">
        <v>263</v>
      </c>
    </row>
    <row r="1056" spans="1:14" s="194" customFormat="1">
      <c r="A1056" s="320" t="s">
        <v>249</v>
      </c>
      <c r="B1056" s="320" t="s">
        <v>492</v>
      </c>
      <c r="C1056" s="320" t="s">
        <v>671</v>
      </c>
      <c r="D1056" s="320" t="s">
        <v>103</v>
      </c>
      <c r="E1056" s="320">
        <v>98657640</v>
      </c>
      <c r="F1056" s="190">
        <v>2399</v>
      </c>
      <c r="G1056" s="360">
        <v>60</v>
      </c>
      <c r="H1056" s="320">
        <v>0</v>
      </c>
      <c r="I1056" s="320">
        <v>2399</v>
      </c>
      <c r="J1056" s="361">
        <v>0</v>
      </c>
      <c r="K1056" s="320" t="s">
        <v>980</v>
      </c>
      <c r="L1056" s="320" t="s">
        <v>254</v>
      </c>
      <c r="M1056" s="320" t="s">
        <v>264</v>
      </c>
      <c r="N1056" s="320" t="s">
        <v>262</v>
      </c>
    </row>
    <row r="1057" spans="1:14" s="194" customFormat="1">
      <c r="A1057" s="320" t="s">
        <v>249</v>
      </c>
      <c r="B1057" s="320" t="s">
        <v>492</v>
      </c>
      <c r="C1057" s="320" t="s">
        <v>671</v>
      </c>
      <c r="D1057" s="320" t="s">
        <v>90</v>
      </c>
      <c r="E1057" s="320">
        <v>3900739</v>
      </c>
      <c r="F1057" s="190">
        <v>3033</v>
      </c>
      <c r="G1057" s="360">
        <v>60</v>
      </c>
      <c r="H1057" s="320">
        <v>0</v>
      </c>
      <c r="I1057" s="320">
        <v>3033</v>
      </c>
      <c r="J1057" s="361">
        <v>0</v>
      </c>
      <c r="K1057" s="320" t="s">
        <v>279</v>
      </c>
      <c r="L1057" s="320" t="s">
        <v>143</v>
      </c>
      <c r="M1057" s="320" t="s">
        <v>12</v>
      </c>
      <c r="N1057" s="320" t="s">
        <v>263</v>
      </c>
    </row>
    <row r="1058" spans="1:14" s="194" customFormat="1">
      <c r="A1058" s="320" t="s">
        <v>249</v>
      </c>
      <c r="B1058" s="320" t="s">
        <v>492</v>
      </c>
      <c r="C1058" s="320" t="s">
        <v>671</v>
      </c>
      <c r="D1058" s="320" t="s">
        <v>90</v>
      </c>
      <c r="E1058" s="320">
        <v>30794502</v>
      </c>
      <c r="F1058" s="190">
        <v>4352</v>
      </c>
      <c r="G1058" s="360">
        <v>59.995800000000003</v>
      </c>
      <c r="H1058" s="320">
        <v>0</v>
      </c>
      <c r="I1058" s="320">
        <v>4352</v>
      </c>
      <c r="J1058" s="361">
        <v>0</v>
      </c>
      <c r="K1058" s="320" t="s">
        <v>116</v>
      </c>
      <c r="L1058" s="320" t="s">
        <v>254</v>
      </c>
      <c r="M1058" s="320" t="s">
        <v>261</v>
      </c>
      <c r="N1058" s="320" t="s">
        <v>263</v>
      </c>
    </row>
    <row r="1059" spans="1:14" s="194" customFormat="1">
      <c r="A1059" s="320" t="s">
        <v>249</v>
      </c>
      <c r="B1059" s="320" t="s">
        <v>492</v>
      </c>
      <c r="C1059" s="320" t="s">
        <v>671</v>
      </c>
      <c r="D1059" s="320" t="s">
        <v>112</v>
      </c>
      <c r="E1059" s="320">
        <v>4860336</v>
      </c>
      <c r="F1059" s="190">
        <v>8299</v>
      </c>
      <c r="G1059" s="360">
        <v>59.532400000000003</v>
      </c>
      <c r="H1059" s="320">
        <v>3</v>
      </c>
      <c r="I1059" s="320">
        <v>8296</v>
      </c>
      <c r="J1059" s="361">
        <v>3.6148933606458609E-4</v>
      </c>
      <c r="K1059" s="320" t="s">
        <v>114</v>
      </c>
      <c r="L1059" s="320" t="s">
        <v>254</v>
      </c>
      <c r="M1059" s="320" t="s">
        <v>264</v>
      </c>
      <c r="N1059" s="320" t="s">
        <v>262</v>
      </c>
    </row>
    <row r="1060" spans="1:14" s="194" customFormat="1">
      <c r="A1060" s="320" t="s">
        <v>249</v>
      </c>
      <c r="B1060" s="320" t="s">
        <v>492</v>
      </c>
      <c r="C1060" s="320" t="s">
        <v>671</v>
      </c>
      <c r="D1060" s="320" t="s">
        <v>112</v>
      </c>
      <c r="E1060" s="320">
        <v>7577590</v>
      </c>
      <c r="F1060" s="190">
        <v>2798</v>
      </c>
      <c r="G1060" s="360">
        <v>60</v>
      </c>
      <c r="H1060" s="320">
        <v>11</v>
      </c>
      <c r="I1060" s="320">
        <v>2787</v>
      </c>
      <c r="J1060" s="361">
        <v>3.9313795568263043E-3</v>
      </c>
      <c r="K1060" s="320" t="s">
        <v>38</v>
      </c>
      <c r="L1060" s="320" t="s">
        <v>254</v>
      </c>
      <c r="M1060" s="320" t="s">
        <v>263</v>
      </c>
      <c r="N1060" s="320" t="s">
        <v>264</v>
      </c>
    </row>
    <row r="1061" spans="1:14" s="194" customFormat="1">
      <c r="A1061" s="320" t="s">
        <v>249</v>
      </c>
      <c r="B1061" s="320" t="s">
        <v>492</v>
      </c>
      <c r="C1061" s="320" t="s">
        <v>671</v>
      </c>
      <c r="D1061" s="320" t="s">
        <v>112</v>
      </c>
      <c r="E1061" s="320">
        <v>38926029</v>
      </c>
      <c r="F1061" s="190">
        <v>1982</v>
      </c>
      <c r="G1061" s="360">
        <v>60</v>
      </c>
      <c r="H1061" s="320">
        <v>0</v>
      </c>
      <c r="I1061" s="320">
        <v>1982</v>
      </c>
      <c r="J1061" s="361">
        <v>0</v>
      </c>
      <c r="K1061" s="320" t="s">
        <v>118</v>
      </c>
      <c r="L1061" s="320" t="s">
        <v>254</v>
      </c>
      <c r="M1061" s="320" t="s">
        <v>264</v>
      </c>
      <c r="N1061" s="320" t="s">
        <v>262</v>
      </c>
    </row>
    <row r="1062" spans="1:14" s="194" customFormat="1">
      <c r="A1062" s="320" t="s">
        <v>249</v>
      </c>
      <c r="B1062" s="320" t="s">
        <v>492</v>
      </c>
      <c r="C1062" s="320" t="s">
        <v>671</v>
      </c>
      <c r="D1062" s="320" t="s">
        <v>112</v>
      </c>
      <c r="E1062" s="320">
        <v>80210948</v>
      </c>
      <c r="F1062" s="190">
        <v>1525</v>
      </c>
      <c r="G1062" s="360">
        <v>60</v>
      </c>
      <c r="H1062" s="320">
        <v>5</v>
      </c>
      <c r="I1062" s="320">
        <v>1520</v>
      </c>
      <c r="J1062" s="361">
        <v>3.2786885245901639E-3</v>
      </c>
      <c r="K1062" s="320" t="s">
        <v>123</v>
      </c>
      <c r="L1062" s="320" t="s">
        <v>254</v>
      </c>
      <c r="M1062" s="320" t="s">
        <v>263</v>
      </c>
      <c r="N1062" s="320" t="s">
        <v>264</v>
      </c>
    </row>
    <row r="1063" spans="1:14" s="194" customFormat="1">
      <c r="A1063" s="320" t="s">
        <v>249</v>
      </c>
      <c r="B1063" s="320" t="s">
        <v>492</v>
      </c>
      <c r="C1063" s="320" t="s">
        <v>671</v>
      </c>
      <c r="D1063" s="320" t="s">
        <v>113</v>
      </c>
      <c r="E1063" s="320">
        <v>43462396</v>
      </c>
      <c r="F1063" s="190">
        <v>349</v>
      </c>
      <c r="G1063" s="360">
        <v>60</v>
      </c>
      <c r="H1063" s="320">
        <v>0</v>
      </c>
      <c r="I1063" s="320">
        <v>349</v>
      </c>
      <c r="J1063" s="361">
        <v>0</v>
      </c>
      <c r="K1063" s="320" t="s">
        <v>121</v>
      </c>
      <c r="L1063" s="320" t="s">
        <v>254</v>
      </c>
      <c r="M1063" s="320" t="s">
        <v>264</v>
      </c>
      <c r="N1063" s="320" t="s">
        <v>263</v>
      </c>
    </row>
    <row r="1064" spans="1:14" s="194" customFormat="1">
      <c r="A1064" s="320" t="s">
        <v>249</v>
      </c>
      <c r="B1064" s="320" t="s">
        <v>492</v>
      </c>
      <c r="C1064" s="320" t="s">
        <v>671</v>
      </c>
      <c r="D1064" s="320" t="s">
        <v>88</v>
      </c>
      <c r="E1064" s="320">
        <v>17294628</v>
      </c>
      <c r="F1064" s="190">
        <v>2706</v>
      </c>
      <c r="G1064" s="360">
        <v>60</v>
      </c>
      <c r="H1064" s="320">
        <v>5</v>
      </c>
      <c r="I1064" s="320">
        <v>2701</v>
      </c>
      <c r="J1064" s="361">
        <v>1.8477457501847746E-3</v>
      </c>
      <c r="K1064" s="320" t="s">
        <v>115</v>
      </c>
      <c r="L1064" s="320" t="s">
        <v>254</v>
      </c>
      <c r="M1064" s="320" t="s">
        <v>261</v>
      </c>
      <c r="N1064" s="320" t="s">
        <v>262</v>
      </c>
    </row>
    <row r="1065" spans="1:14" s="194" customFormat="1">
      <c r="A1065" s="320" t="s">
        <v>249</v>
      </c>
      <c r="B1065" s="320" t="s">
        <v>492</v>
      </c>
      <c r="C1065" s="320" t="s">
        <v>671</v>
      </c>
      <c r="D1065" s="320" t="s">
        <v>88</v>
      </c>
      <c r="E1065" s="320">
        <v>38987174</v>
      </c>
      <c r="F1065" s="190">
        <v>3783</v>
      </c>
      <c r="G1065" s="360">
        <v>59.9878</v>
      </c>
      <c r="H1065" s="320">
        <v>7</v>
      </c>
      <c r="I1065" s="320">
        <v>3776</v>
      </c>
      <c r="J1065" s="361">
        <v>1.8503832936822627E-3</v>
      </c>
      <c r="K1065" s="320" t="s">
        <v>119</v>
      </c>
      <c r="L1065" s="320" t="s">
        <v>254</v>
      </c>
      <c r="M1065" s="320" t="s">
        <v>264</v>
      </c>
      <c r="N1065" s="320" t="s">
        <v>263</v>
      </c>
    </row>
    <row r="1066" spans="1:14" s="194" customFormat="1">
      <c r="A1066" s="320" t="s">
        <v>249</v>
      </c>
      <c r="B1066" s="320" t="s">
        <v>492</v>
      </c>
      <c r="C1066" s="320" t="s">
        <v>671</v>
      </c>
      <c r="D1066" s="320" t="s">
        <v>88</v>
      </c>
      <c r="E1066" s="320">
        <v>54656618</v>
      </c>
      <c r="F1066" s="190">
        <v>457</v>
      </c>
      <c r="G1066" s="360">
        <v>60</v>
      </c>
      <c r="H1066" s="320">
        <v>0</v>
      </c>
      <c r="I1066" s="320">
        <v>457</v>
      </c>
      <c r="J1066" s="361">
        <v>0</v>
      </c>
      <c r="K1066" s="320" t="s">
        <v>277</v>
      </c>
      <c r="L1066" s="320" t="s">
        <v>143</v>
      </c>
      <c r="M1066" s="320" t="s">
        <v>12</v>
      </c>
      <c r="N1066" s="320" t="s">
        <v>264</v>
      </c>
    </row>
    <row r="1067" spans="1:14" s="194" customFormat="1">
      <c r="A1067" s="320" t="s">
        <v>249</v>
      </c>
      <c r="B1067" s="320" t="s">
        <v>492</v>
      </c>
      <c r="C1067" s="320" t="s">
        <v>671</v>
      </c>
      <c r="D1067" s="320" t="s">
        <v>84</v>
      </c>
      <c r="E1067" s="320">
        <v>26101090</v>
      </c>
      <c r="F1067" s="190">
        <v>1081</v>
      </c>
      <c r="G1067" s="360">
        <v>59.987000000000002</v>
      </c>
      <c r="H1067" s="320">
        <v>5</v>
      </c>
      <c r="I1067" s="320">
        <v>1076</v>
      </c>
      <c r="J1067" s="361">
        <v>4.6253469010175763E-3</v>
      </c>
      <c r="K1067" s="320" t="s">
        <v>258</v>
      </c>
      <c r="L1067" s="320" t="s">
        <v>254</v>
      </c>
      <c r="M1067" s="320" t="s">
        <v>261</v>
      </c>
      <c r="N1067" s="320" t="s">
        <v>262</v>
      </c>
    </row>
    <row r="1068" spans="1:14" s="194" customFormat="1">
      <c r="A1068" s="320" t="s">
        <v>249</v>
      </c>
      <c r="B1068" s="320" t="s">
        <v>492</v>
      </c>
      <c r="C1068" s="320" t="s">
        <v>671</v>
      </c>
      <c r="D1068" s="320" t="s">
        <v>117</v>
      </c>
      <c r="E1068" s="320">
        <v>33753573</v>
      </c>
      <c r="F1068" s="190">
        <v>849</v>
      </c>
      <c r="G1068" s="360">
        <v>60</v>
      </c>
      <c r="H1068" s="320">
        <v>2</v>
      </c>
      <c r="I1068" s="320">
        <v>847</v>
      </c>
      <c r="J1068" s="361">
        <v>2.3557126030624262E-3</v>
      </c>
      <c r="K1068" s="320" t="s">
        <v>1042</v>
      </c>
      <c r="L1068" s="320" t="s">
        <v>254</v>
      </c>
      <c r="M1068" s="320" t="s">
        <v>263</v>
      </c>
      <c r="N1068" s="320" t="s">
        <v>264</v>
      </c>
    </row>
    <row r="1069" spans="1:14" s="194" customFormat="1">
      <c r="A1069" s="320" t="s">
        <v>249</v>
      </c>
      <c r="B1069" s="320" t="s">
        <v>492</v>
      </c>
      <c r="C1069" s="320" t="s">
        <v>671</v>
      </c>
      <c r="D1069" s="320" t="s">
        <v>85</v>
      </c>
      <c r="E1069" s="320">
        <v>185689587</v>
      </c>
      <c r="F1069" s="190">
        <v>953</v>
      </c>
      <c r="G1069" s="360">
        <v>60</v>
      </c>
      <c r="H1069" s="320">
        <v>0</v>
      </c>
      <c r="I1069" s="320">
        <v>953</v>
      </c>
      <c r="J1069" s="361">
        <v>0</v>
      </c>
      <c r="K1069" s="320" t="s">
        <v>132</v>
      </c>
      <c r="L1069" s="320" t="s">
        <v>254</v>
      </c>
      <c r="M1069" s="320" t="s">
        <v>261</v>
      </c>
      <c r="N1069" s="320" t="s">
        <v>262</v>
      </c>
    </row>
    <row r="1070" spans="1:14" s="194" customFormat="1">
      <c r="A1070" s="320" t="s">
        <v>249</v>
      </c>
      <c r="B1070" s="320" t="s">
        <v>492</v>
      </c>
      <c r="C1070" s="320" t="s">
        <v>671</v>
      </c>
      <c r="D1070" s="320" t="s">
        <v>86</v>
      </c>
      <c r="E1070" s="320">
        <v>178044409</v>
      </c>
      <c r="F1070" s="190">
        <v>4416</v>
      </c>
      <c r="G1070" s="360">
        <v>59.956699999999998</v>
      </c>
      <c r="H1070" s="320">
        <v>0</v>
      </c>
      <c r="I1070" s="320">
        <v>4416</v>
      </c>
      <c r="J1070" s="361">
        <v>0</v>
      </c>
      <c r="K1070" s="320" t="s">
        <v>131</v>
      </c>
      <c r="L1070" s="320" t="s">
        <v>254</v>
      </c>
      <c r="M1070" s="320" t="s">
        <v>264</v>
      </c>
      <c r="N1070" s="320" t="s">
        <v>263</v>
      </c>
    </row>
    <row r="1071" spans="1:14" s="194" customFormat="1">
      <c r="A1071" s="320" t="s">
        <v>249</v>
      </c>
      <c r="B1071" s="320" t="s">
        <v>492</v>
      </c>
      <c r="C1071" s="320" t="s">
        <v>671</v>
      </c>
      <c r="D1071" s="320" t="s">
        <v>93</v>
      </c>
      <c r="E1071" s="320">
        <v>87966047</v>
      </c>
      <c r="F1071" s="190">
        <v>708</v>
      </c>
      <c r="G1071" s="360">
        <v>60</v>
      </c>
      <c r="H1071" s="320">
        <v>0</v>
      </c>
      <c r="I1071" s="320">
        <v>708</v>
      </c>
      <c r="J1071" s="361">
        <v>0</v>
      </c>
      <c r="K1071" s="320" t="s">
        <v>124</v>
      </c>
      <c r="L1071" s="320" t="s">
        <v>254</v>
      </c>
      <c r="M1071" s="320" t="s">
        <v>264</v>
      </c>
      <c r="N1071" s="320" t="s">
        <v>261</v>
      </c>
    </row>
    <row r="1072" spans="1:14" s="194" customFormat="1">
      <c r="A1072" s="320" t="s">
        <v>249</v>
      </c>
      <c r="B1072" s="320" t="s">
        <v>492</v>
      </c>
      <c r="C1072" s="320" t="s">
        <v>671</v>
      </c>
      <c r="D1072" s="320" t="s">
        <v>94</v>
      </c>
      <c r="E1072" s="320">
        <v>116607462</v>
      </c>
      <c r="F1072" s="190">
        <v>458</v>
      </c>
      <c r="G1072" s="360">
        <v>60</v>
      </c>
      <c r="H1072" s="320">
        <v>0</v>
      </c>
      <c r="I1072" s="320">
        <v>458</v>
      </c>
      <c r="J1072" s="361">
        <v>0</v>
      </c>
      <c r="K1072" s="320" t="s">
        <v>981</v>
      </c>
      <c r="L1072" s="320" t="s">
        <v>254</v>
      </c>
      <c r="M1072" s="320" t="s">
        <v>264</v>
      </c>
      <c r="N1072" s="320" t="s">
        <v>263</v>
      </c>
    </row>
    <row r="1073" spans="1:14" s="194" customFormat="1">
      <c r="A1073" s="320" t="s">
        <v>249</v>
      </c>
      <c r="B1073" s="320" t="s">
        <v>492</v>
      </c>
      <c r="C1073" s="320" t="s">
        <v>671</v>
      </c>
      <c r="D1073" s="320" t="s">
        <v>87</v>
      </c>
      <c r="E1073" s="320">
        <v>118610967</v>
      </c>
      <c r="F1073" s="190">
        <v>2049</v>
      </c>
      <c r="G1073" s="360">
        <v>60</v>
      </c>
      <c r="H1073" s="320">
        <v>0</v>
      </c>
      <c r="I1073" s="320">
        <v>2049</v>
      </c>
      <c r="J1073" s="361">
        <v>0</v>
      </c>
      <c r="K1073" s="320" t="s">
        <v>984</v>
      </c>
      <c r="L1073" s="320" t="s">
        <v>254</v>
      </c>
      <c r="M1073" s="320" t="s">
        <v>262</v>
      </c>
      <c r="N1073" s="320" t="s">
        <v>263</v>
      </c>
    </row>
    <row r="1074" spans="1:14" s="194" customFormat="1">
      <c r="A1074" s="320" t="s">
        <v>249</v>
      </c>
      <c r="B1074" s="320" t="s">
        <v>492</v>
      </c>
      <c r="C1074" s="320" t="s">
        <v>671</v>
      </c>
      <c r="D1074" s="320" t="s">
        <v>87</v>
      </c>
      <c r="E1074" s="320">
        <v>123224544</v>
      </c>
      <c r="F1074" s="190">
        <v>5931</v>
      </c>
      <c r="G1074" s="360">
        <v>60</v>
      </c>
      <c r="H1074" s="320">
        <v>4</v>
      </c>
      <c r="I1074" s="320">
        <v>5927</v>
      </c>
      <c r="J1074" s="361">
        <v>6.7442252571235878E-4</v>
      </c>
      <c r="K1074" s="320" t="s">
        <v>126</v>
      </c>
      <c r="L1074" s="320" t="s">
        <v>254</v>
      </c>
      <c r="M1074" s="320" t="s">
        <v>264</v>
      </c>
      <c r="N1074" s="320" t="s">
        <v>263</v>
      </c>
    </row>
    <row r="1075" spans="1:14" s="194" customFormat="1">
      <c r="A1075" s="320" t="s">
        <v>249</v>
      </c>
      <c r="B1075" s="320" t="s">
        <v>492</v>
      </c>
      <c r="C1075" s="320" t="s">
        <v>671</v>
      </c>
      <c r="D1075" s="320" t="s">
        <v>87</v>
      </c>
      <c r="E1075" s="320">
        <v>144910724</v>
      </c>
      <c r="F1075" s="190">
        <v>2605</v>
      </c>
      <c r="G1075" s="360">
        <v>59.947299999999998</v>
      </c>
      <c r="H1075" s="320">
        <v>25</v>
      </c>
      <c r="I1075" s="320">
        <v>2580</v>
      </c>
      <c r="J1075" s="361">
        <v>9.5969289827255271E-3</v>
      </c>
      <c r="K1075" s="320" t="s">
        <v>128</v>
      </c>
      <c r="L1075" s="320" t="s">
        <v>254</v>
      </c>
      <c r="M1075" s="320" t="s">
        <v>261</v>
      </c>
      <c r="N1075" s="320" t="s">
        <v>262</v>
      </c>
    </row>
    <row r="1076" spans="1:14" s="194" customFormat="1">
      <c r="A1076" s="320" t="s">
        <v>249</v>
      </c>
      <c r="B1076" s="320" t="s">
        <v>492</v>
      </c>
      <c r="C1076" s="320" t="s">
        <v>671</v>
      </c>
      <c r="D1076" s="320" t="s">
        <v>87</v>
      </c>
      <c r="E1076" s="320">
        <v>153184693</v>
      </c>
      <c r="F1076" s="190">
        <v>856</v>
      </c>
      <c r="G1076" s="360">
        <v>60</v>
      </c>
      <c r="H1076" s="320">
        <v>0</v>
      </c>
      <c r="I1076" s="320">
        <v>856</v>
      </c>
      <c r="J1076" s="361">
        <v>0</v>
      </c>
      <c r="K1076" s="320" t="s">
        <v>129</v>
      </c>
      <c r="L1076" s="320" t="s">
        <v>254</v>
      </c>
      <c r="M1076" s="320" t="s">
        <v>264</v>
      </c>
      <c r="N1076" s="320" t="s">
        <v>263</v>
      </c>
    </row>
    <row r="1077" spans="1:14" s="194" customFormat="1">
      <c r="A1077" s="320" t="s">
        <v>249</v>
      </c>
      <c r="B1077" s="320" t="s">
        <v>493</v>
      </c>
      <c r="C1077" s="320" t="s">
        <v>834</v>
      </c>
      <c r="D1077" s="320" t="s">
        <v>76</v>
      </c>
      <c r="E1077" s="320">
        <v>153392373</v>
      </c>
      <c r="F1077" s="190">
        <v>2069</v>
      </c>
      <c r="G1077" s="360">
        <v>59.358600000000003</v>
      </c>
      <c r="H1077" s="320">
        <v>0</v>
      </c>
      <c r="I1077" s="320">
        <v>2069</v>
      </c>
      <c r="J1077" s="361">
        <v>0</v>
      </c>
      <c r="K1077" s="320" t="s">
        <v>130</v>
      </c>
      <c r="L1077" s="320" t="s">
        <v>254</v>
      </c>
      <c r="M1077" s="320" t="s">
        <v>264</v>
      </c>
      <c r="N1077" s="320" t="s">
        <v>261</v>
      </c>
    </row>
    <row r="1078" spans="1:14" s="194" customFormat="1">
      <c r="A1078" s="320" t="s">
        <v>249</v>
      </c>
      <c r="B1078" s="320" t="s">
        <v>493</v>
      </c>
      <c r="C1078" s="320" t="s">
        <v>834</v>
      </c>
      <c r="D1078" s="320" t="s">
        <v>76</v>
      </c>
      <c r="E1078" s="320">
        <v>204413264</v>
      </c>
      <c r="F1078" s="190">
        <v>922</v>
      </c>
      <c r="G1078" s="360">
        <v>60</v>
      </c>
      <c r="H1078" s="320">
        <v>0</v>
      </c>
      <c r="I1078" s="320">
        <v>922</v>
      </c>
      <c r="J1078" s="361">
        <v>0</v>
      </c>
      <c r="K1078" s="320" t="s">
        <v>328</v>
      </c>
      <c r="L1078" s="320" t="s">
        <v>143</v>
      </c>
      <c r="M1078" s="320" t="s">
        <v>12</v>
      </c>
      <c r="N1078" s="320" t="s">
        <v>263</v>
      </c>
    </row>
    <row r="1079" spans="1:14" s="194" customFormat="1">
      <c r="A1079" s="320" t="s">
        <v>249</v>
      </c>
      <c r="B1079" s="320" t="s">
        <v>493</v>
      </c>
      <c r="C1079" s="320" t="s">
        <v>834</v>
      </c>
      <c r="D1079" s="320" t="s">
        <v>76</v>
      </c>
      <c r="E1079" s="320">
        <v>220653315</v>
      </c>
      <c r="F1079" s="190">
        <v>3982</v>
      </c>
      <c r="G1079" s="360">
        <v>60</v>
      </c>
      <c r="H1079" s="320">
        <v>10</v>
      </c>
      <c r="I1079" s="320">
        <v>3972</v>
      </c>
      <c r="J1079" s="361">
        <v>2.5113008538422904E-3</v>
      </c>
      <c r="K1079" s="320" t="s">
        <v>1009</v>
      </c>
      <c r="L1079" s="320" t="s">
        <v>254</v>
      </c>
      <c r="M1079" s="320" t="s">
        <v>263</v>
      </c>
      <c r="N1079" s="320" t="s">
        <v>264</v>
      </c>
    </row>
    <row r="1080" spans="1:14" s="194" customFormat="1">
      <c r="A1080" s="320" t="s">
        <v>249</v>
      </c>
      <c r="B1080" s="320" t="s">
        <v>493</v>
      </c>
      <c r="C1080" s="320" t="s">
        <v>834</v>
      </c>
      <c r="D1080" s="320" t="s">
        <v>81</v>
      </c>
      <c r="E1080" s="320">
        <v>126276419</v>
      </c>
      <c r="F1080" s="190">
        <v>2953</v>
      </c>
      <c r="G1080" s="360">
        <v>60</v>
      </c>
      <c r="H1080" s="320">
        <v>3</v>
      </c>
      <c r="I1080" s="320">
        <v>2950</v>
      </c>
      <c r="J1080" s="361">
        <v>1.0159160176092109E-3</v>
      </c>
      <c r="K1080" s="320" t="s">
        <v>127</v>
      </c>
      <c r="L1080" s="320" t="s">
        <v>254</v>
      </c>
      <c r="M1080" s="320" t="s">
        <v>261</v>
      </c>
      <c r="N1080" s="320" t="s">
        <v>262</v>
      </c>
    </row>
    <row r="1081" spans="1:14" s="194" customFormat="1">
      <c r="A1081" s="320" t="s">
        <v>249</v>
      </c>
      <c r="B1081" s="320" t="s">
        <v>493</v>
      </c>
      <c r="C1081" s="320" t="s">
        <v>834</v>
      </c>
      <c r="D1081" s="320" t="s">
        <v>82</v>
      </c>
      <c r="E1081" s="320">
        <v>25398284</v>
      </c>
      <c r="F1081" s="190">
        <v>2410</v>
      </c>
      <c r="G1081" s="360">
        <v>59.954300000000003</v>
      </c>
      <c r="H1081" s="320">
        <v>2</v>
      </c>
      <c r="I1081" s="320">
        <v>2408</v>
      </c>
      <c r="J1081" s="361">
        <v>8.2987551867219915E-4</v>
      </c>
      <c r="K1081" s="320" t="s">
        <v>1217</v>
      </c>
      <c r="L1081" s="320" t="s">
        <v>254</v>
      </c>
      <c r="M1081" s="320" t="s">
        <v>264</v>
      </c>
      <c r="N1081" s="320" t="s">
        <v>263</v>
      </c>
    </row>
    <row r="1082" spans="1:14" s="194" customFormat="1">
      <c r="A1082" s="320" t="s">
        <v>249</v>
      </c>
      <c r="B1082" s="320" t="s">
        <v>493</v>
      </c>
      <c r="C1082" s="320" t="s">
        <v>834</v>
      </c>
      <c r="D1082" s="320" t="s">
        <v>82</v>
      </c>
      <c r="E1082" s="320">
        <v>25398285</v>
      </c>
      <c r="F1082" s="190">
        <v>2413</v>
      </c>
      <c r="G1082" s="360">
        <v>59.953099999999999</v>
      </c>
      <c r="H1082" s="320">
        <v>4</v>
      </c>
      <c r="I1082" s="320">
        <v>2409</v>
      </c>
      <c r="J1082" s="361">
        <v>1.6576875259013675E-3</v>
      </c>
      <c r="K1082" s="320" t="s">
        <v>1040</v>
      </c>
      <c r="L1082" s="320" t="s">
        <v>254</v>
      </c>
      <c r="M1082" s="320" t="s">
        <v>264</v>
      </c>
      <c r="N1082" s="320" t="s">
        <v>263</v>
      </c>
    </row>
    <row r="1083" spans="1:14" s="194" customFormat="1">
      <c r="A1083" s="320" t="s">
        <v>249</v>
      </c>
      <c r="B1083" s="320" t="s">
        <v>493</v>
      </c>
      <c r="C1083" s="320" t="s">
        <v>834</v>
      </c>
      <c r="D1083" s="320" t="s">
        <v>82</v>
      </c>
      <c r="E1083" s="320">
        <v>42858278</v>
      </c>
      <c r="F1083" s="190">
        <v>1733</v>
      </c>
      <c r="G1083" s="360">
        <v>60</v>
      </c>
      <c r="H1083" s="320">
        <v>6</v>
      </c>
      <c r="I1083" s="320">
        <v>1727</v>
      </c>
      <c r="J1083" s="361">
        <v>3.462204270051933E-3</v>
      </c>
      <c r="K1083" s="320" t="s">
        <v>120</v>
      </c>
      <c r="L1083" s="320" t="s">
        <v>254</v>
      </c>
      <c r="M1083" s="320" t="s">
        <v>261</v>
      </c>
      <c r="N1083" s="320" t="s">
        <v>262</v>
      </c>
    </row>
    <row r="1084" spans="1:14" s="194" customFormat="1">
      <c r="A1084" s="320" t="s">
        <v>249</v>
      </c>
      <c r="B1084" s="320" t="s">
        <v>493</v>
      </c>
      <c r="C1084" s="320" t="s">
        <v>834</v>
      </c>
      <c r="D1084" s="320" t="s">
        <v>82</v>
      </c>
      <c r="E1084" s="320">
        <v>50357249</v>
      </c>
      <c r="F1084" s="190">
        <v>7619</v>
      </c>
      <c r="G1084" s="360">
        <v>60</v>
      </c>
      <c r="H1084" s="320">
        <v>7</v>
      </c>
      <c r="I1084" s="320">
        <v>7612</v>
      </c>
      <c r="J1084" s="361">
        <v>9.1875574222338892E-4</v>
      </c>
      <c r="K1084" s="320" t="s">
        <v>1012</v>
      </c>
      <c r="L1084" s="320" t="s">
        <v>254</v>
      </c>
      <c r="M1084" s="320" t="s">
        <v>262</v>
      </c>
      <c r="N1084" s="320" t="s">
        <v>261</v>
      </c>
    </row>
    <row r="1085" spans="1:14" s="194" customFormat="1">
      <c r="A1085" s="320" t="s">
        <v>249</v>
      </c>
      <c r="B1085" s="320" t="s">
        <v>493</v>
      </c>
      <c r="C1085" s="320" t="s">
        <v>834</v>
      </c>
      <c r="D1085" s="320" t="s">
        <v>82</v>
      </c>
      <c r="E1085" s="320">
        <v>106633749</v>
      </c>
      <c r="F1085" s="190">
        <v>3396</v>
      </c>
      <c r="G1085" s="360">
        <v>59.998199999999997</v>
      </c>
      <c r="H1085" s="320">
        <v>0</v>
      </c>
      <c r="I1085" s="320">
        <v>3396</v>
      </c>
      <c r="J1085" s="361">
        <v>0</v>
      </c>
      <c r="K1085" s="320" t="s">
        <v>125</v>
      </c>
      <c r="L1085" s="320" t="s">
        <v>254</v>
      </c>
      <c r="M1085" s="320" t="s">
        <v>264</v>
      </c>
      <c r="N1085" s="320" t="s">
        <v>263</v>
      </c>
    </row>
    <row r="1086" spans="1:14" s="194" customFormat="1">
      <c r="A1086" s="320" t="s">
        <v>249</v>
      </c>
      <c r="B1086" s="320" t="s">
        <v>493</v>
      </c>
      <c r="C1086" s="320" t="s">
        <v>834</v>
      </c>
      <c r="D1086" s="320" t="s">
        <v>82</v>
      </c>
      <c r="E1086" s="320">
        <v>112915455</v>
      </c>
      <c r="F1086" s="190">
        <v>6701</v>
      </c>
      <c r="G1086" s="360">
        <v>59.907600000000002</v>
      </c>
      <c r="H1086" s="320">
        <v>14</v>
      </c>
      <c r="I1086" s="320">
        <v>6687</v>
      </c>
      <c r="J1086" s="361">
        <v>2.089240411878824E-3</v>
      </c>
      <c r="K1086" s="320" t="s">
        <v>141</v>
      </c>
      <c r="L1086" s="320" t="s">
        <v>254</v>
      </c>
      <c r="M1086" s="320" t="s">
        <v>263</v>
      </c>
      <c r="N1086" s="320" t="s">
        <v>264</v>
      </c>
    </row>
    <row r="1087" spans="1:14" s="194" customFormat="1">
      <c r="A1087" s="320" t="s">
        <v>249</v>
      </c>
      <c r="B1087" s="320" t="s">
        <v>493</v>
      </c>
      <c r="C1087" s="320" t="s">
        <v>834</v>
      </c>
      <c r="D1087" s="320" t="s">
        <v>89</v>
      </c>
      <c r="E1087" s="320">
        <v>28366247</v>
      </c>
      <c r="F1087" s="190">
        <v>2192</v>
      </c>
      <c r="G1087" s="360">
        <v>59.994999999999997</v>
      </c>
      <c r="H1087" s="320">
        <v>7</v>
      </c>
      <c r="I1087" s="320">
        <v>2185</v>
      </c>
      <c r="J1087" s="361">
        <v>3.1934306569343066E-3</v>
      </c>
      <c r="K1087" s="320" t="s">
        <v>1041</v>
      </c>
      <c r="L1087" s="320" t="s">
        <v>254</v>
      </c>
      <c r="M1087" s="320" t="s">
        <v>261</v>
      </c>
      <c r="N1087" s="320" t="s">
        <v>262</v>
      </c>
    </row>
    <row r="1088" spans="1:14" s="194" customFormat="1">
      <c r="A1088" s="320" t="s">
        <v>249</v>
      </c>
      <c r="B1088" s="320" t="s">
        <v>493</v>
      </c>
      <c r="C1088" s="320" t="s">
        <v>834</v>
      </c>
      <c r="D1088" s="320" t="s">
        <v>89</v>
      </c>
      <c r="E1088" s="320">
        <v>112171869</v>
      </c>
      <c r="F1088" s="190">
        <v>2055</v>
      </c>
      <c r="G1088" s="360">
        <v>60</v>
      </c>
      <c r="H1088" s="320">
        <v>0</v>
      </c>
      <c r="I1088" s="320">
        <v>2055</v>
      </c>
      <c r="J1088" s="361">
        <v>0</v>
      </c>
      <c r="K1088" s="320" t="s">
        <v>978</v>
      </c>
      <c r="L1088" s="320" t="s">
        <v>254</v>
      </c>
      <c r="M1088" s="320" t="s">
        <v>264</v>
      </c>
      <c r="N1088" s="320" t="s">
        <v>263</v>
      </c>
    </row>
    <row r="1089" spans="1:14" s="194" customFormat="1">
      <c r="A1089" s="320" t="s">
        <v>249</v>
      </c>
      <c r="B1089" s="320" t="s">
        <v>493</v>
      </c>
      <c r="C1089" s="320" t="s">
        <v>834</v>
      </c>
      <c r="D1089" s="320" t="s">
        <v>103</v>
      </c>
      <c r="E1089" s="320">
        <v>45412356</v>
      </c>
      <c r="F1089" s="190">
        <v>282</v>
      </c>
      <c r="G1089" s="360">
        <v>60</v>
      </c>
      <c r="H1089" s="320">
        <v>0</v>
      </c>
      <c r="I1089" s="320">
        <v>282</v>
      </c>
      <c r="J1089" s="361">
        <v>0</v>
      </c>
      <c r="K1089" s="320" t="s">
        <v>122</v>
      </c>
      <c r="L1089" s="320" t="s">
        <v>254</v>
      </c>
      <c r="M1089" s="320" t="s">
        <v>262</v>
      </c>
      <c r="N1089" s="320" t="s">
        <v>261</v>
      </c>
    </row>
    <row r="1090" spans="1:14" s="194" customFormat="1">
      <c r="A1090" s="320" t="s">
        <v>249</v>
      </c>
      <c r="B1090" s="320" t="s">
        <v>493</v>
      </c>
      <c r="C1090" s="320" t="s">
        <v>834</v>
      </c>
      <c r="D1090" s="320" t="s">
        <v>103</v>
      </c>
      <c r="E1090" s="320">
        <v>75546334</v>
      </c>
      <c r="F1090" s="190">
        <v>1085</v>
      </c>
      <c r="G1090" s="360">
        <v>56.059100000000001</v>
      </c>
      <c r="H1090" s="320">
        <v>0</v>
      </c>
      <c r="I1090" s="320">
        <v>1085</v>
      </c>
      <c r="J1090" s="361">
        <v>0</v>
      </c>
      <c r="K1090" s="320" t="s">
        <v>1010</v>
      </c>
      <c r="L1090" s="320" t="s">
        <v>254</v>
      </c>
      <c r="M1090" s="320" t="s">
        <v>261</v>
      </c>
      <c r="N1090" s="320" t="s">
        <v>263</v>
      </c>
    </row>
    <row r="1091" spans="1:14" s="194" customFormat="1">
      <c r="A1091" s="320" t="s">
        <v>249</v>
      </c>
      <c r="B1091" s="320" t="s">
        <v>493</v>
      </c>
      <c r="C1091" s="320" t="s">
        <v>834</v>
      </c>
      <c r="D1091" s="320" t="s">
        <v>103</v>
      </c>
      <c r="E1091" s="320">
        <v>98657640</v>
      </c>
      <c r="F1091" s="190">
        <v>1178</v>
      </c>
      <c r="G1091" s="360">
        <v>59.960999999999999</v>
      </c>
      <c r="H1091" s="320">
        <v>0</v>
      </c>
      <c r="I1091" s="320">
        <v>1178</v>
      </c>
      <c r="J1091" s="361">
        <v>0</v>
      </c>
      <c r="K1091" s="320" t="s">
        <v>980</v>
      </c>
      <c r="L1091" s="320" t="s">
        <v>254</v>
      </c>
      <c r="M1091" s="320" t="s">
        <v>264</v>
      </c>
      <c r="N1091" s="320" t="s">
        <v>262</v>
      </c>
    </row>
    <row r="1092" spans="1:14" s="194" customFormat="1">
      <c r="A1092" s="320" t="s">
        <v>249</v>
      </c>
      <c r="B1092" s="320" t="s">
        <v>493</v>
      </c>
      <c r="C1092" s="320" t="s">
        <v>834</v>
      </c>
      <c r="D1092" s="320" t="s">
        <v>90</v>
      </c>
      <c r="E1092" s="320">
        <v>3900739</v>
      </c>
      <c r="F1092" s="190">
        <v>1822</v>
      </c>
      <c r="G1092" s="360">
        <v>60</v>
      </c>
      <c r="H1092" s="320">
        <v>3</v>
      </c>
      <c r="I1092" s="320">
        <v>1819</v>
      </c>
      <c r="J1092" s="361">
        <v>1.6465422612513721E-3</v>
      </c>
      <c r="K1092" s="320" t="s">
        <v>279</v>
      </c>
      <c r="L1092" s="320" t="s">
        <v>143</v>
      </c>
      <c r="M1092" s="320" t="s">
        <v>12</v>
      </c>
      <c r="N1092" s="320" t="s">
        <v>263</v>
      </c>
    </row>
    <row r="1093" spans="1:14" s="194" customFormat="1">
      <c r="A1093" s="320" t="s">
        <v>249</v>
      </c>
      <c r="B1093" s="320" t="s">
        <v>493</v>
      </c>
      <c r="C1093" s="320" t="s">
        <v>834</v>
      </c>
      <c r="D1093" s="320" t="s">
        <v>90</v>
      </c>
      <c r="E1093" s="320">
        <v>30794502</v>
      </c>
      <c r="F1093" s="190">
        <v>6262</v>
      </c>
      <c r="G1093" s="360">
        <v>59.986499999999999</v>
      </c>
      <c r="H1093" s="320">
        <v>0</v>
      </c>
      <c r="I1093" s="320">
        <v>6262</v>
      </c>
      <c r="J1093" s="361">
        <v>0</v>
      </c>
      <c r="K1093" s="320" t="s">
        <v>116</v>
      </c>
      <c r="L1093" s="320" t="s">
        <v>254</v>
      </c>
      <c r="M1093" s="320" t="s">
        <v>261</v>
      </c>
      <c r="N1093" s="320" t="s">
        <v>263</v>
      </c>
    </row>
    <row r="1094" spans="1:14" s="194" customFormat="1">
      <c r="A1094" s="320" t="s">
        <v>249</v>
      </c>
      <c r="B1094" s="320" t="s">
        <v>493</v>
      </c>
      <c r="C1094" s="320" t="s">
        <v>834</v>
      </c>
      <c r="D1094" s="320" t="s">
        <v>112</v>
      </c>
      <c r="E1094" s="320">
        <v>4860336</v>
      </c>
      <c r="F1094" s="190">
        <v>2249</v>
      </c>
      <c r="G1094" s="360">
        <v>59.678100000000001</v>
      </c>
      <c r="H1094" s="320">
        <v>0</v>
      </c>
      <c r="I1094" s="320">
        <v>2249</v>
      </c>
      <c r="J1094" s="361">
        <v>0</v>
      </c>
      <c r="K1094" s="320" t="s">
        <v>114</v>
      </c>
      <c r="L1094" s="320" t="s">
        <v>254</v>
      </c>
      <c r="M1094" s="320" t="s">
        <v>264</v>
      </c>
      <c r="N1094" s="320" t="s">
        <v>262</v>
      </c>
    </row>
    <row r="1095" spans="1:14" s="194" customFormat="1">
      <c r="A1095" s="320" t="s">
        <v>249</v>
      </c>
      <c r="B1095" s="320" t="s">
        <v>493</v>
      </c>
      <c r="C1095" s="320" t="s">
        <v>834</v>
      </c>
      <c r="D1095" s="320" t="s">
        <v>112</v>
      </c>
      <c r="E1095" s="320">
        <v>7577590</v>
      </c>
      <c r="F1095" s="190">
        <v>4307</v>
      </c>
      <c r="G1095" s="360">
        <v>60</v>
      </c>
      <c r="H1095" s="320">
        <v>11</v>
      </c>
      <c r="I1095" s="320">
        <v>4296</v>
      </c>
      <c r="J1095" s="361">
        <v>2.5539818899465985E-3</v>
      </c>
      <c r="K1095" s="320" t="s">
        <v>38</v>
      </c>
      <c r="L1095" s="320" t="s">
        <v>254</v>
      </c>
      <c r="M1095" s="320" t="s">
        <v>263</v>
      </c>
      <c r="N1095" s="320" t="s">
        <v>264</v>
      </c>
    </row>
    <row r="1096" spans="1:14" s="194" customFormat="1">
      <c r="A1096" s="320" t="s">
        <v>249</v>
      </c>
      <c r="B1096" s="320" t="s">
        <v>493</v>
      </c>
      <c r="C1096" s="320" t="s">
        <v>834</v>
      </c>
      <c r="D1096" s="320" t="s">
        <v>112</v>
      </c>
      <c r="E1096" s="320">
        <v>38926029</v>
      </c>
      <c r="F1096" s="190">
        <v>3175</v>
      </c>
      <c r="G1096" s="360">
        <v>60</v>
      </c>
      <c r="H1096" s="320">
        <v>0</v>
      </c>
      <c r="I1096" s="320">
        <v>3175</v>
      </c>
      <c r="J1096" s="361">
        <v>0</v>
      </c>
      <c r="K1096" s="320" t="s">
        <v>118</v>
      </c>
      <c r="L1096" s="320" t="s">
        <v>254</v>
      </c>
      <c r="M1096" s="320" t="s">
        <v>264</v>
      </c>
      <c r="N1096" s="320" t="s">
        <v>262</v>
      </c>
    </row>
    <row r="1097" spans="1:14" s="194" customFormat="1">
      <c r="A1097" s="320" t="s">
        <v>249</v>
      </c>
      <c r="B1097" s="320" t="s">
        <v>493</v>
      </c>
      <c r="C1097" s="320" t="s">
        <v>834</v>
      </c>
      <c r="D1097" s="320" t="s">
        <v>112</v>
      </c>
      <c r="E1097" s="320">
        <v>80210948</v>
      </c>
      <c r="F1097" s="190">
        <v>3340</v>
      </c>
      <c r="G1097" s="360">
        <v>59.997</v>
      </c>
      <c r="H1097" s="320">
        <v>13</v>
      </c>
      <c r="I1097" s="320">
        <v>3327</v>
      </c>
      <c r="J1097" s="361">
        <v>3.8922155688622755E-3</v>
      </c>
      <c r="K1097" s="320" t="s">
        <v>123</v>
      </c>
      <c r="L1097" s="320" t="s">
        <v>254</v>
      </c>
      <c r="M1097" s="320" t="s">
        <v>263</v>
      </c>
      <c r="N1097" s="320" t="s">
        <v>264</v>
      </c>
    </row>
    <row r="1098" spans="1:14" s="194" customFormat="1">
      <c r="A1098" s="320" t="s">
        <v>249</v>
      </c>
      <c r="B1098" s="320" t="s">
        <v>493</v>
      </c>
      <c r="C1098" s="320" t="s">
        <v>834</v>
      </c>
      <c r="D1098" s="320" t="s">
        <v>113</v>
      </c>
      <c r="E1098" s="320">
        <v>43462396</v>
      </c>
      <c r="F1098" s="190">
        <v>4103</v>
      </c>
      <c r="G1098" s="360">
        <v>60</v>
      </c>
      <c r="H1098" s="320">
        <v>2</v>
      </c>
      <c r="I1098" s="320">
        <v>4101</v>
      </c>
      <c r="J1098" s="361">
        <v>4.874482086278333E-4</v>
      </c>
      <c r="K1098" s="320" t="s">
        <v>121</v>
      </c>
      <c r="L1098" s="320" t="s">
        <v>254</v>
      </c>
      <c r="M1098" s="320" t="s">
        <v>264</v>
      </c>
      <c r="N1098" s="320" t="s">
        <v>263</v>
      </c>
    </row>
    <row r="1099" spans="1:14" s="194" customFormat="1">
      <c r="A1099" s="320" t="s">
        <v>249</v>
      </c>
      <c r="B1099" s="320" t="s">
        <v>493</v>
      </c>
      <c r="C1099" s="320" t="s">
        <v>834</v>
      </c>
      <c r="D1099" s="320" t="s">
        <v>88</v>
      </c>
      <c r="E1099" s="320">
        <v>17294628</v>
      </c>
      <c r="F1099" s="190">
        <v>4395</v>
      </c>
      <c r="G1099" s="360">
        <v>60</v>
      </c>
      <c r="H1099" s="320">
        <v>5</v>
      </c>
      <c r="I1099" s="320">
        <v>4390</v>
      </c>
      <c r="J1099" s="361">
        <v>1.1376564277588168E-3</v>
      </c>
      <c r="K1099" s="320" t="s">
        <v>115</v>
      </c>
      <c r="L1099" s="320" t="s">
        <v>254</v>
      </c>
      <c r="M1099" s="320" t="s">
        <v>261</v>
      </c>
      <c r="N1099" s="320" t="s">
        <v>262</v>
      </c>
    </row>
    <row r="1100" spans="1:14" s="194" customFormat="1">
      <c r="A1100" s="320" t="s">
        <v>249</v>
      </c>
      <c r="B1100" s="320" t="s">
        <v>493</v>
      </c>
      <c r="C1100" s="320" t="s">
        <v>834</v>
      </c>
      <c r="D1100" s="320" t="s">
        <v>88</v>
      </c>
      <c r="E1100" s="320">
        <v>38987174</v>
      </c>
      <c r="F1100" s="190">
        <v>5581</v>
      </c>
      <c r="G1100" s="360">
        <v>59.998399999999997</v>
      </c>
      <c r="H1100" s="320">
        <v>0</v>
      </c>
      <c r="I1100" s="320">
        <v>5581</v>
      </c>
      <c r="J1100" s="361">
        <v>0</v>
      </c>
      <c r="K1100" s="320" t="s">
        <v>119</v>
      </c>
      <c r="L1100" s="320" t="s">
        <v>254</v>
      </c>
      <c r="M1100" s="320" t="s">
        <v>264</v>
      </c>
      <c r="N1100" s="320" t="s">
        <v>263</v>
      </c>
    </row>
    <row r="1101" spans="1:14" s="194" customFormat="1">
      <c r="A1101" s="320" t="s">
        <v>249</v>
      </c>
      <c r="B1101" s="320" t="s">
        <v>493</v>
      </c>
      <c r="C1101" s="320" t="s">
        <v>834</v>
      </c>
      <c r="D1101" s="320" t="s">
        <v>88</v>
      </c>
      <c r="E1101" s="320">
        <v>54656618</v>
      </c>
      <c r="F1101" s="190">
        <v>352</v>
      </c>
      <c r="G1101" s="360">
        <v>60</v>
      </c>
      <c r="H1101" s="320">
        <v>0</v>
      </c>
      <c r="I1101" s="320">
        <v>352</v>
      </c>
      <c r="J1101" s="361">
        <v>0</v>
      </c>
      <c r="K1101" s="320" t="s">
        <v>277</v>
      </c>
      <c r="L1101" s="320" t="s">
        <v>143</v>
      </c>
      <c r="M1101" s="320" t="s">
        <v>12</v>
      </c>
      <c r="N1101" s="320" t="s">
        <v>264</v>
      </c>
    </row>
    <row r="1102" spans="1:14" s="194" customFormat="1">
      <c r="A1102" s="320" t="s">
        <v>249</v>
      </c>
      <c r="B1102" s="320" t="s">
        <v>493</v>
      </c>
      <c r="C1102" s="320" t="s">
        <v>834</v>
      </c>
      <c r="D1102" s="320" t="s">
        <v>84</v>
      </c>
      <c r="E1102" s="320">
        <v>26101090</v>
      </c>
      <c r="F1102" s="190">
        <v>636</v>
      </c>
      <c r="G1102" s="360">
        <v>60</v>
      </c>
      <c r="H1102" s="320">
        <v>3</v>
      </c>
      <c r="I1102" s="320">
        <v>633</v>
      </c>
      <c r="J1102" s="361">
        <v>4.7169811320754715E-3</v>
      </c>
      <c r="K1102" s="320" t="s">
        <v>258</v>
      </c>
      <c r="L1102" s="320" t="s">
        <v>254</v>
      </c>
      <c r="M1102" s="320" t="s">
        <v>261</v>
      </c>
      <c r="N1102" s="320" t="s">
        <v>262</v>
      </c>
    </row>
    <row r="1103" spans="1:14" s="194" customFormat="1">
      <c r="A1103" s="320" t="s">
        <v>249</v>
      </c>
      <c r="B1103" s="320" t="s">
        <v>493</v>
      </c>
      <c r="C1103" s="320" t="s">
        <v>834</v>
      </c>
      <c r="D1103" s="320" t="s">
        <v>117</v>
      </c>
      <c r="E1103" s="320">
        <v>33753573</v>
      </c>
      <c r="F1103" s="190">
        <v>2082</v>
      </c>
      <c r="G1103" s="360">
        <v>59.992800000000003</v>
      </c>
      <c r="H1103" s="320">
        <v>11</v>
      </c>
      <c r="I1103" s="320">
        <v>2071</v>
      </c>
      <c r="J1103" s="361">
        <v>5.2833813640730063E-3</v>
      </c>
      <c r="K1103" s="320" t="s">
        <v>1042</v>
      </c>
      <c r="L1103" s="320" t="s">
        <v>254</v>
      </c>
      <c r="M1103" s="320" t="s">
        <v>263</v>
      </c>
      <c r="N1103" s="320" t="s">
        <v>264</v>
      </c>
    </row>
    <row r="1104" spans="1:14" s="194" customFormat="1">
      <c r="A1104" s="320" t="s">
        <v>249</v>
      </c>
      <c r="B1104" s="320" t="s">
        <v>493</v>
      </c>
      <c r="C1104" s="320" t="s">
        <v>834</v>
      </c>
      <c r="D1104" s="320" t="s">
        <v>85</v>
      </c>
      <c r="E1104" s="320">
        <v>185689587</v>
      </c>
      <c r="F1104" s="190">
        <v>2685</v>
      </c>
      <c r="G1104" s="360">
        <v>60</v>
      </c>
      <c r="H1104" s="320">
        <v>12</v>
      </c>
      <c r="I1104" s="320">
        <v>2673</v>
      </c>
      <c r="J1104" s="361">
        <v>4.4692737430167594E-3</v>
      </c>
      <c r="K1104" s="320" t="s">
        <v>132</v>
      </c>
      <c r="L1104" s="320" t="s">
        <v>254</v>
      </c>
      <c r="M1104" s="320" t="s">
        <v>261</v>
      </c>
      <c r="N1104" s="320" t="s">
        <v>262</v>
      </c>
    </row>
    <row r="1105" spans="1:14" s="194" customFormat="1">
      <c r="A1105" s="320" t="s">
        <v>249</v>
      </c>
      <c r="B1105" s="320" t="s">
        <v>493</v>
      </c>
      <c r="C1105" s="320" t="s">
        <v>834</v>
      </c>
      <c r="D1105" s="320" t="s">
        <v>86</v>
      </c>
      <c r="E1105" s="320">
        <v>178044409</v>
      </c>
      <c r="F1105" s="190">
        <v>8061</v>
      </c>
      <c r="G1105" s="360">
        <v>59.967100000000002</v>
      </c>
      <c r="H1105" s="320">
        <v>7</v>
      </c>
      <c r="I1105" s="320">
        <v>8054</v>
      </c>
      <c r="J1105" s="361">
        <v>8.6837861307530087E-4</v>
      </c>
      <c r="K1105" s="320" t="s">
        <v>131</v>
      </c>
      <c r="L1105" s="320" t="s">
        <v>254</v>
      </c>
      <c r="M1105" s="320" t="s">
        <v>264</v>
      </c>
      <c r="N1105" s="320" t="s">
        <v>263</v>
      </c>
    </row>
    <row r="1106" spans="1:14" s="194" customFormat="1">
      <c r="A1106" s="320" t="s">
        <v>249</v>
      </c>
      <c r="B1106" s="320" t="s">
        <v>493</v>
      </c>
      <c r="C1106" s="320" t="s">
        <v>834</v>
      </c>
      <c r="D1106" s="320" t="s">
        <v>93</v>
      </c>
      <c r="E1106" s="320">
        <v>87966047</v>
      </c>
      <c r="F1106" s="190">
        <v>1234</v>
      </c>
      <c r="G1106" s="360">
        <v>60</v>
      </c>
      <c r="H1106" s="320">
        <v>0</v>
      </c>
      <c r="I1106" s="320">
        <v>1234</v>
      </c>
      <c r="J1106" s="361">
        <v>0</v>
      </c>
      <c r="K1106" s="320" t="s">
        <v>124</v>
      </c>
      <c r="L1106" s="320" t="s">
        <v>254</v>
      </c>
      <c r="M1106" s="320" t="s">
        <v>264</v>
      </c>
      <c r="N1106" s="320" t="s">
        <v>261</v>
      </c>
    </row>
    <row r="1107" spans="1:14" s="194" customFormat="1">
      <c r="A1107" s="320" t="s">
        <v>249</v>
      </c>
      <c r="B1107" s="320" t="s">
        <v>493</v>
      </c>
      <c r="C1107" s="320" t="s">
        <v>834</v>
      </c>
      <c r="D1107" s="320" t="s">
        <v>94</v>
      </c>
      <c r="E1107" s="320">
        <v>116607462</v>
      </c>
      <c r="F1107" s="190">
        <v>3442</v>
      </c>
      <c r="G1107" s="360">
        <v>60</v>
      </c>
      <c r="H1107" s="320">
        <v>0</v>
      </c>
      <c r="I1107" s="320">
        <v>3442</v>
      </c>
      <c r="J1107" s="361">
        <v>0</v>
      </c>
      <c r="K1107" s="320" t="s">
        <v>981</v>
      </c>
      <c r="L1107" s="320" t="s">
        <v>254</v>
      </c>
      <c r="M1107" s="320" t="s">
        <v>264</v>
      </c>
      <c r="N1107" s="320" t="s">
        <v>263</v>
      </c>
    </row>
    <row r="1108" spans="1:14" s="194" customFormat="1">
      <c r="A1108" s="320" t="s">
        <v>249</v>
      </c>
      <c r="B1108" s="320" t="s">
        <v>493</v>
      </c>
      <c r="C1108" s="320" t="s">
        <v>834</v>
      </c>
      <c r="D1108" s="320" t="s">
        <v>87</v>
      </c>
      <c r="E1108" s="320">
        <v>118610967</v>
      </c>
      <c r="F1108" s="190">
        <v>3978</v>
      </c>
      <c r="G1108" s="360">
        <v>59.995199999999997</v>
      </c>
      <c r="H1108" s="320">
        <v>0</v>
      </c>
      <c r="I1108" s="320">
        <v>3978</v>
      </c>
      <c r="J1108" s="361">
        <v>0</v>
      </c>
      <c r="K1108" s="320" t="s">
        <v>984</v>
      </c>
      <c r="L1108" s="320" t="s">
        <v>254</v>
      </c>
      <c r="M1108" s="320" t="s">
        <v>262</v>
      </c>
      <c r="N1108" s="320" t="s">
        <v>263</v>
      </c>
    </row>
    <row r="1109" spans="1:14" s="194" customFormat="1">
      <c r="A1109" s="320" t="s">
        <v>249</v>
      </c>
      <c r="B1109" s="320" t="s">
        <v>493</v>
      </c>
      <c r="C1109" s="320" t="s">
        <v>834</v>
      </c>
      <c r="D1109" s="320" t="s">
        <v>87</v>
      </c>
      <c r="E1109" s="320">
        <v>123224544</v>
      </c>
      <c r="F1109" s="190">
        <v>6616</v>
      </c>
      <c r="G1109" s="360">
        <v>59.997</v>
      </c>
      <c r="H1109" s="320">
        <v>8</v>
      </c>
      <c r="I1109" s="320">
        <v>6608</v>
      </c>
      <c r="J1109" s="361">
        <v>1.2091898428053204E-3</v>
      </c>
      <c r="K1109" s="320" t="s">
        <v>126</v>
      </c>
      <c r="L1109" s="320" t="s">
        <v>254</v>
      </c>
      <c r="M1109" s="320" t="s">
        <v>264</v>
      </c>
      <c r="N1109" s="320" t="s">
        <v>263</v>
      </c>
    </row>
    <row r="1110" spans="1:14" s="194" customFormat="1">
      <c r="A1110" s="320" t="s">
        <v>249</v>
      </c>
      <c r="B1110" s="320" t="s">
        <v>493</v>
      </c>
      <c r="C1110" s="320" t="s">
        <v>834</v>
      </c>
      <c r="D1110" s="320" t="s">
        <v>87</v>
      </c>
      <c r="E1110" s="320">
        <v>144910724</v>
      </c>
      <c r="F1110" s="190">
        <v>503</v>
      </c>
      <c r="G1110" s="360">
        <v>60</v>
      </c>
      <c r="H1110" s="320">
        <v>0</v>
      </c>
      <c r="I1110" s="320">
        <v>503</v>
      </c>
      <c r="J1110" s="361">
        <v>0</v>
      </c>
      <c r="K1110" s="320" t="s">
        <v>128</v>
      </c>
      <c r="L1110" s="320" t="s">
        <v>254</v>
      </c>
      <c r="M1110" s="320" t="s">
        <v>261</v>
      </c>
      <c r="N1110" s="320" t="s">
        <v>262</v>
      </c>
    </row>
    <row r="1111" spans="1:14" s="194" customFormat="1">
      <c r="A1111" s="320" t="s">
        <v>249</v>
      </c>
      <c r="B1111" s="320" t="s">
        <v>493</v>
      </c>
      <c r="C1111" s="320" t="s">
        <v>834</v>
      </c>
      <c r="D1111" s="320" t="s">
        <v>87</v>
      </c>
      <c r="E1111" s="320">
        <v>153184693</v>
      </c>
      <c r="F1111" s="190">
        <v>2902</v>
      </c>
      <c r="G1111" s="360">
        <v>60</v>
      </c>
      <c r="H1111" s="320">
        <v>4</v>
      </c>
      <c r="I1111" s="320">
        <v>2898</v>
      </c>
      <c r="J1111" s="361">
        <v>1.3783597518952446E-3</v>
      </c>
      <c r="K1111" s="320" t="s">
        <v>129</v>
      </c>
      <c r="L1111" s="320" t="s">
        <v>254</v>
      </c>
      <c r="M1111" s="320" t="s">
        <v>264</v>
      </c>
      <c r="N1111" s="320" t="s">
        <v>263</v>
      </c>
    </row>
    <row r="1112" spans="1:14" s="194" customFormat="1">
      <c r="A1112" s="320" t="s">
        <v>249</v>
      </c>
      <c r="B1112" s="320" t="s">
        <v>494</v>
      </c>
      <c r="C1112" s="320" t="s">
        <v>834</v>
      </c>
      <c r="D1112" s="320" t="s">
        <v>76</v>
      </c>
      <c r="E1112" s="320">
        <v>153392373</v>
      </c>
      <c r="F1112" s="190">
        <v>2619</v>
      </c>
      <c r="G1112" s="360">
        <v>59.807899999999997</v>
      </c>
      <c r="H1112" s="320">
        <v>0</v>
      </c>
      <c r="I1112" s="320">
        <v>2619</v>
      </c>
      <c r="J1112" s="361">
        <v>0</v>
      </c>
      <c r="K1112" s="320" t="s">
        <v>130</v>
      </c>
      <c r="L1112" s="320" t="s">
        <v>254</v>
      </c>
      <c r="M1112" s="320" t="s">
        <v>264</v>
      </c>
      <c r="N1112" s="320" t="s">
        <v>261</v>
      </c>
    </row>
    <row r="1113" spans="1:14" s="194" customFormat="1">
      <c r="A1113" s="320" t="s">
        <v>249</v>
      </c>
      <c r="B1113" s="320" t="s">
        <v>494</v>
      </c>
      <c r="C1113" s="320" t="s">
        <v>834</v>
      </c>
      <c r="D1113" s="320" t="s">
        <v>76</v>
      </c>
      <c r="E1113" s="320">
        <v>204413264</v>
      </c>
      <c r="F1113" s="190">
        <v>831</v>
      </c>
      <c r="G1113" s="360">
        <v>59.985500000000002</v>
      </c>
      <c r="H1113" s="320">
        <v>1</v>
      </c>
      <c r="I1113" s="320">
        <v>829</v>
      </c>
      <c r="J1113" s="361">
        <v>1.2033694344163659E-3</v>
      </c>
      <c r="K1113" s="320" t="s">
        <v>328</v>
      </c>
      <c r="L1113" s="320" t="s">
        <v>143</v>
      </c>
      <c r="M1113" s="320" t="s">
        <v>12</v>
      </c>
      <c r="N1113" s="320" t="s">
        <v>263</v>
      </c>
    </row>
    <row r="1114" spans="1:14" s="194" customFormat="1">
      <c r="A1114" s="320" t="s">
        <v>249</v>
      </c>
      <c r="B1114" s="320" t="s">
        <v>494</v>
      </c>
      <c r="C1114" s="320" t="s">
        <v>834</v>
      </c>
      <c r="D1114" s="320" t="s">
        <v>76</v>
      </c>
      <c r="E1114" s="320">
        <v>220653315</v>
      </c>
      <c r="F1114" s="190">
        <v>4904</v>
      </c>
      <c r="G1114" s="360">
        <v>60</v>
      </c>
      <c r="H1114" s="320">
        <v>8</v>
      </c>
      <c r="I1114" s="320">
        <v>4896</v>
      </c>
      <c r="J1114" s="361">
        <v>1.6313213703099511E-3</v>
      </c>
      <c r="K1114" s="320" t="s">
        <v>1009</v>
      </c>
      <c r="L1114" s="320" t="s">
        <v>254</v>
      </c>
      <c r="M1114" s="320" t="s">
        <v>263</v>
      </c>
      <c r="N1114" s="320" t="s">
        <v>264</v>
      </c>
    </row>
    <row r="1115" spans="1:14" s="194" customFormat="1">
      <c r="A1115" s="320" t="s">
        <v>249</v>
      </c>
      <c r="B1115" s="320" t="s">
        <v>494</v>
      </c>
      <c r="C1115" s="320" t="s">
        <v>834</v>
      </c>
      <c r="D1115" s="320" t="s">
        <v>81</v>
      </c>
      <c r="E1115" s="320">
        <v>126276419</v>
      </c>
      <c r="F1115" s="190">
        <v>4709</v>
      </c>
      <c r="G1115" s="360">
        <v>59.998899999999999</v>
      </c>
      <c r="H1115" s="320">
        <v>3</v>
      </c>
      <c r="I1115" s="320">
        <v>4706</v>
      </c>
      <c r="J1115" s="361">
        <v>6.3707793586748778E-4</v>
      </c>
      <c r="K1115" s="320" t="s">
        <v>127</v>
      </c>
      <c r="L1115" s="320" t="s">
        <v>254</v>
      </c>
      <c r="M1115" s="320" t="s">
        <v>261</v>
      </c>
      <c r="N1115" s="320" t="s">
        <v>262</v>
      </c>
    </row>
    <row r="1116" spans="1:14" s="194" customFormat="1">
      <c r="A1116" s="320" t="s">
        <v>249</v>
      </c>
      <c r="B1116" s="320" t="s">
        <v>494</v>
      </c>
      <c r="C1116" s="320" t="s">
        <v>834</v>
      </c>
      <c r="D1116" s="320" t="s">
        <v>82</v>
      </c>
      <c r="E1116" s="320">
        <v>25398284</v>
      </c>
      <c r="F1116" s="190">
        <v>1961</v>
      </c>
      <c r="G1116" s="360">
        <v>59.919600000000003</v>
      </c>
      <c r="H1116" s="320">
        <v>20</v>
      </c>
      <c r="I1116" s="320">
        <v>1941</v>
      </c>
      <c r="J1116" s="361">
        <v>1.0198878123406425E-2</v>
      </c>
      <c r="K1116" s="320" t="s">
        <v>1217</v>
      </c>
      <c r="L1116" s="320" t="s">
        <v>254</v>
      </c>
      <c r="M1116" s="320" t="s">
        <v>264</v>
      </c>
      <c r="N1116" s="320" t="s">
        <v>263</v>
      </c>
    </row>
    <row r="1117" spans="1:14" s="194" customFormat="1">
      <c r="A1117" s="320" t="s">
        <v>249</v>
      </c>
      <c r="B1117" s="320" t="s">
        <v>494</v>
      </c>
      <c r="C1117" s="320" t="s">
        <v>834</v>
      </c>
      <c r="D1117" s="320" t="s">
        <v>82</v>
      </c>
      <c r="E1117" s="320">
        <v>25398285</v>
      </c>
      <c r="F1117" s="190">
        <v>1974</v>
      </c>
      <c r="G1117" s="360">
        <v>59.896299999999997</v>
      </c>
      <c r="H1117" s="320">
        <v>6</v>
      </c>
      <c r="I1117" s="320">
        <v>1968</v>
      </c>
      <c r="J1117" s="361">
        <v>3.0395136778115501E-3</v>
      </c>
      <c r="K1117" s="320" t="s">
        <v>1040</v>
      </c>
      <c r="L1117" s="320" t="s">
        <v>254</v>
      </c>
      <c r="M1117" s="320" t="s">
        <v>264</v>
      </c>
      <c r="N1117" s="320" t="s">
        <v>263</v>
      </c>
    </row>
    <row r="1118" spans="1:14" s="194" customFormat="1">
      <c r="A1118" s="320" t="s">
        <v>249</v>
      </c>
      <c r="B1118" s="320" t="s">
        <v>494</v>
      </c>
      <c r="C1118" s="320" t="s">
        <v>834</v>
      </c>
      <c r="D1118" s="320" t="s">
        <v>82</v>
      </c>
      <c r="E1118" s="320">
        <v>42858278</v>
      </c>
      <c r="F1118" s="190">
        <v>2763</v>
      </c>
      <c r="G1118" s="360">
        <v>60</v>
      </c>
      <c r="H1118" s="320">
        <v>5</v>
      </c>
      <c r="I1118" s="320">
        <v>2758</v>
      </c>
      <c r="J1118" s="361">
        <v>1.8096272167933405E-3</v>
      </c>
      <c r="K1118" s="320" t="s">
        <v>120</v>
      </c>
      <c r="L1118" s="320" t="s">
        <v>254</v>
      </c>
      <c r="M1118" s="320" t="s">
        <v>261</v>
      </c>
      <c r="N1118" s="320" t="s">
        <v>262</v>
      </c>
    </row>
    <row r="1119" spans="1:14" s="194" customFormat="1">
      <c r="A1119" s="320" t="s">
        <v>249</v>
      </c>
      <c r="B1119" s="320" t="s">
        <v>494</v>
      </c>
      <c r="C1119" s="320" t="s">
        <v>834</v>
      </c>
      <c r="D1119" s="320" t="s">
        <v>82</v>
      </c>
      <c r="E1119" s="320">
        <v>50357249</v>
      </c>
      <c r="F1119" s="190">
        <v>7129</v>
      </c>
      <c r="G1119" s="360">
        <v>59.999400000000001</v>
      </c>
      <c r="H1119" s="320">
        <v>6</v>
      </c>
      <c r="I1119" s="320">
        <v>7123</v>
      </c>
      <c r="J1119" s="361">
        <v>8.4163276756908407E-4</v>
      </c>
      <c r="K1119" s="320" t="s">
        <v>1012</v>
      </c>
      <c r="L1119" s="320" t="s">
        <v>254</v>
      </c>
      <c r="M1119" s="320" t="s">
        <v>262</v>
      </c>
      <c r="N1119" s="320" t="s">
        <v>261</v>
      </c>
    </row>
    <row r="1120" spans="1:14" s="194" customFormat="1">
      <c r="A1120" s="320" t="s">
        <v>249</v>
      </c>
      <c r="B1120" s="320" t="s">
        <v>494</v>
      </c>
      <c r="C1120" s="320" t="s">
        <v>834</v>
      </c>
      <c r="D1120" s="320" t="s">
        <v>82</v>
      </c>
      <c r="E1120" s="320">
        <v>106633749</v>
      </c>
      <c r="F1120" s="190">
        <v>2315</v>
      </c>
      <c r="G1120" s="360">
        <v>60.004300000000001</v>
      </c>
      <c r="H1120" s="320">
        <v>4</v>
      </c>
      <c r="I1120" s="320">
        <v>2311</v>
      </c>
      <c r="J1120" s="361">
        <v>1.7278617710583153E-3</v>
      </c>
      <c r="K1120" s="320" t="s">
        <v>125</v>
      </c>
      <c r="L1120" s="320" t="s">
        <v>254</v>
      </c>
      <c r="M1120" s="320" t="s">
        <v>264</v>
      </c>
      <c r="N1120" s="320" t="s">
        <v>263</v>
      </c>
    </row>
    <row r="1121" spans="1:14" s="194" customFormat="1">
      <c r="A1121" s="320" t="s">
        <v>249</v>
      </c>
      <c r="B1121" s="320" t="s">
        <v>494</v>
      </c>
      <c r="C1121" s="320" t="s">
        <v>834</v>
      </c>
      <c r="D1121" s="320" t="s">
        <v>82</v>
      </c>
      <c r="E1121" s="320">
        <v>112915455</v>
      </c>
      <c r="F1121" s="190">
        <v>6361</v>
      </c>
      <c r="G1121" s="360">
        <v>59.905500000000004</v>
      </c>
      <c r="H1121" s="320">
        <v>12</v>
      </c>
      <c r="I1121" s="320">
        <v>6349</v>
      </c>
      <c r="J1121" s="361">
        <v>1.8864958339883666E-3</v>
      </c>
      <c r="K1121" s="320" t="s">
        <v>141</v>
      </c>
      <c r="L1121" s="320" t="s">
        <v>254</v>
      </c>
      <c r="M1121" s="320" t="s">
        <v>263</v>
      </c>
      <c r="N1121" s="320" t="s">
        <v>264</v>
      </c>
    </row>
    <row r="1122" spans="1:14" s="194" customFormat="1">
      <c r="A1122" s="320" t="s">
        <v>249</v>
      </c>
      <c r="B1122" s="320" t="s">
        <v>494</v>
      </c>
      <c r="C1122" s="320" t="s">
        <v>834</v>
      </c>
      <c r="D1122" s="320" t="s">
        <v>89</v>
      </c>
      <c r="E1122" s="320">
        <v>28366247</v>
      </c>
      <c r="F1122" s="190">
        <v>2127</v>
      </c>
      <c r="G1122" s="360">
        <v>59.993400000000001</v>
      </c>
      <c r="H1122" s="320">
        <v>9</v>
      </c>
      <c r="I1122" s="320">
        <v>2118</v>
      </c>
      <c r="J1122" s="361">
        <v>4.2313117066290554E-3</v>
      </c>
      <c r="K1122" s="320" t="s">
        <v>1041</v>
      </c>
      <c r="L1122" s="320" t="s">
        <v>254</v>
      </c>
      <c r="M1122" s="320" t="s">
        <v>261</v>
      </c>
      <c r="N1122" s="320" t="s">
        <v>262</v>
      </c>
    </row>
    <row r="1123" spans="1:14" s="194" customFormat="1">
      <c r="A1123" s="320" t="s">
        <v>249</v>
      </c>
      <c r="B1123" s="320" t="s">
        <v>494</v>
      </c>
      <c r="C1123" s="320" t="s">
        <v>834</v>
      </c>
      <c r="D1123" s="320" t="s">
        <v>89</v>
      </c>
      <c r="E1123" s="320">
        <v>112171869</v>
      </c>
      <c r="F1123" s="190">
        <v>2409</v>
      </c>
      <c r="G1123" s="360">
        <v>60</v>
      </c>
      <c r="H1123" s="320">
        <v>0</v>
      </c>
      <c r="I1123" s="320">
        <v>2409</v>
      </c>
      <c r="J1123" s="361">
        <v>0</v>
      </c>
      <c r="K1123" s="320" t="s">
        <v>978</v>
      </c>
      <c r="L1123" s="320" t="s">
        <v>254</v>
      </c>
      <c r="M1123" s="320" t="s">
        <v>264</v>
      </c>
      <c r="N1123" s="320" t="s">
        <v>263</v>
      </c>
    </row>
    <row r="1124" spans="1:14" s="194" customFormat="1">
      <c r="A1124" s="320" t="s">
        <v>249</v>
      </c>
      <c r="B1124" s="320" t="s">
        <v>494</v>
      </c>
      <c r="C1124" s="320" t="s">
        <v>834</v>
      </c>
      <c r="D1124" s="320" t="s">
        <v>103</v>
      </c>
      <c r="E1124" s="320">
        <v>45412356</v>
      </c>
      <c r="F1124" s="190">
        <v>150</v>
      </c>
      <c r="G1124" s="360">
        <v>60</v>
      </c>
      <c r="H1124" s="320">
        <v>0</v>
      </c>
      <c r="I1124" s="320">
        <v>150</v>
      </c>
      <c r="J1124" s="361">
        <v>0</v>
      </c>
      <c r="K1124" s="320" t="s">
        <v>122</v>
      </c>
      <c r="L1124" s="320" t="s">
        <v>254</v>
      </c>
      <c r="M1124" s="320" t="s">
        <v>262</v>
      </c>
      <c r="N1124" s="320" t="s">
        <v>261</v>
      </c>
    </row>
    <row r="1125" spans="1:14" s="194" customFormat="1">
      <c r="A1125" s="320" t="s">
        <v>249</v>
      </c>
      <c r="B1125" s="320" t="s">
        <v>494</v>
      </c>
      <c r="C1125" s="320" t="s">
        <v>834</v>
      </c>
      <c r="D1125" s="320" t="s">
        <v>103</v>
      </c>
      <c r="E1125" s="320">
        <v>75546334</v>
      </c>
      <c r="F1125" s="190">
        <v>1439</v>
      </c>
      <c r="G1125" s="360">
        <v>53.264299999999999</v>
      </c>
      <c r="H1125" s="320">
        <v>5</v>
      </c>
      <c r="I1125" s="320">
        <v>1434</v>
      </c>
      <c r="J1125" s="361">
        <v>3.4746351633078527E-3</v>
      </c>
      <c r="K1125" s="320" t="s">
        <v>1010</v>
      </c>
      <c r="L1125" s="320" t="s">
        <v>254</v>
      </c>
      <c r="M1125" s="320" t="s">
        <v>261</v>
      </c>
      <c r="N1125" s="320" t="s">
        <v>263</v>
      </c>
    </row>
    <row r="1126" spans="1:14" s="194" customFormat="1">
      <c r="A1126" s="320" t="s">
        <v>249</v>
      </c>
      <c r="B1126" s="320" t="s">
        <v>494</v>
      </c>
      <c r="C1126" s="320" t="s">
        <v>834</v>
      </c>
      <c r="D1126" s="320" t="s">
        <v>103</v>
      </c>
      <c r="E1126" s="320">
        <v>98657640</v>
      </c>
      <c r="F1126" s="190">
        <v>1158</v>
      </c>
      <c r="G1126" s="360">
        <v>60</v>
      </c>
      <c r="H1126" s="320">
        <v>0</v>
      </c>
      <c r="I1126" s="320">
        <v>1158</v>
      </c>
      <c r="J1126" s="361">
        <v>0</v>
      </c>
      <c r="K1126" s="320" t="s">
        <v>980</v>
      </c>
      <c r="L1126" s="320" t="s">
        <v>254</v>
      </c>
      <c r="M1126" s="320" t="s">
        <v>264</v>
      </c>
      <c r="N1126" s="320" t="s">
        <v>262</v>
      </c>
    </row>
    <row r="1127" spans="1:14" s="194" customFormat="1">
      <c r="A1127" s="320" t="s">
        <v>249</v>
      </c>
      <c r="B1127" s="320" t="s">
        <v>494</v>
      </c>
      <c r="C1127" s="320" t="s">
        <v>834</v>
      </c>
      <c r="D1127" s="320" t="s">
        <v>90</v>
      </c>
      <c r="E1127" s="320">
        <v>3900739</v>
      </c>
      <c r="F1127" s="190">
        <v>1415</v>
      </c>
      <c r="G1127" s="360">
        <v>60</v>
      </c>
      <c r="H1127" s="320">
        <v>0</v>
      </c>
      <c r="I1127" s="320">
        <v>1415</v>
      </c>
      <c r="J1127" s="361">
        <v>0</v>
      </c>
      <c r="K1127" s="320" t="s">
        <v>279</v>
      </c>
      <c r="L1127" s="320" t="s">
        <v>143</v>
      </c>
      <c r="M1127" s="320" t="s">
        <v>12</v>
      </c>
      <c r="N1127" s="320" t="s">
        <v>263</v>
      </c>
    </row>
    <row r="1128" spans="1:14" s="194" customFormat="1">
      <c r="A1128" s="320" t="s">
        <v>249</v>
      </c>
      <c r="B1128" s="320" t="s">
        <v>494</v>
      </c>
      <c r="C1128" s="320" t="s">
        <v>834</v>
      </c>
      <c r="D1128" s="320" t="s">
        <v>90</v>
      </c>
      <c r="E1128" s="320">
        <v>30794502</v>
      </c>
      <c r="F1128" s="190">
        <v>7671</v>
      </c>
      <c r="G1128" s="360">
        <v>59.979300000000002</v>
      </c>
      <c r="H1128" s="320">
        <v>3</v>
      </c>
      <c r="I1128" s="320">
        <v>7668</v>
      </c>
      <c r="J1128" s="361">
        <v>3.9108330074305825E-4</v>
      </c>
      <c r="K1128" s="320" t="s">
        <v>116</v>
      </c>
      <c r="L1128" s="320" t="s">
        <v>254</v>
      </c>
      <c r="M1128" s="320" t="s">
        <v>261</v>
      </c>
      <c r="N1128" s="320" t="s">
        <v>263</v>
      </c>
    </row>
    <row r="1129" spans="1:14" s="194" customFormat="1">
      <c r="A1129" s="320" t="s">
        <v>249</v>
      </c>
      <c r="B1129" s="320" t="s">
        <v>494</v>
      </c>
      <c r="C1129" s="320" t="s">
        <v>834</v>
      </c>
      <c r="D1129" s="320" t="s">
        <v>112</v>
      </c>
      <c r="E1129" s="320">
        <v>4860336</v>
      </c>
      <c r="F1129" s="190">
        <v>1855</v>
      </c>
      <c r="G1129" s="360">
        <v>59.550899999999999</v>
      </c>
      <c r="H1129" s="320">
        <v>0</v>
      </c>
      <c r="I1129" s="320">
        <v>1855</v>
      </c>
      <c r="J1129" s="361">
        <v>0</v>
      </c>
      <c r="K1129" s="320" t="s">
        <v>114</v>
      </c>
      <c r="L1129" s="320" t="s">
        <v>254</v>
      </c>
      <c r="M1129" s="320" t="s">
        <v>264</v>
      </c>
      <c r="N1129" s="320" t="s">
        <v>262</v>
      </c>
    </row>
    <row r="1130" spans="1:14" s="194" customFormat="1">
      <c r="A1130" s="320" t="s">
        <v>249</v>
      </c>
      <c r="B1130" s="320" t="s">
        <v>494</v>
      </c>
      <c r="C1130" s="320" t="s">
        <v>834</v>
      </c>
      <c r="D1130" s="320" t="s">
        <v>112</v>
      </c>
      <c r="E1130" s="320">
        <v>7577590</v>
      </c>
      <c r="F1130" s="190">
        <v>3694</v>
      </c>
      <c r="G1130" s="360">
        <v>59.995100000000001</v>
      </c>
      <c r="H1130" s="320">
        <v>16</v>
      </c>
      <c r="I1130" s="320">
        <v>3678</v>
      </c>
      <c r="J1130" s="361">
        <v>4.3313481321061182E-3</v>
      </c>
      <c r="K1130" s="320" t="s">
        <v>38</v>
      </c>
      <c r="L1130" s="320" t="s">
        <v>254</v>
      </c>
      <c r="M1130" s="320" t="s">
        <v>263</v>
      </c>
      <c r="N1130" s="320" t="s">
        <v>264</v>
      </c>
    </row>
    <row r="1131" spans="1:14" s="194" customFormat="1">
      <c r="A1131" s="320" t="s">
        <v>249</v>
      </c>
      <c r="B1131" s="320" t="s">
        <v>494</v>
      </c>
      <c r="C1131" s="320" t="s">
        <v>834</v>
      </c>
      <c r="D1131" s="320" t="s">
        <v>112</v>
      </c>
      <c r="E1131" s="320">
        <v>38926029</v>
      </c>
      <c r="F1131" s="190">
        <v>3596</v>
      </c>
      <c r="G1131" s="360">
        <v>60</v>
      </c>
      <c r="H1131" s="320">
        <v>2</v>
      </c>
      <c r="I1131" s="320">
        <v>3594</v>
      </c>
      <c r="J1131" s="361">
        <v>5.5617352614015572E-4</v>
      </c>
      <c r="K1131" s="320" t="s">
        <v>118</v>
      </c>
      <c r="L1131" s="320" t="s">
        <v>254</v>
      </c>
      <c r="M1131" s="320" t="s">
        <v>264</v>
      </c>
      <c r="N1131" s="320" t="s">
        <v>262</v>
      </c>
    </row>
    <row r="1132" spans="1:14" s="194" customFormat="1">
      <c r="A1132" s="320" t="s">
        <v>249</v>
      </c>
      <c r="B1132" s="320" t="s">
        <v>494</v>
      </c>
      <c r="C1132" s="320" t="s">
        <v>834</v>
      </c>
      <c r="D1132" s="320" t="s">
        <v>112</v>
      </c>
      <c r="E1132" s="320">
        <v>80210948</v>
      </c>
      <c r="F1132" s="190">
        <v>3251</v>
      </c>
      <c r="G1132" s="360">
        <v>60</v>
      </c>
      <c r="H1132" s="320">
        <v>22</v>
      </c>
      <c r="I1132" s="320">
        <v>3229</v>
      </c>
      <c r="J1132" s="361">
        <v>6.7671485696708701E-3</v>
      </c>
      <c r="K1132" s="320" t="s">
        <v>123</v>
      </c>
      <c r="L1132" s="320" t="s">
        <v>254</v>
      </c>
      <c r="M1132" s="320" t="s">
        <v>263</v>
      </c>
      <c r="N1132" s="320" t="s">
        <v>264</v>
      </c>
    </row>
    <row r="1133" spans="1:14" s="194" customFormat="1">
      <c r="A1133" s="320" t="s">
        <v>249</v>
      </c>
      <c r="B1133" s="320" t="s">
        <v>494</v>
      </c>
      <c r="C1133" s="320" t="s">
        <v>834</v>
      </c>
      <c r="D1133" s="320" t="s">
        <v>113</v>
      </c>
      <c r="E1133" s="320">
        <v>43462396</v>
      </c>
      <c r="F1133" s="190">
        <v>6058</v>
      </c>
      <c r="G1133" s="360">
        <v>60</v>
      </c>
      <c r="H1133" s="320">
        <v>5</v>
      </c>
      <c r="I1133" s="320">
        <v>6053</v>
      </c>
      <c r="J1133" s="361">
        <v>8.2535490260812153E-4</v>
      </c>
      <c r="K1133" s="320" t="s">
        <v>121</v>
      </c>
      <c r="L1133" s="320" t="s">
        <v>254</v>
      </c>
      <c r="M1133" s="320" t="s">
        <v>264</v>
      </c>
      <c r="N1133" s="320" t="s">
        <v>263</v>
      </c>
    </row>
    <row r="1134" spans="1:14" s="194" customFormat="1">
      <c r="A1134" s="320" t="s">
        <v>249</v>
      </c>
      <c r="B1134" s="320" t="s">
        <v>494</v>
      </c>
      <c r="C1134" s="320" t="s">
        <v>834</v>
      </c>
      <c r="D1134" s="320" t="s">
        <v>88</v>
      </c>
      <c r="E1134" s="320">
        <v>17294628</v>
      </c>
      <c r="F1134" s="190">
        <v>2981</v>
      </c>
      <c r="G1134" s="360">
        <v>59.996299999999998</v>
      </c>
      <c r="H1134" s="320">
        <v>4</v>
      </c>
      <c r="I1134" s="320">
        <v>2977</v>
      </c>
      <c r="J1134" s="361">
        <v>1.3418316001341832E-3</v>
      </c>
      <c r="K1134" s="320" t="s">
        <v>115</v>
      </c>
      <c r="L1134" s="320" t="s">
        <v>254</v>
      </c>
      <c r="M1134" s="320" t="s">
        <v>261</v>
      </c>
      <c r="N1134" s="320" t="s">
        <v>262</v>
      </c>
    </row>
    <row r="1135" spans="1:14" s="194" customFormat="1">
      <c r="A1135" s="320" t="s">
        <v>249</v>
      </c>
      <c r="B1135" s="320" t="s">
        <v>494</v>
      </c>
      <c r="C1135" s="320" t="s">
        <v>834</v>
      </c>
      <c r="D1135" s="320" t="s">
        <v>88</v>
      </c>
      <c r="E1135" s="320">
        <v>38987174</v>
      </c>
      <c r="F1135" s="190">
        <v>5315</v>
      </c>
      <c r="G1135" s="360">
        <v>59.997</v>
      </c>
      <c r="H1135" s="320">
        <v>10</v>
      </c>
      <c r="I1135" s="320">
        <v>5305</v>
      </c>
      <c r="J1135" s="361">
        <v>1.8814675446848542E-3</v>
      </c>
      <c r="K1135" s="320" t="s">
        <v>119</v>
      </c>
      <c r="L1135" s="320" t="s">
        <v>254</v>
      </c>
      <c r="M1135" s="320" t="s">
        <v>264</v>
      </c>
      <c r="N1135" s="320" t="s">
        <v>263</v>
      </c>
    </row>
    <row r="1136" spans="1:14" s="194" customFormat="1">
      <c r="A1136" s="320" t="s">
        <v>249</v>
      </c>
      <c r="B1136" s="320" t="s">
        <v>494</v>
      </c>
      <c r="C1136" s="320" t="s">
        <v>834</v>
      </c>
      <c r="D1136" s="320" t="s">
        <v>88</v>
      </c>
      <c r="E1136" s="320">
        <v>54656618</v>
      </c>
      <c r="F1136" s="190">
        <v>241</v>
      </c>
      <c r="G1136" s="360">
        <v>60</v>
      </c>
      <c r="H1136" s="320">
        <v>0</v>
      </c>
      <c r="I1136" s="320">
        <v>241</v>
      </c>
      <c r="J1136" s="361">
        <v>0</v>
      </c>
      <c r="K1136" s="320" t="s">
        <v>277</v>
      </c>
      <c r="L1136" s="320" t="s">
        <v>143</v>
      </c>
      <c r="M1136" s="320" t="s">
        <v>12</v>
      </c>
      <c r="N1136" s="320" t="s">
        <v>264</v>
      </c>
    </row>
    <row r="1137" spans="1:14" s="194" customFormat="1">
      <c r="A1137" s="320" t="s">
        <v>249</v>
      </c>
      <c r="B1137" s="320" t="s">
        <v>494</v>
      </c>
      <c r="C1137" s="320" t="s">
        <v>834</v>
      </c>
      <c r="D1137" s="320" t="s">
        <v>84</v>
      </c>
      <c r="E1137" s="320">
        <v>26101090</v>
      </c>
      <c r="F1137" s="190">
        <v>521</v>
      </c>
      <c r="G1137" s="360">
        <v>60</v>
      </c>
      <c r="H1137" s="320">
        <v>2</v>
      </c>
      <c r="I1137" s="320">
        <v>519</v>
      </c>
      <c r="J1137" s="361">
        <v>3.838771593090211E-3</v>
      </c>
      <c r="K1137" s="320" t="s">
        <v>258</v>
      </c>
      <c r="L1137" s="320" t="s">
        <v>254</v>
      </c>
      <c r="M1137" s="320" t="s">
        <v>261</v>
      </c>
      <c r="N1137" s="320" t="s">
        <v>262</v>
      </c>
    </row>
    <row r="1138" spans="1:14" s="194" customFormat="1">
      <c r="A1138" s="320" t="s">
        <v>249</v>
      </c>
      <c r="B1138" s="320" t="s">
        <v>494</v>
      </c>
      <c r="C1138" s="320" t="s">
        <v>834</v>
      </c>
      <c r="D1138" s="320" t="s">
        <v>117</v>
      </c>
      <c r="E1138" s="320">
        <v>33753573</v>
      </c>
      <c r="F1138" s="190">
        <v>1186</v>
      </c>
      <c r="G1138" s="360">
        <v>60</v>
      </c>
      <c r="H1138" s="320">
        <v>2</v>
      </c>
      <c r="I1138" s="320">
        <v>1184</v>
      </c>
      <c r="J1138" s="361">
        <v>1.6863406408094434E-3</v>
      </c>
      <c r="K1138" s="320" t="s">
        <v>1042</v>
      </c>
      <c r="L1138" s="320" t="s">
        <v>254</v>
      </c>
      <c r="M1138" s="320" t="s">
        <v>263</v>
      </c>
      <c r="N1138" s="320" t="s">
        <v>264</v>
      </c>
    </row>
    <row r="1139" spans="1:14" s="194" customFormat="1">
      <c r="A1139" s="320" t="s">
        <v>249</v>
      </c>
      <c r="B1139" s="320" t="s">
        <v>494</v>
      </c>
      <c r="C1139" s="320" t="s">
        <v>834</v>
      </c>
      <c r="D1139" s="320" t="s">
        <v>85</v>
      </c>
      <c r="E1139" s="320">
        <v>185689587</v>
      </c>
      <c r="F1139" s="190">
        <v>1132</v>
      </c>
      <c r="G1139" s="360">
        <v>59.982300000000002</v>
      </c>
      <c r="H1139" s="320">
        <v>0</v>
      </c>
      <c r="I1139" s="320">
        <v>1132</v>
      </c>
      <c r="J1139" s="361">
        <v>0</v>
      </c>
      <c r="K1139" s="320" t="s">
        <v>132</v>
      </c>
      <c r="L1139" s="320" t="s">
        <v>254</v>
      </c>
      <c r="M1139" s="320" t="s">
        <v>261</v>
      </c>
      <c r="N1139" s="320" t="s">
        <v>262</v>
      </c>
    </row>
    <row r="1140" spans="1:14" s="194" customFormat="1">
      <c r="A1140" s="320" t="s">
        <v>249</v>
      </c>
      <c r="B1140" s="320" t="s">
        <v>494</v>
      </c>
      <c r="C1140" s="320" t="s">
        <v>834</v>
      </c>
      <c r="D1140" s="320" t="s">
        <v>86</v>
      </c>
      <c r="E1140" s="320">
        <v>178044409</v>
      </c>
      <c r="F1140" s="190">
        <v>6781</v>
      </c>
      <c r="G1140" s="360">
        <v>59.962800000000001</v>
      </c>
      <c r="H1140" s="320">
        <v>10</v>
      </c>
      <c r="I1140" s="320">
        <v>6771</v>
      </c>
      <c r="J1140" s="361">
        <v>1.474708745022858E-3</v>
      </c>
      <c r="K1140" s="320" t="s">
        <v>131</v>
      </c>
      <c r="L1140" s="320" t="s">
        <v>254</v>
      </c>
      <c r="M1140" s="320" t="s">
        <v>264</v>
      </c>
      <c r="N1140" s="320" t="s">
        <v>263</v>
      </c>
    </row>
    <row r="1141" spans="1:14" s="194" customFormat="1">
      <c r="A1141" s="320" t="s">
        <v>249</v>
      </c>
      <c r="B1141" s="320" t="s">
        <v>494</v>
      </c>
      <c r="C1141" s="320" t="s">
        <v>834</v>
      </c>
      <c r="D1141" s="320" t="s">
        <v>93</v>
      </c>
      <c r="E1141" s="320">
        <v>87966047</v>
      </c>
      <c r="F1141" s="190">
        <v>3478</v>
      </c>
      <c r="G1141" s="360">
        <v>60</v>
      </c>
      <c r="H1141" s="320">
        <v>0</v>
      </c>
      <c r="I1141" s="320">
        <v>3478</v>
      </c>
      <c r="J1141" s="361">
        <v>0</v>
      </c>
      <c r="K1141" s="320" t="s">
        <v>124</v>
      </c>
      <c r="L1141" s="320" t="s">
        <v>254</v>
      </c>
      <c r="M1141" s="320" t="s">
        <v>264</v>
      </c>
      <c r="N1141" s="320" t="s">
        <v>261</v>
      </c>
    </row>
    <row r="1142" spans="1:14" s="194" customFormat="1">
      <c r="A1142" s="320" t="s">
        <v>249</v>
      </c>
      <c r="B1142" s="320" t="s">
        <v>494</v>
      </c>
      <c r="C1142" s="320" t="s">
        <v>834</v>
      </c>
      <c r="D1142" s="320" t="s">
        <v>94</v>
      </c>
      <c r="E1142" s="320">
        <v>116607462</v>
      </c>
      <c r="F1142" s="190">
        <v>2914</v>
      </c>
      <c r="G1142" s="360">
        <v>60</v>
      </c>
      <c r="H1142" s="320">
        <v>10</v>
      </c>
      <c r="I1142" s="320">
        <v>2904</v>
      </c>
      <c r="J1142" s="361">
        <v>3.4317089910775567E-3</v>
      </c>
      <c r="K1142" s="320" t="s">
        <v>981</v>
      </c>
      <c r="L1142" s="320" t="s">
        <v>254</v>
      </c>
      <c r="M1142" s="320" t="s">
        <v>264</v>
      </c>
      <c r="N1142" s="320" t="s">
        <v>263</v>
      </c>
    </row>
    <row r="1143" spans="1:14" s="194" customFormat="1">
      <c r="A1143" s="320" t="s">
        <v>249</v>
      </c>
      <c r="B1143" s="320" t="s">
        <v>494</v>
      </c>
      <c r="C1143" s="320" t="s">
        <v>834</v>
      </c>
      <c r="D1143" s="320" t="s">
        <v>87</v>
      </c>
      <c r="E1143" s="320">
        <v>118610967</v>
      </c>
      <c r="F1143" s="190">
        <v>4610</v>
      </c>
      <c r="G1143" s="360">
        <v>59.995699999999999</v>
      </c>
      <c r="H1143" s="320">
        <v>7</v>
      </c>
      <c r="I1143" s="320">
        <v>4603</v>
      </c>
      <c r="J1143" s="361">
        <v>1.5184381778741865E-3</v>
      </c>
      <c r="K1143" s="320" t="s">
        <v>984</v>
      </c>
      <c r="L1143" s="320" t="s">
        <v>254</v>
      </c>
      <c r="M1143" s="320" t="s">
        <v>262</v>
      </c>
      <c r="N1143" s="320" t="s">
        <v>263</v>
      </c>
    </row>
    <row r="1144" spans="1:14" s="194" customFormat="1">
      <c r="A1144" s="320" t="s">
        <v>249</v>
      </c>
      <c r="B1144" s="320" t="s">
        <v>494</v>
      </c>
      <c r="C1144" s="320" t="s">
        <v>834</v>
      </c>
      <c r="D1144" s="320" t="s">
        <v>87</v>
      </c>
      <c r="E1144" s="320">
        <v>123224544</v>
      </c>
      <c r="F1144" s="190">
        <v>6401</v>
      </c>
      <c r="G1144" s="360">
        <v>59.995899999999999</v>
      </c>
      <c r="H1144" s="320">
        <v>14</v>
      </c>
      <c r="I1144" s="320">
        <v>6387</v>
      </c>
      <c r="J1144" s="361">
        <v>2.1871582565224186E-3</v>
      </c>
      <c r="K1144" s="320" t="s">
        <v>126</v>
      </c>
      <c r="L1144" s="320" t="s">
        <v>254</v>
      </c>
      <c r="M1144" s="320" t="s">
        <v>264</v>
      </c>
      <c r="N1144" s="320" t="s">
        <v>263</v>
      </c>
    </row>
    <row r="1145" spans="1:14" s="194" customFormat="1">
      <c r="A1145" s="320" t="s">
        <v>249</v>
      </c>
      <c r="B1145" s="320" t="s">
        <v>494</v>
      </c>
      <c r="C1145" s="320" t="s">
        <v>834</v>
      </c>
      <c r="D1145" s="320" t="s">
        <v>87</v>
      </c>
      <c r="E1145" s="320">
        <v>144910724</v>
      </c>
      <c r="F1145" s="190">
        <v>877</v>
      </c>
      <c r="G1145" s="360">
        <v>60</v>
      </c>
      <c r="H1145" s="320">
        <v>0</v>
      </c>
      <c r="I1145" s="320">
        <v>877</v>
      </c>
      <c r="J1145" s="361">
        <v>0</v>
      </c>
      <c r="K1145" s="320" t="s">
        <v>128</v>
      </c>
      <c r="L1145" s="320" t="s">
        <v>254</v>
      </c>
      <c r="M1145" s="320" t="s">
        <v>261</v>
      </c>
      <c r="N1145" s="320" t="s">
        <v>262</v>
      </c>
    </row>
    <row r="1146" spans="1:14" s="194" customFormat="1">
      <c r="A1146" s="320" t="s">
        <v>249</v>
      </c>
      <c r="B1146" s="320" t="s">
        <v>494</v>
      </c>
      <c r="C1146" s="320" t="s">
        <v>834</v>
      </c>
      <c r="D1146" s="320" t="s">
        <v>87</v>
      </c>
      <c r="E1146" s="320">
        <v>153184693</v>
      </c>
      <c r="F1146" s="190">
        <v>2141</v>
      </c>
      <c r="G1146" s="360">
        <v>60</v>
      </c>
      <c r="H1146" s="320">
        <v>0</v>
      </c>
      <c r="I1146" s="320">
        <v>2141</v>
      </c>
      <c r="J1146" s="361">
        <v>0</v>
      </c>
      <c r="K1146" s="320" t="s">
        <v>129</v>
      </c>
      <c r="L1146" s="320" t="s">
        <v>254</v>
      </c>
      <c r="M1146" s="320" t="s">
        <v>264</v>
      </c>
      <c r="N1146" s="320" t="s">
        <v>263</v>
      </c>
    </row>
    <row r="1147" spans="1:14" s="194" customFormat="1">
      <c r="A1147" s="320" t="s">
        <v>249</v>
      </c>
      <c r="B1147" s="320" t="s">
        <v>495</v>
      </c>
      <c r="C1147" s="320" t="s">
        <v>834</v>
      </c>
      <c r="D1147" s="320" t="s">
        <v>76</v>
      </c>
      <c r="E1147" s="320">
        <v>153392373</v>
      </c>
      <c r="F1147" s="190">
        <v>237</v>
      </c>
      <c r="G1147" s="360">
        <v>59.6751</v>
      </c>
      <c r="H1147" s="320">
        <v>0</v>
      </c>
      <c r="I1147" s="320">
        <v>237</v>
      </c>
      <c r="J1147" s="361">
        <v>0</v>
      </c>
      <c r="K1147" s="320" t="s">
        <v>130</v>
      </c>
      <c r="L1147" s="320" t="s">
        <v>254</v>
      </c>
      <c r="M1147" s="320" t="s">
        <v>264</v>
      </c>
      <c r="N1147" s="320" t="s">
        <v>261</v>
      </c>
    </row>
    <row r="1148" spans="1:14" s="194" customFormat="1">
      <c r="A1148" s="320" t="s">
        <v>249</v>
      </c>
      <c r="B1148" s="320" t="s">
        <v>495</v>
      </c>
      <c r="C1148" s="320" t="s">
        <v>834</v>
      </c>
      <c r="D1148" s="320" t="s">
        <v>76</v>
      </c>
      <c r="E1148" s="320">
        <v>204413264</v>
      </c>
      <c r="F1148" s="190">
        <v>838</v>
      </c>
      <c r="G1148" s="360">
        <v>60</v>
      </c>
      <c r="H1148" s="320">
        <v>3</v>
      </c>
      <c r="I1148" s="320">
        <v>838</v>
      </c>
      <c r="J1148" s="361">
        <v>3.5799522673031028E-3</v>
      </c>
      <c r="K1148" s="320" t="s">
        <v>328</v>
      </c>
      <c r="L1148" s="320" t="s">
        <v>143</v>
      </c>
      <c r="M1148" s="320" t="s">
        <v>12</v>
      </c>
      <c r="N1148" s="320" t="s">
        <v>263</v>
      </c>
    </row>
    <row r="1149" spans="1:14" s="194" customFormat="1">
      <c r="A1149" s="320" t="s">
        <v>249</v>
      </c>
      <c r="B1149" s="320" t="s">
        <v>495</v>
      </c>
      <c r="C1149" s="320" t="s">
        <v>834</v>
      </c>
      <c r="D1149" s="320" t="s">
        <v>76</v>
      </c>
      <c r="E1149" s="320">
        <v>220653315</v>
      </c>
      <c r="F1149" s="190">
        <v>2197</v>
      </c>
      <c r="G1149" s="360">
        <v>59.988599999999998</v>
      </c>
      <c r="H1149" s="320">
        <v>2</v>
      </c>
      <c r="I1149" s="320">
        <v>2195</v>
      </c>
      <c r="J1149" s="361">
        <v>9.1033227127901685E-4</v>
      </c>
      <c r="K1149" s="320" t="s">
        <v>1009</v>
      </c>
      <c r="L1149" s="320" t="s">
        <v>254</v>
      </c>
      <c r="M1149" s="320" t="s">
        <v>263</v>
      </c>
      <c r="N1149" s="320" t="s">
        <v>264</v>
      </c>
    </row>
    <row r="1150" spans="1:14" s="194" customFormat="1">
      <c r="A1150" s="320" t="s">
        <v>249</v>
      </c>
      <c r="B1150" s="320" t="s">
        <v>495</v>
      </c>
      <c r="C1150" s="320" t="s">
        <v>834</v>
      </c>
      <c r="D1150" s="320" t="s">
        <v>81</v>
      </c>
      <c r="E1150" s="320">
        <v>126276419</v>
      </c>
      <c r="F1150" s="190">
        <v>267</v>
      </c>
      <c r="G1150" s="360">
        <v>60</v>
      </c>
      <c r="H1150" s="320">
        <v>0</v>
      </c>
      <c r="I1150" s="320">
        <v>267</v>
      </c>
      <c r="J1150" s="361">
        <v>0</v>
      </c>
      <c r="K1150" s="320" t="s">
        <v>127</v>
      </c>
      <c r="L1150" s="320" t="s">
        <v>254</v>
      </c>
      <c r="M1150" s="320" t="s">
        <v>261</v>
      </c>
      <c r="N1150" s="320" t="s">
        <v>262</v>
      </c>
    </row>
    <row r="1151" spans="1:14" s="194" customFormat="1">
      <c r="A1151" s="320" t="s">
        <v>249</v>
      </c>
      <c r="B1151" s="320" t="s">
        <v>495</v>
      </c>
      <c r="C1151" s="320" t="s">
        <v>834</v>
      </c>
      <c r="D1151" s="320" t="s">
        <v>82</v>
      </c>
      <c r="E1151" s="320">
        <v>25398284</v>
      </c>
      <c r="F1151" s="190">
        <v>2011</v>
      </c>
      <c r="G1151" s="360">
        <v>59.9133</v>
      </c>
      <c r="H1151" s="320">
        <v>4</v>
      </c>
      <c r="I1151" s="320">
        <v>2007</v>
      </c>
      <c r="J1151" s="361">
        <v>1.9890601690701142E-3</v>
      </c>
      <c r="K1151" s="320" t="s">
        <v>1217</v>
      </c>
      <c r="L1151" s="320" t="s">
        <v>254</v>
      </c>
      <c r="M1151" s="320" t="s">
        <v>264</v>
      </c>
      <c r="N1151" s="320" t="s">
        <v>263</v>
      </c>
    </row>
    <row r="1152" spans="1:14" s="194" customFormat="1">
      <c r="A1152" s="320" t="s">
        <v>249</v>
      </c>
      <c r="B1152" s="320" t="s">
        <v>495</v>
      </c>
      <c r="C1152" s="320" t="s">
        <v>834</v>
      </c>
      <c r="D1152" s="320" t="s">
        <v>82</v>
      </c>
      <c r="E1152" s="320">
        <v>25398285</v>
      </c>
      <c r="F1152" s="190">
        <v>2016</v>
      </c>
      <c r="G1152" s="360">
        <v>59.911499999999997</v>
      </c>
      <c r="H1152" s="320">
        <v>17</v>
      </c>
      <c r="I1152" s="320">
        <v>1999</v>
      </c>
      <c r="J1152" s="361">
        <v>8.4325396825396821E-3</v>
      </c>
      <c r="K1152" s="320" t="s">
        <v>1040</v>
      </c>
      <c r="L1152" s="320" t="s">
        <v>254</v>
      </c>
      <c r="M1152" s="320" t="s">
        <v>264</v>
      </c>
      <c r="N1152" s="320" t="s">
        <v>263</v>
      </c>
    </row>
    <row r="1153" spans="1:14" s="194" customFormat="1">
      <c r="A1153" s="320" t="s">
        <v>249</v>
      </c>
      <c r="B1153" s="320" t="s">
        <v>495</v>
      </c>
      <c r="C1153" s="320" t="s">
        <v>834</v>
      </c>
      <c r="D1153" s="320" t="s">
        <v>82</v>
      </c>
      <c r="E1153" s="320">
        <v>42858278</v>
      </c>
      <c r="F1153" s="190">
        <v>420</v>
      </c>
      <c r="G1153" s="360">
        <v>59.971400000000003</v>
      </c>
      <c r="H1153" s="320">
        <v>0</v>
      </c>
      <c r="I1153" s="320">
        <v>420</v>
      </c>
      <c r="J1153" s="361">
        <v>0</v>
      </c>
      <c r="K1153" s="320" t="s">
        <v>120</v>
      </c>
      <c r="L1153" s="320" t="s">
        <v>254</v>
      </c>
      <c r="M1153" s="320" t="s">
        <v>261</v>
      </c>
      <c r="N1153" s="320" t="s">
        <v>262</v>
      </c>
    </row>
    <row r="1154" spans="1:14" s="194" customFormat="1">
      <c r="A1154" s="320" t="s">
        <v>249</v>
      </c>
      <c r="B1154" s="320" t="s">
        <v>495</v>
      </c>
      <c r="C1154" s="320" t="s">
        <v>834</v>
      </c>
      <c r="D1154" s="320" t="s">
        <v>82</v>
      </c>
      <c r="E1154" s="320">
        <v>50357249</v>
      </c>
      <c r="F1154" s="190">
        <v>4798</v>
      </c>
      <c r="G1154" s="360">
        <v>59.995800000000003</v>
      </c>
      <c r="H1154" s="320">
        <v>14</v>
      </c>
      <c r="I1154" s="320">
        <v>4784</v>
      </c>
      <c r="J1154" s="361">
        <v>2.9178824510212586E-3</v>
      </c>
      <c r="K1154" s="320" t="s">
        <v>1012</v>
      </c>
      <c r="L1154" s="320" t="s">
        <v>254</v>
      </c>
      <c r="M1154" s="320" t="s">
        <v>262</v>
      </c>
      <c r="N1154" s="320" t="s">
        <v>261</v>
      </c>
    </row>
    <row r="1155" spans="1:14" s="194" customFormat="1">
      <c r="A1155" s="320" t="s">
        <v>249</v>
      </c>
      <c r="B1155" s="320" t="s">
        <v>495</v>
      </c>
      <c r="C1155" s="320" t="s">
        <v>834</v>
      </c>
      <c r="D1155" s="320" t="s">
        <v>82</v>
      </c>
      <c r="E1155" s="320">
        <v>106633749</v>
      </c>
      <c r="F1155" s="190">
        <v>148</v>
      </c>
      <c r="G1155" s="360">
        <v>60</v>
      </c>
      <c r="H1155" s="320">
        <v>0</v>
      </c>
      <c r="I1155" s="320">
        <v>148</v>
      </c>
      <c r="J1155" s="361">
        <v>0</v>
      </c>
      <c r="K1155" s="320" t="s">
        <v>125</v>
      </c>
      <c r="L1155" s="320" t="s">
        <v>254</v>
      </c>
      <c r="M1155" s="320" t="s">
        <v>264</v>
      </c>
      <c r="N1155" s="320" t="s">
        <v>263</v>
      </c>
    </row>
    <row r="1156" spans="1:14" s="194" customFormat="1">
      <c r="A1156" s="320" t="s">
        <v>249</v>
      </c>
      <c r="B1156" s="320" t="s">
        <v>495</v>
      </c>
      <c r="C1156" s="320" t="s">
        <v>834</v>
      </c>
      <c r="D1156" s="320" t="s">
        <v>82</v>
      </c>
      <c r="E1156" s="320">
        <v>112915455</v>
      </c>
      <c r="F1156" s="190">
        <v>6673</v>
      </c>
      <c r="G1156" s="360">
        <v>59.906700000000001</v>
      </c>
      <c r="H1156" s="320">
        <v>17</v>
      </c>
      <c r="I1156" s="320">
        <v>6656</v>
      </c>
      <c r="J1156" s="361">
        <v>2.5475797991907686E-3</v>
      </c>
      <c r="K1156" s="320" t="s">
        <v>141</v>
      </c>
      <c r="L1156" s="320" t="s">
        <v>254</v>
      </c>
      <c r="M1156" s="320" t="s">
        <v>263</v>
      </c>
      <c r="N1156" s="320" t="s">
        <v>264</v>
      </c>
    </row>
    <row r="1157" spans="1:14" s="194" customFormat="1">
      <c r="A1157" s="320" t="s">
        <v>249</v>
      </c>
      <c r="B1157" s="320" t="s">
        <v>495</v>
      </c>
      <c r="C1157" s="320" t="s">
        <v>834</v>
      </c>
      <c r="D1157" s="320" t="s">
        <v>89</v>
      </c>
      <c r="E1157" s="320">
        <v>28366247</v>
      </c>
      <c r="F1157" s="190">
        <v>1729</v>
      </c>
      <c r="G1157" s="360">
        <v>59.9861</v>
      </c>
      <c r="H1157" s="320">
        <v>0</v>
      </c>
      <c r="I1157" s="320">
        <v>1729</v>
      </c>
      <c r="J1157" s="361">
        <v>0</v>
      </c>
      <c r="K1157" s="320" t="s">
        <v>1041</v>
      </c>
      <c r="L1157" s="320" t="s">
        <v>254</v>
      </c>
      <c r="M1157" s="320" t="s">
        <v>261</v>
      </c>
      <c r="N1157" s="320" t="s">
        <v>262</v>
      </c>
    </row>
    <row r="1158" spans="1:14" s="194" customFormat="1">
      <c r="A1158" s="320" t="s">
        <v>249</v>
      </c>
      <c r="B1158" s="320" t="s">
        <v>495</v>
      </c>
      <c r="C1158" s="320" t="s">
        <v>834</v>
      </c>
      <c r="D1158" s="320" t="s">
        <v>89</v>
      </c>
      <c r="E1158" s="320">
        <v>112171869</v>
      </c>
      <c r="F1158" s="190">
        <v>1009</v>
      </c>
      <c r="G1158" s="360">
        <v>60</v>
      </c>
      <c r="H1158" s="320">
        <v>0</v>
      </c>
      <c r="I1158" s="320">
        <v>1009</v>
      </c>
      <c r="J1158" s="361">
        <v>0</v>
      </c>
      <c r="K1158" s="320" t="s">
        <v>978</v>
      </c>
      <c r="L1158" s="320" t="s">
        <v>254</v>
      </c>
      <c r="M1158" s="320" t="s">
        <v>264</v>
      </c>
      <c r="N1158" s="320" t="s">
        <v>263</v>
      </c>
    </row>
    <row r="1159" spans="1:14" s="194" customFormat="1">
      <c r="A1159" s="320" t="s">
        <v>249</v>
      </c>
      <c r="B1159" s="320" t="s">
        <v>495</v>
      </c>
      <c r="C1159" s="320" t="s">
        <v>834</v>
      </c>
      <c r="D1159" s="320" t="s">
        <v>103</v>
      </c>
      <c r="E1159" s="320">
        <v>45412356</v>
      </c>
      <c r="F1159" s="190">
        <v>3299</v>
      </c>
      <c r="G1159" s="360">
        <v>59.987200000000001</v>
      </c>
      <c r="H1159" s="320">
        <v>14</v>
      </c>
      <c r="I1159" s="320">
        <v>3285</v>
      </c>
      <c r="J1159" s="361">
        <v>4.243710215216732E-3</v>
      </c>
      <c r="K1159" s="320" t="s">
        <v>122</v>
      </c>
      <c r="L1159" s="320" t="s">
        <v>254</v>
      </c>
      <c r="M1159" s="320" t="s">
        <v>262</v>
      </c>
      <c r="N1159" s="320" t="s">
        <v>261</v>
      </c>
    </row>
    <row r="1160" spans="1:14" s="194" customFormat="1">
      <c r="A1160" s="320" t="s">
        <v>249</v>
      </c>
      <c r="B1160" s="320" t="s">
        <v>495</v>
      </c>
      <c r="C1160" s="320" t="s">
        <v>834</v>
      </c>
      <c r="D1160" s="320" t="s">
        <v>103</v>
      </c>
      <c r="E1160" s="320">
        <v>75546334</v>
      </c>
      <c r="F1160" s="190">
        <v>516</v>
      </c>
      <c r="G1160" s="360">
        <v>47.593400000000003</v>
      </c>
      <c r="H1160" s="320">
        <v>0</v>
      </c>
      <c r="I1160" s="320">
        <v>516</v>
      </c>
      <c r="J1160" s="361">
        <v>0</v>
      </c>
      <c r="K1160" s="320" t="s">
        <v>1010</v>
      </c>
      <c r="L1160" s="320" t="s">
        <v>254</v>
      </c>
      <c r="M1160" s="320" t="s">
        <v>261</v>
      </c>
      <c r="N1160" s="320" t="s">
        <v>263</v>
      </c>
    </row>
    <row r="1161" spans="1:14" s="194" customFormat="1">
      <c r="A1161" s="320" t="s">
        <v>249</v>
      </c>
      <c r="B1161" s="320" t="s">
        <v>495</v>
      </c>
      <c r="C1161" s="320" t="s">
        <v>834</v>
      </c>
      <c r="D1161" s="320" t="s">
        <v>103</v>
      </c>
      <c r="E1161" s="320">
        <v>98657640</v>
      </c>
      <c r="F1161" s="190">
        <v>755</v>
      </c>
      <c r="G1161" s="360">
        <v>60</v>
      </c>
      <c r="H1161" s="320">
        <v>0</v>
      </c>
      <c r="I1161" s="320">
        <v>755</v>
      </c>
      <c r="J1161" s="361">
        <v>0</v>
      </c>
      <c r="K1161" s="320" t="s">
        <v>980</v>
      </c>
      <c r="L1161" s="320" t="s">
        <v>254</v>
      </c>
      <c r="M1161" s="320" t="s">
        <v>264</v>
      </c>
      <c r="N1161" s="320" t="s">
        <v>262</v>
      </c>
    </row>
    <row r="1162" spans="1:14" s="194" customFormat="1">
      <c r="A1162" s="320" t="s">
        <v>249</v>
      </c>
      <c r="B1162" s="320" t="s">
        <v>495</v>
      </c>
      <c r="C1162" s="320" t="s">
        <v>834</v>
      </c>
      <c r="D1162" s="320" t="s">
        <v>90</v>
      </c>
      <c r="E1162" s="320">
        <v>3900739</v>
      </c>
      <c r="F1162" s="190">
        <v>1262</v>
      </c>
      <c r="G1162" s="360">
        <v>60</v>
      </c>
      <c r="H1162" s="320">
        <v>0</v>
      </c>
      <c r="I1162" s="320">
        <v>1262</v>
      </c>
      <c r="J1162" s="361">
        <v>0</v>
      </c>
      <c r="K1162" s="320" t="s">
        <v>279</v>
      </c>
      <c r="L1162" s="320" t="s">
        <v>143</v>
      </c>
      <c r="M1162" s="320" t="s">
        <v>12</v>
      </c>
      <c r="N1162" s="320" t="s">
        <v>263</v>
      </c>
    </row>
    <row r="1163" spans="1:14" s="194" customFormat="1">
      <c r="A1163" s="320" t="s">
        <v>249</v>
      </c>
      <c r="B1163" s="320" t="s">
        <v>495</v>
      </c>
      <c r="C1163" s="320" t="s">
        <v>834</v>
      </c>
      <c r="D1163" s="320" t="s">
        <v>90</v>
      </c>
      <c r="E1163" s="320">
        <v>30794502</v>
      </c>
      <c r="F1163" s="190">
        <v>3707</v>
      </c>
      <c r="G1163" s="360">
        <v>59.995100000000001</v>
      </c>
      <c r="H1163" s="320">
        <v>0</v>
      </c>
      <c r="I1163" s="320">
        <v>3707</v>
      </c>
      <c r="J1163" s="361">
        <v>0</v>
      </c>
      <c r="K1163" s="320" t="s">
        <v>116</v>
      </c>
      <c r="L1163" s="320" t="s">
        <v>254</v>
      </c>
      <c r="M1163" s="320" t="s">
        <v>261</v>
      </c>
      <c r="N1163" s="320" t="s">
        <v>263</v>
      </c>
    </row>
    <row r="1164" spans="1:14" s="194" customFormat="1">
      <c r="A1164" s="320" t="s">
        <v>249</v>
      </c>
      <c r="B1164" s="320" t="s">
        <v>495</v>
      </c>
      <c r="C1164" s="320" t="s">
        <v>834</v>
      </c>
      <c r="D1164" s="320" t="s">
        <v>112</v>
      </c>
      <c r="E1164" s="320">
        <v>4860336</v>
      </c>
      <c r="F1164" s="190">
        <v>7840</v>
      </c>
      <c r="G1164" s="360">
        <v>59.442399999999999</v>
      </c>
      <c r="H1164" s="320">
        <v>5</v>
      </c>
      <c r="I1164" s="320">
        <v>7835</v>
      </c>
      <c r="J1164" s="361">
        <v>6.3775510204081628E-4</v>
      </c>
      <c r="K1164" s="320" t="s">
        <v>114</v>
      </c>
      <c r="L1164" s="320" t="s">
        <v>254</v>
      </c>
      <c r="M1164" s="320" t="s">
        <v>264</v>
      </c>
      <c r="N1164" s="320" t="s">
        <v>262</v>
      </c>
    </row>
    <row r="1165" spans="1:14" s="194" customFormat="1">
      <c r="A1165" s="320" t="s">
        <v>249</v>
      </c>
      <c r="B1165" s="320" t="s">
        <v>495</v>
      </c>
      <c r="C1165" s="320" t="s">
        <v>834</v>
      </c>
      <c r="D1165" s="320" t="s">
        <v>112</v>
      </c>
      <c r="E1165" s="320">
        <v>7577590</v>
      </c>
      <c r="F1165" s="190">
        <v>2979</v>
      </c>
      <c r="G1165" s="360">
        <v>59.9983</v>
      </c>
      <c r="H1165" s="320">
        <v>5</v>
      </c>
      <c r="I1165" s="320">
        <v>2974</v>
      </c>
      <c r="J1165" s="361">
        <v>1.6784155756965425E-3</v>
      </c>
      <c r="K1165" s="320" t="s">
        <v>38</v>
      </c>
      <c r="L1165" s="320" t="s">
        <v>254</v>
      </c>
      <c r="M1165" s="320" t="s">
        <v>263</v>
      </c>
      <c r="N1165" s="320" t="s">
        <v>264</v>
      </c>
    </row>
    <row r="1166" spans="1:14" s="194" customFormat="1">
      <c r="A1166" s="320" t="s">
        <v>249</v>
      </c>
      <c r="B1166" s="320" t="s">
        <v>495</v>
      </c>
      <c r="C1166" s="320" t="s">
        <v>834</v>
      </c>
      <c r="D1166" s="320" t="s">
        <v>112</v>
      </c>
      <c r="E1166" s="320">
        <v>38926029</v>
      </c>
      <c r="F1166" s="190">
        <v>670</v>
      </c>
      <c r="G1166" s="360">
        <v>60</v>
      </c>
      <c r="H1166" s="320">
        <v>0</v>
      </c>
      <c r="I1166" s="320">
        <v>670</v>
      </c>
      <c r="J1166" s="361">
        <v>0</v>
      </c>
      <c r="K1166" s="320" t="s">
        <v>118</v>
      </c>
      <c r="L1166" s="320" t="s">
        <v>254</v>
      </c>
      <c r="M1166" s="320" t="s">
        <v>264</v>
      </c>
      <c r="N1166" s="320" t="s">
        <v>262</v>
      </c>
    </row>
    <row r="1167" spans="1:14" s="194" customFormat="1">
      <c r="A1167" s="320" t="s">
        <v>249</v>
      </c>
      <c r="B1167" s="320" t="s">
        <v>495</v>
      </c>
      <c r="C1167" s="320" t="s">
        <v>834</v>
      </c>
      <c r="D1167" s="320" t="s">
        <v>112</v>
      </c>
      <c r="E1167" s="320">
        <v>80210948</v>
      </c>
      <c r="F1167" s="190">
        <v>2023</v>
      </c>
      <c r="G1167" s="360">
        <v>60.002000000000002</v>
      </c>
      <c r="H1167" s="320">
        <v>11</v>
      </c>
      <c r="I1167" s="320">
        <v>2012</v>
      </c>
      <c r="J1167" s="361">
        <v>5.4374691052891744E-3</v>
      </c>
      <c r="K1167" s="320" t="s">
        <v>123</v>
      </c>
      <c r="L1167" s="320" t="s">
        <v>254</v>
      </c>
      <c r="M1167" s="320" t="s">
        <v>263</v>
      </c>
      <c r="N1167" s="320" t="s">
        <v>264</v>
      </c>
    </row>
    <row r="1168" spans="1:14" s="194" customFormat="1">
      <c r="A1168" s="320" t="s">
        <v>249</v>
      </c>
      <c r="B1168" s="320" t="s">
        <v>495</v>
      </c>
      <c r="C1168" s="320" t="s">
        <v>834</v>
      </c>
      <c r="D1168" s="320" t="s">
        <v>113</v>
      </c>
      <c r="E1168" s="320">
        <v>43462396</v>
      </c>
      <c r="F1168" s="190">
        <v>550</v>
      </c>
      <c r="G1168" s="360">
        <v>60</v>
      </c>
      <c r="H1168" s="320">
        <v>0</v>
      </c>
      <c r="I1168" s="320">
        <v>550</v>
      </c>
      <c r="J1168" s="361">
        <v>0</v>
      </c>
      <c r="K1168" s="320" t="s">
        <v>121</v>
      </c>
      <c r="L1168" s="320" t="s">
        <v>254</v>
      </c>
      <c r="M1168" s="320" t="s">
        <v>264</v>
      </c>
      <c r="N1168" s="320" t="s">
        <v>263</v>
      </c>
    </row>
    <row r="1169" spans="1:14" s="194" customFormat="1">
      <c r="A1169" s="320" t="s">
        <v>249</v>
      </c>
      <c r="B1169" s="320" t="s">
        <v>495</v>
      </c>
      <c r="C1169" s="320" t="s">
        <v>834</v>
      </c>
      <c r="D1169" s="320" t="s">
        <v>88</v>
      </c>
      <c r="E1169" s="320">
        <v>17294628</v>
      </c>
      <c r="F1169" s="190">
        <v>2591</v>
      </c>
      <c r="G1169" s="360">
        <v>60.003900000000002</v>
      </c>
      <c r="H1169" s="320">
        <v>10</v>
      </c>
      <c r="I1169" s="320">
        <v>2581</v>
      </c>
      <c r="J1169" s="361">
        <v>3.8595137012736396E-3</v>
      </c>
      <c r="K1169" s="320" t="s">
        <v>115</v>
      </c>
      <c r="L1169" s="320" t="s">
        <v>254</v>
      </c>
      <c r="M1169" s="320" t="s">
        <v>261</v>
      </c>
      <c r="N1169" s="320" t="s">
        <v>262</v>
      </c>
    </row>
    <row r="1170" spans="1:14" s="194" customFormat="1">
      <c r="A1170" s="320" t="s">
        <v>249</v>
      </c>
      <c r="B1170" s="320" t="s">
        <v>495</v>
      </c>
      <c r="C1170" s="320" t="s">
        <v>834</v>
      </c>
      <c r="D1170" s="320" t="s">
        <v>88</v>
      </c>
      <c r="E1170" s="320">
        <v>38987174</v>
      </c>
      <c r="F1170" s="190">
        <v>5113</v>
      </c>
      <c r="G1170" s="360">
        <v>60</v>
      </c>
      <c r="H1170" s="320">
        <v>13</v>
      </c>
      <c r="I1170" s="320">
        <v>5100</v>
      </c>
      <c r="J1170" s="361">
        <v>2.5425386270291413E-3</v>
      </c>
      <c r="K1170" s="320" t="s">
        <v>119</v>
      </c>
      <c r="L1170" s="320" t="s">
        <v>254</v>
      </c>
      <c r="M1170" s="320" t="s">
        <v>264</v>
      </c>
      <c r="N1170" s="320" t="s">
        <v>263</v>
      </c>
    </row>
    <row r="1171" spans="1:14" s="194" customFormat="1">
      <c r="A1171" s="320" t="s">
        <v>249</v>
      </c>
      <c r="B1171" s="320" t="s">
        <v>495</v>
      </c>
      <c r="C1171" s="320" t="s">
        <v>834</v>
      </c>
      <c r="D1171" s="320" t="s">
        <v>88</v>
      </c>
      <c r="E1171" s="320">
        <v>54656618</v>
      </c>
      <c r="F1171" s="190">
        <v>276</v>
      </c>
      <c r="G1171" s="360">
        <v>60</v>
      </c>
      <c r="H1171" s="320">
        <v>0</v>
      </c>
      <c r="I1171" s="320">
        <v>276</v>
      </c>
      <c r="J1171" s="361">
        <v>0</v>
      </c>
      <c r="K1171" s="320" t="s">
        <v>277</v>
      </c>
      <c r="L1171" s="320" t="s">
        <v>143</v>
      </c>
      <c r="M1171" s="320" t="s">
        <v>12</v>
      </c>
      <c r="N1171" s="320" t="s">
        <v>264</v>
      </c>
    </row>
    <row r="1172" spans="1:14" s="194" customFormat="1">
      <c r="A1172" s="320" t="s">
        <v>249</v>
      </c>
      <c r="B1172" s="320" t="s">
        <v>495</v>
      </c>
      <c r="C1172" s="320" t="s">
        <v>834</v>
      </c>
      <c r="D1172" s="320" t="s">
        <v>84</v>
      </c>
      <c r="E1172" s="320">
        <v>26101090</v>
      </c>
      <c r="F1172" s="190">
        <v>179</v>
      </c>
      <c r="G1172" s="360">
        <v>60</v>
      </c>
      <c r="H1172" s="320">
        <v>0</v>
      </c>
      <c r="I1172" s="320">
        <v>179</v>
      </c>
      <c r="J1172" s="361">
        <v>0</v>
      </c>
      <c r="K1172" s="320" t="s">
        <v>258</v>
      </c>
      <c r="L1172" s="320" t="s">
        <v>254</v>
      </c>
      <c r="M1172" s="320" t="s">
        <v>261</v>
      </c>
      <c r="N1172" s="320" t="s">
        <v>262</v>
      </c>
    </row>
    <row r="1173" spans="1:14" s="194" customFormat="1">
      <c r="A1173" s="320" t="s">
        <v>249</v>
      </c>
      <c r="B1173" s="320" t="s">
        <v>495</v>
      </c>
      <c r="C1173" s="320" t="s">
        <v>834</v>
      </c>
      <c r="D1173" s="320" t="s">
        <v>117</v>
      </c>
      <c r="E1173" s="320">
        <v>33753573</v>
      </c>
      <c r="F1173" s="190">
        <v>187</v>
      </c>
      <c r="G1173" s="360">
        <v>60</v>
      </c>
      <c r="H1173" s="320">
        <v>0</v>
      </c>
      <c r="I1173" s="320">
        <v>187</v>
      </c>
      <c r="J1173" s="361">
        <v>0</v>
      </c>
      <c r="K1173" s="320" t="s">
        <v>1042</v>
      </c>
      <c r="L1173" s="320" t="s">
        <v>254</v>
      </c>
      <c r="M1173" s="320" t="s">
        <v>263</v>
      </c>
      <c r="N1173" s="320" t="s">
        <v>264</v>
      </c>
    </row>
    <row r="1174" spans="1:14" s="194" customFormat="1">
      <c r="A1174" s="320" t="s">
        <v>249</v>
      </c>
      <c r="B1174" s="320" t="s">
        <v>495</v>
      </c>
      <c r="C1174" s="320" t="s">
        <v>834</v>
      </c>
      <c r="D1174" s="320" t="s">
        <v>85</v>
      </c>
      <c r="E1174" s="320">
        <v>185689587</v>
      </c>
      <c r="F1174" s="190">
        <v>376</v>
      </c>
      <c r="G1174" s="360">
        <v>60</v>
      </c>
      <c r="H1174" s="320">
        <v>0</v>
      </c>
      <c r="I1174" s="320">
        <v>376</v>
      </c>
      <c r="J1174" s="361">
        <v>0</v>
      </c>
      <c r="K1174" s="320" t="s">
        <v>132</v>
      </c>
      <c r="L1174" s="320" t="s">
        <v>254</v>
      </c>
      <c r="M1174" s="320" t="s">
        <v>261</v>
      </c>
      <c r="N1174" s="320" t="s">
        <v>262</v>
      </c>
    </row>
    <row r="1175" spans="1:14" s="194" customFormat="1">
      <c r="A1175" s="320" t="s">
        <v>249</v>
      </c>
      <c r="B1175" s="320" t="s">
        <v>495</v>
      </c>
      <c r="C1175" s="320" t="s">
        <v>834</v>
      </c>
      <c r="D1175" s="320" t="s">
        <v>86</v>
      </c>
      <c r="E1175" s="320">
        <v>178044409</v>
      </c>
      <c r="F1175" s="190">
        <v>6479</v>
      </c>
      <c r="G1175" s="360">
        <v>59.965000000000003</v>
      </c>
      <c r="H1175" s="320">
        <v>18</v>
      </c>
      <c r="I1175" s="320">
        <v>6461</v>
      </c>
      <c r="J1175" s="361">
        <v>2.7782065133508259E-3</v>
      </c>
      <c r="K1175" s="320" t="s">
        <v>131</v>
      </c>
      <c r="L1175" s="320" t="s">
        <v>254</v>
      </c>
      <c r="M1175" s="320" t="s">
        <v>264</v>
      </c>
      <c r="N1175" s="320" t="s">
        <v>263</v>
      </c>
    </row>
    <row r="1176" spans="1:14" s="194" customFormat="1">
      <c r="A1176" s="320" t="s">
        <v>249</v>
      </c>
      <c r="B1176" s="320" t="s">
        <v>495</v>
      </c>
      <c r="C1176" s="320" t="s">
        <v>834</v>
      </c>
      <c r="D1176" s="320" t="s">
        <v>93</v>
      </c>
      <c r="E1176" s="320">
        <v>87966047</v>
      </c>
      <c r="F1176" s="190">
        <v>732</v>
      </c>
      <c r="G1176" s="360">
        <v>60</v>
      </c>
      <c r="H1176" s="320">
        <v>3</v>
      </c>
      <c r="I1176" s="320">
        <v>729</v>
      </c>
      <c r="J1176" s="361">
        <v>4.0983606557377051E-3</v>
      </c>
      <c r="K1176" s="320" t="s">
        <v>124</v>
      </c>
      <c r="L1176" s="320" t="s">
        <v>254</v>
      </c>
      <c r="M1176" s="320" t="s">
        <v>264</v>
      </c>
      <c r="N1176" s="320" t="s">
        <v>261</v>
      </c>
    </row>
    <row r="1177" spans="1:14" s="194" customFormat="1">
      <c r="A1177" s="320" t="s">
        <v>249</v>
      </c>
      <c r="B1177" s="320" t="s">
        <v>495</v>
      </c>
      <c r="C1177" s="320" t="s">
        <v>834</v>
      </c>
      <c r="D1177" s="320" t="s">
        <v>94</v>
      </c>
      <c r="E1177" s="320">
        <v>116607462</v>
      </c>
      <c r="F1177" s="190">
        <v>239</v>
      </c>
      <c r="G1177" s="360">
        <v>60</v>
      </c>
      <c r="H1177" s="320">
        <v>0</v>
      </c>
      <c r="I1177" s="320">
        <v>239</v>
      </c>
      <c r="J1177" s="361">
        <v>0</v>
      </c>
      <c r="K1177" s="320" t="s">
        <v>981</v>
      </c>
      <c r="L1177" s="320" t="s">
        <v>254</v>
      </c>
      <c r="M1177" s="320" t="s">
        <v>264</v>
      </c>
      <c r="N1177" s="320" t="s">
        <v>263</v>
      </c>
    </row>
    <row r="1178" spans="1:14" s="194" customFormat="1">
      <c r="A1178" s="320" t="s">
        <v>249</v>
      </c>
      <c r="B1178" s="320" t="s">
        <v>495</v>
      </c>
      <c r="C1178" s="320" t="s">
        <v>834</v>
      </c>
      <c r="D1178" s="320" t="s">
        <v>87</v>
      </c>
      <c r="E1178" s="320">
        <v>118610967</v>
      </c>
      <c r="F1178" s="190">
        <v>2506</v>
      </c>
      <c r="G1178" s="360">
        <v>59.995199999999997</v>
      </c>
      <c r="H1178" s="320">
        <v>2</v>
      </c>
      <c r="I1178" s="320">
        <v>2504</v>
      </c>
      <c r="J1178" s="361">
        <v>7.9808459696727857E-4</v>
      </c>
      <c r="K1178" s="320" t="s">
        <v>984</v>
      </c>
      <c r="L1178" s="320" t="s">
        <v>254</v>
      </c>
      <c r="M1178" s="320" t="s">
        <v>262</v>
      </c>
      <c r="N1178" s="320" t="s">
        <v>263</v>
      </c>
    </row>
    <row r="1179" spans="1:14" s="194" customFormat="1">
      <c r="A1179" s="320" t="s">
        <v>249</v>
      </c>
      <c r="B1179" s="320" t="s">
        <v>495</v>
      </c>
      <c r="C1179" s="320" t="s">
        <v>834</v>
      </c>
      <c r="D1179" s="320" t="s">
        <v>87</v>
      </c>
      <c r="E1179" s="320">
        <v>123224544</v>
      </c>
      <c r="F1179" s="190">
        <v>4787</v>
      </c>
      <c r="G1179" s="360">
        <v>59.999400000000001</v>
      </c>
      <c r="H1179" s="320">
        <v>7</v>
      </c>
      <c r="I1179" s="320">
        <v>4780</v>
      </c>
      <c r="J1179" s="361">
        <v>1.4622937121370379E-3</v>
      </c>
      <c r="K1179" s="320" t="s">
        <v>126</v>
      </c>
      <c r="L1179" s="320" t="s">
        <v>254</v>
      </c>
      <c r="M1179" s="320" t="s">
        <v>264</v>
      </c>
      <c r="N1179" s="320" t="s">
        <v>263</v>
      </c>
    </row>
    <row r="1180" spans="1:14" s="194" customFormat="1">
      <c r="A1180" s="320" t="s">
        <v>249</v>
      </c>
      <c r="B1180" s="320" t="s">
        <v>495</v>
      </c>
      <c r="C1180" s="320" t="s">
        <v>834</v>
      </c>
      <c r="D1180" s="320" t="s">
        <v>87</v>
      </c>
      <c r="E1180" s="320">
        <v>144910724</v>
      </c>
      <c r="F1180" s="190">
        <v>1177</v>
      </c>
      <c r="G1180" s="360">
        <v>59.971800000000002</v>
      </c>
      <c r="H1180" s="320">
        <v>6</v>
      </c>
      <c r="I1180" s="320">
        <v>1171</v>
      </c>
      <c r="J1180" s="361">
        <v>5.0977060322854716E-3</v>
      </c>
      <c r="K1180" s="320" t="s">
        <v>128</v>
      </c>
      <c r="L1180" s="320" t="s">
        <v>254</v>
      </c>
      <c r="M1180" s="320" t="s">
        <v>261</v>
      </c>
      <c r="N1180" s="320" t="s">
        <v>262</v>
      </c>
    </row>
    <row r="1181" spans="1:14" s="194" customFormat="1">
      <c r="A1181" s="320" t="s">
        <v>249</v>
      </c>
      <c r="B1181" s="320" t="s">
        <v>495</v>
      </c>
      <c r="C1181" s="320" t="s">
        <v>834</v>
      </c>
      <c r="D1181" s="320" t="s">
        <v>87</v>
      </c>
      <c r="E1181" s="320">
        <v>153184693</v>
      </c>
      <c r="F1181" s="190">
        <v>197</v>
      </c>
      <c r="G1181" s="360">
        <v>60</v>
      </c>
      <c r="H1181" s="320">
        <v>0</v>
      </c>
      <c r="I1181" s="320">
        <v>197</v>
      </c>
      <c r="J1181" s="361">
        <v>0</v>
      </c>
      <c r="K1181" s="320" t="s">
        <v>129</v>
      </c>
      <c r="L1181" s="320" t="s">
        <v>254</v>
      </c>
      <c r="M1181" s="320" t="s">
        <v>264</v>
      </c>
      <c r="N1181" s="320" t="s">
        <v>263</v>
      </c>
    </row>
    <row r="1182" spans="1:14" s="194" customFormat="1">
      <c r="A1182" s="320" t="s">
        <v>249</v>
      </c>
      <c r="B1182" s="320" t="s">
        <v>496</v>
      </c>
      <c r="C1182" s="320" t="s">
        <v>834</v>
      </c>
      <c r="D1182" s="320" t="s">
        <v>76</v>
      </c>
      <c r="E1182" s="320">
        <v>153392373</v>
      </c>
      <c r="F1182" s="190">
        <v>489</v>
      </c>
      <c r="G1182" s="360">
        <v>58.834400000000002</v>
      </c>
      <c r="H1182" s="320">
        <v>0</v>
      </c>
      <c r="I1182" s="320">
        <v>489</v>
      </c>
      <c r="J1182" s="361">
        <v>0</v>
      </c>
      <c r="K1182" s="320" t="s">
        <v>130</v>
      </c>
      <c r="L1182" s="320" t="s">
        <v>254</v>
      </c>
      <c r="M1182" s="320" t="s">
        <v>264</v>
      </c>
      <c r="N1182" s="320" t="s">
        <v>261</v>
      </c>
    </row>
    <row r="1183" spans="1:14" s="194" customFormat="1">
      <c r="A1183" s="320" t="s">
        <v>249</v>
      </c>
      <c r="B1183" s="320" t="s">
        <v>496</v>
      </c>
      <c r="C1183" s="320" t="s">
        <v>834</v>
      </c>
      <c r="D1183" s="320" t="s">
        <v>76</v>
      </c>
      <c r="E1183" s="320">
        <v>204413264</v>
      </c>
      <c r="F1183" s="190">
        <v>771</v>
      </c>
      <c r="G1183" s="360">
        <v>59.960999999999999</v>
      </c>
      <c r="H1183" s="320">
        <v>8</v>
      </c>
      <c r="I1183" s="320">
        <v>769</v>
      </c>
      <c r="J1183" s="361">
        <v>1.0376134889753566E-2</v>
      </c>
      <c r="K1183" s="320" t="s">
        <v>328</v>
      </c>
      <c r="L1183" s="320" t="s">
        <v>143</v>
      </c>
      <c r="M1183" s="320" t="s">
        <v>12</v>
      </c>
      <c r="N1183" s="320" t="s">
        <v>263</v>
      </c>
    </row>
    <row r="1184" spans="1:14" s="194" customFormat="1">
      <c r="A1184" s="320" t="s">
        <v>249</v>
      </c>
      <c r="B1184" s="320" t="s">
        <v>496</v>
      </c>
      <c r="C1184" s="320" t="s">
        <v>834</v>
      </c>
      <c r="D1184" s="320" t="s">
        <v>76</v>
      </c>
      <c r="E1184" s="320">
        <v>220653315</v>
      </c>
      <c r="F1184" s="190">
        <v>2605</v>
      </c>
      <c r="G1184" s="360">
        <v>60</v>
      </c>
      <c r="H1184" s="320">
        <v>0</v>
      </c>
      <c r="I1184" s="320">
        <v>2605</v>
      </c>
      <c r="J1184" s="361">
        <v>0</v>
      </c>
      <c r="K1184" s="320" t="s">
        <v>1009</v>
      </c>
      <c r="L1184" s="320" t="s">
        <v>254</v>
      </c>
      <c r="M1184" s="320" t="s">
        <v>263</v>
      </c>
      <c r="N1184" s="320" t="s">
        <v>264</v>
      </c>
    </row>
    <row r="1185" spans="1:14" s="194" customFormat="1">
      <c r="A1185" s="320" t="s">
        <v>249</v>
      </c>
      <c r="B1185" s="320" t="s">
        <v>496</v>
      </c>
      <c r="C1185" s="320" t="s">
        <v>834</v>
      </c>
      <c r="D1185" s="320" t="s">
        <v>81</v>
      </c>
      <c r="E1185" s="320">
        <v>126276419</v>
      </c>
      <c r="F1185" s="190">
        <v>340</v>
      </c>
      <c r="G1185" s="360">
        <v>60</v>
      </c>
      <c r="H1185" s="320">
        <v>0</v>
      </c>
      <c r="I1185" s="320">
        <v>340</v>
      </c>
      <c r="J1185" s="361">
        <v>0</v>
      </c>
      <c r="K1185" s="320" t="s">
        <v>127</v>
      </c>
      <c r="L1185" s="320" t="s">
        <v>254</v>
      </c>
      <c r="M1185" s="320" t="s">
        <v>261</v>
      </c>
      <c r="N1185" s="320" t="s">
        <v>262</v>
      </c>
    </row>
    <row r="1186" spans="1:14" s="194" customFormat="1">
      <c r="A1186" s="320" t="s">
        <v>249</v>
      </c>
      <c r="B1186" s="320" t="s">
        <v>496</v>
      </c>
      <c r="C1186" s="320" t="s">
        <v>834</v>
      </c>
      <c r="D1186" s="320" t="s">
        <v>82</v>
      </c>
      <c r="E1186" s="320">
        <v>25398284</v>
      </c>
      <c r="F1186" s="190">
        <v>1935</v>
      </c>
      <c r="G1186" s="360">
        <v>59.959600000000002</v>
      </c>
      <c r="H1186" s="320">
        <v>2</v>
      </c>
      <c r="I1186" s="320">
        <v>1933</v>
      </c>
      <c r="J1186" s="361">
        <v>1.0335917312661498E-3</v>
      </c>
      <c r="K1186" s="320" t="s">
        <v>1217</v>
      </c>
      <c r="L1186" s="320" t="s">
        <v>254</v>
      </c>
      <c r="M1186" s="320" t="s">
        <v>264</v>
      </c>
      <c r="N1186" s="320" t="s">
        <v>263</v>
      </c>
    </row>
    <row r="1187" spans="1:14" s="194" customFormat="1">
      <c r="A1187" s="320" t="s">
        <v>249</v>
      </c>
      <c r="B1187" s="320" t="s">
        <v>496</v>
      </c>
      <c r="C1187" s="320" t="s">
        <v>834</v>
      </c>
      <c r="D1187" s="320" t="s">
        <v>82</v>
      </c>
      <c r="E1187" s="320">
        <v>25398285</v>
      </c>
      <c r="F1187" s="190">
        <v>1937</v>
      </c>
      <c r="G1187" s="360">
        <v>59.958100000000002</v>
      </c>
      <c r="H1187" s="320">
        <v>2</v>
      </c>
      <c r="I1187" s="320">
        <v>1935</v>
      </c>
      <c r="J1187" s="361">
        <v>1.0325245224574084E-3</v>
      </c>
      <c r="K1187" s="320" t="s">
        <v>1040</v>
      </c>
      <c r="L1187" s="320" t="s">
        <v>254</v>
      </c>
      <c r="M1187" s="320" t="s">
        <v>264</v>
      </c>
      <c r="N1187" s="320" t="s">
        <v>263</v>
      </c>
    </row>
    <row r="1188" spans="1:14" s="194" customFormat="1">
      <c r="A1188" s="320" t="s">
        <v>249</v>
      </c>
      <c r="B1188" s="320" t="s">
        <v>496</v>
      </c>
      <c r="C1188" s="320" t="s">
        <v>834</v>
      </c>
      <c r="D1188" s="320" t="s">
        <v>82</v>
      </c>
      <c r="E1188" s="320">
        <v>42858278</v>
      </c>
      <c r="F1188" s="190">
        <v>449</v>
      </c>
      <c r="G1188" s="360">
        <v>60</v>
      </c>
      <c r="H1188" s="320">
        <v>0</v>
      </c>
      <c r="I1188" s="320">
        <v>449</v>
      </c>
      <c r="J1188" s="361">
        <v>0</v>
      </c>
      <c r="K1188" s="320" t="s">
        <v>120</v>
      </c>
      <c r="L1188" s="320" t="s">
        <v>254</v>
      </c>
      <c r="M1188" s="320" t="s">
        <v>261</v>
      </c>
      <c r="N1188" s="320" t="s">
        <v>262</v>
      </c>
    </row>
    <row r="1189" spans="1:14" s="194" customFormat="1">
      <c r="A1189" s="320" t="s">
        <v>249</v>
      </c>
      <c r="B1189" s="320" t="s">
        <v>496</v>
      </c>
      <c r="C1189" s="320" t="s">
        <v>834</v>
      </c>
      <c r="D1189" s="320" t="s">
        <v>82</v>
      </c>
      <c r="E1189" s="320">
        <v>50357249</v>
      </c>
      <c r="F1189" s="190">
        <v>297</v>
      </c>
      <c r="G1189" s="360">
        <v>60.033900000000003</v>
      </c>
      <c r="H1189" s="320">
        <v>2</v>
      </c>
      <c r="I1189" s="320">
        <v>295</v>
      </c>
      <c r="J1189" s="361">
        <v>6.7340067340067337E-3</v>
      </c>
      <c r="K1189" s="320" t="s">
        <v>1012</v>
      </c>
      <c r="L1189" s="320" t="s">
        <v>254</v>
      </c>
      <c r="M1189" s="320" t="s">
        <v>262</v>
      </c>
      <c r="N1189" s="320" t="s">
        <v>261</v>
      </c>
    </row>
    <row r="1190" spans="1:14" s="194" customFormat="1">
      <c r="A1190" s="320" t="s">
        <v>249</v>
      </c>
      <c r="B1190" s="320" t="s">
        <v>496</v>
      </c>
      <c r="C1190" s="320" t="s">
        <v>834</v>
      </c>
      <c r="D1190" s="320" t="s">
        <v>82</v>
      </c>
      <c r="E1190" s="320">
        <v>106633749</v>
      </c>
      <c r="F1190" s="190">
        <v>736</v>
      </c>
      <c r="G1190" s="360">
        <v>59.991799999999998</v>
      </c>
      <c r="H1190" s="320">
        <v>3</v>
      </c>
      <c r="I1190" s="320">
        <v>733</v>
      </c>
      <c r="J1190" s="361">
        <v>4.076086956521739E-3</v>
      </c>
      <c r="K1190" s="320" t="s">
        <v>125</v>
      </c>
      <c r="L1190" s="320" t="s">
        <v>254</v>
      </c>
      <c r="M1190" s="320" t="s">
        <v>264</v>
      </c>
      <c r="N1190" s="320" t="s">
        <v>263</v>
      </c>
    </row>
    <row r="1191" spans="1:14" s="194" customFormat="1">
      <c r="A1191" s="320" t="s">
        <v>249</v>
      </c>
      <c r="B1191" s="320" t="s">
        <v>496</v>
      </c>
      <c r="C1191" s="320" t="s">
        <v>834</v>
      </c>
      <c r="D1191" s="320" t="s">
        <v>82</v>
      </c>
      <c r="E1191" s="320">
        <v>112915455</v>
      </c>
      <c r="F1191" s="190">
        <v>7673</v>
      </c>
      <c r="G1191" s="360">
        <v>59.950800000000001</v>
      </c>
      <c r="H1191" s="320">
        <v>16</v>
      </c>
      <c r="I1191" s="320">
        <v>7657</v>
      </c>
      <c r="J1191" s="361">
        <v>2.0852339371823275E-3</v>
      </c>
      <c r="K1191" s="320" t="s">
        <v>141</v>
      </c>
      <c r="L1191" s="320" t="s">
        <v>254</v>
      </c>
      <c r="M1191" s="320" t="s">
        <v>263</v>
      </c>
      <c r="N1191" s="320" t="s">
        <v>264</v>
      </c>
    </row>
    <row r="1192" spans="1:14" s="194" customFormat="1">
      <c r="A1192" s="320" t="s">
        <v>249</v>
      </c>
      <c r="B1192" s="320" t="s">
        <v>496</v>
      </c>
      <c r="C1192" s="320" t="s">
        <v>834</v>
      </c>
      <c r="D1192" s="320" t="s">
        <v>89</v>
      </c>
      <c r="E1192" s="320">
        <v>28366247</v>
      </c>
      <c r="F1192" s="190">
        <v>148</v>
      </c>
      <c r="G1192" s="360">
        <v>60</v>
      </c>
      <c r="H1192" s="320">
        <v>0</v>
      </c>
      <c r="I1192" s="320">
        <v>148</v>
      </c>
      <c r="J1192" s="361">
        <v>0</v>
      </c>
      <c r="K1192" s="320" t="s">
        <v>1041</v>
      </c>
      <c r="L1192" s="320" t="s">
        <v>254</v>
      </c>
      <c r="M1192" s="320" t="s">
        <v>261</v>
      </c>
      <c r="N1192" s="320" t="s">
        <v>262</v>
      </c>
    </row>
    <row r="1193" spans="1:14" s="194" customFormat="1">
      <c r="A1193" s="320" t="s">
        <v>249</v>
      </c>
      <c r="B1193" s="320" t="s">
        <v>496</v>
      </c>
      <c r="C1193" s="320" t="s">
        <v>834</v>
      </c>
      <c r="D1193" s="320" t="s">
        <v>89</v>
      </c>
      <c r="E1193" s="320">
        <v>112171869</v>
      </c>
      <c r="F1193" s="190">
        <v>91</v>
      </c>
      <c r="G1193" s="360">
        <v>60</v>
      </c>
      <c r="H1193" s="320">
        <v>0</v>
      </c>
      <c r="I1193" s="320">
        <v>91</v>
      </c>
      <c r="J1193" s="361">
        <v>0</v>
      </c>
      <c r="K1193" s="320" t="s">
        <v>978</v>
      </c>
      <c r="L1193" s="320" t="s">
        <v>254</v>
      </c>
      <c r="M1193" s="320" t="s">
        <v>264</v>
      </c>
      <c r="N1193" s="320" t="s">
        <v>263</v>
      </c>
    </row>
    <row r="1194" spans="1:14" s="194" customFormat="1">
      <c r="A1194" s="320" t="s">
        <v>249</v>
      </c>
      <c r="B1194" s="320" t="s">
        <v>496</v>
      </c>
      <c r="C1194" s="320" t="s">
        <v>834</v>
      </c>
      <c r="D1194" s="320" t="s">
        <v>103</v>
      </c>
      <c r="E1194" s="320">
        <v>45412356</v>
      </c>
      <c r="F1194" s="190">
        <v>6022</v>
      </c>
      <c r="G1194" s="360">
        <v>59.991500000000002</v>
      </c>
      <c r="H1194" s="320">
        <v>19</v>
      </c>
      <c r="I1194" s="320">
        <v>6003</v>
      </c>
      <c r="J1194" s="361">
        <v>3.1550979740949852E-3</v>
      </c>
      <c r="K1194" s="320" t="s">
        <v>122</v>
      </c>
      <c r="L1194" s="320" t="s">
        <v>254</v>
      </c>
      <c r="M1194" s="320" t="s">
        <v>262</v>
      </c>
      <c r="N1194" s="320" t="s">
        <v>261</v>
      </c>
    </row>
    <row r="1195" spans="1:14" s="194" customFormat="1">
      <c r="A1195" s="320" t="s">
        <v>249</v>
      </c>
      <c r="B1195" s="320" t="s">
        <v>496</v>
      </c>
      <c r="C1195" s="320" t="s">
        <v>834</v>
      </c>
      <c r="D1195" s="320" t="s">
        <v>103</v>
      </c>
      <c r="E1195" s="320">
        <v>75546334</v>
      </c>
      <c r="F1195" s="190">
        <v>490</v>
      </c>
      <c r="G1195" s="360">
        <v>52.319699999999997</v>
      </c>
      <c r="H1195" s="320">
        <v>0</v>
      </c>
      <c r="I1195" s="320">
        <v>490</v>
      </c>
      <c r="J1195" s="361">
        <v>0</v>
      </c>
      <c r="K1195" s="320" t="s">
        <v>1010</v>
      </c>
      <c r="L1195" s="320" t="s">
        <v>254</v>
      </c>
      <c r="M1195" s="320" t="s">
        <v>261</v>
      </c>
      <c r="N1195" s="320" t="s">
        <v>263</v>
      </c>
    </row>
    <row r="1196" spans="1:14" s="194" customFormat="1">
      <c r="A1196" s="320" t="s">
        <v>249</v>
      </c>
      <c r="B1196" s="320" t="s">
        <v>496</v>
      </c>
      <c r="C1196" s="320" t="s">
        <v>834</v>
      </c>
      <c r="D1196" s="320" t="s">
        <v>103</v>
      </c>
      <c r="E1196" s="320">
        <v>98657640</v>
      </c>
      <c r="F1196" s="190">
        <v>303</v>
      </c>
      <c r="G1196" s="360">
        <v>60.0336</v>
      </c>
      <c r="H1196" s="320">
        <v>5</v>
      </c>
      <c r="I1196" s="320">
        <v>298</v>
      </c>
      <c r="J1196" s="361">
        <v>1.65016501650165E-2</v>
      </c>
      <c r="K1196" s="320" t="s">
        <v>980</v>
      </c>
      <c r="L1196" s="320" t="s">
        <v>254</v>
      </c>
      <c r="M1196" s="320" t="s">
        <v>264</v>
      </c>
      <c r="N1196" s="320" t="s">
        <v>262</v>
      </c>
    </row>
    <row r="1197" spans="1:14" s="194" customFormat="1">
      <c r="A1197" s="320" t="s">
        <v>249</v>
      </c>
      <c r="B1197" s="320" t="s">
        <v>496</v>
      </c>
      <c r="C1197" s="320" t="s">
        <v>834</v>
      </c>
      <c r="D1197" s="320" t="s">
        <v>90</v>
      </c>
      <c r="E1197" s="320">
        <v>3900739</v>
      </c>
      <c r="F1197" s="190">
        <v>437</v>
      </c>
      <c r="G1197" s="360">
        <v>60</v>
      </c>
      <c r="H1197" s="320">
        <v>0</v>
      </c>
      <c r="I1197" s="320">
        <v>437</v>
      </c>
      <c r="J1197" s="361">
        <v>0</v>
      </c>
      <c r="K1197" s="320" t="s">
        <v>279</v>
      </c>
      <c r="L1197" s="320" t="s">
        <v>143</v>
      </c>
      <c r="M1197" s="320" t="s">
        <v>12</v>
      </c>
      <c r="N1197" s="320" t="s">
        <v>263</v>
      </c>
    </row>
    <row r="1198" spans="1:14" s="194" customFormat="1">
      <c r="A1198" s="320" t="s">
        <v>249</v>
      </c>
      <c r="B1198" s="320" t="s">
        <v>496</v>
      </c>
      <c r="C1198" s="320" t="s">
        <v>834</v>
      </c>
      <c r="D1198" s="320" t="s">
        <v>90</v>
      </c>
      <c r="E1198" s="320">
        <v>30794502</v>
      </c>
      <c r="F1198" s="190">
        <v>383</v>
      </c>
      <c r="G1198" s="360">
        <v>60</v>
      </c>
      <c r="H1198" s="320">
        <v>0</v>
      </c>
      <c r="I1198" s="320">
        <v>383</v>
      </c>
      <c r="J1198" s="361">
        <v>0</v>
      </c>
      <c r="K1198" s="320" t="s">
        <v>116</v>
      </c>
      <c r="L1198" s="320" t="s">
        <v>254</v>
      </c>
      <c r="M1198" s="320" t="s">
        <v>261</v>
      </c>
      <c r="N1198" s="320" t="s">
        <v>263</v>
      </c>
    </row>
    <row r="1199" spans="1:14" s="194" customFormat="1">
      <c r="A1199" s="320" t="s">
        <v>249</v>
      </c>
      <c r="B1199" s="320" t="s">
        <v>496</v>
      </c>
      <c r="C1199" s="320" t="s">
        <v>834</v>
      </c>
      <c r="D1199" s="320" t="s">
        <v>112</v>
      </c>
      <c r="E1199" s="320">
        <v>4860336</v>
      </c>
      <c r="F1199" s="190">
        <v>10154</v>
      </c>
      <c r="G1199" s="360">
        <v>59.5886</v>
      </c>
      <c r="H1199" s="320">
        <v>72</v>
      </c>
      <c r="I1199" s="320">
        <v>10082</v>
      </c>
      <c r="J1199" s="361">
        <v>7.0908016545203857E-3</v>
      </c>
      <c r="K1199" s="320" t="s">
        <v>114</v>
      </c>
      <c r="L1199" s="320" t="s">
        <v>254</v>
      </c>
      <c r="M1199" s="320" t="s">
        <v>264</v>
      </c>
      <c r="N1199" s="320" t="s">
        <v>262</v>
      </c>
    </row>
    <row r="1200" spans="1:14" s="194" customFormat="1">
      <c r="A1200" s="320" t="s">
        <v>249</v>
      </c>
      <c r="B1200" s="320" t="s">
        <v>496</v>
      </c>
      <c r="C1200" s="320" t="s">
        <v>834</v>
      </c>
      <c r="D1200" s="320" t="s">
        <v>112</v>
      </c>
      <c r="E1200" s="320">
        <v>7577590</v>
      </c>
      <c r="F1200" s="190">
        <v>108</v>
      </c>
      <c r="G1200" s="360">
        <v>60</v>
      </c>
      <c r="H1200" s="320">
        <v>0</v>
      </c>
      <c r="I1200" s="320">
        <v>108</v>
      </c>
      <c r="J1200" s="361">
        <v>0</v>
      </c>
      <c r="K1200" s="320" t="s">
        <v>38</v>
      </c>
      <c r="L1200" s="320" t="s">
        <v>254</v>
      </c>
      <c r="M1200" s="320" t="s">
        <v>263</v>
      </c>
      <c r="N1200" s="320" t="s">
        <v>264</v>
      </c>
    </row>
    <row r="1201" spans="1:14" s="194" customFormat="1">
      <c r="A1201" s="320" t="s">
        <v>249</v>
      </c>
      <c r="B1201" s="320" t="s">
        <v>496</v>
      </c>
      <c r="C1201" s="320" t="s">
        <v>834</v>
      </c>
      <c r="D1201" s="320" t="s">
        <v>112</v>
      </c>
      <c r="E1201" s="320">
        <v>38926029</v>
      </c>
      <c r="F1201" s="190">
        <v>261</v>
      </c>
      <c r="G1201" s="360">
        <v>59.961100000000002</v>
      </c>
      <c r="H1201" s="320">
        <v>0</v>
      </c>
      <c r="I1201" s="320">
        <v>261</v>
      </c>
      <c r="J1201" s="361">
        <v>0</v>
      </c>
      <c r="K1201" s="320" t="s">
        <v>118</v>
      </c>
      <c r="L1201" s="320" t="s">
        <v>254</v>
      </c>
      <c r="M1201" s="320" t="s">
        <v>264</v>
      </c>
      <c r="N1201" s="320" t="s">
        <v>262</v>
      </c>
    </row>
    <row r="1202" spans="1:14" s="194" customFormat="1">
      <c r="A1202" s="320" t="s">
        <v>249</v>
      </c>
      <c r="B1202" s="320" t="s">
        <v>496</v>
      </c>
      <c r="C1202" s="320" t="s">
        <v>834</v>
      </c>
      <c r="D1202" s="320" t="s">
        <v>112</v>
      </c>
      <c r="E1202" s="320">
        <v>80210948</v>
      </c>
      <c r="F1202" s="190">
        <v>121</v>
      </c>
      <c r="G1202" s="360">
        <v>60</v>
      </c>
      <c r="H1202" s="320">
        <v>0</v>
      </c>
      <c r="I1202" s="320">
        <v>121</v>
      </c>
      <c r="J1202" s="361">
        <v>0</v>
      </c>
      <c r="K1202" s="320" t="s">
        <v>123</v>
      </c>
      <c r="L1202" s="320" t="s">
        <v>254</v>
      </c>
      <c r="M1202" s="320" t="s">
        <v>263</v>
      </c>
      <c r="N1202" s="320" t="s">
        <v>264</v>
      </c>
    </row>
    <row r="1203" spans="1:14" s="194" customFormat="1">
      <c r="A1203" s="320" t="s">
        <v>249</v>
      </c>
      <c r="B1203" s="320" t="s">
        <v>496</v>
      </c>
      <c r="C1203" s="320" t="s">
        <v>834</v>
      </c>
      <c r="D1203" s="320" t="s">
        <v>113</v>
      </c>
      <c r="E1203" s="320">
        <v>43462396</v>
      </c>
      <c r="F1203" s="190">
        <v>387</v>
      </c>
      <c r="G1203" s="360">
        <v>60</v>
      </c>
      <c r="H1203" s="320">
        <v>0</v>
      </c>
      <c r="I1203" s="320">
        <v>387</v>
      </c>
      <c r="J1203" s="361">
        <v>0</v>
      </c>
      <c r="K1203" s="320" t="s">
        <v>121</v>
      </c>
      <c r="L1203" s="320" t="s">
        <v>254</v>
      </c>
      <c r="M1203" s="320" t="s">
        <v>264</v>
      </c>
      <c r="N1203" s="320" t="s">
        <v>263</v>
      </c>
    </row>
    <row r="1204" spans="1:14" s="194" customFormat="1">
      <c r="A1204" s="320" t="s">
        <v>249</v>
      </c>
      <c r="B1204" s="320" t="s">
        <v>496</v>
      </c>
      <c r="C1204" s="320" t="s">
        <v>834</v>
      </c>
      <c r="D1204" s="320" t="s">
        <v>88</v>
      </c>
      <c r="E1204" s="320">
        <v>17294628</v>
      </c>
      <c r="F1204" s="190">
        <v>166</v>
      </c>
      <c r="G1204" s="360">
        <v>60</v>
      </c>
      <c r="H1204" s="320">
        <v>0</v>
      </c>
      <c r="I1204" s="320">
        <v>166</v>
      </c>
      <c r="J1204" s="361">
        <v>0</v>
      </c>
      <c r="K1204" s="320" t="s">
        <v>115</v>
      </c>
      <c r="L1204" s="320" t="s">
        <v>254</v>
      </c>
      <c r="M1204" s="320" t="s">
        <v>261</v>
      </c>
      <c r="N1204" s="320" t="s">
        <v>262</v>
      </c>
    </row>
    <row r="1205" spans="1:14" s="194" customFormat="1">
      <c r="A1205" s="320" t="s">
        <v>249</v>
      </c>
      <c r="B1205" s="320" t="s">
        <v>496</v>
      </c>
      <c r="C1205" s="320" t="s">
        <v>834</v>
      </c>
      <c r="D1205" s="320" t="s">
        <v>88</v>
      </c>
      <c r="E1205" s="320">
        <v>38987174</v>
      </c>
      <c r="F1205" s="190">
        <v>73</v>
      </c>
      <c r="G1205" s="360">
        <v>60</v>
      </c>
      <c r="H1205" s="320">
        <v>2</v>
      </c>
      <c r="I1205" s="320">
        <v>71</v>
      </c>
      <c r="J1205" s="361">
        <v>2.7397260273972601E-2</v>
      </c>
      <c r="K1205" s="320" t="s">
        <v>119</v>
      </c>
      <c r="L1205" s="320" t="s">
        <v>254</v>
      </c>
      <c r="M1205" s="320" t="s">
        <v>264</v>
      </c>
      <c r="N1205" s="320" t="s">
        <v>263</v>
      </c>
    </row>
    <row r="1206" spans="1:14" s="194" customFormat="1">
      <c r="A1206" s="320" t="s">
        <v>249</v>
      </c>
      <c r="B1206" s="320" t="s">
        <v>496</v>
      </c>
      <c r="C1206" s="320" t="s">
        <v>834</v>
      </c>
      <c r="D1206" s="320" t="s">
        <v>88</v>
      </c>
      <c r="E1206" s="320">
        <v>54656618</v>
      </c>
      <c r="F1206" s="190">
        <v>208</v>
      </c>
      <c r="G1206" s="360">
        <v>60</v>
      </c>
      <c r="H1206" s="320">
        <v>0</v>
      </c>
      <c r="I1206" s="320">
        <v>208</v>
      </c>
      <c r="J1206" s="361">
        <v>0</v>
      </c>
      <c r="K1206" s="320" t="s">
        <v>277</v>
      </c>
      <c r="L1206" s="320" t="s">
        <v>143</v>
      </c>
      <c r="M1206" s="320" t="s">
        <v>12</v>
      </c>
      <c r="N1206" s="320" t="s">
        <v>264</v>
      </c>
    </row>
    <row r="1207" spans="1:14" s="194" customFormat="1">
      <c r="A1207" s="320" t="s">
        <v>249</v>
      </c>
      <c r="B1207" s="320" t="s">
        <v>496</v>
      </c>
      <c r="C1207" s="320" t="s">
        <v>834</v>
      </c>
      <c r="D1207" s="320" t="s">
        <v>84</v>
      </c>
      <c r="E1207" s="320">
        <v>26101090</v>
      </c>
      <c r="F1207" s="190">
        <v>131</v>
      </c>
      <c r="G1207" s="360">
        <v>60</v>
      </c>
      <c r="H1207" s="320">
        <v>0</v>
      </c>
      <c r="I1207" s="320">
        <v>131</v>
      </c>
      <c r="J1207" s="361">
        <v>0</v>
      </c>
      <c r="K1207" s="320" t="s">
        <v>258</v>
      </c>
      <c r="L1207" s="320" t="s">
        <v>254</v>
      </c>
      <c r="M1207" s="320" t="s">
        <v>261</v>
      </c>
      <c r="N1207" s="320" t="s">
        <v>262</v>
      </c>
    </row>
    <row r="1208" spans="1:14" s="194" customFormat="1">
      <c r="A1208" s="320" t="s">
        <v>249</v>
      </c>
      <c r="B1208" s="320" t="s">
        <v>496</v>
      </c>
      <c r="C1208" s="320" t="s">
        <v>834</v>
      </c>
      <c r="D1208" s="320" t="s">
        <v>117</v>
      </c>
      <c r="E1208" s="320">
        <v>33753573</v>
      </c>
      <c r="F1208" s="190">
        <v>707</v>
      </c>
      <c r="G1208" s="360">
        <v>60</v>
      </c>
      <c r="H1208" s="320">
        <v>0</v>
      </c>
      <c r="I1208" s="320">
        <v>707</v>
      </c>
      <c r="J1208" s="361">
        <v>0</v>
      </c>
      <c r="K1208" s="320" t="s">
        <v>1042</v>
      </c>
      <c r="L1208" s="320" t="s">
        <v>254</v>
      </c>
      <c r="M1208" s="320" t="s">
        <v>263</v>
      </c>
      <c r="N1208" s="320" t="s">
        <v>264</v>
      </c>
    </row>
    <row r="1209" spans="1:14" s="194" customFormat="1">
      <c r="A1209" s="320" t="s">
        <v>249</v>
      </c>
      <c r="B1209" s="320" t="s">
        <v>496</v>
      </c>
      <c r="C1209" s="320" t="s">
        <v>834</v>
      </c>
      <c r="D1209" s="320" t="s">
        <v>85</v>
      </c>
      <c r="E1209" s="320">
        <v>185689587</v>
      </c>
      <c r="F1209" s="190">
        <v>1145</v>
      </c>
      <c r="G1209" s="360">
        <v>60</v>
      </c>
      <c r="H1209" s="320">
        <v>0</v>
      </c>
      <c r="I1209" s="320">
        <v>1145</v>
      </c>
      <c r="J1209" s="361">
        <v>0</v>
      </c>
      <c r="K1209" s="320" t="s">
        <v>132</v>
      </c>
      <c r="L1209" s="320" t="s">
        <v>254</v>
      </c>
      <c r="M1209" s="320" t="s">
        <v>261</v>
      </c>
      <c r="N1209" s="320" t="s">
        <v>262</v>
      </c>
    </row>
    <row r="1210" spans="1:14" s="194" customFormat="1">
      <c r="A1210" s="320" t="s">
        <v>249</v>
      </c>
      <c r="B1210" s="320" t="s">
        <v>496</v>
      </c>
      <c r="C1210" s="320" t="s">
        <v>834</v>
      </c>
      <c r="D1210" s="320" t="s">
        <v>86</v>
      </c>
      <c r="E1210" s="320">
        <v>178044409</v>
      </c>
      <c r="F1210" s="190">
        <v>383</v>
      </c>
      <c r="G1210" s="360">
        <v>60</v>
      </c>
      <c r="H1210" s="320">
        <v>0</v>
      </c>
      <c r="I1210" s="320">
        <v>383</v>
      </c>
      <c r="J1210" s="361">
        <v>0</v>
      </c>
      <c r="K1210" s="320" t="s">
        <v>131</v>
      </c>
      <c r="L1210" s="320" t="s">
        <v>254</v>
      </c>
      <c r="M1210" s="320" t="s">
        <v>264</v>
      </c>
      <c r="N1210" s="320" t="s">
        <v>263</v>
      </c>
    </row>
    <row r="1211" spans="1:14" s="194" customFormat="1">
      <c r="A1211" s="320" t="s">
        <v>249</v>
      </c>
      <c r="B1211" s="320" t="s">
        <v>496</v>
      </c>
      <c r="C1211" s="320" t="s">
        <v>834</v>
      </c>
      <c r="D1211" s="320" t="s">
        <v>93</v>
      </c>
      <c r="E1211" s="320">
        <v>87966047</v>
      </c>
      <c r="F1211" s="190">
        <v>523</v>
      </c>
      <c r="G1211" s="360">
        <v>60</v>
      </c>
      <c r="H1211" s="320">
        <v>0</v>
      </c>
      <c r="I1211" s="320">
        <v>523</v>
      </c>
      <c r="J1211" s="361">
        <v>0</v>
      </c>
      <c r="K1211" s="320" t="s">
        <v>124</v>
      </c>
      <c r="L1211" s="320" t="s">
        <v>254</v>
      </c>
      <c r="M1211" s="320" t="s">
        <v>264</v>
      </c>
      <c r="N1211" s="320" t="s">
        <v>261</v>
      </c>
    </row>
    <row r="1212" spans="1:14" s="194" customFormat="1">
      <c r="A1212" s="320" t="s">
        <v>249</v>
      </c>
      <c r="B1212" s="320" t="s">
        <v>496</v>
      </c>
      <c r="C1212" s="320" t="s">
        <v>834</v>
      </c>
      <c r="D1212" s="320" t="s">
        <v>94</v>
      </c>
      <c r="E1212" s="320">
        <v>116607462</v>
      </c>
      <c r="F1212" s="190">
        <v>349</v>
      </c>
      <c r="G1212" s="360">
        <v>60</v>
      </c>
      <c r="H1212" s="320">
        <v>4</v>
      </c>
      <c r="I1212" s="320">
        <v>345</v>
      </c>
      <c r="J1212" s="361">
        <v>1.1461318051575931E-2</v>
      </c>
      <c r="K1212" s="320" t="s">
        <v>981</v>
      </c>
      <c r="L1212" s="320" t="s">
        <v>254</v>
      </c>
      <c r="M1212" s="320" t="s">
        <v>264</v>
      </c>
      <c r="N1212" s="320" t="s">
        <v>263</v>
      </c>
    </row>
    <row r="1213" spans="1:14" s="194" customFormat="1">
      <c r="A1213" s="320" t="s">
        <v>249</v>
      </c>
      <c r="B1213" s="320" t="s">
        <v>496</v>
      </c>
      <c r="C1213" s="320" t="s">
        <v>834</v>
      </c>
      <c r="D1213" s="320" t="s">
        <v>87</v>
      </c>
      <c r="E1213" s="320">
        <v>118610967</v>
      </c>
      <c r="F1213" s="190">
        <v>120</v>
      </c>
      <c r="G1213" s="360">
        <v>60</v>
      </c>
      <c r="H1213" s="320">
        <v>3</v>
      </c>
      <c r="I1213" s="320">
        <v>117</v>
      </c>
      <c r="J1213" s="361">
        <v>2.5000000000000001E-2</v>
      </c>
      <c r="K1213" s="320" t="s">
        <v>984</v>
      </c>
      <c r="L1213" s="320" t="s">
        <v>254</v>
      </c>
      <c r="M1213" s="320" t="s">
        <v>262</v>
      </c>
      <c r="N1213" s="320" t="s">
        <v>263</v>
      </c>
    </row>
    <row r="1214" spans="1:14" s="194" customFormat="1">
      <c r="A1214" s="320" t="s">
        <v>249</v>
      </c>
      <c r="B1214" s="320" t="s">
        <v>496</v>
      </c>
      <c r="C1214" s="320" t="s">
        <v>834</v>
      </c>
      <c r="D1214" s="320" t="s">
        <v>87</v>
      </c>
      <c r="E1214" s="320">
        <v>123224544</v>
      </c>
      <c r="F1214" s="190">
        <v>320</v>
      </c>
      <c r="G1214" s="360">
        <v>60</v>
      </c>
      <c r="H1214" s="320">
        <v>2</v>
      </c>
      <c r="I1214" s="320">
        <v>318</v>
      </c>
      <c r="J1214" s="361">
        <v>6.2500000000000003E-3</v>
      </c>
      <c r="K1214" s="320" t="s">
        <v>126</v>
      </c>
      <c r="L1214" s="320" t="s">
        <v>254</v>
      </c>
      <c r="M1214" s="320" t="s">
        <v>264</v>
      </c>
      <c r="N1214" s="320" t="s">
        <v>263</v>
      </c>
    </row>
    <row r="1215" spans="1:14" s="194" customFormat="1">
      <c r="A1215" s="320" t="s">
        <v>249</v>
      </c>
      <c r="B1215" s="320" t="s">
        <v>496</v>
      </c>
      <c r="C1215" s="320" t="s">
        <v>834</v>
      </c>
      <c r="D1215" s="320" t="s">
        <v>87</v>
      </c>
      <c r="E1215" s="320">
        <v>144910724</v>
      </c>
      <c r="F1215" s="190">
        <v>2324</v>
      </c>
      <c r="G1215" s="360">
        <v>59.984400000000001</v>
      </c>
      <c r="H1215" s="320">
        <v>14</v>
      </c>
      <c r="I1215" s="320">
        <v>2310</v>
      </c>
      <c r="J1215" s="361">
        <v>6.024096385542169E-3</v>
      </c>
      <c r="K1215" s="320" t="s">
        <v>128</v>
      </c>
      <c r="L1215" s="320" t="s">
        <v>254</v>
      </c>
      <c r="M1215" s="320" t="s">
        <v>261</v>
      </c>
      <c r="N1215" s="320" t="s">
        <v>262</v>
      </c>
    </row>
    <row r="1216" spans="1:14" s="194" customFormat="1">
      <c r="A1216" s="320" t="s">
        <v>249</v>
      </c>
      <c r="B1216" s="320" t="s">
        <v>496</v>
      </c>
      <c r="C1216" s="320" t="s">
        <v>834</v>
      </c>
      <c r="D1216" s="320" t="s">
        <v>87</v>
      </c>
      <c r="E1216" s="320">
        <v>153184693</v>
      </c>
      <c r="F1216" s="190">
        <v>1183</v>
      </c>
      <c r="G1216" s="360">
        <v>60</v>
      </c>
      <c r="H1216" s="320">
        <v>3</v>
      </c>
      <c r="I1216" s="320">
        <v>1180</v>
      </c>
      <c r="J1216" s="361">
        <v>2.5359256128486898E-3</v>
      </c>
      <c r="K1216" s="320" t="s">
        <v>129</v>
      </c>
      <c r="L1216" s="320" t="s">
        <v>254</v>
      </c>
      <c r="M1216" s="320" t="s">
        <v>264</v>
      </c>
      <c r="N1216" s="320" t="s">
        <v>263</v>
      </c>
    </row>
    <row r="1217" spans="1:14" s="194" customFormat="1">
      <c r="A1217" s="320" t="s">
        <v>249</v>
      </c>
      <c r="B1217" s="320" t="s">
        <v>497</v>
      </c>
      <c r="C1217" s="320" t="s">
        <v>834</v>
      </c>
      <c r="D1217" s="320" t="s">
        <v>76</v>
      </c>
      <c r="E1217" s="320">
        <v>153392373</v>
      </c>
      <c r="F1217" s="190">
        <v>409</v>
      </c>
      <c r="G1217" s="360">
        <v>60</v>
      </c>
      <c r="H1217" s="320">
        <v>0</v>
      </c>
      <c r="I1217" s="320">
        <v>409</v>
      </c>
      <c r="J1217" s="361">
        <v>0</v>
      </c>
      <c r="K1217" s="320" t="s">
        <v>130</v>
      </c>
      <c r="L1217" s="320" t="s">
        <v>254</v>
      </c>
      <c r="M1217" s="320" t="s">
        <v>264</v>
      </c>
      <c r="N1217" s="320" t="s">
        <v>261</v>
      </c>
    </row>
    <row r="1218" spans="1:14" s="194" customFormat="1">
      <c r="A1218" s="320" t="s">
        <v>249</v>
      </c>
      <c r="B1218" s="320" t="s">
        <v>497</v>
      </c>
      <c r="C1218" s="320" t="s">
        <v>834</v>
      </c>
      <c r="D1218" s="320" t="s">
        <v>76</v>
      </c>
      <c r="E1218" s="320">
        <v>204413264</v>
      </c>
      <c r="F1218" s="190">
        <v>1</v>
      </c>
      <c r="G1218" s="360">
        <v>60</v>
      </c>
      <c r="H1218" s="320">
        <v>0</v>
      </c>
      <c r="I1218" s="320">
        <v>1</v>
      </c>
      <c r="J1218" s="361">
        <v>0</v>
      </c>
      <c r="K1218" s="320" t="s">
        <v>328</v>
      </c>
      <c r="L1218" s="320" t="s">
        <v>143</v>
      </c>
      <c r="M1218" s="320" t="s">
        <v>12</v>
      </c>
      <c r="N1218" s="320" t="s">
        <v>263</v>
      </c>
    </row>
    <row r="1219" spans="1:14" s="194" customFormat="1">
      <c r="A1219" s="320" t="s">
        <v>249</v>
      </c>
      <c r="B1219" s="320" t="s">
        <v>497</v>
      </c>
      <c r="C1219" s="320" t="s">
        <v>834</v>
      </c>
      <c r="D1219" s="320" t="s">
        <v>76</v>
      </c>
      <c r="E1219" s="320">
        <v>220653315</v>
      </c>
      <c r="F1219" s="190">
        <v>3086</v>
      </c>
      <c r="G1219" s="360">
        <v>60</v>
      </c>
      <c r="H1219" s="320">
        <v>10</v>
      </c>
      <c r="I1219" s="320">
        <v>3083</v>
      </c>
      <c r="J1219" s="361">
        <v>3.2331070158422245E-3</v>
      </c>
      <c r="K1219" s="320" t="s">
        <v>1009</v>
      </c>
      <c r="L1219" s="320" t="s">
        <v>254</v>
      </c>
      <c r="M1219" s="320" t="s">
        <v>263</v>
      </c>
      <c r="N1219" s="320" t="s">
        <v>264</v>
      </c>
    </row>
    <row r="1220" spans="1:14" s="194" customFormat="1">
      <c r="A1220" s="320" t="s">
        <v>249</v>
      </c>
      <c r="B1220" s="320" t="s">
        <v>497</v>
      </c>
      <c r="C1220" s="320" t="s">
        <v>834</v>
      </c>
      <c r="D1220" s="320" t="s">
        <v>81</v>
      </c>
      <c r="E1220" s="320">
        <v>126276419</v>
      </c>
      <c r="F1220" s="190">
        <v>1553</v>
      </c>
      <c r="G1220" s="360">
        <v>60</v>
      </c>
      <c r="H1220" s="320">
        <v>13</v>
      </c>
      <c r="I1220" s="320">
        <v>1540</v>
      </c>
      <c r="J1220" s="361">
        <v>8.3708950418544745E-3</v>
      </c>
      <c r="K1220" s="320" t="s">
        <v>127</v>
      </c>
      <c r="L1220" s="320" t="s">
        <v>254</v>
      </c>
      <c r="M1220" s="320" t="s">
        <v>261</v>
      </c>
      <c r="N1220" s="320" t="s">
        <v>262</v>
      </c>
    </row>
    <row r="1221" spans="1:14" s="194" customFormat="1">
      <c r="A1221" s="320" t="s">
        <v>249</v>
      </c>
      <c r="B1221" s="320" t="s">
        <v>497</v>
      </c>
      <c r="C1221" s="320" t="s">
        <v>834</v>
      </c>
      <c r="D1221" s="320" t="s">
        <v>82</v>
      </c>
      <c r="E1221" s="320">
        <v>25398284</v>
      </c>
      <c r="F1221" s="190">
        <v>511.7000122</v>
      </c>
      <c r="G1221" s="360" t="s">
        <v>12</v>
      </c>
      <c r="H1221" s="320">
        <v>0</v>
      </c>
      <c r="I1221" s="320">
        <v>0</v>
      </c>
      <c r="J1221" s="361">
        <v>0</v>
      </c>
      <c r="K1221" s="320" t="s">
        <v>66</v>
      </c>
      <c r="L1221" s="320" t="s">
        <v>254</v>
      </c>
      <c r="M1221" s="320" t="s">
        <v>264</v>
      </c>
      <c r="N1221" s="320" t="s">
        <v>263</v>
      </c>
    </row>
    <row r="1222" spans="1:14" s="194" customFormat="1">
      <c r="A1222" s="320" t="s">
        <v>249</v>
      </c>
      <c r="B1222" s="320" t="s">
        <v>497</v>
      </c>
      <c r="C1222" s="320" t="s">
        <v>834</v>
      </c>
      <c r="D1222" s="320" t="s">
        <v>82</v>
      </c>
      <c r="E1222" s="320">
        <v>25398285</v>
      </c>
      <c r="F1222" s="190">
        <v>507.4500122</v>
      </c>
      <c r="G1222" s="360" t="s">
        <v>12</v>
      </c>
      <c r="H1222" s="320">
        <v>0</v>
      </c>
      <c r="I1222" s="320">
        <v>0</v>
      </c>
      <c r="J1222" s="361">
        <v>0</v>
      </c>
      <c r="K1222" s="320" t="s">
        <v>1040</v>
      </c>
      <c r="L1222" s="320" t="s">
        <v>254</v>
      </c>
      <c r="M1222" s="320" t="s">
        <v>264</v>
      </c>
      <c r="N1222" s="320" t="s">
        <v>263</v>
      </c>
    </row>
    <row r="1223" spans="1:14" s="194" customFormat="1">
      <c r="A1223" s="320" t="s">
        <v>249</v>
      </c>
      <c r="B1223" s="320" t="s">
        <v>497</v>
      </c>
      <c r="C1223" s="320" t="s">
        <v>834</v>
      </c>
      <c r="D1223" s="320" t="s">
        <v>82</v>
      </c>
      <c r="E1223" s="320">
        <v>42858278</v>
      </c>
      <c r="F1223" s="190">
        <v>1538</v>
      </c>
      <c r="G1223" s="360">
        <v>60</v>
      </c>
      <c r="H1223" s="320">
        <v>3</v>
      </c>
      <c r="I1223" s="320">
        <v>1535</v>
      </c>
      <c r="J1223" s="361">
        <v>1.9505851755526658E-3</v>
      </c>
      <c r="K1223" s="320" t="s">
        <v>120</v>
      </c>
      <c r="L1223" s="320" t="s">
        <v>254</v>
      </c>
      <c r="M1223" s="320" t="s">
        <v>261</v>
      </c>
      <c r="N1223" s="320" t="s">
        <v>262</v>
      </c>
    </row>
    <row r="1224" spans="1:14" s="194" customFormat="1">
      <c r="A1224" s="320" t="s">
        <v>249</v>
      </c>
      <c r="B1224" s="320" t="s">
        <v>497</v>
      </c>
      <c r="C1224" s="320" t="s">
        <v>834</v>
      </c>
      <c r="D1224" s="320" t="s">
        <v>82</v>
      </c>
      <c r="E1224" s="320">
        <v>50357249</v>
      </c>
      <c r="F1224" s="190">
        <v>669</v>
      </c>
      <c r="G1224" s="360">
        <v>60</v>
      </c>
      <c r="H1224" s="320">
        <v>7</v>
      </c>
      <c r="I1224" s="320">
        <v>662</v>
      </c>
      <c r="J1224" s="361">
        <v>1.0463378176382661E-2</v>
      </c>
      <c r="K1224" s="320" t="s">
        <v>1012</v>
      </c>
      <c r="L1224" s="320" t="s">
        <v>254</v>
      </c>
      <c r="M1224" s="320" t="s">
        <v>262</v>
      </c>
      <c r="N1224" s="320" t="s">
        <v>261</v>
      </c>
    </row>
    <row r="1225" spans="1:14" s="194" customFormat="1">
      <c r="A1225" s="320" t="s">
        <v>249</v>
      </c>
      <c r="B1225" s="320" t="s">
        <v>497</v>
      </c>
      <c r="C1225" s="320" t="s">
        <v>834</v>
      </c>
      <c r="D1225" s="320" t="s">
        <v>82</v>
      </c>
      <c r="E1225" s="320">
        <v>106633749</v>
      </c>
      <c r="F1225" s="190">
        <v>3015.9500121999999</v>
      </c>
      <c r="G1225" s="360">
        <v>59.979599999999998</v>
      </c>
      <c r="H1225" s="320">
        <v>0</v>
      </c>
      <c r="I1225" s="320">
        <v>2063</v>
      </c>
      <c r="J1225" s="361">
        <v>0</v>
      </c>
      <c r="K1225" s="320" t="s">
        <v>125</v>
      </c>
      <c r="L1225" s="320" t="s">
        <v>254</v>
      </c>
      <c r="M1225" s="320" t="s">
        <v>264</v>
      </c>
      <c r="N1225" s="320" t="s">
        <v>263</v>
      </c>
    </row>
    <row r="1226" spans="1:14" s="194" customFormat="1">
      <c r="A1226" s="320" t="s">
        <v>249</v>
      </c>
      <c r="B1226" s="320" t="s">
        <v>497</v>
      </c>
      <c r="C1226" s="320" t="s">
        <v>834</v>
      </c>
      <c r="D1226" s="320" t="s">
        <v>82</v>
      </c>
      <c r="E1226" s="320">
        <v>112915455</v>
      </c>
      <c r="F1226" s="190">
        <v>883.70001219999995</v>
      </c>
      <c r="G1226" s="360" t="s">
        <v>12</v>
      </c>
      <c r="H1226" s="320">
        <v>0</v>
      </c>
      <c r="I1226" s="320">
        <v>0</v>
      </c>
      <c r="J1226" s="361">
        <v>0</v>
      </c>
      <c r="K1226" s="320" t="s">
        <v>141</v>
      </c>
      <c r="L1226" s="320" t="s">
        <v>254</v>
      </c>
      <c r="M1226" s="320" t="s">
        <v>263</v>
      </c>
      <c r="N1226" s="320" t="s">
        <v>264</v>
      </c>
    </row>
    <row r="1227" spans="1:14" s="194" customFormat="1">
      <c r="A1227" s="320" t="s">
        <v>249</v>
      </c>
      <c r="B1227" s="320" t="s">
        <v>497</v>
      </c>
      <c r="C1227" s="320" t="s">
        <v>834</v>
      </c>
      <c r="D1227" s="320" t="s">
        <v>89</v>
      </c>
      <c r="E1227" s="320">
        <v>28366247</v>
      </c>
      <c r="F1227" s="190">
        <v>462</v>
      </c>
      <c r="G1227" s="360">
        <v>60</v>
      </c>
      <c r="H1227" s="320">
        <v>0</v>
      </c>
      <c r="I1227" s="320">
        <v>462</v>
      </c>
      <c r="J1227" s="361">
        <v>0</v>
      </c>
      <c r="K1227" s="320" t="s">
        <v>1041</v>
      </c>
      <c r="L1227" s="320" t="s">
        <v>254</v>
      </c>
      <c r="M1227" s="320" t="s">
        <v>261</v>
      </c>
      <c r="N1227" s="320" t="s">
        <v>262</v>
      </c>
    </row>
    <row r="1228" spans="1:14" s="194" customFormat="1">
      <c r="A1228" s="320" t="s">
        <v>249</v>
      </c>
      <c r="B1228" s="320" t="s">
        <v>497</v>
      </c>
      <c r="C1228" s="320" t="s">
        <v>834</v>
      </c>
      <c r="D1228" s="320" t="s">
        <v>89</v>
      </c>
      <c r="E1228" s="320">
        <v>112171869</v>
      </c>
      <c r="F1228" s="190">
        <v>264</v>
      </c>
      <c r="G1228" s="360">
        <v>60</v>
      </c>
      <c r="H1228" s="320">
        <v>0</v>
      </c>
      <c r="I1228" s="320">
        <v>264</v>
      </c>
      <c r="J1228" s="361">
        <v>0</v>
      </c>
      <c r="K1228" s="320" t="s">
        <v>978</v>
      </c>
      <c r="L1228" s="320" t="s">
        <v>254</v>
      </c>
      <c r="M1228" s="320" t="s">
        <v>264</v>
      </c>
      <c r="N1228" s="320" t="s">
        <v>263</v>
      </c>
    </row>
    <row r="1229" spans="1:14" s="194" customFormat="1">
      <c r="A1229" s="320" t="s">
        <v>249</v>
      </c>
      <c r="B1229" s="320" t="s">
        <v>497</v>
      </c>
      <c r="C1229" s="320" t="s">
        <v>834</v>
      </c>
      <c r="D1229" s="320" t="s">
        <v>103</v>
      </c>
      <c r="E1229" s="320">
        <v>45412356</v>
      </c>
      <c r="F1229" s="190">
        <v>9910.4499512000002</v>
      </c>
      <c r="G1229" s="360">
        <v>59.997599999999998</v>
      </c>
      <c r="H1229" s="320">
        <v>17</v>
      </c>
      <c r="I1229" s="320">
        <v>8445</v>
      </c>
      <c r="J1229" s="361">
        <v>2.0089813282911841E-3</v>
      </c>
      <c r="K1229" s="320" t="s">
        <v>122</v>
      </c>
      <c r="L1229" s="320" t="s">
        <v>254</v>
      </c>
      <c r="M1229" s="320" t="s">
        <v>262</v>
      </c>
      <c r="N1229" s="320" t="s">
        <v>261</v>
      </c>
    </row>
    <row r="1230" spans="1:14" s="194" customFormat="1">
      <c r="A1230" s="320" t="s">
        <v>249</v>
      </c>
      <c r="B1230" s="320" t="s">
        <v>497</v>
      </c>
      <c r="C1230" s="320" t="s">
        <v>834</v>
      </c>
      <c r="D1230" s="320" t="s">
        <v>103</v>
      </c>
      <c r="E1230" s="320">
        <v>75546334</v>
      </c>
      <c r="F1230" s="190">
        <v>415</v>
      </c>
      <c r="G1230" s="360">
        <v>45.847499999999997</v>
      </c>
      <c r="H1230" s="320">
        <v>2</v>
      </c>
      <c r="I1230" s="320">
        <v>413</v>
      </c>
      <c r="J1230" s="361">
        <v>4.8192771084337354E-3</v>
      </c>
      <c r="K1230" s="320" t="s">
        <v>1010</v>
      </c>
      <c r="L1230" s="320" t="s">
        <v>254</v>
      </c>
      <c r="M1230" s="320" t="s">
        <v>261</v>
      </c>
      <c r="N1230" s="320" t="s">
        <v>263</v>
      </c>
    </row>
    <row r="1231" spans="1:14" s="194" customFormat="1">
      <c r="A1231" s="320" t="s">
        <v>249</v>
      </c>
      <c r="B1231" s="320" t="s">
        <v>497</v>
      </c>
      <c r="C1231" s="320" t="s">
        <v>834</v>
      </c>
      <c r="D1231" s="320" t="s">
        <v>103</v>
      </c>
      <c r="E1231" s="320">
        <v>98657640</v>
      </c>
      <c r="F1231" s="190">
        <v>289</v>
      </c>
      <c r="G1231" s="360">
        <v>60</v>
      </c>
      <c r="H1231" s="320">
        <v>6</v>
      </c>
      <c r="I1231" s="320">
        <v>283</v>
      </c>
      <c r="J1231" s="361">
        <v>2.0761245674740483E-2</v>
      </c>
      <c r="K1231" s="320" t="s">
        <v>980</v>
      </c>
      <c r="L1231" s="320" t="s">
        <v>254</v>
      </c>
      <c r="M1231" s="320" t="s">
        <v>264</v>
      </c>
      <c r="N1231" s="320" t="s">
        <v>262</v>
      </c>
    </row>
    <row r="1232" spans="1:14" s="194" customFormat="1">
      <c r="A1232" s="320" t="s">
        <v>249</v>
      </c>
      <c r="B1232" s="320" t="s">
        <v>497</v>
      </c>
      <c r="C1232" s="320" t="s">
        <v>834</v>
      </c>
      <c r="D1232" s="320" t="s">
        <v>90</v>
      </c>
      <c r="E1232" s="320">
        <v>3900739</v>
      </c>
      <c r="F1232" s="190">
        <v>25.149999600000001</v>
      </c>
      <c r="G1232" s="360" t="s">
        <v>12</v>
      </c>
      <c r="H1232" s="320">
        <v>0</v>
      </c>
      <c r="I1232" s="320">
        <v>0</v>
      </c>
      <c r="J1232" s="361">
        <v>0</v>
      </c>
      <c r="K1232" s="320" t="s">
        <v>279</v>
      </c>
      <c r="L1232" s="320" t="s">
        <v>143</v>
      </c>
      <c r="M1232" s="320" t="s">
        <v>12</v>
      </c>
      <c r="N1232" s="320" t="s">
        <v>263</v>
      </c>
    </row>
    <row r="1233" spans="1:14" s="194" customFormat="1">
      <c r="A1233" s="320" t="s">
        <v>249</v>
      </c>
      <c r="B1233" s="320" t="s">
        <v>497</v>
      </c>
      <c r="C1233" s="320" t="s">
        <v>834</v>
      </c>
      <c r="D1233" s="320" t="s">
        <v>90</v>
      </c>
      <c r="E1233" s="320">
        <v>30794502</v>
      </c>
      <c r="F1233" s="190">
        <v>1889.25</v>
      </c>
      <c r="G1233" s="360">
        <v>60</v>
      </c>
      <c r="H1233" s="320">
        <v>0</v>
      </c>
      <c r="I1233" s="320">
        <v>535</v>
      </c>
      <c r="J1233" s="361">
        <v>0</v>
      </c>
      <c r="K1233" s="320" t="s">
        <v>116</v>
      </c>
      <c r="L1233" s="320" t="s">
        <v>254</v>
      </c>
      <c r="M1233" s="320" t="s">
        <v>261</v>
      </c>
      <c r="N1233" s="320" t="s">
        <v>263</v>
      </c>
    </row>
    <row r="1234" spans="1:14" s="194" customFormat="1">
      <c r="A1234" s="320" t="s">
        <v>249</v>
      </c>
      <c r="B1234" s="320" t="s">
        <v>497</v>
      </c>
      <c r="C1234" s="320" t="s">
        <v>834</v>
      </c>
      <c r="D1234" s="320" t="s">
        <v>112</v>
      </c>
      <c r="E1234" s="320">
        <v>4860336</v>
      </c>
      <c r="F1234" s="190">
        <v>12303</v>
      </c>
      <c r="G1234" s="360">
        <v>59.509700000000002</v>
      </c>
      <c r="H1234" s="320">
        <v>137</v>
      </c>
      <c r="I1234" s="320">
        <v>12284</v>
      </c>
      <c r="J1234" s="361">
        <v>1.1029707752998953E-2</v>
      </c>
      <c r="K1234" s="320" t="s">
        <v>114</v>
      </c>
      <c r="L1234" s="320" t="s">
        <v>254</v>
      </c>
      <c r="M1234" s="320" t="s">
        <v>264</v>
      </c>
      <c r="N1234" s="320" t="s">
        <v>262</v>
      </c>
    </row>
    <row r="1235" spans="1:14" s="194" customFormat="1">
      <c r="A1235" s="320" t="s">
        <v>249</v>
      </c>
      <c r="B1235" s="320" t="s">
        <v>497</v>
      </c>
      <c r="C1235" s="320" t="s">
        <v>834</v>
      </c>
      <c r="D1235" s="320" t="s">
        <v>112</v>
      </c>
      <c r="E1235" s="320">
        <v>7577590</v>
      </c>
      <c r="F1235" s="190">
        <v>4228.1500015000001</v>
      </c>
      <c r="G1235" s="360">
        <v>59.998100000000001</v>
      </c>
      <c r="H1235" s="320">
        <v>2525</v>
      </c>
      <c r="I1235" s="320">
        <v>4123</v>
      </c>
      <c r="J1235" s="361">
        <v>0.37981347773766544</v>
      </c>
      <c r="K1235" s="320" t="s">
        <v>38</v>
      </c>
      <c r="L1235" s="320" t="s">
        <v>254</v>
      </c>
      <c r="M1235" s="320" t="s">
        <v>263</v>
      </c>
      <c r="N1235" s="320" t="s">
        <v>264</v>
      </c>
    </row>
    <row r="1236" spans="1:14" s="194" customFormat="1">
      <c r="A1236" s="320" t="s">
        <v>249</v>
      </c>
      <c r="B1236" s="320" t="s">
        <v>497</v>
      </c>
      <c r="C1236" s="320" t="s">
        <v>834</v>
      </c>
      <c r="D1236" s="320" t="s">
        <v>112</v>
      </c>
      <c r="E1236" s="320">
        <v>38926029</v>
      </c>
      <c r="F1236" s="190">
        <v>834</v>
      </c>
      <c r="G1236" s="360">
        <v>60</v>
      </c>
      <c r="H1236" s="320">
        <v>0</v>
      </c>
      <c r="I1236" s="320">
        <v>834</v>
      </c>
      <c r="J1236" s="361">
        <v>0</v>
      </c>
      <c r="K1236" s="320" t="s">
        <v>118</v>
      </c>
      <c r="L1236" s="320" t="s">
        <v>254</v>
      </c>
      <c r="M1236" s="320" t="s">
        <v>264</v>
      </c>
      <c r="N1236" s="320" t="s">
        <v>262</v>
      </c>
    </row>
    <row r="1237" spans="1:14" s="194" customFormat="1">
      <c r="A1237" s="320" t="s">
        <v>249</v>
      </c>
      <c r="B1237" s="320" t="s">
        <v>497</v>
      </c>
      <c r="C1237" s="320" t="s">
        <v>834</v>
      </c>
      <c r="D1237" s="320" t="s">
        <v>112</v>
      </c>
      <c r="E1237" s="320">
        <v>80210948</v>
      </c>
      <c r="F1237" s="190">
        <v>143</v>
      </c>
      <c r="G1237" s="360">
        <v>60</v>
      </c>
      <c r="H1237" s="320">
        <v>0</v>
      </c>
      <c r="I1237" s="320">
        <v>143</v>
      </c>
      <c r="J1237" s="361">
        <v>0</v>
      </c>
      <c r="K1237" s="320" t="s">
        <v>123</v>
      </c>
      <c r="L1237" s="320" t="s">
        <v>254</v>
      </c>
      <c r="M1237" s="320" t="s">
        <v>263</v>
      </c>
      <c r="N1237" s="320" t="s">
        <v>264</v>
      </c>
    </row>
    <row r="1238" spans="1:14" s="194" customFormat="1">
      <c r="A1238" s="320" t="s">
        <v>249</v>
      </c>
      <c r="B1238" s="320" t="s">
        <v>497</v>
      </c>
      <c r="C1238" s="320" t="s">
        <v>834</v>
      </c>
      <c r="D1238" s="320" t="s">
        <v>113</v>
      </c>
      <c r="E1238" s="320">
        <v>43462396</v>
      </c>
      <c r="F1238" s="190">
        <v>2166.4500121999999</v>
      </c>
      <c r="G1238" s="360">
        <v>60</v>
      </c>
      <c r="H1238" s="320">
        <v>6</v>
      </c>
      <c r="I1238" s="320">
        <v>1337</v>
      </c>
      <c r="J1238" s="361">
        <v>4.4676098287416231E-3</v>
      </c>
      <c r="K1238" s="320" t="s">
        <v>121</v>
      </c>
      <c r="L1238" s="320" t="s">
        <v>254</v>
      </c>
      <c r="M1238" s="320" t="s">
        <v>264</v>
      </c>
      <c r="N1238" s="320" t="s">
        <v>263</v>
      </c>
    </row>
    <row r="1239" spans="1:14" s="194" customFormat="1">
      <c r="A1239" s="320" t="s">
        <v>249</v>
      </c>
      <c r="B1239" s="320" t="s">
        <v>497</v>
      </c>
      <c r="C1239" s="320" t="s">
        <v>834</v>
      </c>
      <c r="D1239" s="320" t="s">
        <v>88</v>
      </c>
      <c r="E1239" s="320">
        <v>17294628</v>
      </c>
      <c r="F1239" s="190">
        <v>18</v>
      </c>
      <c r="G1239" s="360">
        <v>60</v>
      </c>
      <c r="H1239" s="320">
        <v>0</v>
      </c>
      <c r="I1239" s="320">
        <v>18</v>
      </c>
      <c r="J1239" s="361">
        <v>0</v>
      </c>
      <c r="K1239" s="320" t="s">
        <v>115</v>
      </c>
      <c r="L1239" s="320" t="s">
        <v>254</v>
      </c>
      <c r="M1239" s="320" t="s">
        <v>261</v>
      </c>
      <c r="N1239" s="320" t="s">
        <v>262</v>
      </c>
    </row>
    <row r="1240" spans="1:14" s="194" customFormat="1">
      <c r="A1240" s="320" t="s">
        <v>249</v>
      </c>
      <c r="B1240" s="320" t="s">
        <v>497</v>
      </c>
      <c r="C1240" s="320" t="s">
        <v>834</v>
      </c>
      <c r="D1240" s="320" t="s">
        <v>88</v>
      </c>
      <c r="E1240" s="320">
        <v>38987174</v>
      </c>
      <c r="F1240" s="190">
        <v>4455</v>
      </c>
      <c r="G1240" s="360">
        <v>60</v>
      </c>
      <c r="H1240" s="320">
        <v>47</v>
      </c>
      <c r="I1240" s="320">
        <v>4453</v>
      </c>
      <c r="J1240" s="361">
        <v>1.0444444444444444E-2</v>
      </c>
      <c r="K1240" s="320" t="s">
        <v>119</v>
      </c>
      <c r="L1240" s="320" t="s">
        <v>254</v>
      </c>
      <c r="M1240" s="320" t="s">
        <v>264</v>
      </c>
      <c r="N1240" s="320" t="s">
        <v>263</v>
      </c>
    </row>
    <row r="1241" spans="1:14" s="194" customFormat="1">
      <c r="A1241" s="320" t="s">
        <v>249</v>
      </c>
      <c r="B1241" s="320" t="s">
        <v>497</v>
      </c>
      <c r="C1241" s="320" t="s">
        <v>834</v>
      </c>
      <c r="D1241" s="320" t="s">
        <v>88</v>
      </c>
      <c r="E1241" s="320">
        <v>54656618</v>
      </c>
      <c r="F1241" s="190">
        <v>56.549999200000002</v>
      </c>
      <c r="G1241" s="360" t="s">
        <v>12</v>
      </c>
      <c r="H1241" s="320">
        <v>0</v>
      </c>
      <c r="I1241" s="320">
        <v>0</v>
      </c>
      <c r="J1241" s="361">
        <v>0</v>
      </c>
      <c r="K1241" s="320" t="s">
        <v>277</v>
      </c>
      <c r="L1241" s="320" t="s">
        <v>143</v>
      </c>
      <c r="M1241" s="320" t="s">
        <v>12</v>
      </c>
      <c r="N1241" s="320" t="s">
        <v>264</v>
      </c>
    </row>
    <row r="1242" spans="1:14" s="194" customFormat="1">
      <c r="A1242" s="320" t="s">
        <v>249</v>
      </c>
      <c r="B1242" s="320" t="s">
        <v>497</v>
      </c>
      <c r="C1242" s="320" t="s">
        <v>834</v>
      </c>
      <c r="D1242" s="320" t="s">
        <v>84</v>
      </c>
      <c r="E1242" s="320">
        <v>26101090</v>
      </c>
      <c r="F1242" s="190">
        <v>0</v>
      </c>
      <c r="G1242" s="360" t="s">
        <v>12</v>
      </c>
      <c r="H1242" s="320">
        <v>0</v>
      </c>
      <c r="I1242" s="320">
        <v>0</v>
      </c>
      <c r="J1242" s="361">
        <v>0</v>
      </c>
      <c r="K1242" s="320" t="s">
        <v>258</v>
      </c>
      <c r="L1242" s="320" t="s">
        <v>254</v>
      </c>
      <c r="M1242" s="320" t="s">
        <v>261</v>
      </c>
      <c r="N1242" s="320" t="s">
        <v>262</v>
      </c>
    </row>
    <row r="1243" spans="1:14" s="194" customFormat="1">
      <c r="A1243" s="320" t="s">
        <v>249</v>
      </c>
      <c r="B1243" s="320" t="s">
        <v>497</v>
      </c>
      <c r="C1243" s="320" t="s">
        <v>834</v>
      </c>
      <c r="D1243" s="320" t="s">
        <v>117</v>
      </c>
      <c r="E1243" s="320">
        <v>33753573</v>
      </c>
      <c r="F1243" s="190">
        <v>683</v>
      </c>
      <c r="G1243" s="360">
        <v>60</v>
      </c>
      <c r="H1243" s="320">
        <v>0</v>
      </c>
      <c r="I1243" s="320">
        <v>683</v>
      </c>
      <c r="J1243" s="361">
        <v>0</v>
      </c>
      <c r="K1243" s="320" t="s">
        <v>1042</v>
      </c>
      <c r="L1243" s="320" t="s">
        <v>254</v>
      </c>
      <c r="M1243" s="320" t="s">
        <v>263</v>
      </c>
      <c r="N1243" s="320" t="s">
        <v>264</v>
      </c>
    </row>
    <row r="1244" spans="1:14" s="194" customFormat="1">
      <c r="A1244" s="320" t="s">
        <v>249</v>
      </c>
      <c r="B1244" s="320" t="s">
        <v>497</v>
      </c>
      <c r="C1244" s="320" t="s">
        <v>834</v>
      </c>
      <c r="D1244" s="320" t="s">
        <v>85</v>
      </c>
      <c r="E1244" s="320">
        <v>185689587</v>
      </c>
      <c r="F1244" s="190">
        <v>2364.2000121999999</v>
      </c>
      <c r="G1244" s="360">
        <v>59.982999999999997</v>
      </c>
      <c r="H1244" s="320">
        <v>0</v>
      </c>
      <c r="I1244" s="320">
        <v>2058</v>
      </c>
      <c r="J1244" s="361">
        <v>0</v>
      </c>
      <c r="K1244" s="320" t="s">
        <v>132</v>
      </c>
      <c r="L1244" s="320" t="s">
        <v>254</v>
      </c>
      <c r="M1244" s="320" t="s">
        <v>261</v>
      </c>
      <c r="N1244" s="320" t="s">
        <v>262</v>
      </c>
    </row>
    <row r="1245" spans="1:14" s="194" customFormat="1">
      <c r="A1245" s="320" t="s">
        <v>249</v>
      </c>
      <c r="B1245" s="320" t="s">
        <v>497</v>
      </c>
      <c r="C1245" s="320" t="s">
        <v>834</v>
      </c>
      <c r="D1245" s="320" t="s">
        <v>86</v>
      </c>
      <c r="E1245" s="320">
        <v>178044409</v>
      </c>
      <c r="F1245" s="190">
        <v>751.05000310000003</v>
      </c>
      <c r="G1245" s="360">
        <v>59.8504</v>
      </c>
      <c r="H1245" s="320">
        <v>0</v>
      </c>
      <c r="I1245" s="320">
        <v>635</v>
      </c>
      <c r="J1245" s="361">
        <v>0</v>
      </c>
      <c r="K1245" s="320" t="s">
        <v>131</v>
      </c>
      <c r="L1245" s="320" t="s">
        <v>254</v>
      </c>
      <c r="M1245" s="320" t="s">
        <v>264</v>
      </c>
      <c r="N1245" s="320" t="s">
        <v>263</v>
      </c>
    </row>
    <row r="1246" spans="1:14" s="194" customFormat="1">
      <c r="A1246" s="320" t="s">
        <v>249</v>
      </c>
      <c r="B1246" s="320" t="s">
        <v>497</v>
      </c>
      <c r="C1246" s="320" t="s">
        <v>834</v>
      </c>
      <c r="D1246" s="320" t="s">
        <v>93</v>
      </c>
      <c r="E1246" s="320">
        <v>87966047</v>
      </c>
      <c r="F1246" s="190">
        <v>1725</v>
      </c>
      <c r="G1246" s="360">
        <v>60</v>
      </c>
      <c r="H1246" s="320">
        <v>19</v>
      </c>
      <c r="I1246" s="320">
        <v>1706</v>
      </c>
      <c r="J1246" s="361">
        <v>1.1014492753623189E-2</v>
      </c>
      <c r="K1246" s="320" t="s">
        <v>124</v>
      </c>
      <c r="L1246" s="320" t="s">
        <v>254</v>
      </c>
      <c r="M1246" s="320" t="s">
        <v>264</v>
      </c>
      <c r="N1246" s="320" t="s">
        <v>261</v>
      </c>
    </row>
    <row r="1247" spans="1:14" s="194" customFormat="1">
      <c r="A1247" s="320" t="s">
        <v>249</v>
      </c>
      <c r="B1247" s="320" t="s">
        <v>497</v>
      </c>
      <c r="C1247" s="320" t="s">
        <v>834</v>
      </c>
      <c r="D1247" s="320" t="s">
        <v>94</v>
      </c>
      <c r="E1247" s="320">
        <v>116607462</v>
      </c>
      <c r="F1247" s="190">
        <v>932</v>
      </c>
      <c r="G1247" s="360">
        <v>60</v>
      </c>
      <c r="H1247" s="320">
        <v>23</v>
      </c>
      <c r="I1247" s="320">
        <v>909</v>
      </c>
      <c r="J1247" s="361">
        <v>2.4678111587982832E-2</v>
      </c>
      <c r="K1247" s="320" t="s">
        <v>981</v>
      </c>
      <c r="L1247" s="320" t="s">
        <v>254</v>
      </c>
      <c r="M1247" s="320" t="s">
        <v>264</v>
      </c>
      <c r="N1247" s="320" t="s">
        <v>263</v>
      </c>
    </row>
    <row r="1248" spans="1:14" s="194" customFormat="1">
      <c r="A1248" s="320" t="s">
        <v>249</v>
      </c>
      <c r="B1248" s="320" t="s">
        <v>497</v>
      </c>
      <c r="C1248" s="320" t="s">
        <v>834</v>
      </c>
      <c r="D1248" s="320" t="s">
        <v>87</v>
      </c>
      <c r="E1248" s="320">
        <v>118610967</v>
      </c>
      <c r="F1248" s="190">
        <v>334</v>
      </c>
      <c r="G1248" s="360">
        <v>60</v>
      </c>
      <c r="H1248" s="320">
        <v>5</v>
      </c>
      <c r="I1248" s="320">
        <v>329</v>
      </c>
      <c r="J1248" s="361">
        <v>1.4970059880239521E-2</v>
      </c>
      <c r="K1248" s="320" t="s">
        <v>984</v>
      </c>
      <c r="L1248" s="320" t="s">
        <v>254</v>
      </c>
      <c r="M1248" s="320" t="s">
        <v>262</v>
      </c>
      <c r="N1248" s="320" t="s">
        <v>263</v>
      </c>
    </row>
    <row r="1249" spans="1:14" s="194" customFormat="1">
      <c r="A1249" s="320" t="s">
        <v>249</v>
      </c>
      <c r="B1249" s="320" t="s">
        <v>497</v>
      </c>
      <c r="C1249" s="320" t="s">
        <v>834</v>
      </c>
      <c r="D1249" s="320" t="s">
        <v>87</v>
      </c>
      <c r="E1249" s="320">
        <v>123224544</v>
      </c>
      <c r="F1249" s="190">
        <v>345</v>
      </c>
      <c r="G1249" s="360">
        <v>60</v>
      </c>
      <c r="H1249" s="320">
        <v>2</v>
      </c>
      <c r="I1249" s="320">
        <v>343</v>
      </c>
      <c r="J1249" s="361">
        <v>5.7971014492753624E-3</v>
      </c>
      <c r="K1249" s="320" t="s">
        <v>126</v>
      </c>
      <c r="L1249" s="320" t="s">
        <v>254</v>
      </c>
      <c r="M1249" s="320" t="s">
        <v>264</v>
      </c>
      <c r="N1249" s="320" t="s">
        <v>263</v>
      </c>
    </row>
    <row r="1250" spans="1:14" s="194" customFormat="1">
      <c r="A1250" s="320" t="s">
        <v>249</v>
      </c>
      <c r="B1250" s="320" t="s">
        <v>497</v>
      </c>
      <c r="C1250" s="320" t="s">
        <v>834</v>
      </c>
      <c r="D1250" s="320" t="s">
        <v>87</v>
      </c>
      <c r="E1250" s="320">
        <v>144910724</v>
      </c>
      <c r="F1250" s="190">
        <v>4412</v>
      </c>
      <c r="G1250" s="360">
        <v>59.982100000000003</v>
      </c>
      <c r="H1250" s="320">
        <v>20</v>
      </c>
      <c r="I1250" s="320">
        <v>4409</v>
      </c>
      <c r="J1250" s="361">
        <v>4.5156920298035676E-3</v>
      </c>
      <c r="K1250" s="320" t="s">
        <v>128</v>
      </c>
      <c r="L1250" s="320" t="s">
        <v>254</v>
      </c>
      <c r="M1250" s="320" t="s">
        <v>261</v>
      </c>
      <c r="N1250" s="320" t="s">
        <v>262</v>
      </c>
    </row>
    <row r="1251" spans="1:14" s="194" customFormat="1">
      <c r="A1251" s="320" t="s">
        <v>249</v>
      </c>
      <c r="B1251" s="320" t="s">
        <v>497</v>
      </c>
      <c r="C1251" s="320" t="s">
        <v>834</v>
      </c>
      <c r="D1251" s="320" t="s">
        <v>87</v>
      </c>
      <c r="E1251" s="320">
        <v>153184693</v>
      </c>
      <c r="F1251" s="190">
        <v>6916.3500977000003</v>
      </c>
      <c r="G1251" s="360">
        <v>60</v>
      </c>
      <c r="H1251" s="320">
        <v>6</v>
      </c>
      <c r="I1251" s="320">
        <v>3508</v>
      </c>
      <c r="J1251" s="361">
        <v>1.7074558907228231E-3</v>
      </c>
      <c r="K1251" s="320" t="s">
        <v>129</v>
      </c>
      <c r="L1251" s="320" t="s">
        <v>254</v>
      </c>
      <c r="M1251" s="320" t="s">
        <v>264</v>
      </c>
      <c r="N1251" s="320" t="s">
        <v>263</v>
      </c>
    </row>
    <row r="1252" spans="1:14" s="194" customFormat="1">
      <c r="A1252" s="320" t="s">
        <v>249</v>
      </c>
      <c r="B1252" s="320" t="s">
        <v>498</v>
      </c>
      <c r="C1252" s="320" t="s">
        <v>846</v>
      </c>
      <c r="D1252" s="320" t="s">
        <v>76</v>
      </c>
      <c r="E1252" s="320">
        <v>153392373</v>
      </c>
      <c r="F1252" s="190">
        <v>441</v>
      </c>
      <c r="G1252" s="360">
        <v>59.269799999999996</v>
      </c>
      <c r="H1252" s="320">
        <v>0</v>
      </c>
      <c r="I1252" s="320">
        <v>441</v>
      </c>
      <c r="J1252" s="361">
        <v>0</v>
      </c>
      <c r="K1252" s="320" t="s">
        <v>130</v>
      </c>
      <c r="L1252" s="320" t="s">
        <v>254</v>
      </c>
      <c r="M1252" s="320" t="s">
        <v>264</v>
      </c>
      <c r="N1252" s="320" t="s">
        <v>261</v>
      </c>
    </row>
    <row r="1253" spans="1:14" s="194" customFormat="1">
      <c r="A1253" s="320" t="s">
        <v>249</v>
      </c>
      <c r="B1253" s="320" t="s">
        <v>498</v>
      </c>
      <c r="C1253" s="320" t="s">
        <v>846</v>
      </c>
      <c r="D1253" s="320" t="s">
        <v>76</v>
      </c>
      <c r="E1253" s="320">
        <v>204413264</v>
      </c>
      <c r="F1253" s="190">
        <v>1800</v>
      </c>
      <c r="G1253" s="360">
        <v>60</v>
      </c>
      <c r="H1253" s="320">
        <v>816</v>
      </c>
      <c r="I1253" s="320">
        <v>984</v>
      </c>
      <c r="J1253" s="361">
        <v>0.45333333333333331</v>
      </c>
      <c r="K1253" s="320" t="s">
        <v>328</v>
      </c>
      <c r="L1253" s="320" t="s">
        <v>143</v>
      </c>
      <c r="M1253" s="320" t="s">
        <v>12</v>
      </c>
      <c r="N1253" s="320" t="s">
        <v>263</v>
      </c>
    </row>
    <row r="1254" spans="1:14" s="194" customFormat="1">
      <c r="A1254" s="320" t="s">
        <v>249</v>
      </c>
      <c r="B1254" s="320" t="s">
        <v>498</v>
      </c>
      <c r="C1254" s="320" t="s">
        <v>846</v>
      </c>
      <c r="D1254" s="320" t="s">
        <v>76</v>
      </c>
      <c r="E1254" s="320">
        <v>220653315</v>
      </c>
      <c r="F1254" s="190">
        <v>1988</v>
      </c>
      <c r="G1254" s="360">
        <v>60</v>
      </c>
      <c r="H1254" s="320">
        <v>801</v>
      </c>
      <c r="I1254" s="320">
        <v>1187</v>
      </c>
      <c r="J1254" s="361">
        <v>0.40291750503018109</v>
      </c>
      <c r="K1254" s="320" t="s">
        <v>1009</v>
      </c>
      <c r="L1254" s="320" t="s">
        <v>254</v>
      </c>
      <c r="M1254" s="320" t="s">
        <v>263</v>
      </c>
      <c r="N1254" s="320" t="s">
        <v>264</v>
      </c>
    </row>
    <row r="1255" spans="1:14" s="194" customFormat="1">
      <c r="A1255" s="320" t="s">
        <v>249</v>
      </c>
      <c r="B1255" s="320" t="s">
        <v>498</v>
      </c>
      <c r="C1255" s="320" t="s">
        <v>846</v>
      </c>
      <c r="D1255" s="320" t="s">
        <v>81</v>
      </c>
      <c r="E1255" s="320">
        <v>126276419</v>
      </c>
      <c r="F1255" s="190">
        <v>331</v>
      </c>
      <c r="G1255" s="360">
        <v>60</v>
      </c>
      <c r="H1255" s="320">
        <v>148</v>
      </c>
      <c r="I1255" s="320">
        <v>183</v>
      </c>
      <c r="J1255" s="361">
        <v>0.44712990936555891</v>
      </c>
      <c r="K1255" s="320" t="s">
        <v>127</v>
      </c>
      <c r="L1255" s="320" t="s">
        <v>254</v>
      </c>
      <c r="M1255" s="320" t="s">
        <v>261</v>
      </c>
      <c r="N1255" s="320" t="s">
        <v>262</v>
      </c>
    </row>
    <row r="1256" spans="1:14" s="194" customFormat="1">
      <c r="A1256" s="320" t="s">
        <v>249</v>
      </c>
      <c r="B1256" s="320" t="s">
        <v>498</v>
      </c>
      <c r="C1256" s="320" t="s">
        <v>846</v>
      </c>
      <c r="D1256" s="320" t="s">
        <v>82</v>
      </c>
      <c r="E1256" s="320">
        <v>25398284</v>
      </c>
      <c r="F1256" s="190">
        <v>2959</v>
      </c>
      <c r="G1256" s="360">
        <v>59.8904</v>
      </c>
      <c r="H1256" s="320">
        <v>1362</v>
      </c>
      <c r="I1256" s="320">
        <v>1597</v>
      </c>
      <c r="J1256" s="361">
        <v>0.46029063872930043</v>
      </c>
      <c r="K1256" s="320" t="s">
        <v>1217</v>
      </c>
      <c r="L1256" s="320" t="s">
        <v>254</v>
      </c>
      <c r="M1256" s="320" t="s">
        <v>264</v>
      </c>
      <c r="N1256" s="320" t="s">
        <v>263</v>
      </c>
    </row>
    <row r="1257" spans="1:14" s="194" customFormat="1">
      <c r="A1257" s="320" t="s">
        <v>249</v>
      </c>
      <c r="B1257" s="320" t="s">
        <v>498</v>
      </c>
      <c r="C1257" s="320" t="s">
        <v>846</v>
      </c>
      <c r="D1257" s="320" t="s">
        <v>82</v>
      </c>
      <c r="E1257" s="320">
        <v>25398285</v>
      </c>
      <c r="F1257" s="190">
        <v>2965</v>
      </c>
      <c r="G1257" s="360">
        <v>59.889000000000003</v>
      </c>
      <c r="H1257" s="320">
        <v>1362</v>
      </c>
      <c r="I1257" s="320">
        <v>1603</v>
      </c>
      <c r="J1257" s="361">
        <v>0.45935919055649244</v>
      </c>
      <c r="K1257" s="320" t="s">
        <v>1040</v>
      </c>
      <c r="L1257" s="320" t="s">
        <v>254</v>
      </c>
      <c r="M1257" s="320" t="s">
        <v>264</v>
      </c>
      <c r="N1257" s="320" t="s">
        <v>263</v>
      </c>
    </row>
    <row r="1258" spans="1:14" s="194" customFormat="1">
      <c r="A1258" s="320" t="s">
        <v>249</v>
      </c>
      <c r="B1258" s="320" t="s">
        <v>498</v>
      </c>
      <c r="C1258" s="320" t="s">
        <v>846</v>
      </c>
      <c r="D1258" s="320" t="s">
        <v>82</v>
      </c>
      <c r="E1258" s="320">
        <v>42858278</v>
      </c>
      <c r="F1258" s="190">
        <v>1167</v>
      </c>
      <c r="G1258" s="360">
        <v>60</v>
      </c>
      <c r="H1258" s="320">
        <v>80</v>
      </c>
      <c r="I1258" s="320">
        <v>1087</v>
      </c>
      <c r="J1258" s="361">
        <v>6.8551842330762641E-2</v>
      </c>
      <c r="K1258" s="320" t="s">
        <v>120</v>
      </c>
      <c r="L1258" s="320" t="s">
        <v>254</v>
      </c>
      <c r="M1258" s="320" t="s">
        <v>261</v>
      </c>
      <c r="N1258" s="320" t="s">
        <v>262</v>
      </c>
    </row>
    <row r="1259" spans="1:14" s="194" customFormat="1">
      <c r="A1259" s="320" t="s">
        <v>249</v>
      </c>
      <c r="B1259" s="320" t="s">
        <v>498</v>
      </c>
      <c r="C1259" s="320" t="s">
        <v>846</v>
      </c>
      <c r="D1259" s="320" t="s">
        <v>82</v>
      </c>
      <c r="E1259" s="320">
        <v>50357249</v>
      </c>
      <c r="F1259" s="190">
        <v>249</v>
      </c>
      <c r="G1259" s="360">
        <v>60</v>
      </c>
      <c r="H1259" s="320">
        <v>118</v>
      </c>
      <c r="I1259" s="320">
        <v>131</v>
      </c>
      <c r="J1259" s="361">
        <v>0.47389558232931728</v>
      </c>
      <c r="K1259" s="320" t="s">
        <v>1012</v>
      </c>
      <c r="L1259" s="320" t="s">
        <v>254</v>
      </c>
      <c r="M1259" s="320" t="s">
        <v>262</v>
      </c>
      <c r="N1259" s="320" t="s">
        <v>261</v>
      </c>
    </row>
    <row r="1260" spans="1:14" s="194" customFormat="1">
      <c r="A1260" s="320" t="s">
        <v>249</v>
      </c>
      <c r="B1260" s="320" t="s">
        <v>498</v>
      </c>
      <c r="C1260" s="320" t="s">
        <v>846</v>
      </c>
      <c r="D1260" s="320" t="s">
        <v>82</v>
      </c>
      <c r="E1260" s="320">
        <v>106633749</v>
      </c>
      <c r="F1260" s="190">
        <v>4585</v>
      </c>
      <c r="G1260" s="360">
        <v>59.998800000000003</v>
      </c>
      <c r="H1260" s="320">
        <v>271</v>
      </c>
      <c r="I1260" s="320">
        <v>4314</v>
      </c>
      <c r="J1260" s="361">
        <v>5.9105779716466737E-2</v>
      </c>
      <c r="K1260" s="320" t="s">
        <v>125</v>
      </c>
      <c r="L1260" s="320" t="s">
        <v>254</v>
      </c>
      <c r="M1260" s="320" t="s">
        <v>264</v>
      </c>
      <c r="N1260" s="320" t="s">
        <v>263</v>
      </c>
    </row>
    <row r="1261" spans="1:14" s="194" customFormat="1">
      <c r="A1261" s="320" t="s">
        <v>249</v>
      </c>
      <c r="B1261" s="320" t="s">
        <v>498</v>
      </c>
      <c r="C1261" s="320" t="s">
        <v>846</v>
      </c>
      <c r="D1261" s="320" t="s">
        <v>82</v>
      </c>
      <c r="E1261" s="320">
        <v>112915455</v>
      </c>
      <c r="F1261" s="190">
        <v>5077</v>
      </c>
      <c r="G1261" s="360">
        <v>59.872399999999999</v>
      </c>
      <c r="H1261" s="320">
        <v>1003</v>
      </c>
      <c r="I1261" s="320">
        <v>4074</v>
      </c>
      <c r="J1261" s="361">
        <v>0.19755761276344297</v>
      </c>
      <c r="K1261" s="320" t="s">
        <v>141</v>
      </c>
      <c r="L1261" s="320" t="s">
        <v>254</v>
      </c>
      <c r="M1261" s="320" t="s">
        <v>263</v>
      </c>
      <c r="N1261" s="320" t="s">
        <v>264</v>
      </c>
    </row>
    <row r="1262" spans="1:14" s="194" customFormat="1">
      <c r="A1262" s="320" t="s">
        <v>249</v>
      </c>
      <c r="B1262" s="320" t="s">
        <v>498</v>
      </c>
      <c r="C1262" s="320" t="s">
        <v>846</v>
      </c>
      <c r="D1262" s="320" t="s">
        <v>89</v>
      </c>
      <c r="E1262" s="320">
        <v>28366247</v>
      </c>
      <c r="F1262" s="190">
        <v>171</v>
      </c>
      <c r="G1262" s="360">
        <v>60</v>
      </c>
      <c r="H1262" s="320">
        <v>96</v>
      </c>
      <c r="I1262" s="320">
        <v>75</v>
      </c>
      <c r="J1262" s="361">
        <v>0.56140350877192979</v>
      </c>
      <c r="K1262" s="320" t="s">
        <v>1041</v>
      </c>
      <c r="L1262" s="320" t="s">
        <v>254</v>
      </c>
      <c r="M1262" s="320" t="s">
        <v>261</v>
      </c>
      <c r="N1262" s="320" t="s">
        <v>262</v>
      </c>
    </row>
    <row r="1263" spans="1:14" s="194" customFormat="1">
      <c r="A1263" s="320" t="s">
        <v>249</v>
      </c>
      <c r="B1263" s="320" t="s">
        <v>498</v>
      </c>
      <c r="C1263" s="320" t="s">
        <v>846</v>
      </c>
      <c r="D1263" s="320" t="s">
        <v>89</v>
      </c>
      <c r="E1263" s="320">
        <v>112171869</v>
      </c>
      <c r="F1263" s="190">
        <v>92</v>
      </c>
      <c r="G1263" s="360">
        <v>60</v>
      </c>
      <c r="H1263" s="320">
        <v>33</v>
      </c>
      <c r="I1263" s="320">
        <v>59</v>
      </c>
      <c r="J1263" s="361">
        <v>0.35869565217391303</v>
      </c>
      <c r="K1263" s="320" t="s">
        <v>978</v>
      </c>
      <c r="L1263" s="320" t="s">
        <v>254</v>
      </c>
      <c r="M1263" s="320" t="s">
        <v>264</v>
      </c>
      <c r="N1263" s="320" t="s">
        <v>263</v>
      </c>
    </row>
    <row r="1264" spans="1:14" s="194" customFormat="1">
      <c r="A1264" s="320" t="s">
        <v>249</v>
      </c>
      <c r="B1264" s="320" t="s">
        <v>498</v>
      </c>
      <c r="C1264" s="320" t="s">
        <v>846</v>
      </c>
      <c r="D1264" s="320" t="s">
        <v>103</v>
      </c>
      <c r="E1264" s="320">
        <v>45412356</v>
      </c>
      <c r="F1264" s="190">
        <v>8563</v>
      </c>
      <c r="G1264" s="360">
        <v>59.987000000000002</v>
      </c>
      <c r="H1264" s="320">
        <v>2181</v>
      </c>
      <c r="I1264" s="320">
        <v>6382</v>
      </c>
      <c r="J1264" s="361">
        <v>0.25470045544785708</v>
      </c>
      <c r="K1264" s="320" t="s">
        <v>122</v>
      </c>
      <c r="L1264" s="320" t="s">
        <v>254</v>
      </c>
      <c r="M1264" s="320" t="s">
        <v>262</v>
      </c>
      <c r="N1264" s="320" t="s">
        <v>261</v>
      </c>
    </row>
    <row r="1265" spans="1:14" s="194" customFormat="1">
      <c r="A1265" s="320" t="s">
        <v>249</v>
      </c>
      <c r="B1265" s="320" t="s">
        <v>498</v>
      </c>
      <c r="C1265" s="320" t="s">
        <v>846</v>
      </c>
      <c r="D1265" s="320" t="s">
        <v>103</v>
      </c>
      <c r="E1265" s="320">
        <v>75546334</v>
      </c>
      <c r="F1265" s="190">
        <v>273</v>
      </c>
      <c r="G1265" s="360">
        <v>49.173000000000002</v>
      </c>
      <c r="H1265" s="320">
        <v>88</v>
      </c>
      <c r="I1265" s="320">
        <v>185</v>
      </c>
      <c r="J1265" s="361">
        <v>0.32234432234432236</v>
      </c>
      <c r="K1265" s="320" t="s">
        <v>1010</v>
      </c>
      <c r="L1265" s="320" t="s">
        <v>254</v>
      </c>
      <c r="M1265" s="320" t="s">
        <v>261</v>
      </c>
      <c r="N1265" s="320" t="s">
        <v>263</v>
      </c>
    </row>
    <row r="1266" spans="1:14" s="194" customFormat="1">
      <c r="A1266" s="320" t="s">
        <v>249</v>
      </c>
      <c r="B1266" s="320" t="s">
        <v>498</v>
      </c>
      <c r="C1266" s="320" t="s">
        <v>846</v>
      </c>
      <c r="D1266" s="320" t="s">
        <v>103</v>
      </c>
      <c r="E1266" s="320">
        <v>98657640</v>
      </c>
      <c r="F1266" s="190">
        <v>440</v>
      </c>
      <c r="G1266" s="360">
        <v>60</v>
      </c>
      <c r="H1266" s="320">
        <v>233</v>
      </c>
      <c r="I1266" s="320">
        <v>207</v>
      </c>
      <c r="J1266" s="361">
        <v>0.52954545454545454</v>
      </c>
      <c r="K1266" s="320" t="s">
        <v>980</v>
      </c>
      <c r="L1266" s="320" t="s">
        <v>254</v>
      </c>
      <c r="M1266" s="320" t="s">
        <v>264</v>
      </c>
      <c r="N1266" s="320" t="s">
        <v>262</v>
      </c>
    </row>
    <row r="1267" spans="1:14" s="194" customFormat="1">
      <c r="A1267" s="320" t="s">
        <v>249</v>
      </c>
      <c r="B1267" s="320" t="s">
        <v>498</v>
      </c>
      <c r="C1267" s="320" t="s">
        <v>846</v>
      </c>
      <c r="D1267" s="320" t="s">
        <v>90</v>
      </c>
      <c r="E1267" s="320">
        <v>3900739</v>
      </c>
      <c r="F1267" s="190">
        <v>2495</v>
      </c>
      <c r="G1267" s="360">
        <v>60</v>
      </c>
      <c r="H1267" s="320">
        <v>514</v>
      </c>
      <c r="I1267" s="320">
        <v>1981</v>
      </c>
      <c r="J1267" s="361">
        <v>0.20601202404809618</v>
      </c>
      <c r="K1267" s="320" t="s">
        <v>279</v>
      </c>
      <c r="L1267" s="320" t="s">
        <v>143</v>
      </c>
      <c r="M1267" s="320" t="s">
        <v>12</v>
      </c>
      <c r="N1267" s="320" t="s">
        <v>263</v>
      </c>
    </row>
    <row r="1268" spans="1:14" s="194" customFormat="1">
      <c r="A1268" s="320" t="s">
        <v>249</v>
      </c>
      <c r="B1268" s="320" t="s">
        <v>498</v>
      </c>
      <c r="C1268" s="320" t="s">
        <v>846</v>
      </c>
      <c r="D1268" s="320" t="s">
        <v>90</v>
      </c>
      <c r="E1268" s="320">
        <v>30794502</v>
      </c>
      <c r="F1268" s="190">
        <v>322</v>
      </c>
      <c r="G1268" s="360">
        <v>60</v>
      </c>
      <c r="H1268" s="320">
        <v>57</v>
      </c>
      <c r="I1268" s="320">
        <v>265</v>
      </c>
      <c r="J1268" s="361">
        <v>0.17701863354037267</v>
      </c>
      <c r="K1268" s="320" t="s">
        <v>116</v>
      </c>
      <c r="L1268" s="320" t="s">
        <v>254</v>
      </c>
      <c r="M1268" s="320" t="s">
        <v>261</v>
      </c>
      <c r="N1268" s="320" t="s">
        <v>263</v>
      </c>
    </row>
    <row r="1269" spans="1:14" s="194" customFormat="1">
      <c r="A1269" s="320" t="s">
        <v>249</v>
      </c>
      <c r="B1269" s="320" t="s">
        <v>498</v>
      </c>
      <c r="C1269" s="320" t="s">
        <v>846</v>
      </c>
      <c r="D1269" s="320" t="s">
        <v>112</v>
      </c>
      <c r="E1269" s="320">
        <v>4860336</v>
      </c>
      <c r="F1269" s="190">
        <v>12148</v>
      </c>
      <c r="G1269" s="360">
        <v>59.3855</v>
      </c>
      <c r="H1269" s="320">
        <v>5886</v>
      </c>
      <c r="I1269" s="320">
        <v>6262</v>
      </c>
      <c r="J1269" s="361">
        <v>0.48452420151465264</v>
      </c>
      <c r="K1269" s="320" t="s">
        <v>114</v>
      </c>
      <c r="L1269" s="320" t="s">
        <v>254</v>
      </c>
      <c r="M1269" s="320" t="s">
        <v>264</v>
      </c>
      <c r="N1269" s="320" t="s">
        <v>262</v>
      </c>
    </row>
    <row r="1270" spans="1:14" s="194" customFormat="1">
      <c r="A1270" s="320" t="s">
        <v>249</v>
      </c>
      <c r="B1270" s="320" t="s">
        <v>498</v>
      </c>
      <c r="C1270" s="320" t="s">
        <v>846</v>
      </c>
      <c r="D1270" s="320" t="s">
        <v>112</v>
      </c>
      <c r="E1270" s="320">
        <v>7577590</v>
      </c>
      <c r="F1270" s="190">
        <v>148</v>
      </c>
      <c r="G1270" s="360">
        <v>60</v>
      </c>
      <c r="H1270" s="320">
        <v>23</v>
      </c>
      <c r="I1270" s="320">
        <v>125</v>
      </c>
      <c r="J1270" s="361">
        <v>0.1554054054054054</v>
      </c>
      <c r="K1270" s="320" t="s">
        <v>38</v>
      </c>
      <c r="L1270" s="320" t="s">
        <v>254</v>
      </c>
      <c r="M1270" s="320" t="s">
        <v>263</v>
      </c>
      <c r="N1270" s="320" t="s">
        <v>264</v>
      </c>
    </row>
    <row r="1271" spans="1:14" s="194" customFormat="1">
      <c r="A1271" s="320" t="s">
        <v>249</v>
      </c>
      <c r="B1271" s="320" t="s">
        <v>498</v>
      </c>
      <c r="C1271" s="320" t="s">
        <v>846</v>
      </c>
      <c r="D1271" s="320" t="s">
        <v>112</v>
      </c>
      <c r="E1271" s="320">
        <v>38926029</v>
      </c>
      <c r="F1271" s="190">
        <v>398</v>
      </c>
      <c r="G1271" s="360">
        <v>60</v>
      </c>
      <c r="H1271" s="320">
        <v>134</v>
      </c>
      <c r="I1271" s="320">
        <v>264</v>
      </c>
      <c r="J1271" s="361">
        <v>0.33668341708542715</v>
      </c>
      <c r="K1271" s="320" t="s">
        <v>118</v>
      </c>
      <c r="L1271" s="320" t="s">
        <v>254</v>
      </c>
      <c r="M1271" s="320" t="s">
        <v>264</v>
      </c>
      <c r="N1271" s="320" t="s">
        <v>262</v>
      </c>
    </row>
    <row r="1272" spans="1:14" s="194" customFormat="1">
      <c r="A1272" s="320" t="s">
        <v>249</v>
      </c>
      <c r="B1272" s="320" t="s">
        <v>498</v>
      </c>
      <c r="C1272" s="320" t="s">
        <v>846</v>
      </c>
      <c r="D1272" s="320" t="s">
        <v>112</v>
      </c>
      <c r="E1272" s="320">
        <v>80210948</v>
      </c>
      <c r="F1272" s="190">
        <v>908</v>
      </c>
      <c r="G1272" s="360">
        <v>60</v>
      </c>
      <c r="H1272" s="320">
        <v>427</v>
      </c>
      <c r="I1272" s="320">
        <v>481</v>
      </c>
      <c r="J1272" s="361">
        <v>0.47026431718061673</v>
      </c>
      <c r="K1272" s="320" t="s">
        <v>123</v>
      </c>
      <c r="L1272" s="320" t="s">
        <v>254</v>
      </c>
      <c r="M1272" s="320" t="s">
        <v>263</v>
      </c>
      <c r="N1272" s="320" t="s">
        <v>264</v>
      </c>
    </row>
    <row r="1273" spans="1:14" s="194" customFormat="1">
      <c r="A1273" s="320" t="s">
        <v>249</v>
      </c>
      <c r="B1273" s="320" t="s">
        <v>498</v>
      </c>
      <c r="C1273" s="320" t="s">
        <v>846</v>
      </c>
      <c r="D1273" s="320" t="s">
        <v>113</v>
      </c>
      <c r="E1273" s="320">
        <v>43462396</v>
      </c>
      <c r="F1273" s="190">
        <v>433</v>
      </c>
      <c r="G1273" s="360">
        <v>60</v>
      </c>
      <c r="H1273" s="320">
        <v>103</v>
      </c>
      <c r="I1273" s="320">
        <v>330</v>
      </c>
      <c r="J1273" s="361">
        <v>0.23787528868360278</v>
      </c>
      <c r="K1273" s="320" t="s">
        <v>121</v>
      </c>
      <c r="L1273" s="320" t="s">
        <v>254</v>
      </c>
      <c r="M1273" s="320" t="s">
        <v>264</v>
      </c>
      <c r="N1273" s="320" t="s">
        <v>263</v>
      </c>
    </row>
    <row r="1274" spans="1:14" s="194" customFormat="1">
      <c r="A1274" s="320" t="s">
        <v>249</v>
      </c>
      <c r="B1274" s="320" t="s">
        <v>498</v>
      </c>
      <c r="C1274" s="320" t="s">
        <v>846</v>
      </c>
      <c r="D1274" s="320" t="s">
        <v>88</v>
      </c>
      <c r="E1274" s="320">
        <v>17294628</v>
      </c>
      <c r="F1274" s="190">
        <v>189</v>
      </c>
      <c r="G1274" s="360">
        <v>60</v>
      </c>
      <c r="H1274" s="320">
        <v>38</v>
      </c>
      <c r="I1274" s="320">
        <v>151</v>
      </c>
      <c r="J1274" s="361">
        <v>0.20105820105820105</v>
      </c>
      <c r="K1274" s="320" t="s">
        <v>115</v>
      </c>
      <c r="L1274" s="320" t="s">
        <v>254</v>
      </c>
      <c r="M1274" s="320" t="s">
        <v>261</v>
      </c>
      <c r="N1274" s="320" t="s">
        <v>262</v>
      </c>
    </row>
    <row r="1275" spans="1:14" s="194" customFormat="1">
      <c r="A1275" s="320" t="s">
        <v>249</v>
      </c>
      <c r="B1275" s="320" t="s">
        <v>498</v>
      </c>
      <c r="C1275" s="320" t="s">
        <v>846</v>
      </c>
      <c r="D1275" s="320" t="s">
        <v>88</v>
      </c>
      <c r="E1275" s="320">
        <v>38987174</v>
      </c>
      <c r="F1275" s="190">
        <v>7425</v>
      </c>
      <c r="G1275" s="360">
        <v>59.997399999999999</v>
      </c>
      <c r="H1275" s="320">
        <v>3635</v>
      </c>
      <c r="I1275" s="320">
        <v>3790</v>
      </c>
      <c r="J1275" s="361">
        <v>0.48956228956228959</v>
      </c>
      <c r="K1275" s="320" t="s">
        <v>119</v>
      </c>
      <c r="L1275" s="320" t="s">
        <v>254</v>
      </c>
      <c r="M1275" s="320" t="s">
        <v>264</v>
      </c>
      <c r="N1275" s="320" t="s">
        <v>263</v>
      </c>
    </row>
    <row r="1276" spans="1:14" s="194" customFormat="1">
      <c r="A1276" s="320" t="s">
        <v>249</v>
      </c>
      <c r="B1276" s="320" t="s">
        <v>498</v>
      </c>
      <c r="C1276" s="320" t="s">
        <v>846</v>
      </c>
      <c r="D1276" s="320" t="s">
        <v>88</v>
      </c>
      <c r="E1276" s="320">
        <v>54656618</v>
      </c>
      <c r="F1276" s="190">
        <v>949</v>
      </c>
      <c r="G1276" s="360">
        <v>60.0197</v>
      </c>
      <c r="H1276" s="320">
        <v>117</v>
      </c>
      <c r="I1276" s="320">
        <v>832</v>
      </c>
      <c r="J1276" s="361">
        <v>0.12328767123287671</v>
      </c>
      <c r="K1276" s="320" t="s">
        <v>277</v>
      </c>
      <c r="L1276" s="320" t="s">
        <v>143</v>
      </c>
      <c r="M1276" s="320" t="s">
        <v>12</v>
      </c>
      <c r="N1276" s="320" t="s">
        <v>264</v>
      </c>
    </row>
    <row r="1277" spans="1:14" s="194" customFormat="1">
      <c r="A1277" s="320" t="s">
        <v>249</v>
      </c>
      <c r="B1277" s="320" t="s">
        <v>498</v>
      </c>
      <c r="C1277" s="320" t="s">
        <v>846</v>
      </c>
      <c r="D1277" s="320" t="s">
        <v>84</v>
      </c>
      <c r="E1277" s="320">
        <v>26101090</v>
      </c>
      <c r="F1277" s="190">
        <v>647</v>
      </c>
      <c r="G1277" s="360">
        <v>60</v>
      </c>
      <c r="H1277" s="320">
        <v>137</v>
      </c>
      <c r="I1277" s="320">
        <v>510</v>
      </c>
      <c r="J1277" s="361">
        <v>0.21174652241112829</v>
      </c>
      <c r="K1277" s="320" t="s">
        <v>258</v>
      </c>
      <c r="L1277" s="320" t="s">
        <v>254</v>
      </c>
      <c r="M1277" s="320" t="s">
        <v>261</v>
      </c>
      <c r="N1277" s="320" t="s">
        <v>262</v>
      </c>
    </row>
    <row r="1278" spans="1:14" s="194" customFormat="1">
      <c r="A1278" s="320" t="s">
        <v>249</v>
      </c>
      <c r="B1278" s="320" t="s">
        <v>498</v>
      </c>
      <c r="C1278" s="320" t="s">
        <v>846</v>
      </c>
      <c r="D1278" s="320" t="s">
        <v>117</v>
      </c>
      <c r="E1278" s="320">
        <v>33753573</v>
      </c>
      <c r="F1278" s="190">
        <v>652</v>
      </c>
      <c r="G1278" s="360">
        <v>60</v>
      </c>
      <c r="H1278" s="320">
        <v>294</v>
      </c>
      <c r="I1278" s="320">
        <v>358</v>
      </c>
      <c r="J1278" s="361">
        <v>0.45092024539877301</v>
      </c>
      <c r="K1278" s="320" t="s">
        <v>1042</v>
      </c>
      <c r="L1278" s="320" t="s">
        <v>254</v>
      </c>
      <c r="M1278" s="320" t="s">
        <v>263</v>
      </c>
      <c r="N1278" s="320" t="s">
        <v>264</v>
      </c>
    </row>
    <row r="1279" spans="1:14" s="194" customFormat="1">
      <c r="A1279" s="320" t="s">
        <v>249</v>
      </c>
      <c r="B1279" s="320" t="s">
        <v>498</v>
      </c>
      <c r="C1279" s="320" t="s">
        <v>846</v>
      </c>
      <c r="D1279" s="320" t="s">
        <v>85</v>
      </c>
      <c r="E1279" s="320">
        <v>185689587</v>
      </c>
      <c r="F1279" s="190">
        <v>4227</v>
      </c>
      <c r="G1279" s="360">
        <v>59.997399999999999</v>
      </c>
      <c r="H1279" s="320">
        <v>728</v>
      </c>
      <c r="I1279" s="320">
        <v>3499</v>
      </c>
      <c r="J1279" s="361">
        <v>0.17222616512893305</v>
      </c>
      <c r="K1279" s="320" t="s">
        <v>132</v>
      </c>
      <c r="L1279" s="320" t="s">
        <v>254</v>
      </c>
      <c r="M1279" s="320" t="s">
        <v>261</v>
      </c>
      <c r="N1279" s="320" t="s">
        <v>262</v>
      </c>
    </row>
    <row r="1280" spans="1:14" s="194" customFormat="1">
      <c r="A1280" s="320" t="s">
        <v>249</v>
      </c>
      <c r="B1280" s="320" t="s">
        <v>498</v>
      </c>
      <c r="C1280" s="320" t="s">
        <v>846</v>
      </c>
      <c r="D1280" s="320" t="s">
        <v>86</v>
      </c>
      <c r="E1280" s="320">
        <v>178044409</v>
      </c>
      <c r="F1280" s="190">
        <v>1976</v>
      </c>
      <c r="G1280" s="360">
        <v>59.920999999999999</v>
      </c>
      <c r="H1280" s="320">
        <v>406</v>
      </c>
      <c r="I1280" s="320">
        <v>1570</v>
      </c>
      <c r="J1280" s="361">
        <v>0.20546558704453441</v>
      </c>
      <c r="K1280" s="320" t="s">
        <v>131</v>
      </c>
      <c r="L1280" s="320" t="s">
        <v>254</v>
      </c>
      <c r="M1280" s="320" t="s">
        <v>264</v>
      </c>
      <c r="N1280" s="320" t="s">
        <v>263</v>
      </c>
    </row>
    <row r="1281" spans="1:14" s="194" customFormat="1">
      <c r="A1281" s="320" t="s">
        <v>249</v>
      </c>
      <c r="B1281" s="320" t="s">
        <v>498</v>
      </c>
      <c r="C1281" s="320" t="s">
        <v>846</v>
      </c>
      <c r="D1281" s="320" t="s">
        <v>93</v>
      </c>
      <c r="E1281" s="320">
        <v>87966047</v>
      </c>
      <c r="F1281" s="190">
        <v>847</v>
      </c>
      <c r="G1281" s="360">
        <v>60</v>
      </c>
      <c r="H1281" s="320">
        <v>489</v>
      </c>
      <c r="I1281" s="320">
        <v>358</v>
      </c>
      <c r="J1281" s="361">
        <v>0.57733175914994095</v>
      </c>
      <c r="K1281" s="320" t="s">
        <v>124</v>
      </c>
      <c r="L1281" s="320" t="s">
        <v>254</v>
      </c>
      <c r="M1281" s="320" t="s">
        <v>264</v>
      </c>
      <c r="N1281" s="320" t="s">
        <v>261</v>
      </c>
    </row>
    <row r="1282" spans="1:14" s="194" customFormat="1">
      <c r="A1282" s="320" t="s">
        <v>249</v>
      </c>
      <c r="B1282" s="320" t="s">
        <v>498</v>
      </c>
      <c r="C1282" s="320" t="s">
        <v>846</v>
      </c>
      <c r="D1282" s="320" t="s">
        <v>94</v>
      </c>
      <c r="E1282" s="320">
        <v>116607462</v>
      </c>
      <c r="F1282" s="190">
        <v>465</v>
      </c>
      <c r="G1282" s="360">
        <v>60</v>
      </c>
      <c r="H1282" s="320">
        <v>242</v>
      </c>
      <c r="I1282" s="320">
        <v>223</v>
      </c>
      <c r="J1282" s="361">
        <v>0.52043010752688168</v>
      </c>
      <c r="K1282" s="320" t="s">
        <v>981</v>
      </c>
      <c r="L1282" s="320" t="s">
        <v>254</v>
      </c>
      <c r="M1282" s="320" t="s">
        <v>264</v>
      </c>
      <c r="N1282" s="320" t="s">
        <v>263</v>
      </c>
    </row>
    <row r="1283" spans="1:14" s="194" customFormat="1">
      <c r="A1283" s="320" t="s">
        <v>249</v>
      </c>
      <c r="B1283" s="320" t="s">
        <v>498</v>
      </c>
      <c r="C1283" s="320" t="s">
        <v>846</v>
      </c>
      <c r="D1283" s="320" t="s">
        <v>87</v>
      </c>
      <c r="E1283" s="320">
        <v>118610967</v>
      </c>
      <c r="F1283" s="190">
        <v>110</v>
      </c>
      <c r="G1283" s="360">
        <v>60</v>
      </c>
      <c r="H1283" s="320">
        <v>49</v>
      </c>
      <c r="I1283" s="320">
        <v>61</v>
      </c>
      <c r="J1283" s="361">
        <v>0.44545454545454544</v>
      </c>
      <c r="K1283" s="320" t="s">
        <v>984</v>
      </c>
      <c r="L1283" s="320" t="s">
        <v>254</v>
      </c>
      <c r="M1283" s="320" t="s">
        <v>262</v>
      </c>
      <c r="N1283" s="320" t="s">
        <v>263</v>
      </c>
    </row>
    <row r="1284" spans="1:14" s="194" customFormat="1">
      <c r="A1284" s="320" t="s">
        <v>249</v>
      </c>
      <c r="B1284" s="320" t="s">
        <v>498</v>
      </c>
      <c r="C1284" s="320" t="s">
        <v>846</v>
      </c>
      <c r="D1284" s="320" t="s">
        <v>87</v>
      </c>
      <c r="E1284" s="320">
        <v>123224544</v>
      </c>
      <c r="F1284" s="190">
        <v>581</v>
      </c>
      <c r="G1284" s="360">
        <v>60</v>
      </c>
      <c r="H1284" s="320">
        <v>273</v>
      </c>
      <c r="I1284" s="320">
        <v>308</v>
      </c>
      <c r="J1284" s="361">
        <v>0.46987951807228917</v>
      </c>
      <c r="K1284" s="320" t="s">
        <v>126</v>
      </c>
      <c r="L1284" s="320" t="s">
        <v>254</v>
      </c>
      <c r="M1284" s="320" t="s">
        <v>264</v>
      </c>
      <c r="N1284" s="320" t="s">
        <v>263</v>
      </c>
    </row>
    <row r="1285" spans="1:14" s="194" customFormat="1">
      <c r="A1285" s="320" t="s">
        <v>249</v>
      </c>
      <c r="B1285" s="320" t="s">
        <v>498</v>
      </c>
      <c r="C1285" s="320" t="s">
        <v>846</v>
      </c>
      <c r="D1285" s="320" t="s">
        <v>87</v>
      </c>
      <c r="E1285" s="320">
        <v>144910724</v>
      </c>
      <c r="F1285" s="190">
        <v>2924</v>
      </c>
      <c r="G1285" s="360">
        <v>59.9876</v>
      </c>
      <c r="H1285" s="320">
        <v>11</v>
      </c>
      <c r="I1285" s="320">
        <v>2913</v>
      </c>
      <c r="J1285" s="361">
        <v>3.761969904240766E-3</v>
      </c>
      <c r="K1285" s="320" t="s">
        <v>128</v>
      </c>
      <c r="L1285" s="320" t="s">
        <v>254</v>
      </c>
      <c r="M1285" s="320" t="s">
        <v>261</v>
      </c>
      <c r="N1285" s="320" t="s">
        <v>262</v>
      </c>
    </row>
    <row r="1286" spans="1:14" s="194" customFormat="1">
      <c r="A1286" s="320" t="s">
        <v>249</v>
      </c>
      <c r="B1286" s="320" t="s">
        <v>498</v>
      </c>
      <c r="C1286" s="320" t="s">
        <v>846</v>
      </c>
      <c r="D1286" s="320" t="s">
        <v>87</v>
      </c>
      <c r="E1286" s="320">
        <v>153184693</v>
      </c>
      <c r="F1286" s="190">
        <v>6868</v>
      </c>
      <c r="G1286" s="360">
        <v>60</v>
      </c>
      <c r="H1286" s="320">
        <v>562</v>
      </c>
      <c r="I1286" s="320">
        <v>6306</v>
      </c>
      <c r="J1286" s="361">
        <v>8.1828771112405357E-2</v>
      </c>
      <c r="K1286" s="320" t="s">
        <v>129</v>
      </c>
      <c r="L1286" s="320" t="s">
        <v>254</v>
      </c>
      <c r="M1286" s="320" t="s">
        <v>264</v>
      </c>
      <c r="N1286" s="320" t="s">
        <v>263</v>
      </c>
    </row>
    <row r="1287" spans="1:14" s="194" customFormat="1">
      <c r="A1287" s="320" t="s">
        <v>249</v>
      </c>
      <c r="B1287" s="320" t="s">
        <v>499</v>
      </c>
      <c r="C1287" s="320" t="s">
        <v>834</v>
      </c>
      <c r="D1287" s="320" t="s">
        <v>76</v>
      </c>
      <c r="E1287" s="320">
        <v>153392373</v>
      </c>
      <c r="F1287" s="190">
        <v>916</v>
      </c>
      <c r="G1287" s="360">
        <v>59.965000000000003</v>
      </c>
      <c r="H1287" s="320">
        <v>0</v>
      </c>
      <c r="I1287" s="320">
        <v>916</v>
      </c>
      <c r="J1287" s="361">
        <v>0</v>
      </c>
      <c r="K1287" s="320" t="s">
        <v>130</v>
      </c>
      <c r="L1287" s="320" t="s">
        <v>254</v>
      </c>
      <c r="M1287" s="320" t="s">
        <v>264</v>
      </c>
      <c r="N1287" s="320" t="s">
        <v>261</v>
      </c>
    </row>
    <row r="1288" spans="1:14" s="194" customFormat="1">
      <c r="A1288" s="320" t="s">
        <v>249</v>
      </c>
      <c r="B1288" s="320" t="s">
        <v>499</v>
      </c>
      <c r="C1288" s="320" t="s">
        <v>834</v>
      </c>
      <c r="D1288" s="320" t="s">
        <v>76</v>
      </c>
      <c r="E1288" s="320">
        <v>204413264</v>
      </c>
      <c r="F1288" s="190">
        <v>1309</v>
      </c>
      <c r="G1288" s="360">
        <v>60</v>
      </c>
      <c r="H1288" s="320">
        <v>1031</v>
      </c>
      <c r="I1288" s="320">
        <v>1307</v>
      </c>
      <c r="J1288" s="361">
        <v>0.78762414056531704</v>
      </c>
      <c r="K1288" s="320" t="s">
        <v>328</v>
      </c>
      <c r="L1288" s="320" t="s">
        <v>143</v>
      </c>
      <c r="M1288" s="320" t="s">
        <v>12</v>
      </c>
      <c r="N1288" s="320" t="s">
        <v>263</v>
      </c>
    </row>
    <row r="1289" spans="1:14" s="194" customFormat="1">
      <c r="A1289" s="320" t="s">
        <v>249</v>
      </c>
      <c r="B1289" s="320" t="s">
        <v>499</v>
      </c>
      <c r="C1289" s="320" t="s">
        <v>834</v>
      </c>
      <c r="D1289" s="320" t="s">
        <v>76</v>
      </c>
      <c r="E1289" s="320">
        <v>220653315</v>
      </c>
      <c r="F1289" s="190">
        <v>2055</v>
      </c>
      <c r="G1289" s="360">
        <v>60</v>
      </c>
      <c r="H1289" s="320">
        <v>1005</v>
      </c>
      <c r="I1289" s="320">
        <v>1050</v>
      </c>
      <c r="J1289" s="361">
        <v>0.48905109489051096</v>
      </c>
      <c r="K1289" s="320" t="s">
        <v>1009</v>
      </c>
      <c r="L1289" s="320" t="s">
        <v>254</v>
      </c>
      <c r="M1289" s="320" t="s">
        <v>263</v>
      </c>
      <c r="N1289" s="320" t="s">
        <v>264</v>
      </c>
    </row>
    <row r="1290" spans="1:14" s="194" customFormat="1">
      <c r="A1290" s="320" t="s">
        <v>249</v>
      </c>
      <c r="B1290" s="320" t="s">
        <v>499</v>
      </c>
      <c r="C1290" s="320" t="s">
        <v>834</v>
      </c>
      <c r="D1290" s="320" t="s">
        <v>81</v>
      </c>
      <c r="E1290" s="320">
        <v>126276419</v>
      </c>
      <c r="F1290" s="190">
        <v>2223</v>
      </c>
      <c r="G1290" s="360">
        <v>60</v>
      </c>
      <c r="H1290" s="320">
        <v>1022</v>
      </c>
      <c r="I1290" s="320">
        <v>1201</v>
      </c>
      <c r="J1290" s="361">
        <v>0.4597390913180387</v>
      </c>
      <c r="K1290" s="320" t="s">
        <v>127</v>
      </c>
      <c r="L1290" s="320" t="s">
        <v>254</v>
      </c>
      <c r="M1290" s="320" t="s">
        <v>261</v>
      </c>
      <c r="N1290" s="320" t="s">
        <v>262</v>
      </c>
    </row>
    <row r="1291" spans="1:14" s="194" customFormat="1">
      <c r="A1291" s="320" t="s">
        <v>249</v>
      </c>
      <c r="B1291" s="320" t="s">
        <v>499</v>
      </c>
      <c r="C1291" s="320" t="s">
        <v>834</v>
      </c>
      <c r="D1291" s="320" t="s">
        <v>82</v>
      </c>
      <c r="E1291" s="320">
        <v>25398284</v>
      </c>
      <c r="F1291" s="190">
        <v>3598</v>
      </c>
      <c r="G1291" s="360">
        <v>59.920900000000003</v>
      </c>
      <c r="H1291" s="320">
        <v>1828</v>
      </c>
      <c r="I1291" s="320">
        <v>1770</v>
      </c>
      <c r="J1291" s="361">
        <v>0.50806003335186212</v>
      </c>
      <c r="K1291" s="320" t="s">
        <v>1217</v>
      </c>
      <c r="L1291" s="320" t="s">
        <v>254</v>
      </c>
      <c r="M1291" s="320" t="s">
        <v>264</v>
      </c>
      <c r="N1291" s="320" t="s">
        <v>263</v>
      </c>
    </row>
    <row r="1292" spans="1:14" s="194" customFormat="1">
      <c r="A1292" s="320" t="s">
        <v>249</v>
      </c>
      <c r="B1292" s="320" t="s">
        <v>499</v>
      </c>
      <c r="C1292" s="320" t="s">
        <v>834</v>
      </c>
      <c r="D1292" s="320" t="s">
        <v>82</v>
      </c>
      <c r="E1292" s="320">
        <v>25398285</v>
      </c>
      <c r="F1292" s="190">
        <v>3606</v>
      </c>
      <c r="G1292" s="360">
        <v>59.921100000000003</v>
      </c>
      <c r="H1292" s="320">
        <v>1832</v>
      </c>
      <c r="I1292" s="320">
        <v>1774</v>
      </c>
      <c r="J1292" s="361">
        <v>0.50804215196894065</v>
      </c>
      <c r="K1292" s="320" t="s">
        <v>1040</v>
      </c>
      <c r="L1292" s="320" t="s">
        <v>254</v>
      </c>
      <c r="M1292" s="320" t="s">
        <v>264</v>
      </c>
      <c r="N1292" s="320" t="s">
        <v>263</v>
      </c>
    </row>
    <row r="1293" spans="1:14" s="194" customFormat="1">
      <c r="A1293" s="320" t="s">
        <v>249</v>
      </c>
      <c r="B1293" s="320" t="s">
        <v>499</v>
      </c>
      <c r="C1293" s="320" t="s">
        <v>834</v>
      </c>
      <c r="D1293" s="320" t="s">
        <v>82</v>
      </c>
      <c r="E1293" s="320">
        <v>42858278</v>
      </c>
      <c r="F1293" s="190">
        <v>1612</v>
      </c>
      <c r="G1293" s="360">
        <v>60</v>
      </c>
      <c r="H1293" s="320">
        <v>256</v>
      </c>
      <c r="I1293" s="320">
        <v>1356</v>
      </c>
      <c r="J1293" s="361">
        <v>0.15880893300248139</v>
      </c>
      <c r="K1293" s="320" t="s">
        <v>120</v>
      </c>
      <c r="L1293" s="320" t="s">
        <v>254</v>
      </c>
      <c r="M1293" s="320" t="s">
        <v>261</v>
      </c>
      <c r="N1293" s="320" t="s">
        <v>262</v>
      </c>
    </row>
    <row r="1294" spans="1:14" s="194" customFormat="1">
      <c r="A1294" s="320" t="s">
        <v>249</v>
      </c>
      <c r="B1294" s="320" t="s">
        <v>499</v>
      </c>
      <c r="C1294" s="320" t="s">
        <v>834</v>
      </c>
      <c r="D1294" s="320" t="s">
        <v>82</v>
      </c>
      <c r="E1294" s="320">
        <v>50357249</v>
      </c>
      <c r="F1294" s="190">
        <v>6938</v>
      </c>
      <c r="G1294" s="360">
        <v>59.994700000000002</v>
      </c>
      <c r="H1294" s="320">
        <v>3176</v>
      </c>
      <c r="I1294" s="320">
        <v>3762</v>
      </c>
      <c r="J1294" s="361">
        <v>0.4577688094551744</v>
      </c>
      <c r="K1294" s="320" t="s">
        <v>1012</v>
      </c>
      <c r="L1294" s="320" t="s">
        <v>254</v>
      </c>
      <c r="M1294" s="320" t="s">
        <v>262</v>
      </c>
      <c r="N1294" s="320" t="s">
        <v>261</v>
      </c>
    </row>
    <row r="1295" spans="1:14" s="194" customFormat="1">
      <c r="A1295" s="320" t="s">
        <v>249</v>
      </c>
      <c r="B1295" s="320" t="s">
        <v>499</v>
      </c>
      <c r="C1295" s="320" t="s">
        <v>834</v>
      </c>
      <c r="D1295" s="320" t="s">
        <v>82</v>
      </c>
      <c r="E1295" s="320">
        <v>106633749</v>
      </c>
      <c r="F1295" s="190">
        <v>448</v>
      </c>
      <c r="G1295" s="360">
        <v>60</v>
      </c>
      <c r="H1295" s="320">
        <v>64</v>
      </c>
      <c r="I1295" s="320">
        <v>384</v>
      </c>
      <c r="J1295" s="361">
        <v>0.14285714285714285</v>
      </c>
      <c r="K1295" s="320" t="s">
        <v>125</v>
      </c>
      <c r="L1295" s="320" t="s">
        <v>254</v>
      </c>
      <c r="M1295" s="320" t="s">
        <v>264</v>
      </c>
      <c r="N1295" s="320" t="s">
        <v>263</v>
      </c>
    </row>
    <row r="1296" spans="1:14" s="194" customFormat="1">
      <c r="A1296" s="320" t="s">
        <v>249</v>
      </c>
      <c r="B1296" s="320" t="s">
        <v>499</v>
      </c>
      <c r="C1296" s="320" t="s">
        <v>834</v>
      </c>
      <c r="D1296" s="320" t="s">
        <v>82</v>
      </c>
      <c r="E1296" s="320">
        <v>112915455</v>
      </c>
      <c r="F1296" s="190">
        <v>4516</v>
      </c>
      <c r="G1296" s="360">
        <v>59.920200000000001</v>
      </c>
      <c r="H1296" s="320">
        <v>1947</v>
      </c>
      <c r="I1296" s="320">
        <v>2569</v>
      </c>
      <c r="J1296" s="361">
        <v>0.43113374667847654</v>
      </c>
      <c r="K1296" s="320" t="s">
        <v>141</v>
      </c>
      <c r="L1296" s="320" t="s">
        <v>254</v>
      </c>
      <c r="M1296" s="320" t="s">
        <v>263</v>
      </c>
      <c r="N1296" s="320" t="s">
        <v>264</v>
      </c>
    </row>
    <row r="1297" spans="1:14" s="194" customFormat="1">
      <c r="A1297" s="320" t="s">
        <v>249</v>
      </c>
      <c r="B1297" s="320" t="s">
        <v>499</v>
      </c>
      <c r="C1297" s="320" t="s">
        <v>834</v>
      </c>
      <c r="D1297" s="320" t="s">
        <v>89</v>
      </c>
      <c r="E1297" s="320">
        <v>28366247</v>
      </c>
      <c r="F1297" s="190">
        <v>2061</v>
      </c>
      <c r="G1297" s="360">
        <v>60</v>
      </c>
      <c r="H1297" s="320">
        <v>1082</v>
      </c>
      <c r="I1297" s="320">
        <v>979</v>
      </c>
      <c r="J1297" s="361">
        <v>0.52498786996603586</v>
      </c>
      <c r="K1297" s="320" t="s">
        <v>1041</v>
      </c>
      <c r="L1297" s="320" t="s">
        <v>254</v>
      </c>
      <c r="M1297" s="320" t="s">
        <v>261</v>
      </c>
      <c r="N1297" s="320" t="s">
        <v>262</v>
      </c>
    </row>
    <row r="1298" spans="1:14" s="194" customFormat="1">
      <c r="A1298" s="320" t="s">
        <v>249</v>
      </c>
      <c r="B1298" s="320" t="s">
        <v>499</v>
      </c>
      <c r="C1298" s="320" t="s">
        <v>834</v>
      </c>
      <c r="D1298" s="320" t="s">
        <v>89</v>
      </c>
      <c r="E1298" s="320">
        <v>112171869</v>
      </c>
      <c r="F1298" s="190">
        <v>1601</v>
      </c>
      <c r="G1298" s="360">
        <v>59.998800000000003</v>
      </c>
      <c r="H1298" s="320">
        <v>764</v>
      </c>
      <c r="I1298" s="320">
        <v>837</v>
      </c>
      <c r="J1298" s="361">
        <v>0.47720174890693318</v>
      </c>
      <c r="K1298" s="320" t="s">
        <v>978</v>
      </c>
      <c r="L1298" s="320" t="s">
        <v>254</v>
      </c>
      <c r="M1298" s="320" t="s">
        <v>264</v>
      </c>
      <c r="N1298" s="320" t="s">
        <v>263</v>
      </c>
    </row>
    <row r="1299" spans="1:14" s="194" customFormat="1">
      <c r="A1299" s="320" t="s">
        <v>249</v>
      </c>
      <c r="B1299" s="320" t="s">
        <v>499</v>
      </c>
      <c r="C1299" s="320" t="s">
        <v>834</v>
      </c>
      <c r="D1299" s="320" t="s">
        <v>103</v>
      </c>
      <c r="E1299" s="320">
        <v>45412356</v>
      </c>
      <c r="F1299" s="190">
        <v>108</v>
      </c>
      <c r="G1299" s="360">
        <v>60</v>
      </c>
      <c r="H1299" s="320">
        <v>53</v>
      </c>
      <c r="I1299" s="320">
        <v>55</v>
      </c>
      <c r="J1299" s="361">
        <v>0.49074074074074076</v>
      </c>
      <c r="K1299" s="320" t="s">
        <v>122</v>
      </c>
      <c r="L1299" s="320" t="s">
        <v>254</v>
      </c>
      <c r="M1299" s="320" t="s">
        <v>262</v>
      </c>
      <c r="N1299" s="320" t="s">
        <v>261</v>
      </c>
    </row>
    <row r="1300" spans="1:14" s="194" customFormat="1">
      <c r="A1300" s="320" t="s">
        <v>249</v>
      </c>
      <c r="B1300" s="320" t="s">
        <v>499</v>
      </c>
      <c r="C1300" s="320" t="s">
        <v>834</v>
      </c>
      <c r="D1300" s="320" t="s">
        <v>103</v>
      </c>
      <c r="E1300" s="320">
        <v>75546334</v>
      </c>
      <c r="F1300" s="190">
        <v>1480</v>
      </c>
      <c r="G1300" s="360">
        <v>49.210099999999997</v>
      </c>
      <c r="H1300" s="320">
        <v>485</v>
      </c>
      <c r="I1300" s="320">
        <v>995</v>
      </c>
      <c r="J1300" s="361">
        <v>0.32770270270270269</v>
      </c>
      <c r="K1300" s="320" t="s">
        <v>1010</v>
      </c>
      <c r="L1300" s="320" t="s">
        <v>254</v>
      </c>
      <c r="M1300" s="320" t="s">
        <v>261</v>
      </c>
      <c r="N1300" s="320" t="s">
        <v>263</v>
      </c>
    </row>
    <row r="1301" spans="1:14" s="194" customFormat="1">
      <c r="A1301" s="320" t="s">
        <v>249</v>
      </c>
      <c r="B1301" s="320" t="s">
        <v>499</v>
      </c>
      <c r="C1301" s="320" t="s">
        <v>834</v>
      </c>
      <c r="D1301" s="320" t="s">
        <v>103</v>
      </c>
      <c r="E1301" s="320">
        <v>98657640</v>
      </c>
      <c r="F1301" s="190">
        <v>1515</v>
      </c>
      <c r="G1301" s="360">
        <v>59.913499999999999</v>
      </c>
      <c r="H1301" s="320">
        <v>683</v>
      </c>
      <c r="I1301" s="320">
        <v>832</v>
      </c>
      <c r="J1301" s="361">
        <v>0.45082508250825082</v>
      </c>
      <c r="K1301" s="320" t="s">
        <v>980</v>
      </c>
      <c r="L1301" s="320" t="s">
        <v>254</v>
      </c>
      <c r="M1301" s="320" t="s">
        <v>264</v>
      </c>
      <c r="N1301" s="320" t="s">
        <v>262</v>
      </c>
    </row>
    <row r="1302" spans="1:14" s="194" customFormat="1">
      <c r="A1302" s="320" t="s">
        <v>249</v>
      </c>
      <c r="B1302" s="320" t="s">
        <v>499</v>
      </c>
      <c r="C1302" s="320" t="s">
        <v>834</v>
      </c>
      <c r="D1302" s="320" t="s">
        <v>90</v>
      </c>
      <c r="E1302" s="320">
        <v>3900739</v>
      </c>
      <c r="F1302" s="190">
        <v>3095</v>
      </c>
      <c r="G1302" s="360">
        <v>60.1006</v>
      </c>
      <c r="H1302" s="320">
        <v>1353</v>
      </c>
      <c r="I1302" s="320">
        <v>1742</v>
      </c>
      <c r="J1302" s="361">
        <v>0.43715670436187398</v>
      </c>
      <c r="K1302" s="320" t="s">
        <v>279</v>
      </c>
      <c r="L1302" s="320" t="s">
        <v>143</v>
      </c>
      <c r="M1302" s="320" t="s">
        <v>12</v>
      </c>
      <c r="N1302" s="320" t="s">
        <v>263</v>
      </c>
    </row>
    <row r="1303" spans="1:14" s="194" customFormat="1">
      <c r="A1303" s="320" t="s">
        <v>249</v>
      </c>
      <c r="B1303" s="320" t="s">
        <v>499</v>
      </c>
      <c r="C1303" s="320" t="s">
        <v>834</v>
      </c>
      <c r="D1303" s="320" t="s">
        <v>90</v>
      </c>
      <c r="E1303" s="320">
        <v>30794502</v>
      </c>
      <c r="F1303" s="190">
        <v>6456</v>
      </c>
      <c r="G1303" s="360">
        <v>59.964599999999997</v>
      </c>
      <c r="H1303" s="320">
        <v>1845</v>
      </c>
      <c r="I1303" s="320">
        <v>4611</v>
      </c>
      <c r="J1303" s="361">
        <v>0.2857806691449814</v>
      </c>
      <c r="K1303" s="320" t="s">
        <v>116</v>
      </c>
      <c r="L1303" s="320" t="s">
        <v>254</v>
      </c>
      <c r="M1303" s="320" t="s">
        <v>261</v>
      </c>
      <c r="N1303" s="320" t="s">
        <v>263</v>
      </c>
    </row>
    <row r="1304" spans="1:14" s="194" customFormat="1">
      <c r="A1304" s="320" t="s">
        <v>249</v>
      </c>
      <c r="B1304" s="320" t="s">
        <v>499</v>
      </c>
      <c r="C1304" s="320" t="s">
        <v>834</v>
      </c>
      <c r="D1304" s="320" t="s">
        <v>112</v>
      </c>
      <c r="E1304" s="320">
        <v>4860336</v>
      </c>
      <c r="F1304" s="190">
        <v>405</v>
      </c>
      <c r="G1304" s="360">
        <v>59.8994</v>
      </c>
      <c r="H1304" s="320">
        <v>226</v>
      </c>
      <c r="I1304" s="320">
        <v>179</v>
      </c>
      <c r="J1304" s="361">
        <v>0.55802469135802468</v>
      </c>
      <c r="K1304" s="320" t="s">
        <v>114</v>
      </c>
      <c r="L1304" s="320" t="s">
        <v>254</v>
      </c>
      <c r="M1304" s="320" t="s">
        <v>264</v>
      </c>
      <c r="N1304" s="320" t="s">
        <v>262</v>
      </c>
    </row>
    <row r="1305" spans="1:14" s="194" customFormat="1">
      <c r="A1305" s="320" t="s">
        <v>249</v>
      </c>
      <c r="B1305" s="320" t="s">
        <v>499</v>
      </c>
      <c r="C1305" s="320" t="s">
        <v>834</v>
      </c>
      <c r="D1305" s="320" t="s">
        <v>112</v>
      </c>
      <c r="E1305" s="320">
        <v>7577590</v>
      </c>
      <c r="F1305" s="190">
        <v>4349</v>
      </c>
      <c r="G1305" s="360">
        <v>60</v>
      </c>
      <c r="H1305" s="320">
        <v>1811</v>
      </c>
      <c r="I1305" s="320">
        <v>2538</v>
      </c>
      <c r="J1305" s="361">
        <v>0.41641756725684065</v>
      </c>
      <c r="K1305" s="320" t="s">
        <v>38</v>
      </c>
      <c r="L1305" s="320" t="s">
        <v>254</v>
      </c>
      <c r="M1305" s="320" t="s">
        <v>263</v>
      </c>
      <c r="N1305" s="320" t="s">
        <v>264</v>
      </c>
    </row>
    <row r="1306" spans="1:14" s="194" customFormat="1">
      <c r="A1306" s="320" t="s">
        <v>249</v>
      </c>
      <c r="B1306" s="320" t="s">
        <v>499</v>
      </c>
      <c r="C1306" s="320" t="s">
        <v>834</v>
      </c>
      <c r="D1306" s="320" t="s">
        <v>112</v>
      </c>
      <c r="E1306" s="320">
        <v>38926029</v>
      </c>
      <c r="F1306" s="190">
        <v>2233</v>
      </c>
      <c r="G1306" s="360">
        <v>60</v>
      </c>
      <c r="H1306" s="320">
        <v>938</v>
      </c>
      <c r="I1306" s="320">
        <v>1295</v>
      </c>
      <c r="J1306" s="361">
        <v>0.42006269592476492</v>
      </c>
      <c r="K1306" s="320" t="s">
        <v>118</v>
      </c>
      <c r="L1306" s="320" t="s">
        <v>254</v>
      </c>
      <c r="M1306" s="320" t="s">
        <v>264</v>
      </c>
      <c r="N1306" s="320" t="s">
        <v>262</v>
      </c>
    </row>
    <row r="1307" spans="1:14" s="194" customFormat="1">
      <c r="A1307" s="320" t="s">
        <v>249</v>
      </c>
      <c r="B1307" s="320" t="s">
        <v>499</v>
      </c>
      <c r="C1307" s="320" t="s">
        <v>834</v>
      </c>
      <c r="D1307" s="320" t="s">
        <v>112</v>
      </c>
      <c r="E1307" s="320">
        <v>80210948</v>
      </c>
      <c r="F1307" s="190">
        <v>2307</v>
      </c>
      <c r="G1307" s="360">
        <v>59.9923</v>
      </c>
      <c r="H1307" s="320">
        <v>1141</v>
      </c>
      <c r="I1307" s="320">
        <v>1166</v>
      </c>
      <c r="J1307" s="361">
        <v>0.49458170784568706</v>
      </c>
      <c r="K1307" s="320" t="s">
        <v>123</v>
      </c>
      <c r="L1307" s="320" t="s">
        <v>254</v>
      </c>
      <c r="M1307" s="320" t="s">
        <v>263</v>
      </c>
      <c r="N1307" s="320" t="s">
        <v>264</v>
      </c>
    </row>
    <row r="1308" spans="1:14" s="194" customFormat="1">
      <c r="A1308" s="320" t="s">
        <v>249</v>
      </c>
      <c r="B1308" s="320" t="s">
        <v>499</v>
      </c>
      <c r="C1308" s="320" t="s">
        <v>834</v>
      </c>
      <c r="D1308" s="320" t="s">
        <v>113</v>
      </c>
      <c r="E1308" s="320">
        <v>43462396</v>
      </c>
      <c r="F1308" s="190">
        <v>4195</v>
      </c>
      <c r="G1308" s="360">
        <v>60</v>
      </c>
      <c r="H1308" s="320">
        <v>1802</v>
      </c>
      <c r="I1308" s="320">
        <v>2393</v>
      </c>
      <c r="J1308" s="361">
        <v>0.42955899880810489</v>
      </c>
      <c r="K1308" s="320" t="s">
        <v>121</v>
      </c>
      <c r="L1308" s="320" t="s">
        <v>254</v>
      </c>
      <c r="M1308" s="320" t="s">
        <v>264</v>
      </c>
      <c r="N1308" s="320" t="s">
        <v>263</v>
      </c>
    </row>
    <row r="1309" spans="1:14" s="194" customFormat="1">
      <c r="A1309" s="320" t="s">
        <v>249</v>
      </c>
      <c r="B1309" s="320" t="s">
        <v>499</v>
      </c>
      <c r="C1309" s="320" t="s">
        <v>834</v>
      </c>
      <c r="D1309" s="320" t="s">
        <v>88</v>
      </c>
      <c r="E1309" s="320">
        <v>17294628</v>
      </c>
      <c r="F1309" s="190">
        <v>2521</v>
      </c>
      <c r="G1309" s="360">
        <v>59.998800000000003</v>
      </c>
      <c r="H1309" s="320">
        <v>7</v>
      </c>
      <c r="I1309" s="320">
        <v>2514</v>
      </c>
      <c r="J1309" s="361">
        <v>2.776675922253074E-3</v>
      </c>
      <c r="K1309" s="320" t="s">
        <v>115</v>
      </c>
      <c r="L1309" s="320" t="s">
        <v>254</v>
      </c>
      <c r="M1309" s="320" t="s">
        <v>261</v>
      </c>
      <c r="N1309" s="320" t="s">
        <v>262</v>
      </c>
    </row>
    <row r="1310" spans="1:14" s="194" customFormat="1">
      <c r="A1310" s="320" t="s">
        <v>249</v>
      </c>
      <c r="B1310" s="320" t="s">
        <v>499</v>
      </c>
      <c r="C1310" s="320" t="s">
        <v>834</v>
      </c>
      <c r="D1310" s="320" t="s">
        <v>88</v>
      </c>
      <c r="E1310" s="320">
        <v>38987174</v>
      </c>
      <c r="F1310" s="190">
        <v>4398</v>
      </c>
      <c r="G1310" s="360">
        <v>59.999499999999998</v>
      </c>
      <c r="H1310" s="320">
        <v>2394</v>
      </c>
      <c r="I1310" s="320">
        <v>2004</v>
      </c>
      <c r="J1310" s="361">
        <v>0.5443383356070941</v>
      </c>
      <c r="K1310" s="320" t="s">
        <v>119</v>
      </c>
      <c r="L1310" s="320" t="s">
        <v>254</v>
      </c>
      <c r="M1310" s="320" t="s">
        <v>264</v>
      </c>
      <c r="N1310" s="320" t="s">
        <v>263</v>
      </c>
    </row>
    <row r="1311" spans="1:14" s="194" customFormat="1">
      <c r="A1311" s="320" t="s">
        <v>249</v>
      </c>
      <c r="B1311" s="320" t="s">
        <v>499</v>
      </c>
      <c r="C1311" s="320" t="s">
        <v>834</v>
      </c>
      <c r="D1311" s="320" t="s">
        <v>88</v>
      </c>
      <c r="E1311" s="320">
        <v>54656618</v>
      </c>
      <c r="F1311" s="190">
        <v>458</v>
      </c>
      <c r="G1311" s="360">
        <v>60.087299999999999</v>
      </c>
      <c r="H1311" s="320">
        <v>0</v>
      </c>
      <c r="I1311" s="320">
        <v>458</v>
      </c>
      <c r="J1311" s="361">
        <v>0</v>
      </c>
      <c r="K1311" s="320" t="s">
        <v>277</v>
      </c>
      <c r="L1311" s="320" t="s">
        <v>143</v>
      </c>
      <c r="M1311" s="320" t="s">
        <v>12</v>
      </c>
      <c r="N1311" s="320" t="s">
        <v>264</v>
      </c>
    </row>
    <row r="1312" spans="1:14" s="194" customFormat="1">
      <c r="A1312" s="320" t="s">
        <v>249</v>
      </c>
      <c r="B1312" s="320" t="s">
        <v>499</v>
      </c>
      <c r="C1312" s="320" t="s">
        <v>834</v>
      </c>
      <c r="D1312" s="320" t="s">
        <v>84</v>
      </c>
      <c r="E1312" s="320">
        <v>26101090</v>
      </c>
      <c r="F1312" s="190">
        <v>841</v>
      </c>
      <c r="G1312" s="360">
        <v>60</v>
      </c>
      <c r="H1312" s="320">
        <v>484</v>
      </c>
      <c r="I1312" s="320">
        <v>357</v>
      </c>
      <c r="J1312" s="361">
        <v>0.57550535077288945</v>
      </c>
      <c r="K1312" s="320" t="s">
        <v>258</v>
      </c>
      <c r="L1312" s="320" t="s">
        <v>254</v>
      </c>
      <c r="M1312" s="320" t="s">
        <v>261</v>
      </c>
      <c r="N1312" s="320" t="s">
        <v>262</v>
      </c>
    </row>
    <row r="1313" spans="1:14" s="194" customFormat="1">
      <c r="A1313" s="320" t="s">
        <v>249</v>
      </c>
      <c r="B1313" s="320" t="s">
        <v>499</v>
      </c>
      <c r="C1313" s="320" t="s">
        <v>834</v>
      </c>
      <c r="D1313" s="320" t="s">
        <v>117</v>
      </c>
      <c r="E1313" s="320">
        <v>33753573</v>
      </c>
      <c r="F1313" s="190">
        <v>281</v>
      </c>
      <c r="G1313" s="360">
        <v>60</v>
      </c>
      <c r="H1313" s="320">
        <v>140</v>
      </c>
      <c r="I1313" s="320">
        <v>141</v>
      </c>
      <c r="J1313" s="361">
        <v>0.49822064056939502</v>
      </c>
      <c r="K1313" s="320" t="s">
        <v>1042</v>
      </c>
      <c r="L1313" s="320" t="s">
        <v>254</v>
      </c>
      <c r="M1313" s="320" t="s">
        <v>263</v>
      </c>
      <c r="N1313" s="320" t="s">
        <v>264</v>
      </c>
    </row>
    <row r="1314" spans="1:14" s="194" customFormat="1">
      <c r="A1314" s="320" t="s">
        <v>249</v>
      </c>
      <c r="B1314" s="320" t="s">
        <v>499</v>
      </c>
      <c r="C1314" s="320" t="s">
        <v>834</v>
      </c>
      <c r="D1314" s="320" t="s">
        <v>85</v>
      </c>
      <c r="E1314" s="320">
        <v>185689587</v>
      </c>
      <c r="F1314" s="190">
        <v>210</v>
      </c>
      <c r="G1314" s="360">
        <v>60</v>
      </c>
      <c r="H1314" s="320">
        <v>106</v>
      </c>
      <c r="I1314" s="320">
        <v>104</v>
      </c>
      <c r="J1314" s="361">
        <v>0.50476190476190474</v>
      </c>
      <c r="K1314" s="320" t="s">
        <v>132</v>
      </c>
      <c r="L1314" s="320" t="s">
        <v>254</v>
      </c>
      <c r="M1314" s="320" t="s">
        <v>261</v>
      </c>
      <c r="N1314" s="320" t="s">
        <v>262</v>
      </c>
    </row>
    <row r="1315" spans="1:14" s="194" customFormat="1">
      <c r="A1315" s="320" t="s">
        <v>249</v>
      </c>
      <c r="B1315" s="320" t="s">
        <v>499</v>
      </c>
      <c r="C1315" s="320" t="s">
        <v>834</v>
      </c>
      <c r="D1315" s="320" t="s">
        <v>86</v>
      </c>
      <c r="E1315" s="320">
        <v>178044409</v>
      </c>
      <c r="F1315" s="190">
        <v>5586</v>
      </c>
      <c r="G1315" s="360">
        <v>59.968499999999999</v>
      </c>
      <c r="H1315" s="320">
        <v>2346</v>
      </c>
      <c r="I1315" s="320">
        <v>3240</v>
      </c>
      <c r="J1315" s="361">
        <v>0.41997851772287864</v>
      </c>
      <c r="K1315" s="320" t="s">
        <v>131</v>
      </c>
      <c r="L1315" s="320" t="s">
        <v>254</v>
      </c>
      <c r="M1315" s="320" t="s">
        <v>264</v>
      </c>
      <c r="N1315" s="320" t="s">
        <v>263</v>
      </c>
    </row>
    <row r="1316" spans="1:14" s="194" customFormat="1">
      <c r="A1316" s="320" t="s">
        <v>249</v>
      </c>
      <c r="B1316" s="320" t="s">
        <v>499</v>
      </c>
      <c r="C1316" s="320" t="s">
        <v>834</v>
      </c>
      <c r="D1316" s="320" t="s">
        <v>93</v>
      </c>
      <c r="E1316" s="320">
        <v>87966047</v>
      </c>
      <c r="F1316" s="190">
        <v>3307</v>
      </c>
      <c r="G1316" s="360">
        <v>60</v>
      </c>
      <c r="H1316" s="320">
        <v>1625</v>
      </c>
      <c r="I1316" s="320">
        <v>1682</v>
      </c>
      <c r="J1316" s="361">
        <v>0.49138191714544904</v>
      </c>
      <c r="K1316" s="320" t="s">
        <v>124</v>
      </c>
      <c r="L1316" s="320" t="s">
        <v>254</v>
      </c>
      <c r="M1316" s="320" t="s">
        <v>264</v>
      </c>
      <c r="N1316" s="320" t="s">
        <v>261</v>
      </c>
    </row>
    <row r="1317" spans="1:14" s="194" customFormat="1">
      <c r="A1317" s="320" t="s">
        <v>249</v>
      </c>
      <c r="B1317" s="320" t="s">
        <v>499</v>
      </c>
      <c r="C1317" s="320" t="s">
        <v>834</v>
      </c>
      <c r="D1317" s="320" t="s">
        <v>94</v>
      </c>
      <c r="E1317" s="320">
        <v>116607462</v>
      </c>
      <c r="F1317" s="190">
        <v>904</v>
      </c>
      <c r="G1317" s="360">
        <v>59.960700000000003</v>
      </c>
      <c r="H1317" s="320">
        <v>599</v>
      </c>
      <c r="I1317" s="320">
        <v>305</v>
      </c>
      <c r="J1317" s="361">
        <v>0.66261061946902655</v>
      </c>
      <c r="K1317" s="320" t="s">
        <v>981</v>
      </c>
      <c r="L1317" s="320" t="s">
        <v>254</v>
      </c>
      <c r="M1317" s="320" t="s">
        <v>264</v>
      </c>
      <c r="N1317" s="320" t="s">
        <v>263</v>
      </c>
    </row>
    <row r="1318" spans="1:14" s="194" customFormat="1">
      <c r="A1318" s="320" t="s">
        <v>249</v>
      </c>
      <c r="B1318" s="320" t="s">
        <v>499</v>
      </c>
      <c r="C1318" s="320" t="s">
        <v>834</v>
      </c>
      <c r="D1318" s="320" t="s">
        <v>87</v>
      </c>
      <c r="E1318" s="320">
        <v>118610967</v>
      </c>
      <c r="F1318" s="190">
        <v>3280</v>
      </c>
      <c r="G1318" s="360">
        <v>60</v>
      </c>
      <c r="H1318" s="320">
        <v>1775</v>
      </c>
      <c r="I1318" s="320">
        <v>1505</v>
      </c>
      <c r="J1318" s="361">
        <v>0.54115853658536583</v>
      </c>
      <c r="K1318" s="320" t="s">
        <v>984</v>
      </c>
      <c r="L1318" s="320" t="s">
        <v>254</v>
      </c>
      <c r="M1318" s="320" t="s">
        <v>262</v>
      </c>
      <c r="N1318" s="320" t="s">
        <v>263</v>
      </c>
    </row>
    <row r="1319" spans="1:14" s="194" customFormat="1">
      <c r="A1319" s="320" t="s">
        <v>249</v>
      </c>
      <c r="B1319" s="320" t="s">
        <v>499</v>
      </c>
      <c r="C1319" s="320" t="s">
        <v>834</v>
      </c>
      <c r="D1319" s="320" t="s">
        <v>87</v>
      </c>
      <c r="E1319" s="320">
        <v>123224544</v>
      </c>
      <c r="F1319" s="190">
        <v>5634</v>
      </c>
      <c r="G1319" s="360">
        <v>59.998899999999999</v>
      </c>
      <c r="H1319" s="320">
        <v>2887</v>
      </c>
      <c r="I1319" s="320">
        <v>2747</v>
      </c>
      <c r="J1319" s="361">
        <v>0.51242456514022006</v>
      </c>
      <c r="K1319" s="320" t="s">
        <v>126</v>
      </c>
      <c r="L1319" s="320" t="s">
        <v>254</v>
      </c>
      <c r="M1319" s="320" t="s">
        <v>264</v>
      </c>
      <c r="N1319" s="320" t="s">
        <v>263</v>
      </c>
    </row>
    <row r="1320" spans="1:14" s="194" customFormat="1">
      <c r="A1320" s="320" t="s">
        <v>249</v>
      </c>
      <c r="B1320" s="320" t="s">
        <v>499</v>
      </c>
      <c r="C1320" s="320" t="s">
        <v>834</v>
      </c>
      <c r="D1320" s="320" t="s">
        <v>87</v>
      </c>
      <c r="E1320" s="320">
        <v>144910724</v>
      </c>
      <c r="F1320" s="190">
        <v>360</v>
      </c>
      <c r="G1320" s="360">
        <v>60</v>
      </c>
      <c r="H1320" s="320">
        <v>2</v>
      </c>
      <c r="I1320" s="320">
        <v>358</v>
      </c>
      <c r="J1320" s="361">
        <v>5.5555555555555558E-3</v>
      </c>
      <c r="K1320" s="320" t="s">
        <v>128</v>
      </c>
      <c r="L1320" s="320" t="s">
        <v>254</v>
      </c>
      <c r="M1320" s="320" t="s">
        <v>261</v>
      </c>
      <c r="N1320" s="320" t="s">
        <v>262</v>
      </c>
    </row>
    <row r="1321" spans="1:14" s="194" customFormat="1">
      <c r="A1321" s="320" t="s">
        <v>249</v>
      </c>
      <c r="B1321" s="320" t="s">
        <v>499</v>
      </c>
      <c r="C1321" s="320" t="s">
        <v>834</v>
      </c>
      <c r="D1321" s="320" t="s">
        <v>87</v>
      </c>
      <c r="E1321" s="320">
        <v>153184693</v>
      </c>
      <c r="F1321" s="190">
        <v>479</v>
      </c>
      <c r="G1321" s="360">
        <v>60</v>
      </c>
      <c r="H1321" s="320">
        <v>0</v>
      </c>
      <c r="I1321" s="320">
        <v>479</v>
      </c>
      <c r="J1321" s="361">
        <v>0</v>
      </c>
      <c r="K1321" s="320" t="s">
        <v>129</v>
      </c>
      <c r="L1321" s="320" t="s">
        <v>254</v>
      </c>
      <c r="M1321" s="320" t="s">
        <v>264</v>
      </c>
      <c r="N1321" s="320" t="s">
        <v>263</v>
      </c>
    </row>
    <row r="1322" spans="1:14" s="194" customFormat="1">
      <c r="A1322" s="320" t="s">
        <v>249</v>
      </c>
      <c r="B1322" s="320" t="s">
        <v>500</v>
      </c>
      <c r="C1322" s="320" t="s">
        <v>834</v>
      </c>
      <c r="D1322" s="320" t="s">
        <v>76</v>
      </c>
      <c r="E1322" s="320">
        <v>153392373</v>
      </c>
      <c r="F1322" s="190">
        <v>1285</v>
      </c>
      <c r="G1322" s="360">
        <v>60</v>
      </c>
      <c r="H1322" s="320">
        <v>0</v>
      </c>
      <c r="I1322" s="320">
        <v>1285</v>
      </c>
      <c r="J1322" s="361">
        <v>0</v>
      </c>
      <c r="K1322" s="320" t="s">
        <v>130</v>
      </c>
      <c r="L1322" s="320" t="s">
        <v>254</v>
      </c>
      <c r="M1322" s="320" t="s">
        <v>264</v>
      </c>
      <c r="N1322" s="320" t="s">
        <v>261</v>
      </c>
    </row>
    <row r="1323" spans="1:14" s="194" customFormat="1">
      <c r="A1323" s="320" t="s">
        <v>249</v>
      </c>
      <c r="B1323" s="320" t="s">
        <v>500</v>
      </c>
      <c r="C1323" s="320" t="s">
        <v>834</v>
      </c>
      <c r="D1323" s="320" t="s">
        <v>76</v>
      </c>
      <c r="E1323" s="320">
        <v>204413264</v>
      </c>
      <c r="F1323" s="190">
        <v>996</v>
      </c>
      <c r="G1323" s="360">
        <v>59.981900000000003</v>
      </c>
      <c r="H1323" s="320">
        <v>714</v>
      </c>
      <c r="I1323" s="320">
        <v>996</v>
      </c>
      <c r="J1323" s="361">
        <v>0.7168674698795181</v>
      </c>
      <c r="K1323" s="320" t="s">
        <v>328</v>
      </c>
      <c r="L1323" s="320" t="s">
        <v>143</v>
      </c>
      <c r="M1323" s="320" t="s">
        <v>12</v>
      </c>
      <c r="N1323" s="320" t="s">
        <v>263</v>
      </c>
    </row>
    <row r="1324" spans="1:14" s="194" customFormat="1">
      <c r="A1324" s="320" t="s">
        <v>249</v>
      </c>
      <c r="B1324" s="320" t="s">
        <v>500</v>
      </c>
      <c r="C1324" s="320" t="s">
        <v>834</v>
      </c>
      <c r="D1324" s="320" t="s">
        <v>76</v>
      </c>
      <c r="E1324" s="320">
        <v>220653315</v>
      </c>
      <c r="F1324" s="190">
        <v>3617</v>
      </c>
      <c r="G1324" s="360">
        <v>60</v>
      </c>
      <c r="H1324" s="320">
        <v>1537</v>
      </c>
      <c r="I1324" s="320">
        <v>2080</v>
      </c>
      <c r="J1324" s="361">
        <v>0.42493779375172797</v>
      </c>
      <c r="K1324" s="320" t="s">
        <v>1009</v>
      </c>
      <c r="L1324" s="320" t="s">
        <v>254</v>
      </c>
      <c r="M1324" s="320" t="s">
        <v>263</v>
      </c>
      <c r="N1324" s="320" t="s">
        <v>264</v>
      </c>
    </row>
    <row r="1325" spans="1:14" s="194" customFormat="1">
      <c r="A1325" s="320" t="s">
        <v>249</v>
      </c>
      <c r="B1325" s="320" t="s">
        <v>500</v>
      </c>
      <c r="C1325" s="320" t="s">
        <v>834</v>
      </c>
      <c r="D1325" s="320" t="s">
        <v>81</v>
      </c>
      <c r="E1325" s="320">
        <v>126276419</v>
      </c>
      <c r="F1325" s="190">
        <v>2958</v>
      </c>
      <c r="G1325" s="360">
        <v>60</v>
      </c>
      <c r="H1325" s="320">
        <v>1368</v>
      </c>
      <c r="I1325" s="320">
        <v>1590</v>
      </c>
      <c r="J1325" s="361">
        <v>0.46247464503042596</v>
      </c>
      <c r="K1325" s="320" t="s">
        <v>127</v>
      </c>
      <c r="L1325" s="320" t="s">
        <v>254</v>
      </c>
      <c r="M1325" s="320" t="s">
        <v>261</v>
      </c>
      <c r="N1325" s="320" t="s">
        <v>262</v>
      </c>
    </row>
    <row r="1326" spans="1:14" s="194" customFormat="1">
      <c r="A1326" s="320" t="s">
        <v>249</v>
      </c>
      <c r="B1326" s="320" t="s">
        <v>500</v>
      </c>
      <c r="C1326" s="320" t="s">
        <v>834</v>
      </c>
      <c r="D1326" s="320" t="s">
        <v>82</v>
      </c>
      <c r="E1326" s="320">
        <v>25398284</v>
      </c>
      <c r="F1326" s="190">
        <v>2504</v>
      </c>
      <c r="G1326" s="360">
        <v>59.853000000000002</v>
      </c>
      <c r="H1326" s="320">
        <v>1293</v>
      </c>
      <c r="I1326" s="320">
        <v>1211</v>
      </c>
      <c r="J1326" s="361">
        <v>0.51637380191693294</v>
      </c>
      <c r="K1326" s="320" t="s">
        <v>1217</v>
      </c>
      <c r="L1326" s="320" t="s">
        <v>254</v>
      </c>
      <c r="M1326" s="320" t="s">
        <v>264</v>
      </c>
      <c r="N1326" s="320" t="s">
        <v>263</v>
      </c>
    </row>
    <row r="1327" spans="1:14" s="194" customFormat="1">
      <c r="A1327" s="320" t="s">
        <v>249</v>
      </c>
      <c r="B1327" s="320" t="s">
        <v>500</v>
      </c>
      <c r="C1327" s="320" t="s">
        <v>834</v>
      </c>
      <c r="D1327" s="320" t="s">
        <v>82</v>
      </c>
      <c r="E1327" s="320">
        <v>25398285</v>
      </c>
      <c r="F1327" s="190">
        <v>2510</v>
      </c>
      <c r="G1327" s="360">
        <v>59.846299999999999</v>
      </c>
      <c r="H1327" s="320">
        <v>1293</v>
      </c>
      <c r="I1327" s="320">
        <v>1217</v>
      </c>
      <c r="J1327" s="361">
        <v>0.51513944223107566</v>
      </c>
      <c r="K1327" s="320" t="s">
        <v>1040</v>
      </c>
      <c r="L1327" s="320" t="s">
        <v>254</v>
      </c>
      <c r="M1327" s="320" t="s">
        <v>264</v>
      </c>
      <c r="N1327" s="320" t="s">
        <v>263</v>
      </c>
    </row>
    <row r="1328" spans="1:14" s="194" customFormat="1">
      <c r="A1328" s="320" t="s">
        <v>249</v>
      </c>
      <c r="B1328" s="320" t="s">
        <v>500</v>
      </c>
      <c r="C1328" s="320" t="s">
        <v>834</v>
      </c>
      <c r="D1328" s="320" t="s">
        <v>82</v>
      </c>
      <c r="E1328" s="320">
        <v>42858278</v>
      </c>
      <c r="F1328" s="190">
        <v>2168</v>
      </c>
      <c r="G1328" s="360">
        <v>60</v>
      </c>
      <c r="H1328" s="320">
        <v>217</v>
      </c>
      <c r="I1328" s="320">
        <v>1951</v>
      </c>
      <c r="J1328" s="361">
        <v>0.10009225092250923</v>
      </c>
      <c r="K1328" s="320" t="s">
        <v>120</v>
      </c>
      <c r="L1328" s="320" t="s">
        <v>254</v>
      </c>
      <c r="M1328" s="320" t="s">
        <v>261</v>
      </c>
      <c r="N1328" s="320" t="s">
        <v>262</v>
      </c>
    </row>
    <row r="1329" spans="1:14" s="194" customFormat="1">
      <c r="A1329" s="320" t="s">
        <v>249</v>
      </c>
      <c r="B1329" s="320" t="s">
        <v>500</v>
      </c>
      <c r="C1329" s="320" t="s">
        <v>834</v>
      </c>
      <c r="D1329" s="320" t="s">
        <v>82</v>
      </c>
      <c r="E1329" s="320">
        <v>50357249</v>
      </c>
      <c r="F1329" s="190">
        <v>7692</v>
      </c>
      <c r="G1329" s="360">
        <v>59.996899999999997</v>
      </c>
      <c r="H1329" s="320">
        <v>3771</v>
      </c>
      <c r="I1329" s="320">
        <v>3921</v>
      </c>
      <c r="J1329" s="361">
        <v>0.49024960998439937</v>
      </c>
      <c r="K1329" s="320" t="s">
        <v>1012</v>
      </c>
      <c r="L1329" s="320" t="s">
        <v>254</v>
      </c>
      <c r="M1329" s="320" t="s">
        <v>262</v>
      </c>
      <c r="N1329" s="320" t="s">
        <v>261</v>
      </c>
    </row>
    <row r="1330" spans="1:14" s="194" customFormat="1">
      <c r="A1330" s="320" t="s">
        <v>249</v>
      </c>
      <c r="B1330" s="320" t="s">
        <v>500</v>
      </c>
      <c r="C1330" s="320" t="s">
        <v>834</v>
      </c>
      <c r="D1330" s="320" t="s">
        <v>82</v>
      </c>
      <c r="E1330" s="320">
        <v>106633749</v>
      </c>
      <c r="F1330" s="190">
        <v>661</v>
      </c>
      <c r="G1330" s="360">
        <v>60</v>
      </c>
      <c r="H1330" s="320">
        <v>73</v>
      </c>
      <c r="I1330" s="320">
        <v>588</v>
      </c>
      <c r="J1330" s="361">
        <v>0.11043872919818457</v>
      </c>
      <c r="K1330" s="320" t="s">
        <v>125</v>
      </c>
      <c r="L1330" s="320" t="s">
        <v>254</v>
      </c>
      <c r="M1330" s="320" t="s">
        <v>264</v>
      </c>
      <c r="N1330" s="320" t="s">
        <v>263</v>
      </c>
    </row>
    <row r="1331" spans="1:14" s="194" customFormat="1">
      <c r="A1331" s="320" t="s">
        <v>249</v>
      </c>
      <c r="B1331" s="320" t="s">
        <v>500</v>
      </c>
      <c r="C1331" s="320" t="s">
        <v>834</v>
      </c>
      <c r="D1331" s="320" t="s">
        <v>82</v>
      </c>
      <c r="E1331" s="320">
        <v>112915455</v>
      </c>
      <c r="F1331" s="190">
        <v>6240</v>
      </c>
      <c r="G1331" s="360">
        <v>59.841700000000003</v>
      </c>
      <c r="H1331" s="320">
        <v>2942</v>
      </c>
      <c r="I1331" s="320">
        <v>3298</v>
      </c>
      <c r="J1331" s="361">
        <v>0.47147435897435896</v>
      </c>
      <c r="K1331" s="320" t="s">
        <v>141</v>
      </c>
      <c r="L1331" s="320" t="s">
        <v>254</v>
      </c>
      <c r="M1331" s="320" t="s">
        <v>263</v>
      </c>
      <c r="N1331" s="320" t="s">
        <v>264</v>
      </c>
    </row>
    <row r="1332" spans="1:14" s="194" customFormat="1">
      <c r="A1332" s="320" t="s">
        <v>249</v>
      </c>
      <c r="B1332" s="320" t="s">
        <v>500</v>
      </c>
      <c r="C1332" s="320" t="s">
        <v>834</v>
      </c>
      <c r="D1332" s="320" t="s">
        <v>89</v>
      </c>
      <c r="E1332" s="320">
        <v>28366247</v>
      </c>
      <c r="F1332" s="190">
        <v>1842</v>
      </c>
      <c r="G1332" s="360">
        <v>60.010399999999997</v>
      </c>
      <c r="H1332" s="320">
        <v>877</v>
      </c>
      <c r="I1332" s="320">
        <v>965</v>
      </c>
      <c r="J1332" s="361">
        <v>0.47611292073832789</v>
      </c>
      <c r="K1332" s="320" t="s">
        <v>1041</v>
      </c>
      <c r="L1332" s="320" t="s">
        <v>254</v>
      </c>
      <c r="M1332" s="320" t="s">
        <v>261</v>
      </c>
      <c r="N1332" s="320" t="s">
        <v>262</v>
      </c>
    </row>
    <row r="1333" spans="1:14" s="194" customFormat="1">
      <c r="A1333" s="320" t="s">
        <v>249</v>
      </c>
      <c r="B1333" s="320" t="s">
        <v>500</v>
      </c>
      <c r="C1333" s="320" t="s">
        <v>834</v>
      </c>
      <c r="D1333" s="320" t="s">
        <v>89</v>
      </c>
      <c r="E1333" s="320">
        <v>112171869</v>
      </c>
      <c r="F1333" s="190">
        <v>1765</v>
      </c>
      <c r="G1333" s="360">
        <v>60</v>
      </c>
      <c r="H1333" s="320">
        <v>953</v>
      </c>
      <c r="I1333" s="320">
        <v>812</v>
      </c>
      <c r="J1333" s="361">
        <v>0.53994334277620393</v>
      </c>
      <c r="K1333" s="320" t="s">
        <v>978</v>
      </c>
      <c r="L1333" s="320" t="s">
        <v>254</v>
      </c>
      <c r="M1333" s="320" t="s">
        <v>264</v>
      </c>
      <c r="N1333" s="320" t="s">
        <v>263</v>
      </c>
    </row>
    <row r="1334" spans="1:14" s="194" customFormat="1">
      <c r="A1334" s="320" t="s">
        <v>249</v>
      </c>
      <c r="B1334" s="320" t="s">
        <v>500</v>
      </c>
      <c r="C1334" s="320" t="s">
        <v>834</v>
      </c>
      <c r="D1334" s="320" t="s">
        <v>103</v>
      </c>
      <c r="E1334" s="320">
        <v>45412356</v>
      </c>
      <c r="F1334" s="190">
        <v>167</v>
      </c>
      <c r="G1334" s="360">
        <v>60</v>
      </c>
      <c r="H1334" s="320">
        <v>74</v>
      </c>
      <c r="I1334" s="320">
        <v>93</v>
      </c>
      <c r="J1334" s="361">
        <v>0.44311377245508982</v>
      </c>
      <c r="K1334" s="320" t="s">
        <v>122</v>
      </c>
      <c r="L1334" s="320" t="s">
        <v>254</v>
      </c>
      <c r="M1334" s="320" t="s">
        <v>262</v>
      </c>
      <c r="N1334" s="320" t="s">
        <v>261</v>
      </c>
    </row>
    <row r="1335" spans="1:14" s="194" customFormat="1">
      <c r="A1335" s="320" t="s">
        <v>249</v>
      </c>
      <c r="B1335" s="320" t="s">
        <v>500</v>
      </c>
      <c r="C1335" s="320" t="s">
        <v>834</v>
      </c>
      <c r="D1335" s="320" t="s">
        <v>103</v>
      </c>
      <c r="E1335" s="320">
        <v>75546334</v>
      </c>
      <c r="F1335" s="190">
        <v>2664</v>
      </c>
      <c r="G1335" s="360">
        <v>50.0595</v>
      </c>
      <c r="H1335" s="320">
        <v>934</v>
      </c>
      <c r="I1335" s="320">
        <v>1730</v>
      </c>
      <c r="J1335" s="361">
        <v>0.35060060060060061</v>
      </c>
      <c r="K1335" s="320" t="s">
        <v>1010</v>
      </c>
      <c r="L1335" s="320" t="s">
        <v>254</v>
      </c>
      <c r="M1335" s="320" t="s">
        <v>261</v>
      </c>
      <c r="N1335" s="320" t="s">
        <v>263</v>
      </c>
    </row>
    <row r="1336" spans="1:14" s="194" customFormat="1">
      <c r="A1336" s="320" t="s">
        <v>249</v>
      </c>
      <c r="B1336" s="320" t="s">
        <v>500</v>
      </c>
      <c r="C1336" s="320" t="s">
        <v>834</v>
      </c>
      <c r="D1336" s="320" t="s">
        <v>103</v>
      </c>
      <c r="E1336" s="320">
        <v>98657640</v>
      </c>
      <c r="F1336" s="190">
        <v>2486</v>
      </c>
      <c r="G1336" s="360">
        <v>60</v>
      </c>
      <c r="H1336" s="320">
        <v>1334</v>
      </c>
      <c r="I1336" s="320">
        <v>1152</v>
      </c>
      <c r="J1336" s="361">
        <v>0.53660498793242151</v>
      </c>
      <c r="K1336" s="320" t="s">
        <v>980</v>
      </c>
      <c r="L1336" s="320" t="s">
        <v>254</v>
      </c>
      <c r="M1336" s="320" t="s">
        <v>264</v>
      </c>
      <c r="N1336" s="320" t="s">
        <v>262</v>
      </c>
    </row>
    <row r="1337" spans="1:14" s="194" customFormat="1">
      <c r="A1337" s="320" t="s">
        <v>249</v>
      </c>
      <c r="B1337" s="320" t="s">
        <v>500</v>
      </c>
      <c r="C1337" s="320" t="s">
        <v>834</v>
      </c>
      <c r="D1337" s="320" t="s">
        <v>90</v>
      </c>
      <c r="E1337" s="320">
        <v>3900739</v>
      </c>
      <c r="F1337" s="190">
        <v>2820</v>
      </c>
      <c r="G1337" s="360">
        <v>59.997500000000002</v>
      </c>
      <c r="H1337" s="320">
        <v>1209</v>
      </c>
      <c r="I1337" s="320">
        <v>1611</v>
      </c>
      <c r="J1337" s="361">
        <v>0.42872340425531913</v>
      </c>
      <c r="K1337" s="320" t="s">
        <v>279</v>
      </c>
      <c r="L1337" s="320" t="s">
        <v>143</v>
      </c>
      <c r="M1337" s="320" t="s">
        <v>12</v>
      </c>
      <c r="N1337" s="320" t="s">
        <v>263</v>
      </c>
    </row>
    <row r="1338" spans="1:14" s="194" customFormat="1">
      <c r="A1338" s="320" t="s">
        <v>249</v>
      </c>
      <c r="B1338" s="320" t="s">
        <v>500</v>
      </c>
      <c r="C1338" s="320" t="s">
        <v>834</v>
      </c>
      <c r="D1338" s="320" t="s">
        <v>90</v>
      </c>
      <c r="E1338" s="320">
        <v>30794502</v>
      </c>
      <c r="F1338" s="190">
        <v>6062</v>
      </c>
      <c r="G1338" s="360">
        <v>59.978200000000001</v>
      </c>
      <c r="H1338" s="320">
        <v>2258</v>
      </c>
      <c r="I1338" s="320">
        <v>3804</v>
      </c>
      <c r="J1338" s="361">
        <v>0.37248432860442099</v>
      </c>
      <c r="K1338" s="320" t="s">
        <v>116</v>
      </c>
      <c r="L1338" s="320" t="s">
        <v>254</v>
      </c>
      <c r="M1338" s="320" t="s">
        <v>261</v>
      </c>
      <c r="N1338" s="320" t="s">
        <v>263</v>
      </c>
    </row>
    <row r="1339" spans="1:14" s="194" customFormat="1">
      <c r="A1339" s="320" t="s">
        <v>249</v>
      </c>
      <c r="B1339" s="320" t="s">
        <v>500</v>
      </c>
      <c r="C1339" s="320" t="s">
        <v>834</v>
      </c>
      <c r="D1339" s="320" t="s">
        <v>112</v>
      </c>
      <c r="E1339" s="320">
        <v>4860336</v>
      </c>
      <c r="F1339" s="190">
        <v>610</v>
      </c>
      <c r="G1339" s="360">
        <v>59.571899999999999</v>
      </c>
      <c r="H1339" s="320">
        <v>325</v>
      </c>
      <c r="I1339" s="320">
        <v>285</v>
      </c>
      <c r="J1339" s="361">
        <v>0.53278688524590168</v>
      </c>
      <c r="K1339" s="320" t="s">
        <v>114</v>
      </c>
      <c r="L1339" s="320" t="s">
        <v>254</v>
      </c>
      <c r="M1339" s="320" t="s">
        <v>264</v>
      </c>
      <c r="N1339" s="320" t="s">
        <v>262</v>
      </c>
    </row>
    <row r="1340" spans="1:14" s="194" customFormat="1">
      <c r="A1340" s="320" t="s">
        <v>249</v>
      </c>
      <c r="B1340" s="320" t="s">
        <v>500</v>
      </c>
      <c r="C1340" s="320" t="s">
        <v>834</v>
      </c>
      <c r="D1340" s="320" t="s">
        <v>112</v>
      </c>
      <c r="E1340" s="320">
        <v>7577590</v>
      </c>
      <c r="F1340" s="190">
        <v>7183</v>
      </c>
      <c r="G1340" s="360">
        <v>59.991700000000002</v>
      </c>
      <c r="H1340" s="320">
        <v>2457</v>
      </c>
      <c r="I1340" s="320">
        <v>4726</v>
      </c>
      <c r="J1340" s="361">
        <v>0.34205763608520118</v>
      </c>
      <c r="K1340" s="320" t="s">
        <v>38</v>
      </c>
      <c r="L1340" s="320" t="s">
        <v>254</v>
      </c>
      <c r="M1340" s="320" t="s">
        <v>263</v>
      </c>
      <c r="N1340" s="320" t="s">
        <v>264</v>
      </c>
    </row>
    <row r="1341" spans="1:14" s="194" customFormat="1">
      <c r="A1341" s="320" t="s">
        <v>249</v>
      </c>
      <c r="B1341" s="320" t="s">
        <v>500</v>
      </c>
      <c r="C1341" s="320" t="s">
        <v>834</v>
      </c>
      <c r="D1341" s="320" t="s">
        <v>112</v>
      </c>
      <c r="E1341" s="320">
        <v>38926029</v>
      </c>
      <c r="F1341" s="190">
        <v>4341</v>
      </c>
      <c r="G1341" s="360">
        <v>60</v>
      </c>
      <c r="H1341" s="320">
        <v>1929</v>
      </c>
      <c r="I1341" s="320">
        <v>2412</v>
      </c>
      <c r="J1341" s="361">
        <v>0.4443676572218383</v>
      </c>
      <c r="K1341" s="320" t="s">
        <v>118</v>
      </c>
      <c r="L1341" s="320" t="s">
        <v>254</v>
      </c>
      <c r="M1341" s="320" t="s">
        <v>264</v>
      </c>
      <c r="N1341" s="320" t="s">
        <v>262</v>
      </c>
    </row>
    <row r="1342" spans="1:14" s="194" customFormat="1">
      <c r="A1342" s="320" t="s">
        <v>249</v>
      </c>
      <c r="B1342" s="320" t="s">
        <v>500</v>
      </c>
      <c r="C1342" s="320" t="s">
        <v>834</v>
      </c>
      <c r="D1342" s="320" t="s">
        <v>112</v>
      </c>
      <c r="E1342" s="320">
        <v>80210948</v>
      </c>
      <c r="F1342" s="190">
        <v>1818</v>
      </c>
      <c r="G1342" s="360">
        <v>60</v>
      </c>
      <c r="H1342" s="320">
        <v>987</v>
      </c>
      <c r="I1342" s="320">
        <v>831</v>
      </c>
      <c r="J1342" s="361">
        <v>0.54290429042904287</v>
      </c>
      <c r="K1342" s="320" t="s">
        <v>123</v>
      </c>
      <c r="L1342" s="320" t="s">
        <v>254</v>
      </c>
      <c r="M1342" s="320" t="s">
        <v>263</v>
      </c>
      <c r="N1342" s="320" t="s">
        <v>264</v>
      </c>
    </row>
    <row r="1343" spans="1:14" s="194" customFormat="1">
      <c r="A1343" s="320" t="s">
        <v>249</v>
      </c>
      <c r="B1343" s="320" t="s">
        <v>500</v>
      </c>
      <c r="C1343" s="320" t="s">
        <v>834</v>
      </c>
      <c r="D1343" s="320" t="s">
        <v>113</v>
      </c>
      <c r="E1343" s="320">
        <v>43462396</v>
      </c>
      <c r="F1343" s="190">
        <v>5326</v>
      </c>
      <c r="G1343" s="360">
        <v>59.997799999999998</v>
      </c>
      <c r="H1343" s="320">
        <v>2548</v>
      </c>
      <c r="I1343" s="320">
        <v>2778</v>
      </c>
      <c r="J1343" s="361">
        <v>0.47840781073976718</v>
      </c>
      <c r="K1343" s="320" t="s">
        <v>121</v>
      </c>
      <c r="L1343" s="320" t="s">
        <v>254</v>
      </c>
      <c r="M1343" s="320" t="s">
        <v>264</v>
      </c>
      <c r="N1343" s="320" t="s">
        <v>263</v>
      </c>
    </row>
    <row r="1344" spans="1:14" s="194" customFormat="1">
      <c r="A1344" s="320" t="s">
        <v>249</v>
      </c>
      <c r="B1344" s="320" t="s">
        <v>500</v>
      </c>
      <c r="C1344" s="320" t="s">
        <v>834</v>
      </c>
      <c r="D1344" s="320" t="s">
        <v>88</v>
      </c>
      <c r="E1344" s="320">
        <v>17294628</v>
      </c>
      <c r="F1344" s="190">
        <v>3411</v>
      </c>
      <c r="G1344" s="360">
        <v>60.008800000000001</v>
      </c>
      <c r="H1344" s="320">
        <v>5</v>
      </c>
      <c r="I1344" s="320">
        <v>3406</v>
      </c>
      <c r="J1344" s="361">
        <v>1.4658457930225739E-3</v>
      </c>
      <c r="K1344" s="320" t="s">
        <v>115</v>
      </c>
      <c r="L1344" s="320" t="s">
        <v>254</v>
      </c>
      <c r="M1344" s="320" t="s">
        <v>261</v>
      </c>
      <c r="N1344" s="320" t="s">
        <v>262</v>
      </c>
    </row>
    <row r="1345" spans="1:14" s="194" customFormat="1">
      <c r="A1345" s="320" t="s">
        <v>249</v>
      </c>
      <c r="B1345" s="320" t="s">
        <v>500</v>
      </c>
      <c r="C1345" s="320" t="s">
        <v>834</v>
      </c>
      <c r="D1345" s="320" t="s">
        <v>88</v>
      </c>
      <c r="E1345" s="320">
        <v>38987174</v>
      </c>
      <c r="F1345" s="190">
        <v>3898</v>
      </c>
      <c r="G1345" s="360">
        <v>60</v>
      </c>
      <c r="H1345" s="320">
        <v>2061</v>
      </c>
      <c r="I1345" s="320">
        <v>1837</v>
      </c>
      <c r="J1345" s="361">
        <v>0.52873268342739865</v>
      </c>
      <c r="K1345" s="320" t="s">
        <v>119</v>
      </c>
      <c r="L1345" s="320" t="s">
        <v>254</v>
      </c>
      <c r="M1345" s="320" t="s">
        <v>264</v>
      </c>
      <c r="N1345" s="320" t="s">
        <v>263</v>
      </c>
    </row>
    <row r="1346" spans="1:14" s="194" customFormat="1">
      <c r="A1346" s="320" t="s">
        <v>249</v>
      </c>
      <c r="B1346" s="320" t="s">
        <v>500</v>
      </c>
      <c r="C1346" s="320" t="s">
        <v>834</v>
      </c>
      <c r="D1346" s="320" t="s">
        <v>88</v>
      </c>
      <c r="E1346" s="320">
        <v>54656618</v>
      </c>
      <c r="F1346" s="190">
        <v>413</v>
      </c>
      <c r="G1346" s="360">
        <v>60.048699999999997</v>
      </c>
      <c r="H1346" s="320">
        <v>2</v>
      </c>
      <c r="I1346" s="320">
        <v>411</v>
      </c>
      <c r="J1346" s="361">
        <v>4.8426150121065378E-3</v>
      </c>
      <c r="K1346" s="320" t="s">
        <v>277</v>
      </c>
      <c r="L1346" s="320" t="s">
        <v>143</v>
      </c>
      <c r="M1346" s="320" t="s">
        <v>12</v>
      </c>
      <c r="N1346" s="320" t="s">
        <v>264</v>
      </c>
    </row>
    <row r="1347" spans="1:14" s="194" customFormat="1">
      <c r="A1347" s="320" t="s">
        <v>249</v>
      </c>
      <c r="B1347" s="320" t="s">
        <v>500</v>
      </c>
      <c r="C1347" s="320" t="s">
        <v>834</v>
      </c>
      <c r="D1347" s="320" t="s">
        <v>84</v>
      </c>
      <c r="E1347" s="320">
        <v>26101090</v>
      </c>
      <c r="F1347" s="190">
        <v>964</v>
      </c>
      <c r="G1347" s="360">
        <v>60</v>
      </c>
      <c r="H1347" s="320">
        <v>435</v>
      </c>
      <c r="I1347" s="320">
        <v>529</v>
      </c>
      <c r="J1347" s="361">
        <v>0.45124481327800831</v>
      </c>
      <c r="K1347" s="320" t="s">
        <v>258</v>
      </c>
      <c r="L1347" s="320" t="s">
        <v>254</v>
      </c>
      <c r="M1347" s="320" t="s">
        <v>261</v>
      </c>
      <c r="N1347" s="320" t="s">
        <v>262</v>
      </c>
    </row>
    <row r="1348" spans="1:14" s="194" customFormat="1">
      <c r="A1348" s="320" t="s">
        <v>249</v>
      </c>
      <c r="B1348" s="320" t="s">
        <v>500</v>
      </c>
      <c r="C1348" s="320" t="s">
        <v>834</v>
      </c>
      <c r="D1348" s="320" t="s">
        <v>117</v>
      </c>
      <c r="E1348" s="320">
        <v>33753573</v>
      </c>
      <c r="F1348" s="190">
        <v>356</v>
      </c>
      <c r="G1348" s="360">
        <v>60</v>
      </c>
      <c r="H1348" s="320">
        <v>178</v>
      </c>
      <c r="I1348" s="320">
        <v>178</v>
      </c>
      <c r="J1348" s="361">
        <v>0.5</v>
      </c>
      <c r="K1348" s="320" t="s">
        <v>1042</v>
      </c>
      <c r="L1348" s="320" t="s">
        <v>254</v>
      </c>
      <c r="M1348" s="320" t="s">
        <v>263</v>
      </c>
      <c r="N1348" s="320" t="s">
        <v>264</v>
      </c>
    </row>
    <row r="1349" spans="1:14" s="194" customFormat="1">
      <c r="A1349" s="320" t="s">
        <v>249</v>
      </c>
      <c r="B1349" s="320" t="s">
        <v>500</v>
      </c>
      <c r="C1349" s="320" t="s">
        <v>834</v>
      </c>
      <c r="D1349" s="320" t="s">
        <v>85</v>
      </c>
      <c r="E1349" s="320">
        <v>185689587</v>
      </c>
      <c r="F1349" s="190">
        <v>373</v>
      </c>
      <c r="G1349" s="360">
        <v>60</v>
      </c>
      <c r="H1349" s="320">
        <v>181</v>
      </c>
      <c r="I1349" s="320">
        <v>192</v>
      </c>
      <c r="J1349" s="361">
        <v>0.48525469168900803</v>
      </c>
      <c r="K1349" s="320" t="s">
        <v>132</v>
      </c>
      <c r="L1349" s="320" t="s">
        <v>254</v>
      </c>
      <c r="M1349" s="320" t="s">
        <v>261</v>
      </c>
      <c r="N1349" s="320" t="s">
        <v>262</v>
      </c>
    </row>
    <row r="1350" spans="1:14" s="194" customFormat="1">
      <c r="A1350" s="320" t="s">
        <v>249</v>
      </c>
      <c r="B1350" s="320" t="s">
        <v>500</v>
      </c>
      <c r="C1350" s="320" t="s">
        <v>834</v>
      </c>
      <c r="D1350" s="320" t="s">
        <v>86</v>
      </c>
      <c r="E1350" s="320">
        <v>178044409</v>
      </c>
      <c r="F1350" s="190">
        <v>5971</v>
      </c>
      <c r="G1350" s="360">
        <v>59.970399999999998</v>
      </c>
      <c r="H1350" s="320">
        <v>2794</v>
      </c>
      <c r="I1350" s="320">
        <v>3177</v>
      </c>
      <c r="J1350" s="361">
        <v>0.46792832021436948</v>
      </c>
      <c r="K1350" s="320" t="s">
        <v>131</v>
      </c>
      <c r="L1350" s="320" t="s">
        <v>254</v>
      </c>
      <c r="M1350" s="320" t="s">
        <v>264</v>
      </c>
      <c r="N1350" s="320" t="s">
        <v>263</v>
      </c>
    </row>
    <row r="1351" spans="1:14" s="194" customFormat="1">
      <c r="A1351" s="320" t="s">
        <v>249</v>
      </c>
      <c r="B1351" s="320" t="s">
        <v>500</v>
      </c>
      <c r="C1351" s="320" t="s">
        <v>834</v>
      </c>
      <c r="D1351" s="320" t="s">
        <v>93</v>
      </c>
      <c r="E1351" s="320">
        <v>87966047</v>
      </c>
      <c r="F1351" s="190">
        <v>4407</v>
      </c>
      <c r="G1351" s="360">
        <v>60</v>
      </c>
      <c r="H1351" s="320">
        <v>2225</v>
      </c>
      <c r="I1351" s="320">
        <v>2182</v>
      </c>
      <c r="J1351" s="361">
        <v>0.50487860222373493</v>
      </c>
      <c r="K1351" s="320" t="s">
        <v>124</v>
      </c>
      <c r="L1351" s="320" t="s">
        <v>254</v>
      </c>
      <c r="M1351" s="320" t="s">
        <v>264</v>
      </c>
      <c r="N1351" s="320" t="s">
        <v>261</v>
      </c>
    </row>
    <row r="1352" spans="1:14" s="194" customFormat="1">
      <c r="A1352" s="320" t="s">
        <v>249</v>
      </c>
      <c r="B1352" s="320" t="s">
        <v>500</v>
      </c>
      <c r="C1352" s="320" t="s">
        <v>834</v>
      </c>
      <c r="D1352" s="320" t="s">
        <v>94</v>
      </c>
      <c r="E1352" s="320">
        <v>116607462</v>
      </c>
      <c r="F1352" s="190">
        <v>1372</v>
      </c>
      <c r="G1352" s="360">
        <v>59.995899999999999</v>
      </c>
      <c r="H1352" s="320">
        <v>887</v>
      </c>
      <c r="I1352" s="320">
        <v>485</v>
      </c>
      <c r="J1352" s="361">
        <v>0.64650145772594747</v>
      </c>
      <c r="K1352" s="320" t="s">
        <v>981</v>
      </c>
      <c r="L1352" s="320" t="s">
        <v>254</v>
      </c>
      <c r="M1352" s="320" t="s">
        <v>264</v>
      </c>
      <c r="N1352" s="320" t="s">
        <v>263</v>
      </c>
    </row>
    <row r="1353" spans="1:14" s="194" customFormat="1">
      <c r="A1353" s="320" t="s">
        <v>249</v>
      </c>
      <c r="B1353" s="320" t="s">
        <v>500</v>
      </c>
      <c r="C1353" s="320" t="s">
        <v>834</v>
      </c>
      <c r="D1353" s="320" t="s">
        <v>87</v>
      </c>
      <c r="E1353" s="320">
        <v>118610967</v>
      </c>
      <c r="F1353" s="190">
        <v>3233</v>
      </c>
      <c r="G1353" s="360">
        <v>60</v>
      </c>
      <c r="H1353" s="320">
        <v>1643</v>
      </c>
      <c r="I1353" s="320">
        <v>1590</v>
      </c>
      <c r="J1353" s="361">
        <v>0.50819672131147542</v>
      </c>
      <c r="K1353" s="320" t="s">
        <v>984</v>
      </c>
      <c r="L1353" s="320" t="s">
        <v>254</v>
      </c>
      <c r="M1353" s="320" t="s">
        <v>262</v>
      </c>
      <c r="N1353" s="320" t="s">
        <v>263</v>
      </c>
    </row>
    <row r="1354" spans="1:14" s="194" customFormat="1">
      <c r="A1354" s="320" t="s">
        <v>249</v>
      </c>
      <c r="B1354" s="320" t="s">
        <v>500</v>
      </c>
      <c r="C1354" s="320" t="s">
        <v>834</v>
      </c>
      <c r="D1354" s="320" t="s">
        <v>87</v>
      </c>
      <c r="E1354" s="320">
        <v>123224544</v>
      </c>
      <c r="F1354" s="190">
        <v>6866</v>
      </c>
      <c r="G1354" s="360">
        <v>59.992699999999999</v>
      </c>
      <c r="H1354" s="320">
        <v>3999</v>
      </c>
      <c r="I1354" s="320">
        <v>2867</v>
      </c>
      <c r="J1354" s="361">
        <v>0.58243518788231863</v>
      </c>
      <c r="K1354" s="320" t="s">
        <v>126</v>
      </c>
      <c r="L1354" s="320" t="s">
        <v>254</v>
      </c>
      <c r="M1354" s="320" t="s">
        <v>264</v>
      </c>
      <c r="N1354" s="320" t="s">
        <v>263</v>
      </c>
    </row>
    <row r="1355" spans="1:14" s="194" customFormat="1">
      <c r="A1355" s="320" t="s">
        <v>249</v>
      </c>
      <c r="B1355" s="320" t="s">
        <v>500</v>
      </c>
      <c r="C1355" s="320" t="s">
        <v>834</v>
      </c>
      <c r="D1355" s="320" t="s">
        <v>87</v>
      </c>
      <c r="E1355" s="320">
        <v>144910724</v>
      </c>
      <c r="F1355" s="190">
        <v>523</v>
      </c>
      <c r="G1355" s="360">
        <v>60</v>
      </c>
      <c r="H1355" s="320">
        <v>0</v>
      </c>
      <c r="I1355" s="320">
        <v>523</v>
      </c>
      <c r="J1355" s="361">
        <v>0</v>
      </c>
      <c r="K1355" s="320" t="s">
        <v>128</v>
      </c>
      <c r="L1355" s="320" t="s">
        <v>254</v>
      </c>
      <c r="M1355" s="320" t="s">
        <v>261</v>
      </c>
      <c r="N1355" s="320" t="s">
        <v>262</v>
      </c>
    </row>
    <row r="1356" spans="1:14" s="194" customFormat="1">
      <c r="A1356" s="320" t="s">
        <v>249</v>
      </c>
      <c r="B1356" s="320" t="s">
        <v>500</v>
      </c>
      <c r="C1356" s="320" t="s">
        <v>834</v>
      </c>
      <c r="D1356" s="320" t="s">
        <v>87</v>
      </c>
      <c r="E1356" s="320">
        <v>153184693</v>
      </c>
      <c r="F1356" s="190">
        <v>641</v>
      </c>
      <c r="G1356" s="360">
        <v>60</v>
      </c>
      <c r="H1356" s="320">
        <v>0</v>
      </c>
      <c r="I1356" s="320">
        <v>641</v>
      </c>
      <c r="J1356" s="361">
        <v>0</v>
      </c>
      <c r="K1356" s="320" t="s">
        <v>129</v>
      </c>
      <c r="L1356" s="320" t="s">
        <v>254</v>
      </c>
      <c r="M1356" s="320" t="s">
        <v>264</v>
      </c>
      <c r="N1356" s="320" t="s">
        <v>263</v>
      </c>
    </row>
    <row r="1357" spans="1:14" s="194" customFormat="1">
      <c r="A1357" s="320" t="s">
        <v>249</v>
      </c>
      <c r="B1357" s="320" t="s">
        <v>501</v>
      </c>
      <c r="C1357" s="320" t="s">
        <v>834</v>
      </c>
      <c r="D1357" s="320" t="s">
        <v>76</v>
      </c>
      <c r="E1357" s="320">
        <v>153392373</v>
      </c>
      <c r="F1357" s="190">
        <v>1488</v>
      </c>
      <c r="G1357" s="360">
        <v>59.985900000000001</v>
      </c>
      <c r="H1357" s="320">
        <v>0</v>
      </c>
      <c r="I1357" s="320">
        <v>1488</v>
      </c>
      <c r="J1357" s="361">
        <v>0</v>
      </c>
      <c r="K1357" s="320" t="s">
        <v>130</v>
      </c>
      <c r="L1357" s="320" t="s">
        <v>254</v>
      </c>
      <c r="M1357" s="320" t="s">
        <v>264</v>
      </c>
      <c r="N1357" s="320" t="s">
        <v>261</v>
      </c>
    </row>
    <row r="1358" spans="1:14" s="194" customFormat="1">
      <c r="A1358" s="320" t="s">
        <v>249</v>
      </c>
      <c r="B1358" s="320" t="s">
        <v>501</v>
      </c>
      <c r="C1358" s="320" t="s">
        <v>834</v>
      </c>
      <c r="D1358" s="320" t="s">
        <v>76</v>
      </c>
      <c r="E1358" s="320">
        <v>204413264</v>
      </c>
      <c r="F1358" s="190">
        <v>894</v>
      </c>
      <c r="G1358" s="360">
        <v>59.980699999999999</v>
      </c>
      <c r="H1358" s="320">
        <v>524</v>
      </c>
      <c r="I1358" s="320">
        <v>892</v>
      </c>
      <c r="J1358" s="361">
        <v>0.58612975391498878</v>
      </c>
      <c r="K1358" s="320" t="s">
        <v>328</v>
      </c>
      <c r="L1358" s="320" t="s">
        <v>143</v>
      </c>
      <c r="M1358" s="320" t="s">
        <v>12</v>
      </c>
      <c r="N1358" s="320" t="s">
        <v>263</v>
      </c>
    </row>
    <row r="1359" spans="1:14" s="194" customFormat="1">
      <c r="A1359" s="320" t="s">
        <v>249</v>
      </c>
      <c r="B1359" s="320" t="s">
        <v>501</v>
      </c>
      <c r="C1359" s="320" t="s">
        <v>834</v>
      </c>
      <c r="D1359" s="320" t="s">
        <v>76</v>
      </c>
      <c r="E1359" s="320">
        <v>220653315</v>
      </c>
      <c r="F1359" s="190">
        <v>4219</v>
      </c>
      <c r="G1359" s="360">
        <v>60</v>
      </c>
      <c r="H1359" s="320">
        <v>1358</v>
      </c>
      <c r="I1359" s="320">
        <v>2861</v>
      </c>
      <c r="J1359" s="361">
        <v>0.32187722209054276</v>
      </c>
      <c r="K1359" s="320" t="s">
        <v>1009</v>
      </c>
      <c r="L1359" s="320" t="s">
        <v>254</v>
      </c>
      <c r="M1359" s="320" t="s">
        <v>263</v>
      </c>
      <c r="N1359" s="320" t="s">
        <v>264</v>
      </c>
    </row>
    <row r="1360" spans="1:14" s="194" customFormat="1">
      <c r="A1360" s="320" t="s">
        <v>249</v>
      </c>
      <c r="B1360" s="320" t="s">
        <v>501</v>
      </c>
      <c r="C1360" s="320" t="s">
        <v>834</v>
      </c>
      <c r="D1360" s="320" t="s">
        <v>81</v>
      </c>
      <c r="E1360" s="320">
        <v>126276419</v>
      </c>
      <c r="F1360" s="190">
        <v>3207</v>
      </c>
      <c r="G1360" s="360">
        <v>59.995699999999999</v>
      </c>
      <c r="H1360" s="320">
        <v>1124</v>
      </c>
      <c r="I1360" s="320">
        <v>2083</v>
      </c>
      <c r="J1360" s="361">
        <v>0.3504833177424384</v>
      </c>
      <c r="K1360" s="320" t="s">
        <v>127</v>
      </c>
      <c r="L1360" s="320" t="s">
        <v>254</v>
      </c>
      <c r="M1360" s="320" t="s">
        <v>261</v>
      </c>
      <c r="N1360" s="320" t="s">
        <v>262</v>
      </c>
    </row>
    <row r="1361" spans="1:14" s="194" customFormat="1">
      <c r="A1361" s="320" t="s">
        <v>249</v>
      </c>
      <c r="B1361" s="320" t="s">
        <v>501</v>
      </c>
      <c r="C1361" s="320" t="s">
        <v>834</v>
      </c>
      <c r="D1361" s="320" t="s">
        <v>82</v>
      </c>
      <c r="E1361" s="320">
        <v>25398284</v>
      </c>
      <c r="F1361" s="190">
        <v>6974</v>
      </c>
      <c r="G1361" s="360">
        <v>59.974800000000002</v>
      </c>
      <c r="H1361" s="320">
        <v>891</v>
      </c>
      <c r="I1361" s="320">
        <v>6083</v>
      </c>
      <c r="J1361" s="361">
        <v>0.12776025236593061</v>
      </c>
      <c r="K1361" s="320" t="s">
        <v>1217</v>
      </c>
      <c r="L1361" s="320" t="s">
        <v>254</v>
      </c>
      <c r="M1361" s="320" t="s">
        <v>264</v>
      </c>
      <c r="N1361" s="320" t="s">
        <v>263</v>
      </c>
    </row>
    <row r="1362" spans="1:14" s="194" customFormat="1">
      <c r="A1362" s="320" t="s">
        <v>249</v>
      </c>
      <c r="B1362" s="320" t="s">
        <v>501</v>
      </c>
      <c r="C1362" s="320" t="s">
        <v>834</v>
      </c>
      <c r="D1362" s="320" t="s">
        <v>82</v>
      </c>
      <c r="E1362" s="320">
        <v>25398285</v>
      </c>
      <c r="F1362" s="190">
        <v>6975</v>
      </c>
      <c r="G1362" s="360">
        <v>59.973399999999998</v>
      </c>
      <c r="H1362" s="320">
        <v>895</v>
      </c>
      <c r="I1362" s="320">
        <v>6080</v>
      </c>
      <c r="J1362" s="361">
        <v>0.12831541218637993</v>
      </c>
      <c r="K1362" s="320" t="s">
        <v>1040</v>
      </c>
      <c r="L1362" s="320" t="s">
        <v>254</v>
      </c>
      <c r="M1362" s="320" t="s">
        <v>264</v>
      </c>
      <c r="N1362" s="320" t="s">
        <v>263</v>
      </c>
    </row>
    <row r="1363" spans="1:14" s="194" customFormat="1">
      <c r="A1363" s="320" t="s">
        <v>249</v>
      </c>
      <c r="B1363" s="320" t="s">
        <v>501</v>
      </c>
      <c r="C1363" s="320" t="s">
        <v>834</v>
      </c>
      <c r="D1363" s="320" t="s">
        <v>82</v>
      </c>
      <c r="E1363" s="320">
        <v>42858278</v>
      </c>
      <c r="F1363" s="190">
        <v>2296</v>
      </c>
      <c r="G1363" s="360">
        <v>60</v>
      </c>
      <c r="H1363" s="320">
        <v>48</v>
      </c>
      <c r="I1363" s="320">
        <v>2248</v>
      </c>
      <c r="J1363" s="361">
        <v>2.0905923344947737E-2</v>
      </c>
      <c r="K1363" s="320" t="s">
        <v>120</v>
      </c>
      <c r="L1363" s="320" t="s">
        <v>254</v>
      </c>
      <c r="M1363" s="320" t="s">
        <v>261</v>
      </c>
      <c r="N1363" s="320" t="s">
        <v>262</v>
      </c>
    </row>
    <row r="1364" spans="1:14" s="194" customFormat="1">
      <c r="A1364" s="320" t="s">
        <v>249</v>
      </c>
      <c r="B1364" s="320" t="s">
        <v>501</v>
      </c>
      <c r="C1364" s="320" t="s">
        <v>834</v>
      </c>
      <c r="D1364" s="320" t="s">
        <v>82</v>
      </c>
      <c r="E1364" s="320">
        <v>50357249</v>
      </c>
      <c r="F1364" s="190">
        <v>6917</v>
      </c>
      <c r="G1364" s="360">
        <v>60</v>
      </c>
      <c r="H1364" s="320">
        <v>2546</v>
      </c>
      <c r="I1364" s="320">
        <v>4371</v>
      </c>
      <c r="J1364" s="361">
        <v>0.36807864681220182</v>
      </c>
      <c r="K1364" s="320" t="s">
        <v>1012</v>
      </c>
      <c r="L1364" s="320" t="s">
        <v>254</v>
      </c>
      <c r="M1364" s="320" t="s">
        <v>262</v>
      </c>
      <c r="N1364" s="320" t="s">
        <v>261</v>
      </c>
    </row>
    <row r="1365" spans="1:14" s="194" customFormat="1">
      <c r="A1365" s="320" t="s">
        <v>249</v>
      </c>
      <c r="B1365" s="320" t="s">
        <v>501</v>
      </c>
      <c r="C1365" s="320" t="s">
        <v>834</v>
      </c>
      <c r="D1365" s="320" t="s">
        <v>82</v>
      </c>
      <c r="E1365" s="320">
        <v>106633749</v>
      </c>
      <c r="F1365" s="190">
        <v>755</v>
      </c>
      <c r="G1365" s="360">
        <v>60</v>
      </c>
      <c r="H1365" s="320">
        <v>13</v>
      </c>
      <c r="I1365" s="320">
        <v>742</v>
      </c>
      <c r="J1365" s="361">
        <v>1.7218543046357615E-2</v>
      </c>
      <c r="K1365" s="320" t="s">
        <v>125</v>
      </c>
      <c r="L1365" s="320" t="s">
        <v>254</v>
      </c>
      <c r="M1365" s="320" t="s">
        <v>264</v>
      </c>
      <c r="N1365" s="320" t="s">
        <v>263</v>
      </c>
    </row>
    <row r="1366" spans="1:14" s="194" customFormat="1">
      <c r="A1366" s="320" t="s">
        <v>249</v>
      </c>
      <c r="B1366" s="320" t="s">
        <v>501</v>
      </c>
      <c r="C1366" s="320" t="s">
        <v>834</v>
      </c>
      <c r="D1366" s="320" t="s">
        <v>82</v>
      </c>
      <c r="E1366" s="320">
        <v>112915455</v>
      </c>
      <c r="F1366" s="190">
        <v>7704</v>
      </c>
      <c r="G1366" s="360">
        <v>59.905999999999999</v>
      </c>
      <c r="H1366" s="320">
        <v>2153</v>
      </c>
      <c r="I1366" s="320">
        <v>5551</v>
      </c>
      <c r="J1366" s="361">
        <v>0.27946521287642784</v>
      </c>
      <c r="K1366" s="320" t="s">
        <v>141</v>
      </c>
      <c r="L1366" s="320" t="s">
        <v>254</v>
      </c>
      <c r="M1366" s="320" t="s">
        <v>263</v>
      </c>
      <c r="N1366" s="320" t="s">
        <v>264</v>
      </c>
    </row>
    <row r="1367" spans="1:14" s="194" customFormat="1">
      <c r="A1367" s="320" t="s">
        <v>249</v>
      </c>
      <c r="B1367" s="320" t="s">
        <v>501</v>
      </c>
      <c r="C1367" s="320" t="s">
        <v>834</v>
      </c>
      <c r="D1367" s="320" t="s">
        <v>89</v>
      </c>
      <c r="E1367" s="320">
        <v>28366247</v>
      </c>
      <c r="F1367" s="190">
        <v>1858</v>
      </c>
      <c r="G1367" s="360">
        <v>59.985999999999997</v>
      </c>
      <c r="H1367" s="320">
        <v>790</v>
      </c>
      <c r="I1367" s="320">
        <v>1068</v>
      </c>
      <c r="J1367" s="361">
        <v>0.42518837459634012</v>
      </c>
      <c r="K1367" s="320" t="s">
        <v>1041</v>
      </c>
      <c r="L1367" s="320" t="s">
        <v>254</v>
      </c>
      <c r="M1367" s="320" t="s">
        <v>261</v>
      </c>
      <c r="N1367" s="320" t="s">
        <v>262</v>
      </c>
    </row>
    <row r="1368" spans="1:14" s="194" customFormat="1">
      <c r="A1368" s="320" t="s">
        <v>249</v>
      </c>
      <c r="B1368" s="320" t="s">
        <v>501</v>
      </c>
      <c r="C1368" s="320" t="s">
        <v>834</v>
      </c>
      <c r="D1368" s="320" t="s">
        <v>89</v>
      </c>
      <c r="E1368" s="320">
        <v>112171869</v>
      </c>
      <c r="F1368" s="190">
        <v>1645</v>
      </c>
      <c r="G1368" s="360">
        <v>59.985199999999999</v>
      </c>
      <c r="H1368" s="320">
        <v>631</v>
      </c>
      <c r="I1368" s="320">
        <v>1014</v>
      </c>
      <c r="J1368" s="361">
        <v>0.38358662613981764</v>
      </c>
      <c r="K1368" s="320" t="s">
        <v>978</v>
      </c>
      <c r="L1368" s="320" t="s">
        <v>254</v>
      </c>
      <c r="M1368" s="320" t="s">
        <v>264</v>
      </c>
      <c r="N1368" s="320" t="s">
        <v>263</v>
      </c>
    </row>
    <row r="1369" spans="1:14" s="194" customFormat="1">
      <c r="A1369" s="320" t="s">
        <v>249</v>
      </c>
      <c r="B1369" s="320" t="s">
        <v>501</v>
      </c>
      <c r="C1369" s="320" t="s">
        <v>834</v>
      </c>
      <c r="D1369" s="320" t="s">
        <v>103</v>
      </c>
      <c r="E1369" s="320">
        <v>45412356</v>
      </c>
      <c r="F1369" s="190">
        <v>184</v>
      </c>
      <c r="G1369" s="360">
        <v>60</v>
      </c>
      <c r="H1369" s="320">
        <v>69</v>
      </c>
      <c r="I1369" s="320">
        <v>115</v>
      </c>
      <c r="J1369" s="361">
        <v>0.375</v>
      </c>
      <c r="K1369" s="320" t="s">
        <v>122</v>
      </c>
      <c r="L1369" s="320" t="s">
        <v>254</v>
      </c>
      <c r="M1369" s="320" t="s">
        <v>262</v>
      </c>
      <c r="N1369" s="320" t="s">
        <v>261</v>
      </c>
    </row>
    <row r="1370" spans="1:14" s="194" customFormat="1">
      <c r="A1370" s="320" t="s">
        <v>249</v>
      </c>
      <c r="B1370" s="320" t="s">
        <v>501</v>
      </c>
      <c r="C1370" s="320" t="s">
        <v>834</v>
      </c>
      <c r="D1370" s="320" t="s">
        <v>103</v>
      </c>
      <c r="E1370" s="320">
        <v>75546334</v>
      </c>
      <c r="F1370" s="190">
        <v>2925</v>
      </c>
      <c r="G1370" s="360">
        <v>50.905900000000003</v>
      </c>
      <c r="H1370" s="320">
        <v>820</v>
      </c>
      <c r="I1370" s="320">
        <v>2105</v>
      </c>
      <c r="J1370" s="361">
        <v>0.28034188034188035</v>
      </c>
      <c r="K1370" s="320" t="s">
        <v>1010</v>
      </c>
      <c r="L1370" s="320" t="s">
        <v>254</v>
      </c>
      <c r="M1370" s="320" t="s">
        <v>261</v>
      </c>
      <c r="N1370" s="320" t="s">
        <v>263</v>
      </c>
    </row>
    <row r="1371" spans="1:14" s="194" customFormat="1">
      <c r="A1371" s="320" t="s">
        <v>249</v>
      </c>
      <c r="B1371" s="320" t="s">
        <v>501</v>
      </c>
      <c r="C1371" s="320" t="s">
        <v>834</v>
      </c>
      <c r="D1371" s="320" t="s">
        <v>103</v>
      </c>
      <c r="E1371" s="320">
        <v>98657640</v>
      </c>
      <c r="F1371" s="190">
        <v>2550</v>
      </c>
      <c r="G1371" s="360">
        <v>60</v>
      </c>
      <c r="H1371" s="320">
        <v>1094</v>
      </c>
      <c r="I1371" s="320">
        <v>1456</v>
      </c>
      <c r="J1371" s="361">
        <v>0.42901960784313725</v>
      </c>
      <c r="K1371" s="320" t="s">
        <v>980</v>
      </c>
      <c r="L1371" s="320" t="s">
        <v>254</v>
      </c>
      <c r="M1371" s="320" t="s">
        <v>264</v>
      </c>
      <c r="N1371" s="320" t="s">
        <v>262</v>
      </c>
    </row>
    <row r="1372" spans="1:14" s="194" customFormat="1">
      <c r="A1372" s="320" t="s">
        <v>249</v>
      </c>
      <c r="B1372" s="320" t="s">
        <v>501</v>
      </c>
      <c r="C1372" s="320" t="s">
        <v>834</v>
      </c>
      <c r="D1372" s="320" t="s">
        <v>90</v>
      </c>
      <c r="E1372" s="320">
        <v>3900739</v>
      </c>
      <c r="F1372" s="190">
        <v>2143</v>
      </c>
      <c r="G1372" s="360">
        <v>59.997500000000002</v>
      </c>
      <c r="H1372" s="320">
        <v>708</v>
      </c>
      <c r="I1372" s="320">
        <v>1435</v>
      </c>
      <c r="J1372" s="361">
        <v>0.33037797480167991</v>
      </c>
      <c r="K1372" s="320" t="s">
        <v>279</v>
      </c>
      <c r="L1372" s="320" t="s">
        <v>143</v>
      </c>
      <c r="M1372" s="320" t="s">
        <v>12</v>
      </c>
      <c r="N1372" s="320" t="s">
        <v>263</v>
      </c>
    </row>
    <row r="1373" spans="1:14" s="194" customFormat="1">
      <c r="A1373" s="320" t="s">
        <v>249</v>
      </c>
      <c r="B1373" s="320" t="s">
        <v>501</v>
      </c>
      <c r="C1373" s="320" t="s">
        <v>834</v>
      </c>
      <c r="D1373" s="320" t="s">
        <v>90</v>
      </c>
      <c r="E1373" s="320">
        <v>30794502</v>
      </c>
      <c r="F1373" s="190">
        <v>4500</v>
      </c>
      <c r="G1373" s="360">
        <v>59.9938</v>
      </c>
      <c r="H1373" s="320">
        <v>1423</v>
      </c>
      <c r="I1373" s="320">
        <v>3077</v>
      </c>
      <c r="J1373" s="361">
        <v>0.31622222222222224</v>
      </c>
      <c r="K1373" s="320" t="s">
        <v>116</v>
      </c>
      <c r="L1373" s="320" t="s">
        <v>254</v>
      </c>
      <c r="M1373" s="320" t="s">
        <v>261</v>
      </c>
      <c r="N1373" s="320" t="s">
        <v>263</v>
      </c>
    </row>
    <row r="1374" spans="1:14" s="194" customFormat="1">
      <c r="A1374" s="320" t="s">
        <v>249</v>
      </c>
      <c r="B1374" s="320" t="s">
        <v>501</v>
      </c>
      <c r="C1374" s="320" t="s">
        <v>834</v>
      </c>
      <c r="D1374" s="320" t="s">
        <v>112</v>
      </c>
      <c r="E1374" s="320">
        <v>4860336</v>
      </c>
      <c r="F1374" s="190">
        <v>681</v>
      </c>
      <c r="G1374" s="360">
        <v>59.4208</v>
      </c>
      <c r="H1374" s="320">
        <v>258</v>
      </c>
      <c r="I1374" s="320">
        <v>423</v>
      </c>
      <c r="J1374" s="361">
        <v>0.3788546255506608</v>
      </c>
      <c r="K1374" s="320" t="s">
        <v>114</v>
      </c>
      <c r="L1374" s="320" t="s">
        <v>254</v>
      </c>
      <c r="M1374" s="320" t="s">
        <v>264</v>
      </c>
      <c r="N1374" s="320" t="s">
        <v>262</v>
      </c>
    </row>
    <row r="1375" spans="1:14" s="194" customFormat="1">
      <c r="A1375" s="320" t="s">
        <v>249</v>
      </c>
      <c r="B1375" s="320" t="s">
        <v>501</v>
      </c>
      <c r="C1375" s="320" t="s">
        <v>834</v>
      </c>
      <c r="D1375" s="320" t="s">
        <v>112</v>
      </c>
      <c r="E1375" s="320">
        <v>7577590</v>
      </c>
      <c r="F1375" s="190">
        <v>4231</v>
      </c>
      <c r="G1375" s="360">
        <v>59.997900000000001</v>
      </c>
      <c r="H1375" s="320">
        <v>873</v>
      </c>
      <c r="I1375" s="320">
        <v>3358</v>
      </c>
      <c r="J1375" s="361">
        <v>0.20633419995272986</v>
      </c>
      <c r="K1375" s="320" t="s">
        <v>38</v>
      </c>
      <c r="L1375" s="320" t="s">
        <v>254</v>
      </c>
      <c r="M1375" s="320" t="s">
        <v>263</v>
      </c>
      <c r="N1375" s="320" t="s">
        <v>264</v>
      </c>
    </row>
    <row r="1376" spans="1:14" s="194" customFormat="1">
      <c r="A1376" s="320" t="s">
        <v>249</v>
      </c>
      <c r="B1376" s="320" t="s">
        <v>501</v>
      </c>
      <c r="C1376" s="320" t="s">
        <v>834</v>
      </c>
      <c r="D1376" s="320" t="s">
        <v>112</v>
      </c>
      <c r="E1376" s="320">
        <v>38926029</v>
      </c>
      <c r="F1376" s="190">
        <v>5232</v>
      </c>
      <c r="G1376" s="360">
        <v>60</v>
      </c>
      <c r="H1376" s="320">
        <v>1705</v>
      </c>
      <c r="I1376" s="320">
        <v>3527</v>
      </c>
      <c r="J1376" s="361">
        <v>0.32587920489296635</v>
      </c>
      <c r="K1376" s="320" t="s">
        <v>118</v>
      </c>
      <c r="L1376" s="320" t="s">
        <v>254</v>
      </c>
      <c r="M1376" s="320" t="s">
        <v>264</v>
      </c>
      <c r="N1376" s="320" t="s">
        <v>262</v>
      </c>
    </row>
    <row r="1377" spans="1:14" s="194" customFormat="1">
      <c r="A1377" s="320" t="s">
        <v>249</v>
      </c>
      <c r="B1377" s="320" t="s">
        <v>501</v>
      </c>
      <c r="C1377" s="320" t="s">
        <v>834</v>
      </c>
      <c r="D1377" s="320" t="s">
        <v>112</v>
      </c>
      <c r="E1377" s="320">
        <v>80210948</v>
      </c>
      <c r="F1377" s="190">
        <v>1750</v>
      </c>
      <c r="G1377" s="360">
        <v>59.981400000000001</v>
      </c>
      <c r="H1377" s="320">
        <v>674</v>
      </c>
      <c r="I1377" s="320">
        <v>1076</v>
      </c>
      <c r="J1377" s="361">
        <v>0.38514285714285712</v>
      </c>
      <c r="K1377" s="320" t="s">
        <v>123</v>
      </c>
      <c r="L1377" s="320" t="s">
        <v>254</v>
      </c>
      <c r="M1377" s="320" t="s">
        <v>263</v>
      </c>
      <c r="N1377" s="320" t="s">
        <v>264</v>
      </c>
    </row>
    <row r="1378" spans="1:14" s="194" customFormat="1">
      <c r="A1378" s="320" t="s">
        <v>249</v>
      </c>
      <c r="B1378" s="320" t="s">
        <v>501</v>
      </c>
      <c r="C1378" s="320" t="s">
        <v>834</v>
      </c>
      <c r="D1378" s="320" t="s">
        <v>113</v>
      </c>
      <c r="E1378" s="320">
        <v>43462396</v>
      </c>
      <c r="F1378" s="190">
        <v>5027</v>
      </c>
      <c r="G1378" s="360">
        <v>60</v>
      </c>
      <c r="H1378" s="320">
        <v>1695</v>
      </c>
      <c r="I1378" s="320">
        <v>3332</v>
      </c>
      <c r="J1378" s="361">
        <v>0.33717923214640938</v>
      </c>
      <c r="K1378" s="320" t="s">
        <v>121</v>
      </c>
      <c r="L1378" s="320" t="s">
        <v>254</v>
      </c>
      <c r="M1378" s="320" t="s">
        <v>264</v>
      </c>
      <c r="N1378" s="320" t="s">
        <v>263</v>
      </c>
    </row>
    <row r="1379" spans="1:14" s="194" customFormat="1">
      <c r="A1379" s="320" t="s">
        <v>249</v>
      </c>
      <c r="B1379" s="320" t="s">
        <v>501</v>
      </c>
      <c r="C1379" s="320" t="s">
        <v>834</v>
      </c>
      <c r="D1379" s="320" t="s">
        <v>88</v>
      </c>
      <c r="E1379" s="320">
        <v>17294628</v>
      </c>
      <c r="F1379" s="190">
        <v>2935</v>
      </c>
      <c r="G1379" s="360">
        <v>59.993200000000002</v>
      </c>
      <c r="H1379" s="320">
        <v>2</v>
      </c>
      <c r="I1379" s="320">
        <v>2933</v>
      </c>
      <c r="J1379" s="361">
        <v>6.814310051107325E-4</v>
      </c>
      <c r="K1379" s="320" t="s">
        <v>115</v>
      </c>
      <c r="L1379" s="320" t="s">
        <v>254</v>
      </c>
      <c r="M1379" s="320" t="s">
        <v>261</v>
      </c>
      <c r="N1379" s="320" t="s">
        <v>262</v>
      </c>
    </row>
    <row r="1380" spans="1:14" s="194" customFormat="1">
      <c r="A1380" s="320" t="s">
        <v>249</v>
      </c>
      <c r="B1380" s="320" t="s">
        <v>501</v>
      </c>
      <c r="C1380" s="320" t="s">
        <v>834</v>
      </c>
      <c r="D1380" s="320" t="s">
        <v>88</v>
      </c>
      <c r="E1380" s="320">
        <v>38987174</v>
      </c>
      <c r="F1380" s="190">
        <v>3767</v>
      </c>
      <c r="G1380" s="360">
        <v>59.996499999999997</v>
      </c>
      <c r="H1380" s="320">
        <v>1466</v>
      </c>
      <c r="I1380" s="320">
        <v>2301</v>
      </c>
      <c r="J1380" s="361">
        <v>0.38916910007963895</v>
      </c>
      <c r="K1380" s="320" t="s">
        <v>119</v>
      </c>
      <c r="L1380" s="320" t="s">
        <v>254</v>
      </c>
      <c r="M1380" s="320" t="s">
        <v>264</v>
      </c>
      <c r="N1380" s="320" t="s">
        <v>263</v>
      </c>
    </row>
    <row r="1381" spans="1:14" s="194" customFormat="1">
      <c r="A1381" s="320" t="s">
        <v>249</v>
      </c>
      <c r="B1381" s="320" t="s">
        <v>501</v>
      </c>
      <c r="C1381" s="320" t="s">
        <v>834</v>
      </c>
      <c r="D1381" s="320" t="s">
        <v>88</v>
      </c>
      <c r="E1381" s="320">
        <v>54656618</v>
      </c>
      <c r="F1381" s="190">
        <v>338</v>
      </c>
      <c r="G1381" s="360">
        <v>60.028100000000002</v>
      </c>
      <c r="H1381" s="320">
        <v>0</v>
      </c>
      <c r="I1381" s="320">
        <v>338</v>
      </c>
      <c r="J1381" s="361">
        <v>0</v>
      </c>
      <c r="K1381" s="320" t="s">
        <v>277</v>
      </c>
      <c r="L1381" s="320" t="s">
        <v>143</v>
      </c>
      <c r="M1381" s="320" t="s">
        <v>12</v>
      </c>
      <c r="N1381" s="320" t="s">
        <v>264</v>
      </c>
    </row>
    <row r="1382" spans="1:14" s="194" customFormat="1">
      <c r="A1382" s="320" t="s">
        <v>249</v>
      </c>
      <c r="B1382" s="320" t="s">
        <v>501</v>
      </c>
      <c r="C1382" s="320" t="s">
        <v>834</v>
      </c>
      <c r="D1382" s="320" t="s">
        <v>84</v>
      </c>
      <c r="E1382" s="320">
        <v>26101090</v>
      </c>
      <c r="F1382" s="190">
        <v>1691</v>
      </c>
      <c r="G1382" s="360">
        <v>60</v>
      </c>
      <c r="H1382" s="320">
        <v>293</v>
      </c>
      <c r="I1382" s="320">
        <v>1398</v>
      </c>
      <c r="J1382" s="361">
        <v>0.17327025428740389</v>
      </c>
      <c r="K1382" s="320" t="s">
        <v>258</v>
      </c>
      <c r="L1382" s="320" t="s">
        <v>254</v>
      </c>
      <c r="M1382" s="320" t="s">
        <v>261</v>
      </c>
      <c r="N1382" s="320" t="s">
        <v>262</v>
      </c>
    </row>
    <row r="1383" spans="1:14" s="194" customFormat="1">
      <c r="A1383" s="320" t="s">
        <v>249</v>
      </c>
      <c r="B1383" s="320" t="s">
        <v>501</v>
      </c>
      <c r="C1383" s="320" t="s">
        <v>834</v>
      </c>
      <c r="D1383" s="320" t="s">
        <v>117</v>
      </c>
      <c r="E1383" s="320">
        <v>33753573</v>
      </c>
      <c r="F1383" s="190">
        <v>595</v>
      </c>
      <c r="G1383" s="360">
        <v>60</v>
      </c>
      <c r="H1383" s="320">
        <v>196</v>
      </c>
      <c r="I1383" s="320">
        <v>399</v>
      </c>
      <c r="J1383" s="361">
        <v>0.32941176470588235</v>
      </c>
      <c r="K1383" s="320" t="s">
        <v>1042</v>
      </c>
      <c r="L1383" s="320" t="s">
        <v>254</v>
      </c>
      <c r="M1383" s="320" t="s">
        <v>263</v>
      </c>
      <c r="N1383" s="320" t="s">
        <v>264</v>
      </c>
    </row>
    <row r="1384" spans="1:14" s="194" customFormat="1">
      <c r="A1384" s="320" t="s">
        <v>249</v>
      </c>
      <c r="B1384" s="320" t="s">
        <v>501</v>
      </c>
      <c r="C1384" s="320" t="s">
        <v>834</v>
      </c>
      <c r="D1384" s="320" t="s">
        <v>85</v>
      </c>
      <c r="E1384" s="320">
        <v>185689587</v>
      </c>
      <c r="F1384" s="190">
        <v>482</v>
      </c>
      <c r="G1384" s="360">
        <v>60</v>
      </c>
      <c r="H1384" s="320">
        <v>161</v>
      </c>
      <c r="I1384" s="320">
        <v>321</v>
      </c>
      <c r="J1384" s="361">
        <v>0.33402489626556015</v>
      </c>
      <c r="K1384" s="320" t="s">
        <v>132</v>
      </c>
      <c r="L1384" s="320" t="s">
        <v>254</v>
      </c>
      <c r="M1384" s="320" t="s">
        <v>261</v>
      </c>
      <c r="N1384" s="320" t="s">
        <v>262</v>
      </c>
    </row>
    <row r="1385" spans="1:14" s="194" customFormat="1">
      <c r="A1385" s="320" t="s">
        <v>249</v>
      </c>
      <c r="B1385" s="320" t="s">
        <v>501</v>
      </c>
      <c r="C1385" s="320" t="s">
        <v>834</v>
      </c>
      <c r="D1385" s="320" t="s">
        <v>86</v>
      </c>
      <c r="E1385" s="320">
        <v>178044409</v>
      </c>
      <c r="F1385" s="190">
        <v>5360</v>
      </c>
      <c r="G1385" s="360">
        <v>59.939</v>
      </c>
      <c r="H1385" s="320">
        <v>1886</v>
      </c>
      <c r="I1385" s="320">
        <v>3474</v>
      </c>
      <c r="J1385" s="361">
        <v>0.35186567164179106</v>
      </c>
      <c r="K1385" s="320" t="s">
        <v>131</v>
      </c>
      <c r="L1385" s="320" t="s">
        <v>254</v>
      </c>
      <c r="M1385" s="320" t="s">
        <v>264</v>
      </c>
      <c r="N1385" s="320" t="s">
        <v>263</v>
      </c>
    </row>
    <row r="1386" spans="1:14" s="194" customFormat="1">
      <c r="A1386" s="320" t="s">
        <v>249</v>
      </c>
      <c r="B1386" s="320" t="s">
        <v>501</v>
      </c>
      <c r="C1386" s="320" t="s">
        <v>834</v>
      </c>
      <c r="D1386" s="320" t="s">
        <v>93</v>
      </c>
      <c r="E1386" s="320">
        <v>87966047</v>
      </c>
      <c r="F1386" s="190">
        <v>4421</v>
      </c>
      <c r="G1386" s="360">
        <v>60</v>
      </c>
      <c r="H1386" s="320">
        <v>1633</v>
      </c>
      <c r="I1386" s="320">
        <v>2788</v>
      </c>
      <c r="J1386" s="361">
        <v>0.36937344492196333</v>
      </c>
      <c r="K1386" s="320" t="s">
        <v>124</v>
      </c>
      <c r="L1386" s="320" t="s">
        <v>254</v>
      </c>
      <c r="M1386" s="320" t="s">
        <v>264</v>
      </c>
      <c r="N1386" s="320" t="s">
        <v>261</v>
      </c>
    </row>
    <row r="1387" spans="1:14" s="194" customFormat="1">
      <c r="A1387" s="320" t="s">
        <v>249</v>
      </c>
      <c r="B1387" s="320" t="s">
        <v>501</v>
      </c>
      <c r="C1387" s="320" t="s">
        <v>834</v>
      </c>
      <c r="D1387" s="320" t="s">
        <v>94</v>
      </c>
      <c r="E1387" s="320">
        <v>116607462</v>
      </c>
      <c r="F1387" s="190">
        <v>1441</v>
      </c>
      <c r="G1387" s="360">
        <v>60</v>
      </c>
      <c r="H1387" s="320">
        <v>778</v>
      </c>
      <c r="I1387" s="320">
        <v>663</v>
      </c>
      <c r="J1387" s="361">
        <v>0.53990284524635668</v>
      </c>
      <c r="K1387" s="320" t="s">
        <v>981</v>
      </c>
      <c r="L1387" s="320" t="s">
        <v>254</v>
      </c>
      <c r="M1387" s="320" t="s">
        <v>264</v>
      </c>
      <c r="N1387" s="320" t="s">
        <v>263</v>
      </c>
    </row>
    <row r="1388" spans="1:14" s="194" customFormat="1">
      <c r="A1388" s="320" t="s">
        <v>249</v>
      </c>
      <c r="B1388" s="320" t="s">
        <v>501</v>
      </c>
      <c r="C1388" s="320" t="s">
        <v>834</v>
      </c>
      <c r="D1388" s="320" t="s">
        <v>87</v>
      </c>
      <c r="E1388" s="320">
        <v>118610967</v>
      </c>
      <c r="F1388" s="190">
        <v>3046</v>
      </c>
      <c r="G1388" s="360">
        <v>59.989199999999997</v>
      </c>
      <c r="H1388" s="320">
        <v>1195</v>
      </c>
      <c r="I1388" s="320">
        <v>1851</v>
      </c>
      <c r="J1388" s="361">
        <v>0.39231779382797111</v>
      </c>
      <c r="K1388" s="320" t="s">
        <v>984</v>
      </c>
      <c r="L1388" s="320" t="s">
        <v>254</v>
      </c>
      <c r="M1388" s="320" t="s">
        <v>262</v>
      </c>
      <c r="N1388" s="320" t="s">
        <v>263</v>
      </c>
    </row>
    <row r="1389" spans="1:14" s="194" customFormat="1">
      <c r="A1389" s="320" t="s">
        <v>249</v>
      </c>
      <c r="B1389" s="320" t="s">
        <v>501</v>
      </c>
      <c r="C1389" s="320" t="s">
        <v>834</v>
      </c>
      <c r="D1389" s="320" t="s">
        <v>87</v>
      </c>
      <c r="E1389" s="320">
        <v>123224544</v>
      </c>
      <c r="F1389" s="190">
        <v>6855</v>
      </c>
      <c r="G1389" s="360">
        <v>60</v>
      </c>
      <c r="H1389" s="320">
        <v>2887</v>
      </c>
      <c r="I1389" s="320">
        <v>3968</v>
      </c>
      <c r="J1389" s="361">
        <v>0.42115244347191833</v>
      </c>
      <c r="K1389" s="320" t="s">
        <v>126</v>
      </c>
      <c r="L1389" s="320" t="s">
        <v>254</v>
      </c>
      <c r="M1389" s="320" t="s">
        <v>264</v>
      </c>
      <c r="N1389" s="320" t="s">
        <v>263</v>
      </c>
    </row>
    <row r="1390" spans="1:14" s="194" customFormat="1">
      <c r="A1390" s="320" t="s">
        <v>249</v>
      </c>
      <c r="B1390" s="320" t="s">
        <v>501</v>
      </c>
      <c r="C1390" s="320" t="s">
        <v>834</v>
      </c>
      <c r="D1390" s="320" t="s">
        <v>87</v>
      </c>
      <c r="E1390" s="320">
        <v>144910724</v>
      </c>
      <c r="F1390" s="190">
        <v>462</v>
      </c>
      <c r="G1390" s="360">
        <v>59.917400000000001</v>
      </c>
      <c r="H1390" s="320">
        <v>2</v>
      </c>
      <c r="I1390" s="320">
        <v>460</v>
      </c>
      <c r="J1390" s="361">
        <v>4.329004329004329E-3</v>
      </c>
      <c r="K1390" s="320" t="s">
        <v>128</v>
      </c>
      <c r="L1390" s="320" t="s">
        <v>254</v>
      </c>
      <c r="M1390" s="320" t="s">
        <v>261</v>
      </c>
      <c r="N1390" s="320" t="s">
        <v>262</v>
      </c>
    </row>
    <row r="1391" spans="1:14" s="194" customFormat="1">
      <c r="A1391" s="320" t="s">
        <v>249</v>
      </c>
      <c r="B1391" s="320" t="s">
        <v>501</v>
      </c>
      <c r="C1391" s="320" t="s">
        <v>834</v>
      </c>
      <c r="D1391" s="320" t="s">
        <v>87</v>
      </c>
      <c r="E1391" s="320">
        <v>153184693</v>
      </c>
      <c r="F1391" s="190">
        <v>747</v>
      </c>
      <c r="G1391" s="360">
        <v>60</v>
      </c>
      <c r="H1391" s="320">
        <v>0</v>
      </c>
      <c r="I1391" s="320">
        <v>747</v>
      </c>
      <c r="J1391" s="361">
        <v>0</v>
      </c>
      <c r="K1391" s="320" t="s">
        <v>129</v>
      </c>
      <c r="L1391" s="320" t="s">
        <v>254</v>
      </c>
      <c r="M1391" s="320" t="s">
        <v>264</v>
      </c>
      <c r="N1391" s="320" t="s">
        <v>263</v>
      </c>
    </row>
    <row r="1392" spans="1:14" s="194" customFormat="1">
      <c r="A1392" s="173" t="s">
        <v>249</v>
      </c>
      <c r="B1392" s="173" t="s">
        <v>489</v>
      </c>
      <c r="C1392" s="173" t="s">
        <v>670</v>
      </c>
      <c r="D1392" s="173" t="s">
        <v>1220</v>
      </c>
      <c r="E1392" s="173" t="s">
        <v>12</v>
      </c>
      <c r="F1392" s="358" t="s">
        <v>12</v>
      </c>
      <c r="G1392" s="362" t="s">
        <v>12</v>
      </c>
      <c r="H1392" s="173">
        <v>130</v>
      </c>
      <c r="I1392" s="173" t="s">
        <v>12</v>
      </c>
      <c r="J1392" s="363" t="s">
        <v>12</v>
      </c>
      <c r="K1392" s="173" t="s">
        <v>12</v>
      </c>
      <c r="L1392" s="173" t="s">
        <v>253</v>
      </c>
      <c r="M1392" s="173" t="s">
        <v>12</v>
      </c>
      <c r="N1392" s="173" t="s">
        <v>12</v>
      </c>
    </row>
    <row r="1393" spans="1:14" s="194" customFormat="1">
      <c r="A1393" s="173" t="s">
        <v>249</v>
      </c>
      <c r="B1393" s="173" t="s">
        <v>342</v>
      </c>
      <c r="C1393" s="173" t="s">
        <v>834</v>
      </c>
      <c r="D1393" s="173" t="s">
        <v>1220</v>
      </c>
      <c r="E1393" s="173" t="s">
        <v>12</v>
      </c>
      <c r="F1393" s="358" t="s">
        <v>12</v>
      </c>
      <c r="G1393" s="362" t="s">
        <v>12</v>
      </c>
      <c r="H1393" s="173">
        <v>0</v>
      </c>
      <c r="I1393" s="173" t="s">
        <v>12</v>
      </c>
      <c r="J1393" s="363" t="s">
        <v>12</v>
      </c>
      <c r="K1393" s="173" t="s">
        <v>12</v>
      </c>
      <c r="L1393" s="173" t="s">
        <v>253</v>
      </c>
      <c r="M1393" s="173" t="s">
        <v>12</v>
      </c>
      <c r="N1393" s="173" t="s">
        <v>12</v>
      </c>
    </row>
    <row r="1394" spans="1:14" s="194" customFormat="1">
      <c r="A1394" s="173" t="s">
        <v>249</v>
      </c>
      <c r="B1394" s="173" t="s">
        <v>356</v>
      </c>
      <c r="C1394" s="173" t="s">
        <v>834</v>
      </c>
      <c r="D1394" s="173" t="s">
        <v>1220</v>
      </c>
      <c r="E1394" s="173" t="s">
        <v>12</v>
      </c>
      <c r="F1394" s="358" t="s">
        <v>12</v>
      </c>
      <c r="G1394" s="362" t="s">
        <v>12</v>
      </c>
      <c r="H1394" s="173">
        <v>0</v>
      </c>
      <c r="I1394" s="173" t="s">
        <v>12</v>
      </c>
      <c r="J1394" s="363" t="s">
        <v>12</v>
      </c>
      <c r="K1394" s="173" t="s">
        <v>12</v>
      </c>
      <c r="L1394" s="173" t="s">
        <v>253</v>
      </c>
      <c r="M1394" s="173" t="s">
        <v>12</v>
      </c>
      <c r="N1394" s="173" t="s">
        <v>12</v>
      </c>
    </row>
    <row r="1395" spans="1:14" s="194" customFormat="1">
      <c r="A1395" s="173" t="s">
        <v>249</v>
      </c>
      <c r="B1395" s="173" t="s">
        <v>490</v>
      </c>
      <c r="C1395" s="173" t="s">
        <v>834</v>
      </c>
      <c r="D1395" s="173" t="s">
        <v>1220</v>
      </c>
      <c r="E1395" s="173" t="s">
        <v>12</v>
      </c>
      <c r="F1395" s="358" t="s">
        <v>12</v>
      </c>
      <c r="G1395" s="362" t="s">
        <v>12</v>
      </c>
      <c r="H1395" s="173">
        <v>0</v>
      </c>
      <c r="I1395" s="173" t="s">
        <v>12</v>
      </c>
      <c r="J1395" s="363" t="s">
        <v>12</v>
      </c>
      <c r="K1395" s="173" t="s">
        <v>12</v>
      </c>
      <c r="L1395" s="173" t="s">
        <v>253</v>
      </c>
      <c r="M1395" s="173" t="s">
        <v>12</v>
      </c>
      <c r="N1395" s="173" t="s">
        <v>12</v>
      </c>
    </row>
    <row r="1396" spans="1:14" s="194" customFormat="1">
      <c r="A1396" s="173" t="s">
        <v>249</v>
      </c>
      <c r="B1396" s="173" t="s">
        <v>491</v>
      </c>
      <c r="C1396" s="173" t="s">
        <v>834</v>
      </c>
      <c r="D1396" s="173" t="s">
        <v>1220</v>
      </c>
      <c r="E1396" s="173" t="s">
        <v>12</v>
      </c>
      <c r="F1396" s="358" t="s">
        <v>12</v>
      </c>
      <c r="G1396" s="362" t="s">
        <v>12</v>
      </c>
      <c r="H1396" s="173">
        <v>0</v>
      </c>
      <c r="I1396" s="173" t="s">
        <v>12</v>
      </c>
      <c r="J1396" s="363" t="s">
        <v>12</v>
      </c>
      <c r="K1396" s="173" t="s">
        <v>12</v>
      </c>
      <c r="L1396" s="173" t="s">
        <v>253</v>
      </c>
      <c r="M1396" s="173" t="s">
        <v>12</v>
      </c>
      <c r="N1396" s="173" t="s">
        <v>12</v>
      </c>
    </row>
    <row r="1397" spans="1:14" s="194" customFormat="1">
      <c r="A1397" s="173" t="s">
        <v>249</v>
      </c>
      <c r="B1397" s="173" t="s">
        <v>492</v>
      </c>
      <c r="C1397" s="173" t="s">
        <v>671</v>
      </c>
      <c r="D1397" s="173" t="s">
        <v>1220</v>
      </c>
      <c r="E1397" s="173" t="s">
        <v>12</v>
      </c>
      <c r="F1397" s="358" t="s">
        <v>12</v>
      </c>
      <c r="G1397" s="362" t="s">
        <v>12</v>
      </c>
      <c r="H1397" s="173">
        <v>0</v>
      </c>
      <c r="I1397" s="173" t="s">
        <v>12</v>
      </c>
      <c r="J1397" s="363" t="s">
        <v>12</v>
      </c>
      <c r="K1397" s="173" t="s">
        <v>12</v>
      </c>
      <c r="L1397" s="173" t="s">
        <v>253</v>
      </c>
      <c r="M1397" s="173" t="s">
        <v>12</v>
      </c>
      <c r="N1397" s="173" t="s">
        <v>12</v>
      </c>
    </row>
    <row r="1398" spans="1:14" s="194" customFormat="1">
      <c r="A1398" s="173" t="s">
        <v>249</v>
      </c>
      <c r="B1398" s="173" t="s">
        <v>493</v>
      </c>
      <c r="C1398" s="173" t="s">
        <v>834</v>
      </c>
      <c r="D1398" s="173" t="s">
        <v>1220</v>
      </c>
      <c r="E1398" s="173" t="s">
        <v>12</v>
      </c>
      <c r="F1398" s="358" t="s">
        <v>12</v>
      </c>
      <c r="G1398" s="362" t="s">
        <v>12</v>
      </c>
      <c r="H1398" s="173">
        <v>0</v>
      </c>
      <c r="I1398" s="173" t="s">
        <v>12</v>
      </c>
      <c r="J1398" s="363" t="s">
        <v>12</v>
      </c>
      <c r="K1398" s="173" t="s">
        <v>12</v>
      </c>
      <c r="L1398" s="173" t="s">
        <v>253</v>
      </c>
      <c r="M1398" s="173" t="s">
        <v>12</v>
      </c>
      <c r="N1398" s="173" t="s">
        <v>12</v>
      </c>
    </row>
    <row r="1399" spans="1:14" s="194" customFormat="1">
      <c r="A1399" s="173" t="s">
        <v>249</v>
      </c>
      <c r="B1399" s="173" t="s">
        <v>494</v>
      </c>
      <c r="C1399" s="173" t="s">
        <v>834</v>
      </c>
      <c r="D1399" s="173" t="s">
        <v>1220</v>
      </c>
      <c r="E1399" s="173" t="s">
        <v>12</v>
      </c>
      <c r="F1399" s="358" t="s">
        <v>12</v>
      </c>
      <c r="G1399" s="362" t="s">
        <v>12</v>
      </c>
      <c r="H1399" s="173">
        <v>0</v>
      </c>
      <c r="I1399" s="173" t="s">
        <v>12</v>
      </c>
      <c r="J1399" s="363" t="s">
        <v>12</v>
      </c>
      <c r="K1399" s="173" t="s">
        <v>12</v>
      </c>
      <c r="L1399" s="173" t="s">
        <v>253</v>
      </c>
      <c r="M1399" s="173" t="s">
        <v>12</v>
      </c>
      <c r="N1399" s="173" t="s">
        <v>12</v>
      </c>
    </row>
    <row r="1400" spans="1:14" s="194" customFormat="1">
      <c r="A1400" s="173" t="s">
        <v>249</v>
      </c>
      <c r="B1400" s="173" t="s">
        <v>495</v>
      </c>
      <c r="C1400" s="173" t="s">
        <v>834</v>
      </c>
      <c r="D1400" s="173" t="s">
        <v>1220</v>
      </c>
      <c r="E1400" s="173" t="s">
        <v>12</v>
      </c>
      <c r="F1400" s="358" t="s">
        <v>12</v>
      </c>
      <c r="G1400" s="362" t="s">
        <v>12</v>
      </c>
      <c r="H1400" s="173">
        <v>0</v>
      </c>
      <c r="I1400" s="173" t="s">
        <v>12</v>
      </c>
      <c r="J1400" s="363" t="s">
        <v>12</v>
      </c>
      <c r="K1400" s="173" t="s">
        <v>12</v>
      </c>
      <c r="L1400" s="173" t="s">
        <v>253</v>
      </c>
      <c r="M1400" s="173" t="s">
        <v>12</v>
      </c>
      <c r="N1400" s="173" t="s">
        <v>12</v>
      </c>
    </row>
    <row r="1401" spans="1:14" s="194" customFormat="1">
      <c r="A1401" s="173" t="s">
        <v>249</v>
      </c>
      <c r="B1401" s="173" t="s">
        <v>496</v>
      </c>
      <c r="C1401" s="173" t="s">
        <v>834</v>
      </c>
      <c r="D1401" s="173" t="s">
        <v>1220</v>
      </c>
      <c r="E1401" s="173" t="s">
        <v>12</v>
      </c>
      <c r="F1401" s="358" t="s">
        <v>12</v>
      </c>
      <c r="G1401" s="362" t="s">
        <v>12</v>
      </c>
      <c r="H1401" s="173">
        <v>23</v>
      </c>
      <c r="I1401" s="173" t="s">
        <v>12</v>
      </c>
      <c r="J1401" s="363" t="s">
        <v>12</v>
      </c>
      <c r="K1401" s="173" t="s">
        <v>12</v>
      </c>
      <c r="L1401" s="173" t="s">
        <v>253</v>
      </c>
      <c r="M1401" s="173" t="s">
        <v>12</v>
      </c>
      <c r="N1401" s="173" t="s">
        <v>12</v>
      </c>
    </row>
    <row r="1402" spans="1:14" s="194" customFormat="1">
      <c r="A1402" s="173" t="s">
        <v>249</v>
      </c>
      <c r="B1402" s="173" t="s">
        <v>497</v>
      </c>
      <c r="C1402" s="173" t="s">
        <v>834</v>
      </c>
      <c r="D1402" s="173" t="s">
        <v>1220</v>
      </c>
      <c r="E1402" s="173" t="s">
        <v>12</v>
      </c>
      <c r="F1402" s="358" t="s">
        <v>12</v>
      </c>
      <c r="G1402" s="362" t="s">
        <v>12</v>
      </c>
      <c r="H1402" s="173">
        <v>42</v>
      </c>
      <c r="I1402" s="173" t="s">
        <v>12</v>
      </c>
      <c r="J1402" s="363" t="s">
        <v>12</v>
      </c>
      <c r="K1402" s="173" t="s">
        <v>12</v>
      </c>
      <c r="L1402" s="173" t="s">
        <v>253</v>
      </c>
      <c r="M1402" s="173" t="s">
        <v>12</v>
      </c>
      <c r="N1402" s="173" t="s">
        <v>12</v>
      </c>
    </row>
    <row r="1403" spans="1:14" s="194" customFormat="1">
      <c r="A1403" s="173" t="s">
        <v>249</v>
      </c>
      <c r="B1403" s="173" t="s">
        <v>498</v>
      </c>
      <c r="C1403" s="173" t="s">
        <v>846</v>
      </c>
      <c r="D1403" s="173" t="s">
        <v>1220</v>
      </c>
      <c r="E1403" s="173" t="s">
        <v>12</v>
      </c>
      <c r="F1403" s="358" t="s">
        <v>12</v>
      </c>
      <c r="G1403" s="362" t="s">
        <v>12</v>
      </c>
      <c r="H1403" s="173">
        <v>143</v>
      </c>
      <c r="I1403" s="173" t="s">
        <v>12</v>
      </c>
      <c r="J1403" s="363" t="s">
        <v>12</v>
      </c>
      <c r="K1403" s="173" t="s">
        <v>12</v>
      </c>
      <c r="L1403" s="173" t="s">
        <v>253</v>
      </c>
      <c r="M1403" s="173" t="s">
        <v>12</v>
      </c>
      <c r="N1403" s="173" t="s">
        <v>12</v>
      </c>
    </row>
    <row r="1404" spans="1:14" s="194" customFormat="1">
      <c r="A1404" s="173" t="s">
        <v>249</v>
      </c>
      <c r="B1404" s="173" t="s">
        <v>499</v>
      </c>
      <c r="C1404" s="173" t="s">
        <v>834</v>
      </c>
      <c r="D1404" s="173" t="s">
        <v>1220</v>
      </c>
      <c r="E1404" s="173" t="s">
        <v>12</v>
      </c>
      <c r="F1404" s="358" t="s">
        <v>12</v>
      </c>
      <c r="G1404" s="362" t="s">
        <v>12</v>
      </c>
      <c r="H1404" s="173">
        <v>10</v>
      </c>
      <c r="I1404" s="173" t="s">
        <v>12</v>
      </c>
      <c r="J1404" s="363" t="s">
        <v>12</v>
      </c>
      <c r="K1404" s="173" t="s">
        <v>12</v>
      </c>
      <c r="L1404" s="173" t="s">
        <v>253</v>
      </c>
      <c r="M1404" s="173" t="s">
        <v>12</v>
      </c>
      <c r="N1404" s="173" t="s">
        <v>12</v>
      </c>
    </row>
    <row r="1405" spans="1:14" s="194" customFormat="1">
      <c r="A1405" s="173" t="s">
        <v>249</v>
      </c>
      <c r="B1405" s="173" t="s">
        <v>500</v>
      </c>
      <c r="C1405" s="173" t="s">
        <v>834</v>
      </c>
      <c r="D1405" s="173" t="s">
        <v>1220</v>
      </c>
      <c r="E1405" s="173" t="s">
        <v>12</v>
      </c>
      <c r="F1405" s="358" t="s">
        <v>12</v>
      </c>
      <c r="G1405" s="362" t="s">
        <v>12</v>
      </c>
      <c r="H1405" s="173">
        <v>4</v>
      </c>
      <c r="I1405" s="173" t="s">
        <v>12</v>
      </c>
      <c r="J1405" s="363" t="s">
        <v>12</v>
      </c>
      <c r="K1405" s="173" t="s">
        <v>12</v>
      </c>
      <c r="L1405" s="173" t="s">
        <v>253</v>
      </c>
      <c r="M1405" s="173" t="s">
        <v>12</v>
      </c>
      <c r="N1405" s="173" t="s">
        <v>12</v>
      </c>
    </row>
    <row r="1406" spans="1:14" s="194" customFormat="1">
      <c r="A1406" s="173" t="s">
        <v>249</v>
      </c>
      <c r="B1406" s="173" t="s">
        <v>501</v>
      </c>
      <c r="C1406" s="173" t="s">
        <v>834</v>
      </c>
      <c r="D1406" s="173" t="s">
        <v>1220</v>
      </c>
      <c r="E1406" s="173" t="s">
        <v>12</v>
      </c>
      <c r="F1406" s="358" t="s">
        <v>12</v>
      </c>
      <c r="G1406" s="362" t="s">
        <v>12</v>
      </c>
      <c r="H1406" s="173">
        <v>58</v>
      </c>
      <c r="I1406" s="173" t="s">
        <v>12</v>
      </c>
      <c r="J1406" s="363" t="s">
        <v>12</v>
      </c>
      <c r="K1406" s="173" t="s">
        <v>12</v>
      </c>
      <c r="L1406" s="173" t="s">
        <v>253</v>
      </c>
      <c r="M1406" s="173" t="s">
        <v>12</v>
      </c>
      <c r="N1406" s="173" t="s">
        <v>12</v>
      </c>
    </row>
    <row r="1407" spans="1:14" s="194" customFormat="1" ht="15.5">
      <c r="A1407" s="320" t="s">
        <v>249</v>
      </c>
      <c r="B1407" s="320" t="s">
        <v>489</v>
      </c>
      <c r="C1407" s="320" t="s">
        <v>670</v>
      </c>
      <c r="D1407" s="318" t="s">
        <v>82</v>
      </c>
      <c r="E1407" s="318">
        <v>12871255</v>
      </c>
      <c r="F1407" s="358">
        <v>565</v>
      </c>
      <c r="G1407" s="367">
        <v>60</v>
      </c>
      <c r="H1407" s="367">
        <v>3</v>
      </c>
      <c r="I1407" s="367">
        <v>555</v>
      </c>
      <c r="J1407" s="367">
        <v>5.3763440860215058E-3</v>
      </c>
      <c r="K1407" s="173" t="s">
        <v>265</v>
      </c>
      <c r="L1407" s="173" t="s">
        <v>254</v>
      </c>
      <c r="M1407" s="318" t="s">
        <v>261</v>
      </c>
      <c r="N1407" s="318" t="s">
        <v>263</v>
      </c>
    </row>
    <row r="1408" spans="1:14" s="194" customFormat="1" ht="15.5">
      <c r="A1408" s="320" t="s">
        <v>249</v>
      </c>
      <c r="B1408" s="320" t="s">
        <v>342</v>
      </c>
      <c r="C1408" s="320" t="s">
        <v>834</v>
      </c>
      <c r="D1408" s="318" t="s">
        <v>82</v>
      </c>
      <c r="E1408" s="318">
        <v>12871255</v>
      </c>
      <c r="F1408" s="358">
        <v>30</v>
      </c>
      <c r="G1408" s="367" t="s">
        <v>12</v>
      </c>
      <c r="H1408" s="367">
        <v>0</v>
      </c>
      <c r="I1408" s="367">
        <v>31</v>
      </c>
      <c r="J1408" s="367">
        <v>0</v>
      </c>
      <c r="K1408" s="173" t="s">
        <v>265</v>
      </c>
      <c r="L1408" s="173" t="s">
        <v>254</v>
      </c>
      <c r="M1408" s="318" t="s">
        <v>261</v>
      </c>
      <c r="N1408" s="318" t="s">
        <v>263</v>
      </c>
    </row>
    <row r="1409" spans="1:14" s="194" customFormat="1" ht="15.5">
      <c r="A1409" s="320" t="s">
        <v>249</v>
      </c>
      <c r="B1409" s="320" t="s">
        <v>356</v>
      </c>
      <c r="C1409" s="320" t="s">
        <v>834</v>
      </c>
      <c r="D1409" s="318" t="s">
        <v>82</v>
      </c>
      <c r="E1409" s="318">
        <v>12871255</v>
      </c>
      <c r="F1409" s="358">
        <v>0</v>
      </c>
      <c r="G1409" s="367" t="s">
        <v>12</v>
      </c>
      <c r="H1409" s="367" t="s">
        <v>12</v>
      </c>
      <c r="I1409" s="367" t="s">
        <v>12</v>
      </c>
      <c r="J1409" s="367" t="s">
        <v>12</v>
      </c>
      <c r="K1409" s="173" t="s">
        <v>265</v>
      </c>
      <c r="L1409" s="173" t="s">
        <v>254</v>
      </c>
      <c r="M1409" s="318" t="s">
        <v>261</v>
      </c>
      <c r="N1409" s="318" t="s">
        <v>263</v>
      </c>
    </row>
    <row r="1410" spans="1:14" s="194" customFormat="1" ht="15.5">
      <c r="A1410" s="320" t="s">
        <v>249</v>
      </c>
      <c r="B1410" s="320" t="s">
        <v>490</v>
      </c>
      <c r="C1410" s="320" t="s">
        <v>834</v>
      </c>
      <c r="D1410" s="318" t="s">
        <v>82</v>
      </c>
      <c r="E1410" s="318">
        <v>12871255</v>
      </c>
      <c r="F1410" s="358">
        <v>876</v>
      </c>
      <c r="G1410" s="367">
        <v>60</v>
      </c>
      <c r="H1410" s="367">
        <v>0</v>
      </c>
      <c r="I1410" s="367">
        <v>880</v>
      </c>
      <c r="J1410" s="367">
        <v>0</v>
      </c>
      <c r="K1410" s="173" t="s">
        <v>265</v>
      </c>
      <c r="L1410" s="173" t="s">
        <v>254</v>
      </c>
      <c r="M1410" s="318" t="s">
        <v>261</v>
      </c>
      <c r="N1410" s="318" t="s">
        <v>263</v>
      </c>
    </row>
    <row r="1411" spans="1:14" s="194" customFormat="1" ht="15.5">
      <c r="A1411" s="320" t="s">
        <v>249</v>
      </c>
      <c r="B1411" s="320" t="s">
        <v>491</v>
      </c>
      <c r="C1411" s="320" t="s">
        <v>834</v>
      </c>
      <c r="D1411" s="318" t="s">
        <v>82</v>
      </c>
      <c r="E1411" s="318">
        <v>12871255</v>
      </c>
      <c r="F1411" s="358">
        <v>1605</v>
      </c>
      <c r="G1411" s="367">
        <v>60</v>
      </c>
      <c r="H1411" s="367">
        <v>3</v>
      </c>
      <c r="I1411" s="367">
        <v>1609</v>
      </c>
      <c r="J1411" s="367">
        <v>1.8610421836228288E-3</v>
      </c>
      <c r="K1411" s="173" t="s">
        <v>265</v>
      </c>
      <c r="L1411" s="173" t="s">
        <v>254</v>
      </c>
      <c r="M1411" s="318" t="s">
        <v>261</v>
      </c>
      <c r="N1411" s="318" t="s">
        <v>263</v>
      </c>
    </row>
    <row r="1412" spans="1:14" s="194" customFormat="1" ht="15.5">
      <c r="A1412" s="320" t="s">
        <v>249</v>
      </c>
      <c r="B1412" s="320" t="s">
        <v>492</v>
      </c>
      <c r="C1412" s="320" t="s">
        <v>671</v>
      </c>
      <c r="D1412" s="318" t="s">
        <v>82</v>
      </c>
      <c r="E1412" s="318">
        <v>12871255</v>
      </c>
      <c r="F1412" s="358">
        <v>715</v>
      </c>
      <c r="G1412" s="367">
        <v>60</v>
      </c>
      <c r="H1412" s="367">
        <v>0</v>
      </c>
      <c r="I1412" s="367">
        <v>715</v>
      </c>
      <c r="J1412" s="367">
        <v>0</v>
      </c>
      <c r="K1412" s="173" t="s">
        <v>265</v>
      </c>
      <c r="L1412" s="173" t="s">
        <v>254</v>
      </c>
      <c r="M1412" s="318" t="s">
        <v>261</v>
      </c>
      <c r="N1412" s="318" t="s">
        <v>263</v>
      </c>
    </row>
    <row r="1413" spans="1:14" s="194" customFormat="1" ht="15.5">
      <c r="A1413" s="320" t="s">
        <v>249</v>
      </c>
      <c r="B1413" s="320" t="s">
        <v>493</v>
      </c>
      <c r="C1413" s="320" t="s">
        <v>834</v>
      </c>
      <c r="D1413" s="318" t="s">
        <v>82</v>
      </c>
      <c r="E1413" s="318">
        <v>12871255</v>
      </c>
      <c r="F1413" s="358">
        <v>0</v>
      </c>
      <c r="G1413" s="367" t="s">
        <v>12</v>
      </c>
      <c r="H1413" s="367" t="s">
        <v>12</v>
      </c>
      <c r="I1413" s="367" t="s">
        <v>12</v>
      </c>
      <c r="J1413" s="367" t="s">
        <v>12</v>
      </c>
      <c r="K1413" s="173" t="s">
        <v>265</v>
      </c>
      <c r="L1413" s="173" t="s">
        <v>254</v>
      </c>
      <c r="M1413" s="318" t="s">
        <v>261</v>
      </c>
      <c r="N1413" s="318" t="s">
        <v>263</v>
      </c>
    </row>
    <row r="1414" spans="1:14" s="194" customFormat="1" ht="15.5">
      <c r="A1414" s="320" t="s">
        <v>249</v>
      </c>
      <c r="B1414" s="320" t="s">
        <v>494</v>
      </c>
      <c r="C1414" s="320" t="s">
        <v>834</v>
      </c>
      <c r="D1414" s="318" t="s">
        <v>82</v>
      </c>
      <c r="E1414" s="318">
        <v>12871255</v>
      </c>
      <c r="F1414" s="358">
        <v>0</v>
      </c>
      <c r="G1414" s="367" t="s">
        <v>12</v>
      </c>
      <c r="H1414" s="367" t="s">
        <v>12</v>
      </c>
      <c r="I1414" s="367" t="s">
        <v>12</v>
      </c>
      <c r="J1414" s="367" t="s">
        <v>12</v>
      </c>
      <c r="K1414" s="173" t="s">
        <v>265</v>
      </c>
      <c r="L1414" s="173" t="s">
        <v>254</v>
      </c>
      <c r="M1414" s="318" t="s">
        <v>261</v>
      </c>
      <c r="N1414" s="318" t="s">
        <v>263</v>
      </c>
    </row>
    <row r="1415" spans="1:14" s="194" customFormat="1" ht="15.5">
      <c r="A1415" s="320" t="s">
        <v>249</v>
      </c>
      <c r="B1415" s="320" t="s">
        <v>495</v>
      </c>
      <c r="C1415" s="320" t="s">
        <v>834</v>
      </c>
      <c r="D1415" s="318" t="s">
        <v>82</v>
      </c>
      <c r="E1415" s="318">
        <v>12871255</v>
      </c>
      <c r="F1415" s="358">
        <v>142</v>
      </c>
      <c r="G1415" s="367">
        <v>60</v>
      </c>
      <c r="H1415" s="367">
        <v>0</v>
      </c>
      <c r="I1415" s="367">
        <v>145</v>
      </c>
      <c r="J1415" s="367">
        <v>0</v>
      </c>
      <c r="K1415" s="173" t="s">
        <v>265</v>
      </c>
      <c r="L1415" s="173" t="s">
        <v>254</v>
      </c>
      <c r="M1415" s="318" t="s">
        <v>261</v>
      </c>
      <c r="N1415" s="318" t="s">
        <v>263</v>
      </c>
    </row>
    <row r="1416" spans="1:14" s="194" customFormat="1" ht="15.5">
      <c r="A1416" s="320" t="s">
        <v>249</v>
      </c>
      <c r="B1416" s="320" t="s">
        <v>496</v>
      </c>
      <c r="C1416" s="320" t="s">
        <v>834</v>
      </c>
      <c r="D1416" s="318" t="s">
        <v>82</v>
      </c>
      <c r="E1416" s="318">
        <v>12871255</v>
      </c>
      <c r="F1416" s="358">
        <v>1084</v>
      </c>
      <c r="G1416" s="367">
        <v>60</v>
      </c>
      <c r="H1416" s="367">
        <v>5</v>
      </c>
      <c r="I1416" s="367">
        <v>1078</v>
      </c>
      <c r="J1416" s="367">
        <v>4.6168051708217915E-3</v>
      </c>
      <c r="K1416" s="173" t="s">
        <v>265</v>
      </c>
      <c r="L1416" s="173" t="s">
        <v>254</v>
      </c>
      <c r="M1416" s="318" t="s">
        <v>261</v>
      </c>
      <c r="N1416" s="318" t="s">
        <v>263</v>
      </c>
    </row>
    <row r="1417" spans="1:14" s="194" customFormat="1" ht="15.5">
      <c r="A1417" s="320" t="s">
        <v>249</v>
      </c>
      <c r="B1417" s="320" t="s">
        <v>497</v>
      </c>
      <c r="C1417" s="320" t="s">
        <v>834</v>
      </c>
      <c r="D1417" s="318" t="s">
        <v>82</v>
      </c>
      <c r="E1417" s="318">
        <v>12871255</v>
      </c>
      <c r="F1417" s="358">
        <v>10054</v>
      </c>
      <c r="G1417" s="367">
        <v>59.977200000000003</v>
      </c>
      <c r="H1417" s="367">
        <v>3460</v>
      </c>
      <c r="I1417" s="367">
        <v>10029</v>
      </c>
      <c r="J1417" s="367">
        <v>0.25650530061531618</v>
      </c>
      <c r="K1417" s="173" t="s">
        <v>265</v>
      </c>
      <c r="L1417" s="173" t="s">
        <v>254</v>
      </c>
      <c r="M1417" s="318" t="s">
        <v>261</v>
      </c>
      <c r="N1417" s="318" t="s">
        <v>263</v>
      </c>
    </row>
    <row r="1418" spans="1:14" s="194" customFormat="1" ht="15.5">
      <c r="A1418" s="320" t="s">
        <v>249</v>
      </c>
      <c r="B1418" s="320" t="s">
        <v>498</v>
      </c>
      <c r="C1418" s="320" t="s">
        <v>846</v>
      </c>
      <c r="D1418" s="318" t="s">
        <v>82</v>
      </c>
      <c r="E1418" s="318">
        <v>12871255</v>
      </c>
      <c r="F1418" s="358">
        <v>3851</v>
      </c>
      <c r="G1418" s="367">
        <v>59.903500000000001</v>
      </c>
      <c r="H1418" s="367">
        <v>2517</v>
      </c>
      <c r="I1418" s="367">
        <v>3868</v>
      </c>
      <c r="J1418" s="367">
        <v>0.39420516836335162</v>
      </c>
      <c r="K1418" s="173" t="s">
        <v>265</v>
      </c>
      <c r="L1418" s="173" t="s">
        <v>254</v>
      </c>
      <c r="M1418" s="318" t="s">
        <v>261</v>
      </c>
      <c r="N1418" s="318" t="s">
        <v>263</v>
      </c>
    </row>
    <row r="1419" spans="1:14" s="194" customFormat="1" ht="15.5">
      <c r="A1419" s="320" t="s">
        <v>249</v>
      </c>
      <c r="B1419" s="320" t="s">
        <v>499</v>
      </c>
      <c r="C1419" s="320" t="s">
        <v>834</v>
      </c>
      <c r="D1419" s="318" t="s">
        <v>82</v>
      </c>
      <c r="E1419" s="318">
        <v>12871255</v>
      </c>
      <c r="F1419" s="358">
        <v>391</v>
      </c>
      <c r="G1419" s="367">
        <v>59.912100000000002</v>
      </c>
      <c r="H1419" s="367">
        <v>273</v>
      </c>
      <c r="I1419" s="367">
        <v>391</v>
      </c>
      <c r="J1419" s="367">
        <v>0.41114457831325302</v>
      </c>
      <c r="K1419" s="173" t="s">
        <v>265</v>
      </c>
      <c r="L1419" s="173" t="s">
        <v>254</v>
      </c>
      <c r="M1419" s="318" t="s">
        <v>261</v>
      </c>
      <c r="N1419" s="318" t="s">
        <v>263</v>
      </c>
    </row>
    <row r="1420" spans="1:14" s="194" customFormat="1" ht="15.5">
      <c r="A1420" s="320" t="s">
        <v>249</v>
      </c>
      <c r="B1420" s="320" t="s">
        <v>500</v>
      </c>
      <c r="C1420" s="320" t="s">
        <v>834</v>
      </c>
      <c r="D1420" s="318" t="s">
        <v>82</v>
      </c>
      <c r="E1420" s="318">
        <v>12871255</v>
      </c>
      <c r="F1420" s="358">
        <v>4153</v>
      </c>
      <c r="G1420" s="367">
        <v>59.952399999999997</v>
      </c>
      <c r="H1420" s="367">
        <v>1387</v>
      </c>
      <c r="I1420" s="367">
        <v>4152</v>
      </c>
      <c r="J1420" s="367">
        <v>0.25040621050731177</v>
      </c>
      <c r="K1420" s="173" t="s">
        <v>265</v>
      </c>
      <c r="L1420" s="173" t="s">
        <v>254</v>
      </c>
      <c r="M1420" s="318" t="s">
        <v>261</v>
      </c>
      <c r="N1420" s="318" t="s">
        <v>263</v>
      </c>
    </row>
    <row r="1421" spans="1:14" s="194" customFormat="1" ht="15.5">
      <c r="A1421" s="320" t="s">
        <v>249</v>
      </c>
      <c r="B1421" s="320" t="s">
        <v>501</v>
      </c>
      <c r="C1421" s="320" t="s">
        <v>834</v>
      </c>
      <c r="D1421" s="318" t="s">
        <v>82</v>
      </c>
      <c r="E1421" s="318">
        <v>12871255</v>
      </c>
      <c r="F1421" s="358">
        <v>1074</v>
      </c>
      <c r="G1421" s="367">
        <v>60</v>
      </c>
      <c r="H1421" s="367">
        <v>2</v>
      </c>
      <c r="I1421" s="367">
        <v>1079</v>
      </c>
      <c r="J1421" s="367">
        <v>1.8501387604070306E-3</v>
      </c>
      <c r="K1421" s="173" t="s">
        <v>265</v>
      </c>
      <c r="L1421" s="173" t="s">
        <v>254</v>
      </c>
      <c r="M1421" s="318" t="s">
        <v>261</v>
      </c>
      <c r="N1421" s="318" t="s">
        <v>263</v>
      </c>
    </row>
    <row r="1422" spans="1:14" s="194" customFormat="1">
      <c r="A1422" s="320" t="s">
        <v>860</v>
      </c>
      <c r="B1422" s="320" t="s">
        <v>486</v>
      </c>
      <c r="C1422" s="320" t="s">
        <v>670</v>
      </c>
      <c r="D1422" s="320" t="s">
        <v>81</v>
      </c>
      <c r="E1422" s="320">
        <v>41348363</v>
      </c>
      <c r="F1422" s="190">
        <v>5677</v>
      </c>
      <c r="G1422" s="360">
        <v>59.991599999999998</v>
      </c>
      <c r="H1422" s="320">
        <v>3184</v>
      </c>
      <c r="I1422" s="320">
        <v>2493</v>
      </c>
      <c r="J1422" s="361">
        <v>0.56085960894838827</v>
      </c>
      <c r="K1422" s="320" t="s">
        <v>970</v>
      </c>
      <c r="L1422" s="320" t="s">
        <v>254</v>
      </c>
      <c r="M1422" s="320" t="s">
        <v>262</v>
      </c>
      <c r="N1422" s="320" t="s">
        <v>263</v>
      </c>
    </row>
    <row r="1423" spans="1:14" s="194" customFormat="1">
      <c r="A1423" s="320" t="s">
        <v>860</v>
      </c>
      <c r="B1423" s="320" t="s">
        <v>486</v>
      </c>
      <c r="C1423" s="320" t="s">
        <v>670</v>
      </c>
      <c r="D1423" s="320" t="s">
        <v>81</v>
      </c>
      <c r="E1423" s="320">
        <v>123113942</v>
      </c>
      <c r="F1423" s="190">
        <v>13084</v>
      </c>
      <c r="G1423" s="360">
        <v>60</v>
      </c>
      <c r="H1423" s="320">
        <v>1316</v>
      </c>
      <c r="I1423" s="320">
        <v>11768</v>
      </c>
      <c r="J1423" s="361">
        <v>0.10058086212167533</v>
      </c>
      <c r="K1423" s="320" t="s">
        <v>969</v>
      </c>
      <c r="L1423" s="320" t="s">
        <v>254</v>
      </c>
      <c r="M1423" s="320" t="s">
        <v>262</v>
      </c>
      <c r="N1423" s="320" t="s">
        <v>261</v>
      </c>
    </row>
    <row r="1424" spans="1:14" s="194" customFormat="1">
      <c r="A1424" s="320" t="s">
        <v>860</v>
      </c>
      <c r="B1424" s="320" t="s">
        <v>486</v>
      </c>
      <c r="C1424" s="320" t="s">
        <v>670</v>
      </c>
      <c r="D1424" s="320" t="s">
        <v>82</v>
      </c>
      <c r="E1424" s="320">
        <v>316548</v>
      </c>
      <c r="F1424" s="190">
        <v>2937</v>
      </c>
      <c r="G1424" s="360">
        <v>59.991799999999998</v>
      </c>
      <c r="H1424" s="320">
        <v>487</v>
      </c>
      <c r="I1424" s="320">
        <v>2450</v>
      </c>
      <c r="J1424" s="361">
        <v>0.1658154579502894</v>
      </c>
      <c r="K1424" s="320" t="s">
        <v>974</v>
      </c>
      <c r="L1424" s="320" t="s">
        <v>254</v>
      </c>
      <c r="M1424" s="320" t="s">
        <v>264</v>
      </c>
      <c r="N1424" s="320" t="s">
        <v>263</v>
      </c>
    </row>
    <row r="1425" spans="1:14" s="194" customFormat="1">
      <c r="A1425" s="320" t="s">
        <v>860</v>
      </c>
      <c r="B1425" s="320" t="s">
        <v>486</v>
      </c>
      <c r="C1425" s="320" t="s">
        <v>670</v>
      </c>
      <c r="D1425" s="320" t="s">
        <v>82</v>
      </c>
      <c r="E1425" s="320">
        <v>58759564</v>
      </c>
      <c r="F1425" s="190">
        <v>1723</v>
      </c>
      <c r="G1425" s="360">
        <v>60</v>
      </c>
      <c r="H1425" s="320">
        <v>293</v>
      </c>
      <c r="I1425" s="320">
        <v>1430</v>
      </c>
      <c r="J1425" s="361">
        <v>0.17005223447475334</v>
      </c>
      <c r="K1425" s="320" t="s">
        <v>972</v>
      </c>
      <c r="L1425" s="320" t="s">
        <v>254</v>
      </c>
      <c r="M1425" s="320" t="s">
        <v>262</v>
      </c>
      <c r="N1425" s="320" t="s">
        <v>261</v>
      </c>
    </row>
    <row r="1426" spans="1:14" s="194" customFormat="1">
      <c r="A1426" s="320" t="s">
        <v>860</v>
      </c>
      <c r="B1426" s="320" t="s">
        <v>486</v>
      </c>
      <c r="C1426" s="320" t="s">
        <v>670</v>
      </c>
      <c r="D1426" s="320" t="s">
        <v>89</v>
      </c>
      <c r="E1426" s="320">
        <v>42280569</v>
      </c>
      <c r="F1426" s="190">
        <v>1937</v>
      </c>
      <c r="G1426" s="360">
        <v>60</v>
      </c>
      <c r="H1426" s="320">
        <v>1072</v>
      </c>
      <c r="I1426" s="320">
        <v>865</v>
      </c>
      <c r="J1426" s="361">
        <v>0.55343314403717092</v>
      </c>
      <c r="K1426" s="320" t="s">
        <v>975</v>
      </c>
      <c r="L1426" s="320" t="s">
        <v>254</v>
      </c>
      <c r="M1426" s="320" t="s">
        <v>264</v>
      </c>
      <c r="N1426" s="320" t="s">
        <v>263</v>
      </c>
    </row>
    <row r="1427" spans="1:14" s="194" customFormat="1">
      <c r="A1427" s="320" t="s">
        <v>860</v>
      </c>
      <c r="B1427" s="320" t="s">
        <v>486</v>
      </c>
      <c r="C1427" s="320" t="s">
        <v>670</v>
      </c>
      <c r="D1427" s="320" t="s">
        <v>88</v>
      </c>
      <c r="E1427" s="320">
        <v>15591252</v>
      </c>
      <c r="F1427" s="190">
        <v>1098</v>
      </c>
      <c r="G1427" s="360">
        <v>60</v>
      </c>
      <c r="H1427" s="320">
        <v>513</v>
      </c>
      <c r="I1427" s="320">
        <v>585</v>
      </c>
      <c r="J1427" s="361">
        <v>0.46721311475409838</v>
      </c>
      <c r="K1427" s="320" t="s">
        <v>977</v>
      </c>
      <c r="L1427" s="320" t="s">
        <v>254</v>
      </c>
      <c r="M1427" s="320" t="s">
        <v>264</v>
      </c>
      <c r="N1427" s="320" t="s">
        <v>263</v>
      </c>
    </row>
    <row r="1428" spans="1:14" s="194" customFormat="1">
      <c r="A1428" s="320" t="s">
        <v>860</v>
      </c>
      <c r="B1428" s="320" t="s">
        <v>486</v>
      </c>
      <c r="C1428" s="320" t="s">
        <v>670</v>
      </c>
      <c r="D1428" s="320" t="s">
        <v>84</v>
      </c>
      <c r="E1428" s="320">
        <v>11185678</v>
      </c>
      <c r="F1428" s="190">
        <v>1322</v>
      </c>
      <c r="G1428" s="360">
        <v>59.9435</v>
      </c>
      <c r="H1428" s="320">
        <v>578</v>
      </c>
      <c r="I1428" s="320">
        <v>744</v>
      </c>
      <c r="J1428" s="361">
        <v>0.43721633888048411</v>
      </c>
      <c r="K1428" s="320" t="s">
        <v>1033</v>
      </c>
      <c r="L1428" s="320" t="s">
        <v>254</v>
      </c>
      <c r="M1428" s="320" t="s">
        <v>262</v>
      </c>
      <c r="N1428" s="320" t="s">
        <v>263</v>
      </c>
    </row>
    <row r="1429" spans="1:14" s="194" customFormat="1">
      <c r="A1429" s="320" t="s">
        <v>860</v>
      </c>
      <c r="B1429" s="320" t="s">
        <v>486</v>
      </c>
      <c r="C1429" s="320" t="s">
        <v>670</v>
      </c>
      <c r="D1429" s="320" t="s">
        <v>84</v>
      </c>
      <c r="E1429" s="320">
        <v>187755396</v>
      </c>
      <c r="F1429" s="190">
        <v>1745</v>
      </c>
      <c r="G1429" s="360">
        <v>59.985700000000001</v>
      </c>
      <c r="H1429" s="320">
        <v>414</v>
      </c>
      <c r="I1429" s="320">
        <v>1331</v>
      </c>
      <c r="J1429" s="361">
        <v>0.23724928366762177</v>
      </c>
      <c r="K1429" s="320" t="s">
        <v>1031</v>
      </c>
      <c r="L1429" s="320" t="s">
        <v>254</v>
      </c>
      <c r="M1429" s="320" t="s">
        <v>262</v>
      </c>
      <c r="N1429" s="320" t="s">
        <v>261</v>
      </c>
    </row>
    <row r="1430" spans="1:14" s="194" customFormat="1">
      <c r="A1430" s="320" t="s">
        <v>860</v>
      </c>
      <c r="B1430" s="320" t="s">
        <v>486</v>
      </c>
      <c r="C1430" s="320" t="s">
        <v>670</v>
      </c>
      <c r="D1430" s="320" t="s">
        <v>85</v>
      </c>
      <c r="E1430" s="320">
        <v>139744738</v>
      </c>
      <c r="F1430" s="190">
        <v>2144</v>
      </c>
      <c r="G1430" s="360">
        <v>60</v>
      </c>
      <c r="H1430" s="320">
        <v>659</v>
      </c>
      <c r="I1430" s="320">
        <v>1485</v>
      </c>
      <c r="J1430" s="361">
        <v>0.30736940298507465</v>
      </c>
      <c r="K1430" s="320" t="s">
        <v>1043</v>
      </c>
      <c r="L1430" s="320" t="s">
        <v>254</v>
      </c>
      <c r="M1430" s="320" t="s">
        <v>262</v>
      </c>
      <c r="N1430" s="320" t="s">
        <v>261</v>
      </c>
    </row>
    <row r="1431" spans="1:14" s="194" customFormat="1">
      <c r="A1431" s="320" t="s">
        <v>860</v>
      </c>
      <c r="B1431" s="320" t="s">
        <v>486</v>
      </c>
      <c r="C1431" s="320" t="s">
        <v>670</v>
      </c>
      <c r="D1431" s="320" t="s">
        <v>91</v>
      </c>
      <c r="E1431" s="320">
        <v>79160060</v>
      </c>
      <c r="F1431" s="190">
        <v>80</v>
      </c>
      <c r="G1431" s="360">
        <v>60</v>
      </c>
      <c r="H1431" s="320">
        <v>28</v>
      </c>
      <c r="I1431" s="320">
        <v>52</v>
      </c>
      <c r="J1431" s="361">
        <v>0.35</v>
      </c>
      <c r="K1431" s="320" t="s">
        <v>1030</v>
      </c>
      <c r="L1431" s="320" t="s">
        <v>254</v>
      </c>
      <c r="M1431" s="320" t="s">
        <v>262</v>
      </c>
      <c r="N1431" s="320" t="s">
        <v>261</v>
      </c>
    </row>
    <row r="1432" spans="1:14" s="194" customFormat="1">
      <c r="A1432" s="320" t="s">
        <v>860</v>
      </c>
      <c r="B1432" s="320" t="s">
        <v>486</v>
      </c>
      <c r="C1432" s="320" t="s">
        <v>670</v>
      </c>
      <c r="D1432" s="320" t="s">
        <v>91</v>
      </c>
      <c r="E1432" s="320">
        <v>142863656</v>
      </c>
      <c r="F1432" s="190">
        <v>2376</v>
      </c>
      <c r="G1432" s="360">
        <v>60</v>
      </c>
      <c r="H1432" s="320">
        <v>1171</v>
      </c>
      <c r="I1432" s="320">
        <v>1205</v>
      </c>
      <c r="J1432" s="361">
        <v>0.49284511784511786</v>
      </c>
      <c r="K1432" s="320" t="s">
        <v>1032</v>
      </c>
      <c r="L1432" s="320" t="s">
        <v>254</v>
      </c>
      <c r="M1432" s="320" t="s">
        <v>262</v>
      </c>
      <c r="N1432" s="320" t="s">
        <v>261</v>
      </c>
    </row>
    <row r="1433" spans="1:14" s="194" customFormat="1">
      <c r="A1433" s="320" t="s">
        <v>860</v>
      </c>
      <c r="B1433" s="320" t="s">
        <v>486</v>
      </c>
      <c r="C1433" s="320" t="s">
        <v>670</v>
      </c>
      <c r="D1433" s="320" t="s">
        <v>95</v>
      </c>
      <c r="E1433" s="320">
        <v>77263006</v>
      </c>
      <c r="F1433" s="190">
        <v>4221</v>
      </c>
      <c r="G1433" s="360">
        <v>60</v>
      </c>
      <c r="H1433" s="320">
        <v>2131</v>
      </c>
      <c r="I1433" s="320">
        <v>2090</v>
      </c>
      <c r="J1433" s="361">
        <v>0.50485666903577353</v>
      </c>
      <c r="K1433" s="320" t="s">
        <v>1036</v>
      </c>
      <c r="L1433" s="320" t="s">
        <v>254</v>
      </c>
      <c r="M1433" s="320" t="s">
        <v>264</v>
      </c>
      <c r="N1433" s="320" t="s">
        <v>263</v>
      </c>
    </row>
    <row r="1434" spans="1:14" s="194" customFormat="1">
      <c r="A1434" s="320" t="s">
        <v>860</v>
      </c>
      <c r="B1434" s="320" t="s">
        <v>486</v>
      </c>
      <c r="C1434" s="320" t="s">
        <v>670</v>
      </c>
      <c r="D1434" s="320" t="s">
        <v>95</v>
      </c>
      <c r="E1434" s="320">
        <v>81090193</v>
      </c>
      <c r="F1434" s="190">
        <v>4350</v>
      </c>
      <c r="G1434" s="360">
        <v>60</v>
      </c>
      <c r="H1434" s="320">
        <v>2165</v>
      </c>
      <c r="I1434" s="320">
        <v>2185</v>
      </c>
      <c r="J1434" s="361">
        <v>0.49770114942528737</v>
      </c>
      <c r="K1434" s="320" t="s">
        <v>1039</v>
      </c>
      <c r="L1434" s="320" t="s">
        <v>254</v>
      </c>
      <c r="M1434" s="320" t="s">
        <v>264</v>
      </c>
      <c r="N1434" s="320" t="s">
        <v>262</v>
      </c>
    </row>
    <row r="1435" spans="1:14" s="194" customFormat="1">
      <c r="A1435" s="320" t="s">
        <v>860</v>
      </c>
      <c r="B1435" s="320" t="s">
        <v>486</v>
      </c>
      <c r="C1435" s="320" t="s">
        <v>670</v>
      </c>
      <c r="D1435" s="320" t="s">
        <v>95</v>
      </c>
      <c r="E1435" s="320">
        <v>92081470</v>
      </c>
      <c r="F1435" s="190">
        <v>1070</v>
      </c>
      <c r="G1435" s="360">
        <v>60</v>
      </c>
      <c r="H1435" s="320">
        <v>315</v>
      </c>
      <c r="I1435" s="320">
        <v>755</v>
      </c>
      <c r="J1435" s="361">
        <v>0.29439252336448596</v>
      </c>
      <c r="K1435" s="320" t="s">
        <v>1044</v>
      </c>
      <c r="L1435" s="320" t="s">
        <v>254</v>
      </c>
      <c r="M1435" s="320" t="s">
        <v>264</v>
      </c>
      <c r="N1435" s="320" t="s">
        <v>263</v>
      </c>
    </row>
    <row r="1436" spans="1:14" s="194" customFormat="1">
      <c r="A1436" s="320" t="s">
        <v>860</v>
      </c>
      <c r="B1436" s="320" t="s">
        <v>486</v>
      </c>
      <c r="C1436" s="320" t="s">
        <v>670</v>
      </c>
      <c r="D1436" s="320" t="s">
        <v>87</v>
      </c>
      <c r="E1436" s="320">
        <v>18588800</v>
      </c>
      <c r="F1436" s="190">
        <v>3749</v>
      </c>
      <c r="G1436" s="360">
        <v>60</v>
      </c>
      <c r="H1436" s="320">
        <v>1664</v>
      </c>
      <c r="I1436" s="320">
        <v>2085</v>
      </c>
      <c r="J1436" s="361">
        <v>0.44385169378500933</v>
      </c>
      <c r="K1436" s="320" t="s">
        <v>1045</v>
      </c>
      <c r="L1436" s="320" t="s">
        <v>254</v>
      </c>
      <c r="M1436" s="320" t="s">
        <v>264</v>
      </c>
      <c r="N1436" s="320" t="s">
        <v>263</v>
      </c>
    </row>
    <row r="1437" spans="1:14" s="194" customFormat="1">
      <c r="A1437" s="320" t="s">
        <v>860</v>
      </c>
      <c r="B1437" s="320" t="s">
        <v>343</v>
      </c>
      <c r="C1437" s="320" t="s">
        <v>834</v>
      </c>
      <c r="D1437" s="320" t="s">
        <v>81</v>
      </c>
      <c r="E1437" s="320">
        <v>41348363</v>
      </c>
      <c r="F1437" s="190">
        <v>8194</v>
      </c>
      <c r="G1437" s="360">
        <v>59.964100000000002</v>
      </c>
      <c r="H1437" s="320">
        <v>122</v>
      </c>
      <c r="I1437" s="320">
        <v>8072</v>
      </c>
      <c r="J1437" s="361">
        <v>1.4888943129118867E-2</v>
      </c>
      <c r="K1437" s="320" t="s">
        <v>970</v>
      </c>
      <c r="L1437" s="320" t="s">
        <v>254</v>
      </c>
      <c r="M1437" s="320" t="s">
        <v>262</v>
      </c>
      <c r="N1437" s="320" t="s">
        <v>263</v>
      </c>
    </row>
    <row r="1438" spans="1:14" s="194" customFormat="1">
      <c r="A1438" s="320" t="s">
        <v>860</v>
      </c>
      <c r="B1438" s="320" t="s">
        <v>343</v>
      </c>
      <c r="C1438" s="320" t="s">
        <v>834</v>
      </c>
      <c r="D1438" s="320" t="s">
        <v>81</v>
      </c>
      <c r="E1438" s="320">
        <v>123113942</v>
      </c>
      <c r="F1438" s="190">
        <v>14473</v>
      </c>
      <c r="G1438" s="360">
        <v>59.9985</v>
      </c>
      <c r="H1438" s="320">
        <v>40</v>
      </c>
      <c r="I1438" s="320">
        <v>14433</v>
      </c>
      <c r="J1438" s="361">
        <v>2.7637670144406825E-3</v>
      </c>
      <c r="K1438" s="320" t="s">
        <v>969</v>
      </c>
      <c r="L1438" s="320" t="s">
        <v>254</v>
      </c>
      <c r="M1438" s="320" t="s">
        <v>262</v>
      </c>
      <c r="N1438" s="320" t="s">
        <v>261</v>
      </c>
    </row>
    <row r="1439" spans="1:14" s="194" customFormat="1">
      <c r="A1439" s="320" t="s">
        <v>860</v>
      </c>
      <c r="B1439" s="320" t="s">
        <v>343</v>
      </c>
      <c r="C1439" s="320" t="s">
        <v>834</v>
      </c>
      <c r="D1439" s="320" t="s">
        <v>82</v>
      </c>
      <c r="E1439" s="320">
        <v>316548</v>
      </c>
      <c r="F1439" s="190">
        <v>4960</v>
      </c>
      <c r="G1439" s="360">
        <v>60</v>
      </c>
      <c r="H1439" s="320">
        <v>32</v>
      </c>
      <c r="I1439" s="320">
        <v>4928</v>
      </c>
      <c r="J1439" s="361">
        <v>6.4516129032258064E-3</v>
      </c>
      <c r="K1439" s="320" t="s">
        <v>974</v>
      </c>
      <c r="L1439" s="320" t="s">
        <v>254</v>
      </c>
      <c r="M1439" s="320" t="s">
        <v>264</v>
      </c>
      <c r="N1439" s="320" t="s">
        <v>263</v>
      </c>
    </row>
    <row r="1440" spans="1:14" s="194" customFormat="1">
      <c r="A1440" s="320" t="s">
        <v>860</v>
      </c>
      <c r="B1440" s="320" t="s">
        <v>343</v>
      </c>
      <c r="C1440" s="320" t="s">
        <v>834</v>
      </c>
      <c r="D1440" s="320" t="s">
        <v>82</v>
      </c>
      <c r="E1440" s="320">
        <v>58759564</v>
      </c>
      <c r="F1440" s="190">
        <v>13028</v>
      </c>
      <c r="G1440" s="360">
        <v>59.991900000000001</v>
      </c>
      <c r="H1440" s="320">
        <v>122</v>
      </c>
      <c r="I1440" s="320">
        <v>12906</v>
      </c>
      <c r="J1440" s="361">
        <v>9.364445809026711E-3</v>
      </c>
      <c r="K1440" s="320" t="s">
        <v>972</v>
      </c>
      <c r="L1440" s="320" t="s">
        <v>254</v>
      </c>
      <c r="M1440" s="320" t="s">
        <v>262</v>
      </c>
      <c r="N1440" s="320" t="s">
        <v>261</v>
      </c>
    </row>
    <row r="1441" spans="1:14" s="194" customFormat="1">
      <c r="A1441" s="320" t="s">
        <v>860</v>
      </c>
      <c r="B1441" s="320" t="s">
        <v>343</v>
      </c>
      <c r="C1441" s="320" t="s">
        <v>834</v>
      </c>
      <c r="D1441" s="320" t="s">
        <v>89</v>
      </c>
      <c r="E1441" s="320">
        <v>42280569</v>
      </c>
      <c r="F1441" s="190">
        <v>1471</v>
      </c>
      <c r="G1441" s="360">
        <v>60</v>
      </c>
      <c r="H1441" s="320">
        <v>24</v>
      </c>
      <c r="I1441" s="320">
        <v>1447</v>
      </c>
      <c r="J1441" s="361">
        <v>1.6315431679129844E-2</v>
      </c>
      <c r="K1441" s="320" t="s">
        <v>975</v>
      </c>
      <c r="L1441" s="320" t="s">
        <v>254</v>
      </c>
      <c r="M1441" s="320" t="s">
        <v>264</v>
      </c>
      <c r="N1441" s="320" t="s">
        <v>263</v>
      </c>
    </row>
    <row r="1442" spans="1:14" s="194" customFormat="1">
      <c r="A1442" s="320" t="s">
        <v>860</v>
      </c>
      <c r="B1442" s="320" t="s">
        <v>343</v>
      </c>
      <c r="C1442" s="320" t="s">
        <v>834</v>
      </c>
      <c r="D1442" s="320" t="s">
        <v>88</v>
      </c>
      <c r="E1442" s="320">
        <v>15591252</v>
      </c>
      <c r="F1442" s="190">
        <v>10631</v>
      </c>
      <c r="G1442" s="360">
        <v>59.975200000000001</v>
      </c>
      <c r="H1442" s="320">
        <v>139</v>
      </c>
      <c r="I1442" s="320">
        <v>10492</v>
      </c>
      <c r="J1442" s="361">
        <v>1.3074969429028313E-2</v>
      </c>
      <c r="K1442" s="320" t="s">
        <v>977</v>
      </c>
      <c r="L1442" s="320" t="s">
        <v>254</v>
      </c>
      <c r="M1442" s="320" t="s">
        <v>264</v>
      </c>
      <c r="N1442" s="320" t="s">
        <v>263</v>
      </c>
    </row>
    <row r="1443" spans="1:14" s="194" customFormat="1">
      <c r="A1443" s="320" t="s">
        <v>860</v>
      </c>
      <c r="B1443" s="320" t="s">
        <v>343</v>
      </c>
      <c r="C1443" s="320" t="s">
        <v>834</v>
      </c>
      <c r="D1443" s="320" t="s">
        <v>84</v>
      </c>
      <c r="E1443" s="320">
        <v>11185678</v>
      </c>
      <c r="F1443" s="190">
        <v>2348</v>
      </c>
      <c r="G1443" s="360">
        <v>59.995699999999999</v>
      </c>
      <c r="H1443" s="320">
        <v>18</v>
      </c>
      <c r="I1443" s="320">
        <v>2330</v>
      </c>
      <c r="J1443" s="361">
        <v>7.6660988074957409E-3</v>
      </c>
      <c r="K1443" s="320" t="s">
        <v>1033</v>
      </c>
      <c r="L1443" s="320" t="s">
        <v>254</v>
      </c>
      <c r="M1443" s="320" t="s">
        <v>262</v>
      </c>
      <c r="N1443" s="320" t="s">
        <v>263</v>
      </c>
    </row>
    <row r="1444" spans="1:14" s="194" customFormat="1">
      <c r="A1444" s="320" t="s">
        <v>860</v>
      </c>
      <c r="B1444" s="320" t="s">
        <v>343</v>
      </c>
      <c r="C1444" s="320" t="s">
        <v>834</v>
      </c>
      <c r="D1444" s="320" t="s">
        <v>84</v>
      </c>
      <c r="E1444" s="320">
        <v>187755396</v>
      </c>
      <c r="F1444" s="190">
        <v>6512</v>
      </c>
      <c r="G1444" s="360">
        <v>59.991599999999998</v>
      </c>
      <c r="H1444" s="320">
        <v>53</v>
      </c>
      <c r="I1444" s="320">
        <v>6459</v>
      </c>
      <c r="J1444" s="361">
        <v>8.1388206388206385E-3</v>
      </c>
      <c r="K1444" s="320" t="s">
        <v>1031</v>
      </c>
      <c r="L1444" s="320" t="s">
        <v>254</v>
      </c>
      <c r="M1444" s="320" t="s">
        <v>262</v>
      </c>
      <c r="N1444" s="320" t="s">
        <v>261</v>
      </c>
    </row>
    <row r="1445" spans="1:14" s="194" customFormat="1">
      <c r="A1445" s="320" t="s">
        <v>860</v>
      </c>
      <c r="B1445" s="320" t="s">
        <v>343</v>
      </c>
      <c r="C1445" s="320" t="s">
        <v>834</v>
      </c>
      <c r="D1445" s="320" t="s">
        <v>85</v>
      </c>
      <c r="E1445" s="320">
        <v>139744738</v>
      </c>
      <c r="F1445" s="190">
        <v>12217</v>
      </c>
      <c r="G1445" s="360">
        <v>59.9923</v>
      </c>
      <c r="H1445" s="320">
        <v>106</v>
      </c>
      <c r="I1445" s="320">
        <v>12111</v>
      </c>
      <c r="J1445" s="361">
        <v>8.6764344765490713E-3</v>
      </c>
      <c r="K1445" s="320" t="s">
        <v>1043</v>
      </c>
      <c r="L1445" s="320" t="s">
        <v>254</v>
      </c>
      <c r="M1445" s="320" t="s">
        <v>262</v>
      </c>
      <c r="N1445" s="320" t="s">
        <v>261</v>
      </c>
    </row>
    <row r="1446" spans="1:14" s="194" customFormat="1">
      <c r="A1446" s="320" t="s">
        <v>860</v>
      </c>
      <c r="B1446" s="320" t="s">
        <v>343</v>
      </c>
      <c r="C1446" s="320" t="s">
        <v>834</v>
      </c>
      <c r="D1446" s="320" t="s">
        <v>91</v>
      </c>
      <c r="E1446" s="320">
        <v>79160060</v>
      </c>
      <c r="F1446" s="190">
        <v>530</v>
      </c>
      <c r="G1446" s="360">
        <v>60</v>
      </c>
      <c r="H1446" s="320">
        <v>8</v>
      </c>
      <c r="I1446" s="320">
        <v>522</v>
      </c>
      <c r="J1446" s="361">
        <v>1.509433962264151E-2</v>
      </c>
      <c r="K1446" s="320" t="s">
        <v>1030</v>
      </c>
      <c r="L1446" s="320" t="s">
        <v>254</v>
      </c>
      <c r="M1446" s="320" t="s">
        <v>262</v>
      </c>
      <c r="N1446" s="320" t="s">
        <v>261</v>
      </c>
    </row>
    <row r="1447" spans="1:14" s="194" customFormat="1">
      <c r="A1447" s="320" t="s">
        <v>860</v>
      </c>
      <c r="B1447" s="320" t="s">
        <v>343</v>
      </c>
      <c r="C1447" s="320" t="s">
        <v>834</v>
      </c>
      <c r="D1447" s="320" t="s">
        <v>91</v>
      </c>
      <c r="E1447" s="320">
        <v>142863656</v>
      </c>
      <c r="F1447" s="190">
        <v>5604</v>
      </c>
      <c r="G1447" s="360">
        <v>59.998399999999997</v>
      </c>
      <c r="H1447" s="320">
        <v>54</v>
      </c>
      <c r="I1447" s="320">
        <v>5550</v>
      </c>
      <c r="J1447" s="361">
        <v>9.6359743040685224E-3</v>
      </c>
      <c r="K1447" s="320" t="s">
        <v>1032</v>
      </c>
      <c r="L1447" s="320" t="s">
        <v>254</v>
      </c>
      <c r="M1447" s="320" t="s">
        <v>262</v>
      </c>
      <c r="N1447" s="320" t="s">
        <v>261</v>
      </c>
    </row>
    <row r="1448" spans="1:14" s="194" customFormat="1">
      <c r="A1448" s="320" t="s">
        <v>860</v>
      </c>
      <c r="B1448" s="320" t="s">
        <v>343</v>
      </c>
      <c r="C1448" s="320" t="s">
        <v>834</v>
      </c>
      <c r="D1448" s="320" t="s">
        <v>95</v>
      </c>
      <c r="E1448" s="320">
        <v>77263006</v>
      </c>
      <c r="F1448" s="190">
        <v>30847</v>
      </c>
      <c r="G1448" s="360">
        <v>59.993499999999997</v>
      </c>
      <c r="H1448" s="320">
        <v>363</v>
      </c>
      <c r="I1448" s="320">
        <v>30484</v>
      </c>
      <c r="J1448" s="361">
        <v>1.1767756994197166E-2</v>
      </c>
      <c r="K1448" s="320" t="s">
        <v>1036</v>
      </c>
      <c r="L1448" s="320" t="s">
        <v>254</v>
      </c>
      <c r="M1448" s="320" t="s">
        <v>264</v>
      </c>
      <c r="N1448" s="320" t="s">
        <v>263</v>
      </c>
    </row>
    <row r="1449" spans="1:14" s="194" customFormat="1">
      <c r="A1449" s="320" t="s">
        <v>860</v>
      </c>
      <c r="B1449" s="320" t="s">
        <v>343</v>
      </c>
      <c r="C1449" s="320" t="s">
        <v>834</v>
      </c>
      <c r="D1449" s="320" t="s">
        <v>95</v>
      </c>
      <c r="E1449" s="320">
        <v>81090193</v>
      </c>
      <c r="F1449" s="190">
        <v>25584</v>
      </c>
      <c r="G1449" s="360">
        <v>59.999400000000001</v>
      </c>
      <c r="H1449" s="320">
        <v>354</v>
      </c>
      <c r="I1449" s="320">
        <v>25230</v>
      </c>
      <c r="J1449" s="361">
        <v>1.3836772983114446E-2</v>
      </c>
      <c r="K1449" s="320" t="s">
        <v>1039</v>
      </c>
      <c r="L1449" s="320" t="s">
        <v>254</v>
      </c>
      <c r="M1449" s="320" t="s">
        <v>264</v>
      </c>
      <c r="N1449" s="320" t="s">
        <v>262</v>
      </c>
    </row>
    <row r="1450" spans="1:14" s="194" customFormat="1">
      <c r="A1450" s="320" t="s">
        <v>860</v>
      </c>
      <c r="B1450" s="320" t="s">
        <v>343</v>
      </c>
      <c r="C1450" s="320" t="s">
        <v>834</v>
      </c>
      <c r="D1450" s="320" t="s">
        <v>95</v>
      </c>
      <c r="E1450" s="320">
        <v>92081470</v>
      </c>
      <c r="F1450" s="190">
        <v>7383</v>
      </c>
      <c r="G1450" s="360">
        <v>59.999499999999998</v>
      </c>
      <c r="H1450" s="320">
        <v>93</v>
      </c>
      <c r="I1450" s="320">
        <v>7290</v>
      </c>
      <c r="J1450" s="361">
        <v>1.259650548557497E-2</v>
      </c>
      <c r="K1450" s="320" t="s">
        <v>1044</v>
      </c>
      <c r="L1450" s="320" t="s">
        <v>254</v>
      </c>
      <c r="M1450" s="320" t="s">
        <v>264</v>
      </c>
      <c r="N1450" s="320" t="s">
        <v>263</v>
      </c>
    </row>
    <row r="1451" spans="1:14" s="194" customFormat="1">
      <c r="A1451" s="320" t="s">
        <v>860</v>
      </c>
      <c r="B1451" s="320" t="s">
        <v>343</v>
      </c>
      <c r="C1451" s="320" t="s">
        <v>834</v>
      </c>
      <c r="D1451" s="320" t="s">
        <v>87</v>
      </c>
      <c r="E1451" s="320">
        <v>18588800</v>
      </c>
      <c r="F1451" s="190">
        <v>18159</v>
      </c>
      <c r="G1451" s="360">
        <v>59.991500000000002</v>
      </c>
      <c r="H1451" s="320">
        <v>184</v>
      </c>
      <c r="I1451" s="320">
        <v>17975</v>
      </c>
      <c r="J1451" s="361">
        <v>1.0132716559281899E-2</v>
      </c>
      <c r="K1451" s="320" t="s">
        <v>1045</v>
      </c>
      <c r="L1451" s="320" t="s">
        <v>254</v>
      </c>
      <c r="M1451" s="320" t="s">
        <v>264</v>
      </c>
      <c r="N1451" s="320" t="s">
        <v>263</v>
      </c>
    </row>
    <row r="1452" spans="1:14" s="194" customFormat="1">
      <c r="A1452" s="320" t="s">
        <v>860</v>
      </c>
      <c r="B1452" s="320" t="s">
        <v>357</v>
      </c>
      <c r="C1452" s="320" t="s">
        <v>834</v>
      </c>
      <c r="D1452" s="320" t="s">
        <v>81</v>
      </c>
      <c r="E1452" s="320">
        <v>41348363</v>
      </c>
      <c r="F1452" s="190">
        <v>9668</v>
      </c>
      <c r="G1452" s="360">
        <v>59.997599999999998</v>
      </c>
      <c r="H1452" s="320">
        <v>42</v>
      </c>
      <c r="I1452" s="320">
        <v>9626</v>
      </c>
      <c r="J1452" s="361">
        <v>4.3442283822920976E-3</v>
      </c>
      <c r="K1452" s="320" t="s">
        <v>970</v>
      </c>
      <c r="L1452" s="320" t="s">
        <v>254</v>
      </c>
      <c r="M1452" s="320" t="s">
        <v>262</v>
      </c>
      <c r="N1452" s="320" t="s">
        <v>263</v>
      </c>
    </row>
    <row r="1453" spans="1:14" s="194" customFormat="1">
      <c r="A1453" s="320" t="s">
        <v>860</v>
      </c>
      <c r="B1453" s="320" t="s">
        <v>357</v>
      </c>
      <c r="C1453" s="320" t="s">
        <v>834</v>
      </c>
      <c r="D1453" s="320" t="s">
        <v>81</v>
      </c>
      <c r="E1453" s="320">
        <v>123113942</v>
      </c>
      <c r="F1453" s="190">
        <v>11811</v>
      </c>
      <c r="G1453" s="360">
        <v>59.9985</v>
      </c>
      <c r="H1453" s="320">
        <v>4</v>
      </c>
      <c r="I1453" s="320">
        <v>11807</v>
      </c>
      <c r="J1453" s="361">
        <v>3.3866734400135465E-4</v>
      </c>
      <c r="K1453" s="320" t="s">
        <v>969</v>
      </c>
      <c r="L1453" s="320" t="s">
        <v>254</v>
      </c>
      <c r="M1453" s="320" t="s">
        <v>262</v>
      </c>
      <c r="N1453" s="320" t="s">
        <v>261</v>
      </c>
    </row>
    <row r="1454" spans="1:14" s="194" customFormat="1">
      <c r="A1454" s="320" t="s">
        <v>860</v>
      </c>
      <c r="B1454" s="320" t="s">
        <v>357</v>
      </c>
      <c r="C1454" s="320" t="s">
        <v>834</v>
      </c>
      <c r="D1454" s="320" t="s">
        <v>82</v>
      </c>
      <c r="E1454" s="320">
        <v>316548</v>
      </c>
      <c r="F1454" s="190">
        <v>1776</v>
      </c>
      <c r="G1454" s="360">
        <v>60</v>
      </c>
      <c r="H1454" s="320">
        <v>2</v>
      </c>
      <c r="I1454" s="320">
        <v>1774</v>
      </c>
      <c r="J1454" s="361">
        <v>1.1261261261261261E-3</v>
      </c>
      <c r="K1454" s="320" t="s">
        <v>974</v>
      </c>
      <c r="L1454" s="320" t="s">
        <v>254</v>
      </c>
      <c r="M1454" s="320" t="s">
        <v>264</v>
      </c>
      <c r="N1454" s="320" t="s">
        <v>263</v>
      </c>
    </row>
    <row r="1455" spans="1:14" s="194" customFormat="1">
      <c r="A1455" s="320" t="s">
        <v>860</v>
      </c>
      <c r="B1455" s="320" t="s">
        <v>357</v>
      </c>
      <c r="C1455" s="320" t="s">
        <v>834</v>
      </c>
      <c r="D1455" s="320" t="s">
        <v>82</v>
      </c>
      <c r="E1455" s="320">
        <v>58759564</v>
      </c>
      <c r="F1455" s="190">
        <v>4095</v>
      </c>
      <c r="G1455" s="360">
        <v>60</v>
      </c>
      <c r="H1455" s="320">
        <v>0</v>
      </c>
      <c r="I1455" s="320">
        <v>4095</v>
      </c>
      <c r="J1455" s="361">
        <v>0</v>
      </c>
      <c r="K1455" s="320" t="s">
        <v>972</v>
      </c>
      <c r="L1455" s="320" t="s">
        <v>254</v>
      </c>
      <c r="M1455" s="320" t="s">
        <v>262</v>
      </c>
      <c r="N1455" s="320" t="s">
        <v>261</v>
      </c>
    </row>
    <row r="1456" spans="1:14" s="194" customFormat="1">
      <c r="A1456" s="320" t="s">
        <v>860</v>
      </c>
      <c r="B1456" s="320" t="s">
        <v>357</v>
      </c>
      <c r="C1456" s="320" t="s">
        <v>834</v>
      </c>
      <c r="D1456" s="320" t="s">
        <v>89</v>
      </c>
      <c r="E1456" s="320">
        <v>42280569</v>
      </c>
      <c r="F1456" s="190">
        <v>1029</v>
      </c>
      <c r="G1456" s="360">
        <v>60</v>
      </c>
      <c r="H1456" s="320">
        <v>5</v>
      </c>
      <c r="I1456" s="320">
        <v>1024</v>
      </c>
      <c r="J1456" s="361">
        <v>4.859086491739553E-3</v>
      </c>
      <c r="K1456" s="320" t="s">
        <v>975</v>
      </c>
      <c r="L1456" s="320" t="s">
        <v>254</v>
      </c>
      <c r="M1456" s="320" t="s">
        <v>264</v>
      </c>
      <c r="N1456" s="320" t="s">
        <v>263</v>
      </c>
    </row>
    <row r="1457" spans="1:14" s="194" customFormat="1">
      <c r="A1457" s="320" t="s">
        <v>860</v>
      </c>
      <c r="B1457" s="320" t="s">
        <v>357</v>
      </c>
      <c r="C1457" s="320" t="s">
        <v>834</v>
      </c>
      <c r="D1457" s="320" t="s">
        <v>88</v>
      </c>
      <c r="E1457" s="320">
        <v>15591252</v>
      </c>
      <c r="F1457" s="190">
        <v>5328</v>
      </c>
      <c r="G1457" s="360">
        <v>59.9878</v>
      </c>
      <c r="H1457" s="320">
        <v>0</v>
      </c>
      <c r="I1457" s="320">
        <v>5328</v>
      </c>
      <c r="J1457" s="361">
        <v>0</v>
      </c>
      <c r="K1457" s="320" t="s">
        <v>977</v>
      </c>
      <c r="L1457" s="320" t="s">
        <v>254</v>
      </c>
      <c r="M1457" s="320" t="s">
        <v>264</v>
      </c>
      <c r="N1457" s="320" t="s">
        <v>263</v>
      </c>
    </row>
    <row r="1458" spans="1:14" s="194" customFormat="1">
      <c r="A1458" s="320" t="s">
        <v>860</v>
      </c>
      <c r="B1458" s="320" t="s">
        <v>357</v>
      </c>
      <c r="C1458" s="320" t="s">
        <v>834</v>
      </c>
      <c r="D1458" s="320" t="s">
        <v>84</v>
      </c>
      <c r="E1458" s="320">
        <v>11185678</v>
      </c>
      <c r="F1458" s="190">
        <v>1771</v>
      </c>
      <c r="G1458" s="360">
        <v>60</v>
      </c>
      <c r="H1458" s="320">
        <v>7</v>
      </c>
      <c r="I1458" s="320">
        <v>1764</v>
      </c>
      <c r="J1458" s="361">
        <v>3.952569169960474E-3</v>
      </c>
      <c r="K1458" s="320" t="s">
        <v>1033</v>
      </c>
      <c r="L1458" s="320" t="s">
        <v>254</v>
      </c>
      <c r="M1458" s="320" t="s">
        <v>262</v>
      </c>
      <c r="N1458" s="320" t="s">
        <v>263</v>
      </c>
    </row>
    <row r="1459" spans="1:14" s="194" customFormat="1">
      <c r="A1459" s="320" t="s">
        <v>860</v>
      </c>
      <c r="B1459" s="320" t="s">
        <v>357</v>
      </c>
      <c r="C1459" s="320" t="s">
        <v>834</v>
      </c>
      <c r="D1459" s="320" t="s">
        <v>84</v>
      </c>
      <c r="E1459" s="320">
        <v>187755396</v>
      </c>
      <c r="F1459" s="190">
        <v>3025</v>
      </c>
      <c r="G1459" s="360">
        <v>59.994599999999998</v>
      </c>
      <c r="H1459" s="320">
        <v>41</v>
      </c>
      <c r="I1459" s="320">
        <v>2984</v>
      </c>
      <c r="J1459" s="361">
        <v>1.3553719008264463E-2</v>
      </c>
      <c r="K1459" s="320" t="s">
        <v>1031</v>
      </c>
      <c r="L1459" s="320" t="s">
        <v>254</v>
      </c>
      <c r="M1459" s="320" t="s">
        <v>262</v>
      </c>
      <c r="N1459" s="320" t="s">
        <v>261</v>
      </c>
    </row>
    <row r="1460" spans="1:14" s="194" customFormat="1">
      <c r="A1460" s="320" t="s">
        <v>860</v>
      </c>
      <c r="B1460" s="320" t="s">
        <v>357</v>
      </c>
      <c r="C1460" s="320" t="s">
        <v>834</v>
      </c>
      <c r="D1460" s="320" t="s">
        <v>85</v>
      </c>
      <c r="E1460" s="320">
        <v>139744738</v>
      </c>
      <c r="F1460" s="190">
        <v>2972</v>
      </c>
      <c r="G1460" s="360">
        <v>60.013599999999997</v>
      </c>
      <c r="H1460" s="320">
        <v>31</v>
      </c>
      <c r="I1460" s="320">
        <v>2941</v>
      </c>
      <c r="J1460" s="361">
        <v>1.0430686406460296E-2</v>
      </c>
      <c r="K1460" s="320" t="s">
        <v>1043</v>
      </c>
      <c r="L1460" s="320" t="s">
        <v>254</v>
      </c>
      <c r="M1460" s="320" t="s">
        <v>262</v>
      </c>
      <c r="N1460" s="320" t="s">
        <v>261</v>
      </c>
    </row>
    <row r="1461" spans="1:14" s="194" customFormat="1">
      <c r="A1461" s="320" t="s">
        <v>860</v>
      </c>
      <c r="B1461" s="320" t="s">
        <v>357</v>
      </c>
      <c r="C1461" s="320" t="s">
        <v>834</v>
      </c>
      <c r="D1461" s="320" t="s">
        <v>91</v>
      </c>
      <c r="E1461" s="320">
        <v>79160060</v>
      </c>
      <c r="F1461" s="190">
        <v>365</v>
      </c>
      <c r="G1461" s="360">
        <v>60</v>
      </c>
      <c r="H1461" s="320">
        <v>0</v>
      </c>
      <c r="I1461" s="320">
        <v>365</v>
      </c>
      <c r="J1461" s="361">
        <v>0</v>
      </c>
      <c r="K1461" s="320" t="s">
        <v>1030</v>
      </c>
      <c r="L1461" s="320" t="s">
        <v>254</v>
      </c>
      <c r="M1461" s="320" t="s">
        <v>262</v>
      </c>
      <c r="N1461" s="320" t="s">
        <v>261</v>
      </c>
    </row>
    <row r="1462" spans="1:14" s="194" customFormat="1">
      <c r="A1462" s="320" t="s">
        <v>860</v>
      </c>
      <c r="B1462" s="320" t="s">
        <v>357</v>
      </c>
      <c r="C1462" s="320" t="s">
        <v>834</v>
      </c>
      <c r="D1462" s="320" t="s">
        <v>91</v>
      </c>
      <c r="E1462" s="320">
        <v>142863656</v>
      </c>
      <c r="F1462" s="190">
        <v>338</v>
      </c>
      <c r="G1462" s="360">
        <v>60</v>
      </c>
      <c r="H1462" s="320">
        <v>0</v>
      </c>
      <c r="I1462" s="320">
        <v>338</v>
      </c>
      <c r="J1462" s="361">
        <v>0</v>
      </c>
      <c r="K1462" s="320" t="s">
        <v>1032</v>
      </c>
      <c r="L1462" s="320" t="s">
        <v>254</v>
      </c>
      <c r="M1462" s="320" t="s">
        <v>262</v>
      </c>
      <c r="N1462" s="320" t="s">
        <v>261</v>
      </c>
    </row>
    <row r="1463" spans="1:14" s="194" customFormat="1">
      <c r="A1463" s="320" t="s">
        <v>860</v>
      </c>
      <c r="B1463" s="320" t="s">
        <v>357</v>
      </c>
      <c r="C1463" s="320" t="s">
        <v>834</v>
      </c>
      <c r="D1463" s="320" t="s">
        <v>95</v>
      </c>
      <c r="E1463" s="320">
        <v>77263006</v>
      </c>
      <c r="F1463" s="190">
        <v>619</v>
      </c>
      <c r="G1463" s="360">
        <v>60</v>
      </c>
      <c r="H1463" s="320">
        <v>0</v>
      </c>
      <c r="I1463" s="320">
        <v>619</v>
      </c>
      <c r="J1463" s="361">
        <v>0</v>
      </c>
      <c r="K1463" s="320" t="s">
        <v>1036</v>
      </c>
      <c r="L1463" s="320" t="s">
        <v>254</v>
      </c>
      <c r="M1463" s="320" t="s">
        <v>264</v>
      </c>
      <c r="N1463" s="320" t="s">
        <v>263</v>
      </c>
    </row>
    <row r="1464" spans="1:14" s="194" customFormat="1">
      <c r="A1464" s="320" t="s">
        <v>860</v>
      </c>
      <c r="B1464" s="320" t="s">
        <v>357</v>
      </c>
      <c r="C1464" s="320" t="s">
        <v>834</v>
      </c>
      <c r="D1464" s="320" t="s">
        <v>95</v>
      </c>
      <c r="E1464" s="320">
        <v>81090193</v>
      </c>
      <c r="F1464" s="190">
        <v>9473</v>
      </c>
      <c r="G1464" s="360">
        <v>59.994300000000003</v>
      </c>
      <c r="H1464" s="320">
        <v>0</v>
      </c>
      <c r="I1464" s="320">
        <v>9473</v>
      </c>
      <c r="J1464" s="361">
        <v>0</v>
      </c>
      <c r="K1464" s="320" t="s">
        <v>1039</v>
      </c>
      <c r="L1464" s="320" t="s">
        <v>254</v>
      </c>
      <c r="M1464" s="320" t="s">
        <v>264</v>
      </c>
      <c r="N1464" s="320" t="s">
        <v>262</v>
      </c>
    </row>
    <row r="1465" spans="1:14" s="194" customFormat="1">
      <c r="A1465" s="320" t="s">
        <v>860</v>
      </c>
      <c r="B1465" s="320" t="s">
        <v>357</v>
      </c>
      <c r="C1465" s="320" t="s">
        <v>834</v>
      </c>
      <c r="D1465" s="320" t="s">
        <v>95</v>
      </c>
      <c r="E1465" s="320">
        <v>92081470</v>
      </c>
      <c r="F1465" s="190">
        <v>627</v>
      </c>
      <c r="G1465" s="360">
        <v>60</v>
      </c>
      <c r="H1465" s="320">
        <v>2</v>
      </c>
      <c r="I1465" s="320">
        <v>625</v>
      </c>
      <c r="J1465" s="361">
        <v>3.189792663476874E-3</v>
      </c>
      <c r="K1465" s="320" t="s">
        <v>1044</v>
      </c>
      <c r="L1465" s="320" t="s">
        <v>254</v>
      </c>
      <c r="M1465" s="320" t="s">
        <v>264</v>
      </c>
      <c r="N1465" s="320" t="s">
        <v>263</v>
      </c>
    </row>
    <row r="1466" spans="1:14" s="194" customFormat="1">
      <c r="A1466" s="320" t="s">
        <v>860</v>
      </c>
      <c r="B1466" s="320" t="s">
        <v>357</v>
      </c>
      <c r="C1466" s="320" t="s">
        <v>834</v>
      </c>
      <c r="D1466" s="320" t="s">
        <v>87</v>
      </c>
      <c r="E1466" s="320">
        <v>18588800</v>
      </c>
      <c r="F1466" s="190">
        <v>386</v>
      </c>
      <c r="G1466" s="360">
        <v>60</v>
      </c>
      <c r="H1466" s="320">
        <v>0</v>
      </c>
      <c r="I1466" s="320">
        <v>386</v>
      </c>
      <c r="J1466" s="361">
        <v>0</v>
      </c>
      <c r="K1466" s="320" t="s">
        <v>1045</v>
      </c>
      <c r="L1466" s="320" t="s">
        <v>254</v>
      </c>
      <c r="M1466" s="320" t="s">
        <v>264</v>
      </c>
      <c r="N1466" s="320" t="s">
        <v>263</v>
      </c>
    </row>
    <row r="1467" spans="1:14" s="194" customFormat="1">
      <c r="A1467" s="320" t="s">
        <v>860</v>
      </c>
      <c r="B1467" s="320" t="s">
        <v>487</v>
      </c>
      <c r="C1467" s="320" t="s">
        <v>834</v>
      </c>
      <c r="D1467" s="320" t="s">
        <v>81</v>
      </c>
      <c r="E1467" s="320">
        <v>41348363</v>
      </c>
      <c r="F1467" s="190">
        <v>8487</v>
      </c>
      <c r="G1467" s="360">
        <v>59.975099999999998</v>
      </c>
      <c r="H1467" s="320">
        <v>7</v>
      </c>
      <c r="I1467" s="320">
        <v>8480</v>
      </c>
      <c r="J1467" s="361">
        <v>8.2479085660421816E-4</v>
      </c>
      <c r="K1467" s="320" t="s">
        <v>970</v>
      </c>
      <c r="L1467" s="320" t="s">
        <v>254</v>
      </c>
      <c r="M1467" s="320" t="s">
        <v>262</v>
      </c>
      <c r="N1467" s="320" t="s">
        <v>263</v>
      </c>
    </row>
    <row r="1468" spans="1:14" s="194" customFormat="1">
      <c r="A1468" s="320" t="s">
        <v>860</v>
      </c>
      <c r="B1468" s="320" t="s">
        <v>487</v>
      </c>
      <c r="C1468" s="320" t="s">
        <v>834</v>
      </c>
      <c r="D1468" s="320" t="s">
        <v>81</v>
      </c>
      <c r="E1468" s="320">
        <v>123113942</v>
      </c>
      <c r="F1468" s="190">
        <v>9081</v>
      </c>
      <c r="G1468" s="360">
        <v>60</v>
      </c>
      <c r="H1468" s="320">
        <v>2</v>
      </c>
      <c r="I1468" s="320">
        <v>9079</v>
      </c>
      <c r="J1468" s="361">
        <v>2.2024006166721728E-4</v>
      </c>
      <c r="K1468" s="320" t="s">
        <v>969</v>
      </c>
      <c r="L1468" s="320" t="s">
        <v>254</v>
      </c>
      <c r="M1468" s="320" t="s">
        <v>262</v>
      </c>
      <c r="N1468" s="320" t="s">
        <v>261</v>
      </c>
    </row>
    <row r="1469" spans="1:14" s="194" customFormat="1">
      <c r="A1469" s="320" t="s">
        <v>860</v>
      </c>
      <c r="B1469" s="320" t="s">
        <v>487</v>
      </c>
      <c r="C1469" s="320" t="s">
        <v>834</v>
      </c>
      <c r="D1469" s="320" t="s">
        <v>82</v>
      </c>
      <c r="E1469" s="320">
        <v>316548</v>
      </c>
      <c r="F1469" s="190">
        <v>847</v>
      </c>
      <c r="G1469" s="360">
        <v>60</v>
      </c>
      <c r="H1469" s="320">
        <v>4</v>
      </c>
      <c r="I1469" s="320">
        <v>843</v>
      </c>
      <c r="J1469" s="361">
        <v>4.7225501770956314E-3</v>
      </c>
      <c r="K1469" s="320" t="s">
        <v>974</v>
      </c>
      <c r="L1469" s="320" t="s">
        <v>254</v>
      </c>
      <c r="M1469" s="320" t="s">
        <v>264</v>
      </c>
      <c r="N1469" s="320" t="s">
        <v>263</v>
      </c>
    </row>
    <row r="1470" spans="1:14" s="194" customFormat="1">
      <c r="A1470" s="320" t="s">
        <v>860</v>
      </c>
      <c r="B1470" s="320" t="s">
        <v>487</v>
      </c>
      <c r="C1470" s="320" t="s">
        <v>834</v>
      </c>
      <c r="D1470" s="320" t="s">
        <v>82</v>
      </c>
      <c r="E1470" s="320">
        <v>58759564</v>
      </c>
      <c r="F1470" s="190">
        <v>14264</v>
      </c>
      <c r="G1470" s="360">
        <v>59.976900000000001</v>
      </c>
      <c r="H1470" s="320">
        <v>8</v>
      </c>
      <c r="I1470" s="320">
        <v>14256</v>
      </c>
      <c r="J1470" s="361">
        <v>5.6085249579360629E-4</v>
      </c>
      <c r="K1470" s="320" t="s">
        <v>972</v>
      </c>
      <c r="L1470" s="320" t="s">
        <v>254</v>
      </c>
      <c r="M1470" s="320" t="s">
        <v>262</v>
      </c>
      <c r="N1470" s="320" t="s">
        <v>261</v>
      </c>
    </row>
    <row r="1471" spans="1:14" s="194" customFormat="1">
      <c r="A1471" s="320" t="s">
        <v>860</v>
      </c>
      <c r="B1471" s="320" t="s">
        <v>487</v>
      </c>
      <c r="C1471" s="320" t="s">
        <v>834</v>
      </c>
      <c r="D1471" s="320" t="s">
        <v>89</v>
      </c>
      <c r="E1471" s="320">
        <v>42280569</v>
      </c>
      <c r="F1471" s="190">
        <v>1878</v>
      </c>
      <c r="G1471" s="360">
        <v>59.982399999999998</v>
      </c>
      <c r="H1471" s="320">
        <v>0</v>
      </c>
      <c r="I1471" s="320">
        <v>1878</v>
      </c>
      <c r="J1471" s="361">
        <v>0</v>
      </c>
      <c r="K1471" s="320" t="s">
        <v>975</v>
      </c>
      <c r="L1471" s="320" t="s">
        <v>254</v>
      </c>
      <c r="M1471" s="320" t="s">
        <v>264</v>
      </c>
      <c r="N1471" s="320" t="s">
        <v>263</v>
      </c>
    </row>
    <row r="1472" spans="1:14" s="194" customFormat="1">
      <c r="A1472" s="320" t="s">
        <v>860</v>
      </c>
      <c r="B1472" s="320" t="s">
        <v>487</v>
      </c>
      <c r="C1472" s="320" t="s">
        <v>834</v>
      </c>
      <c r="D1472" s="320" t="s">
        <v>88</v>
      </c>
      <c r="E1472" s="320">
        <v>15591252</v>
      </c>
      <c r="F1472" s="190">
        <v>11904</v>
      </c>
      <c r="G1472" s="360">
        <v>59.976300000000002</v>
      </c>
      <c r="H1472" s="320">
        <v>76</v>
      </c>
      <c r="I1472" s="320">
        <v>11828</v>
      </c>
      <c r="J1472" s="361">
        <v>6.384408602150538E-3</v>
      </c>
      <c r="K1472" s="320" t="s">
        <v>977</v>
      </c>
      <c r="L1472" s="320" t="s">
        <v>254</v>
      </c>
      <c r="M1472" s="320" t="s">
        <v>264</v>
      </c>
      <c r="N1472" s="320" t="s">
        <v>263</v>
      </c>
    </row>
    <row r="1473" spans="1:14" s="194" customFormat="1">
      <c r="A1473" s="320" t="s">
        <v>860</v>
      </c>
      <c r="B1473" s="320" t="s">
        <v>487</v>
      </c>
      <c r="C1473" s="320" t="s">
        <v>834</v>
      </c>
      <c r="D1473" s="320" t="s">
        <v>84</v>
      </c>
      <c r="E1473" s="320">
        <v>11185678</v>
      </c>
      <c r="F1473" s="190">
        <v>1953</v>
      </c>
      <c r="G1473" s="360">
        <v>59.989800000000002</v>
      </c>
      <c r="H1473" s="320">
        <v>0</v>
      </c>
      <c r="I1473" s="320">
        <v>1953</v>
      </c>
      <c r="J1473" s="361">
        <v>0</v>
      </c>
      <c r="K1473" s="320" t="s">
        <v>1033</v>
      </c>
      <c r="L1473" s="320" t="s">
        <v>254</v>
      </c>
      <c r="M1473" s="320" t="s">
        <v>262</v>
      </c>
      <c r="N1473" s="320" t="s">
        <v>263</v>
      </c>
    </row>
    <row r="1474" spans="1:14" s="194" customFormat="1">
      <c r="A1474" s="320" t="s">
        <v>860</v>
      </c>
      <c r="B1474" s="320" t="s">
        <v>487</v>
      </c>
      <c r="C1474" s="320" t="s">
        <v>834</v>
      </c>
      <c r="D1474" s="320" t="s">
        <v>84</v>
      </c>
      <c r="E1474" s="320">
        <v>187755396</v>
      </c>
      <c r="F1474" s="190">
        <v>6171</v>
      </c>
      <c r="G1474" s="360">
        <v>59.991100000000003</v>
      </c>
      <c r="H1474" s="320">
        <v>8</v>
      </c>
      <c r="I1474" s="320">
        <v>6163</v>
      </c>
      <c r="J1474" s="361">
        <v>1.2963863231242911E-3</v>
      </c>
      <c r="K1474" s="320" t="s">
        <v>1031</v>
      </c>
      <c r="L1474" s="320" t="s">
        <v>254</v>
      </c>
      <c r="M1474" s="320" t="s">
        <v>262</v>
      </c>
      <c r="N1474" s="320" t="s">
        <v>261</v>
      </c>
    </row>
    <row r="1475" spans="1:14" s="194" customFormat="1">
      <c r="A1475" s="320" t="s">
        <v>860</v>
      </c>
      <c r="B1475" s="320" t="s">
        <v>487</v>
      </c>
      <c r="C1475" s="320" t="s">
        <v>834</v>
      </c>
      <c r="D1475" s="320" t="s">
        <v>85</v>
      </c>
      <c r="E1475" s="320">
        <v>139744738</v>
      </c>
      <c r="F1475" s="190">
        <v>13446</v>
      </c>
      <c r="G1475" s="360">
        <v>59.99</v>
      </c>
      <c r="H1475" s="320">
        <v>12</v>
      </c>
      <c r="I1475" s="320">
        <v>13434</v>
      </c>
      <c r="J1475" s="361">
        <v>8.9245872378402495E-4</v>
      </c>
      <c r="K1475" s="320" t="s">
        <v>1043</v>
      </c>
      <c r="L1475" s="320" t="s">
        <v>254</v>
      </c>
      <c r="M1475" s="320" t="s">
        <v>262</v>
      </c>
      <c r="N1475" s="320" t="s">
        <v>261</v>
      </c>
    </row>
    <row r="1476" spans="1:14" s="194" customFormat="1">
      <c r="A1476" s="320" t="s">
        <v>860</v>
      </c>
      <c r="B1476" s="320" t="s">
        <v>487</v>
      </c>
      <c r="C1476" s="320" t="s">
        <v>834</v>
      </c>
      <c r="D1476" s="320" t="s">
        <v>91</v>
      </c>
      <c r="E1476" s="320">
        <v>79160060</v>
      </c>
      <c r="F1476" s="190">
        <v>687</v>
      </c>
      <c r="G1476" s="360">
        <v>59.9709</v>
      </c>
      <c r="H1476" s="320">
        <v>0</v>
      </c>
      <c r="I1476" s="320">
        <v>687</v>
      </c>
      <c r="J1476" s="361">
        <v>0</v>
      </c>
      <c r="K1476" s="320" t="s">
        <v>1030</v>
      </c>
      <c r="L1476" s="320" t="s">
        <v>254</v>
      </c>
      <c r="M1476" s="320" t="s">
        <v>262</v>
      </c>
      <c r="N1476" s="320" t="s">
        <v>261</v>
      </c>
    </row>
    <row r="1477" spans="1:14" s="194" customFormat="1">
      <c r="A1477" s="320" t="s">
        <v>860</v>
      </c>
      <c r="B1477" s="320" t="s">
        <v>487</v>
      </c>
      <c r="C1477" s="320" t="s">
        <v>834</v>
      </c>
      <c r="D1477" s="320" t="s">
        <v>91</v>
      </c>
      <c r="E1477" s="320">
        <v>142863656</v>
      </c>
      <c r="F1477" s="190">
        <v>1908</v>
      </c>
      <c r="G1477" s="360">
        <v>60</v>
      </c>
      <c r="H1477" s="320">
        <v>4</v>
      </c>
      <c r="I1477" s="320">
        <v>1904</v>
      </c>
      <c r="J1477" s="361">
        <v>2.0964360587002098E-3</v>
      </c>
      <c r="K1477" s="320" t="s">
        <v>1032</v>
      </c>
      <c r="L1477" s="320" t="s">
        <v>254</v>
      </c>
      <c r="M1477" s="320" t="s">
        <v>262</v>
      </c>
      <c r="N1477" s="320" t="s">
        <v>261</v>
      </c>
    </row>
    <row r="1478" spans="1:14" s="194" customFormat="1">
      <c r="A1478" s="320" t="s">
        <v>860</v>
      </c>
      <c r="B1478" s="320" t="s">
        <v>487</v>
      </c>
      <c r="C1478" s="320" t="s">
        <v>834</v>
      </c>
      <c r="D1478" s="320" t="s">
        <v>95</v>
      </c>
      <c r="E1478" s="320">
        <v>77263006</v>
      </c>
      <c r="F1478" s="190">
        <v>15951</v>
      </c>
      <c r="G1478" s="360">
        <v>59.998800000000003</v>
      </c>
      <c r="H1478" s="320">
        <v>6</v>
      </c>
      <c r="I1478" s="320">
        <v>15945</v>
      </c>
      <c r="J1478" s="361">
        <v>3.761519653940192E-4</v>
      </c>
      <c r="K1478" s="320" t="s">
        <v>1036</v>
      </c>
      <c r="L1478" s="320" t="s">
        <v>254</v>
      </c>
      <c r="M1478" s="320" t="s">
        <v>264</v>
      </c>
      <c r="N1478" s="320" t="s">
        <v>263</v>
      </c>
    </row>
    <row r="1479" spans="1:14" s="194" customFormat="1">
      <c r="A1479" s="320" t="s">
        <v>860</v>
      </c>
      <c r="B1479" s="320" t="s">
        <v>487</v>
      </c>
      <c r="C1479" s="320" t="s">
        <v>834</v>
      </c>
      <c r="D1479" s="320" t="s">
        <v>95</v>
      </c>
      <c r="E1479" s="320">
        <v>81090193</v>
      </c>
      <c r="F1479" s="190">
        <v>19476</v>
      </c>
      <c r="G1479" s="360">
        <v>59.997599999999998</v>
      </c>
      <c r="H1479" s="320">
        <v>5</v>
      </c>
      <c r="I1479" s="320">
        <v>19471</v>
      </c>
      <c r="J1479" s="361">
        <v>2.5672622715136579E-4</v>
      </c>
      <c r="K1479" s="320" t="s">
        <v>1039</v>
      </c>
      <c r="L1479" s="320" t="s">
        <v>254</v>
      </c>
      <c r="M1479" s="320" t="s">
        <v>264</v>
      </c>
      <c r="N1479" s="320" t="s">
        <v>262</v>
      </c>
    </row>
    <row r="1480" spans="1:14" s="194" customFormat="1">
      <c r="A1480" s="320" t="s">
        <v>860</v>
      </c>
      <c r="B1480" s="320" t="s">
        <v>487</v>
      </c>
      <c r="C1480" s="320" t="s">
        <v>834</v>
      </c>
      <c r="D1480" s="320" t="s">
        <v>95</v>
      </c>
      <c r="E1480" s="320">
        <v>92081470</v>
      </c>
      <c r="F1480" s="190">
        <v>1415</v>
      </c>
      <c r="G1480" s="360">
        <v>60</v>
      </c>
      <c r="H1480" s="320">
        <v>0</v>
      </c>
      <c r="I1480" s="320">
        <v>1415</v>
      </c>
      <c r="J1480" s="361">
        <v>0</v>
      </c>
      <c r="K1480" s="320" t="s">
        <v>1044</v>
      </c>
      <c r="L1480" s="320" t="s">
        <v>254</v>
      </c>
      <c r="M1480" s="320" t="s">
        <v>264</v>
      </c>
      <c r="N1480" s="320" t="s">
        <v>263</v>
      </c>
    </row>
    <row r="1481" spans="1:14" s="194" customFormat="1">
      <c r="A1481" s="320" t="s">
        <v>860</v>
      </c>
      <c r="B1481" s="320" t="s">
        <v>487</v>
      </c>
      <c r="C1481" s="320" t="s">
        <v>834</v>
      </c>
      <c r="D1481" s="320" t="s">
        <v>87</v>
      </c>
      <c r="E1481" s="320">
        <v>18588800</v>
      </c>
      <c r="F1481" s="190">
        <v>4096</v>
      </c>
      <c r="G1481" s="360">
        <v>60</v>
      </c>
      <c r="H1481" s="320">
        <v>0</v>
      </c>
      <c r="I1481" s="320">
        <v>4096</v>
      </c>
      <c r="J1481" s="361">
        <v>0</v>
      </c>
      <c r="K1481" s="320" t="s">
        <v>1045</v>
      </c>
      <c r="L1481" s="320" t="s">
        <v>254</v>
      </c>
      <c r="M1481" s="320" t="s">
        <v>264</v>
      </c>
      <c r="N1481" s="320" t="s">
        <v>263</v>
      </c>
    </row>
    <row r="1482" spans="1:14" s="194" customFormat="1">
      <c r="A1482" s="320" t="s">
        <v>860</v>
      </c>
      <c r="B1482" s="320" t="s">
        <v>488</v>
      </c>
      <c r="C1482" s="320" t="s">
        <v>671</v>
      </c>
      <c r="D1482" s="320" t="s">
        <v>81</v>
      </c>
      <c r="E1482" s="320">
        <v>41348363</v>
      </c>
      <c r="F1482" s="190">
        <v>9220</v>
      </c>
      <c r="G1482" s="360">
        <v>59.978700000000003</v>
      </c>
      <c r="H1482" s="320">
        <v>7</v>
      </c>
      <c r="I1482" s="320">
        <v>9213</v>
      </c>
      <c r="J1482" s="361">
        <v>7.5921908893709325E-4</v>
      </c>
      <c r="K1482" s="320" t="s">
        <v>970</v>
      </c>
      <c r="L1482" s="320" t="s">
        <v>254</v>
      </c>
      <c r="M1482" s="320" t="s">
        <v>262</v>
      </c>
      <c r="N1482" s="320" t="s">
        <v>263</v>
      </c>
    </row>
    <row r="1483" spans="1:14" s="194" customFormat="1">
      <c r="A1483" s="320" t="s">
        <v>860</v>
      </c>
      <c r="B1483" s="320" t="s">
        <v>488</v>
      </c>
      <c r="C1483" s="320" t="s">
        <v>671</v>
      </c>
      <c r="D1483" s="320" t="s">
        <v>81</v>
      </c>
      <c r="E1483" s="320">
        <v>123113942</v>
      </c>
      <c r="F1483" s="190">
        <v>16207</v>
      </c>
      <c r="G1483" s="360">
        <v>59.999899999999997</v>
      </c>
      <c r="H1483" s="320">
        <v>5</v>
      </c>
      <c r="I1483" s="320">
        <v>16202</v>
      </c>
      <c r="J1483" s="361">
        <v>3.0850866909360152E-4</v>
      </c>
      <c r="K1483" s="320" t="s">
        <v>969</v>
      </c>
      <c r="L1483" s="320" t="s">
        <v>254</v>
      </c>
      <c r="M1483" s="320" t="s">
        <v>262</v>
      </c>
      <c r="N1483" s="320" t="s">
        <v>261</v>
      </c>
    </row>
    <row r="1484" spans="1:14" s="194" customFormat="1">
      <c r="A1484" s="320" t="s">
        <v>860</v>
      </c>
      <c r="B1484" s="320" t="s">
        <v>488</v>
      </c>
      <c r="C1484" s="320" t="s">
        <v>671</v>
      </c>
      <c r="D1484" s="320" t="s">
        <v>82</v>
      </c>
      <c r="E1484" s="320">
        <v>316548</v>
      </c>
      <c r="F1484" s="190">
        <v>6920</v>
      </c>
      <c r="G1484" s="360">
        <v>59.995100000000001</v>
      </c>
      <c r="H1484" s="320">
        <v>3</v>
      </c>
      <c r="I1484" s="320">
        <v>6917</v>
      </c>
      <c r="J1484" s="361">
        <v>4.3352601156069364E-4</v>
      </c>
      <c r="K1484" s="320" t="s">
        <v>974</v>
      </c>
      <c r="L1484" s="320" t="s">
        <v>254</v>
      </c>
      <c r="M1484" s="320" t="s">
        <v>264</v>
      </c>
      <c r="N1484" s="320" t="s">
        <v>263</v>
      </c>
    </row>
    <row r="1485" spans="1:14" s="194" customFormat="1">
      <c r="A1485" s="320" t="s">
        <v>860</v>
      </c>
      <c r="B1485" s="320" t="s">
        <v>488</v>
      </c>
      <c r="C1485" s="320" t="s">
        <v>671</v>
      </c>
      <c r="D1485" s="320" t="s">
        <v>82</v>
      </c>
      <c r="E1485" s="320">
        <v>58759564</v>
      </c>
      <c r="F1485" s="190">
        <v>12165</v>
      </c>
      <c r="G1485" s="360">
        <v>59.989600000000003</v>
      </c>
      <c r="H1485" s="320">
        <v>14</v>
      </c>
      <c r="I1485" s="320">
        <v>12151</v>
      </c>
      <c r="J1485" s="361">
        <v>1.1508425811755036E-3</v>
      </c>
      <c r="K1485" s="320" t="s">
        <v>972</v>
      </c>
      <c r="L1485" s="320" t="s">
        <v>254</v>
      </c>
      <c r="M1485" s="320" t="s">
        <v>262</v>
      </c>
      <c r="N1485" s="320" t="s">
        <v>261</v>
      </c>
    </row>
    <row r="1486" spans="1:14" s="194" customFormat="1">
      <c r="A1486" s="320" t="s">
        <v>860</v>
      </c>
      <c r="B1486" s="320" t="s">
        <v>488</v>
      </c>
      <c r="C1486" s="320" t="s">
        <v>671</v>
      </c>
      <c r="D1486" s="320" t="s">
        <v>89</v>
      </c>
      <c r="E1486" s="320">
        <v>42280569</v>
      </c>
      <c r="F1486" s="190">
        <v>1471</v>
      </c>
      <c r="G1486" s="360">
        <v>60</v>
      </c>
      <c r="H1486" s="320">
        <v>0</v>
      </c>
      <c r="I1486" s="320">
        <v>1471</v>
      </c>
      <c r="J1486" s="361">
        <v>0</v>
      </c>
      <c r="K1486" s="320" t="s">
        <v>975</v>
      </c>
      <c r="L1486" s="320" t="s">
        <v>254</v>
      </c>
      <c r="M1486" s="320" t="s">
        <v>264</v>
      </c>
      <c r="N1486" s="320" t="s">
        <v>263</v>
      </c>
    </row>
    <row r="1487" spans="1:14" s="194" customFormat="1">
      <c r="A1487" s="320" t="s">
        <v>860</v>
      </c>
      <c r="B1487" s="320" t="s">
        <v>488</v>
      </c>
      <c r="C1487" s="320" t="s">
        <v>671</v>
      </c>
      <c r="D1487" s="320" t="s">
        <v>88</v>
      </c>
      <c r="E1487" s="320">
        <v>15591252</v>
      </c>
      <c r="F1487" s="190">
        <v>10617</v>
      </c>
      <c r="G1487" s="360">
        <v>59.990699999999997</v>
      </c>
      <c r="H1487" s="320">
        <v>4</v>
      </c>
      <c r="I1487" s="320">
        <v>10613</v>
      </c>
      <c r="J1487" s="361">
        <v>3.7675426203258924E-4</v>
      </c>
      <c r="K1487" s="320" t="s">
        <v>977</v>
      </c>
      <c r="L1487" s="320" t="s">
        <v>254</v>
      </c>
      <c r="M1487" s="320" t="s">
        <v>264</v>
      </c>
      <c r="N1487" s="320" t="s">
        <v>263</v>
      </c>
    </row>
    <row r="1488" spans="1:14" s="194" customFormat="1">
      <c r="A1488" s="320" t="s">
        <v>860</v>
      </c>
      <c r="B1488" s="320" t="s">
        <v>488</v>
      </c>
      <c r="C1488" s="320" t="s">
        <v>671</v>
      </c>
      <c r="D1488" s="320" t="s">
        <v>84</v>
      </c>
      <c r="E1488" s="320">
        <v>11185678</v>
      </c>
      <c r="F1488" s="190">
        <v>2309</v>
      </c>
      <c r="G1488" s="360">
        <v>60</v>
      </c>
      <c r="H1488" s="320">
        <v>2</v>
      </c>
      <c r="I1488" s="320">
        <v>2307</v>
      </c>
      <c r="J1488" s="361">
        <v>8.661758336942399E-4</v>
      </c>
      <c r="K1488" s="320" t="s">
        <v>1033</v>
      </c>
      <c r="L1488" s="320" t="s">
        <v>254</v>
      </c>
      <c r="M1488" s="320" t="s">
        <v>262</v>
      </c>
      <c r="N1488" s="320" t="s">
        <v>263</v>
      </c>
    </row>
    <row r="1489" spans="1:14" s="194" customFormat="1">
      <c r="A1489" s="320" t="s">
        <v>860</v>
      </c>
      <c r="B1489" s="320" t="s">
        <v>488</v>
      </c>
      <c r="C1489" s="320" t="s">
        <v>671</v>
      </c>
      <c r="D1489" s="320" t="s">
        <v>84</v>
      </c>
      <c r="E1489" s="320">
        <v>187755396</v>
      </c>
      <c r="F1489" s="190">
        <v>5982</v>
      </c>
      <c r="G1489" s="360">
        <v>59.976599999999998</v>
      </c>
      <c r="H1489" s="320">
        <v>7</v>
      </c>
      <c r="I1489" s="320">
        <v>5975</v>
      </c>
      <c r="J1489" s="361">
        <v>1.170177198261451E-3</v>
      </c>
      <c r="K1489" s="320" t="s">
        <v>1031</v>
      </c>
      <c r="L1489" s="320" t="s">
        <v>254</v>
      </c>
      <c r="M1489" s="320" t="s">
        <v>262</v>
      </c>
      <c r="N1489" s="320" t="s">
        <v>261</v>
      </c>
    </row>
    <row r="1490" spans="1:14" s="194" customFormat="1">
      <c r="A1490" s="320" t="s">
        <v>860</v>
      </c>
      <c r="B1490" s="320" t="s">
        <v>488</v>
      </c>
      <c r="C1490" s="320" t="s">
        <v>671</v>
      </c>
      <c r="D1490" s="320" t="s">
        <v>85</v>
      </c>
      <c r="E1490" s="320">
        <v>139744738</v>
      </c>
      <c r="F1490" s="190">
        <v>12228</v>
      </c>
      <c r="G1490" s="360">
        <v>59.996600000000001</v>
      </c>
      <c r="H1490" s="320">
        <v>12</v>
      </c>
      <c r="I1490" s="320">
        <v>12216</v>
      </c>
      <c r="J1490" s="361">
        <v>9.813542688910696E-4</v>
      </c>
      <c r="K1490" s="320" t="s">
        <v>1043</v>
      </c>
      <c r="L1490" s="320" t="s">
        <v>254</v>
      </c>
      <c r="M1490" s="320" t="s">
        <v>262</v>
      </c>
      <c r="N1490" s="320" t="s">
        <v>261</v>
      </c>
    </row>
    <row r="1491" spans="1:14" s="194" customFormat="1">
      <c r="A1491" s="320" t="s">
        <v>860</v>
      </c>
      <c r="B1491" s="320" t="s">
        <v>488</v>
      </c>
      <c r="C1491" s="320" t="s">
        <v>671</v>
      </c>
      <c r="D1491" s="320" t="s">
        <v>91</v>
      </c>
      <c r="E1491" s="320">
        <v>79160060</v>
      </c>
      <c r="F1491" s="190">
        <v>356</v>
      </c>
      <c r="G1491" s="360">
        <v>60</v>
      </c>
      <c r="H1491" s="320">
        <v>0</v>
      </c>
      <c r="I1491" s="320">
        <v>356</v>
      </c>
      <c r="J1491" s="361">
        <v>0</v>
      </c>
      <c r="K1491" s="320" t="s">
        <v>1030</v>
      </c>
      <c r="L1491" s="320" t="s">
        <v>254</v>
      </c>
      <c r="M1491" s="320" t="s">
        <v>262</v>
      </c>
      <c r="N1491" s="320" t="s">
        <v>261</v>
      </c>
    </row>
    <row r="1492" spans="1:14" s="194" customFormat="1">
      <c r="A1492" s="320" t="s">
        <v>860</v>
      </c>
      <c r="B1492" s="320" t="s">
        <v>488</v>
      </c>
      <c r="C1492" s="320" t="s">
        <v>671</v>
      </c>
      <c r="D1492" s="320" t="s">
        <v>91</v>
      </c>
      <c r="E1492" s="320">
        <v>142863656</v>
      </c>
      <c r="F1492" s="190">
        <v>7233</v>
      </c>
      <c r="G1492" s="360">
        <v>59.995699999999999</v>
      </c>
      <c r="H1492" s="320">
        <v>4</v>
      </c>
      <c r="I1492" s="320">
        <v>7229</v>
      </c>
      <c r="J1492" s="361">
        <v>5.5302087653808928E-4</v>
      </c>
      <c r="K1492" s="320" t="s">
        <v>1032</v>
      </c>
      <c r="L1492" s="320" t="s">
        <v>254</v>
      </c>
      <c r="M1492" s="320" t="s">
        <v>262</v>
      </c>
      <c r="N1492" s="320" t="s">
        <v>261</v>
      </c>
    </row>
    <row r="1493" spans="1:14" s="194" customFormat="1">
      <c r="A1493" s="320" t="s">
        <v>860</v>
      </c>
      <c r="B1493" s="320" t="s">
        <v>488</v>
      </c>
      <c r="C1493" s="320" t="s">
        <v>671</v>
      </c>
      <c r="D1493" s="320" t="s">
        <v>95</v>
      </c>
      <c r="E1493" s="320">
        <v>77263006</v>
      </c>
      <c r="F1493" s="190">
        <v>35047</v>
      </c>
      <c r="G1493" s="360">
        <v>59.992100000000001</v>
      </c>
      <c r="H1493" s="320">
        <v>54</v>
      </c>
      <c r="I1493" s="320">
        <v>34993</v>
      </c>
      <c r="J1493" s="361">
        <v>1.5407880845721459E-3</v>
      </c>
      <c r="K1493" s="320" t="s">
        <v>1036</v>
      </c>
      <c r="L1493" s="320" t="s">
        <v>254</v>
      </c>
      <c r="M1493" s="320" t="s">
        <v>264</v>
      </c>
      <c r="N1493" s="320" t="s">
        <v>263</v>
      </c>
    </row>
    <row r="1494" spans="1:14" s="194" customFormat="1">
      <c r="A1494" s="320" t="s">
        <v>860</v>
      </c>
      <c r="B1494" s="320" t="s">
        <v>488</v>
      </c>
      <c r="C1494" s="320" t="s">
        <v>671</v>
      </c>
      <c r="D1494" s="320" t="s">
        <v>95</v>
      </c>
      <c r="E1494" s="320">
        <v>81090193</v>
      </c>
      <c r="F1494" s="190">
        <v>27360</v>
      </c>
      <c r="G1494" s="360">
        <v>59.999299999999998</v>
      </c>
      <c r="H1494" s="320">
        <v>53</v>
      </c>
      <c r="I1494" s="320">
        <v>27307</v>
      </c>
      <c r="J1494" s="361">
        <v>1.9371345029239766E-3</v>
      </c>
      <c r="K1494" s="320" t="s">
        <v>1039</v>
      </c>
      <c r="L1494" s="320" t="s">
        <v>254</v>
      </c>
      <c r="M1494" s="320" t="s">
        <v>264</v>
      </c>
      <c r="N1494" s="320" t="s">
        <v>262</v>
      </c>
    </row>
    <row r="1495" spans="1:14" s="194" customFormat="1">
      <c r="A1495" s="320" t="s">
        <v>860</v>
      </c>
      <c r="B1495" s="320" t="s">
        <v>488</v>
      </c>
      <c r="C1495" s="320" t="s">
        <v>671</v>
      </c>
      <c r="D1495" s="320" t="s">
        <v>95</v>
      </c>
      <c r="E1495" s="320">
        <v>92081470</v>
      </c>
      <c r="F1495" s="190">
        <v>8678</v>
      </c>
      <c r="G1495" s="360">
        <v>59.9985</v>
      </c>
      <c r="H1495" s="320">
        <v>5</v>
      </c>
      <c r="I1495" s="320">
        <v>8673</v>
      </c>
      <c r="J1495" s="361">
        <v>5.7616962433740498E-4</v>
      </c>
      <c r="K1495" s="320" t="s">
        <v>1044</v>
      </c>
      <c r="L1495" s="320" t="s">
        <v>254</v>
      </c>
      <c r="M1495" s="320" t="s">
        <v>264</v>
      </c>
      <c r="N1495" s="320" t="s">
        <v>263</v>
      </c>
    </row>
    <row r="1496" spans="1:14" s="194" customFormat="1">
      <c r="A1496" s="320" t="s">
        <v>860</v>
      </c>
      <c r="B1496" s="320" t="s">
        <v>488</v>
      </c>
      <c r="C1496" s="320" t="s">
        <v>671</v>
      </c>
      <c r="D1496" s="320" t="s">
        <v>87</v>
      </c>
      <c r="E1496" s="320">
        <v>18588800</v>
      </c>
      <c r="F1496" s="190">
        <v>22943</v>
      </c>
      <c r="G1496" s="360">
        <v>59.9953</v>
      </c>
      <c r="H1496" s="320">
        <v>9</v>
      </c>
      <c r="I1496" s="320">
        <v>22934</v>
      </c>
      <c r="J1496" s="361">
        <v>3.9227651135422567E-4</v>
      </c>
      <c r="K1496" s="320" t="s">
        <v>1045</v>
      </c>
      <c r="L1496" s="320" t="s">
        <v>254</v>
      </c>
      <c r="M1496" s="320" t="s">
        <v>264</v>
      </c>
      <c r="N1496" s="320" t="s">
        <v>263</v>
      </c>
    </row>
    <row r="1497" spans="1:14" s="194" customFormat="1">
      <c r="A1497" s="173" t="s">
        <v>860</v>
      </c>
      <c r="B1497" s="173" t="s">
        <v>486</v>
      </c>
      <c r="C1497" s="173" t="s">
        <v>670</v>
      </c>
      <c r="D1497" s="173" t="s">
        <v>1227</v>
      </c>
      <c r="E1497" s="173" t="s">
        <v>12</v>
      </c>
      <c r="F1497" s="358" t="s">
        <v>12</v>
      </c>
      <c r="G1497" s="362" t="s">
        <v>12</v>
      </c>
      <c r="H1497" s="173">
        <v>565</v>
      </c>
      <c r="I1497" s="173" t="s">
        <v>12</v>
      </c>
      <c r="J1497" s="363" t="s">
        <v>12</v>
      </c>
      <c r="K1497" s="173" t="s">
        <v>12</v>
      </c>
      <c r="L1497" s="173" t="s">
        <v>253</v>
      </c>
      <c r="M1497" s="173" t="s">
        <v>12</v>
      </c>
      <c r="N1497" s="173" t="s">
        <v>12</v>
      </c>
    </row>
    <row r="1498" spans="1:14" s="194" customFormat="1">
      <c r="A1498" s="173" t="s">
        <v>860</v>
      </c>
      <c r="B1498" s="173" t="s">
        <v>343</v>
      </c>
      <c r="C1498" s="173" t="s">
        <v>834</v>
      </c>
      <c r="D1498" s="173" t="s">
        <v>1227</v>
      </c>
      <c r="E1498" s="173" t="s">
        <v>12</v>
      </c>
      <c r="F1498" s="358" t="s">
        <v>12</v>
      </c>
      <c r="G1498" s="362" t="s">
        <v>12</v>
      </c>
      <c r="H1498" s="173">
        <v>182</v>
      </c>
      <c r="I1498" s="173" t="s">
        <v>12</v>
      </c>
      <c r="J1498" s="363" t="s">
        <v>12</v>
      </c>
      <c r="K1498" s="173" t="s">
        <v>12</v>
      </c>
      <c r="L1498" s="173" t="s">
        <v>253</v>
      </c>
      <c r="M1498" s="173" t="s">
        <v>12</v>
      </c>
      <c r="N1498" s="173" t="s">
        <v>12</v>
      </c>
    </row>
    <row r="1499" spans="1:14" s="194" customFormat="1">
      <c r="A1499" s="173" t="s">
        <v>860</v>
      </c>
      <c r="B1499" s="173" t="s">
        <v>357</v>
      </c>
      <c r="C1499" s="173" t="s">
        <v>834</v>
      </c>
      <c r="D1499" s="173" t="s">
        <v>1227</v>
      </c>
      <c r="E1499" s="173" t="s">
        <v>12</v>
      </c>
      <c r="F1499" s="358" t="s">
        <v>12</v>
      </c>
      <c r="G1499" s="362" t="s">
        <v>12</v>
      </c>
      <c r="H1499" s="173">
        <v>37</v>
      </c>
      <c r="I1499" s="173" t="s">
        <v>12</v>
      </c>
      <c r="J1499" s="363" t="s">
        <v>12</v>
      </c>
      <c r="K1499" s="173" t="s">
        <v>12</v>
      </c>
      <c r="L1499" s="173" t="s">
        <v>253</v>
      </c>
      <c r="M1499" s="173" t="s">
        <v>12</v>
      </c>
      <c r="N1499" s="173" t="s">
        <v>12</v>
      </c>
    </row>
    <row r="1500" spans="1:14" s="194" customFormat="1">
      <c r="A1500" s="173" t="s">
        <v>860</v>
      </c>
      <c r="B1500" s="173" t="s">
        <v>487</v>
      </c>
      <c r="C1500" s="173" t="s">
        <v>834</v>
      </c>
      <c r="D1500" s="173" t="s">
        <v>1227</v>
      </c>
      <c r="E1500" s="173" t="s">
        <v>12</v>
      </c>
      <c r="F1500" s="358" t="s">
        <v>12</v>
      </c>
      <c r="G1500" s="362" t="s">
        <v>12</v>
      </c>
      <c r="H1500" s="173">
        <v>0</v>
      </c>
      <c r="I1500" s="173" t="s">
        <v>12</v>
      </c>
      <c r="J1500" s="363" t="s">
        <v>12</v>
      </c>
      <c r="K1500" s="173" t="s">
        <v>12</v>
      </c>
      <c r="L1500" s="173" t="s">
        <v>253</v>
      </c>
      <c r="M1500" s="173" t="s">
        <v>12</v>
      </c>
      <c r="N1500" s="173" t="s">
        <v>12</v>
      </c>
    </row>
    <row r="1501" spans="1:14" s="194" customFormat="1">
      <c r="A1501" s="173" t="s">
        <v>860</v>
      </c>
      <c r="B1501" s="173" t="s">
        <v>488</v>
      </c>
      <c r="C1501" s="173" t="s">
        <v>671</v>
      </c>
      <c r="D1501" s="173" t="s">
        <v>1227</v>
      </c>
      <c r="E1501" s="173" t="s">
        <v>12</v>
      </c>
      <c r="F1501" s="358" t="s">
        <v>12</v>
      </c>
      <c r="G1501" s="362" t="s">
        <v>12</v>
      </c>
      <c r="H1501" s="173">
        <v>0</v>
      </c>
      <c r="I1501" s="173" t="s">
        <v>12</v>
      </c>
      <c r="J1501" s="363" t="s">
        <v>12</v>
      </c>
      <c r="K1501" s="173" t="s">
        <v>12</v>
      </c>
      <c r="L1501" s="173" t="s">
        <v>253</v>
      </c>
      <c r="M1501" s="173" t="s">
        <v>12</v>
      </c>
      <c r="N1501" s="173" t="s">
        <v>12</v>
      </c>
    </row>
    <row r="1502" spans="1:14" s="194" customFormat="1">
      <c r="A1502" s="173" t="s">
        <v>860</v>
      </c>
      <c r="B1502" s="173" t="s">
        <v>486</v>
      </c>
      <c r="C1502" s="173" t="s">
        <v>670</v>
      </c>
      <c r="D1502" s="173" t="s">
        <v>1228</v>
      </c>
      <c r="E1502" s="173" t="s">
        <v>12</v>
      </c>
      <c r="F1502" s="358" t="s">
        <v>12</v>
      </c>
      <c r="G1502" s="362" t="s">
        <v>12</v>
      </c>
      <c r="H1502" s="173">
        <v>31</v>
      </c>
      <c r="I1502" s="173" t="s">
        <v>12</v>
      </c>
      <c r="J1502" s="363" t="s">
        <v>12</v>
      </c>
      <c r="K1502" s="173" t="s">
        <v>12</v>
      </c>
      <c r="L1502" s="173" t="s">
        <v>253</v>
      </c>
      <c r="M1502" s="173" t="s">
        <v>12</v>
      </c>
      <c r="N1502" s="173" t="s">
        <v>12</v>
      </c>
    </row>
    <row r="1503" spans="1:14" s="194" customFormat="1">
      <c r="A1503" s="173" t="s">
        <v>860</v>
      </c>
      <c r="B1503" s="173" t="s">
        <v>343</v>
      </c>
      <c r="C1503" s="173" t="s">
        <v>834</v>
      </c>
      <c r="D1503" s="173" t="s">
        <v>1228</v>
      </c>
      <c r="E1503" s="173" t="s">
        <v>12</v>
      </c>
      <c r="F1503" s="358" t="s">
        <v>12</v>
      </c>
      <c r="G1503" s="362" t="s">
        <v>12</v>
      </c>
      <c r="H1503" s="173">
        <v>136</v>
      </c>
      <c r="I1503" s="173" t="s">
        <v>12</v>
      </c>
      <c r="J1503" s="363" t="s">
        <v>12</v>
      </c>
      <c r="K1503" s="173" t="s">
        <v>12</v>
      </c>
      <c r="L1503" s="173" t="s">
        <v>253</v>
      </c>
      <c r="M1503" s="173" t="s">
        <v>12</v>
      </c>
      <c r="N1503" s="173" t="s">
        <v>12</v>
      </c>
    </row>
    <row r="1504" spans="1:14" s="194" customFormat="1">
      <c r="A1504" s="173" t="s">
        <v>860</v>
      </c>
      <c r="B1504" s="173" t="s">
        <v>357</v>
      </c>
      <c r="C1504" s="173" t="s">
        <v>834</v>
      </c>
      <c r="D1504" s="173" t="s">
        <v>1228</v>
      </c>
      <c r="E1504" s="173" t="s">
        <v>12</v>
      </c>
      <c r="F1504" s="358" t="s">
        <v>12</v>
      </c>
      <c r="G1504" s="362" t="s">
        <v>12</v>
      </c>
      <c r="H1504" s="173">
        <v>0</v>
      </c>
      <c r="I1504" s="173" t="s">
        <v>12</v>
      </c>
      <c r="J1504" s="363" t="s">
        <v>12</v>
      </c>
      <c r="K1504" s="173" t="s">
        <v>12</v>
      </c>
      <c r="L1504" s="173" t="s">
        <v>253</v>
      </c>
      <c r="M1504" s="173" t="s">
        <v>12</v>
      </c>
      <c r="N1504" s="173" t="s">
        <v>12</v>
      </c>
    </row>
    <row r="1505" spans="1:14" s="194" customFormat="1">
      <c r="A1505" s="173" t="s">
        <v>860</v>
      </c>
      <c r="B1505" s="173" t="s">
        <v>487</v>
      </c>
      <c r="C1505" s="173" t="s">
        <v>834</v>
      </c>
      <c r="D1505" s="173" t="s">
        <v>1228</v>
      </c>
      <c r="E1505" s="173" t="s">
        <v>12</v>
      </c>
      <c r="F1505" s="358" t="s">
        <v>12</v>
      </c>
      <c r="G1505" s="362" t="s">
        <v>12</v>
      </c>
      <c r="H1505" s="173">
        <v>0</v>
      </c>
      <c r="I1505" s="173" t="s">
        <v>12</v>
      </c>
      <c r="J1505" s="363" t="s">
        <v>12</v>
      </c>
      <c r="K1505" s="173" t="s">
        <v>12</v>
      </c>
      <c r="L1505" s="173" t="s">
        <v>253</v>
      </c>
      <c r="M1505" s="173" t="s">
        <v>12</v>
      </c>
      <c r="N1505" s="173" t="s">
        <v>12</v>
      </c>
    </row>
    <row r="1506" spans="1:14" s="194" customFormat="1">
      <c r="A1506" s="173" t="s">
        <v>860</v>
      </c>
      <c r="B1506" s="173" t="s">
        <v>488</v>
      </c>
      <c r="C1506" s="173" t="s">
        <v>671</v>
      </c>
      <c r="D1506" s="173" t="s">
        <v>1228</v>
      </c>
      <c r="E1506" s="173" t="s">
        <v>12</v>
      </c>
      <c r="F1506" s="358" t="s">
        <v>12</v>
      </c>
      <c r="G1506" s="362" t="s">
        <v>12</v>
      </c>
      <c r="H1506" s="173">
        <v>0</v>
      </c>
      <c r="I1506" s="173" t="s">
        <v>12</v>
      </c>
      <c r="J1506" s="363" t="s">
        <v>12</v>
      </c>
      <c r="K1506" s="173" t="s">
        <v>12</v>
      </c>
      <c r="L1506" s="173" t="s">
        <v>253</v>
      </c>
      <c r="M1506" s="173" t="s">
        <v>12</v>
      </c>
      <c r="N1506" s="173" t="s">
        <v>12</v>
      </c>
    </row>
    <row r="1507" spans="1:14" s="194" customFormat="1">
      <c r="A1507" s="173" t="s">
        <v>860</v>
      </c>
      <c r="B1507" s="173" t="s">
        <v>486</v>
      </c>
      <c r="C1507" s="173" t="s">
        <v>670</v>
      </c>
      <c r="D1507" s="173" t="s">
        <v>1229</v>
      </c>
      <c r="E1507" s="173" t="s">
        <v>12</v>
      </c>
      <c r="F1507" s="358" t="s">
        <v>12</v>
      </c>
      <c r="G1507" s="362" t="s">
        <v>12</v>
      </c>
      <c r="H1507" s="173">
        <v>406</v>
      </c>
      <c r="I1507" s="173" t="s">
        <v>12</v>
      </c>
      <c r="J1507" s="363" t="s">
        <v>12</v>
      </c>
      <c r="K1507" s="173" t="s">
        <v>12</v>
      </c>
      <c r="L1507" s="173" t="s">
        <v>253</v>
      </c>
      <c r="M1507" s="173" t="s">
        <v>12</v>
      </c>
      <c r="N1507" s="173" t="s">
        <v>12</v>
      </c>
    </row>
    <row r="1508" spans="1:14" s="194" customFormat="1">
      <c r="A1508" s="173" t="s">
        <v>860</v>
      </c>
      <c r="B1508" s="173" t="s">
        <v>343</v>
      </c>
      <c r="C1508" s="173" t="s">
        <v>834</v>
      </c>
      <c r="D1508" s="173" t="s">
        <v>1229</v>
      </c>
      <c r="E1508" s="173" t="s">
        <v>12</v>
      </c>
      <c r="F1508" s="358" t="s">
        <v>12</v>
      </c>
      <c r="G1508" s="362" t="s">
        <v>12</v>
      </c>
      <c r="H1508" s="173">
        <v>887</v>
      </c>
      <c r="I1508" s="173" t="s">
        <v>12</v>
      </c>
      <c r="J1508" s="363" t="s">
        <v>12</v>
      </c>
      <c r="K1508" s="173" t="s">
        <v>12</v>
      </c>
      <c r="L1508" s="173" t="s">
        <v>253</v>
      </c>
      <c r="M1508" s="173" t="s">
        <v>12</v>
      </c>
      <c r="N1508" s="173" t="s">
        <v>12</v>
      </c>
    </row>
    <row r="1509" spans="1:14" s="194" customFormat="1">
      <c r="A1509" s="173" t="s">
        <v>860</v>
      </c>
      <c r="B1509" s="173" t="s">
        <v>357</v>
      </c>
      <c r="C1509" s="173" t="s">
        <v>834</v>
      </c>
      <c r="D1509" s="173" t="s">
        <v>1229</v>
      </c>
      <c r="E1509" s="173" t="s">
        <v>12</v>
      </c>
      <c r="F1509" s="358" t="s">
        <v>12</v>
      </c>
      <c r="G1509" s="362" t="s">
        <v>12</v>
      </c>
      <c r="H1509" s="173">
        <v>5</v>
      </c>
      <c r="I1509" s="173" t="s">
        <v>12</v>
      </c>
      <c r="J1509" s="363" t="s">
        <v>12</v>
      </c>
      <c r="K1509" s="173" t="s">
        <v>12</v>
      </c>
      <c r="L1509" s="173" t="s">
        <v>253</v>
      </c>
      <c r="M1509" s="173" t="s">
        <v>12</v>
      </c>
      <c r="N1509" s="173" t="s">
        <v>12</v>
      </c>
    </row>
    <row r="1510" spans="1:14" s="194" customFormat="1">
      <c r="A1510" s="173" t="s">
        <v>860</v>
      </c>
      <c r="B1510" s="173" t="s">
        <v>487</v>
      </c>
      <c r="C1510" s="173" t="s">
        <v>834</v>
      </c>
      <c r="D1510" s="173" t="s">
        <v>1229</v>
      </c>
      <c r="E1510" s="173" t="s">
        <v>12</v>
      </c>
      <c r="F1510" s="358" t="s">
        <v>12</v>
      </c>
      <c r="G1510" s="362" t="s">
        <v>12</v>
      </c>
      <c r="H1510" s="173">
        <v>0</v>
      </c>
      <c r="I1510" s="173" t="s">
        <v>12</v>
      </c>
      <c r="J1510" s="363" t="s">
        <v>12</v>
      </c>
      <c r="K1510" s="173" t="s">
        <v>12</v>
      </c>
      <c r="L1510" s="173" t="s">
        <v>253</v>
      </c>
      <c r="M1510" s="173" t="s">
        <v>12</v>
      </c>
      <c r="N1510" s="173" t="s">
        <v>12</v>
      </c>
    </row>
    <row r="1511" spans="1:14" s="194" customFormat="1">
      <c r="A1511" s="173" t="s">
        <v>860</v>
      </c>
      <c r="B1511" s="173" t="s">
        <v>488</v>
      </c>
      <c r="C1511" s="173" t="s">
        <v>671</v>
      </c>
      <c r="D1511" s="173" t="s">
        <v>1229</v>
      </c>
      <c r="E1511" s="173" t="s">
        <v>12</v>
      </c>
      <c r="F1511" s="358" t="s">
        <v>12</v>
      </c>
      <c r="G1511" s="362" t="s">
        <v>12</v>
      </c>
      <c r="H1511" s="173">
        <v>0</v>
      </c>
      <c r="I1511" s="173" t="s">
        <v>12</v>
      </c>
      <c r="J1511" s="363" t="s">
        <v>12</v>
      </c>
      <c r="K1511" s="173" t="s">
        <v>12</v>
      </c>
      <c r="L1511" s="173" t="s">
        <v>253</v>
      </c>
      <c r="M1511" s="173" t="s">
        <v>12</v>
      </c>
      <c r="N1511" s="173" t="s">
        <v>12</v>
      </c>
    </row>
    <row r="1512" spans="1:14" s="194" customFormat="1">
      <c r="A1512" s="320" t="s">
        <v>860</v>
      </c>
      <c r="B1512" s="320" t="s">
        <v>486</v>
      </c>
      <c r="C1512" s="320" t="s">
        <v>670</v>
      </c>
      <c r="D1512" s="173" t="s">
        <v>1591</v>
      </c>
      <c r="E1512" s="173" t="s">
        <v>12</v>
      </c>
      <c r="F1512" s="358" t="s">
        <v>12</v>
      </c>
      <c r="G1512" s="173" t="s">
        <v>12</v>
      </c>
      <c r="H1512" s="173">
        <v>92</v>
      </c>
      <c r="I1512" s="173" t="s">
        <v>12</v>
      </c>
      <c r="J1512" s="173" t="s">
        <v>12</v>
      </c>
      <c r="K1512" s="173" t="s">
        <v>12</v>
      </c>
      <c r="L1512" s="173" t="s">
        <v>253</v>
      </c>
      <c r="M1512" s="173" t="s">
        <v>12</v>
      </c>
      <c r="N1512" s="173" t="s">
        <v>12</v>
      </c>
    </row>
    <row r="1513" spans="1:14" s="194" customFormat="1">
      <c r="A1513" s="320" t="s">
        <v>860</v>
      </c>
      <c r="B1513" s="320" t="s">
        <v>343</v>
      </c>
      <c r="C1513" s="320" t="s">
        <v>834</v>
      </c>
      <c r="D1513" s="173" t="s">
        <v>1591</v>
      </c>
      <c r="E1513" s="173" t="s">
        <v>12</v>
      </c>
      <c r="F1513" s="358" t="s">
        <v>12</v>
      </c>
      <c r="G1513" s="173" t="s">
        <v>12</v>
      </c>
      <c r="H1513" s="173">
        <v>112</v>
      </c>
      <c r="I1513" s="173" t="s">
        <v>12</v>
      </c>
      <c r="J1513" s="173" t="s">
        <v>12</v>
      </c>
      <c r="K1513" s="173" t="s">
        <v>12</v>
      </c>
      <c r="L1513" s="173" t="s">
        <v>253</v>
      </c>
      <c r="M1513" s="173" t="s">
        <v>12</v>
      </c>
      <c r="N1513" s="173" t="s">
        <v>12</v>
      </c>
    </row>
    <row r="1514" spans="1:14" s="194" customFormat="1">
      <c r="A1514" s="320" t="s">
        <v>860</v>
      </c>
      <c r="B1514" s="320" t="s">
        <v>357</v>
      </c>
      <c r="C1514" s="320" t="s">
        <v>834</v>
      </c>
      <c r="D1514" s="173" t="s">
        <v>1591</v>
      </c>
      <c r="E1514" s="173" t="s">
        <v>12</v>
      </c>
      <c r="F1514" s="358" t="s">
        <v>12</v>
      </c>
      <c r="G1514" s="173" t="s">
        <v>12</v>
      </c>
      <c r="H1514" s="173">
        <v>0</v>
      </c>
      <c r="I1514" s="173" t="s">
        <v>12</v>
      </c>
      <c r="J1514" s="173" t="s">
        <v>12</v>
      </c>
      <c r="K1514" s="173" t="s">
        <v>12</v>
      </c>
      <c r="L1514" s="173" t="s">
        <v>253</v>
      </c>
      <c r="M1514" s="173" t="s">
        <v>12</v>
      </c>
      <c r="N1514" s="173" t="s">
        <v>12</v>
      </c>
    </row>
    <row r="1515" spans="1:14" s="194" customFormat="1">
      <c r="A1515" s="320" t="s">
        <v>860</v>
      </c>
      <c r="B1515" s="320" t="s">
        <v>487</v>
      </c>
      <c r="C1515" s="320" t="s">
        <v>834</v>
      </c>
      <c r="D1515" s="173" t="s">
        <v>1591</v>
      </c>
      <c r="E1515" s="173" t="s">
        <v>12</v>
      </c>
      <c r="F1515" s="358" t="s">
        <v>12</v>
      </c>
      <c r="G1515" s="173" t="s">
        <v>12</v>
      </c>
      <c r="H1515" s="173">
        <v>0</v>
      </c>
      <c r="I1515" s="173" t="s">
        <v>12</v>
      </c>
      <c r="J1515" s="173" t="s">
        <v>12</v>
      </c>
      <c r="K1515" s="173" t="s">
        <v>12</v>
      </c>
      <c r="L1515" s="173" t="s">
        <v>253</v>
      </c>
      <c r="M1515" s="173" t="s">
        <v>12</v>
      </c>
      <c r="N1515" s="173" t="s">
        <v>12</v>
      </c>
    </row>
    <row r="1516" spans="1:14" s="194" customFormat="1">
      <c r="A1516" s="320" t="s">
        <v>860</v>
      </c>
      <c r="B1516" s="320" t="s">
        <v>488</v>
      </c>
      <c r="C1516" s="320" t="s">
        <v>671</v>
      </c>
      <c r="D1516" s="173" t="s">
        <v>1591</v>
      </c>
      <c r="E1516" s="173" t="s">
        <v>12</v>
      </c>
      <c r="F1516" s="358" t="s">
        <v>12</v>
      </c>
      <c r="G1516" s="173" t="s">
        <v>12</v>
      </c>
      <c r="H1516" s="173">
        <v>0</v>
      </c>
      <c r="I1516" s="173" t="s">
        <v>12</v>
      </c>
      <c r="J1516" s="173" t="s">
        <v>12</v>
      </c>
      <c r="K1516" s="173" t="s">
        <v>12</v>
      </c>
      <c r="L1516" s="173" t="s">
        <v>253</v>
      </c>
      <c r="M1516" s="173" t="s">
        <v>12</v>
      </c>
      <c r="N1516" s="173" t="s">
        <v>12</v>
      </c>
    </row>
    <row r="1517" spans="1:14" s="194" customFormat="1">
      <c r="A1517" s="320" t="s">
        <v>288</v>
      </c>
      <c r="B1517" s="320" t="s">
        <v>417</v>
      </c>
      <c r="C1517" s="320" t="s">
        <v>670</v>
      </c>
      <c r="D1517" s="320" t="s">
        <v>76</v>
      </c>
      <c r="E1517" s="320">
        <v>53461431</v>
      </c>
      <c r="F1517" s="190">
        <v>1891</v>
      </c>
      <c r="G1517" s="360">
        <v>59.536499999999997</v>
      </c>
      <c r="H1517" s="320">
        <v>329</v>
      </c>
      <c r="I1517" s="320">
        <v>1562</v>
      </c>
      <c r="J1517" s="361">
        <v>0.17398202009518773</v>
      </c>
      <c r="K1517" s="320" t="s">
        <v>1046</v>
      </c>
      <c r="L1517" s="320" t="s">
        <v>254</v>
      </c>
      <c r="M1517" s="320" t="s">
        <v>264</v>
      </c>
      <c r="N1517" s="320" t="s">
        <v>263</v>
      </c>
    </row>
    <row r="1518" spans="1:14" s="194" customFormat="1">
      <c r="A1518" s="320" t="s">
        <v>288</v>
      </c>
      <c r="B1518" s="320" t="s">
        <v>417</v>
      </c>
      <c r="C1518" s="320" t="s">
        <v>670</v>
      </c>
      <c r="D1518" s="320" t="s">
        <v>76</v>
      </c>
      <c r="E1518" s="320">
        <v>204861997</v>
      </c>
      <c r="F1518" s="190">
        <v>2512</v>
      </c>
      <c r="G1518" s="360">
        <v>60</v>
      </c>
      <c r="H1518" s="320">
        <v>455</v>
      </c>
      <c r="I1518" s="320">
        <v>2057</v>
      </c>
      <c r="J1518" s="361">
        <v>0.18113057324840764</v>
      </c>
      <c r="K1518" s="320" t="s">
        <v>978</v>
      </c>
      <c r="L1518" s="320" t="s">
        <v>254</v>
      </c>
      <c r="M1518" s="320" t="s">
        <v>264</v>
      </c>
      <c r="N1518" s="320" t="s">
        <v>263</v>
      </c>
    </row>
    <row r="1519" spans="1:14" s="194" customFormat="1">
      <c r="A1519" s="320" t="s">
        <v>288</v>
      </c>
      <c r="B1519" s="320" t="s">
        <v>417</v>
      </c>
      <c r="C1519" s="320" t="s">
        <v>670</v>
      </c>
      <c r="D1519" s="320" t="s">
        <v>76</v>
      </c>
      <c r="E1519" s="320">
        <v>237550643</v>
      </c>
      <c r="F1519" s="190">
        <v>172</v>
      </c>
      <c r="G1519" s="360">
        <v>60</v>
      </c>
      <c r="H1519" s="320">
        <v>83</v>
      </c>
      <c r="I1519" s="320">
        <v>89</v>
      </c>
      <c r="J1519" s="361">
        <v>0.48255813953488375</v>
      </c>
      <c r="K1519" s="320" t="s">
        <v>1047</v>
      </c>
      <c r="L1519" s="320" t="s">
        <v>254</v>
      </c>
      <c r="M1519" s="320" t="s">
        <v>264</v>
      </c>
      <c r="N1519" s="320" t="s">
        <v>263</v>
      </c>
    </row>
    <row r="1520" spans="1:14" s="194" customFormat="1">
      <c r="A1520" s="320" t="s">
        <v>288</v>
      </c>
      <c r="B1520" s="320" t="s">
        <v>417</v>
      </c>
      <c r="C1520" s="320" t="s">
        <v>670</v>
      </c>
      <c r="D1520" s="320" t="s">
        <v>81</v>
      </c>
      <c r="E1520" s="320">
        <v>127222554</v>
      </c>
      <c r="F1520" s="190">
        <v>440</v>
      </c>
      <c r="G1520" s="360">
        <v>60</v>
      </c>
      <c r="H1520" s="320">
        <v>81</v>
      </c>
      <c r="I1520" s="320">
        <v>359</v>
      </c>
      <c r="J1520" s="361">
        <v>0.18409090909090908</v>
      </c>
      <c r="K1520" s="320" t="s">
        <v>985</v>
      </c>
      <c r="L1520" s="320" t="s">
        <v>254</v>
      </c>
      <c r="M1520" s="320" t="s">
        <v>261</v>
      </c>
      <c r="N1520" s="320" t="s">
        <v>264</v>
      </c>
    </row>
    <row r="1521" spans="1:14" s="194" customFormat="1">
      <c r="A1521" s="320" t="s">
        <v>288</v>
      </c>
      <c r="B1521" s="320" t="s">
        <v>417</v>
      </c>
      <c r="C1521" s="320" t="s">
        <v>670</v>
      </c>
      <c r="D1521" s="320" t="s">
        <v>89</v>
      </c>
      <c r="E1521" s="320">
        <v>28592642</v>
      </c>
      <c r="F1521" s="190">
        <v>2222</v>
      </c>
      <c r="G1521" s="360">
        <v>59.996499999999997</v>
      </c>
      <c r="H1521" s="320">
        <v>524</v>
      </c>
      <c r="I1521" s="320">
        <v>1698</v>
      </c>
      <c r="J1521" s="361">
        <v>0.23582358235823583</v>
      </c>
      <c r="K1521" s="320" t="s">
        <v>53</v>
      </c>
      <c r="L1521" s="320" t="s">
        <v>254</v>
      </c>
      <c r="M1521" s="320" t="s">
        <v>264</v>
      </c>
      <c r="N1521" s="320" t="s">
        <v>262</v>
      </c>
    </row>
    <row r="1522" spans="1:14" s="194" customFormat="1">
      <c r="A1522" s="320" t="s">
        <v>288</v>
      </c>
      <c r="B1522" s="320" t="s">
        <v>417</v>
      </c>
      <c r="C1522" s="320" t="s">
        <v>670</v>
      </c>
      <c r="D1522" s="320" t="s">
        <v>89</v>
      </c>
      <c r="E1522" s="320">
        <v>54508793</v>
      </c>
      <c r="F1522" s="190">
        <v>601</v>
      </c>
      <c r="G1522" s="360">
        <v>60</v>
      </c>
      <c r="H1522" s="320">
        <v>107</v>
      </c>
      <c r="I1522" s="320">
        <v>494</v>
      </c>
      <c r="J1522" s="361">
        <v>0.17803660565723795</v>
      </c>
      <c r="K1522" s="320" t="s">
        <v>1048</v>
      </c>
      <c r="L1522" s="320" t="s">
        <v>254</v>
      </c>
      <c r="M1522" s="320" t="s">
        <v>261</v>
      </c>
      <c r="N1522" s="320" t="s">
        <v>262</v>
      </c>
    </row>
    <row r="1523" spans="1:14" s="194" customFormat="1">
      <c r="A1523" s="320" t="s">
        <v>288</v>
      </c>
      <c r="B1523" s="320" t="s">
        <v>417</v>
      </c>
      <c r="C1523" s="320" t="s">
        <v>670</v>
      </c>
      <c r="D1523" s="320" t="s">
        <v>77</v>
      </c>
      <c r="E1523" s="320">
        <v>45754002</v>
      </c>
      <c r="F1523" s="190">
        <v>2655</v>
      </c>
      <c r="G1523" s="360">
        <v>60</v>
      </c>
      <c r="H1523" s="320">
        <v>505</v>
      </c>
      <c r="I1523" s="320">
        <v>2150</v>
      </c>
      <c r="J1523" s="361">
        <v>0.19020715630885121</v>
      </c>
      <c r="K1523" s="320" t="s">
        <v>984</v>
      </c>
      <c r="L1523" s="320" t="s">
        <v>254</v>
      </c>
      <c r="M1523" s="320" t="s">
        <v>264</v>
      </c>
      <c r="N1523" s="320" t="s">
        <v>263</v>
      </c>
    </row>
    <row r="1524" spans="1:14" s="194" customFormat="1">
      <c r="A1524" s="320" t="s">
        <v>288</v>
      </c>
      <c r="B1524" s="320" t="s">
        <v>417</v>
      </c>
      <c r="C1524" s="320" t="s">
        <v>670</v>
      </c>
      <c r="D1524" s="320" t="s">
        <v>88</v>
      </c>
      <c r="E1524" s="320">
        <v>44951999</v>
      </c>
      <c r="F1524" s="190">
        <v>548</v>
      </c>
      <c r="G1524" s="360">
        <v>60</v>
      </c>
      <c r="H1524" s="320">
        <v>64</v>
      </c>
      <c r="I1524" s="320">
        <v>484</v>
      </c>
      <c r="J1524" s="361">
        <v>0.11678832116788321</v>
      </c>
      <c r="K1524" s="320" t="s">
        <v>986</v>
      </c>
      <c r="L1524" s="320" t="s">
        <v>254</v>
      </c>
      <c r="M1524" s="320" t="s">
        <v>262</v>
      </c>
      <c r="N1524" s="320" t="s">
        <v>261</v>
      </c>
    </row>
    <row r="1525" spans="1:14" s="194" customFormat="1">
      <c r="A1525" s="320" t="s">
        <v>288</v>
      </c>
      <c r="B1525" s="320" t="s">
        <v>417</v>
      </c>
      <c r="C1525" s="320" t="s">
        <v>670</v>
      </c>
      <c r="D1525" s="320" t="s">
        <v>84</v>
      </c>
      <c r="E1525" s="320">
        <v>118437689</v>
      </c>
      <c r="F1525" s="190">
        <v>2156</v>
      </c>
      <c r="G1525" s="360">
        <v>60</v>
      </c>
      <c r="H1525" s="320">
        <v>679</v>
      </c>
      <c r="I1525" s="320">
        <v>1477</v>
      </c>
      <c r="J1525" s="361">
        <v>0.31493506493506496</v>
      </c>
      <c r="K1525" s="320" t="s">
        <v>1049</v>
      </c>
      <c r="L1525" s="320" t="s">
        <v>254</v>
      </c>
      <c r="M1525" s="320" t="s">
        <v>261</v>
      </c>
      <c r="N1525" s="320" t="s">
        <v>262</v>
      </c>
    </row>
    <row r="1526" spans="1:14" s="194" customFormat="1">
      <c r="A1526" s="320" t="s">
        <v>288</v>
      </c>
      <c r="B1526" s="320" t="s">
        <v>417</v>
      </c>
      <c r="C1526" s="320" t="s">
        <v>670</v>
      </c>
      <c r="D1526" s="320" t="s">
        <v>80</v>
      </c>
      <c r="E1526" s="320">
        <v>3638206</v>
      </c>
      <c r="F1526" s="190">
        <v>360</v>
      </c>
      <c r="G1526" s="360">
        <v>60</v>
      </c>
      <c r="H1526" s="320">
        <v>56</v>
      </c>
      <c r="I1526" s="320">
        <v>304</v>
      </c>
      <c r="J1526" s="361">
        <v>0.15555555555555556</v>
      </c>
      <c r="K1526" s="320" t="s">
        <v>981</v>
      </c>
      <c r="L1526" s="320" t="s">
        <v>254</v>
      </c>
      <c r="M1526" s="320" t="s">
        <v>264</v>
      </c>
      <c r="N1526" s="320" t="s">
        <v>261</v>
      </c>
    </row>
    <row r="1527" spans="1:14" s="194" customFormat="1">
      <c r="A1527" s="320" t="s">
        <v>288</v>
      </c>
      <c r="B1527" s="320" t="s">
        <v>417</v>
      </c>
      <c r="C1527" s="320" t="s">
        <v>670</v>
      </c>
      <c r="D1527" s="320" t="s">
        <v>78</v>
      </c>
      <c r="E1527" s="320">
        <v>54868337</v>
      </c>
      <c r="F1527" s="190">
        <v>5236</v>
      </c>
      <c r="G1527" s="360">
        <v>59.994799999999998</v>
      </c>
      <c r="H1527" s="320">
        <v>1161</v>
      </c>
      <c r="I1527" s="320">
        <v>4075</v>
      </c>
      <c r="J1527" s="361">
        <v>0.22173414820473644</v>
      </c>
      <c r="K1527" s="320" t="s">
        <v>1050</v>
      </c>
      <c r="L1527" s="320" t="s">
        <v>254</v>
      </c>
      <c r="M1527" s="320" t="s">
        <v>264</v>
      </c>
      <c r="N1527" s="320" t="s">
        <v>263</v>
      </c>
    </row>
    <row r="1528" spans="1:14" s="194" customFormat="1">
      <c r="A1528" s="320" t="s">
        <v>288</v>
      </c>
      <c r="B1528" s="320" t="s">
        <v>417</v>
      </c>
      <c r="C1528" s="320" t="s">
        <v>670</v>
      </c>
      <c r="D1528" s="320" t="s">
        <v>85</v>
      </c>
      <c r="E1528" s="320">
        <v>93526449</v>
      </c>
      <c r="F1528" s="190">
        <v>757</v>
      </c>
      <c r="G1528" s="360">
        <v>60</v>
      </c>
      <c r="H1528" s="320">
        <v>177</v>
      </c>
      <c r="I1528" s="320">
        <v>580</v>
      </c>
      <c r="J1528" s="361">
        <v>0.23381770145310435</v>
      </c>
      <c r="K1528" s="320" t="s">
        <v>982</v>
      </c>
      <c r="L1528" s="320" t="s">
        <v>254</v>
      </c>
      <c r="M1528" s="320" t="s">
        <v>263</v>
      </c>
      <c r="N1528" s="320" t="s">
        <v>264</v>
      </c>
    </row>
    <row r="1529" spans="1:14" s="194" customFormat="1">
      <c r="A1529" s="320" t="s">
        <v>288</v>
      </c>
      <c r="B1529" s="320" t="s">
        <v>417</v>
      </c>
      <c r="C1529" s="320" t="s">
        <v>670</v>
      </c>
      <c r="D1529" s="320" t="s">
        <v>85</v>
      </c>
      <c r="E1529" s="320">
        <v>105582415</v>
      </c>
      <c r="F1529" s="190">
        <v>1211</v>
      </c>
      <c r="G1529" s="360">
        <v>60</v>
      </c>
      <c r="H1529" s="320">
        <v>248</v>
      </c>
      <c r="I1529" s="320">
        <v>963</v>
      </c>
      <c r="J1529" s="361">
        <v>0.20478943022295623</v>
      </c>
      <c r="K1529" s="320" t="s">
        <v>1010</v>
      </c>
      <c r="L1529" s="320" t="s">
        <v>254</v>
      </c>
      <c r="M1529" s="320" t="s">
        <v>262</v>
      </c>
      <c r="N1529" s="320" t="s">
        <v>263</v>
      </c>
    </row>
    <row r="1530" spans="1:14" s="194" customFormat="1">
      <c r="A1530" s="320" t="s">
        <v>288</v>
      </c>
      <c r="B1530" s="320" t="s">
        <v>417</v>
      </c>
      <c r="C1530" s="320" t="s">
        <v>670</v>
      </c>
      <c r="D1530" s="320" t="s">
        <v>85</v>
      </c>
      <c r="E1530" s="320">
        <v>168188720</v>
      </c>
      <c r="F1530" s="190">
        <v>269</v>
      </c>
      <c r="G1530" s="360">
        <v>60</v>
      </c>
      <c r="H1530" s="320">
        <v>141</v>
      </c>
      <c r="I1530" s="320">
        <v>128</v>
      </c>
      <c r="J1530" s="361">
        <v>0.52416356877323422</v>
      </c>
      <c r="K1530" s="320" t="s">
        <v>1051</v>
      </c>
      <c r="L1530" s="320" t="s">
        <v>254</v>
      </c>
      <c r="M1530" s="320" t="s">
        <v>264</v>
      </c>
      <c r="N1530" s="320" t="s">
        <v>261</v>
      </c>
    </row>
    <row r="1531" spans="1:14" s="194" customFormat="1">
      <c r="A1531" s="320" t="s">
        <v>288</v>
      </c>
      <c r="B1531" s="320" t="s">
        <v>417</v>
      </c>
      <c r="C1531" s="320" t="s">
        <v>670</v>
      </c>
      <c r="D1531" s="320" t="s">
        <v>86</v>
      </c>
      <c r="E1531" s="320">
        <v>19040297</v>
      </c>
      <c r="F1531" s="190">
        <v>329</v>
      </c>
      <c r="G1531" s="360">
        <v>60</v>
      </c>
      <c r="H1531" s="320">
        <v>49</v>
      </c>
      <c r="I1531" s="320">
        <v>280</v>
      </c>
      <c r="J1531" s="361">
        <v>0.14893617021276595</v>
      </c>
      <c r="K1531" s="320" t="s">
        <v>980</v>
      </c>
      <c r="L1531" s="320" t="s">
        <v>254</v>
      </c>
      <c r="M1531" s="320" t="s">
        <v>262</v>
      </c>
      <c r="N1531" s="320" t="s">
        <v>261</v>
      </c>
    </row>
    <row r="1532" spans="1:14" s="194" customFormat="1">
      <c r="A1532" s="320" t="s">
        <v>288</v>
      </c>
      <c r="B1532" s="320" t="s">
        <v>417</v>
      </c>
      <c r="C1532" s="320" t="s">
        <v>670</v>
      </c>
      <c r="D1532" s="320" t="s">
        <v>86</v>
      </c>
      <c r="E1532" s="320">
        <v>67591106</v>
      </c>
      <c r="F1532" s="190">
        <v>4027</v>
      </c>
      <c r="G1532" s="360">
        <v>60.009300000000003</v>
      </c>
      <c r="H1532" s="320">
        <v>806</v>
      </c>
      <c r="I1532" s="320">
        <v>3221</v>
      </c>
      <c r="J1532" s="361">
        <v>0.20014899428855226</v>
      </c>
      <c r="K1532" s="320" t="s">
        <v>191</v>
      </c>
      <c r="L1532" s="320" t="s">
        <v>254</v>
      </c>
      <c r="M1532" s="320" t="s">
        <v>261</v>
      </c>
      <c r="N1532" s="320" t="s">
        <v>262</v>
      </c>
    </row>
    <row r="1533" spans="1:14" s="194" customFormat="1">
      <c r="A1533" s="320" t="s">
        <v>288</v>
      </c>
      <c r="B1533" s="320" t="s">
        <v>417</v>
      </c>
      <c r="C1533" s="320" t="s">
        <v>670</v>
      </c>
      <c r="D1533" s="320" t="s">
        <v>91</v>
      </c>
      <c r="E1533" s="320">
        <v>117490900</v>
      </c>
      <c r="F1533" s="190">
        <v>256</v>
      </c>
      <c r="G1533" s="360">
        <v>60</v>
      </c>
      <c r="H1533" s="320">
        <v>117</v>
      </c>
      <c r="I1533" s="320">
        <v>139</v>
      </c>
      <c r="J1533" s="361">
        <v>0.45703125</v>
      </c>
      <c r="K1533" s="320" t="s">
        <v>1052</v>
      </c>
      <c r="L1533" s="320" t="s">
        <v>254</v>
      </c>
      <c r="M1533" s="320" t="s">
        <v>264</v>
      </c>
      <c r="N1533" s="320" t="s">
        <v>262</v>
      </c>
    </row>
    <row r="1534" spans="1:14" s="194" customFormat="1">
      <c r="A1534" s="320" t="s">
        <v>288</v>
      </c>
      <c r="B1534" s="320" t="s">
        <v>417</v>
      </c>
      <c r="C1534" s="320" t="s">
        <v>670</v>
      </c>
      <c r="D1534" s="320" t="s">
        <v>95</v>
      </c>
      <c r="E1534" s="320">
        <v>134452607</v>
      </c>
      <c r="F1534" s="190">
        <v>206</v>
      </c>
      <c r="G1534" s="360">
        <v>60</v>
      </c>
      <c r="H1534" s="320">
        <v>40</v>
      </c>
      <c r="I1534" s="320">
        <v>166</v>
      </c>
      <c r="J1534" s="361">
        <v>0.1941747572815534</v>
      </c>
      <c r="K1534" s="320" t="s">
        <v>1053</v>
      </c>
      <c r="L1534" s="320" t="s">
        <v>254</v>
      </c>
      <c r="M1534" s="320" t="s">
        <v>264</v>
      </c>
      <c r="N1534" s="320" t="s">
        <v>263</v>
      </c>
    </row>
    <row r="1535" spans="1:14" s="194" customFormat="1">
      <c r="A1535" s="320" t="s">
        <v>288</v>
      </c>
      <c r="B1535" s="320" t="s">
        <v>418</v>
      </c>
      <c r="C1535" s="320" t="s">
        <v>834</v>
      </c>
      <c r="D1535" s="320" t="s">
        <v>76</v>
      </c>
      <c r="E1535" s="320">
        <v>53461431</v>
      </c>
      <c r="F1535" s="190">
        <v>1059</v>
      </c>
      <c r="G1535" s="360">
        <v>59.933700000000002</v>
      </c>
      <c r="H1535" s="320">
        <v>109</v>
      </c>
      <c r="I1535" s="320">
        <v>950</v>
      </c>
      <c r="J1535" s="361">
        <v>0.10292728989612843</v>
      </c>
      <c r="K1535" s="320" t="s">
        <v>1046</v>
      </c>
      <c r="L1535" s="320" t="s">
        <v>254</v>
      </c>
      <c r="M1535" s="320" t="s">
        <v>264</v>
      </c>
      <c r="N1535" s="320" t="s">
        <v>263</v>
      </c>
    </row>
    <row r="1536" spans="1:14" s="194" customFormat="1">
      <c r="A1536" s="320" t="s">
        <v>288</v>
      </c>
      <c r="B1536" s="320" t="s">
        <v>418</v>
      </c>
      <c r="C1536" s="320" t="s">
        <v>834</v>
      </c>
      <c r="D1536" s="320" t="s">
        <v>76</v>
      </c>
      <c r="E1536" s="320">
        <v>204861997</v>
      </c>
      <c r="F1536" s="190">
        <v>1712</v>
      </c>
      <c r="G1536" s="360">
        <v>60</v>
      </c>
      <c r="H1536" s="320">
        <v>220</v>
      </c>
      <c r="I1536" s="320">
        <v>1492</v>
      </c>
      <c r="J1536" s="361">
        <v>0.12850467289719625</v>
      </c>
      <c r="K1536" s="320" t="s">
        <v>978</v>
      </c>
      <c r="L1536" s="320" t="s">
        <v>254</v>
      </c>
      <c r="M1536" s="320" t="s">
        <v>264</v>
      </c>
      <c r="N1536" s="320" t="s">
        <v>263</v>
      </c>
    </row>
    <row r="1537" spans="1:14" s="194" customFormat="1">
      <c r="A1537" s="320" t="s">
        <v>288</v>
      </c>
      <c r="B1537" s="320" t="s">
        <v>418</v>
      </c>
      <c r="C1537" s="320" t="s">
        <v>834</v>
      </c>
      <c r="D1537" s="320" t="s">
        <v>76</v>
      </c>
      <c r="E1537" s="320">
        <v>237550643</v>
      </c>
      <c r="F1537" s="190">
        <v>90</v>
      </c>
      <c r="G1537" s="360">
        <v>60</v>
      </c>
      <c r="H1537" s="320">
        <v>22</v>
      </c>
      <c r="I1537" s="320">
        <v>68</v>
      </c>
      <c r="J1537" s="361">
        <v>0.24444444444444444</v>
      </c>
      <c r="K1537" s="320" t="s">
        <v>1047</v>
      </c>
      <c r="L1537" s="320" t="s">
        <v>254</v>
      </c>
      <c r="M1537" s="320" t="s">
        <v>264</v>
      </c>
      <c r="N1537" s="320" t="s">
        <v>263</v>
      </c>
    </row>
    <row r="1538" spans="1:14" s="194" customFormat="1">
      <c r="A1538" s="320" t="s">
        <v>288</v>
      </c>
      <c r="B1538" s="320" t="s">
        <v>418</v>
      </c>
      <c r="C1538" s="320" t="s">
        <v>834</v>
      </c>
      <c r="D1538" s="320" t="s">
        <v>81</v>
      </c>
      <c r="E1538" s="320">
        <v>127222554</v>
      </c>
      <c r="F1538" s="190">
        <v>239</v>
      </c>
      <c r="G1538" s="360">
        <v>60</v>
      </c>
      <c r="H1538" s="320">
        <v>24</v>
      </c>
      <c r="I1538" s="320">
        <v>215</v>
      </c>
      <c r="J1538" s="361">
        <v>0.100418410041841</v>
      </c>
      <c r="K1538" s="320" t="s">
        <v>985</v>
      </c>
      <c r="L1538" s="320" t="s">
        <v>254</v>
      </c>
      <c r="M1538" s="320" t="s">
        <v>261</v>
      </c>
      <c r="N1538" s="320" t="s">
        <v>264</v>
      </c>
    </row>
    <row r="1539" spans="1:14" s="194" customFormat="1">
      <c r="A1539" s="320" t="s">
        <v>288</v>
      </c>
      <c r="B1539" s="320" t="s">
        <v>418</v>
      </c>
      <c r="C1539" s="320" t="s">
        <v>834</v>
      </c>
      <c r="D1539" s="320" t="s">
        <v>89</v>
      </c>
      <c r="E1539" s="320">
        <v>28592642</v>
      </c>
      <c r="F1539" s="190">
        <v>1670</v>
      </c>
      <c r="G1539" s="360">
        <v>60</v>
      </c>
      <c r="H1539" s="320">
        <v>243</v>
      </c>
      <c r="I1539" s="320">
        <v>1427</v>
      </c>
      <c r="J1539" s="361">
        <v>0.14550898203592813</v>
      </c>
      <c r="K1539" s="320" t="s">
        <v>53</v>
      </c>
      <c r="L1539" s="320" t="s">
        <v>254</v>
      </c>
      <c r="M1539" s="320" t="s">
        <v>264</v>
      </c>
      <c r="N1539" s="320" t="s">
        <v>262</v>
      </c>
    </row>
    <row r="1540" spans="1:14" s="194" customFormat="1">
      <c r="A1540" s="320" t="s">
        <v>288</v>
      </c>
      <c r="B1540" s="320" t="s">
        <v>418</v>
      </c>
      <c r="C1540" s="320" t="s">
        <v>834</v>
      </c>
      <c r="D1540" s="320" t="s">
        <v>89</v>
      </c>
      <c r="E1540" s="320">
        <v>54508793</v>
      </c>
      <c r="F1540" s="190">
        <v>357</v>
      </c>
      <c r="G1540" s="360">
        <v>60</v>
      </c>
      <c r="H1540" s="320">
        <v>16</v>
      </c>
      <c r="I1540" s="320">
        <v>341</v>
      </c>
      <c r="J1540" s="361">
        <v>4.4817927170868348E-2</v>
      </c>
      <c r="K1540" s="320" t="s">
        <v>1048</v>
      </c>
      <c r="L1540" s="320" t="s">
        <v>254</v>
      </c>
      <c r="M1540" s="320" t="s">
        <v>261</v>
      </c>
      <c r="N1540" s="320" t="s">
        <v>262</v>
      </c>
    </row>
    <row r="1541" spans="1:14" s="194" customFormat="1">
      <c r="A1541" s="320" t="s">
        <v>288</v>
      </c>
      <c r="B1541" s="320" t="s">
        <v>418</v>
      </c>
      <c r="C1541" s="320" t="s">
        <v>834</v>
      </c>
      <c r="D1541" s="320" t="s">
        <v>77</v>
      </c>
      <c r="E1541" s="320">
        <v>45754002</v>
      </c>
      <c r="F1541" s="190">
        <v>1681</v>
      </c>
      <c r="G1541" s="360">
        <v>60</v>
      </c>
      <c r="H1541" s="320">
        <v>139</v>
      </c>
      <c r="I1541" s="320">
        <v>1542</v>
      </c>
      <c r="J1541" s="361">
        <v>8.2688875669244502E-2</v>
      </c>
      <c r="K1541" s="320" t="s">
        <v>984</v>
      </c>
      <c r="L1541" s="320" t="s">
        <v>254</v>
      </c>
      <c r="M1541" s="320" t="s">
        <v>264</v>
      </c>
      <c r="N1541" s="320" t="s">
        <v>263</v>
      </c>
    </row>
    <row r="1542" spans="1:14" s="194" customFormat="1">
      <c r="A1542" s="320" t="s">
        <v>288</v>
      </c>
      <c r="B1542" s="320" t="s">
        <v>418</v>
      </c>
      <c r="C1542" s="320" t="s">
        <v>834</v>
      </c>
      <c r="D1542" s="320" t="s">
        <v>88</v>
      </c>
      <c r="E1542" s="320">
        <v>44951999</v>
      </c>
      <c r="F1542" s="190">
        <v>300</v>
      </c>
      <c r="G1542" s="360">
        <v>59.942700000000002</v>
      </c>
      <c r="H1542" s="320">
        <v>21</v>
      </c>
      <c r="I1542" s="320">
        <v>279</v>
      </c>
      <c r="J1542" s="361">
        <v>7.0000000000000007E-2</v>
      </c>
      <c r="K1542" s="320" t="s">
        <v>986</v>
      </c>
      <c r="L1542" s="320" t="s">
        <v>254</v>
      </c>
      <c r="M1542" s="320" t="s">
        <v>262</v>
      </c>
      <c r="N1542" s="320" t="s">
        <v>261</v>
      </c>
    </row>
    <row r="1543" spans="1:14" s="194" customFormat="1">
      <c r="A1543" s="320" t="s">
        <v>288</v>
      </c>
      <c r="B1543" s="320" t="s">
        <v>418</v>
      </c>
      <c r="C1543" s="320" t="s">
        <v>834</v>
      </c>
      <c r="D1543" s="320" t="s">
        <v>84</v>
      </c>
      <c r="E1543" s="320">
        <v>118437689</v>
      </c>
      <c r="F1543" s="190">
        <v>1860</v>
      </c>
      <c r="G1543" s="360">
        <v>59.996000000000002</v>
      </c>
      <c r="H1543" s="320">
        <v>378</v>
      </c>
      <c r="I1543" s="320">
        <v>1482</v>
      </c>
      <c r="J1543" s="361">
        <v>0.20322580645161289</v>
      </c>
      <c r="K1543" s="320" t="s">
        <v>1049</v>
      </c>
      <c r="L1543" s="320" t="s">
        <v>254</v>
      </c>
      <c r="M1543" s="320" t="s">
        <v>261</v>
      </c>
      <c r="N1543" s="320" t="s">
        <v>262</v>
      </c>
    </row>
    <row r="1544" spans="1:14" s="194" customFormat="1">
      <c r="A1544" s="320" t="s">
        <v>288</v>
      </c>
      <c r="B1544" s="320" t="s">
        <v>418</v>
      </c>
      <c r="C1544" s="320" t="s">
        <v>834</v>
      </c>
      <c r="D1544" s="320" t="s">
        <v>80</v>
      </c>
      <c r="E1544" s="320">
        <v>3638206</v>
      </c>
      <c r="F1544" s="190">
        <v>229</v>
      </c>
      <c r="G1544" s="360">
        <v>60</v>
      </c>
      <c r="H1544" s="320">
        <v>7</v>
      </c>
      <c r="I1544" s="320">
        <v>222</v>
      </c>
      <c r="J1544" s="361">
        <v>3.0567685589519649E-2</v>
      </c>
      <c r="K1544" s="320" t="s">
        <v>981</v>
      </c>
      <c r="L1544" s="320" t="s">
        <v>254</v>
      </c>
      <c r="M1544" s="320" t="s">
        <v>264</v>
      </c>
      <c r="N1544" s="320" t="s">
        <v>261</v>
      </c>
    </row>
    <row r="1545" spans="1:14" s="194" customFormat="1">
      <c r="A1545" s="320" t="s">
        <v>288</v>
      </c>
      <c r="B1545" s="320" t="s">
        <v>418</v>
      </c>
      <c r="C1545" s="320" t="s">
        <v>834</v>
      </c>
      <c r="D1545" s="320" t="s">
        <v>78</v>
      </c>
      <c r="E1545" s="320">
        <v>54868337</v>
      </c>
      <c r="F1545" s="190">
        <v>3757</v>
      </c>
      <c r="G1545" s="360">
        <v>60</v>
      </c>
      <c r="H1545" s="320">
        <v>321</v>
      </c>
      <c r="I1545" s="320">
        <v>3436</v>
      </c>
      <c r="J1545" s="361">
        <v>8.5440511046047385E-2</v>
      </c>
      <c r="K1545" s="320" t="s">
        <v>1050</v>
      </c>
      <c r="L1545" s="320" t="s">
        <v>254</v>
      </c>
      <c r="M1545" s="320" t="s">
        <v>264</v>
      </c>
      <c r="N1545" s="320" t="s">
        <v>263</v>
      </c>
    </row>
    <row r="1546" spans="1:14" s="194" customFormat="1">
      <c r="A1546" s="320" t="s">
        <v>288</v>
      </c>
      <c r="B1546" s="320" t="s">
        <v>418</v>
      </c>
      <c r="C1546" s="320" t="s">
        <v>834</v>
      </c>
      <c r="D1546" s="320" t="s">
        <v>85</v>
      </c>
      <c r="E1546" s="320">
        <v>93526449</v>
      </c>
      <c r="F1546" s="190">
        <v>388</v>
      </c>
      <c r="G1546" s="360">
        <v>60</v>
      </c>
      <c r="H1546" s="320">
        <v>31</v>
      </c>
      <c r="I1546" s="320">
        <v>357</v>
      </c>
      <c r="J1546" s="361">
        <v>7.9896907216494839E-2</v>
      </c>
      <c r="K1546" s="320" t="s">
        <v>982</v>
      </c>
      <c r="L1546" s="320" t="s">
        <v>254</v>
      </c>
      <c r="M1546" s="320" t="s">
        <v>263</v>
      </c>
      <c r="N1546" s="320" t="s">
        <v>264</v>
      </c>
    </row>
    <row r="1547" spans="1:14" s="194" customFormat="1">
      <c r="A1547" s="320" t="s">
        <v>288</v>
      </c>
      <c r="B1547" s="320" t="s">
        <v>418</v>
      </c>
      <c r="C1547" s="320" t="s">
        <v>834</v>
      </c>
      <c r="D1547" s="320" t="s">
        <v>85</v>
      </c>
      <c r="E1547" s="320">
        <v>105582415</v>
      </c>
      <c r="F1547" s="190">
        <v>753</v>
      </c>
      <c r="G1547" s="360">
        <v>60</v>
      </c>
      <c r="H1547" s="320">
        <v>85</v>
      </c>
      <c r="I1547" s="320">
        <v>668</v>
      </c>
      <c r="J1547" s="361">
        <v>0.11288180610889774</v>
      </c>
      <c r="K1547" s="320" t="s">
        <v>1010</v>
      </c>
      <c r="L1547" s="320" t="s">
        <v>254</v>
      </c>
      <c r="M1547" s="320" t="s">
        <v>262</v>
      </c>
      <c r="N1547" s="320" t="s">
        <v>263</v>
      </c>
    </row>
    <row r="1548" spans="1:14" s="194" customFormat="1">
      <c r="A1548" s="320" t="s">
        <v>288</v>
      </c>
      <c r="B1548" s="320" t="s">
        <v>418</v>
      </c>
      <c r="C1548" s="320" t="s">
        <v>834</v>
      </c>
      <c r="D1548" s="320" t="s">
        <v>85</v>
      </c>
      <c r="E1548" s="320">
        <v>168188720</v>
      </c>
      <c r="F1548" s="190">
        <v>157</v>
      </c>
      <c r="G1548" s="360">
        <v>60</v>
      </c>
      <c r="H1548" s="320">
        <v>55</v>
      </c>
      <c r="I1548" s="320">
        <v>102</v>
      </c>
      <c r="J1548" s="361">
        <v>0.3503184713375796</v>
      </c>
      <c r="K1548" s="320" t="s">
        <v>1051</v>
      </c>
      <c r="L1548" s="320" t="s">
        <v>254</v>
      </c>
      <c r="M1548" s="320" t="s">
        <v>264</v>
      </c>
      <c r="N1548" s="320" t="s">
        <v>261</v>
      </c>
    </row>
    <row r="1549" spans="1:14" s="194" customFormat="1">
      <c r="A1549" s="320" t="s">
        <v>288</v>
      </c>
      <c r="B1549" s="320" t="s">
        <v>418</v>
      </c>
      <c r="C1549" s="320" t="s">
        <v>834</v>
      </c>
      <c r="D1549" s="320" t="s">
        <v>86</v>
      </c>
      <c r="E1549" s="320">
        <v>19040297</v>
      </c>
      <c r="F1549" s="190">
        <v>187</v>
      </c>
      <c r="G1549" s="360">
        <v>60</v>
      </c>
      <c r="H1549" s="320">
        <v>19</v>
      </c>
      <c r="I1549" s="320">
        <v>168</v>
      </c>
      <c r="J1549" s="361">
        <v>0.10160427807486631</v>
      </c>
      <c r="K1549" s="320" t="s">
        <v>980</v>
      </c>
      <c r="L1549" s="320" t="s">
        <v>254</v>
      </c>
      <c r="M1549" s="320" t="s">
        <v>262</v>
      </c>
      <c r="N1549" s="320" t="s">
        <v>261</v>
      </c>
    </row>
    <row r="1550" spans="1:14" s="194" customFormat="1">
      <c r="A1550" s="320" t="s">
        <v>288</v>
      </c>
      <c r="B1550" s="320" t="s">
        <v>418</v>
      </c>
      <c r="C1550" s="320" t="s">
        <v>834</v>
      </c>
      <c r="D1550" s="320" t="s">
        <v>86</v>
      </c>
      <c r="E1550" s="320">
        <v>67591106</v>
      </c>
      <c r="F1550" s="190">
        <v>2619</v>
      </c>
      <c r="G1550" s="360">
        <v>60</v>
      </c>
      <c r="H1550" s="320">
        <v>209</v>
      </c>
      <c r="I1550" s="320">
        <v>2410</v>
      </c>
      <c r="J1550" s="361">
        <v>7.9801450935471557E-2</v>
      </c>
      <c r="K1550" s="320" t="s">
        <v>191</v>
      </c>
      <c r="L1550" s="320" t="s">
        <v>254</v>
      </c>
      <c r="M1550" s="320" t="s">
        <v>261</v>
      </c>
      <c r="N1550" s="320" t="s">
        <v>262</v>
      </c>
    </row>
    <row r="1551" spans="1:14" s="194" customFormat="1">
      <c r="A1551" s="320" t="s">
        <v>288</v>
      </c>
      <c r="B1551" s="320" t="s">
        <v>418</v>
      </c>
      <c r="C1551" s="320" t="s">
        <v>834</v>
      </c>
      <c r="D1551" s="320" t="s">
        <v>91</v>
      </c>
      <c r="E1551" s="320">
        <v>117490900</v>
      </c>
      <c r="F1551" s="190">
        <v>141</v>
      </c>
      <c r="G1551" s="360">
        <v>60</v>
      </c>
      <c r="H1551" s="320">
        <v>45</v>
      </c>
      <c r="I1551" s="320">
        <v>96</v>
      </c>
      <c r="J1551" s="361">
        <v>0.31914893617021278</v>
      </c>
      <c r="K1551" s="320" t="s">
        <v>1052</v>
      </c>
      <c r="L1551" s="320" t="s">
        <v>254</v>
      </c>
      <c r="M1551" s="320" t="s">
        <v>264</v>
      </c>
      <c r="N1551" s="320" t="s">
        <v>262</v>
      </c>
    </row>
    <row r="1552" spans="1:14" s="194" customFormat="1">
      <c r="A1552" s="320" t="s">
        <v>288</v>
      </c>
      <c r="B1552" s="320" t="s">
        <v>418</v>
      </c>
      <c r="C1552" s="320" t="s">
        <v>834</v>
      </c>
      <c r="D1552" s="320" t="s">
        <v>95</v>
      </c>
      <c r="E1552" s="320">
        <v>134452607</v>
      </c>
      <c r="F1552" s="190">
        <v>112</v>
      </c>
      <c r="G1552" s="360">
        <v>60</v>
      </c>
      <c r="H1552" s="320">
        <v>14</v>
      </c>
      <c r="I1552" s="320">
        <v>98</v>
      </c>
      <c r="J1552" s="361">
        <v>0.125</v>
      </c>
      <c r="K1552" s="320" t="s">
        <v>1053</v>
      </c>
      <c r="L1552" s="320" t="s">
        <v>254</v>
      </c>
      <c r="M1552" s="320" t="s">
        <v>264</v>
      </c>
      <c r="N1552" s="320" t="s">
        <v>263</v>
      </c>
    </row>
    <row r="1553" spans="1:14" s="194" customFormat="1">
      <c r="A1553" s="320" t="s">
        <v>288</v>
      </c>
      <c r="B1553" s="320" t="s">
        <v>336</v>
      </c>
      <c r="C1553" s="320" t="s">
        <v>834</v>
      </c>
      <c r="D1553" s="320" t="s">
        <v>76</v>
      </c>
      <c r="E1553" s="320">
        <v>53461431</v>
      </c>
      <c r="F1553" s="190">
        <v>2929</v>
      </c>
      <c r="G1553" s="360">
        <v>59.743200000000002</v>
      </c>
      <c r="H1553" s="320">
        <v>476</v>
      </c>
      <c r="I1553" s="320">
        <v>2453</v>
      </c>
      <c r="J1553" s="361">
        <v>0.16251280300443838</v>
      </c>
      <c r="K1553" s="320" t="s">
        <v>1046</v>
      </c>
      <c r="L1553" s="320" t="s">
        <v>254</v>
      </c>
      <c r="M1553" s="320" t="s">
        <v>264</v>
      </c>
      <c r="N1553" s="320" t="s">
        <v>263</v>
      </c>
    </row>
    <row r="1554" spans="1:14" s="194" customFormat="1">
      <c r="A1554" s="320" t="s">
        <v>288</v>
      </c>
      <c r="B1554" s="320" t="s">
        <v>336</v>
      </c>
      <c r="C1554" s="320" t="s">
        <v>834</v>
      </c>
      <c r="D1554" s="320" t="s">
        <v>76</v>
      </c>
      <c r="E1554" s="320">
        <v>204861997</v>
      </c>
      <c r="F1554" s="190">
        <v>2741</v>
      </c>
      <c r="G1554" s="360">
        <v>60</v>
      </c>
      <c r="H1554" s="320">
        <v>443</v>
      </c>
      <c r="I1554" s="320">
        <v>2298</v>
      </c>
      <c r="J1554" s="361">
        <v>0.16161984677125138</v>
      </c>
      <c r="K1554" s="320" t="s">
        <v>978</v>
      </c>
      <c r="L1554" s="320" t="s">
        <v>254</v>
      </c>
      <c r="M1554" s="320" t="s">
        <v>264</v>
      </c>
      <c r="N1554" s="320" t="s">
        <v>263</v>
      </c>
    </row>
    <row r="1555" spans="1:14" s="194" customFormat="1">
      <c r="A1555" s="320" t="s">
        <v>288</v>
      </c>
      <c r="B1555" s="320" t="s">
        <v>336</v>
      </c>
      <c r="C1555" s="320" t="s">
        <v>834</v>
      </c>
      <c r="D1555" s="320" t="s">
        <v>76</v>
      </c>
      <c r="E1555" s="320">
        <v>237550643</v>
      </c>
      <c r="F1555" s="190">
        <v>389</v>
      </c>
      <c r="G1555" s="360">
        <v>60</v>
      </c>
      <c r="H1555" s="320">
        <v>94</v>
      </c>
      <c r="I1555" s="320">
        <v>295</v>
      </c>
      <c r="J1555" s="361">
        <v>0.2416452442159383</v>
      </c>
      <c r="K1555" s="320" t="s">
        <v>1047</v>
      </c>
      <c r="L1555" s="320" t="s">
        <v>254</v>
      </c>
      <c r="M1555" s="320" t="s">
        <v>264</v>
      </c>
      <c r="N1555" s="320" t="s">
        <v>263</v>
      </c>
    </row>
    <row r="1556" spans="1:14" s="194" customFormat="1">
      <c r="A1556" s="320" t="s">
        <v>288</v>
      </c>
      <c r="B1556" s="320" t="s">
        <v>336</v>
      </c>
      <c r="C1556" s="320" t="s">
        <v>834</v>
      </c>
      <c r="D1556" s="320" t="s">
        <v>81</v>
      </c>
      <c r="E1556" s="320">
        <v>127222554</v>
      </c>
      <c r="F1556" s="190">
        <v>614</v>
      </c>
      <c r="G1556" s="360">
        <v>60</v>
      </c>
      <c r="H1556" s="320">
        <v>27</v>
      </c>
      <c r="I1556" s="320">
        <v>587</v>
      </c>
      <c r="J1556" s="361">
        <v>4.3973941368078175E-2</v>
      </c>
      <c r="K1556" s="320" t="s">
        <v>985</v>
      </c>
      <c r="L1556" s="320" t="s">
        <v>254</v>
      </c>
      <c r="M1556" s="320" t="s">
        <v>261</v>
      </c>
      <c r="N1556" s="320" t="s">
        <v>264</v>
      </c>
    </row>
    <row r="1557" spans="1:14" s="194" customFormat="1">
      <c r="A1557" s="320" t="s">
        <v>288</v>
      </c>
      <c r="B1557" s="320" t="s">
        <v>336</v>
      </c>
      <c r="C1557" s="320" t="s">
        <v>834</v>
      </c>
      <c r="D1557" s="320" t="s">
        <v>89</v>
      </c>
      <c r="E1557" s="320">
        <v>28592642</v>
      </c>
      <c r="F1557" s="190">
        <v>1863</v>
      </c>
      <c r="G1557" s="360">
        <v>60</v>
      </c>
      <c r="H1557" s="320">
        <v>451</v>
      </c>
      <c r="I1557" s="320">
        <v>1412</v>
      </c>
      <c r="J1557" s="361">
        <v>0.24208266237251744</v>
      </c>
      <c r="K1557" s="320" t="s">
        <v>53</v>
      </c>
      <c r="L1557" s="320" t="s">
        <v>254</v>
      </c>
      <c r="M1557" s="320" t="s">
        <v>264</v>
      </c>
      <c r="N1557" s="320" t="s">
        <v>262</v>
      </c>
    </row>
    <row r="1558" spans="1:14" s="194" customFormat="1">
      <c r="A1558" s="320" t="s">
        <v>288</v>
      </c>
      <c r="B1558" s="320" t="s">
        <v>336</v>
      </c>
      <c r="C1558" s="320" t="s">
        <v>834</v>
      </c>
      <c r="D1558" s="320" t="s">
        <v>89</v>
      </c>
      <c r="E1558" s="320">
        <v>54508793</v>
      </c>
      <c r="F1558" s="190">
        <v>1311</v>
      </c>
      <c r="G1558" s="360">
        <v>59.990600000000001</v>
      </c>
      <c r="H1558" s="320">
        <v>40</v>
      </c>
      <c r="I1558" s="320">
        <v>1271</v>
      </c>
      <c r="J1558" s="361">
        <v>3.0511060259344011E-2</v>
      </c>
      <c r="K1558" s="320" t="s">
        <v>1048</v>
      </c>
      <c r="L1558" s="320" t="s">
        <v>254</v>
      </c>
      <c r="M1558" s="320" t="s">
        <v>261</v>
      </c>
      <c r="N1558" s="320" t="s">
        <v>262</v>
      </c>
    </row>
    <row r="1559" spans="1:14" s="194" customFormat="1">
      <c r="A1559" s="320" t="s">
        <v>288</v>
      </c>
      <c r="B1559" s="320" t="s">
        <v>336</v>
      </c>
      <c r="C1559" s="320" t="s">
        <v>834</v>
      </c>
      <c r="D1559" s="320" t="s">
        <v>77</v>
      </c>
      <c r="E1559" s="320">
        <v>45754002</v>
      </c>
      <c r="F1559" s="190">
        <v>3115</v>
      </c>
      <c r="G1559" s="360">
        <v>59.993299999999998</v>
      </c>
      <c r="H1559" s="320">
        <v>135</v>
      </c>
      <c r="I1559" s="320">
        <v>2980</v>
      </c>
      <c r="J1559" s="361">
        <v>4.3338683788121987E-2</v>
      </c>
      <c r="K1559" s="320" t="s">
        <v>984</v>
      </c>
      <c r="L1559" s="320" t="s">
        <v>254</v>
      </c>
      <c r="M1559" s="320" t="s">
        <v>264</v>
      </c>
      <c r="N1559" s="320" t="s">
        <v>263</v>
      </c>
    </row>
    <row r="1560" spans="1:14" s="194" customFormat="1">
      <c r="A1560" s="320" t="s">
        <v>288</v>
      </c>
      <c r="B1560" s="320" t="s">
        <v>336</v>
      </c>
      <c r="C1560" s="320" t="s">
        <v>834</v>
      </c>
      <c r="D1560" s="320" t="s">
        <v>88</v>
      </c>
      <c r="E1560" s="320">
        <v>44951999</v>
      </c>
      <c r="F1560" s="190">
        <v>1002</v>
      </c>
      <c r="G1560" s="360">
        <v>59.979100000000003</v>
      </c>
      <c r="H1560" s="320">
        <v>44</v>
      </c>
      <c r="I1560" s="320">
        <v>958</v>
      </c>
      <c r="J1560" s="361">
        <v>4.3912175648702596E-2</v>
      </c>
      <c r="K1560" s="320" t="s">
        <v>986</v>
      </c>
      <c r="L1560" s="320" t="s">
        <v>254</v>
      </c>
      <c r="M1560" s="320" t="s">
        <v>262</v>
      </c>
      <c r="N1560" s="320" t="s">
        <v>261</v>
      </c>
    </row>
    <row r="1561" spans="1:14" s="194" customFormat="1">
      <c r="A1561" s="320" t="s">
        <v>288</v>
      </c>
      <c r="B1561" s="320" t="s">
        <v>336</v>
      </c>
      <c r="C1561" s="320" t="s">
        <v>834</v>
      </c>
      <c r="D1561" s="320" t="s">
        <v>84</v>
      </c>
      <c r="E1561" s="320">
        <v>118437689</v>
      </c>
      <c r="F1561" s="190">
        <v>2840</v>
      </c>
      <c r="G1561" s="360">
        <v>59.973100000000002</v>
      </c>
      <c r="H1561" s="320">
        <v>531</v>
      </c>
      <c r="I1561" s="320">
        <v>2309</v>
      </c>
      <c r="J1561" s="361">
        <v>0.18697183098591549</v>
      </c>
      <c r="K1561" s="320" t="s">
        <v>1049</v>
      </c>
      <c r="L1561" s="320" t="s">
        <v>254</v>
      </c>
      <c r="M1561" s="320" t="s">
        <v>261</v>
      </c>
      <c r="N1561" s="320" t="s">
        <v>262</v>
      </c>
    </row>
    <row r="1562" spans="1:14" s="194" customFormat="1">
      <c r="A1562" s="320" t="s">
        <v>288</v>
      </c>
      <c r="B1562" s="320" t="s">
        <v>336</v>
      </c>
      <c r="C1562" s="320" t="s">
        <v>834</v>
      </c>
      <c r="D1562" s="320" t="s">
        <v>80</v>
      </c>
      <c r="E1562" s="320">
        <v>3638206</v>
      </c>
      <c r="F1562" s="190">
        <v>498</v>
      </c>
      <c r="G1562" s="360">
        <v>60</v>
      </c>
      <c r="H1562" s="320">
        <v>14</v>
      </c>
      <c r="I1562" s="320">
        <v>484</v>
      </c>
      <c r="J1562" s="361">
        <v>2.8112449799196786E-2</v>
      </c>
      <c r="K1562" s="320" t="s">
        <v>981</v>
      </c>
      <c r="L1562" s="320" t="s">
        <v>254</v>
      </c>
      <c r="M1562" s="320" t="s">
        <v>264</v>
      </c>
      <c r="N1562" s="320" t="s">
        <v>261</v>
      </c>
    </row>
    <row r="1563" spans="1:14" s="194" customFormat="1">
      <c r="A1563" s="320" t="s">
        <v>288</v>
      </c>
      <c r="B1563" s="320" t="s">
        <v>336</v>
      </c>
      <c r="C1563" s="320" t="s">
        <v>834</v>
      </c>
      <c r="D1563" s="320" t="s">
        <v>78</v>
      </c>
      <c r="E1563" s="320">
        <v>54868337</v>
      </c>
      <c r="F1563" s="190">
        <v>6240</v>
      </c>
      <c r="G1563" s="360">
        <v>60</v>
      </c>
      <c r="H1563" s="320">
        <v>197</v>
      </c>
      <c r="I1563" s="320">
        <v>6043</v>
      </c>
      <c r="J1563" s="361">
        <v>3.1570512820512819E-2</v>
      </c>
      <c r="K1563" s="320" t="s">
        <v>1050</v>
      </c>
      <c r="L1563" s="320" t="s">
        <v>254</v>
      </c>
      <c r="M1563" s="320" t="s">
        <v>264</v>
      </c>
      <c r="N1563" s="320" t="s">
        <v>263</v>
      </c>
    </row>
    <row r="1564" spans="1:14" s="194" customFormat="1">
      <c r="A1564" s="320" t="s">
        <v>288</v>
      </c>
      <c r="B1564" s="320" t="s">
        <v>336</v>
      </c>
      <c r="C1564" s="320" t="s">
        <v>834</v>
      </c>
      <c r="D1564" s="320" t="s">
        <v>85</v>
      </c>
      <c r="E1564" s="320">
        <v>93526449</v>
      </c>
      <c r="F1564" s="190">
        <v>1182</v>
      </c>
      <c r="G1564" s="360">
        <v>60</v>
      </c>
      <c r="H1564" s="320">
        <v>54</v>
      </c>
      <c r="I1564" s="320">
        <v>1128</v>
      </c>
      <c r="J1564" s="361">
        <v>4.5685279187817257E-2</v>
      </c>
      <c r="K1564" s="320" t="s">
        <v>982</v>
      </c>
      <c r="L1564" s="320" t="s">
        <v>254</v>
      </c>
      <c r="M1564" s="320" t="s">
        <v>263</v>
      </c>
      <c r="N1564" s="320" t="s">
        <v>264</v>
      </c>
    </row>
    <row r="1565" spans="1:14" s="194" customFormat="1">
      <c r="A1565" s="320" t="s">
        <v>288</v>
      </c>
      <c r="B1565" s="320" t="s">
        <v>336</v>
      </c>
      <c r="C1565" s="320" t="s">
        <v>834</v>
      </c>
      <c r="D1565" s="320" t="s">
        <v>85</v>
      </c>
      <c r="E1565" s="320">
        <v>105582415</v>
      </c>
      <c r="F1565" s="190">
        <v>1662</v>
      </c>
      <c r="G1565" s="360">
        <v>60</v>
      </c>
      <c r="H1565" s="320">
        <v>294</v>
      </c>
      <c r="I1565" s="320">
        <v>1368</v>
      </c>
      <c r="J1565" s="361">
        <v>0.17689530685920576</v>
      </c>
      <c r="K1565" s="320" t="s">
        <v>1010</v>
      </c>
      <c r="L1565" s="320" t="s">
        <v>254</v>
      </c>
      <c r="M1565" s="320" t="s">
        <v>262</v>
      </c>
      <c r="N1565" s="320" t="s">
        <v>263</v>
      </c>
    </row>
    <row r="1566" spans="1:14" s="194" customFormat="1">
      <c r="A1566" s="320" t="s">
        <v>288</v>
      </c>
      <c r="B1566" s="320" t="s">
        <v>336</v>
      </c>
      <c r="C1566" s="320" t="s">
        <v>834</v>
      </c>
      <c r="D1566" s="320" t="s">
        <v>85</v>
      </c>
      <c r="E1566" s="320">
        <v>168188720</v>
      </c>
      <c r="F1566" s="190">
        <v>365</v>
      </c>
      <c r="G1566" s="360">
        <v>60</v>
      </c>
      <c r="H1566" s="320">
        <v>91</v>
      </c>
      <c r="I1566" s="320">
        <v>274</v>
      </c>
      <c r="J1566" s="361">
        <v>0.24931506849315069</v>
      </c>
      <c r="K1566" s="320" t="s">
        <v>1051</v>
      </c>
      <c r="L1566" s="320" t="s">
        <v>254</v>
      </c>
      <c r="M1566" s="320" t="s">
        <v>264</v>
      </c>
      <c r="N1566" s="320" t="s">
        <v>261</v>
      </c>
    </row>
    <row r="1567" spans="1:14" s="194" customFormat="1">
      <c r="A1567" s="320" t="s">
        <v>288</v>
      </c>
      <c r="B1567" s="320" t="s">
        <v>336</v>
      </c>
      <c r="C1567" s="320" t="s">
        <v>834</v>
      </c>
      <c r="D1567" s="320" t="s">
        <v>86</v>
      </c>
      <c r="E1567" s="320">
        <v>19040297</v>
      </c>
      <c r="F1567" s="190">
        <v>708</v>
      </c>
      <c r="G1567" s="360">
        <v>60</v>
      </c>
      <c r="H1567" s="320">
        <v>85</v>
      </c>
      <c r="I1567" s="320">
        <v>623</v>
      </c>
      <c r="J1567" s="361">
        <v>0.12005649717514125</v>
      </c>
      <c r="K1567" s="320" t="s">
        <v>980</v>
      </c>
      <c r="L1567" s="320" t="s">
        <v>254</v>
      </c>
      <c r="M1567" s="320" t="s">
        <v>262</v>
      </c>
      <c r="N1567" s="320" t="s">
        <v>261</v>
      </c>
    </row>
    <row r="1568" spans="1:14" s="194" customFormat="1">
      <c r="A1568" s="320" t="s">
        <v>288</v>
      </c>
      <c r="B1568" s="320" t="s">
        <v>336</v>
      </c>
      <c r="C1568" s="320" t="s">
        <v>834</v>
      </c>
      <c r="D1568" s="320" t="s">
        <v>86</v>
      </c>
      <c r="E1568" s="320">
        <v>67591106</v>
      </c>
      <c r="F1568" s="190">
        <v>5667</v>
      </c>
      <c r="G1568" s="360">
        <v>60</v>
      </c>
      <c r="H1568" s="320">
        <v>169</v>
      </c>
      <c r="I1568" s="320">
        <v>5498</v>
      </c>
      <c r="J1568" s="361">
        <v>2.9821775189694723E-2</v>
      </c>
      <c r="K1568" s="320" t="s">
        <v>191</v>
      </c>
      <c r="L1568" s="320" t="s">
        <v>254</v>
      </c>
      <c r="M1568" s="320" t="s">
        <v>261</v>
      </c>
      <c r="N1568" s="320" t="s">
        <v>262</v>
      </c>
    </row>
    <row r="1569" spans="1:14" s="194" customFormat="1">
      <c r="A1569" s="320" t="s">
        <v>288</v>
      </c>
      <c r="B1569" s="320" t="s">
        <v>336</v>
      </c>
      <c r="C1569" s="320" t="s">
        <v>834</v>
      </c>
      <c r="D1569" s="320" t="s">
        <v>91</v>
      </c>
      <c r="E1569" s="320">
        <v>117490900</v>
      </c>
      <c r="F1569" s="190">
        <v>586</v>
      </c>
      <c r="G1569" s="360">
        <v>60</v>
      </c>
      <c r="H1569" s="320">
        <v>122</v>
      </c>
      <c r="I1569" s="320">
        <v>464</v>
      </c>
      <c r="J1569" s="361">
        <v>0.20819112627986347</v>
      </c>
      <c r="K1569" s="320" t="s">
        <v>1052</v>
      </c>
      <c r="L1569" s="320" t="s">
        <v>254</v>
      </c>
      <c r="M1569" s="320" t="s">
        <v>264</v>
      </c>
      <c r="N1569" s="320" t="s">
        <v>262</v>
      </c>
    </row>
    <row r="1570" spans="1:14" s="194" customFormat="1">
      <c r="A1570" s="320" t="s">
        <v>288</v>
      </c>
      <c r="B1570" s="320" t="s">
        <v>336</v>
      </c>
      <c r="C1570" s="320" t="s">
        <v>834</v>
      </c>
      <c r="D1570" s="320" t="s">
        <v>95</v>
      </c>
      <c r="E1570" s="320">
        <v>134452607</v>
      </c>
      <c r="F1570" s="190">
        <v>351</v>
      </c>
      <c r="G1570" s="360">
        <v>60</v>
      </c>
      <c r="H1570" s="320">
        <v>49</v>
      </c>
      <c r="I1570" s="320">
        <v>302</v>
      </c>
      <c r="J1570" s="361">
        <v>0.1396011396011396</v>
      </c>
      <c r="K1570" s="320" t="s">
        <v>1053</v>
      </c>
      <c r="L1570" s="320" t="s">
        <v>254</v>
      </c>
      <c r="M1570" s="320" t="s">
        <v>264</v>
      </c>
      <c r="N1570" s="320" t="s">
        <v>263</v>
      </c>
    </row>
    <row r="1571" spans="1:14" s="194" customFormat="1">
      <c r="A1571" s="320" t="s">
        <v>288</v>
      </c>
      <c r="B1571" s="320" t="s">
        <v>352</v>
      </c>
      <c r="C1571" s="320" t="s">
        <v>834</v>
      </c>
      <c r="D1571" s="320" t="s">
        <v>76</v>
      </c>
      <c r="E1571" s="320">
        <v>53461431</v>
      </c>
      <c r="F1571" s="190">
        <v>2062</v>
      </c>
      <c r="G1571" s="360">
        <v>59.909700000000001</v>
      </c>
      <c r="H1571" s="320">
        <v>3</v>
      </c>
      <c r="I1571" s="320">
        <v>2059</v>
      </c>
      <c r="J1571" s="361">
        <v>1.454898157129001E-3</v>
      </c>
      <c r="K1571" s="320" t="s">
        <v>1046</v>
      </c>
      <c r="L1571" s="320" t="s">
        <v>254</v>
      </c>
      <c r="M1571" s="320" t="s">
        <v>264</v>
      </c>
      <c r="N1571" s="320" t="s">
        <v>263</v>
      </c>
    </row>
    <row r="1572" spans="1:14" s="194" customFormat="1">
      <c r="A1572" s="320" t="s">
        <v>288</v>
      </c>
      <c r="B1572" s="320" t="s">
        <v>352</v>
      </c>
      <c r="C1572" s="320" t="s">
        <v>834</v>
      </c>
      <c r="D1572" s="320" t="s">
        <v>76</v>
      </c>
      <c r="E1572" s="320">
        <v>204861997</v>
      </c>
      <c r="F1572" s="190">
        <v>2999</v>
      </c>
      <c r="G1572" s="360">
        <v>60</v>
      </c>
      <c r="H1572" s="320">
        <v>0</v>
      </c>
      <c r="I1572" s="320">
        <v>2999</v>
      </c>
      <c r="J1572" s="361">
        <v>0</v>
      </c>
      <c r="K1572" s="320" t="s">
        <v>978</v>
      </c>
      <c r="L1572" s="320" t="s">
        <v>254</v>
      </c>
      <c r="M1572" s="320" t="s">
        <v>264</v>
      </c>
      <c r="N1572" s="320" t="s">
        <v>263</v>
      </c>
    </row>
    <row r="1573" spans="1:14" s="194" customFormat="1">
      <c r="A1573" s="320" t="s">
        <v>288</v>
      </c>
      <c r="B1573" s="320" t="s">
        <v>352</v>
      </c>
      <c r="C1573" s="320" t="s">
        <v>834</v>
      </c>
      <c r="D1573" s="320" t="s">
        <v>76</v>
      </c>
      <c r="E1573" s="320">
        <v>237550643</v>
      </c>
      <c r="F1573" s="190">
        <v>225</v>
      </c>
      <c r="G1573" s="360">
        <v>60</v>
      </c>
      <c r="H1573" s="320">
        <v>0</v>
      </c>
      <c r="I1573" s="320">
        <v>225</v>
      </c>
      <c r="J1573" s="361">
        <v>0</v>
      </c>
      <c r="K1573" s="320" t="s">
        <v>1047</v>
      </c>
      <c r="L1573" s="320" t="s">
        <v>254</v>
      </c>
      <c r="M1573" s="320" t="s">
        <v>264</v>
      </c>
      <c r="N1573" s="320" t="s">
        <v>263</v>
      </c>
    </row>
    <row r="1574" spans="1:14" s="194" customFormat="1">
      <c r="A1574" s="320" t="s">
        <v>288</v>
      </c>
      <c r="B1574" s="320" t="s">
        <v>352</v>
      </c>
      <c r="C1574" s="320" t="s">
        <v>834</v>
      </c>
      <c r="D1574" s="320" t="s">
        <v>81</v>
      </c>
      <c r="E1574" s="320">
        <v>127222554</v>
      </c>
      <c r="F1574" s="190">
        <v>574</v>
      </c>
      <c r="G1574" s="360">
        <v>60</v>
      </c>
      <c r="H1574" s="320">
        <v>0</v>
      </c>
      <c r="I1574" s="320">
        <v>574</v>
      </c>
      <c r="J1574" s="361">
        <v>0</v>
      </c>
      <c r="K1574" s="320" t="s">
        <v>985</v>
      </c>
      <c r="L1574" s="320" t="s">
        <v>254</v>
      </c>
      <c r="M1574" s="320" t="s">
        <v>261</v>
      </c>
      <c r="N1574" s="320" t="s">
        <v>264</v>
      </c>
    </row>
    <row r="1575" spans="1:14" s="194" customFormat="1">
      <c r="A1575" s="320" t="s">
        <v>288</v>
      </c>
      <c r="B1575" s="320" t="s">
        <v>352</v>
      </c>
      <c r="C1575" s="320" t="s">
        <v>834</v>
      </c>
      <c r="D1575" s="320" t="s">
        <v>89</v>
      </c>
      <c r="E1575" s="320">
        <v>28592642</v>
      </c>
      <c r="F1575" s="190">
        <v>0</v>
      </c>
      <c r="G1575" s="360" t="s">
        <v>12</v>
      </c>
      <c r="H1575" s="320">
        <v>0</v>
      </c>
      <c r="I1575" s="320">
        <v>0</v>
      </c>
      <c r="J1575" s="361">
        <v>0</v>
      </c>
      <c r="K1575" s="320" t="s">
        <v>53</v>
      </c>
      <c r="L1575" s="320" t="s">
        <v>254</v>
      </c>
      <c r="M1575" s="320" t="s">
        <v>264</v>
      </c>
      <c r="N1575" s="320" t="s">
        <v>262</v>
      </c>
    </row>
    <row r="1576" spans="1:14" s="194" customFormat="1">
      <c r="A1576" s="320" t="s">
        <v>288</v>
      </c>
      <c r="B1576" s="320" t="s">
        <v>352</v>
      </c>
      <c r="C1576" s="320" t="s">
        <v>834</v>
      </c>
      <c r="D1576" s="320" t="s">
        <v>89</v>
      </c>
      <c r="E1576" s="320">
        <v>54508793</v>
      </c>
      <c r="F1576" s="190">
        <v>776</v>
      </c>
      <c r="G1576" s="360">
        <v>60</v>
      </c>
      <c r="H1576" s="320">
        <v>0</v>
      </c>
      <c r="I1576" s="320">
        <v>776</v>
      </c>
      <c r="J1576" s="361">
        <v>0</v>
      </c>
      <c r="K1576" s="320" t="s">
        <v>1048</v>
      </c>
      <c r="L1576" s="320" t="s">
        <v>254</v>
      </c>
      <c r="M1576" s="320" t="s">
        <v>261</v>
      </c>
      <c r="N1576" s="320" t="s">
        <v>262</v>
      </c>
    </row>
    <row r="1577" spans="1:14" s="194" customFormat="1">
      <c r="A1577" s="320" t="s">
        <v>288</v>
      </c>
      <c r="B1577" s="320" t="s">
        <v>352</v>
      </c>
      <c r="C1577" s="320" t="s">
        <v>834</v>
      </c>
      <c r="D1577" s="320" t="s">
        <v>77</v>
      </c>
      <c r="E1577" s="320">
        <v>45754002</v>
      </c>
      <c r="F1577" s="190">
        <v>2930</v>
      </c>
      <c r="G1577" s="360">
        <v>60</v>
      </c>
      <c r="H1577" s="320">
        <v>0</v>
      </c>
      <c r="I1577" s="320">
        <v>2930</v>
      </c>
      <c r="J1577" s="361">
        <v>0</v>
      </c>
      <c r="K1577" s="320" t="s">
        <v>984</v>
      </c>
      <c r="L1577" s="320" t="s">
        <v>254</v>
      </c>
      <c r="M1577" s="320" t="s">
        <v>264</v>
      </c>
      <c r="N1577" s="320" t="s">
        <v>263</v>
      </c>
    </row>
    <row r="1578" spans="1:14" s="194" customFormat="1">
      <c r="A1578" s="320" t="s">
        <v>288</v>
      </c>
      <c r="B1578" s="320" t="s">
        <v>352</v>
      </c>
      <c r="C1578" s="320" t="s">
        <v>834</v>
      </c>
      <c r="D1578" s="320" t="s">
        <v>88</v>
      </c>
      <c r="E1578" s="320">
        <v>44951999</v>
      </c>
      <c r="F1578" s="190">
        <v>625</v>
      </c>
      <c r="G1578" s="360">
        <v>60</v>
      </c>
      <c r="H1578" s="320">
        <v>0</v>
      </c>
      <c r="I1578" s="320">
        <v>625</v>
      </c>
      <c r="J1578" s="361">
        <v>0</v>
      </c>
      <c r="K1578" s="320" t="s">
        <v>986</v>
      </c>
      <c r="L1578" s="320" t="s">
        <v>254</v>
      </c>
      <c r="M1578" s="320" t="s">
        <v>262</v>
      </c>
      <c r="N1578" s="320" t="s">
        <v>261</v>
      </c>
    </row>
    <row r="1579" spans="1:14" s="194" customFormat="1">
      <c r="A1579" s="320" t="s">
        <v>288</v>
      </c>
      <c r="B1579" s="320" t="s">
        <v>352</v>
      </c>
      <c r="C1579" s="320" t="s">
        <v>834</v>
      </c>
      <c r="D1579" s="320" t="s">
        <v>84</v>
      </c>
      <c r="E1579" s="320">
        <v>118437689</v>
      </c>
      <c r="F1579" s="190">
        <v>2347</v>
      </c>
      <c r="G1579" s="360">
        <v>59.988799999999998</v>
      </c>
      <c r="H1579" s="320">
        <v>21</v>
      </c>
      <c r="I1579" s="320">
        <v>2326</v>
      </c>
      <c r="J1579" s="361">
        <v>8.9475926714955266E-3</v>
      </c>
      <c r="K1579" s="320" t="s">
        <v>1049</v>
      </c>
      <c r="L1579" s="320" t="s">
        <v>254</v>
      </c>
      <c r="M1579" s="320" t="s">
        <v>261</v>
      </c>
      <c r="N1579" s="320" t="s">
        <v>262</v>
      </c>
    </row>
    <row r="1580" spans="1:14" s="194" customFormat="1">
      <c r="A1580" s="320" t="s">
        <v>288</v>
      </c>
      <c r="B1580" s="320" t="s">
        <v>352</v>
      </c>
      <c r="C1580" s="320" t="s">
        <v>834</v>
      </c>
      <c r="D1580" s="320" t="s">
        <v>80</v>
      </c>
      <c r="E1580" s="320">
        <v>3638206</v>
      </c>
      <c r="F1580" s="190">
        <v>376</v>
      </c>
      <c r="G1580" s="360">
        <v>60</v>
      </c>
      <c r="H1580" s="320">
        <v>0</v>
      </c>
      <c r="I1580" s="320">
        <v>376</v>
      </c>
      <c r="J1580" s="361">
        <v>0</v>
      </c>
      <c r="K1580" s="320" t="s">
        <v>981</v>
      </c>
      <c r="L1580" s="320" t="s">
        <v>254</v>
      </c>
      <c r="M1580" s="320" t="s">
        <v>264</v>
      </c>
      <c r="N1580" s="320" t="s">
        <v>261</v>
      </c>
    </row>
    <row r="1581" spans="1:14" s="194" customFormat="1">
      <c r="A1581" s="320" t="s">
        <v>288</v>
      </c>
      <c r="B1581" s="320" t="s">
        <v>352</v>
      </c>
      <c r="C1581" s="320" t="s">
        <v>834</v>
      </c>
      <c r="D1581" s="320" t="s">
        <v>78</v>
      </c>
      <c r="E1581" s="320">
        <v>54868337</v>
      </c>
      <c r="F1581" s="190">
        <v>5660</v>
      </c>
      <c r="G1581" s="360">
        <v>60</v>
      </c>
      <c r="H1581" s="320">
        <v>5</v>
      </c>
      <c r="I1581" s="320">
        <v>5655</v>
      </c>
      <c r="J1581" s="361">
        <v>8.8339222614840988E-4</v>
      </c>
      <c r="K1581" s="320" t="s">
        <v>1050</v>
      </c>
      <c r="L1581" s="320" t="s">
        <v>254</v>
      </c>
      <c r="M1581" s="320" t="s">
        <v>264</v>
      </c>
      <c r="N1581" s="320" t="s">
        <v>263</v>
      </c>
    </row>
    <row r="1582" spans="1:14" s="194" customFormat="1">
      <c r="A1582" s="320" t="s">
        <v>288</v>
      </c>
      <c r="B1582" s="320" t="s">
        <v>352</v>
      </c>
      <c r="C1582" s="320" t="s">
        <v>834</v>
      </c>
      <c r="D1582" s="320" t="s">
        <v>85</v>
      </c>
      <c r="E1582" s="320">
        <v>93526449</v>
      </c>
      <c r="F1582" s="190">
        <v>909</v>
      </c>
      <c r="G1582" s="360">
        <v>59.995600000000003</v>
      </c>
      <c r="H1582" s="320">
        <v>0</v>
      </c>
      <c r="I1582" s="320">
        <v>909</v>
      </c>
      <c r="J1582" s="361">
        <v>0</v>
      </c>
      <c r="K1582" s="320" t="s">
        <v>982</v>
      </c>
      <c r="L1582" s="320" t="s">
        <v>254</v>
      </c>
      <c r="M1582" s="320" t="s">
        <v>263</v>
      </c>
      <c r="N1582" s="320" t="s">
        <v>264</v>
      </c>
    </row>
    <row r="1583" spans="1:14" s="194" customFormat="1">
      <c r="A1583" s="320" t="s">
        <v>288</v>
      </c>
      <c r="B1583" s="320" t="s">
        <v>352</v>
      </c>
      <c r="C1583" s="320" t="s">
        <v>834</v>
      </c>
      <c r="D1583" s="320" t="s">
        <v>85</v>
      </c>
      <c r="E1583" s="320">
        <v>105582415</v>
      </c>
      <c r="F1583" s="190">
        <v>1345</v>
      </c>
      <c r="G1583" s="360">
        <v>60</v>
      </c>
      <c r="H1583" s="320">
        <v>0</v>
      </c>
      <c r="I1583" s="320">
        <v>1345</v>
      </c>
      <c r="J1583" s="361">
        <v>0</v>
      </c>
      <c r="K1583" s="320" t="s">
        <v>1010</v>
      </c>
      <c r="L1583" s="320" t="s">
        <v>254</v>
      </c>
      <c r="M1583" s="320" t="s">
        <v>262</v>
      </c>
      <c r="N1583" s="320" t="s">
        <v>263</v>
      </c>
    </row>
    <row r="1584" spans="1:14" s="194" customFormat="1">
      <c r="A1584" s="320" t="s">
        <v>288</v>
      </c>
      <c r="B1584" s="320" t="s">
        <v>352</v>
      </c>
      <c r="C1584" s="320" t="s">
        <v>834</v>
      </c>
      <c r="D1584" s="320" t="s">
        <v>85</v>
      </c>
      <c r="E1584" s="320">
        <v>168188720</v>
      </c>
      <c r="F1584" s="190">
        <v>308</v>
      </c>
      <c r="G1584" s="360">
        <v>60</v>
      </c>
      <c r="H1584" s="320">
        <v>0</v>
      </c>
      <c r="I1584" s="320">
        <v>308</v>
      </c>
      <c r="J1584" s="361">
        <v>0</v>
      </c>
      <c r="K1584" s="320" t="s">
        <v>1051</v>
      </c>
      <c r="L1584" s="320" t="s">
        <v>254</v>
      </c>
      <c r="M1584" s="320" t="s">
        <v>264</v>
      </c>
      <c r="N1584" s="320" t="s">
        <v>261</v>
      </c>
    </row>
    <row r="1585" spans="1:14" s="194" customFormat="1">
      <c r="A1585" s="320" t="s">
        <v>288</v>
      </c>
      <c r="B1585" s="320" t="s">
        <v>352</v>
      </c>
      <c r="C1585" s="320" t="s">
        <v>834</v>
      </c>
      <c r="D1585" s="320" t="s">
        <v>86</v>
      </c>
      <c r="E1585" s="320">
        <v>19040297</v>
      </c>
      <c r="F1585" s="190">
        <v>530</v>
      </c>
      <c r="G1585" s="360">
        <v>60</v>
      </c>
      <c r="H1585" s="320">
        <v>0</v>
      </c>
      <c r="I1585" s="320">
        <v>530</v>
      </c>
      <c r="J1585" s="361">
        <v>0</v>
      </c>
      <c r="K1585" s="320" t="s">
        <v>980</v>
      </c>
      <c r="L1585" s="320" t="s">
        <v>254</v>
      </c>
      <c r="M1585" s="320" t="s">
        <v>262</v>
      </c>
      <c r="N1585" s="320" t="s">
        <v>261</v>
      </c>
    </row>
    <row r="1586" spans="1:14" s="194" customFormat="1">
      <c r="A1586" s="320" t="s">
        <v>288</v>
      </c>
      <c r="B1586" s="320" t="s">
        <v>352</v>
      </c>
      <c r="C1586" s="320" t="s">
        <v>834</v>
      </c>
      <c r="D1586" s="320" t="s">
        <v>86</v>
      </c>
      <c r="E1586" s="320">
        <v>67591106</v>
      </c>
      <c r="F1586" s="190">
        <v>4247</v>
      </c>
      <c r="G1586" s="360">
        <v>60</v>
      </c>
      <c r="H1586" s="320">
        <v>0</v>
      </c>
      <c r="I1586" s="320">
        <v>4247</v>
      </c>
      <c r="J1586" s="361">
        <v>0</v>
      </c>
      <c r="K1586" s="320" t="s">
        <v>191</v>
      </c>
      <c r="L1586" s="320" t="s">
        <v>254</v>
      </c>
      <c r="M1586" s="320" t="s">
        <v>261</v>
      </c>
      <c r="N1586" s="320" t="s">
        <v>262</v>
      </c>
    </row>
    <row r="1587" spans="1:14" s="194" customFormat="1">
      <c r="A1587" s="320" t="s">
        <v>288</v>
      </c>
      <c r="B1587" s="320" t="s">
        <v>352</v>
      </c>
      <c r="C1587" s="320" t="s">
        <v>834</v>
      </c>
      <c r="D1587" s="320" t="s">
        <v>91</v>
      </c>
      <c r="E1587" s="320">
        <v>117490900</v>
      </c>
      <c r="F1587" s="190">
        <v>314</v>
      </c>
      <c r="G1587" s="360">
        <v>60</v>
      </c>
      <c r="H1587" s="320">
        <v>0</v>
      </c>
      <c r="I1587" s="320">
        <v>314</v>
      </c>
      <c r="J1587" s="361">
        <v>0</v>
      </c>
      <c r="K1587" s="320" t="s">
        <v>1052</v>
      </c>
      <c r="L1587" s="320" t="s">
        <v>254</v>
      </c>
      <c r="M1587" s="320" t="s">
        <v>264</v>
      </c>
      <c r="N1587" s="320" t="s">
        <v>262</v>
      </c>
    </row>
    <row r="1588" spans="1:14" s="194" customFormat="1">
      <c r="A1588" s="320" t="s">
        <v>288</v>
      </c>
      <c r="B1588" s="320" t="s">
        <v>352</v>
      </c>
      <c r="C1588" s="320" t="s">
        <v>834</v>
      </c>
      <c r="D1588" s="320" t="s">
        <v>95</v>
      </c>
      <c r="E1588" s="320">
        <v>134452607</v>
      </c>
      <c r="F1588" s="190">
        <v>274</v>
      </c>
      <c r="G1588" s="360">
        <v>60</v>
      </c>
      <c r="H1588" s="320">
        <v>0</v>
      </c>
      <c r="I1588" s="320">
        <v>274</v>
      </c>
      <c r="J1588" s="361">
        <v>0</v>
      </c>
      <c r="K1588" s="320" t="s">
        <v>1053</v>
      </c>
      <c r="L1588" s="320" t="s">
        <v>254</v>
      </c>
      <c r="M1588" s="320" t="s">
        <v>264</v>
      </c>
      <c r="N1588" s="320" t="s">
        <v>263</v>
      </c>
    </row>
    <row r="1589" spans="1:14" s="194" customFormat="1">
      <c r="A1589" s="320" t="s">
        <v>288</v>
      </c>
      <c r="B1589" s="320" t="s">
        <v>665</v>
      </c>
      <c r="C1589" s="320" t="s">
        <v>834</v>
      </c>
      <c r="D1589" s="320" t="s">
        <v>76</v>
      </c>
      <c r="E1589" s="320">
        <v>53461431</v>
      </c>
      <c r="F1589" s="190">
        <v>3349</v>
      </c>
      <c r="G1589" s="360">
        <v>59.885599999999997</v>
      </c>
      <c r="H1589" s="320">
        <v>0</v>
      </c>
      <c r="I1589" s="320">
        <v>3349</v>
      </c>
      <c r="J1589" s="361">
        <v>0</v>
      </c>
      <c r="K1589" s="320" t="s">
        <v>1046</v>
      </c>
      <c r="L1589" s="320" t="s">
        <v>254</v>
      </c>
      <c r="M1589" s="320" t="s">
        <v>264</v>
      </c>
      <c r="N1589" s="320" t="s">
        <v>263</v>
      </c>
    </row>
    <row r="1590" spans="1:14" s="194" customFormat="1">
      <c r="A1590" s="320" t="s">
        <v>288</v>
      </c>
      <c r="B1590" s="320" t="s">
        <v>665</v>
      </c>
      <c r="C1590" s="320" t="s">
        <v>834</v>
      </c>
      <c r="D1590" s="320" t="s">
        <v>76</v>
      </c>
      <c r="E1590" s="320">
        <v>204861997</v>
      </c>
      <c r="F1590" s="190">
        <v>3810</v>
      </c>
      <c r="G1590" s="360">
        <v>60</v>
      </c>
      <c r="H1590" s="320">
        <v>4</v>
      </c>
      <c r="I1590" s="320">
        <v>3806</v>
      </c>
      <c r="J1590" s="361">
        <v>1.0498687664041995E-3</v>
      </c>
      <c r="K1590" s="320" t="s">
        <v>978</v>
      </c>
      <c r="L1590" s="320" t="s">
        <v>254</v>
      </c>
      <c r="M1590" s="320" t="s">
        <v>264</v>
      </c>
      <c r="N1590" s="320" t="s">
        <v>263</v>
      </c>
    </row>
    <row r="1591" spans="1:14" s="194" customFormat="1">
      <c r="A1591" s="320" t="s">
        <v>288</v>
      </c>
      <c r="B1591" s="320" t="s">
        <v>665</v>
      </c>
      <c r="C1591" s="320" t="s">
        <v>834</v>
      </c>
      <c r="D1591" s="320" t="s">
        <v>76</v>
      </c>
      <c r="E1591" s="320">
        <v>237550643</v>
      </c>
      <c r="F1591" s="190">
        <v>4022</v>
      </c>
      <c r="G1591" s="360">
        <v>59.997</v>
      </c>
      <c r="H1591" s="320">
        <v>2</v>
      </c>
      <c r="I1591" s="320">
        <v>4020</v>
      </c>
      <c r="J1591" s="361">
        <v>4.9726504226752855E-4</v>
      </c>
      <c r="K1591" s="320" t="s">
        <v>1047</v>
      </c>
      <c r="L1591" s="320" t="s">
        <v>254</v>
      </c>
      <c r="M1591" s="320" t="s">
        <v>264</v>
      </c>
      <c r="N1591" s="320" t="s">
        <v>263</v>
      </c>
    </row>
    <row r="1592" spans="1:14" s="194" customFormat="1">
      <c r="A1592" s="320" t="s">
        <v>288</v>
      </c>
      <c r="B1592" s="320" t="s">
        <v>665</v>
      </c>
      <c r="C1592" s="320" t="s">
        <v>834</v>
      </c>
      <c r="D1592" s="320" t="s">
        <v>81</v>
      </c>
      <c r="E1592" s="320">
        <v>127222554</v>
      </c>
      <c r="F1592" s="190">
        <v>856</v>
      </c>
      <c r="G1592" s="360">
        <v>60</v>
      </c>
      <c r="H1592" s="320">
        <v>2</v>
      </c>
      <c r="I1592" s="320">
        <v>854</v>
      </c>
      <c r="J1592" s="361">
        <v>2.3364485981308409E-3</v>
      </c>
      <c r="K1592" s="320" t="s">
        <v>985</v>
      </c>
      <c r="L1592" s="320" t="s">
        <v>254</v>
      </c>
      <c r="M1592" s="320" t="s">
        <v>261</v>
      </c>
      <c r="N1592" s="320" t="s">
        <v>264</v>
      </c>
    </row>
    <row r="1593" spans="1:14" s="194" customFormat="1">
      <c r="A1593" s="320" t="s">
        <v>288</v>
      </c>
      <c r="B1593" s="320" t="s">
        <v>665</v>
      </c>
      <c r="C1593" s="320" t="s">
        <v>834</v>
      </c>
      <c r="D1593" s="320" t="s">
        <v>89</v>
      </c>
      <c r="E1593" s="320">
        <v>28592642</v>
      </c>
      <c r="F1593" s="190">
        <v>16</v>
      </c>
      <c r="G1593" s="360">
        <v>60</v>
      </c>
      <c r="H1593" s="320">
        <v>0</v>
      </c>
      <c r="I1593" s="320">
        <v>16</v>
      </c>
      <c r="J1593" s="361">
        <v>0</v>
      </c>
      <c r="K1593" s="320" t="s">
        <v>53</v>
      </c>
      <c r="L1593" s="320" t="s">
        <v>254</v>
      </c>
      <c r="M1593" s="320" t="s">
        <v>264</v>
      </c>
      <c r="N1593" s="320" t="s">
        <v>262</v>
      </c>
    </row>
    <row r="1594" spans="1:14" s="194" customFormat="1">
      <c r="A1594" s="320" t="s">
        <v>288</v>
      </c>
      <c r="B1594" s="320" t="s">
        <v>665</v>
      </c>
      <c r="C1594" s="320" t="s">
        <v>834</v>
      </c>
      <c r="D1594" s="320" t="s">
        <v>89</v>
      </c>
      <c r="E1594" s="320">
        <v>54508793</v>
      </c>
      <c r="F1594" s="190">
        <v>6375</v>
      </c>
      <c r="G1594" s="360">
        <v>59.996899999999997</v>
      </c>
      <c r="H1594" s="320">
        <v>8</v>
      </c>
      <c r="I1594" s="320">
        <v>6367</v>
      </c>
      <c r="J1594" s="361">
        <v>1.2549019607843138E-3</v>
      </c>
      <c r="K1594" s="320" t="s">
        <v>1048</v>
      </c>
      <c r="L1594" s="320" t="s">
        <v>254</v>
      </c>
      <c r="M1594" s="320" t="s">
        <v>261</v>
      </c>
      <c r="N1594" s="320" t="s">
        <v>262</v>
      </c>
    </row>
    <row r="1595" spans="1:14" s="194" customFormat="1">
      <c r="A1595" s="320" t="s">
        <v>288</v>
      </c>
      <c r="B1595" s="320" t="s">
        <v>665</v>
      </c>
      <c r="C1595" s="320" t="s">
        <v>834</v>
      </c>
      <c r="D1595" s="320" t="s">
        <v>77</v>
      </c>
      <c r="E1595" s="320">
        <v>45754002</v>
      </c>
      <c r="F1595" s="190">
        <v>8745</v>
      </c>
      <c r="G1595" s="360">
        <v>59.998199999999997</v>
      </c>
      <c r="H1595" s="320">
        <v>12</v>
      </c>
      <c r="I1595" s="320">
        <v>8733</v>
      </c>
      <c r="J1595" s="361">
        <v>1.3722126929674098E-3</v>
      </c>
      <c r="K1595" s="320" t="s">
        <v>984</v>
      </c>
      <c r="L1595" s="320" t="s">
        <v>254</v>
      </c>
      <c r="M1595" s="320" t="s">
        <v>264</v>
      </c>
      <c r="N1595" s="320" t="s">
        <v>263</v>
      </c>
    </row>
    <row r="1596" spans="1:14" s="194" customFormat="1">
      <c r="A1596" s="320" t="s">
        <v>288</v>
      </c>
      <c r="B1596" s="320" t="s">
        <v>665</v>
      </c>
      <c r="C1596" s="320" t="s">
        <v>834</v>
      </c>
      <c r="D1596" s="320" t="s">
        <v>88</v>
      </c>
      <c r="E1596" s="320">
        <v>44951999</v>
      </c>
      <c r="F1596" s="190">
        <v>5164</v>
      </c>
      <c r="G1596" s="360">
        <v>59.997900000000001</v>
      </c>
      <c r="H1596" s="320">
        <v>4</v>
      </c>
      <c r="I1596" s="320">
        <v>5160</v>
      </c>
      <c r="J1596" s="361">
        <v>7.7459333849728897E-4</v>
      </c>
      <c r="K1596" s="320" t="s">
        <v>986</v>
      </c>
      <c r="L1596" s="320" t="s">
        <v>254</v>
      </c>
      <c r="M1596" s="320" t="s">
        <v>262</v>
      </c>
      <c r="N1596" s="320" t="s">
        <v>261</v>
      </c>
    </row>
    <row r="1597" spans="1:14" s="194" customFormat="1">
      <c r="A1597" s="320" t="s">
        <v>288</v>
      </c>
      <c r="B1597" s="320" t="s">
        <v>665</v>
      </c>
      <c r="C1597" s="320" t="s">
        <v>834</v>
      </c>
      <c r="D1597" s="320" t="s">
        <v>84</v>
      </c>
      <c r="E1597" s="320">
        <v>118437689</v>
      </c>
      <c r="F1597" s="190">
        <v>1405</v>
      </c>
      <c r="G1597" s="360">
        <v>59.950499999999998</v>
      </c>
      <c r="H1597" s="320">
        <v>11</v>
      </c>
      <c r="I1597" s="320">
        <v>1394</v>
      </c>
      <c r="J1597" s="361">
        <v>7.8291814946619218E-3</v>
      </c>
      <c r="K1597" s="320" t="s">
        <v>1049</v>
      </c>
      <c r="L1597" s="320" t="s">
        <v>254</v>
      </c>
      <c r="M1597" s="320" t="s">
        <v>261</v>
      </c>
      <c r="N1597" s="320" t="s">
        <v>262</v>
      </c>
    </row>
    <row r="1598" spans="1:14" s="194" customFormat="1">
      <c r="A1598" s="320" t="s">
        <v>288</v>
      </c>
      <c r="B1598" s="320" t="s">
        <v>665</v>
      </c>
      <c r="C1598" s="320" t="s">
        <v>834</v>
      </c>
      <c r="D1598" s="320" t="s">
        <v>80</v>
      </c>
      <c r="E1598" s="320">
        <v>3638206</v>
      </c>
      <c r="F1598" s="190">
        <v>2</v>
      </c>
      <c r="G1598" s="360">
        <v>60</v>
      </c>
      <c r="H1598" s="320">
        <v>0</v>
      </c>
      <c r="I1598" s="320">
        <v>2</v>
      </c>
      <c r="J1598" s="361">
        <v>0</v>
      </c>
      <c r="K1598" s="320" t="s">
        <v>981</v>
      </c>
      <c r="L1598" s="320" t="s">
        <v>254</v>
      </c>
      <c r="M1598" s="320" t="s">
        <v>264</v>
      </c>
      <c r="N1598" s="320" t="s">
        <v>261</v>
      </c>
    </row>
    <row r="1599" spans="1:14" s="194" customFormat="1">
      <c r="A1599" s="320" t="s">
        <v>288</v>
      </c>
      <c r="B1599" s="320" t="s">
        <v>665</v>
      </c>
      <c r="C1599" s="320" t="s">
        <v>834</v>
      </c>
      <c r="D1599" s="320" t="s">
        <v>78</v>
      </c>
      <c r="E1599" s="320">
        <v>54868337</v>
      </c>
      <c r="F1599" s="190">
        <v>6244</v>
      </c>
      <c r="G1599" s="360">
        <v>60</v>
      </c>
      <c r="H1599" s="320">
        <v>8</v>
      </c>
      <c r="I1599" s="320">
        <v>6236</v>
      </c>
      <c r="J1599" s="361">
        <v>1.2812299807815502E-3</v>
      </c>
      <c r="K1599" s="320" t="s">
        <v>1050</v>
      </c>
      <c r="L1599" s="320" t="s">
        <v>254</v>
      </c>
      <c r="M1599" s="320" t="s">
        <v>264</v>
      </c>
      <c r="N1599" s="320" t="s">
        <v>263</v>
      </c>
    </row>
    <row r="1600" spans="1:14" s="194" customFormat="1">
      <c r="A1600" s="320" t="s">
        <v>288</v>
      </c>
      <c r="B1600" s="320" t="s">
        <v>665</v>
      </c>
      <c r="C1600" s="320" t="s">
        <v>834</v>
      </c>
      <c r="D1600" s="320" t="s">
        <v>85</v>
      </c>
      <c r="E1600" s="320">
        <v>93526449</v>
      </c>
      <c r="F1600" s="190">
        <v>0</v>
      </c>
      <c r="G1600" s="360" t="s">
        <v>12</v>
      </c>
      <c r="H1600" s="320">
        <v>0</v>
      </c>
      <c r="I1600" s="320">
        <v>0</v>
      </c>
      <c r="J1600" s="361">
        <v>0</v>
      </c>
      <c r="K1600" s="320" t="s">
        <v>982</v>
      </c>
      <c r="L1600" s="320" t="s">
        <v>254</v>
      </c>
      <c r="M1600" s="320" t="s">
        <v>263</v>
      </c>
      <c r="N1600" s="320" t="s">
        <v>264</v>
      </c>
    </row>
    <row r="1601" spans="1:14" s="194" customFormat="1">
      <c r="A1601" s="320" t="s">
        <v>288</v>
      </c>
      <c r="B1601" s="320" t="s">
        <v>665</v>
      </c>
      <c r="C1601" s="320" t="s">
        <v>834</v>
      </c>
      <c r="D1601" s="320" t="s">
        <v>85</v>
      </c>
      <c r="E1601" s="320">
        <v>105582415</v>
      </c>
      <c r="F1601" s="190">
        <v>2784</v>
      </c>
      <c r="G1601" s="360">
        <v>60</v>
      </c>
      <c r="H1601" s="320">
        <v>0</v>
      </c>
      <c r="I1601" s="320">
        <v>2784</v>
      </c>
      <c r="J1601" s="361">
        <v>0</v>
      </c>
      <c r="K1601" s="320" t="s">
        <v>1010</v>
      </c>
      <c r="L1601" s="320" t="s">
        <v>254</v>
      </c>
      <c r="M1601" s="320" t="s">
        <v>262</v>
      </c>
      <c r="N1601" s="320" t="s">
        <v>263</v>
      </c>
    </row>
    <row r="1602" spans="1:14" s="194" customFormat="1">
      <c r="A1602" s="320" t="s">
        <v>288</v>
      </c>
      <c r="B1602" s="320" t="s">
        <v>665</v>
      </c>
      <c r="C1602" s="320" t="s">
        <v>834</v>
      </c>
      <c r="D1602" s="320" t="s">
        <v>85</v>
      </c>
      <c r="E1602" s="320">
        <v>168188720</v>
      </c>
      <c r="F1602" s="190">
        <v>1114</v>
      </c>
      <c r="G1602" s="360">
        <v>60</v>
      </c>
      <c r="H1602" s="320">
        <v>0</v>
      </c>
      <c r="I1602" s="320">
        <v>1114</v>
      </c>
      <c r="J1602" s="361">
        <v>0</v>
      </c>
      <c r="K1602" s="320" t="s">
        <v>1051</v>
      </c>
      <c r="L1602" s="320" t="s">
        <v>254</v>
      </c>
      <c r="M1602" s="320" t="s">
        <v>264</v>
      </c>
      <c r="N1602" s="320" t="s">
        <v>261</v>
      </c>
    </row>
    <row r="1603" spans="1:14" s="194" customFormat="1">
      <c r="A1603" s="320" t="s">
        <v>288</v>
      </c>
      <c r="B1603" s="320" t="s">
        <v>665</v>
      </c>
      <c r="C1603" s="320" t="s">
        <v>834</v>
      </c>
      <c r="D1603" s="320" t="s">
        <v>86</v>
      </c>
      <c r="E1603" s="320">
        <v>19040297</v>
      </c>
      <c r="F1603" s="190">
        <v>967</v>
      </c>
      <c r="G1603" s="360">
        <v>60</v>
      </c>
      <c r="H1603" s="320">
        <v>0</v>
      </c>
      <c r="I1603" s="320">
        <v>967</v>
      </c>
      <c r="J1603" s="361">
        <v>0</v>
      </c>
      <c r="K1603" s="320" t="s">
        <v>980</v>
      </c>
      <c r="L1603" s="320" t="s">
        <v>254</v>
      </c>
      <c r="M1603" s="320" t="s">
        <v>262</v>
      </c>
      <c r="N1603" s="320" t="s">
        <v>261</v>
      </c>
    </row>
    <row r="1604" spans="1:14" s="194" customFormat="1">
      <c r="A1604" s="320" t="s">
        <v>288</v>
      </c>
      <c r="B1604" s="320" t="s">
        <v>665</v>
      </c>
      <c r="C1604" s="320" t="s">
        <v>834</v>
      </c>
      <c r="D1604" s="320" t="s">
        <v>86</v>
      </c>
      <c r="E1604" s="320">
        <v>67591106</v>
      </c>
      <c r="F1604" s="190">
        <v>6875</v>
      </c>
      <c r="G1604" s="360">
        <v>59.998800000000003</v>
      </c>
      <c r="H1604" s="320">
        <v>6</v>
      </c>
      <c r="I1604" s="320">
        <v>6869</v>
      </c>
      <c r="J1604" s="361">
        <v>8.7272727272727274E-4</v>
      </c>
      <c r="K1604" s="320" t="s">
        <v>191</v>
      </c>
      <c r="L1604" s="320" t="s">
        <v>254</v>
      </c>
      <c r="M1604" s="320" t="s">
        <v>261</v>
      </c>
      <c r="N1604" s="320" t="s">
        <v>262</v>
      </c>
    </row>
    <row r="1605" spans="1:14" s="194" customFormat="1">
      <c r="A1605" s="320" t="s">
        <v>288</v>
      </c>
      <c r="B1605" s="320" t="s">
        <v>665</v>
      </c>
      <c r="C1605" s="320" t="s">
        <v>834</v>
      </c>
      <c r="D1605" s="320" t="s">
        <v>91</v>
      </c>
      <c r="E1605" s="320">
        <v>117490900</v>
      </c>
      <c r="F1605" s="190">
        <v>3341</v>
      </c>
      <c r="G1605" s="360">
        <v>60</v>
      </c>
      <c r="H1605" s="320">
        <v>0</v>
      </c>
      <c r="I1605" s="320">
        <v>3341</v>
      </c>
      <c r="J1605" s="361">
        <v>0</v>
      </c>
      <c r="K1605" s="320" t="s">
        <v>1052</v>
      </c>
      <c r="L1605" s="320" t="s">
        <v>254</v>
      </c>
      <c r="M1605" s="320" t="s">
        <v>264</v>
      </c>
      <c r="N1605" s="320" t="s">
        <v>262</v>
      </c>
    </row>
    <row r="1606" spans="1:14" s="194" customFormat="1">
      <c r="A1606" s="320" t="s">
        <v>288</v>
      </c>
      <c r="B1606" s="320" t="s">
        <v>665</v>
      </c>
      <c r="C1606" s="320" t="s">
        <v>834</v>
      </c>
      <c r="D1606" s="320" t="s">
        <v>95</v>
      </c>
      <c r="E1606" s="320">
        <v>134452607</v>
      </c>
      <c r="F1606" s="190">
        <v>2392</v>
      </c>
      <c r="G1606" s="360">
        <v>60</v>
      </c>
      <c r="H1606" s="320">
        <v>4</v>
      </c>
      <c r="I1606" s="320">
        <v>2388</v>
      </c>
      <c r="J1606" s="361">
        <v>1.6722408026755853E-3</v>
      </c>
      <c r="K1606" s="320" t="s">
        <v>1053</v>
      </c>
      <c r="L1606" s="320" t="s">
        <v>254</v>
      </c>
      <c r="M1606" s="320" t="s">
        <v>264</v>
      </c>
      <c r="N1606" s="320" t="s">
        <v>263</v>
      </c>
    </row>
    <row r="1607" spans="1:14" s="194" customFormat="1">
      <c r="A1607" s="320" t="s">
        <v>288</v>
      </c>
      <c r="B1607" s="320" t="s">
        <v>420</v>
      </c>
      <c r="C1607" s="320" t="s">
        <v>834</v>
      </c>
      <c r="D1607" s="320" t="s">
        <v>76</v>
      </c>
      <c r="E1607" s="320">
        <v>53461431</v>
      </c>
      <c r="F1607" s="190">
        <v>2112</v>
      </c>
      <c r="G1607" s="360">
        <v>59.9161</v>
      </c>
      <c r="H1607" s="320">
        <v>0</v>
      </c>
      <c r="I1607" s="320">
        <v>2112</v>
      </c>
      <c r="J1607" s="361">
        <v>0</v>
      </c>
      <c r="K1607" s="320" t="s">
        <v>1046</v>
      </c>
      <c r="L1607" s="320" t="s">
        <v>254</v>
      </c>
      <c r="M1607" s="320" t="s">
        <v>264</v>
      </c>
      <c r="N1607" s="320" t="s">
        <v>263</v>
      </c>
    </row>
    <row r="1608" spans="1:14" s="194" customFormat="1">
      <c r="A1608" s="320" t="s">
        <v>288</v>
      </c>
      <c r="B1608" s="320" t="s">
        <v>420</v>
      </c>
      <c r="C1608" s="320" t="s">
        <v>834</v>
      </c>
      <c r="D1608" s="320" t="s">
        <v>76</v>
      </c>
      <c r="E1608" s="320">
        <v>204861997</v>
      </c>
      <c r="F1608" s="190">
        <v>2744</v>
      </c>
      <c r="G1608" s="360">
        <v>60</v>
      </c>
      <c r="H1608" s="320">
        <v>0</v>
      </c>
      <c r="I1608" s="320">
        <v>2744</v>
      </c>
      <c r="J1608" s="361">
        <v>0</v>
      </c>
      <c r="K1608" s="320" t="s">
        <v>978</v>
      </c>
      <c r="L1608" s="320" t="s">
        <v>254</v>
      </c>
      <c r="M1608" s="320" t="s">
        <v>264</v>
      </c>
      <c r="N1608" s="320" t="s">
        <v>263</v>
      </c>
    </row>
    <row r="1609" spans="1:14" s="194" customFormat="1">
      <c r="A1609" s="320" t="s">
        <v>288</v>
      </c>
      <c r="B1609" s="320" t="s">
        <v>420</v>
      </c>
      <c r="C1609" s="320" t="s">
        <v>834</v>
      </c>
      <c r="D1609" s="320" t="s">
        <v>76</v>
      </c>
      <c r="E1609" s="320">
        <v>237550643</v>
      </c>
      <c r="F1609" s="190">
        <v>191</v>
      </c>
      <c r="G1609" s="360">
        <v>60</v>
      </c>
      <c r="H1609" s="320">
        <v>0</v>
      </c>
      <c r="I1609" s="320">
        <v>191</v>
      </c>
      <c r="J1609" s="361">
        <v>0</v>
      </c>
      <c r="K1609" s="320" t="s">
        <v>1047</v>
      </c>
      <c r="L1609" s="320" t="s">
        <v>254</v>
      </c>
      <c r="M1609" s="320" t="s">
        <v>264</v>
      </c>
      <c r="N1609" s="320" t="s">
        <v>263</v>
      </c>
    </row>
    <row r="1610" spans="1:14" s="194" customFormat="1">
      <c r="A1610" s="320" t="s">
        <v>288</v>
      </c>
      <c r="B1610" s="320" t="s">
        <v>420</v>
      </c>
      <c r="C1610" s="320" t="s">
        <v>834</v>
      </c>
      <c r="D1610" s="320" t="s">
        <v>81</v>
      </c>
      <c r="E1610" s="320">
        <v>127222554</v>
      </c>
      <c r="F1610" s="190">
        <v>477</v>
      </c>
      <c r="G1610" s="360">
        <v>59.991599999999998</v>
      </c>
      <c r="H1610" s="320">
        <v>0</v>
      </c>
      <c r="I1610" s="320">
        <v>477</v>
      </c>
      <c r="J1610" s="361">
        <v>0</v>
      </c>
      <c r="K1610" s="320" t="s">
        <v>985</v>
      </c>
      <c r="L1610" s="320" t="s">
        <v>254</v>
      </c>
      <c r="M1610" s="320" t="s">
        <v>261</v>
      </c>
      <c r="N1610" s="320" t="s">
        <v>264</v>
      </c>
    </row>
    <row r="1611" spans="1:14" s="194" customFormat="1">
      <c r="A1611" s="320" t="s">
        <v>288</v>
      </c>
      <c r="B1611" s="320" t="s">
        <v>420</v>
      </c>
      <c r="C1611" s="320" t="s">
        <v>834</v>
      </c>
      <c r="D1611" s="320" t="s">
        <v>89</v>
      </c>
      <c r="E1611" s="320">
        <v>28592642</v>
      </c>
      <c r="F1611" s="190">
        <v>0</v>
      </c>
      <c r="G1611" s="360" t="s">
        <v>12</v>
      </c>
      <c r="H1611" s="320">
        <v>0</v>
      </c>
      <c r="I1611" s="320">
        <v>0</v>
      </c>
      <c r="J1611" s="361">
        <v>0</v>
      </c>
      <c r="K1611" s="320" t="s">
        <v>53</v>
      </c>
      <c r="L1611" s="320" t="s">
        <v>254</v>
      </c>
      <c r="M1611" s="320" t="s">
        <v>264</v>
      </c>
      <c r="N1611" s="320" t="s">
        <v>262</v>
      </c>
    </row>
    <row r="1612" spans="1:14" s="194" customFormat="1">
      <c r="A1612" s="320" t="s">
        <v>288</v>
      </c>
      <c r="B1612" s="320" t="s">
        <v>420</v>
      </c>
      <c r="C1612" s="320" t="s">
        <v>834</v>
      </c>
      <c r="D1612" s="320" t="s">
        <v>89</v>
      </c>
      <c r="E1612" s="320">
        <v>54508793</v>
      </c>
      <c r="F1612" s="190">
        <v>702</v>
      </c>
      <c r="G1612" s="360">
        <v>60</v>
      </c>
      <c r="H1612" s="320">
        <v>0</v>
      </c>
      <c r="I1612" s="320">
        <v>702</v>
      </c>
      <c r="J1612" s="361">
        <v>0</v>
      </c>
      <c r="K1612" s="320" t="s">
        <v>1048</v>
      </c>
      <c r="L1612" s="320" t="s">
        <v>254</v>
      </c>
      <c r="M1612" s="320" t="s">
        <v>261</v>
      </c>
      <c r="N1612" s="320" t="s">
        <v>262</v>
      </c>
    </row>
    <row r="1613" spans="1:14" s="194" customFormat="1">
      <c r="A1613" s="320" t="s">
        <v>288</v>
      </c>
      <c r="B1613" s="320" t="s">
        <v>420</v>
      </c>
      <c r="C1613" s="320" t="s">
        <v>834</v>
      </c>
      <c r="D1613" s="320" t="s">
        <v>77</v>
      </c>
      <c r="E1613" s="320">
        <v>45754002</v>
      </c>
      <c r="F1613" s="190">
        <v>2872</v>
      </c>
      <c r="G1613" s="360">
        <v>60</v>
      </c>
      <c r="H1613" s="320">
        <v>0</v>
      </c>
      <c r="I1613" s="320">
        <v>2872</v>
      </c>
      <c r="J1613" s="361">
        <v>0</v>
      </c>
      <c r="K1613" s="320" t="s">
        <v>984</v>
      </c>
      <c r="L1613" s="320" t="s">
        <v>254</v>
      </c>
      <c r="M1613" s="320" t="s">
        <v>264</v>
      </c>
      <c r="N1613" s="320" t="s">
        <v>263</v>
      </c>
    </row>
    <row r="1614" spans="1:14" s="194" customFormat="1">
      <c r="A1614" s="320" t="s">
        <v>288</v>
      </c>
      <c r="B1614" s="320" t="s">
        <v>420</v>
      </c>
      <c r="C1614" s="320" t="s">
        <v>834</v>
      </c>
      <c r="D1614" s="320" t="s">
        <v>88</v>
      </c>
      <c r="E1614" s="320">
        <v>44951999</v>
      </c>
      <c r="F1614" s="190">
        <v>674</v>
      </c>
      <c r="G1614" s="360">
        <v>60</v>
      </c>
      <c r="H1614" s="320">
        <v>0</v>
      </c>
      <c r="I1614" s="320">
        <v>674</v>
      </c>
      <c r="J1614" s="361">
        <v>0</v>
      </c>
      <c r="K1614" s="320" t="s">
        <v>986</v>
      </c>
      <c r="L1614" s="320" t="s">
        <v>254</v>
      </c>
      <c r="M1614" s="320" t="s">
        <v>262</v>
      </c>
      <c r="N1614" s="320" t="s">
        <v>261</v>
      </c>
    </row>
    <row r="1615" spans="1:14" s="194" customFormat="1">
      <c r="A1615" s="320" t="s">
        <v>288</v>
      </c>
      <c r="B1615" s="320" t="s">
        <v>420</v>
      </c>
      <c r="C1615" s="320" t="s">
        <v>834</v>
      </c>
      <c r="D1615" s="320" t="s">
        <v>84</v>
      </c>
      <c r="E1615" s="320">
        <v>118437689</v>
      </c>
      <c r="F1615" s="190">
        <v>2505</v>
      </c>
      <c r="G1615" s="360">
        <v>59.974400000000003</v>
      </c>
      <c r="H1615" s="320">
        <v>5</v>
      </c>
      <c r="I1615" s="320">
        <v>2500</v>
      </c>
      <c r="J1615" s="361">
        <v>1.996007984031936E-3</v>
      </c>
      <c r="K1615" s="320" t="s">
        <v>1049</v>
      </c>
      <c r="L1615" s="320" t="s">
        <v>254</v>
      </c>
      <c r="M1615" s="320" t="s">
        <v>261</v>
      </c>
      <c r="N1615" s="320" t="s">
        <v>262</v>
      </c>
    </row>
    <row r="1616" spans="1:14" s="194" customFormat="1">
      <c r="A1616" s="320" t="s">
        <v>288</v>
      </c>
      <c r="B1616" s="320" t="s">
        <v>420</v>
      </c>
      <c r="C1616" s="320" t="s">
        <v>834</v>
      </c>
      <c r="D1616" s="320" t="s">
        <v>80</v>
      </c>
      <c r="E1616" s="320">
        <v>3638206</v>
      </c>
      <c r="F1616" s="190">
        <v>472</v>
      </c>
      <c r="G1616" s="360">
        <v>60</v>
      </c>
      <c r="H1616" s="320">
        <v>0</v>
      </c>
      <c r="I1616" s="320">
        <v>472</v>
      </c>
      <c r="J1616" s="361">
        <v>0</v>
      </c>
      <c r="K1616" s="320" t="s">
        <v>981</v>
      </c>
      <c r="L1616" s="320" t="s">
        <v>254</v>
      </c>
      <c r="M1616" s="320" t="s">
        <v>264</v>
      </c>
      <c r="N1616" s="320" t="s">
        <v>261</v>
      </c>
    </row>
    <row r="1617" spans="1:14" s="194" customFormat="1">
      <c r="A1617" s="320" t="s">
        <v>288</v>
      </c>
      <c r="B1617" s="320" t="s">
        <v>420</v>
      </c>
      <c r="C1617" s="320" t="s">
        <v>834</v>
      </c>
      <c r="D1617" s="320" t="s">
        <v>78</v>
      </c>
      <c r="E1617" s="320">
        <v>54868337</v>
      </c>
      <c r="F1617" s="190">
        <v>5867</v>
      </c>
      <c r="G1617" s="360">
        <v>60</v>
      </c>
      <c r="H1617" s="320">
        <v>8</v>
      </c>
      <c r="I1617" s="320">
        <v>5859</v>
      </c>
      <c r="J1617" s="361">
        <v>1.3635588886995057E-3</v>
      </c>
      <c r="K1617" s="320" t="s">
        <v>1050</v>
      </c>
      <c r="L1617" s="320" t="s">
        <v>254</v>
      </c>
      <c r="M1617" s="320" t="s">
        <v>264</v>
      </c>
      <c r="N1617" s="320" t="s">
        <v>263</v>
      </c>
    </row>
    <row r="1618" spans="1:14" s="194" customFormat="1">
      <c r="A1618" s="320" t="s">
        <v>288</v>
      </c>
      <c r="B1618" s="320" t="s">
        <v>420</v>
      </c>
      <c r="C1618" s="320" t="s">
        <v>834</v>
      </c>
      <c r="D1618" s="320" t="s">
        <v>85</v>
      </c>
      <c r="E1618" s="320">
        <v>93526449</v>
      </c>
      <c r="F1618" s="190">
        <v>782</v>
      </c>
      <c r="G1618" s="360">
        <v>60</v>
      </c>
      <c r="H1618" s="320">
        <v>0</v>
      </c>
      <c r="I1618" s="320">
        <v>782</v>
      </c>
      <c r="J1618" s="361">
        <v>0</v>
      </c>
      <c r="K1618" s="320" t="s">
        <v>982</v>
      </c>
      <c r="L1618" s="320" t="s">
        <v>254</v>
      </c>
      <c r="M1618" s="320" t="s">
        <v>263</v>
      </c>
      <c r="N1618" s="320" t="s">
        <v>264</v>
      </c>
    </row>
    <row r="1619" spans="1:14" s="194" customFormat="1">
      <c r="A1619" s="320" t="s">
        <v>288</v>
      </c>
      <c r="B1619" s="320" t="s">
        <v>420</v>
      </c>
      <c r="C1619" s="320" t="s">
        <v>834</v>
      </c>
      <c r="D1619" s="320" t="s">
        <v>85</v>
      </c>
      <c r="E1619" s="320">
        <v>105582415</v>
      </c>
      <c r="F1619" s="190">
        <v>1257</v>
      </c>
      <c r="G1619" s="360">
        <v>60</v>
      </c>
      <c r="H1619" s="320">
        <v>0</v>
      </c>
      <c r="I1619" s="320">
        <v>1257</v>
      </c>
      <c r="J1619" s="361">
        <v>0</v>
      </c>
      <c r="K1619" s="320" t="s">
        <v>1010</v>
      </c>
      <c r="L1619" s="320" t="s">
        <v>254</v>
      </c>
      <c r="M1619" s="320" t="s">
        <v>262</v>
      </c>
      <c r="N1619" s="320" t="s">
        <v>263</v>
      </c>
    </row>
    <row r="1620" spans="1:14" s="194" customFormat="1">
      <c r="A1620" s="320" t="s">
        <v>288</v>
      </c>
      <c r="B1620" s="320" t="s">
        <v>420</v>
      </c>
      <c r="C1620" s="320" t="s">
        <v>834</v>
      </c>
      <c r="D1620" s="320" t="s">
        <v>85</v>
      </c>
      <c r="E1620" s="320">
        <v>168188720</v>
      </c>
      <c r="F1620" s="190">
        <v>255</v>
      </c>
      <c r="G1620" s="360">
        <v>60</v>
      </c>
      <c r="H1620" s="320">
        <v>0</v>
      </c>
      <c r="I1620" s="320">
        <v>255</v>
      </c>
      <c r="J1620" s="361">
        <v>0</v>
      </c>
      <c r="K1620" s="320" t="s">
        <v>1051</v>
      </c>
      <c r="L1620" s="320" t="s">
        <v>254</v>
      </c>
      <c r="M1620" s="320" t="s">
        <v>264</v>
      </c>
      <c r="N1620" s="320" t="s">
        <v>261</v>
      </c>
    </row>
    <row r="1621" spans="1:14" s="194" customFormat="1">
      <c r="A1621" s="320" t="s">
        <v>288</v>
      </c>
      <c r="B1621" s="320" t="s">
        <v>420</v>
      </c>
      <c r="C1621" s="320" t="s">
        <v>834</v>
      </c>
      <c r="D1621" s="320" t="s">
        <v>86</v>
      </c>
      <c r="E1621" s="320">
        <v>19040297</v>
      </c>
      <c r="F1621" s="190">
        <v>451</v>
      </c>
      <c r="G1621" s="360">
        <v>60</v>
      </c>
      <c r="H1621" s="320">
        <v>0</v>
      </c>
      <c r="I1621" s="320">
        <v>451</v>
      </c>
      <c r="J1621" s="361">
        <v>0</v>
      </c>
      <c r="K1621" s="320" t="s">
        <v>980</v>
      </c>
      <c r="L1621" s="320" t="s">
        <v>254</v>
      </c>
      <c r="M1621" s="320" t="s">
        <v>262</v>
      </c>
      <c r="N1621" s="320" t="s">
        <v>261</v>
      </c>
    </row>
    <row r="1622" spans="1:14" s="194" customFormat="1">
      <c r="A1622" s="320" t="s">
        <v>288</v>
      </c>
      <c r="B1622" s="320" t="s">
        <v>420</v>
      </c>
      <c r="C1622" s="320" t="s">
        <v>834</v>
      </c>
      <c r="D1622" s="320" t="s">
        <v>86</v>
      </c>
      <c r="E1622" s="320">
        <v>67591106</v>
      </c>
      <c r="F1622" s="190">
        <v>4411</v>
      </c>
      <c r="G1622" s="360">
        <v>60</v>
      </c>
      <c r="H1622" s="320">
        <v>2</v>
      </c>
      <c r="I1622" s="320">
        <v>4409</v>
      </c>
      <c r="J1622" s="361">
        <v>4.5341192473362049E-4</v>
      </c>
      <c r="K1622" s="320" t="s">
        <v>191</v>
      </c>
      <c r="L1622" s="320" t="s">
        <v>254</v>
      </c>
      <c r="M1622" s="320" t="s">
        <v>261</v>
      </c>
      <c r="N1622" s="320" t="s">
        <v>262</v>
      </c>
    </row>
    <row r="1623" spans="1:14" s="194" customFormat="1">
      <c r="A1623" s="320" t="s">
        <v>288</v>
      </c>
      <c r="B1623" s="320" t="s">
        <v>420</v>
      </c>
      <c r="C1623" s="320" t="s">
        <v>834</v>
      </c>
      <c r="D1623" s="320" t="s">
        <v>91</v>
      </c>
      <c r="E1623" s="320">
        <v>117490900</v>
      </c>
      <c r="F1623" s="190">
        <v>251</v>
      </c>
      <c r="G1623" s="360">
        <v>60</v>
      </c>
      <c r="H1623" s="320">
        <v>0</v>
      </c>
      <c r="I1623" s="320">
        <v>251</v>
      </c>
      <c r="J1623" s="361">
        <v>0</v>
      </c>
      <c r="K1623" s="320" t="s">
        <v>1052</v>
      </c>
      <c r="L1623" s="320" t="s">
        <v>254</v>
      </c>
      <c r="M1623" s="320" t="s">
        <v>264</v>
      </c>
      <c r="N1623" s="320" t="s">
        <v>262</v>
      </c>
    </row>
    <row r="1624" spans="1:14" s="194" customFormat="1">
      <c r="A1624" s="320" t="s">
        <v>288</v>
      </c>
      <c r="B1624" s="320" t="s">
        <v>420</v>
      </c>
      <c r="C1624" s="320" t="s">
        <v>834</v>
      </c>
      <c r="D1624" s="320" t="s">
        <v>95</v>
      </c>
      <c r="E1624" s="320">
        <v>134452607</v>
      </c>
      <c r="F1624" s="190">
        <v>279</v>
      </c>
      <c r="G1624" s="360">
        <v>60</v>
      </c>
      <c r="H1624" s="320">
        <v>0</v>
      </c>
      <c r="I1624" s="320">
        <v>279</v>
      </c>
      <c r="J1624" s="361">
        <v>0</v>
      </c>
      <c r="K1624" s="320" t="s">
        <v>1053</v>
      </c>
      <c r="L1624" s="320" t="s">
        <v>254</v>
      </c>
      <c r="M1624" s="320" t="s">
        <v>264</v>
      </c>
      <c r="N1624" s="320" t="s">
        <v>263</v>
      </c>
    </row>
    <row r="1625" spans="1:14" s="194" customFormat="1">
      <c r="A1625" s="320" t="s">
        <v>288</v>
      </c>
      <c r="B1625" s="320" t="s">
        <v>421</v>
      </c>
      <c r="C1625" s="320" t="s">
        <v>834</v>
      </c>
      <c r="D1625" s="320" t="s">
        <v>76</v>
      </c>
      <c r="E1625" s="320">
        <v>53461431</v>
      </c>
      <c r="F1625" s="190">
        <v>2527</v>
      </c>
      <c r="G1625" s="360">
        <v>59.893000000000001</v>
      </c>
      <c r="H1625" s="320">
        <v>4</v>
      </c>
      <c r="I1625" s="320">
        <v>2523</v>
      </c>
      <c r="J1625" s="361">
        <v>1.5829046299960427E-3</v>
      </c>
      <c r="K1625" s="320" t="s">
        <v>1046</v>
      </c>
      <c r="L1625" s="320" t="s">
        <v>254</v>
      </c>
      <c r="M1625" s="320" t="s">
        <v>264</v>
      </c>
      <c r="N1625" s="320" t="s">
        <v>263</v>
      </c>
    </row>
    <row r="1626" spans="1:14" s="194" customFormat="1">
      <c r="A1626" s="320" t="s">
        <v>288</v>
      </c>
      <c r="B1626" s="320" t="s">
        <v>421</v>
      </c>
      <c r="C1626" s="320" t="s">
        <v>834</v>
      </c>
      <c r="D1626" s="320" t="s">
        <v>76</v>
      </c>
      <c r="E1626" s="320">
        <v>204861997</v>
      </c>
      <c r="F1626" s="190">
        <v>3345</v>
      </c>
      <c r="G1626" s="360">
        <v>60</v>
      </c>
      <c r="H1626" s="320">
        <v>3</v>
      </c>
      <c r="I1626" s="320">
        <v>3342</v>
      </c>
      <c r="J1626" s="361">
        <v>8.9686098654708521E-4</v>
      </c>
      <c r="K1626" s="320" t="s">
        <v>978</v>
      </c>
      <c r="L1626" s="320" t="s">
        <v>254</v>
      </c>
      <c r="M1626" s="320" t="s">
        <v>264</v>
      </c>
      <c r="N1626" s="320" t="s">
        <v>263</v>
      </c>
    </row>
    <row r="1627" spans="1:14" s="194" customFormat="1">
      <c r="A1627" s="320" t="s">
        <v>288</v>
      </c>
      <c r="B1627" s="320" t="s">
        <v>421</v>
      </c>
      <c r="C1627" s="320" t="s">
        <v>834</v>
      </c>
      <c r="D1627" s="320" t="s">
        <v>76</v>
      </c>
      <c r="E1627" s="320">
        <v>237550643</v>
      </c>
      <c r="F1627" s="190">
        <v>256</v>
      </c>
      <c r="G1627" s="360">
        <v>60</v>
      </c>
      <c r="H1627" s="320">
        <v>0</v>
      </c>
      <c r="I1627" s="320">
        <v>256</v>
      </c>
      <c r="J1627" s="361">
        <v>0</v>
      </c>
      <c r="K1627" s="320" t="s">
        <v>1047</v>
      </c>
      <c r="L1627" s="320" t="s">
        <v>254</v>
      </c>
      <c r="M1627" s="320" t="s">
        <v>264</v>
      </c>
      <c r="N1627" s="320" t="s">
        <v>263</v>
      </c>
    </row>
    <row r="1628" spans="1:14" s="194" customFormat="1">
      <c r="A1628" s="320" t="s">
        <v>288</v>
      </c>
      <c r="B1628" s="320" t="s">
        <v>421</v>
      </c>
      <c r="C1628" s="320" t="s">
        <v>834</v>
      </c>
      <c r="D1628" s="320" t="s">
        <v>81</v>
      </c>
      <c r="E1628" s="320">
        <v>127222554</v>
      </c>
      <c r="F1628" s="190">
        <v>484</v>
      </c>
      <c r="G1628" s="360">
        <v>59.991700000000002</v>
      </c>
      <c r="H1628" s="320">
        <v>0</v>
      </c>
      <c r="I1628" s="320">
        <v>484</v>
      </c>
      <c r="J1628" s="361">
        <v>0</v>
      </c>
      <c r="K1628" s="320" t="s">
        <v>985</v>
      </c>
      <c r="L1628" s="320" t="s">
        <v>254</v>
      </c>
      <c r="M1628" s="320" t="s">
        <v>261</v>
      </c>
      <c r="N1628" s="320" t="s">
        <v>264</v>
      </c>
    </row>
    <row r="1629" spans="1:14" s="194" customFormat="1">
      <c r="A1629" s="320" t="s">
        <v>288</v>
      </c>
      <c r="B1629" s="320" t="s">
        <v>421</v>
      </c>
      <c r="C1629" s="320" t="s">
        <v>834</v>
      </c>
      <c r="D1629" s="320" t="s">
        <v>89</v>
      </c>
      <c r="E1629" s="320">
        <v>28592642</v>
      </c>
      <c r="F1629" s="190">
        <v>1592</v>
      </c>
      <c r="G1629" s="360">
        <v>59.998100000000001</v>
      </c>
      <c r="H1629" s="320">
        <v>2</v>
      </c>
      <c r="I1629" s="320">
        <v>1590</v>
      </c>
      <c r="J1629" s="361">
        <v>1.2562814070351759E-3</v>
      </c>
      <c r="K1629" s="320" t="s">
        <v>53</v>
      </c>
      <c r="L1629" s="320" t="s">
        <v>254</v>
      </c>
      <c r="M1629" s="320" t="s">
        <v>264</v>
      </c>
      <c r="N1629" s="320" t="s">
        <v>262</v>
      </c>
    </row>
    <row r="1630" spans="1:14" s="194" customFormat="1">
      <c r="A1630" s="320" t="s">
        <v>288</v>
      </c>
      <c r="B1630" s="320" t="s">
        <v>421</v>
      </c>
      <c r="C1630" s="320" t="s">
        <v>834</v>
      </c>
      <c r="D1630" s="320" t="s">
        <v>89</v>
      </c>
      <c r="E1630" s="320">
        <v>54508793</v>
      </c>
      <c r="F1630" s="190">
        <v>890</v>
      </c>
      <c r="G1630" s="360">
        <v>60</v>
      </c>
      <c r="H1630" s="320">
        <v>0</v>
      </c>
      <c r="I1630" s="320">
        <v>890</v>
      </c>
      <c r="J1630" s="361">
        <v>0</v>
      </c>
      <c r="K1630" s="320" t="s">
        <v>1048</v>
      </c>
      <c r="L1630" s="320" t="s">
        <v>254</v>
      </c>
      <c r="M1630" s="320" t="s">
        <v>261</v>
      </c>
      <c r="N1630" s="320" t="s">
        <v>262</v>
      </c>
    </row>
    <row r="1631" spans="1:14" s="194" customFormat="1">
      <c r="A1631" s="320" t="s">
        <v>288</v>
      </c>
      <c r="B1631" s="320" t="s">
        <v>421</v>
      </c>
      <c r="C1631" s="320" t="s">
        <v>834</v>
      </c>
      <c r="D1631" s="320" t="s">
        <v>77</v>
      </c>
      <c r="E1631" s="320">
        <v>45754002</v>
      </c>
      <c r="F1631" s="190">
        <v>3205</v>
      </c>
      <c r="G1631" s="360">
        <v>59.996600000000001</v>
      </c>
      <c r="H1631" s="320">
        <v>3</v>
      </c>
      <c r="I1631" s="320">
        <v>3202</v>
      </c>
      <c r="J1631" s="361">
        <v>9.3603744149765996E-4</v>
      </c>
      <c r="K1631" s="320" t="s">
        <v>984</v>
      </c>
      <c r="L1631" s="320" t="s">
        <v>254</v>
      </c>
      <c r="M1631" s="320" t="s">
        <v>264</v>
      </c>
      <c r="N1631" s="320" t="s">
        <v>263</v>
      </c>
    </row>
    <row r="1632" spans="1:14" s="194" customFormat="1">
      <c r="A1632" s="320" t="s">
        <v>288</v>
      </c>
      <c r="B1632" s="320" t="s">
        <v>421</v>
      </c>
      <c r="C1632" s="320" t="s">
        <v>834</v>
      </c>
      <c r="D1632" s="320" t="s">
        <v>88</v>
      </c>
      <c r="E1632" s="320">
        <v>44951999</v>
      </c>
      <c r="F1632" s="190">
        <v>733</v>
      </c>
      <c r="G1632" s="360">
        <v>60</v>
      </c>
      <c r="H1632" s="320">
        <v>0</v>
      </c>
      <c r="I1632" s="320">
        <v>733</v>
      </c>
      <c r="J1632" s="361">
        <v>0</v>
      </c>
      <c r="K1632" s="320" t="s">
        <v>986</v>
      </c>
      <c r="L1632" s="320" t="s">
        <v>254</v>
      </c>
      <c r="M1632" s="320" t="s">
        <v>262</v>
      </c>
      <c r="N1632" s="320" t="s">
        <v>261</v>
      </c>
    </row>
    <row r="1633" spans="1:14" s="194" customFormat="1">
      <c r="A1633" s="320" t="s">
        <v>288</v>
      </c>
      <c r="B1633" s="320" t="s">
        <v>421</v>
      </c>
      <c r="C1633" s="320" t="s">
        <v>834</v>
      </c>
      <c r="D1633" s="320" t="s">
        <v>84</v>
      </c>
      <c r="E1633" s="320">
        <v>118437689</v>
      </c>
      <c r="F1633" s="190">
        <v>2489</v>
      </c>
      <c r="G1633" s="360">
        <v>59.9878</v>
      </c>
      <c r="H1633" s="320">
        <v>21</v>
      </c>
      <c r="I1633" s="320">
        <v>2468</v>
      </c>
      <c r="J1633" s="361">
        <v>8.4371233427079154E-3</v>
      </c>
      <c r="K1633" s="320" t="s">
        <v>1049</v>
      </c>
      <c r="L1633" s="320" t="s">
        <v>254</v>
      </c>
      <c r="M1633" s="320" t="s">
        <v>261</v>
      </c>
      <c r="N1633" s="320" t="s">
        <v>262</v>
      </c>
    </row>
    <row r="1634" spans="1:14" s="194" customFormat="1">
      <c r="A1634" s="320" t="s">
        <v>288</v>
      </c>
      <c r="B1634" s="320" t="s">
        <v>421</v>
      </c>
      <c r="C1634" s="320" t="s">
        <v>834</v>
      </c>
      <c r="D1634" s="320" t="s">
        <v>80</v>
      </c>
      <c r="E1634" s="320">
        <v>3638206</v>
      </c>
      <c r="F1634" s="190">
        <v>559</v>
      </c>
      <c r="G1634" s="360">
        <v>60</v>
      </c>
      <c r="H1634" s="320">
        <v>0</v>
      </c>
      <c r="I1634" s="320">
        <v>559</v>
      </c>
      <c r="J1634" s="361">
        <v>0</v>
      </c>
      <c r="K1634" s="320" t="s">
        <v>981</v>
      </c>
      <c r="L1634" s="320" t="s">
        <v>254</v>
      </c>
      <c r="M1634" s="320" t="s">
        <v>264</v>
      </c>
      <c r="N1634" s="320" t="s">
        <v>261</v>
      </c>
    </row>
    <row r="1635" spans="1:14" s="194" customFormat="1">
      <c r="A1635" s="320" t="s">
        <v>288</v>
      </c>
      <c r="B1635" s="320" t="s">
        <v>421</v>
      </c>
      <c r="C1635" s="320" t="s">
        <v>834</v>
      </c>
      <c r="D1635" s="320" t="s">
        <v>78</v>
      </c>
      <c r="E1635" s="320">
        <v>54868337</v>
      </c>
      <c r="F1635" s="190">
        <v>6209</v>
      </c>
      <c r="G1635" s="360">
        <v>60</v>
      </c>
      <c r="H1635" s="320">
        <v>5</v>
      </c>
      <c r="I1635" s="320">
        <v>6204</v>
      </c>
      <c r="J1635" s="361">
        <v>8.0528265421162828E-4</v>
      </c>
      <c r="K1635" s="320" t="s">
        <v>1050</v>
      </c>
      <c r="L1635" s="320" t="s">
        <v>254</v>
      </c>
      <c r="M1635" s="320" t="s">
        <v>264</v>
      </c>
      <c r="N1635" s="320" t="s">
        <v>263</v>
      </c>
    </row>
    <row r="1636" spans="1:14" s="194" customFormat="1">
      <c r="A1636" s="320" t="s">
        <v>288</v>
      </c>
      <c r="B1636" s="320" t="s">
        <v>421</v>
      </c>
      <c r="C1636" s="320" t="s">
        <v>834</v>
      </c>
      <c r="D1636" s="320" t="s">
        <v>85</v>
      </c>
      <c r="E1636" s="320">
        <v>93526449</v>
      </c>
      <c r="F1636" s="190">
        <v>894</v>
      </c>
      <c r="G1636" s="360">
        <v>60</v>
      </c>
      <c r="H1636" s="320">
        <v>4</v>
      </c>
      <c r="I1636" s="320">
        <v>890</v>
      </c>
      <c r="J1636" s="361">
        <v>4.4742729306487695E-3</v>
      </c>
      <c r="K1636" s="320" t="s">
        <v>982</v>
      </c>
      <c r="L1636" s="320" t="s">
        <v>254</v>
      </c>
      <c r="M1636" s="320" t="s">
        <v>263</v>
      </c>
      <c r="N1636" s="320" t="s">
        <v>264</v>
      </c>
    </row>
    <row r="1637" spans="1:14" s="194" customFormat="1">
      <c r="A1637" s="320" t="s">
        <v>288</v>
      </c>
      <c r="B1637" s="320" t="s">
        <v>421</v>
      </c>
      <c r="C1637" s="320" t="s">
        <v>834</v>
      </c>
      <c r="D1637" s="320" t="s">
        <v>85</v>
      </c>
      <c r="E1637" s="320">
        <v>105582415</v>
      </c>
      <c r="F1637" s="190">
        <v>1417</v>
      </c>
      <c r="G1637" s="360">
        <v>60</v>
      </c>
      <c r="H1637" s="320">
        <v>0</v>
      </c>
      <c r="I1637" s="320">
        <v>1417</v>
      </c>
      <c r="J1637" s="361">
        <v>0</v>
      </c>
      <c r="K1637" s="320" t="s">
        <v>1010</v>
      </c>
      <c r="L1637" s="320" t="s">
        <v>254</v>
      </c>
      <c r="M1637" s="320" t="s">
        <v>262</v>
      </c>
      <c r="N1637" s="320" t="s">
        <v>263</v>
      </c>
    </row>
    <row r="1638" spans="1:14" s="194" customFormat="1">
      <c r="A1638" s="320" t="s">
        <v>288</v>
      </c>
      <c r="B1638" s="320" t="s">
        <v>421</v>
      </c>
      <c r="C1638" s="320" t="s">
        <v>834</v>
      </c>
      <c r="D1638" s="320" t="s">
        <v>85</v>
      </c>
      <c r="E1638" s="320">
        <v>168188720</v>
      </c>
      <c r="F1638" s="190">
        <v>282</v>
      </c>
      <c r="G1638" s="360">
        <v>60</v>
      </c>
      <c r="H1638" s="320">
        <v>0</v>
      </c>
      <c r="I1638" s="320">
        <v>282</v>
      </c>
      <c r="J1638" s="361">
        <v>0</v>
      </c>
      <c r="K1638" s="320" t="s">
        <v>1051</v>
      </c>
      <c r="L1638" s="320" t="s">
        <v>254</v>
      </c>
      <c r="M1638" s="320" t="s">
        <v>264</v>
      </c>
      <c r="N1638" s="320" t="s">
        <v>261</v>
      </c>
    </row>
    <row r="1639" spans="1:14" s="194" customFormat="1">
      <c r="A1639" s="320" t="s">
        <v>288</v>
      </c>
      <c r="B1639" s="320" t="s">
        <v>421</v>
      </c>
      <c r="C1639" s="320" t="s">
        <v>834</v>
      </c>
      <c r="D1639" s="320" t="s">
        <v>86</v>
      </c>
      <c r="E1639" s="320">
        <v>19040297</v>
      </c>
      <c r="F1639" s="190">
        <v>514</v>
      </c>
      <c r="G1639" s="360">
        <v>60</v>
      </c>
      <c r="H1639" s="320">
        <v>0</v>
      </c>
      <c r="I1639" s="320">
        <v>514</v>
      </c>
      <c r="J1639" s="361">
        <v>0</v>
      </c>
      <c r="K1639" s="320" t="s">
        <v>980</v>
      </c>
      <c r="L1639" s="320" t="s">
        <v>254</v>
      </c>
      <c r="M1639" s="320" t="s">
        <v>262</v>
      </c>
      <c r="N1639" s="320" t="s">
        <v>261</v>
      </c>
    </row>
    <row r="1640" spans="1:14" s="194" customFormat="1">
      <c r="A1640" s="320" t="s">
        <v>288</v>
      </c>
      <c r="B1640" s="320" t="s">
        <v>421</v>
      </c>
      <c r="C1640" s="320" t="s">
        <v>834</v>
      </c>
      <c r="D1640" s="320" t="s">
        <v>86</v>
      </c>
      <c r="E1640" s="320">
        <v>67591106</v>
      </c>
      <c r="F1640" s="190">
        <v>4555</v>
      </c>
      <c r="G1640" s="360">
        <v>60</v>
      </c>
      <c r="H1640" s="320">
        <v>6</v>
      </c>
      <c r="I1640" s="320">
        <v>4549</v>
      </c>
      <c r="J1640" s="361">
        <v>1.3172338090010978E-3</v>
      </c>
      <c r="K1640" s="320" t="s">
        <v>191</v>
      </c>
      <c r="L1640" s="320" t="s">
        <v>254</v>
      </c>
      <c r="M1640" s="320" t="s">
        <v>261</v>
      </c>
      <c r="N1640" s="320" t="s">
        <v>262</v>
      </c>
    </row>
    <row r="1641" spans="1:14" s="194" customFormat="1">
      <c r="A1641" s="320" t="s">
        <v>288</v>
      </c>
      <c r="B1641" s="320" t="s">
        <v>421</v>
      </c>
      <c r="C1641" s="320" t="s">
        <v>834</v>
      </c>
      <c r="D1641" s="320" t="s">
        <v>91</v>
      </c>
      <c r="E1641" s="320">
        <v>117490900</v>
      </c>
      <c r="F1641" s="190">
        <v>314</v>
      </c>
      <c r="G1641" s="360">
        <v>60</v>
      </c>
      <c r="H1641" s="320">
        <v>0</v>
      </c>
      <c r="I1641" s="320">
        <v>314</v>
      </c>
      <c r="J1641" s="361">
        <v>0</v>
      </c>
      <c r="K1641" s="320" t="s">
        <v>1052</v>
      </c>
      <c r="L1641" s="320" t="s">
        <v>254</v>
      </c>
      <c r="M1641" s="320" t="s">
        <v>264</v>
      </c>
      <c r="N1641" s="320" t="s">
        <v>262</v>
      </c>
    </row>
    <row r="1642" spans="1:14" s="194" customFormat="1">
      <c r="A1642" s="320" t="s">
        <v>288</v>
      </c>
      <c r="B1642" s="320" t="s">
        <v>421</v>
      </c>
      <c r="C1642" s="320" t="s">
        <v>834</v>
      </c>
      <c r="D1642" s="320" t="s">
        <v>95</v>
      </c>
      <c r="E1642" s="320">
        <v>134452607</v>
      </c>
      <c r="F1642" s="190">
        <v>296</v>
      </c>
      <c r="G1642" s="360">
        <v>60</v>
      </c>
      <c r="H1642" s="320">
        <v>0</v>
      </c>
      <c r="I1642" s="320">
        <v>296</v>
      </c>
      <c r="J1642" s="361">
        <v>0</v>
      </c>
      <c r="K1642" s="320" t="s">
        <v>1053</v>
      </c>
      <c r="L1642" s="320" t="s">
        <v>254</v>
      </c>
      <c r="M1642" s="320" t="s">
        <v>264</v>
      </c>
      <c r="N1642" s="320" t="s">
        <v>263</v>
      </c>
    </row>
    <row r="1643" spans="1:14" s="194" customFormat="1">
      <c r="A1643" s="320" t="s">
        <v>288</v>
      </c>
      <c r="B1643" s="320" t="s">
        <v>422</v>
      </c>
      <c r="C1643" s="320" t="s">
        <v>834</v>
      </c>
      <c r="D1643" s="320" t="s">
        <v>76</v>
      </c>
      <c r="E1643" s="320">
        <v>53461431</v>
      </c>
      <c r="F1643" s="190">
        <v>1043</v>
      </c>
      <c r="G1643" s="360">
        <v>59.990400000000001</v>
      </c>
      <c r="H1643" s="320">
        <v>0</v>
      </c>
      <c r="I1643" s="320">
        <v>1043</v>
      </c>
      <c r="J1643" s="361">
        <v>0</v>
      </c>
      <c r="K1643" s="320" t="s">
        <v>1046</v>
      </c>
      <c r="L1643" s="320" t="s">
        <v>254</v>
      </c>
      <c r="M1643" s="320" t="s">
        <v>264</v>
      </c>
      <c r="N1643" s="320" t="s">
        <v>263</v>
      </c>
    </row>
    <row r="1644" spans="1:14" s="194" customFormat="1">
      <c r="A1644" s="320" t="s">
        <v>288</v>
      </c>
      <c r="B1644" s="320" t="s">
        <v>422</v>
      </c>
      <c r="C1644" s="320" t="s">
        <v>834</v>
      </c>
      <c r="D1644" s="320" t="s">
        <v>76</v>
      </c>
      <c r="E1644" s="320">
        <v>204861997</v>
      </c>
      <c r="F1644" s="190">
        <v>243</v>
      </c>
      <c r="G1644" s="360">
        <v>60</v>
      </c>
      <c r="H1644" s="320">
        <v>0</v>
      </c>
      <c r="I1644" s="320">
        <v>243</v>
      </c>
      <c r="J1644" s="361">
        <v>0</v>
      </c>
      <c r="K1644" s="320" t="s">
        <v>978</v>
      </c>
      <c r="L1644" s="320" t="s">
        <v>254</v>
      </c>
      <c r="M1644" s="320" t="s">
        <v>264</v>
      </c>
      <c r="N1644" s="320" t="s">
        <v>263</v>
      </c>
    </row>
    <row r="1645" spans="1:14" s="194" customFormat="1">
      <c r="A1645" s="320" t="s">
        <v>288</v>
      </c>
      <c r="B1645" s="320" t="s">
        <v>422</v>
      </c>
      <c r="C1645" s="320" t="s">
        <v>834</v>
      </c>
      <c r="D1645" s="320" t="s">
        <v>76</v>
      </c>
      <c r="E1645" s="320">
        <v>237550643</v>
      </c>
      <c r="F1645" s="190">
        <v>54</v>
      </c>
      <c r="G1645" s="360">
        <v>60</v>
      </c>
      <c r="H1645" s="320">
        <v>0</v>
      </c>
      <c r="I1645" s="320">
        <v>54</v>
      </c>
      <c r="J1645" s="361">
        <v>0</v>
      </c>
      <c r="K1645" s="320" t="s">
        <v>1047</v>
      </c>
      <c r="L1645" s="320" t="s">
        <v>254</v>
      </c>
      <c r="M1645" s="320" t="s">
        <v>264</v>
      </c>
      <c r="N1645" s="320" t="s">
        <v>263</v>
      </c>
    </row>
    <row r="1646" spans="1:14" s="194" customFormat="1">
      <c r="A1646" s="320" t="s">
        <v>288</v>
      </c>
      <c r="B1646" s="320" t="s">
        <v>422</v>
      </c>
      <c r="C1646" s="320" t="s">
        <v>834</v>
      </c>
      <c r="D1646" s="320" t="s">
        <v>81</v>
      </c>
      <c r="E1646" s="320">
        <v>127222554</v>
      </c>
      <c r="F1646" s="190">
        <v>160</v>
      </c>
      <c r="G1646" s="360">
        <v>60</v>
      </c>
      <c r="H1646" s="320">
        <v>0</v>
      </c>
      <c r="I1646" s="320">
        <v>160</v>
      </c>
      <c r="J1646" s="361">
        <v>0</v>
      </c>
      <c r="K1646" s="320" t="s">
        <v>985</v>
      </c>
      <c r="L1646" s="320" t="s">
        <v>254</v>
      </c>
      <c r="M1646" s="320" t="s">
        <v>261</v>
      </c>
      <c r="N1646" s="320" t="s">
        <v>264</v>
      </c>
    </row>
    <row r="1647" spans="1:14" s="194" customFormat="1">
      <c r="A1647" s="320" t="s">
        <v>288</v>
      </c>
      <c r="B1647" s="320" t="s">
        <v>422</v>
      </c>
      <c r="C1647" s="320" t="s">
        <v>834</v>
      </c>
      <c r="D1647" s="320" t="s">
        <v>89</v>
      </c>
      <c r="E1647" s="320">
        <v>28592642</v>
      </c>
      <c r="F1647" s="190">
        <v>2</v>
      </c>
      <c r="G1647" s="360">
        <v>60</v>
      </c>
      <c r="H1647" s="320">
        <v>0</v>
      </c>
      <c r="I1647" s="320">
        <v>2</v>
      </c>
      <c r="J1647" s="361">
        <v>0</v>
      </c>
      <c r="K1647" s="320" t="s">
        <v>53</v>
      </c>
      <c r="L1647" s="320" t="s">
        <v>254</v>
      </c>
      <c r="M1647" s="320" t="s">
        <v>264</v>
      </c>
      <c r="N1647" s="320" t="s">
        <v>262</v>
      </c>
    </row>
    <row r="1648" spans="1:14" s="194" customFormat="1">
      <c r="A1648" s="320" t="s">
        <v>288</v>
      </c>
      <c r="B1648" s="320" t="s">
        <v>422</v>
      </c>
      <c r="C1648" s="320" t="s">
        <v>834</v>
      </c>
      <c r="D1648" s="320" t="s">
        <v>89</v>
      </c>
      <c r="E1648" s="320">
        <v>54508793</v>
      </c>
      <c r="F1648" s="190">
        <v>317</v>
      </c>
      <c r="G1648" s="360">
        <v>60</v>
      </c>
      <c r="H1648" s="320">
        <v>0</v>
      </c>
      <c r="I1648" s="320">
        <v>317</v>
      </c>
      <c r="J1648" s="361">
        <v>0</v>
      </c>
      <c r="K1648" s="320" t="s">
        <v>1048</v>
      </c>
      <c r="L1648" s="320" t="s">
        <v>254</v>
      </c>
      <c r="M1648" s="320" t="s">
        <v>261</v>
      </c>
      <c r="N1648" s="320" t="s">
        <v>262</v>
      </c>
    </row>
    <row r="1649" spans="1:14" s="194" customFormat="1">
      <c r="A1649" s="320" t="s">
        <v>288</v>
      </c>
      <c r="B1649" s="320" t="s">
        <v>422</v>
      </c>
      <c r="C1649" s="320" t="s">
        <v>834</v>
      </c>
      <c r="D1649" s="320" t="s">
        <v>77</v>
      </c>
      <c r="E1649" s="320">
        <v>45754002</v>
      </c>
      <c r="F1649" s="190">
        <v>824</v>
      </c>
      <c r="G1649" s="360">
        <v>60</v>
      </c>
      <c r="H1649" s="320">
        <v>0</v>
      </c>
      <c r="I1649" s="320">
        <v>824</v>
      </c>
      <c r="J1649" s="361">
        <v>0</v>
      </c>
      <c r="K1649" s="320" t="s">
        <v>984</v>
      </c>
      <c r="L1649" s="320" t="s">
        <v>254</v>
      </c>
      <c r="M1649" s="320" t="s">
        <v>264</v>
      </c>
      <c r="N1649" s="320" t="s">
        <v>263</v>
      </c>
    </row>
    <row r="1650" spans="1:14" s="194" customFormat="1">
      <c r="A1650" s="320" t="s">
        <v>288</v>
      </c>
      <c r="B1650" s="320" t="s">
        <v>422</v>
      </c>
      <c r="C1650" s="320" t="s">
        <v>834</v>
      </c>
      <c r="D1650" s="320" t="s">
        <v>88</v>
      </c>
      <c r="E1650" s="320">
        <v>44951999</v>
      </c>
      <c r="F1650" s="190">
        <v>122</v>
      </c>
      <c r="G1650" s="360">
        <v>60</v>
      </c>
      <c r="H1650" s="320">
        <v>0</v>
      </c>
      <c r="I1650" s="320">
        <v>122</v>
      </c>
      <c r="J1650" s="361">
        <v>0</v>
      </c>
      <c r="K1650" s="320" t="s">
        <v>986</v>
      </c>
      <c r="L1650" s="320" t="s">
        <v>254</v>
      </c>
      <c r="M1650" s="320" t="s">
        <v>262</v>
      </c>
      <c r="N1650" s="320" t="s">
        <v>261</v>
      </c>
    </row>
    <row r="1651" spans="1:14" s="194" customFormat="1">
      <c r="A1651" s="320" t="s">
        <v>288</v>
      </c>
      <c r="B1651" s="320" t="s">
        <v>422</v>
      </c>
      <c r="C1651" s="320" t="s">
        <v>834</v>
      </c>
      <c r="D1651" s="320" t="s">
        <v>84</v>
      </c>
      <c r="E1651" s="320">
        <v>118437689</v>
      </c>
      <c r="F1651" s="190">
        <v>1821</v>
      </c>
      <c r="G1651" s="360">
        <v>59.998899999999999</v>
      </c>
      <c r="H1651" s="320">
        <v>22</v>
      </c>
      <c r="I1651" s="320">
        <v>1799</v>
      </c>
      <c r="J1651" s="361">
        <v>1.2081274025260845E-2</v>
      </c>
      <c r="K1651" s="320" t="s">
        <v>1049</v>
      </c>
      <c r="L1651" s="320" t="s">
        <v>254</v>
      </c>
      <c r="M1651" s="320" t="s">
        <v>261</v>
      </c>
      <c r="N1651" s="320" t="s">
        <v>262</v>
      </c>
    </row>
    <row r="1652" spans="1:14" s="194" customFormat="1">
      <c r="A1652" s="320" t="s">
        <v>288</v>
      </c>
      <c r="B1652" s="320" t="s">
        <v>422</v>
      </c>
      <c r="C1652" s="320" t="s">
        <v>834</v>
      </c>
      <c r="D1652" s="320" t="s">
        <v>80</v>
      </c>
      <c r="E1652" s="320">
        <v>3638206</v>
      </c>
      <c r="F1652" s="190">
        <v>248</v>
      </c>
      <c r="G1652" s="360">
        <v>60</v>
      </c>
      <c r="H1652" s="320">
        <v>0</v>
      </c>
      <c r="I1652" s="320">
        <v>248</v>
      </c>
      <c r="J1652" s="361">
        <v>0</v>
      </c>
      <c r="K1652" s="320" t="s">
        <v>981</v>
      </c>
      <c r="L1652" s="320" t="s">
        <v>254</v>
      </c>
      <c r="M1652" s="320" t="s">
        <v>264</v>
      </c>
      <c r="N1652" s="320" t="s">
        <v>261</v>
      </c>
    </row>
    <row r="1653" spans="1:14" s="194" customFormat="1">
      <c r="A1653" s="320" t="s">
        <v>288</v>
      </c>
      <c r="B1653" s="320" t="s">
        <v>422</v>
      </c>
      <c r="C1653" s="320" t="s">
        <v>834</v>
      </c>
      <c r="D1653" s="320" t="s">
        <v>78</v>
      </c>
      <c r="E1653" s="320">
        <v>54868337</v>
      </c>
      <c r="F1653" s="190">
        <v>1388</v>
      </c>
      <c r="G1653" s="360">
        <v>60</v>
      </c>
      <c r="H1653" s="320">
        <v>0</v>
      </c>
      <c r="I1653" s="320">
        <v>1388</v>
      </c>
      <c r="J1653" s="361">
        <v>0</v>
      </c>
      <c r="K1653" s="320" t="s">
        <v>1050</v>
      </c>
      <c r="L1653" s="320" t="s">
        <v>254</v>
      </c>
      <c r="M1653" s="320" t="s">
        <v>264</v>
      </c>
      <c r="N1653" s="320" t="s">
        <v>263</v>
      </c>
    </row>
    <row r="1654" spans="1:14" s="194" customFormat="1">
      <c r="A1654" s="320" t="s">
        <v>288</v>
      </c>
      <c r="B1654" s="320" t="s">
        <v>422</v>
      </c>
      <c r="C1654" s="320" t="s">
        <v>834</v>
      </c>
      <c r="D1654" s="320" t="s">
        <v>85</v>
      </c>
      <c r="E1654" s="320">
        <v>93526449</v>
      </c>
      <c r="F1654" s="190">
        <v>152</v>
      </c>
      <c r="G1654" s="360">
        <v>60</v>
      </c>
      <c r="H1654" s="320">
        <v>0</v>
      </c>
      <c r="I1654" s="320">
        <v>152</v>
      </c>
      <c r="J1654" s="361">
        <v>0</v>
      </c>
      <c r="K1654" s="320" t="s">
        <v>982</v>
      </c>
      <c r="L1654" s="320" t="s">
        <v>254</v>
      </c>
      <c r="M1654" s="320" t="s">
        <v>263</v>
      </c>
      <c r="N1654" s="320" t="s">
        <v>264</v>
      </c>
    </row>
    <row r="1655" spans="1:14" s="194" customFormat="1">
      <c r="A1655" s="320" t="s">
        <v>288</v>
      </c>
      <c r="B1655" s="320" t="s">
        <v>422</v>
      </c>
      <c r="C1655" s="320" t="s">
        <v>834</v>
      </c>
      <c r="D1655" s="320" t="s">
        <v>85</v>
      </c>
      <c r="E1655" s="320">
        <v>105582415</v>
      </c>
      <c r="F1655" s="190">
        <v>730</v>
      </c>
      <c r="G1655" s="360">
        <v>60</v>
      </c>
      <c r="H1655" s="320">
        <v>0</v>
      </c>
      <c r="I1655" s="320">
        <v>730</v>
      </c>
      <c r="J1655" s="361">
        <v>0</v>
      </c>
      <c r="K1655" s="320" t="s">
        <v>1010</v>
      </c>
      <c r="L1655" s="320" t="s">
        <v>254</v>
      </c>
      <c r="M1655" s="320" t="s">
        <v>262</v>
      </c>
      <c r="N1655" s="320" t="s">
        <v>263</v>
      </c>
    </row>
    <row r="1656" spans="1:14" s="194" customFormat="1">
      <c r="A1656" s="320" t="s">
        <v>288</v>
      </c>
      <c r="B1656" s="320" t="s">
        <v>422</v>
      </c>
      <c r="C1656" s="320" t="s">
        <v>834</v>
      </c>
      <c r="D1656" s="320" t="s">
        <v>85</v>
      </c>
      <c r="E1656" s="320">
        <v>168188720</v>
      </c>
      <c r="F1656" s="190">
        <v>128</v>
      </c>
      <c r="G1656" s="360">
        <v>60</v>
      </c>
      <c r="H1656" s="320">
        <v>0</v>
      </c>
      <c r="I1656" s="320">
        <v>128</v>
      </c>
      <c r="J1656" s="361">
        <v>0</v>
      </c>
      <c r="K1656" s="320" t="s">
        <v>1051</v>
      </c>
      <c r="L1656" s="320" t="s">
        <v>254</v>
      </c>
      <c r="M1656" s="320" t="s">
        <v>264</v>
      </c>
      <c r="N1656" s="320" t="s">
        <v>261</v>
      </c>
    </row>
    <row r="1657" spans="1:14" s="194" customFormat="1">
      <c r="A1657" s="320" t="s">
        <v>288</v>
      </c>
      <c r="B1657" s="320" t="s">
        <v>422</v>
      </c>
      <c r="C1657" s="320" t="s">
        <v>834</v>
      </c>
      <c r="D1657" s="320" t="s">
        <v>86</v>
      </c>
      <c r="E1657" s="320">
        <v>19040297</v>
      </c>
      <c r="F1657" s="190">
        <v>55</v>
      </c>
      <c r="G1657" s="360">
        <v>60</v>
      </c>
      <c r="H1657" s="320">
        <v>0</v>
      </c>
      <c r="I1657" s="320">
        <v>55</v>
      </c>
      <c r="J1657" s="361">
        <v>0</v>
      </c>
      <c r="K1657" s="320" t="s">
        <v>980</v>
      </c>
      <c r="L1657" s="320" t="s">
        <v>254</v>
      </c>
      <c r="M1657" s="320" t="s">
        <v>262</v>
      </c>
      <c r="N1657" s="320" t="s">
        <v>261</v>
      </c>
    </row>
    <row r="1658" spans="1:14" s="194" customFormat="1">
      <c r="A1658" s="320" t="s">
        <v>288</v>
      </c>
      <c r="B1658" s="320" t="s">
        <v>422</v>
      </c>
      <c r="C1658" s="320" t="s">
        <v>834</v>
      </c>
      <c r="D1658" s="320" t="s">
        <v>86</v>
      </c>
      <c r="E1658" s="320">
        <v>67591106</v>
      </c>
      <c r="F1658" s="190">
        <v>2149</v>
      </c>
      <c r="G1658" s="360">
        <v>60</v>
      </c>
      <c r="H1658" s="320">
        <v>6</v>
      </c>
      <c r="I1658" s="320">
        <v>2143</v>
      </c>
      <c r="J1658" s="361">
        <v>2.791996277338297E-3</v>
      </c>
      <c r="K1658" s="320" t="s">
        <v>191</v>
      </c>
      <c r="L1658" s="320" t="s">
        <v>254</v>
      </c>
      <c r="M1658" s="320" t="s">
        <v>261</v>
      </c>
      <c r="N1658" s="320" t="s">
        <v>262</v>
      </c>
    </row>
    <row r="1659" spans="1:14" s="194" customFormat="1">
      <c r="A1659" s="320" t="s">
        <v>288</v>
      </c>
      <c r="B1659" s="320" t="s">
        <v>422</v>
      </c>
      <c r="C1659" s="320" t="s">
        <v>834</v>
      </c>
      <c r="D1659" s="320" t="s">
        <v>91</v>
      </c>
      <c r="E1659" s="320">
        <v>117490900</v>
      </c>
      <c r="F1659" s="190">
        <v>92</v>
      </c>
      <c r="G1659" s="360">
        <v>60</v>
      </c>
      <c r="H1659" s="320">
        <v>0</v>
      </c>
      <c r="I1659" s="320">
        <v>92</v>
      </c>
      <c r="J1659" s="361">
        <v>0</v>
      </c>
      <c r="K1659" s="320" t="s">
        <v>1052</v>
      </c>
      <c r="L1659" s="320" t="s">
        <v>254</v>
      </c>
      <c r="M1659" s="320" t="s">
        <v>264</v>
      </c>
      <c r="N1659" s="320" t="s">
        <v>262</v>
      </c>
    </row>
    <row r="1660" spans="1:14" s="194" customFormat="1">
      <c r="A1660" s="320" t="s">
        <v>288</v>
      </c>
      <c r="B1660" s="320" t="s">
        <v>422</v>
      </c>
      <c r="C1660" s="320" t="s">
        <v>834</v>
      </c>
      <c r="D1660" s="320" t="s">
        <v>95</v>
      </c>
      <c r="E1660" s="320">
        <v>134452607</v>
      </c>
      <c r="F1660" s="190">
        <v>59</v>
      </c>
      <c r="G1660" s="360">
        <v>60</v>
      </c>
      <c r="H1660" s="320">
        <v>0</v>
      </c>
      <c r="I1660" s="320">
        <v>59</v>
      </c>
      <c r="J1660" s="361">
        <v>0</v>
      </c>
      <c r="K1660" s="320" t="s">
        <v>1053</v>
      </c>
      <c r="L1660" s="320" t="s">
        <v>254</v>
      </c>
      <c r="M1660" s="320" t="s">
        <v>264</v>
      </c>
      <c r="N1660" s="320" t="s">
        <v>263</v>
      </c>
    </row>
    <row r="1661" spans="1:14" s="194" customFormat="1">
      <c r="A1661" s="320" t="s">
        <v>288</v>
      </c>
      <c r="B1661" s="320" t="s">
        <v>424</v>
      </c>
      <c r="C1661" s="320" t="s">
        <v>671</v>
      </c>
      <c r="D1661" s="320" t="s">
        <v>76</v>
      </c>
      <c r="E1661" s="320">
        <v>53461431</v>
      </c>
      <c r="F1661" s="190">
        <v>4235</v>
      </c>
      <c r="G1661" s="360">
        <v>59.8339</v>
      </c>
      <c r="H1661" s="320">
        <v>0</v>
      </c>
      <c r="I1661" s="320">
        <v>4235</v>
      </c>
      <c r="J1661" s="361">
        <v>0</v>
      </c>
      <c r="K1661" s="320" t="s">
        <v>1046</v>
      </c>
      <c r="L1661" s="320" t="s">
        <v>254</v>
      </c>
      <c r="M1661" s="320" t="s">
        <v>264</v>
      </c>
      <c r="N1661" s="320" t="s">
        <v>263</v>
      </c>
    </row>
    <row r="1662" spans="1:14" s="194" customFormat="1">
      <c r="A1662" s="320" t="s">
        <v>288</v>
      </c>
      <c r="B1662" s="320" t="s">
        <v>424</v>
      </c>
      <c r="C1662" s="320" t="s">
        <v>671</v>
      </c>
      <c r="D1662" s="320" t="s">
        <v>76</v>
      </c>
      <c r="E1662" s="320">
        <v>204861997</v>
      </c>
      <c r="F1662" s="190">
        <v>5304</v>
      </c>
      <c r="G1662" s="360">
        <v>60</v>
      </c>
      <c r="H1662" s="320">
        <v>2</v>
      </c>
      <c r="I1662" s="320">
        <v>5302</v>
      </c>
      <c r="J1662" s="361">
        <v>3.7707390648567121E-4</v>
      </c>
      <c r="K1662" s="320" t="s">
        <v>978</v>
      </c>
      <c r="L1662" s="320" t="s">
        <v>254</v>
      </c>
      <c r="M1662" s="320" t="s">
        <v>264</v>
      </c>
      <c r="N1662" s="320" t="s">
        <v>263</v>
      </c>
    </row>
    <row r="1663" spans="1:14" s="194" customFormat="1">
      <c r="A1663" s="320" t="s">
        <v>288</v>
      </c>
      <c r="B1663" s="320" t="s">
        <v>424</v>
      </c>
      <c r="C1663" s="320" t="s">
        <v>671</v>
      </c>
      <c r="D1663" s="320" t="s">
        <v>76</v>
      </c>
      <c r="E1663" s="320">
        <v>237550643</v>
      </c>
      <c r="F1663" s="190">
        <v>535</v>
      </c>
      <c r="G1663" s="360">
        <v>60</v>
      </c>
      <c r="H1663" s="320">
        <v>0</v>
      </c>
      <c r="I1663" s="320">
        <v>535</v>
      </c>
      <c r="J1663" s="361">
        <v>0</v>
      </c>
      <c r="K1663" s="320" t="s">
        <v>1047</v>
      </c>
      <c r="L1663" s="320" t="s">
        <v>254</v>
      </c>
      <c r="M1663" s="320" t="s">
        <v>264</v>
      </c>
      <c r="N1663" s="320" t="s">
        <v>263</v>
      </c>
    </row>
    <row r="1664" spans="1:14" s="194" customFormat="1">
      <c r="A1664" s="320" t="s">
        <v>288</v>
      </c>
      <c r="B1664" s="320" t="s">
        <v>424</v>
      </c>
      <c r="C1664" s="320" t="s">
        <v>671</v>
      </c>
      <c r="D1664" s="320" t="s">
        <v>81</v>
      </c>
      <c r="E1664" s="320">
        <v>127222554</v>
      </c>
      <c r="F1664" s="190">
        <v>901</v>
      </c>
      <c r="G1664" s="360">
        <v>59.927500000000002</v>
      </c>
      <c r="H1664" s="320">
        <v>0</v>
      </c>
      <c r="I1664" s="320">
        <v>901</v>
      </c>
      <c r="J1664" s="361">
        <v>0</v>
      </c>
      <c r="K1664" s="320" t="s">
        <v>985</v>
      </c>
      <c r="L1664" s="320" t="s">
        <v>254</v>
      </c>
      <c r="M1664" s="320" t="s">
        <v>261</v>
      </c>
      <c r="N1664" s="320" t="s">
        <v>264</v>
      </c>
    </row>
    <row r="1665" spans="1:14" s="194" customFormat="1">
      <c r="A1665" s="320" t="s">
        <v>288</v>
      </c>
      <c r="B1665" s="320" t="s">
        <v>424</v>
      </c>
      <c r="C1665" s="320" t="s">
        <v>671</v>
      </c>
      <c r="D1665" s="320" t="s">
        <v>89</v>
      </c>
      <c r="E1665" s="320">
        <v>28592642</v>
      </c>
      <c r="F1665" s="190">
        <v>2115</v>
      </c>
      <c r="G1665" s="360">
        <v>59.991500000000002</v>
      </c>
      <c r="H1665" s="320">
        <v>0</v>
      </c>
      <c r="I1665" s="320">
        <v>2115</v>
      </c>
      <c r="J1665" s="361">
        <v>0</v>
      </c>
      <c r="K1665" s="320" t="s">
        <v>53</v>
      </c>
      <c r="L1665" s="320" t="s">
        <v>254</v>
      </c>
      <c r="M1665" s="320" t="s">
        <v>264</v>
      </c>
      <c r="N1665" s="320" t="s">
        <v>262</v>
      </c>
    </row>
    <row r="1666" spans="1:14" s="194" customFormat="1">
      <c r="A1666" s="320" t="s">
        <v>288</v>
      </c>
      <c r="B1666" s="320" t="s">
        <v>424</v>
      </c>
      <c r="C1666" s="320" t="s">
        <v>671</v>
      </c>
      <c r="D1666" s="320" t="s">
        <v>89</v>
      </c>
      <c r="E1666" s="320">
        <v>54508793</v>
      </c>
      <c r="F1666" s="190">
        <v>1850</v>
      </c>
      <c r="G1666" s="360">
        <v>59.9908</v>
      </c>
      <c r="H1666" s="320">
        <v>3</v>
      </c>
      <c r="I1666" s="320">
        <v>1847</v>
      </c>
      <c r="J1666" s="361">
        <v>1.6216216216216215E-3</v>
      </c>
      <c r="K1666" s="320" t="s">
        <v>1048</v>
      </c>
      <c r="L1666" s="320" t="s">
        <v>254</v>
      </c>
      <c r="M1666" s="320" t="s">
        <v>261</v>
      </c>
      <c r="N1666" s="320" t="s">
        <v>262</v>
      </c>
    </row>
    <row r="1667" spans="1:14" s="194" customFormat="1">
      <c r="A1667" s="320" t="s">
        <v>288</v>
      </c>
      <c r="B1667" s="320" t="s">
        <v>424</v>
      </c>
      <c r="C1667" s="320" t="s">
        <v>671</v>
      </c>
      <c r="D1667" s="320" t="s">
        <v>77</v>
      </c>
      <c r="E1667" s="320">
        <v>45754002</v>
      </c>
      <c r="F1667" s="190">
        <v>4703</v>
      </c>
      <c r="G1667" s="360">
        <v>60</v>
      </c>
      <c r="H1667" s="320">
        <v>4</v>
      </c>
      <c r="I1667" s="320">
        <v>4699</v>
      </c>
      <c r="J1667" s="361">
        <v>8.5052094407824788E-4</v>
      </c>
      <c r="K1667" s="320" t="s">
        <v>984</v>
      </c>
      <c r="L1667" s="320" t="s">
        <v>254</v>
      </c>
      <c r="M1667" s="320" t="s">
        <v>264</v>
      </c>
      <c r="N1667" s="320" t="s">
        <v>263</v>
      </c>
    </row>
    <row r="1668" spans="1:14" s="194" customFormat="1">
      <c r="A1668" s="320" t="s">
        <v>288</v>
      </c>
      <c r="B1668" s="320" t="s">
        <v>424</v>
      </c>
      <c r="C1668" s="320" t="s">
        <v>671</v>
      </c>
      <c r="D1668" s="320" t="s">
        <v>88</v>
      </c>
      <c r="E1668" s="320">
        <v>44951999</v>
      </c>
      <c r="F1668" s="190">
        <v>1624</v>
      </c>
      <c r="G1668" s="360">
        <v>60</v>
      </c>
      <c r="H1668" s="320">
        <v>3</v>
      </c>
      <c r="I1668" s="320">
        <v>1621</v>
      </c>
      <c r="J1668" s="361">
        <v>1.8472906403940886E-3</v>
      </c>
      <c r="K1668" s="320" t="s">
        <v>986</v>
      </c>
      <c r="L1668" s="320" t="s">
        <v>254</v>
      </c>
      <c r="M1668" s="320" t="s">
        <v>262</v>
      </c>
      <c r="N1668" s="320" t="s">
        <v>261</v>
      </c>
    </row>
    <row r="1669" spans="1:14" s="194" customFormat="1">
      <c r="A1669" s="320" t="s">
        <v>288</v>
      </c>
      <c r="B1669" s="320" t="s">
        <v>424</v>
      </c>
      <c r="C1669" s="320" t="s">
        <v>671</v>
      </c>
      <c r="D1669" s="320" t="s">
        <v>84</v>
      </c>
      <c r="E1669" s="320">
        <v>118437689</v>
      </c>
      <c r="F1669" s="190">
        <v>3170</v>
      </c>
      <c r="G1669" s="360">
        <v>59.997500000000002</v>
      </c>
      <c r="H1669" s="320">
        <v>19</v>
      </c>
      <c r="I1669" s="320">
        <v>3151</v>
      </c>
      <c r="J1669" s="361">
        <v>5.9936908517350162E-3</v>
      </c>
      <c r="K1669" s="320" t="s">
        <v>1049</v>
      </c>
      <c r="L1669" s="320" t="s">
        <v>254</v>
      </c>
      <c r="M1669" s="320" t="s">
        <v>261</v>
      </c>
      <c r="N1669" s="320" t="s">
        <v>262</v>
      </c>
    </row>
    <row r="1670" spans="1:14" s="194" customFormat="1">
      <c r="A1670" s="320" t="s">
        <v>288</v>
      </c>
      <c r="B1670" s="320" t="s">
        <v>424</v>
      </c>
      <c r="C1670" s="320" t="s">
        <v>671</v>
      </c>
      <c r="D1670" s="320" t="s">
        <v>80</v>
      </c>
      <c r="E1670" s="320">
        <v>3638206</v>
      </c>
      <c r="F1670" s="190">
        <v>1055</v>
      </c>
      <c r="G1670" s="360">
        <v>60</v>
      </c>
      <c r="H1670" s="320">
        <v>0</v>
      </c>
      <c r="I1670" s="320">
        <v>1055</v>
      </c>
      <c r="J1670" s="361">
        <v>0</v>
      </c>
      <c r="K1670" s="320" t="s">
        <v>981</v>
      </c>
      <c r="L1670" s="320" t="s">
        <v>254</v>
      </c>
      <c r="M1670" s="320" t="s">
        <v>264</v>
      </c>
      <c r="N1670" s="320" t="s">
        <v>261</v>
      </c>
    </row>
    <row r="1671" spans="1:14" s="194" customFormat="1">
      <c r="A1671" s="320" t="s">
        <v>288</v>
      </c>
      <c r="B1671" s="320" t="s">
        <v>424</v>
      </c>
      <c r="C1671" s="320" t="s">
        <v>671</v>
      </c>
      <c r="D1671" s="320" t="s">
        <v>78</v>
      </c>
      <c r="E1671" s="320">
        <v>54868337</v>
      </c>
      <c r="F1671" s="190">
        <v>12327</v>
      </c>
      <c r="G1671" s="360">
        <v>60</v>
      </c>
      <c r="H1671" s="320">
        <v>20</v>
      </c>
      <c r="I1671" s="320">
        <v>12307</v>
      </c>
      <c r="J1671" s="361">
        <v>1.6224547740731727E-3</v>
      </c>
      <c r="K1671" s="320" t="s">
        <v>1050</v>
      </c>
      <c r="L1671" s="320" t="s">
        <v>254</v>
      </c>
      <c r="M1671" s="320" t="s">
        <v>264</v>
      </c>
      <c r="N1671" s="320" t="s">
        <v>263</v>
      </c>
    </row>
    <row r="1672" spans="1:14" s="194" customFormat="1">
      <c r="A1672" s="320" t="s">
        <v>288</v>
      </c>
      <c r="B1672" s="320" t="s">
        <v>424</v>
      </c>
      <c r="C1672" s="320" t="s">
        <v>671</v>
      </c>
      <c r="D1672" s="320" t="s">
        <v>85</v>
      </c>
      <c r="E1672" s="320">
        <v>93526449</v>
      </c>
      <c r="F1672" s="190">
        <v>1525</v>
      </c>
      <c r="G1672" s="360">
        <v>59.998699999999999</v>
      </c>
      <c r="H1672" s="320">
        <v>4</v>
      </c>
      <c r="I1672" s="320">
        <v>1521</v>
      </c>
      <c r="J1672" s="361">
        <v>2.6229508196721311E-3</v>
      </c>
      <c r="K1672" s="320" t="s">
        <v>982</v>
      </c>
      <c r="L1672" s="320" t="s">
        <v>254</v>
      </c>
      <c r="M1672" s="320" t="s">
        <v>263</v>
      </c>
      <c r="N1672" s="320" t="s">
        <v>264</v>
      </c>
    </row>
    <row r="1673" spans="1:14" s="194" customFormat="1">
      <c r="A1673" s="320" t="s">
        <v>288</v>
      </c>
      <c r="B1673" s="320" t="s">
        <v>424</v>
      </c>
      <c r="C1673" s="320" t="s">
        <v>671</v>
      </c>
      <c r="D1673" s="320" t="s">
        <v>85</v>
      </c>
      <c r="E1673" s="320">
        <v>105582415</v>
      </c>
      <c r="F1673" s="190">
        <v>2296</v>
      </c>
      <c r="G1673" s="360">
        <v>60</v>
      </c>
      <c r="H1673" s="320">
        <v>0</v>
      </c>
      <c r="I1673" s="320">
        <v>2296</v>
      </c>
      <c r="J1673" s="361">
        <v>0</v>
      </c>
      <c r="K1673" s="320" t="s">
        <v>1010</v>
      </c>
      <c r="L1673" s="320" t="s">
        <v>254</v>
      </c>
      <c r="M1673" s="320" t="s">
        <v>262</v>
      </c>
      <c r="N1673" s="320" t="s">
        <v>263</v>
      </c>
    </row>
    <row r="1674" spans="1:14" s="194" customFormat="1">
      <c r="A1674" s="320" t="s">
        <v>288</v>
      </c>
      <c r="B1674" s="320" t="s">
        <v>424</v>
      </c>
      <c r="C1674" s="320" t="s">
        <v>671</v>
      </c>
      <c r="D1674" s="320" t="s">
        <v>85</v>
      </c>
      <c r="E1674" s="320">
        <v>168188720</v>
      </c>
      <c r="F1674" s="190">
        <v>492</v>
      </c>
      <c r="G1674" s="360">
        <v>60</v>
      </c>
      <c r="H1674" s="320">
        <v>0</v>
      </c>
      <c r="I1674" s="320">
        <v>492</v>
      </c>
      <c r="J1674" s="361">
        <v>0</v>
      </c>
      <c r="K1674" s="320" t="s">
        <v>1051</v>
      </c>
      <c r="L1674" s="320" t="s">
        <v>254</v>
      </c>
      <c r="M1674" s="320" t="s">
        <v>264</v>
      </c>
      <c r="N1674" s="320" t="s">
        <v>261</v>
      </c>
    </row>
    <row r="1675" spans="1:14" s="194" customFormat="1">
      <c r="A1675" s="320" t="s">
        <v>288</v>
      </c>
      <c r="B1675" s="320" t="s">
        <v>424</v>
      </c>
      <c r="C1675" s="320" t="s">
        <v>671</v>
      </c>
      <c r="D1675" s="320" t="s">
        <v>86</v>
      </c>
      <c r="E1675" s="320">
        <v>19040297</v>
      </c>
      <c r="F1675" s="190">
        <v>1362</v>
      </c>
      <c r="G1675" s="360">
        <v>59.995600000000003</v>
      </c>
      <c r="H1675" s="320">
        <v>0</v>
      </c>
      <c r="I1675" s="320">
        <v>1362</v>
      </c>
      <c r="J1675" s="361">
        <v>0</v>
      </c>
      <c r="K1675" s="320" t="s">
        <v>980</v>
      </c>
      <c r="L1675" s="320" t="s">
        <v>254</v>
      </c>
      <c r="M1675" s="320" t="s">
        <v>262</v>
      </c>
      <c r="N1675" s="320" t="s">
        <v>261</v>
      </c>
    </row>
    <row r="1676" spans="1:14" s="194" customFormat="1">
      <c r="A1676" s="320" t="s">
        <v>288</v>
      </c>
      <c r="B1676" s="320" t="s">
        <v>424</v>
      </c>
      <c r="C1676" s="320" t="s">
        <v>671</v>
      </c>
      <c r="D1676" s="320" t="s">
        <v>86</v>
      </c>
      <c r="E1676" s="320">
        <v>67591106</v>
      </c>
      <c r="F1676" s="190">
        <v>7334</v>
      </c>
      <c r="G1676" s="360">
        <v>60</v>
      </c>
      <c r="H1676" s="320">
        <v>7</v>
      </c>
      <c r="I1676" s="320">
        <v>7327</v>
      </c>
      <c r="J1676" s="361">
        <v>9.5445868557403877E-4</v>
      </c>
      <c r="K1676" s="320" t="s">
        <v>191</v>
      </c>
      <c r="L1676" s="320" t="s">
        <v>254</v>
      </c>
      <c r="M1676" s="320" t="s">
        <v>261</v>
      </c>
      <c r="N1676" s="320" t="s">
        <v>262</v>
      </c>
    </row>
    <row r="1677" spans="1:14" s="194" customFormat="1">
      <c r="A1677" s="320" t="s">
        <v>288</v>
      </c>
      <c r="B1677" s="320" t="s">
        <v>424</v>
      </c>
      <c r="C1677" s="320" t="s">
        <v>671</v>
      </c>
      <c r="D1677" s="320" t="s">
        <v>91</v>
      </c>
      <c r="E1677" s="320">
        <v>117490900</v>
      </c>
      <c r="F1677" s="190">
        <v>671</v>
      </c>
      <c r="G1677" s="360">
        <v>60</v>
      </c>
      <c r="H1677" s="320">
        <v>0</v>
      </c>
      <c r="I1677" s="320">
        <v>671</v>
      </c>
      <c r="J1677" s="361">
        <v>0</v>
      </c>
      <c r="K1677" s="320" t="s">
        <v>1052</v>
      </c>
      <c r="L1677" s="320" t="s">
        <v>254</v>
      </c>
      <c r="M1677" s="320" t="s">
        <v>264</v>
      </c>
      <c r="N1677" s="320" t="s">
        <v>262</v>
      </c>
    </row>
    <row r="1678" spans="1:14" s="194" customFormat="1">
      <c r="A1678" s="320" t="s">
        <v>288</v>
      </c>
      <c r="B1678" s="320" t="s">
        <v>424</v>
      </c>
      <c r="C1678" s="320" t="s">
        <v>671</v>
      </c>
      <c r="D1678" s="320" t="s">
        <v>95</v>
      </c>
      <c r="E1678" s="320">
        <v>134452607</v>
      </c>
      <c r="F1678" s="190">
        <v>699</v>
      </c>
      <c r="G1678" s="360">
        <v>60</v>
      </c>
      <c r="H1678" s="320">
        <v>0</v>
      </c>
      <c r="I1678" s="320">
        <v>699</v>
      </c>
      <c r="J1678" s="361">
        <v>0</v>
      </c>
      <c r="K1678" s="320" t="s">
        <v>1053</v>
      </c>
      <c r="L1678" s="320" t="s">
        <v>254</v>
      </c>
      <c r="M1678" s="320" t="s">
        <v>264</v>
      </c>
      <c r="N1678" s="320" t="s">
        <v>263</v>
      </c>
    </row>
    <row r="1679" spans="1:14" s="194" customFormat="1">
      <c r="A1679" s="320" t="s">
        <v>288</v>
      </c>
      <c r="B1679" s="320" t="s">
        <v>425</v>
      </c>
      <c r="C1679" s="320" t="s">
        <v>834</v>
      </c>
      <c r="D1679" s="320" t="s">
        <v>76</v>
      </c>
      <c r="E1679" s="320">
        <v>53461431</v>
      </c>
      <c r="F1679" s="190">
        <v>1637</v>
      </c>
      <c r="G1679" s="360">
        <v>59.926099999999998</v>
      </c>
      <c r="H1679" s="320">
        <v>0</v>
      </c>
      <c r="I1679" s="320">
        <v>1637</v>
      </c>
      <c r="J1679" s="361">
        <v>0</v>
      </c>
      <c r="K1679" s="320" t="s">
        <v>1046</v>
      </c>
      <c r="L1679" s="320" t="s">
        <v>254</v>
      </c>
      <c r="M1679" s="320" t="s">
        <v>264</v>
      </c>
      <c r="N1679" s="320" t="s">
        <v>263</v>
      </c>
    </row>
    <row r="1680" spans="1:14" s="194" customFormat="1">
      <c r="A1680" s="320" t="s">
        <v>288</v>
      </c>
      <c r="B1680" s="320" t="s">
        <v>425</v>
      </c>
      <c r="C1680" s="320" t="s">
        <v>834</v>
      </c>
      <c r="D1680" s="320" t="s">
        <v>76</v>
      </c>
      <c r="E1680" s="320">
        <v>204861997</v>
      </c>
      <c r="F1680" s="190">
        <v>2194</v>
      </c>
      <c r="G1680" s="360">
        <v>59.988100000000003</v>
      </c>
      <c r="H1680" s="320">
        <v>2</v>
      </c>
      <c r="I1680" s="320">
        <v>2192</v>
      </c>
      <c r="J1680" s="361">
        <v>9.1157702825888785E-4</v>
      </c>
      <c r="K1680" s="320" t="s">
        <v>978</v>
      </c>
      <c r="L1680" s="320" t="s">
        <v>254</v>
      </c>
      <c r="M1680" s="320" t="s">
        <v>264</v>
      </c>
      <c r="N1680" s="320" t="s">
        <v>263</v>
      </c>
    </row>
    <row r="1681" spans="1:14" s="194" customFormat="1">
      <c r="A1681" s="320" t="s">
        <v>288</v>
      </c>
      <c r="B1681" s="320" t="s">
        <v>425</v>
      </c>
      <c r="C1681" s="320" t="s">
        <v>834</v>
      </c>
      <c r="D1681" s="320" t="s">
        <v>76</v>
      </c>
      <c r="E1681" s="320">
        <v>237550643</v>
      </c>
      <c r="F1681" s="190">
        <v>172</v>
      </c>
      <c r="G1681" s="360">
        <v>60</v>
      </c>
      <c r="H1681" s="320">
        <v>0</v>
      </c>
      <c r="I1681" s="320">
        <v>172</v>
      </c>
      <c r="J1681" s="361">
        <v>0</v>
      </c>
      <c r="K1681" s="320" t="s">
        <v>1047</v>
      </c>
      <c r="L1681" s="320" t="s">
        <v>254</v>
      </c>
      <c r="M1681" s="320" t="s">
        <v>264</v>
      </c>
      <c r="N1681" s="320" t="s">
        <v>263</v>
      </c>
    </row>
    <row r="1682" spans="1:14" s="194" customFormat="1">
      <c r="A1682" s="320" t="s">
        <v>288</v>
      </c>
      <c r="B1682" s="320" t="s">
        <v>425</v>
      </c>
      <c r="C1682" s="320" t="s">
        <v>834</v>
      </c>
      <c r="D1682" s="320" t="s">
        <v>81</v>
      </c>
      <c r="E1682" s="320">
        <v>127222554</v>
      </c>
      <c r="F1682" s="190">
        <v>375</v>
      </c>
      <c r="G1682" s="360">
        <v>60</v>
      </c>
      <c r="H1682" s="320">
        <v>0</v>
      </c>
      <c r="I1682" s="320">
        <v>375</v>
      </c>
      <c r="J1682" s="361">
        <v>0</v>
      </c>
      <c r="K1682" s="320" t="s">
        <v>985</v>
      </c>
      <c r="L1682" s="320" t="s">
        <v>254</v>
      </c>
      <c r="M1682" s="320" t="s">
        <v>261</v>
      </c>
      <c r="N1682" s="320" t="s">
        <v>264</v>
      </c>
    </row>
    <row r="1683" spans="1:14" s="194" customFormat="1">
      <c r="A1683" s="320" t="s">
        <v>288</v>
      </c>
      <c r="B1683" s="320" t="s">
        <v>425</v>
      </c>
      <c r="C1683" s="320" t="s">
        <v>834</v>
      </c>
      <c r="D1683" s="320" t="s">
        <v>89</v>
      </c>
      <c r="E1683" s="320">
        <v>28592642</v>
      </c>
      <c r="F1683" s="190">
        <v>0</v>
      </c>
      <c r="G1683" s="360" t="s">
        <v>12</v>
      </c>
      <c r="H1683" s="320">
        <v>0</v>
      </c>
      <c r="I1683" s="320">
        <v>0</v>
      </c>
      <c r="J1683" s="361">
        <v>0</v>
      </c>
      <c r="K1683" s="320" t="s">
        <v>53</v>
      </c>
      <c r="L1683" s="320" t="s">
        <v>254</v>
      </c>
      <c r="M1683" s="320" t="s">
        <v>264</v>
      </c>
      <c r="N1683" s="320" t="s">
        <v>262</v>
      </c>
    </row>
    <row r="1684" spans="1:14" s="194" customFormat="1">
      <c r="A1684" s="320" t="s">
        <v>288</v>
      </c>
      <c r="B1684" s="320" t="s">
        <v>425</v>
      </c>
      <c r="C1684" s="320" t="s">
        <v>834</v>
      </c>
      <c r="D1684" s="320" t="s">
        <v>89</v>
      </c>
      <c r="E1684" s="320">
        <v>54508793</v>
      </c>
      <c r="F1684" s="190">
        <v>694</v>
      </c>
      <c r="G1684" s="360">
        <v>60</v>
      </c>
      <c r="H1684" s="320">
        <v>0</v>
      </c>
      <c r="I1684" s="320">
        <v>694</v>
      </c>
      <c r="J1684" s="361">
        <v>0</v>
      </c>
      <c r="K1684" s="320" t="s">
        <v>1048</v>
      </c>
      <c r="L1684" s="320" t="s">
        <v>254</v>
      </c>
      <c r="M1684" s="320" t="s">
        <v>261</v>
      </c>
      <c r="N1684" s="320" t="s">
        <v>262</v>
      </c>
    </row>
    <row r="1685" spans="1:14" s="194" customFormat="1">
      <c r="A1685" s="320" t="s">
        <v>288</v>
      </c>
      <c r="B1685" s="320" t="s">
        <v>425</v>
      </c>
      <c r="C1685" s="320" t="s">
        <v>834</v>
      </c>
      <c r="D1685" s="320" t="s">
        <v>77</v>
      </c>
      <c r="E1685" s="320">
        <v>45754002</v>
      </c>
      <c r="F1685" s="190">
        <v>1904</v>
      </c>
      <c r="G1685" s="360">
        <v>60</v>
      </c>
      <c r="H1685" s="320">
        <v>0</v>
      </c>
      <c r="I1685" s="320">
        <v>1904</v>
      </c>
      <c r="J1685" s="361">
        <v>0</v>
      </c>
      <c r="K1685" s="320" t="s">
        <v>984</v>
      </c>
      <c r="L1685" s="320" t="s">
        <v>254</v>
      </c>
      <c r="M1685" s="320" t="s">
        <v>264</v>
      </c>
      <c r="N1685" s="320" t="s">
        <v>263</v>
      </c>
    </row>
    <row r="1686" spans="1:14" s="194" customFormat="1">
      <c r="A1686" s="320" t="s">
        <v>288</v>
      </c>
      <c r="B1686" s="320" t="s">
        <v>425</v>
      </c>
      <c r="C1686" s="320" t="s">
        <v>834</v>
      </c>
      <c r="D1686" s="320" t="s">
        <v>88</v>
      </c>
      <c r="E1686" s="320">
        <v>44951999</v>
      </c>
      <c r="F1686" s="190">
        <v>490</v>
      </c>
      <c r="G1686" s="360">
        <v>60</v>
      </c>
      <c r="H1686" s="320">
        <v>0</v>
      </c>
      <c r="I1686" s="320">
        <v>490</v>
      </c>
      <c r="J1686" s="361">
        <v>0</v>
      </c>
      <c r="K1686" s="320" t="s">
        <v>986</v>
      </c>
      <c r="L1686" s="320" t="s">
        <v>254</v>
      </c>
      <c r="M1686" s="320" t="s">
        <v>262</v>
      </c>
      <c r="N1686" s="320" t="s">
        <v>261</v>
      </c>
    </row>
    <row r="1687" spans="1:14" s="194" customFormat="1">
      <c r="A1687" s="320" t="s">
        <v>288</v>
      </c>
      <c r="B1687" s="320" t="s">
        <v>425</v>
      </c>
      <c r="C1687" s="320" t="s">
        <v>834</v>
      </c>
      <c r="D1687" s="320" t="s">
        <v>84</v>
      </c>
      <c r="E1687" s="320">
        <v>118437689</v>
      </c>
      <c r="F1687" s="190">
        <v>2040</v>
      </c>
      <c r="G1687" s="360">
        <v>60</v>
      </c>
      <c r="H1687" s="320">
        <v>16</v>
      </c>
      <c r="I1687" s="320">
        <v>2024</v>
      </c>
      <c r="J1687" s="361">
        <v>7.8431372549019607E-3</v>
      </c>
      <c r="K1687" s="320" t="s">
        <v>1049</v>
      </c>
      <c r="L1687" s="320" t="s">
        <v>254</v>
      </c>
      <c r="M1687" s="320" t="s">
        <v>261</v>
      </c>
      <c r="N1687" s="320" t="s">
        <v>262</v>
      </c>
    </row>
    <row r="1688" spans="1:14" s="194" customFormat="1">
      <c r="A1688" s="320" t="s">
        <v>288</v>
      </c>
      <c r="B1688" s="320" t="s">
        <v>425</v>
      </c>
      <c r="C1688" s="320" t="s">
        <v>834</v>
      </c>
      <c r="D1688" s="320" t="s">
        <v>80</v>
      </c>
      <c r="E1688" s="320">
        <v>3638206</v>
      </c>
      <c r="F1688" s="190">
        <v>304</v>
      </c>
      <c r="G1688" s="360">
        <v>60</v>
      </c>
      <c r="H1688" s="320">
        <v>0</v>
      </c>
      <c r="I1688" s="320">
        <v>304</v>
      </c>
      <c r="J1688" s="361">
        <v>0</v>
      </c>
      <c r="K1688" s="320" t="s">
        <v>981</v>
      </c>
      <c r="L1688" s="320" t="s">
        <v>254</v>
      </c>
      <c r="M1688" s="320" t="s">
        <v>264</v>
      </c>
      <c r="N1688" s="320" t="s">
        <v>261</v>
      </c>
    </row>
    <row r="1689" spans="1:14" s="194" customFormat="1">
      <c r="A1689" s="320" t="s">
        <v>288</v>
      </c>
      <c r="B1689" s="320" t="s">
        <v>425</v>
      </c>
      <c r="C1689" s="320" t="s">
        <v>834</v>
      </c>
      <c r="D1689" s="320" t="s">
        <v>78</v>
      </c>
      <c r="E1689" s="320">
        <v>54868337</v>
      </c>
      <c r="F1689" s="190">
        <v>4119</v>
      </c>
      <c r="G1689" s="360">
        <v>60</v>
      </c>
      <c r="H1689" s="320">
        <v>5</v>
      </c>
      <c r="I1689" s="320">
        <v>4114</v>
      </c>
      <c r="J1689" s="361">
        <v>1.2138868657441126E-3</v>
      </c>
      <c r="K1689" s="320" t="s">
        <v>1050</v>
      </c>
      <c r="L1689" s="320" t="s">
        <v>254</v>
      </c>
      <c r="M1689" s="320" t="s">
        <v>264</v>
      </c>
      <c r="N1689" s="320" t="s">
        <v>263</v>
      </c>
    </row>
    <row r="1690" spans="1:14" s="194" customFormat="1">
      <c r="A1690" s="320" t="s">
        <v>288</v>
      </c>
      <c r="B1690" s="320" t="s">
        <v>425</v>
      </c>
      <c r="C1690" s="320" t="s">
        <v>834</v>
      </c>
      <c r="D1690" s="320" t="s">
        <v>85</v>
      </c>
      <c r="E1690" s="320">
        <v>93526449</v>
      </c>
      <c r="F1690" s="190">
        <v>485</v>
      </c>
      <c r="G1690" s="360">
        <v>60</v>
      </c>
      <c r="H1690" s="320">
        <v>0</v>
      </c>
      <c r="I1690" s="320">
        <v>485</v>
      </c>
      <c r="J1690" s="361">
        <v>0</v>
      </c>
      <c r="K1690" s="320" t="s">
        <v>982</v>
      </c>
      <c r="L1690" s="320" t="s">
        <v>254</v>
      </c>
      <c r="M1690" s="320" t="s">
        <v>263</v>
      </c>
      <c r="N1690" s="320" t="s">
        <v>264</v>
      </c>
    </row>
    <row r="1691" spans="1:14" s="194" customFormat="1">
      <c r="A1691" s="320" t="s">
        <v>288</v>
      </c>
      <c r="B1691" s="320" t="s">
        <v>425</v>
      </c>
      <c r="C1691" s="320" t="s">
        <v>834</v>
      </c>
      <c r="D1691" s="320" t="s">
        <v>85</v>
      </c>
      <c r="E1691" s="320">
        <v>105582415</v>
      </c>
      <c r="F1691" s="190">
        <v>966</v>
      </c>
      <c r="G1691" s="360">
        <v>60</v>
      </c>
      <c r="H1691" s="320">
        <v>0</v>
      </c>
      <c r="I1691" s="320">
        <v>966</v>
      </c>
      <c r="J1691" s="361">
        <v>0</v>
      </c>
      <c r="K1691" s="320" t="s">
        <v>1010</v>
      </c>
      <c r="L1691" s="320" t="s">
        <v>254</v>
      </c>
      <c r="M1691" s="320" t="s">
        <v>262</v>
      </c>
      <c r="N1691" s="320" t="s">
        <v>263</v>
      </c>
    </row>
    <row r="1692" spans="1:14" s="194" customFormat="1">
      <c r="A1692" s="320" t="s">
        <v>288</v>
      </c>
      <c r="B1692" s="320" t="s">
        <v>425</v>
      </c>
      <c r="C1692" s="320" t="s">
        <v>834</v>
      </c>
      <c r="D1692" s="320" t="s">
        <v>85</v>
      </c>
      <c r="E1692" s="320">
        <v>168188720</v>
      </c>
      <c r="F1692" s="190">
        <v>157</v>
      </c>
      <c r="G1692" s="360">
        <v>60</v>
      </c>
      <c r="H1692" s="320">
        <v>0</v>
      </c>
      <c r="I1692" s="320">
        <v>157</v>
      </c>
      <c r="J1692" s="361">
        <v>0</v>
      </c>
      <c r="K1692" s="320" t="s">
        <v>1051</v>
      </c>
      <c r="L1692" s="320" t="s">
        <v>254</v>
      </c>
      <c r="M1692" s="320" t="s">
        <v>264</v>
      </c>
      <c r="N1692" s="320" t="s">
        <v>261</v>
      </c>
    </row>
    <row r="1693" spans="1:14" s="194" customFormat="1">
      <c r="A1693" s="320" t="s">
        <v>288</v>
      </c>
      <c r="B1693" s="320" t="s">
        <v>425</v>
      </c>
      <c r="C1693" s="320" t="s">
        <v>834</v>
      </c>
      <c r="D1693" s="320" t="s">
        <v>86</v>
      </c>
      <c r="E1693" s="320">
        <v>19040297</v>
      </c>
      <c r="F1693" s="190">
        <v>535</v>
      </c>
      <c r="G1693" s="360">
        <v>60</v>
      </c>
      <c r="H1693" s="320">
        <v>0</v>
      </c>
      <c r="I1693" s="320">
        <v>535</v>
      </c>
      <c r="J1693" s="361">
        <v>0</v>
      </c>
      <c r="K1693" s="320" t="s">
        <v>980</v>
      </c>
      <c r="L1693" s="320" t="s">
        <v>254</v>
      </c>
      <c r="M1693" s="320" t="s">
        <v>262</v>
      </c>
      <c r="N1693" s="320" t="s">
        <v>261</v>
      </c>
    </row>
    <row r="1694" spans="1:14" s="194" customFormat="1">
      <c r="A1694" s="320" t="s">
        <v>288</v>
      </c>
      <c r="B1694" s="320" t="s">
        <v>425</v>
      </c>
      <c r="C1694" s="320" t="s">
        <v>834</v>
      </c>
      <c r="D1694" s="320" t="s">
        <v>86</v>
      </c>
      <c r="E1694" s="320">
        <v>67591106</v>
      </c>
      <c r="F1694" s="190">
        <v>3671</v>
      </c>
      <c r="G1694" s="360">
        <v>59.988500000000002</v>
      </c>
      <c r="H1694" s="320">
        <v>5</v>
      </c>
      <c r="I1694" s="320">
        <v>3666</v>
      </c>
      <c r="J1694" s="361">
        <v>1.3620266957232361E-3</v>
      </c>
      <c r="K1694" s="320" t="s">
        <v>191</v>
      </c>
      <c r="L1694" s="320" t="s">
        <v>254</v>
      </c>
      <c r="M1694" s="320" t="s">
        <v>261</v>
      </c>
      <c r="N1694" s="320" t="s">
        <v>262</v>
      </c>
    </row>
    <row r="1695" spans="1:14" s="194" customFormat="1">
      <c r="A1695" s="320" t="s">
        <v>288</v>
      </c>
      <c r="B1695" s="320" t="s">
        <v>425</v>
      </c>
      <c r="C1695" s="320" t="s">
        <v>834</v>
      </c>
      <c r="D1695" s="320" t="s">
        <v>91</v>
      </c>
      <c r="E1695" s="320">
        <v>117490900</v>
      </c>
      <c r="F1695" s="190">
        <v>258</v>
      </c>
      <c r="G1695" s="360">
        <v>60</v>
      </c>
      <c r="H1695" s="320">
        <v>0</v>
      </c>
      <c r="I1695" s="320">
        <v>258</v>
      </c>
      <c r="J1695" s="361">
        <v>0</v>
      </c>
      <c r="K1695" s="320" t="s">
        <v>1052</v>
      </c>
      <c r="L1695" s="320" t="s">
        <v>254</v>
      </c>
      <c r="M1695" s="320" t="s">
        <v>264</v>
      </c>
      <c r="N1695" s="320" t="s">
        <v>262</v>
      </c>
    </row>
    <row r="1696" spans="1:14" s="194" customFormat="1">
      <c r="A1696" s="320" t="s">
        <v>288</v>
      </c>
      <c r="B1696" s="320" t="s">
        <v>425</v>
      </c>
      <c r="C1696" s="320" t="s">
        <v>834</v>
      </c>
      <c r="D1696" s="320" t="s">
        <v>95</v>
      </c>
      <c r="E1696" s="320">
        <v>134452607</v>
      </c>
      <c r="F1696" s="190">
        <v>253</v>
      </c>
      <c r="G1696" s="360">
        <v>60</v>
      </c>
      <c r="H1696" s="320">
        <v>0</v>
      </c>
      <c r="I1696" s="320">
        <v>253</v>
      </c>
      <c r="J1696" s="361">
        <v>0</v>
      </c>
      <c r="K1696" s="320" t="s">
        <v>1053</v>
      </c>
      <c r="L1696" s="320" t="s">
        <v>254</v>
      </c>
      <c r="M1696" s="320" t="s">
        <v>264</v>
      </c>
      <c r="N1696" s="320" t="s">
        <v>263</v>
      </c>
    </row>
    <row r="1697" spans="1:14" s="194" customFormat="1">
      <c r="A1697" s="320" t="s">
        <v>288</v>
      </c>
      <c r="B1697" s="320" t="s">
        <v>426</v>
      </c>
      <c r="C1697" s="320" t="s">
        <v>834</v>
      </c>
      <c r="D1697" s="320" t="s">
        <v>76</v>
      </c>
      <c r="E1697" s="320">
        <v>53461431</v>
      </c>
      <c r="F1697" s="190">
        <v>2347</v>
      </c>
      <c r="G1697" s="360">
        <v>59.838700000000003</v>
      </c>
      <c r="H1697" s="320">
        <v>3</v>
      </c>
      <c r="I1697" s="320">
        <v>2344</v>
      </c>
      <c r="J1697" s="361">
        <v>1.2782275244993609E-3</v>
      </c>
      <c r="K1697" s="320" t="s">
        <v>1046</v>
      </c>
      <c r="L1697" s="320" t="s">
        <v>254</v>
      </c>
      <c r="M1697" s="320" t="s">
        <v>264</v>
      </c>
      <c r="N1697" s="320" t="s">
        <v>263</v>
      </c>
    </row>
    <row r="1698" spans="1:14" s="194" customFormat="1">
      <c r="A1698" s="320" t="s">
        <v>288</v>
      </c>
      <c r="B1698" s="320" t="s">
        <v>426</v>
      </c>
      <c r="C1698" s="320" t="s">
        <v>834</v>
      </c>
      <c r="D1698" s="320" t="s">
        <v>76</v>
      </c>
      <c r="E1698" s="320">
        <v>204861997</v>
      </c>
      <c r="F1698" s="190">
        <v>3932</v>
      </c>
      <c r="G1698" s="360">
        <v>59.999200000000002</v>
      </c>
      <c r="H1698" s="320">
        <v>2</v>
      </c>
      <c r="I1698" s="320">
        <v>3930</v>
      </c>
      <c r="J1698" s="361">
        <v>5.0864699898270599E-4</v>
      </c>
      <c r="K1698" s="320" t="s">
        <v>978</v>
      </c>
      <c r="L1698" s="320" t="s">
        <v>254</v>
      </c>
      <c r="M1698" s="320" t="s">
        <v>264</v>
      </c>
      <c r="N1698" s="320" t="s">
        <v>263</v>
      </c>
    </row>
    <row r="1699" spans="1:14" s="194" customFormat="1">
      <c r="A1699" s="320" t="s">
        <v>288</v>
      </c>
      <c r="B1699" s="320" t="s">
        <v>426</v>
      </c>
      <c r="C1699" s="320" t="s">
        <v>834</v>
      </c>
      <c r="D1699" s="320" t="s">
        <v>76</v>
      </c>
      <c r="E1699" s="320">
        <v>237550643</v>
      </c>
      <c r="F1699" s="190">
        <v>192</v>
      </c>
      <c r="G1699" s="360">
        <v>60</v>
      </c>
      <c r="H1699" s="320">
        <v>0</v>
      </c>
      <c r="I1699" s="320">
        <v>192</v>
      </c>
      <c r="J1699" s="361">
        <v>0</v>
      </c>
      <c r="K1699" s="320" t="s">
        <v>1047</v>
      </c>
      <c r="L1699" s="320" t="s">
        <v>254</v>
      </c>
      <c r="M1699" s="320" t="s">
        <v>264</v>
      </c>
      <c r="N1699" s="320" t="s">
        <v>263</v>
      </c>
    </row>
    <row r="1700" spans="1:14" s="194" customFormat="1">
      <c r="A1700" s="320" t="s">
        <v>288</v>
      </c>
      <c r="B1700" s="320" t="s">
        <v>426</v>
      </c>
      <c r="C1700" s="320" t="s">
        <v>834</v>
      </c>
      <c r="D1700" s="320" t="s">
        <v>81</v>
      </c>
      <c r="E1700" s="320">
        <v>127222554</v>
      </c>
      <c r="F1700" s="190">
        <v>411</v>
      </c>
      <c r="G1700" s="360">
        <v>60</v>
      </c>
      <c r="H1700" s="320">
        <v>0</v>
      </c>
      <c r="I1700" s="320">
        <v>411</v>
      </c>
      <c r="J1700" s="361">
        <v>0</v>
      </c>
      <c r="K1700" s="320" t="s">
        <v>985</v>
      </c>
      <c r="L1700" s="320" t="s">
        <v>254</v>
      </c>
      <c r="M1700" s="320" t="s">
        <v>261</v>
      </c>
      <c r="N1700" s="320" t="s">
        <v>264</v>
      </c>
    </row>
    <row r="1701" spans="1:14" s="194" customFormat="1">
      <c r="A1701" s="320" t="s">
        <v>288</v>
      </c>
      <c r="B1701" s="320" t="s">
        <v>426</v>
      </c>
      <c r="C1701" s="320" t="s">
        <v>834</v>
      </c>
      <c r="D1701" s="320" t="s">
        <v>89</v>
      </c>
      <c r="E1701" s="320">
        <v>28592642</v>
      </c>
      <c r="F1701" s="190">
        <v>1781</v>
      </c>
      <c r="G1701" s="360">
        <v>60</v>
      </c>
      <c r="H1701" s="320">
        <v>0</v>
      </c>
      <c r="I1701" s="320">
        <v>1781</v>
      </c>
      <c r="J1701" s="361">
        <v>0</v>
      </c>
      <c r="K1701" s="320" t="s">
        <v>53</v>
      </c>
      <c r="L1701" s="320" t="s">
        <v>254</v>
      </c>
      <c r="M1701" s="320" t="s">
        <v>264</v>
      </c>
      <c r="N1701" s="320" t="s">
        <v>262</v>
      </c>
    </row>
    <row r="1702" spans="1:14" s="194" customFormat="1">
      <c r="A1702" s="320" t="s">
        <v>288</v>
      </c>
      <c r="B1702" s="320" t="s">
        <v>426</v>
      </c>
      <c r="C1702" s="320" t="s">
        <v>834</v>
      </c>
      <c r="D1702" s="320" t="s">
        <v>89</v>
      </c>
      <c r="E1702" s="320">
        <v>54508793</v>
      </c>
      <c r="F1702" s="190">
        <v>663</v>
      </c>
      <c r="G1702" s="360">
        <v>60</v>
      </c>
      <c r="H1702" s="320">
        <v>2</v>
      </c>
      <c r="I1702" s="320">
        <v>661</v>
      </c>
      <c r="J1702" s="361">
        <v>3.0165912518853697E-3</v>
      </c>
      <c r="K1702" s="320" t="s">
        <v>1048</v>
      </c>
      <c r="L1702" s="320" t="s">
        <v>254</v>
      </c>
      <c r="M1702" s="320" t="s">
        <v>261</v>
      </c>
      <c r="N1702" s="320" t="s">
        <v>262</v>
      </c>
    </row>
    <row r="1703" spans="1:14" s="194" customFormat="1">
      <c r="A1703" s="320" t="s">
        <v>288</v>
      </c>
      <c r="B1703" s="320" t="s">
        <v>426</v>
      </c>
      <c r="C1703" s="320" t="s">
        <v>834</v>
      </c>
      <c r="D1703" s="320" t="s">
        <v>77</v>
      </c>
      <c r="E1703" s="320">
        <v>45754002</v>
      </c>
      <c r="F1703" s="190">
        <v>3276</v>
      </c>
      <c r="G1703" s="360">
        <v>60</v>
      </c>
      <c r="H1703" s="320">
        <v>6</v>
      </c>
      <c r="I1703" s="320">
        <v>3270</v>
      </c>
      <c r="J1703" s="361">
        <v>1.8315018315018315E-3</v>
      </c>
      <c r="K1703" s="320" t="s">
        <v>984</v>
      </c>
      <c r="L1703" s="320" t="s">
        <v>254</v>
      </c>
      <c r="M1703" s="320" t="s">
        <v>264</v>
      </c>
      <c r="N1703" s="320" t="s">
        <v>263</v>
      </c>
    </row>
    <row r="1704" spans="1:14" s="194" customFormat="1">
      <c r="A1704" s="320" t="s">
        <v>288</v>
      </c>
      <c r="B1704" s="320" t="s">
        <v>426</v>
      </c>
      <c r="C1704" s="320" t="s">
        <v>834</v>
      </c>
      <c r="D1704" s="320" t="s">
        <v>88</v>
      </c>
      <c r="E1704" s="320">
        <v>44951999</v>
      </c>
      <c r="F1704" s="190">
        <v>627</v>
      </c>
      <c r="G1704" s="360">
        <v>59.998399999999997</v>
      </c>
      <c r="H1704" s="320">
        <v>2</v>
      </c>
      <c r="I1704" s="320">
        <v>625</v>
      </c>
      <c r="J1704" s="361">
        <v>3.189792663476874E-3</v>
      </c>
      <c r="K1704" s="320" t="s">
        <v>986</v>
      </c>
      <c r="L1704" s="320" t="s">
        <v>254</v>
      </c>
      <c r="M1704" s="320" t="s">
        <v>262</v>
      </c>
      <c r="N1704" s="320" t="s">
        <v>261</v>
      </c>
    </row>
    <row r="1705" spans="1:14" s="194" customFormat="1">
      <c r="A1705" s="320" t="s">
        <v>288</v>
      </c>
      <c r="B1705" s="320" t="s">
        <v>426</v>
      </c>
      <c r="C1705" s="320" t="s">
        <v>834</v>
      </c>
      <c r="D1705" s="320" t="s">
        <v>84</v>
      </c>
      <c r="E1705" s="320">
        <v>118437689</v>
      </c>
      <c r="F1705" s="190">
        <v>2764</v>
      </c>
      <c r="G1705" s="360">
        <v>60</v>
      </c>
      <c r="H1705" s="320">
        <v>2</v>
      </c>
      <c r="I1705" s="320">
        <v>2762</v>
      </c>
      <c r="J1705" s="361">
        <v>7.2358900144717795E-4</v>
      </c>
      <c r="K1705" s="320" t="s">
        <v>1049</v>
      </c>
      <c r="L1705" s="320" t="s">
        <v>254</v>
      </c>
      <c r="M1705" s="320" t="s">
        <v>261</v>
      </c>
      <c r="N1705" s="320" t="s">
        <v>262</v>
      </c>
    </row>
    <row r="1706" spans="1:14" s="194" customFormat="1">
      <c r="A1706" s="320" t="s">
        <v>288</v>
      </c>
      <c r="B1706" s="320" t="s">
        <v>426</v>
      </c>
      <c r="C1706" s="320" t="s">
        <v>834</v>
      </c>
      <c r="D1706" s="320" t="s">
        <v>80</v>
      </c>
      <c r="E1706" s="320">
        <v>3638206</v>
      </c>
      <c r="F1706" s="190">
        <v>464</v>
      </c>
      <c r="G1706" s="360">
        <v>60</v>
      </c>
      <c r="H1706" s="320">
        <v>0</v>
      </c>
      <c r="I1706" s="320">
        <v>464</v>
      </c>
      <c r="J1706" s="361">
        <v>0</v>
      </c>
      <c r="K1706" s="320" t="s">
        <v>981</v>
      </c>
      <c r="L1706" s="320" t="s">
        <v>254</v>
      </c>
      <c r="M1706" s="320" t="s">
        <v>264</v>
      </c>
      <c r="N1706" s="320" t="s">
        <v>261</v>
      </c>
    </row>
    <row r="1707" spans="1:14" s="194" customFormat="1">
      <c r="A1707" s="320" t="s">
        <v>288</v>
      </c>
      <c r="B1707" s="320" t="s">
        <v>426</v>
      </c>
      <c r="C1707" s="320" t="s">
        <v>834</v>
      </c>
      <c r="D1707" s="320" t="s">
        <v>78</v>
      </c>
      <c r="E1707" s="320">
        <v>54868337</v>
      </c>
      <c r="F1707" s="190">
        <v>6345</v>
      </c>
      <c r="G1707" s="360">
        <v>59.985300000000002</v>
      </c>
      <c r="H1707" s="320">
        <v>12</v>
      </c>
      <c r="I1707" s="320">
        <v>6333</v>
      </c>
      <c r="J1707" s="361">
        <v>1.8912529550827422E-3</v>
      </c>
      <c r="K1707" s="320" t="s">
        <v>1050</v>
      </c>
      <c r="L1707" s="320" t="s">
        <v>254</v>
      </c>
      <c r="M1707" s="320" t="s">
        <v>264</v>
      </c>
      <c r="N1707" s="320" t="s">
        <v>263</v>
      </c>
    </row>
    <row r="1708" spans="1:14" s="194" customFormat="1">
      <c r="A1708" s="320" t="s">
        <v>288</v>
      </c>
      <c r="B1708" s="320" t="s">
        <v>426</v>
      </c>
      <c r="C1708" s="320" t="s">
        <v>834</v>
      </c>
      <c r="D1708" s="320" t="s">
        <v>85</v>
      </c>
      <c r="E1708" s="320">
        <v>93526449</v>
      </c>
      <c r="F1708" s="190">
        <v>709</v>
      </c>
      <c r="G1708" s="360">
        <v>60</v>
      </c>
      <c r="H1708" s="320">
        <v>4</v>
      </c>
      <c r="I1708" s="320">
        <v>705</v>
      </c>
      <c r="J1708" s="361">
        <v>5.6417489421720732E-3</v>
      </c>
      <c r="K1708" s="320" t="s">
        <v>982</v>
      </c>
      <c r="L1708" s="320" t="s">
        <v>254</v>
      </c>
      <c r="M1708" s="320" t="s">
        <v>263</v>
      </c>
      <c r="N1708" s="320" t="s">
        <v>264</v>
      </c>
    </row>
    <row r="1709" spans="1:14" s="194" customFormat="1">
      <c r="A1709" s="320" t="s">
        <v>288</v>
      </c>
      <c r="B1709" s="320" t="s">
        <v>426</v>
      </c>
      <c r="C1709" s="320" t="s">
        <v>834</v>
      </c>
      <c r="D1709" s="320" t="s">
        <v>85</v>
      </c>
      <c r="E1709" s="320">
        <v>105582415</v>
      </c>
      <c r="F1709" s="190">
        <v>1224</v>
      </c>
      <c r="G1709" s="360">
        <v>60</v>
      </c>
      <c r="H1709" s="320">
        <v>0</v>
      </c>
      <c r="I1709" s="320">
        <v>1224</v>
      </c>
      <c r="J1709" s="361">
        <v>0</v>
      </c>
      <c r="K1709" s="320" t="s">
        <v>1010</v>
      </c>
      <c r="L1709" s="320" t="s">
        <v>254</v>
      </c>
      <c r="M1709" s="320" t="s">
        <v>262</v>
      </c>
      <c r="N1709" s="320" t="s">
        <v>263</v>
      </c>
    </row>
    <row r="1710" spans="1:14" s="194" customFormat="1">
      <c r="A1710" s="320" t="s">
        <v>288</v>
      </c>
      <c r="B1710" s="320" t="s">
        <v>426</v>
      </c>
      <c r="C1710" s="320" t="s">
        <v>834</v>
      </c>
      <c r="D1710" s="320" t="s">
        <v>85</v>
      </c>
      <c r="E1710" s="320">
        <v>168188720</v>
      </c>
      <c r="F1710" s="190">
        <v>278</v>
      </c>
      <c r="G1710" s="360">
        <v>60</v>
      </c>
      <c r="H1710" s="320">
        <v>0</v>
      </c>
      <c r="I1710" s="320">
        <v>278</v>
      </c>
      <c r="J1710" s="361">
        <v>0</v>
      </c>
      <c r="K1710" s="320" t="s">
        <v>1051</v>
      </c>
      <c r="L1710" s="320" t="s">
        <v>254</v>
      </c>
      <c r="M1710" s="320" t="s">
        <v>264</v>
      </c>
      <c r="N1710" s="320" t="s">
        <v>261</v>
      </c>
    </row>
    <row r="1711" spans="1:14" s="194" customFormat="1">
      <c r="A1711" s="320" t="s">
        <v>288</v>
      </c>
      <c r="B1711" s="320" t="s">
        <v>426</v>
      </c>
      <c r="C1711" s="320" t="s">
        <v>834</v>
      </c>
      <c r="D1711" s="320" t="s">
        <v>86</v>
      </c>
      <c r="E1711" s="320">
        <v>19040297</v>
      </c>
      <c r="F1711" s="190">
        <v>610</v>
      </c>
      <c r="G1711" s="360">
        <v>60</v>
      </c>
      <c r="H1711" s="320">
        <v>0</v>
      </c>
      <c r="I1711" s="320">
        <v>610</v>
      </c>
      <c r="J1711" s="361">
        <v>0</v>
      </c>
      <c r="K1711" s="320" t="s">
        <v>980</v>
      </c>
      <c r="L1711" s="320" t="s">
        <v>254</v>
      </c>
      <c r="M1711" s="320" t="s">
        <v>262</v>
      </c>
      <c r="N1711" s="320" t="s">
        <v>261</v>
      </c>
    </row>
    <row r="1712" spans="1:14" s="194" customFormat="1">
      <c r="A1712" s="320" t="s">
        <v>288</v>
      </c>
      <c r="B1712" s="320" t="s">
        <v>426</v>
      </c>
      <c r="C1712" s="320" t="s">
        <v>834</v>
      </c>
      <c r="D1712" s="320" t="s">
        <v>86</v>
      </c>
      <c r="E1712" s="320">
        <v>67591106</v>
      </c>
      <c r="F1712" s="190">
        <v>4091</v>
      </c>
      <c r="G1712" s="360">
        <v>60</v>
      </c>
      <c r="H1712" s="320">
        <v>7</v>
      </c>
      <c r="I1712" s="320">
        <v>4084</v>
      </c>
      <c r="J1712" s="361">
        <v>1.7110730872647274E-3</v>
      </c>
      <c r="K1712" s="320" t="s">
        <v>191</v>
      </c>
      <c r="L1712" s="320" t="s">
        <v>254</v>
      </c>
      <c r="M1712" s="320" t="s">
        <v>261</v>
      </c>
      <c r="N1712" s="320" t="s">
        <v>262</v>
      </c>
    </row>
    <row r="1713" spans="1:14" s="194" customFormat="1">
      <c r="A1713" s="320" t="s">
        <v>288</v>
      </c>
      <c r="B1713" s="320" t="s">
        <v>426</v>
      </c>
      <c r="C1713" s="320" t="s">
        <v>834</v>
      </c>
      <c r="D1713" s="320" t="s">
        <v>91</v>
      </c>
      <c r="E1713" s="320">
        <v>117490900</v>
      </c>
      <c r="F1713" s="190">
        <v>302</v>
      </c>
      <c r="G1713" s="360">
        <v>60</v>
      </c>
      <c r="H1713" s="320">
        <v>0</v>
      </c>
      <c r="I1713" s="320">
        <v>302</v>
      </c>
      <c r="J1713" s="361">
        <v>0</v>
      </c>
      <c r="K1713" s="320" t="s">
        <v>1052</v>
      </c>
      <c r="L1713" s="320" t="s">
        <v>254</v>
      </c>
      <c r="M1713" s="320" t="s">
        <v>264</v>
      </c>
      <c r="N1713" s="320" t="s">
        <v>262</v>
      </c>
    </row>
    <row r="1714" spans="1:14" s="194" customFormat="1">
      <c r="A1714" s="320" t="s">
        <v>288</v>
      </c>
      <c r="B1714" s="320" t="s">
        <v>426</v>
      </c>
      <c r="C1714" s="320" t="s">
        <v>834</v>
      </c>
      <c r="D1714" s="320" t="s">
        <v>95</v>
      </c>
      <c r="E1714" s="320">
        <v>134452607</v>
      </c>
      <c r="F1714" s="190">
        <v>434</v>
      </c>
      <c r="G1714" s="360">
        <v>60</v>
      </c>
      <c r="H1714" s="320">
        <v>0</v>
      </c>
      <c r="I1714" s="320">
        <v>434</v>
      </c>
      <c r="J1714" s="361">
        <v>0</v>
      </c>
      <c r="K1714" s="320" t="s">
        <v>1053</v>
      </c>
      <c r="L1714" s="320" t="s">
        <v>254</v>
      </c>
      <c r="M1714" s="320" t="s">
        <v>264</v>
      </c>
      <c r="N1714" s="320" t="s">
        <v>263</v>
      </c>
    </row>
    <row r="1715" spans="1:14" s="194" customFormat="1">
      <c r="A1715" s="320" t="s">
        <v>288</v>
      </c>
      <c r="B1715" s="320" t="s">
        <v>417</v>
      </c>
      <c r="C1715" s="320" t="s">
        <v>670</v>
      </c>
      <c r="D1715" s="173" t="s">
        <v>1234</v>
      </c>
      <c r="E1715" s="173" t="s">
        <v>12</v>
      </c>
      <c r="F1715" s="358" t="s">
        <v>12</v>
      </c>
      <c r="G1715" s="173" t="s">
        <v>12</v>
      </c>
      <c r="H1715" s="173">
        <v>236</v>
      </c>
      <c r="I1715" s="173" t="s">
        <v>12</v>
      </c>
      <c r="J1715" s="173" t="s">
        <v>12</v>
      </c>
      <c r="K1715" s="173" t="s">
        <v>12</v>
      </c>
      <c r="L1715" s="173" t="s">
        <v>253</v>
      </c>
      <c r="M1715" s="173" t="s">
        <v>12</v>
      </c>
      <c r="N1715" s="173" t="s">
        <v>12</v>
      </c>
    </row>
    <row r="1716" spans="1:14" s="194" customFormat="1">
      <c r="A1716" s="320" t="s">
        <v>288</v>
      </c>
      <c r="B1716" s="320" t="s">
        <v>418</v>
      </c>
      <c r="C1716" s="320" t="s">
        <v>834</v>
      </c>
      <c r="D1716" s="173" t="s">
        <v>1234</v>
      </c>
      <c r="E1716" s="173" t="s">
        <v>12</v>
      </c>
      <c r="F1716" s="358" t="s">
        <v>12</v>
      </c>
      <c r="G1716" s="173" t="s">
        <v>12</v>
      </c>
      <c r="H1716" s="173">
        <v>145</v>
      </c>
      <c r="I1716" s="173" t="s">
        <v>12</v>
      </c>
      <c r="J1716" s="173" t="s">
        <v>12</v>
      </c>
      <c r="K1716" s="173" t="s">
        <v>12</v>
      </c>
      <c r="L1716" s="173" t="s">
        <v>253</v>
      </c>
      <c r="M1716" s="173" t="s">
        <v>12</v>
      </c>
      <c r="N1716" s="173" t="s">
        <v>12</v>
      </c>
    </row>
    <row r="1717" spans="1:14" s="194" customFormat="1">
      <c r="A1717" s="320" t="s">
        <v>288</v>
      </c>
      <c r="B1717" s="320" t="s">
        <v>336</v>
      </c>
      <c r="C1717" s="320" t="s">
        <v>834</v>
      </c>
      <c r="D1717" s="173" t="s">
        <v>1234</v>
      </c>
      <c r="E1717" s="173" t="s">
        <v>12</v>
      </c>
      <c r="F1717" s="358" t="s">
        <v>12</v>
      </c>
      <c r="G1717" s="173" t="s">
        <v>12</v>
      </c>
      <c r="H1717" s="173">
        <v>400</v>
      </c>
      <c r="I1717" s="173" t="s">
        <v>12</v>
      </c>
      <c r="J1717" s="173" t="s">
        <v>12</v>
      </c>
      <c r="K1717" s="173" t="s">
        <v>12</v>
      </c>
      <c r="L1717" s="173" t="s">
        <v>253</v>
      </c>
      <c r="M1717" s="173" t="s">
        <v>12</v>
      </c>
      <c r="N1717" s="173" t="s">
        <v>12</v>
      </c>
    </row>
    <row r="1718" spans="1:14" s="194" customFormat="1">
      <c r="A1718" s="320" t="s">
        <v>288</v>
      </c>
      <c r="B1718" s="320" t="s">
        <v>352</v>
      </c>
      <c r="C1718" s="320" t="s">
        <v>834</v>
      </c>
      <c r="D1718" s="173" t="s">
        <v>1234</v>
      </c>
      <c r="E1718" s="173" t="s">
        <v>12</v>
      </c>
      <c r="F1718" s="358" t="s">
        <v>12</v>
      </c>
      <c r="G1718" s="173" t="s">
        <v>12</v>
      </c>
      <c r="H1718" s="173">
        <v>0</v>
      </c>
      <c r="I1718" s="173" t="s">
        <v>12</v>
      </c>
      <c r="J1718" s="173" t="s">
        <v>12</v>
      </c>
      <c r="K1718" s="173" t="s">
        <v>12</v>
      </c>
      <c r="L1718" s="173" t="s">
        <v>253</v>
      </c>
      <c r="M1718" s="173" t="s">
        <v>12</v>
      </c>
      <c r="N1718" s="173" t="s">
        <v>12</v>
      </c>
    </row>
    <row r="1719" spans="1:14" s="194" customFormat="1">
      <c r="A1719" s="320" t="s">
        <v>288</v>
      </c>
      <c r="B1719" s="320" t="s">
        <v>665</v>
      </c>
      <c r="C1719" s="320" t="s">
        <v>834</v>
      </c>
      <c r="D1719" s="173" t="s">
        <v>1234</v>
      </c>
      <c r="E1719" s="173" t="s">
        <v>12</v>
      </c>
      <c r="F1719" s="358" t="s">
        <v>12</v>
      </c>
      <c r="G1719" s="173" t="s">
        <v>12</v>
      </c>
      <c r="H1719" s="173">
        <v>0</v>
      </c>
      <c r="I1719" s="173" t="s">
        <v>12</v>
      </c>
      <c r="J1719" s="173" t="s">
        <v>12</v>
      </c>
      <c r="K1719" s="173" t="s">
        <v>12</v>
      </c>
      <c r="L1719" s="173" t="s">
        <v>253</v>
      </c>
      <c r="M1719" s="173" t="s">
        <v>12</v>
      </c>
      <c r="N1719" s="173" t="s">
        <v>12</v>
      </c>
    </row>
    <row r="1720" spans="1:14" s="194" customFormat="1">
      <c r="A1720" s="320" t="s">
        <v>288</v>
      </c>
      <c r="B1720" s="320" t="s">
        <v>420</v>
      </c>
      <c r="C1720" s="320" t="s">
        <v>834</v>
      </c>
      <c r="D1720" s="173" t="s">
        <v>1234</v>
      </c>
      <c r="E1720" s="173" t="s">
        <v>12</v>
      </c>
      <c r="F1720" s="358" t="s">
        <v>12</v>
      </c>
      <c r="G1720" s="173" t="s">
        <v>12</v>
      </c>
      <c r="H1720" s="173">
        <v>0</v>
      </c>
      <c r="I1720" s="173" t="s">
        <v>12</v>
      </c>
      <c r="J1720" s="173" t="s">
        <v>12</v>
      </c>
      <c r="K1720" s="173" t="s">
        <v>12</v>
      </c>
      <c r="L1720" s="173" t="s">
        <v>253</v>
      </c>
      <c r="M1720" s="173" t="s">
        <v>12</v>
      </c>
      <c r="N1720" s="173" t="s">
        <v>12</v>
      </c>
    </row>
    <row r="1721" spans="1:14" s="194" customFormat="1">
      <c r="A1721" s="320" t="s">
        <v>288</v>
      </c>
      <c r="B1721" s="320" t="s">
        <v>421</v>
      </c>
      <c r="C1721" s="320" t="s">
        <v>834</v>
      </c>
      <c r="D1721" s="173" t="s">
        <v>1234</v>
      </c>
      <c r="E1721" s="173" t="s">
        <v>12</v>
      </c>
      <c r="F1721" s="358" t="s">
        <v>12</v>
      </c>
      <c r="G1721" s="173" t="s">
        <v>12</v>
      </c>
      <c r="H1721" s="173">
        <v>0</v>
      </c>
      <c r="I1721" s="173" t="s">
        <v>12</v>
      </c>
      <c r="J1721" s="173" t="s">
        <v>12</v>
      </c>
      <c r="K1721" s="173" t="s">
        <v>12</v>
      </c>
      <c r="L1721" s="173" t="s">
        <v>253</v>
      </c>
      <c r="M1721" s="173" t="s">
        <v>12</v>
      </c>
      <c r="N1721" s="173" t="s">
        <v>12</v>
      </c>
    </row>
    <row r="1722" spans="1:14" s="194" customFormat="1">
      <c r="A1722" s="320" t="s">
        <v>288</v>
      </c>
      <c r="B1722" s="320" t="s">
        <v>422</v>
      </c>
      <c r="C1722" s="320" t="s">
        <v>834</v>
      </c>
      <c r="D1722" s="173" t="s">
        <v>1234</v>
      </c>
      <c r="E1722" s="173" t="s">
        <v>12</v>
      </c>
      <c r="F1722" s="358" t="s">
        <v>12</v>
      </c>
      <c r="G1722" s="173" t="s">
        <v>12</v>
      </c>
      <c r="H1722" s="173">
        <v>0</v>
      </c>
      <c r="I1722" s="173" t="s">
        <v>12</v>
      </c>
      <c r="J1722" s="173" t="s">
        <v>12</v>
      </c>
      <c r="K1722" s="173" t="s">
        <v>12</v>
      </c>
      <c r="L1722" s="173" t="s">
        <v>253</v>
      </c>
      <c r="M1722" s="173" t="s">
        <v>12</v>
      </c>
      <c r="N1722" s="173" t="s">
        <v>12</v>
      </c>
    </row>
    <row r="1723" spans="1:14" s="194" customFormat="1">
      <c r="A1723" s="320" t="s">
        <v>288</v>
      </c>
      <c r="B1723" s="320" t="s">
        <v>424</v>
      </c>
      <c r="C1723" s="320" t="s">
        <v>671</v>
      </c>
      <c r="D1723" s="173" t="s">
        <v>1234</v>
      </c>
      <c r="E1723" s="173" t="s">
        <v>12</v>
      </c>
      <c r="F1723" s="358" t="s">
        <v>12</v>
      </c>
      <c r="G1723" s="173" t="s">
        <v>12</v>
      </c>
      <c r="H1723" s="173">
        <v>0</v>
      </c>
      <c r="I1723" s="173" t="s">
        <v>12</v>
      </c>
      <c r="J1723" s="173" t="s">
        <v>12</v>
      </c>
      <c r="K1723" s="173" t="s">
        <v>12</v>
      </c>
      <c r="L1723" s="173" t="s">
        <v>253</v>
      </c>
      <c r="M1723" s="173" t="s">
        <v>12</v>
      </c>
      <c r="N1723" s="173" t="s">
        <v>12</v>
      </c>
    </row>
    <row r="1724" spans="1:14" s="194" customFormat="1">
      <c r="A1724" s="320" t="s">
        <v>288</v>
      </c>
      <c r="B1724" s="320" t="s">
        <v>425</v>
      </c>
      <c r="C1724" s="320" t="s">
        <v>834</v>
      </c>
      <c r="D1724" s="173" t="s">
        <v>1234</v>
      </c>
      <c r="E1724" s="173" t="s">
        <v>12</v>
      </c>
      <c r="F1724" s="358" t="s">
        <v>12</v>
      </c>
      <c r="G1724" s="173" t="s">
        <v>12</v>
      </c>
      <c r="H1724" s="173">
        <v>0</v>
      </c>
      <c r="I1724" s="173" t="s">
        <v>12</v>
      </c>
      <c r="J1724" s="173" t="s">
        <v>12</v>
      </c>
      <c r="K1724" s="173" t="s">
        <v>12</v>
      </c>
      <c r="L1724" s="173" t="s">
        <v>253</v>
      </c>
      <c r="M1724" s="173" t="s">
        <v>12</v>
      </c>
      <c r="N1724" s="173" t="s">
        <v>12</v>
      </c>
    </row>
    <row r="1725" spans="1:14" s="194" customFormat="1">
      <c r="A1725" s="320" t="s">
        <v>288</v>
      </c>
      <c r="B1725" s="320" t="s">
        <v>426</v>
      </c>
      <c r="C1725" s="320" t="s">
        <v>834</v>
      </c>
      <c r="D1725" s="173" t="s">
        <v>1234</v>
      </c>
      <c r="E1725" s="173" t="s">
        <v>12</v>
      </c>
      <c r="F1725" s="358" t="s">
        <v>12</v>
      </c>
      <c r="G1725" s="173" t="s">
        <v>12</v>
      </c>
      <c r="H1725" s="173">
        <v>0</v>
      </c>
      <c r="I1725" s="173" t="s">
        <v>12</v>
      </c>
      <c r="J1725" s="173" t="s">
        <v>12</v>
      </c>
      <c r="K1725" s="173" t="s">
        <v>12</v>
      </c>
      <c r="L1725" s="173" t="s">
        <v>253</v>
      </c>
      <c r="M1725" s="173" t="s">
        <v>12</v>
      </c>
      <c r="N1725" s="173" t="s">
        <v>12</v>
      </c>
    </row>
    <row r="1726" spans="1:14" s="194" customFormat="1">
      <c r="A1726" s="320" t="s">
        <v>288</v>
      </c>
      <c r="B1726" s="320" t="s">
        <v>417</v>
      </c>
      <c r="C1726" s="320" t="s">
        <v>670</v>
      </c>
      <c r="D1726" s="173" t="s">
        <v>1235</v>
      </c>
      <c r="E1726" s="173" t="s">
        <v>12</v>
      </c>
      <c r="F1726" s="358" t="s">
        <v>12</v>
      </c>
      <c r="G1726" s="173" t="s">
        <v>12</v>
      </c>
      <c r="H1726" s="173">
        <v>312</v>
      </c>
      <c r="I1726" s="173" t="s">
        <v>12</v>
      </c>
      <c r="J1726" s="173" t="s">
        <v>12</v>
      </c>
      <c r="K1726" s="173" t="s">
        <v>12</v>
      </c>
      <c r="L1726" s="173" t="s">
        <v>253</v>
      </c>
      <c r="M1726" s="173" t="s">
        <v>12</v>
      </c>
      <c r="N1726" s="173" t="s">
        <v>12</v>
      </c>
    </row>
    <row r="1727" spans="1:14" s="194" customFormat="1">
      <c r="A1727" s="320" t="s">
        <v>288</v>
      </c>
      <c r="B1727" s="320" t="s">
        <v>418</v>
      </c>
      <c r="C1727" s="320" t="s">
        <v>834</v>
      </c>
      <c r="D1727" s="173" t="s">
        <v>1235</v>
      </c>
      <c r="E1727" s="173" t="s">
        <v>12</v>
      </c>
      <c r="F1727" s="358" t="s">
        <v>12</v>
      </c>
      <c r="G1727" s="173" t="s">
        <v>12</v>
      </c>
      <c r="H1727" s="173">
        <v>241</v>
      </c>
      <c r="I1727" s="173" t="s">
        <v>12</v>
      </c>
      <c r="J1727" s="173" t="s">
        <v>12</v>
      </c>
      <c r="K1727" s="173" t="s">
        <v>12</v>
      </c>
      <c r="L1727" s="173" t="s">
        <v>253</v>
      </c>
      <c r="M1727" s="173" t="s">
        <v>12</v>
      </c>
      <c r="N1727" s="173" t="s">
        <v>12</v>
      </c>
    </row>
    <row r="1728" spans="1:14" s="194" customFormat="1">
      <c r="A1728" s="320" t="s">
        <v>288</v>
      </c>
      <c r="B1728" s="320" t="s">
        <v>336</v>
      </c>
      <c r="C1728" s="320" t="s">
        <v>834</v>
      </c>
      <c r="D1728" s="173" t="s">
        <v>1235</v>
      </c>
      <c r="E1728" s="173" t="s">
        <v>12</v>
      </c>
      <c r="F1728" s="358" t="s">
        <v>12</v>
      </c>
      <c r="G1728" s="173" t="s">
        <v>12</v>
      </c>
      <c r="H1728" s="173">
        <v>544</v>
      </c>
      <c r="I1728" s="173" t="s">
        <v>12</v>
      </c>
      <c r="J1728" s="173" t="s">
        <v>12</v>
      </c>
      <c r="K1728" s="173" t="s">
        <v>12</v>
      </c>
      <c r="L1728" s="173" t="s">
        <v>253</v>
      </c>
      <c r="M1728" s="173" t="s">
        <v>12</v>
      </c>
      <c r="N1728" s="173" t="s">
        <v>12</v>
      </c>
    </row>
    <row r="1729" spans="1:14" s="194" customFormat="1">
      <c r="A1729" s="320" t="s">
        <v>288</v>
      </c>
      <c r="B1729" s="320" t="s">
        <v>352</v>
      </c>
      <c r="C1729" s="320" t="s">
        <v>834</v>
      </c>
      <c r="D1729" s="173" t="s">
        <v>1235</v>
      </c>
      <c r="E1729" s="173" t="s">
        <v>12</v>
      </c>
      <c r="F1729" s="358" t="s">
        <v>12</v>
      </c>
      <c r="G1729" s="173" t="s">
        <v>12</v>
      </c>
      <c r="H1729" s="173">
        <v>0</v>
      </c>
      <c r="I1729" s="173" t="s">
        <v>12</v>
      </c>
      <c r="J1729" s="173" t="s">
        <v>12</v>
      </c>
      <c r="K1729" s="173" t="s">
        <v>12</v>
      </c>
      <c r="L1729" s="173" t="s">
        <v>253</v>
      </c>
      <c r="M1729" s="173" t="s">
        <v>12</v>
      </c>
      <c r="N1729" s="173" t="s">
        <v>12</v>
      </c>
    </row>
    <row r="1730" spans="1:14" s="194" customFormat="1">
      <c r="A1730" s="320" t="s">
        <v>288</v>
      </c>
      <c r="B1730" s="320" t="s">
        <v>665</v>
      </c>
      <c r="C1730" s="320" t="s">
        <v>834</v>
      </c>
      <c r="D1730" s="173" t="s">
        <v>1235</v>
      </c>
      <c r="E1730" s="173" t="s">
        <v>12</v>
      </c>
      <c r="F1730" s="358" t="s">
        <v>12</v>
      </c>
      <c r="G1730" s="173" t="s">
        <v>12</v>
      </c>
      <c r="H1730" s="173">
        <v>0</v>
      </c>
      <c r="I1730" s="173" t="s">
        <v>12</v>
      </c>
      <c r="J1730" s="173" t="s">
        <v>12</v>
      </c>
      <c r="K1730" s="173" t="s">
        <v>12</v>
      </c>
      <c r="L1730" s="173" t="s">
        <v>253</v>
      </c>
      <c r="M1730" s="173" t="s">
        <v>12</v>
      </c>
      <c r="N1730" s="173" t="s">
        <v>12</v>
      </c>
    </row>
    <row r="1731" spans="1:14" s="194" customFormat="1">
      <c r="A1731" s="320" t="s">
        <v>288</v>
      </c>
      <c r="B1731" s="320" t="s">
        <v>420</v>
      </c>
      <c r="C1731" s="320" t="s">
        <v>834</v>
      </c>
      <c r="D1731" s="173" t="s">
        <v>1235</v>
      </c>
      <c r="E1731" s="173" t="s">
        <v>12</v>
      </c>
      <c r="F1731" s="358" t="s">
        <v>12</v>
      </c>
      <c r="G1731" s="173" t="s">
        <v>12</v>
      </c>
      <c r="H1731" s="173">
        <v>0</v>
      </c>
      <c r="I1731" s="173" t="s">
        <v>12</v>
      </c>
      <c r="J1731" s="173" t="s">
        <v>12</v>
      </c>
      <c r="K1731" s="173" t="s">
        <v>12</v>
      </c>
      <c r="L1731" s="173" t="s">
        <v>253</v>
      </c>
      <c r="M1731" s="173" t="s">
        <v>12</v>
      </c>
      <c r="N1731" s="173" t="s">
        <v>12</v>
      </c>
    </row>
    <row r="1732" spans="1:14" s="194" customFormat="1">
      <c r="A1732" s="320" t="s">
        <v>288</v>
      </c>
      <c r="B1732" s="320" t="s">
        <v>421</v>
      </c>
      <c r="C1732" s="320" t="s">
        <v>834</v>
      </c>
      <c r="D1732" s="173" t="s">
        <v>1235</v>
      </c>
      <c r="E1732" s="173" t="s">
        <v>12</v>
      </c>
      <c r="F1732" s="358" t="s">
        <v>12</v>
      </c>
      <c r="G1732" s="173" t="s">
        <v>12</v>
      </c>
      <c r="H1732" s="173">
        <v>0</v>
      </c>
      <c r="I1732" s="173" t="s">
        <v>12</v>
      </c>
      <c r="J1732" s="173" t="s">
        <v>12</v>
      </c>
      <c r="K1732" s="173" t="s">
        <v>12</v>
      </c>
      <c r="L1732" s="173" t="s">
        <v>253</v>
      </c>
      <c r="M1732" s="173" t="s">
        <v>12</v>
      </c>
      <c r="N1732" s="173" t="s">
        <v>12</v>
      </c>
    </row>
    <row r="1733" spans="1:14" s="194" customFormat="1">
      <c r="A1733" s="320" t="s">
        <v>288</v>
      </c>
      <c r="B1733" s="320" t="s">
        <v>422</v>
      </c>
      <c r="C1733" s="320" t="s">
        <v>834</v>
      </c>
      <c r="D1733" s="173" t="s">
        <v>1235</v>
      </c>
      <c r="E1733" s="173" t="s">
        <v>12</v>
      </c>
      <c r="F1733" s="358" t="s">
        <v>12</v>
      </c>
      <c r="G1733" s="173" t="s">
        <v>12</v>
      </c>
      <c r="H1733" s="173">
        <v>0</v>
      </c>
      <c r="I1733" s="173" t="s">
        <v>12</v>
      </c>
      <c r="J1733" s="173" t="s">
        <v>12</v>
      </c>
      <c r="K1733" s="173" t="s">
        <v>12</v>
      </c>
      <c r="L1733" s="173" t="s">
        <v>253</v>
      </c>
      <c r="M1733" s="173" t="s">
        <v>12</v>
      </c>
      <c r="N1733" s="173" t="s">
        <v>12</v>
      </c>
    </row>
    <row r="1734" spans="1:14" s="194" customFormat="1">
      <c r="A1734" s="320" t="s">
        <v>288</v>
      </c>
      <c r="B1734" s="320" t="s">
        <v>424</v>
      </c>
      <c r="C1734" s="320" t="s">
        <v>671</v>
      </c>
      <c r="D1734" s="173" t="s">
        <v>1235</v>
      </c>
      <c r="E1734" s="173" t="s">
        <v>12</v>
      </c>
      <c r="F1734" s="358" t="s">
        <v>12</v>
      </c>
      <c r="G1734" s="173" t="s">
        <v>12</v>
      </c>
      <c r="H1734" s="173">
        <v>0</v>
      </c>
      <c r="I1734" s="173" t="s">
        <v>12</v>
      </c>
      <c r="J1734" s="173" t="s">
        <v>12</v>
      </c>
      <c r="K1734" s="173" t="s">
        <v>12</v>
      </c>
      <c r="L1734" s="173" t="s">
        <v>253</v>
      </c>
      <c r="M1734" s="173" t="s">
        <v>12</v>
      </c>
      <c r="N1734" s="173" t="s">
        <v>12</v>
      </c>
    </row>
    <row r="1735" spans="1:14" s="194" customFormat="1">
      <c r="A1735" s="320" t="s">
        <v>288</v>
      </c>
      <c r="B1735" s="320" t="s">
        <v>425</v>
      </c>
      <c r="C1735" s="320" t="s">
        <v>834</v>
      </c>
      <c r="D1735" s="173" t="s">
        <v>1235</v>
      </c>
      <c r="E1735" s="173" t="s">
        <v>12</v>
      </c>
      <c r="F1735" s="358" t="s">
        <v>12</v>
      </c>
      <c r="G1735" s="173" t="s">
        <v>12</v>
      </c>
      <c r="H1735" s="173">
        <v>0</v>
      </c>
      <c r="I1735" s="173" t="s">
        <v>12</v>
      </c>
      <c r="J1735" s="173" t="s">
        <v>12</v>
      </c>
      <c r="K1735" s="173" t="s">
        <v>12</v>
      </c>
      <c r="L1735" s="173" t="s">
        <v>253</v>
      </c>
      <c r="M1735" s="173" t="s">
        <v>12</v>
      </c>
      <c r="N1735" s="173" t="s">
        <v>12</v>
      </c>
    </row>
    <row r="1736" spans="1:14" s="194" customFormat="1">
      <c r="A1736" s="320" t="s">
        <v>288</v>
      </c>
      <c r="B1736" s="320" t="s">
        <v>426</v>
      </c>
      <c r="C1736" s="320" t="s">
        <v>834</v>
      </c>
      <c r="D1736" s="173" t="s">
        <v>1235</v>
      </c>
      <c r="E1736" s="173" t="s">
        <v>12</v>
      </c>
      <c r="F1736" s="358" t="s">
        <v>12</v>
      </c>
      <c r="G1736" s="173" t="s">
        <v>12</v>
      </c>
      <c r="H1736" s="173">
        <v>0</v>
      </c>
      <c r="I1736" s="173" t="s">
        <v>12</v>
      </c>
      <c r="J1736" s="173" t="s">
        <v>12</v>
      </c>
      <c r="K1736" s="173" t="s">
        <v>12</v>
      </c>
      <c r="L1736" s="173" t="s">
        <v>253</v>
      </c>
      <c r="M1736" s="173" t="s">
        <v>12</v>
      </c>
      <c r="N1736" s="173" t="s">
        <v>12</v>
      </c>
    </row>
    <row r="1737" spans="1:14" s="194" customFormat="1">
      <c r="A1737" s="320" t="s">
        <v>274</v>
      </c>
      <c r="B1737" s="320" t="s">
        <v>502</v>
      </c>
      <c r="C1737" s="320" t="s">
        <v>670</v>
      </c>
      <c r="D1737" s="320" t="s">
        <v>81</v>
      </c>
      <c r="E1737" s="320">
        <v>40314046</v>
      </c>
      <c r="F1737" s="190">
        <v>10021</v>
      </c>
      <c r="G1737" s="360">
        <v>59.976799999999997</v>
      </c>
      <c r="H1737" s="320">
        <v>4385</v>
      </c>
      <c r="I1737" s="320">
        <v>5636</v>
      </c>
      <c r="J1737" s="361">
        <v>0.43758107973256161</v>
      </c>
      <c r="K1737" s="320" t="s">
        <v>1054</v>
      </c>
      <c r="L1737" s="320" t="s">
        <v>254</v>
      </c>
      <c r="M1737" s="320" t="s">
        <v>261</v>
      </c>
      <c r="N1737" s="320" t="s">
        <v>262</v>
      </c>
    </row>
    <row r="1738" spans="1:14" s="194" customFormat="1">
      <c r="A1738" s="320" t="s">
        <v>274</v>
      </c>
      <c r="B1738" s="320" t="s">
        <v>502</v>
      </c>
      <c r="C1738" s="320" t="s">
        <v>670</v>
      </c>
      <c r="D1738" s="320" t="s">
        <v>81</v>
      </c>
      <c r="E1738" s="320">
        <v>47381535</v>
      </c>
      <c r="F1738" s="190">
        <v>977</v>
      </c>
      <c r="G1738" s="360">
        <v>60</v>
      </c>
      <c r="H1738" s="320">
        <v>66</v>
      </c>
      <c r="I1738" s="320">
        <v>911</v>
      </c>
      <c r="J1738" s="361">
        <v>6.7553735926305009E-2</v>
      </c>
      <c r="K1738" s="320" t="s">
        <v>134</v>
      </c>
      <c r="L1738" s="320" t="s">
        <v>254</v>
      </c>
      <c r="M1738" s="320" t="s">
        <v>264</v>
      </c>
      <c r="N1738" s="320" t="s">
        <v>261</v>
      </c>
    </row>
    <row r="1739" spans="1:14" s="194" customFormat="1">
      <c r="A1739" s="320" t="s">
        <v>274</v>
      </c>
      <c r="B1739" s="320" t="s">
        <v>502</v>
      </c>
      <c r="C1739" s="320" t="s">
        <v>670</v>
      </c>
      <c r="D1739" s="320" t="s">
        <v>81</v>
      </c>
      <c r="E1739" s="320">
        <v>67399846</v>
      </c>
      <c r="F1739" s="190">
        <v>13228</v>
      </c>
      <c r="G1739" s="360">
        <v>59.993600000000001</v>
      </c>
      <c r="H1739" s="320">
        <v>2277</v>
      </c>
      <c r="I1739" s="320">
        <v>10951</v>
      </c>
      <c r="J1739" s="361">
        <v>0.17213486543695192</v>
      </c>
      <c r="K1739" s="320" t="s">
        <v>1055</v>
      </c>
      <c r="L1739" s="320" t="s">
        <v>254</v>
      </c>
      <c r="M1739" s="320" t="s">
        <v>262</v>
      </c>
      <c r="N1739" s="320" t="s">
        <v>261</v>
      </c>
    </row>
    <row r="1740" spans="1:14" s="194" customFormat="1">
      <c r="A1740" s="320" t="s">
        <v>274</v>
      </c>
      <c r="B1740" s="320" t="s">
        <v>502</v>
      </c>
      <c r="C1740" s="320" t="s">
        <v>670</v>
      </c>
      <c r="D1740" s="320" t="s">
        <v>82</v>
      </c>
      <c r="E1740" s="320">
        <v>25398284</v>
      </c>
      <c r="F1740" s="190">
        <v>6536</v>
      </c>
      <c r="G1740" s="360">
        <v>59.9758</v>
      </c>
      <c r="H1740" s="320">
        <v>336</v>
      </c>
      <c r="I1740" s="320">
        <v>6200</v>
      </c>
      <c r="J1740" s="361">
        <v>5.1407588739290085E-2</v>
      </c>
      <c r="K1740" s="320" t="s">
        <v>66</v>
      </c>
      <c r="L1740" s="320" t="s">
        <v>254</v>
      </c>
      <c r="M1740" s="320" t="s">
        <v>264</v>
      </c>
      <c r="N1740" s="320" t="s">
        <v>261</v>
      </c>
    </row>
    <row r="1741" spans="1:14" s="194" customFormat="1">
      <c r="A1741" s="320" t="s">
        <v>274</v>
      </c>
      <c r="B1741" s="320" t="s">
        <v>502</v>
      </c>
      <c r="C1741" s="320" t="s">
        <v>670</v>
      </c>
      <c r="D1741" s="320" t="s">
        <v>82</v>
      </c>
      <c r="E1741" s="320">
        <v>103205199</v>
      </c>
      <c r="F1741" s="190">
        <v>7617</v>
      </c>
      <c r="G1741" s="360">
        <v>59.994900000000001</v>
      </c>
      <c r="H1741" s="320">
        <v>3470</v>
      </c>
      <c r="I1741" s="320">
        <v>4147</v>
      </c>
      <c r="J1741" s="361">
        <v>0.45555993173165288</v>
      </c>
      <c r="K1741" s="320" t="s">
        <v>1056</v>
      </c>
      <c r="L1741" s="320" t="s">
        <v>254</v>
      </c>
      <c r="M1741" s="320" t="s">
        <v>262</v>
      </c>
      <c r="N1741" s="320" t="s">
        <v>264</v>
      </c>
    </row>
    <row r="1742" spans="1:14" s="194" customFormat="1">
      <c r="A1742" s="320" t="s">
        <v>274</v>
      </c>
      <c r="B1742" s="320" t="s">
        <v>502</v>
      </c>
      <c r="C1742" s="320" t="s">
        <v>670</v>
      </c>
      <c r="D1742" s="320" t="s">
        <v>89</v>
      </c>
      <c r="E1742" s="320">
        <v>28592637</v>
      </c>
      <c r="F1742" s="190">
        <v>18293</v>
      </c>
      <c r="G1742" s="360">
        <v>60</v>
      </c>
      <c r="H1742" s="320">
        <v>4565</v>
      </c>
      <c r="I1742" s="320">
        <v>13728</v>
      </c>
      <c r="J1742" s="361">
        <v>0.24954900781719783</v>
      </c>
      <c r="K1742" s="320" t="s">
        <v>1057</v>
      </c>
      <c r="L1742" s="320" t="s">
        <v>143</v>
      </c>
      <c r="M1742" s="320" t="s">
        <v>1058</v>
      </c>
      <c r="N1742" s="320" t="s">
        <v>12</v>
      </c>
    </row>
    <row r="1743" spans="1:14" s="194" customFormat="1">
      <c r="A1743" s="320" t="s">
        <v>274</v>
      </c>
      <c r="B1743" s="320" t="s">
        <v>502</v>
      </c>
      <c r="C1743" s="320" t="s">
        <v>670</v>
      </c>
      <c r="D1743" s="320" t="s">
        <v>90</v>
      </c>
      <c r="E1743" s="320">
        <v>29883499</v>
      </c>
      <c r="F1743" s="190">
        <v>59</v>
      </c>
      <c r="G1743" s="360">
        <v>60</v>
      </c>
      <c r="H1743" s="320">
        <v>20</v>
      </c>
      <c r="I1743" s="320">
        <v>39</v>
      </c>
      <c r="J1743" s="361">
        <v>0.33898305084745761</v>
      </c>
      <c r="K1743" s="320" t="s">
        <v>1059</v>
      </c>
      <c r="L1743" s="320" t="s">
        <v>254</v>
      </c>
      <c r="M1743" s="320" t="s">
        <v>262</v>
      </c>
      <c r="N1743" s="320" t="s">
        <v>263</v>
      </c>
    </row>
    <row r="1744" spans="1:14" s="194" customFormat="1">
      <c r="A1744" s="320" t="s">
        <v>274</v>
      </c>
      <c r="B1744" s="320" t="s">
        <v>502</v>
      </c>
      <c r="C1744" s="320" t="s">
        <v>670</v>
      </c>
      <c r="D1744" s="320" t="s">
        <v>112</v>
      </c>
      <c r="E1744" s="320">
        <v>7578406</v>
      </c>
      <c r="F1744" s="190">
        <v>11320</v>
      </c>
      <c r="G1744" s="360">
        <v>59.998899999999999</v>
      </c>
      <c r="H1744" s="320">
        <v>4824</v>
      </c>
      <c r="I1744" s="320">
        <v>6496</v>
      </c>
      <c r="J1744" s="361">
        <v>0.42614840989399294</v>
      </c>
      <c r="K1744" s="320" t="s">
        <v>38</v>
      </c>
      <c r="L1744" s="320" t="s">
        <v>254</v>
      </c>
      <c r="M1744" s="320" t="s">
        <v>264</v>
      </c>
      <c r="N1744" s="320" t="s">
        <v>263</v>
      </c>
    </row>
    <row r="1745" spans="1:14" s="194" customFormat="1">
      <c r="A1745" s="320" t="s">
        <v>274</v>
      </c>
      <c r="B1745" s="320" t="s">
        <v>502</v>
      </c>
      <c r="C1745" s="320" t="s">
        <v>670</v>
      </c>
      <c r="D1745" s="320" t="s">
        <v>112</v>
      </c>
      <c r="E1745" s="320">
        <v>65119099</v>
      </c>
      <c r="F1745" s="190">
        <v>4437</v>
      </c>
      <c r="G1745" s="360">
        <v>59.944800000000001</v>
      </c>
      <c r="H1745" s="320">
        <v>1558</v>
      </c>
      <c r="I1745" s="320">
        <v>2879</v>
      </c>
      <c r="J1745" s="361">
        <v>0.35113815641199009</v>
      </c>
      <c r="K1745" s="320" t="s">
        <v>1060</v>
      </c>
      <c r="L1745" s="320" t="s">
        <v>254</v>
      </c>
      <c r="M1745" s="320" t="s">
        <v>262</v>
      </c>
      <c r="N1745" s="320" t="s">
        <v>261</v>
      </c>
    </row>
    <row r="1746" spans="1:14" s="194" customFormat="1">
      <c r="A1746" s="320" t="s">
        <v>274</v>
      </c>
      <c r="B1746" s="320" t="s">
        <v>502</v>
      </c>
      <c r="C1746" s="320" t="s">
        <v>670</v>
      </c>
      <c r="D1746" s="320" t="s">
        <v>113</v>
      </c>
      <c r="E1746" s="320">
        <v>64235912</v>
      </c>
      <c r="F1746" s="190">
        <v>5751</v>
      </c>
      <c r="G1746" s="360">
        <v>59.999400000000001</v>
      </c>
      <c r="H1746" s="320">
        <v>2646</v>
      </c>
      <c r="I1746" s="320">
        <v>3105</v>
      </c>
      <c r="J1746" s="361">
        <v>0.460093896713615</v>
      </c>
      <c r="K1746" s="320" t="s">
        <v>1061</v>
      </c>
      <c r="L1746" s="320" t="s">
        <v>254</v>
      </c>
      <c r="M1746" s="320" t="s">
        <v>262</v>
      </c>
      <c r="N1746" s="320" t="s">
        <v>263</v>
      </c>
    </row>
    <row r="1747" spans="1:14" s="194" customFormat="1">
      <c r="A1747" s="320" t="s">
        <v>274</v>
      </c>
      <c r="B1747" s="320" t="s">
        <v>502</v>
      </c>
      <c r="C1747" s="320" t="s">
        <v>670</v>
      </c>
      <c r="D1747" s="320" t="s">
        <v>88</v>
      </c>
      <c r="E1747" s="320">
        <v>33697176</v>
      </c>
      <c r="F1747" s="190">
        <v>3493</v>
      </c>
      <c r="G1747" s="360">
        <v>59.996699999999997</v>
      </c>
      <c r="H1747" s="320">
        <v>1652</v>
      </c>
      <c r="I1747" s="320">
        <v>1841</v>
      </c>
      <c r="J1747" s="361">
        <v>0.47294589178356711</v>
      </c>
      <c r="K1747" s="320" t="s">
        <v>1062</v>
      </c>
      <c r="L1747" s="320" t="s">
        <v>254</v>
      </c>
      <c r="M1747" s="320" t="s">
        <v>262</v>
      </c>
      <c r="N1747" s="320" t="s">
        <v>261</v>
      </c>
    </row>
    <row r="1748" spans="1:14" s="194" customFormat="1">
      <c r="A1748" s="320" t="s">
        <v>274</v>
      </c>
      <c r="B1748" s="320" t="s">
        <v>502</v>
      </c>
      <c r="C1748" s="320" t="s">
        <v>670</v>
      </c>
      <c r="D1748" s="320" t="s">
        <v>88</v>
      </c>
      <c r="E1748" s="320">
        <v>38033454</v>
      </c>
      <c r="F1748" s="190">
        <v>19587</v>
      </c>
      <c r="G1748" s="360">
        <v>60</v>
      </c>
      <c r="H1748" s="320">
        <v>9997</v>
      </c>
      <c r="I1748" s="320">
        <v>9590</v>
      </c>
      <c r="J1748" s="361">
        <v>0.51038954408536275</v>
      </c>
      <c r="K1748" s="320" t="s">
        <v>1063</v>
      </c>
      <c r="L1748" s="320" t="s">
        <v>254</v>
      </c>
      <c r="M1748" s="320" t="s">
        <v>264</v>
      </c>
      <c r="N1748" s="320" t="s">
        <v>263</v>
      </c>
    </row>
    <row r="1749" spans="1:14" s="194" customFormat="1">
      <c r="A1749" s="320" t="s">
        <v>274</v>
      </c>
      <c r="B1749" s="320" t="s">
        <v>502</v>
      </c>
      <c r="C1749" s="320" t="s">
        <v>670</v>
      </c>
      <c r="D1749" s="320" t="s">
        <v>85</v>
      </c>
      <c r="E1749" s="320">
        <v>155672810</v>
      </c>
      <c r="F1749" s="190">
        <v>5062</v>
      </c>
      <c r="G1749" s="360">
        <v>57.702800000000003</v>
      </c>
      <c r="H1749" s="320">
        <v>2451</v>
      </c>
      <c r="I1749" s="320">
        <v>2611</v>
      </c>
      <c r="J1749" s="361">
        <v>0.48419596997234293</v>
      </c>
      <c r="K1749" s="320" t="s">
        <v>1064</v>
      </c>
      <c r="L1749" s="320" t="s">
        <v>254</v>
      </c>
      <c r="M1749" s="320" t="s">
        <v>262</v>
      </c>
      <c r="N1749" s="320" t="s">
        <v>261</v>
      </c>
    </row>
    <row r="1750" spans="1:14" s="194" customFormat="1">
      <c r="A1750" s="320" t="s">
        <v>274</v>
      </c>
      <c r="B1750" s="320" t="s">
        <v>502</v>
      </c>
      <c r="C1750" s="320" t="s">
        <v>670</v>
      </c>
      <c r="D1750" s="320" t="s">
        <v>93</v>
      </c>
      <c r="E1750" s="320">
        <v>26246985</v>
      </c>
      <c r="F1750" s="190">
        <v>12569</v>
      </c>
      <c r="G1750" s="360">
        <v>59.785800000000002</v>
      </c>
      <c r="H1750" s="320">
        <v>5689</v>
      </c>
      <c r="I1750" s="320">
        <v>6880</v>
      </c>
      <c r="J1750" s="361">
        <v>0.45262152915904208</v>
      </c>
      <c r="K1750" s="320" t="s">
        <v>1065</v>
      </c>
      <c r="L1750" s="320" t="s">
        <v>254</v>
      </c>
      <c r="M1750" s="320" t="s">
        <v>262</v>
      </c>
      <c r="N1750" s="320" t="s">
        <v>261</v>
      </c>
    </row>
    <row r="1751" spans="1:14" s="194" customFormat="1">
      <c r="A1751" s="320" t="s">
        <v>274</v>
      </c>
      <c r="B1751" s="320" t="s">
        <v>502</v>
      </c>
      <c r="C1751" s="320" t="s">
        <v>670</v>
      </c>
      <c r="D1751" s="320" t="s">
        <v>91</v>
      </c>
      <c r="E1751" s="320">
        <v>145690263</v>
      </c>
      <c r="F1751" s="190">
        <v>578</v>
      </c>
      <c r="G1751" s="360">
        <v>60</v>
      </c>
      <c r="H1751" s="320">
        <v>568</v>
      </c>
      <c r="I1751" s="320">
        <v>10</v>
      </c>
      <c r="J1751" s="361">
        <v>0.98269896193771622</v>
      </c>
      <c r="K1751" s="320" t="s">
        <v>1066</v>
      </c>
      <c r="L1751" s="320" t="s">
        <v>254</v>
      </c>
      <c r="M1751" s="320" t="s">
        <v>264</v>
      </c>
      <c r="N1751" s="320" t="s">
        <v>261</v>
      </c>
    </row>
    <row r="1752" spans="1:14" s="194" customFormat="1">
      <c r="A1752" s="320" t="s">
        <v>274</v>
      </c>
      <c r="B1752" s="320" t="s">
        <v>502</v>
      </c>
      <c r="C1752" s="320" t="s">
        <v>670</v>
      </c>
      <c r="D1752" s="320" t="s">
        <v>87</v>
      </c>
      <c r="E1752" s="320">
        <v>152845588</v>
      </c>
      <c r="F1752" s="190">
        <v>6381</v>
      </c>
      <c r="G1752" s="360">
        <v>59.930999999999997</v>
      </c>
      <c r="H1752" s="320">
        <v>6091</v>
      </c>
      <c r="I1752" s="320">
        <v>290</v>
      </c>
      <c r="J1752" s="361">
        <v>0.95455257796583604</v>
      </c>
      <c r="K1752" s="320" t="s">
        <v>1067</v>
      </c>
      <c r="L1752" s="320" t="s">
        <v>254</v>
      </c>
      <c r="M1752" s="320" t="s">
        <v>264</v>
      </c>
      <c r="N1752" s="320" t="s">
        <v>263</v>
      </c>
    </row>
    <row r="1753" spans="1:14" s="194" customFormat="1">
      <c r="A1753" s="320" t="s">
        <v>274</v>
      </c>
      <c r="B1753" s="320" t="s">
        <v>502</v>
      </c>
      <c r="C1753" s="320" t="s">
        <v>670</v>
      </c>
      <c r="D1753" s="320" t="s">
        <v>133</v>
      </c>
      <c r="E1753" s="320">
        <v>21885272</v>
      </c>
      <c r="F1753" s="190">
        <v>10425</v>
      </c>
      <c r="G1753" s="360">
        <v>58.276499999999999</v>
      </c>
      <c r="H1753" s="320">
        <v>9774</v>
      </c>
      <c r="I1753" s="320">
        <v>651</v>
      </c>
      <c r="J1753" s="361">
        <v>0.93755395683453235</v>
      </c>
      <c r="K1753" s="320" t="s">
        <v>1068</v>
      </c>
      <c r="L1753" s="320" t="s">
        <v>254</v>
      </c>
      <c r="M1753" s="320" t="s">
        <v>261</v>
      </c>
      <c r="N1753" s="320" t="s">
        <v>264</v>
      </c>
    </row>
    <row r="1754" spans="1:14" s="194" customFormat="1">
      <c r="A1754" s="320" t="s">
        <v>274</v>
      </c>
      <c r="B1754" s="320" t="s">
        <v>344</v>
      </c>
      <c r="C1754" s="320" t="s">
        <v>834</v>
      </c>
      <c r="D1754" s="320" t="s">
        <v>81</v>
      </c>
      <c r="E1754" s="320">
        <v>40314046</v>
      </c>
      <c r="F1754" s="190">
        <v>16215</v>
      </c>
      <c r="G1754" s="360">
        <v>59.988100000000003</v>
      </c>
      <c r="H1754" s="320">
        <v>36</v>
      </c>
      <c r="I1754" s="320">
        <v>16179</v>
      </c>
      <c r="J1754" s="361">
        <v>2.2201665124884367E-3</v>
      </c>
      <c r="K1754" s="320" t="s">
        <v>1054</v>
      </c>
      <c r="L1754" s="320" t="s">
        <v>254</v>
      </c>
      <c r="M1754" s="320" t="s">
        <v>261</v>
      </c>
      <c r="N1754" s="320" t="s">
        <v>262</v>
      </c>
    </row>
    <row r="1755" spans="1:14" s="194" customFormat="1">
      <c r="A1755" s="320" t="s">
        <v>274</v>
      </c>
      <c r="B1755" s="320" t="s">
        <v>344</v>
      </c>
      <c r="C1755" s="320" t="s">
        <v>834</v>
      </c>
      <c r="D1755" s="320" t="s">
        <v>81</v>
      </c>
      <c r="E1755" s="320">
        <v>47381535</v>
      </c>
      <c r="F1755" s="190">
        <v>2210</v>
      </c>
      <c r="G1755" s="360">
        <v>59.986400000000003</v>
      </c>
      <c r="H1755" s="320">
        <v>0</v>
      </c>
      <c r="I1755" s="320">
        <v>2210</v>
      </c>
      <c r="J1755" s="361">
        <v>0</v>
      </c>
      <c r="K1755" s="320" t="s">
        <v>134</v>
      </c>
      <c r="L1755" s="320" t="s">
        <v>254</v>
      </c>
      <c r="M1755" s="320" t="s">
        <v>264</v>
      </c>
      <c r="N1755" s="320" t="s">
        <v>261</v>
      </c>
    </row>
    <row r="1756" spans="1:14" s="194" customFormat="1">
      <c r="A1756" s="320" t="s">
        <v>274</v>
      </c>
      <c r="B1756" s="320" t="s">
        <v>344</v>
      </c>
      <c r="C1756" s="320" t="s">
        <v>834</v>
      </c>
      <c r="D1756" s="320" t="s">
        <v>81</v>
      </c>
      <c r="E1756" s="320">
        <v>67399846</v>
      </c>
      <c r="F1756" s="190">
        <v>8218</v>
      </c>
      <c r="G1756" s="360">
        <v>60</v>
      </c>
      <c r="H1756" s="320">
        <v>19</v>
      </c>
      <c r="I1756" s="320">
        <v>8199</v>
      </c>
      <c r="J1756" s="361">
        <v>2.3119980530542711E-3</v>
      </c>
      <c r="K1756" s="320" t="s">
        <v>1055</v>
      </c>
      <c r="L1756" s="320" t="s">
        <v>254</v>
      </c>
      <c r="M1756" s="320" t="s">
        <v>262</v>
      </c>
      <c r="N1756" s="320" t="s">
        <v>261</v>
      </c>
    </row>
    <row r="1757" spans="1:14" s="194" customFormat="1">
      <c r="A1757" s="320" t="s">
        <v>274</v>
      </c>
      <c r="B1757" s="320" t="s">
        <v>344</v>
      </c>
      <c r="C1757" s="320" t="s">
        <v>834</v>
      </c>
      <c r="D1757" s="320" t="s">
        <v>82</v>
      </c>
      <c r="E1757" s="320">
        <v>25398284</v>
      </c>
      <c r="F1757" s="190">
        <v>2461</v>
      </c>
      <c r="G1757" s="360">
        <v>59.995100000000001</v>
      </c>
      <c r="H1757" s="320">
        <v>2</v>
      </c>
      <c r="I1757" s="320">
        <v>2459</v>
      </c>
      <c r="J1757" s="361">
        <v>8.1267777326290123E-4</v>
      </c>
      <c r="K1757" s="320" t="s">
        <v>66</v>
      </c>
      <c r="L1757" s="320" t="s">
        <v>254</v>
      </c>
      <c r="M1757" s="320" t="s">
        <v>264</v>
      </c>
      <c r="N1757" s="320" t="s">
        <v>261</v>
      </c>
    </row>
    <row r="1758" spans="1:14" s="194" customFormat="1">
      <c r="A1758" s="320" t="s">
        <v>274</v>
      </c>
      <c r="B1758" s="320" t="s">
        <v>344</v>
      </c>
      <c r="C1758" s="320" t="s">
        <v>834</v>
      </c>
      <c r="D1758" s="320" t="s">
        <v>82</v>
      </c>
      <c r="E1758" s="320">
        <v>103205199</v>
      </c>
      <c r="F1758" s="190">
        <v>13144</v>
      </c>
      <c r="G1758" s="360">
        <v>59.9848</v>
      </c>
      <c r="H1758" s="320">
        <v>3</v>
      </c>
      <c r="I1758" s="320">
        <v>13141</v>
      </c>
      <c r="J1758" s="361">
        <v>2.2824102251978089E-4</v>
      </c>
      <c r="K1758" s="320" t="s">
        <v>1056</v>
      </c>
      <c r="L1758" s="320" t="s">
        <v>254</v>
      </c>
      <c r="M1758" s="320" t="s">
        <v>262</v>
      </c>
      <c r="N1758" s="320" t="s">
        <v>264</v>
      </c>
    </row>
    <row r="1759" spans="1:14" s="194" customFormat="1">
      <c r="A1759" s="320" t="s">
        <v>274</v>
      </c>
      <c r="B1759" s="320" t="s">
        <v>344</v>
      </c>
      <c r="C1759" s="320" t="s">
        <v>834</v>
      </c>
      <c r="D1759" s="320" t="s">
        <v>89</v>
      </c>
      <c r="E1759" s="320">
        <v>28592637</v>
      </c>
      <c r="F1759" s="190">
        <v>19816</v>
      </c>
      <c r="G1759" s="360">
        <v>59.996299999999998</v>
      </c>
      <c r="H1759" s="320">
        <v>30</v>
      </c>
      <c r="I1759" s="320">
        <v>19786</v>
      </c>
      <c r="J1759" s="361">
        <v>1.5139281388776747E-3</v>
      </c>
      <c r="K1759" s="320" t="s">
        <v>1057</v>
      </c>
      <c r="L1759" s="320" t="s">
        <v>143</v>
      </c>
      <c r="M1759" s="320" t="s">
        <v>1058</v>
      </c>
      <c r="N1759" s="320" t="s">
        <v>12</v>
      </c>
    </row>
    <row r="1760" spans="1:14" s="194" customFormat="1">
      <c r="A1760" s="320" t="s">
        <v>274</v>
      </c>
      <c r="B1760" s="320" t="s">
        <v>344</v>
      </c>
      <c r="C1760" s="320" t="s">
        <v>834</v>
      </c>
      <c r="D1760" s="320" t="s">
        <v>90</v>
      </c>
      <c r="E1760" s="320">
        <v>29883499</v>
      </c>
      <c r="F1760" s="190">
        <v>1609</v>
      </c>
      <c r="G1760" s="360">
        <v>60.000599999999999</v>
      </c>
      <c r="H1760" s="320">
        <v>0</v>
      </c>
      <c r="I1760" s="320">
        <v>1609</v>
      </c>
      <c r="J1760" s="361">
        <v>0</v>
      </c>
      <c r="K1760" s="320" t="s">
        <v>1059</v>
      </c>
      <c r="L1760" s="320" t="s">
        <v>254</v>
      </c>
      <c r="M1760" s="320" t="s">
        <v>262</v>
      </c>
      <c r="N1760" s="320" t="s">
        <v>263</v>
      </c>
    </row>
    <row r="1761" spans="1:14" s="194" customFormat="1">
      <c r="A1761" s="320" t="s">
        <v>274</v>
      </c>
      <c r="B1761" s="320" t="s">
        <v>344</v>
      </c>
      <c r="C1761" s="320" t="s">
        <v>834</v>
      </c>
      <c r="D1761" s="320" t="s">
        <v>112</v>
      </c>
      <c r="E1761" s="320">
        <v>7578406</v>
      </c>
      <c r="F1761" s="190">
        <v>10735</v>
      </c>
      <c r="G1761" s="360">
        <v>59.9985</v>
      </c>
      <c r="H1761" s="320">
        <v>56</v>
      </c>
      <c r="I1761" s="320">
        <v>10679</v>
      </c>
      <c r="J1761" s="361">
        <v>5.2165812761993478E-3</v>
      </c>
      <c r="K1761" s="320" t="s">
        <v>38</v>
      </c>
      <c r="L1761" s="320" t="s">
        <v>254</v>
      </c>
      <c r="M1761" s="320" t="s">
        <v>264</v>
      </c>
      <c r="N1761" s="320" t="s">
        <v>263</v>
      </c>
    </row>
    <row r="1762" spans="1:14" s="194" customFormat="1">
      <c r="A1762" s="320" t="s">
        <v>274</v>
      </c>
      <c r="B1762" s="320" t="s">
        <v>344</v>
      </c>
      <c r="C1762" s="320" t="s">
        <v>834</v>
      </c>
      <c r="D1762" s="320" t="s">
        <v>112</v>
      </c>
      <c r="E1762" s="320">
        <v>65119099</v>
      </c>
      <c r="F1762" s="190">
        <v>6476</v>
      </c>
      <c r="G1762" s="360">
        <v>59.976799999999997</v>
      </c>
      <c r="H1762" s="320">
        <v>20</v>
      </c>
      <c r="I1762" s="320">
        <v>6456</v>
      </c>
      <c r="J1762" s="361">
        <v>3.0883261272390363E-3</v>
      </c>
      <c r="K1762" s="320" t="s">
        <v>1060</v>
      </c>
      <c r="L1762" s="320" t="s">
        <v>254</v>
      </c>
      <c r="M1762" s="320" t="s">
        <v>262</v>
      </c>
      <c r="N1762" s="320" t="s">
        <v>261</v>
      </c>
    </row>
    <row r="1763" spans="1:14" s="194" customFormat="1">
      <c r="A1763" s="320" t="s">
        <v>274</v>
      </c>
      <c r="B1763" s="320" t="s">
        <v>344</v>
      </c>
      <c r="C1763" s="320" t="s">
        <v>834</v>
      </c>
      <c r="D1763" s="320" t="s">
        <v>113</v>
      </c>
      <c r="E1763" s="320">
        <v>64235912</v>
      </c>
      <c r="F1763" s="190">
        <v>10505</v>
      </c>
      <c r="G1763" s="360">
        <v>59.998800000000003</v>
      </c>
      <c r="H1763" s="320">
        <v>33</v>
      </c>
      <c r="I1763" s="320">
        <v>10472</v>
      </c>
      <c r="J1763" s="361">
        <v>3.1413612565445027E-3</v>
      </c>
      <c r="K1763" s="320" t="s">
        <v>1061</v>
      </c>
      <c r="L1763" s="320" t="s">
        <v>254</v>
      </c>
      <c r="M1763" s="320" t="s">
        <v>262</v>
      </c>
      <c r="N1763" s="320" t="s">
        <v>263</v>
      </c>
    </row>
    <row r="1764" spans="1:14" s="194" customFormat="1">
      <c r="A1764" s="320" t="s">
        <v>274</v>
      </c>
      <c r="B1764" s="320" t="s">
        <v>344</v>
      </c>
      <c r="C1764" s="320" t="s">
        <v>834</v>
      </c>
      <c r="D1764" s="320" t="s">
        <v>88</v>
      </c>
      <c r="E1764" s="320">
        <v>33697176</v>
      </c>
      <c r="F1764" s="190">
        <v>8755</v>
      </c>
      <c r="G1764" s="360">
        <v>59.976199999999999</v>
      </c>
      <c r="H1764" s="320">
        <v>2</v>
      </c>
      <c r="I1764" s="320">
        <v>8753</v>
      </c>
      <c r="J1764" s="361">
        <v>2.2844089091947459E-4</v>
      </c>
      <c r="K1764" s="320" t="s">
        <v>1062</v>
      </c>
      <c r="L1764" s="320" t="s">
        <v>254</v>
      </c>
      <c r="M1764" s="320" t="s">
        <v>262</v>
      </c>
      <c r="N1764" s="320" t="s">
        <v>261</v>
      </c>
    </row>
    <row r="1765" spans="1:14" s="194" customFormat="1">
      <c r="A1765" s="320" t="s">
        <v>274</v>
      </c>
      <c r="B1765" s="320" t="s">
        <v>344</v>
      </c>
      <c r="C1765" s="320" t="s">
        <v>834</v>
      </c>
      <c r="D1765" s="320" t="s">
        <v>88</v>
      </c>
      <c r="E1765" s="320">
        <v>38033454</v>
      </c>
      <c r="F1765" s="190">
        <v>9525</v>
      </c>
      <c r="G1765" s="360">
        <v>60</v>
      </c>
      <c r="H1765" s="320">
        <v>8</v>
      </c>
      <c r="I1765" s="320">
        <v>9517</v>
      </c>
      <c r="J1765" s="361">
        <v>8.3989501312335961E-4</v>
      </c>
      <c r="K1765" s="320" t="s">
        <v>1063</v>
      </c>
      <c r="L1765" s="320" t="s">
        <v>254</v>
      </c>
      <c r="M1765" s="320" t="s">
        <v>264</v>
      </c>
      <c r="N1765" s="320" t="s">
        <v>263</v>
      </c>
    </row>
    <row r="1766" spans="1:14" s="194" customFormat="1">
      <c r="A1766" s="320" t="s">
        <v>274</v>
      </c>
      <c r="B1766" s="320" t="s">
        <v>344</v>
      </c>
      <c r="C1766" s="320" t="s">
        <v>834</v>
      </c>
      <c r="D1766" s="320" t="s">
        <v>85</v>
      </c>
      <c r="E1766" s="320">
        <v>155672810</v>
      </c>
      <c r="F1766" s="190">
        <v>4269</v>
      </c>
      <c r="G1766" s="360">
        <v>59.270899999999997</v>
      </c>
      <c r="H1766" s="320">
        <v>13</v>
      </c>
      <c r="I1766" s="320">
        <v>4256</v>
      </c>
      <c r="J1766" s="361">
        <v>3.0452096509721244E-3</v>
      </c>
      <c r="K1766" s="320" t="s">
        <v>1064</v>
      </c>
      <c r="L1766" s="320" t="s">
        <v>254</v>
      </c>
      <c r="M1766" s="320" t="s">
        <v>262</v>
      </c>
      <c r="N1766" s="320" t="s">
        <v>261</v>
      </c>
    </row>
    <row r="1767" spans="1:14" s="194" customFormat="1">
      <c r="A1767" s="320" t="s">
        <v>274</v>
      </c>
      <c r="B1767" s="320" t="s">
        <v>344</v>
      </c>
      <c r="C1767" s="320" t="s">
        <v>834</v>
      </c>
      <c r="D1767" s="320" t="s">
        <v>93</v>
      </c>
      <c r="E1767" s="320">
        <v>26246985</v>
      </c>
      <c r="F1767" s="190">
        <v>13187</v>
      </c>
      <c r="G1767" s="360">
        <v>59.938800000000001</v>
      </c>
      <c r="H1767" s="320">
        <v>106</v>
      </c>
      <c r="I1767" s="320">
        <v>13081</v>
      </c>
      <c r="J1767" s="361">
        <v>8.0382194585576702E-3</v>
      </c>
      <c r="K1767" s="320" t="s">
        <v>1065</v>
      </c>
      <c r="L1767" s="320" t="s">
        <v>254</v>
      </c>
      <c r="M1767" s="320" t="s">
        <v>262</v>
      </c>
      <c r="N1767" s="320" t="s">
        <v>261</v>
      </c>
    </row>
    <row r="1768" spans="1:14" s="194" customFormat="1">
      <c r="A1768" s="320" t="s">
        <v>274</v>
      </c>
      <c r="B1768" s="320" t="s">
        <v>344</v>
      </c>
      <c r="C1768" s="320" t="s">
        <v>834</v>
      </c>
      <c r="D1768" s="320" t="s">
        <v>91</v>
      </c>
      <c r="E1768" s="320">
        <v>145690263</v>
      </c>
      <c r="F1768" s="190">
        <v>11055</v>
      </c>
      <c r="G1768" s="360">
        <v>59.998800000000003</v>
      </c>
      <c r="H1768" s="320">
        <v>82</v>
      </c>
      <c r="I1768" s="320">
        <v>10973</v>
      </c>
      <c r="J1768" s="361">
        <v>7.4174581637268203E-3</v>
      </c>
      <c r="K1768" s="320" t="s">
        <v>1066</v>
      </c>
      <c r="L1768" s="320" t="s">
        <v>254</v>
      </c>
      <c r="M1768" s="320" t="s">
        <v>264</v>
      </c>
      <c r="N1768" s="320" t="s">
        <v>261</v>
      </c>
    </row>
    <row r="1769" spans="1:14" s="194" customFormat="1">
      <c r="A1769" s="320" t="s">
        <v>274</v>
      </c>
      <c r="B1769" s="320" t="s">
        <v>344</v>
      </c>
      <c r="C1769" s="320" t="s">
        <v>834</v>
      </c>
      <c r="D1769" s="320" t="s">
        <v>87</v>
      </c>
      <c r="E1769" s="320">
        <v>152845588</v>
      </c>
      <c r="F1769" s="190">
        <v>11081</v>
      </c>
      <c r="G1769" s="360">
        <v>59.974200000000003</v>
      </c>
      <c r="H1769" s="320">
        <v>101</v>
      </c>
      <c r="I1769" s="320">
        <v>10980</v>
      </c>
      <c r="J1769" s="361">
        <v>9.1147008392744346E-3</v>
      </c>
      <c r="K1769" s="320" t="s">
        <v>1067</v>
      </c>
      <c r="L1769" s="320" t="s">
        <v>254</v>
      </c>
      <c r="M1769" s="320" t="s">
        <v>264</v>
      </c>
      <c r="N1769" s="320" t="s">
        <v>263</v>
      </c>
    </row>
    <row r="1770" spans="1:14" s="194" customFormat="1">
      <c r="A1770" s="320" t="s">
        <v>274</v>
      </c>
      <c r="B1770" s="320" t="s">
        <v>344</v>
      </c>
      <c r="C1770" s="320" t="s">
        <v>834</v>
      </c>
      <c r="D1770" s="320" t="s">
        <v>133</v>
      </c>
      <c r="E1770" s="320">
        <v>21885272</v>
      </c>
      <c r="F1770" s="190">
        <v>9249</v>
      </c>
      <c r="G1770" s="360">
        <v>59.195300000000003</v>
      </c>
      <c r="H1770" s="320">
        <v>22</v>
      </c>
      <c r="I1770" s="320">
        <v>9227</v>
      </c>
      <c r="J1770" s="361">
        <v>2.3786355281652069E-3</v>
      </c>
      <c r="K1770" s="320" t="s">
        <v>1068</v>
      </c>
      <c r="L1770" s="320" t="s">
        <v>254</v>
      </c>
      <c r="M1770" s="320" t="s">
        <v>261</v>
      </c>
      <c r="N1770" s="320" t="s">
        <v>264</v>
      </c>
    </row>
    <row r="1771" spans="1:14" s="194" customFormat="1">
      <c r="A1771" s="320" t="s">
        <v>274</v>
      </c>
      <c r="B1771" s="320" t="s">
        <v>360</v>
      </c>
      <c r="C1771" s="320" t="s">
        <v>834</v>
      </c>
      <c r="D1771" s="320" t="s">
        <v>81</v>
      </c>
      <c r="E1771" s="320">
        <v>40314046</v>
      </c>
      <c r="F1771" s="190">
        <v>1656</v>
      </c>
      <c r="G1771" s="360">
        <v>59.9878</v>
      </c>
      <c r="H1771" s="320">
        <v>11</v>
      </c>
      <c r="I1771" s="320">
        <v>1645</v>
      </c>
      <c r="J1771" s="361">
        <v>6.642512077294686E-3</v>
      </c>
      <c r="K1771" s="320" t="s">
        <v>1054</v>
      </c>
      <c r="L1771" s="320" t="s">
        <v>254</v>
      </c>
      <c r="M1771" s="320" t="s">
        <v>261</v>
      </c>
      <c r="N1771" s="320" t="s">
        <v>262</v>
      </c>
    </row>
    <row r="1772" spans="1:14" s="194" customFormat="1">
      <c r="A1772" s="320" t="s">
        <v>274</v>
      </c>
      <c r="B1772" s="320" t="s">
        <v>360</v>
      </c>
      <c r="C1772" s="320" t="s">
        <v>834</v>
      </c>
      <c r="D1772" s="320" t="s">
        <v>81</v>
      </c>
      <c r="E1772" s="320">
        <v>47381535</v>
      </c>
      <c r="F1772" s="190">
        <v>1371</v>
      </c>
      <c r="G1772" s="360">
        <v>60</v>
      </c>
      <c r="H1772" s="320">
        <v>0</v>
      </c>
      <c r="I1772" s="320">
        <v>1371</v>
      </c>
      <c r="J1772" s="361">
        <v>0</v>
      </c>
      <c r="K1772" s="320" t="s">
        <v>1069</v>
      </c>
      <c r="L1772" s="320" t="s">
        <v>254</v>
      </c>
      <c r="M1772" s="320" t="s">
        <v>264</v>
      </c>
      <c r="N1772" s="320" t="s">
        <v>261</v>
      </c>
    </row>
    <row r="1773" spans="1:14" s="194" customFormat="1">
      <c r="A1773" s="320" t="s">
        <v>274</v>
      </c>
      <c r="B1773" s="320" t="s">
        <v>360</v>
      </c>
      <c r="C1773" s="320" t="s">
        <v>834</v>
      </c>
      <c r="D1773" s="320" t="s">
        <v>81</v>
      </c>
      <c r="E1773" s="320">
        <v>67399846</v>
      </c>
      <c r="F1773" s="190">
        <v>3215</v>
      </c>
      <c r="G1773" s="360">
        <v>59.988199999999999</v>
      </c>
      <c r="H1773" s="320">
        <v>2</v>
      </c>
      <c r="I1773" s="320">
        <v>3213</v>
      </c>
      <c r="J1773" s="361">
        <v>6.2208398133748052E-4</v>
      </c>
      <c r="K1773" s="320" t="s">
        <v>1055</v>
      </c>
      <c r="L1773" s="320" t="s">
        <v>254</v>
      </c>
      <c r="M1773" s="320" t="s">
        <v>262</v>
      </c>
      <c r="N1773" s="320" t="s">
        <v>261</v>
      </c>
    </row>
    <row r="1774" spans="1:14" s="194" customFormat="1">
      <c r="A1774" s="320" t="s">
        <v>274</v>
      </c>
      <c r="B1774" s="320" t="s">
        <v>360</v>
      </c>
      <c r="C1774" s="320" t="s">
        <v>834</v>
      </c>
      <c r="D1774" s="320" t="s">
        <v>82</v>
      </c>
      <c r="E1774" s="320">
        <v>25398284</v>
      </c>
      <c r="F1774" s="190">
        <v>1205</v>
      </c>
      <c r="G1774" s="360">
        <v>59.994999999999997</v>
      </c>
      <c r="H1774" s="320">
        <v>0</v>
      </c>
      <c r="I1774" s="320">
        <v>1205</v>
      </c>
      <c r="J1774" s="361">
        <v>0</v>
      </c>
      <c r="K1774" s="320" t="s">
        <v>66</v>
      </c>
      <c r="L1774" s="320" t="s">
        <v>254</v>
      </c>
      <c r="M1774" s="320" t="s">
        <v>264</v>
      </c>
      <c r="N1774" s="320" t="s">
        <v>261</v>
      </c>
    </row>
    <row r="1775" spans="1:14" s="194" customFormat="1">
      <c r="A1775" s="320" t="s">
        <v>274</v>
      </c>
      <c r="B1775" s="320" t="s">
        <v>360</v>
      </c>
      <c r="C1775" s="320" t="s">
        <v>834</v>
      </c>
      <c r="D1775" s="320" t="s">
        <v>82</v>
      </c>
      <c r="E1775" s="320">
        <v>103205199</v>
      </c>
      <c r="F1775" s="190">
        <v>3237</v>
      </c>
      <c r="G1775" s="360">
        <v>60</v>
      </c>
      <c r="H1775" s="320">
        <v>0</v>
      </c>
      <c r="I1775" s="320">
        <v>3237</v>
      </c>
      <c r="J1775" s="361">
        <v>0</v>
      </c>
      <c r="K1775" s="320" t="s">
        <v>1056</v>
      </c>
      <c r="L1775" s="320" t="s">
        <v>254</v>
      </c>
      <c r="M1775" s="320" t="s">
        <v>262</v>
      </c>
      <c r="N1775" s="320" t="s">
        <v>264</v>
      </c>
    </row>
    <row r="1776" spans="1:14" s="194" customFormat="1">
      <c r="A1776" s="320" t="s">
        <v>274</v>
      </c>
      <c r="B1776" s="320" t="s">
        <v>360</v>
      </c>
      <c r="C1776" s="320" t="s">
        <v>834</v>
      </c>
      <c r="D1776" s="320" t="s">
        <v>89</v>
      </c>
      <c r="E1776" s="320">
        <v>28592637</v>
      </c>
      <c r="F1776" s="190">
        <v>5839</v>
      </c>
      <c r="G1776" s="360">
        <v>59.997599999999998</v>
      </c>
      <c r="H1776" s="320">
        <v>4</v>
      </c>
      <c r="I1776" s="320">
        <v>5835</v>
      </c>
      <c r="J1776" s="361">
        <v>6.8504880972769305E-4</v>
      </c>
      <c r="K1776" s="320" t="s">
        <v>1057</v>
      </c>
      <c r="L1776" s="320" t="s">
        <v>143</v>
      </c>
      <c r="M1776" s="320" t="s">
        <v>1058</v>
      </c>
      <c r="N1776" s="320" t="s">
        <v>12</v>
      </c>
    </row>
    <row r="1777" spans="1:14" s="194" customFormat="1">
      <c r="A1777" s="320" t="s">
        <v>274</v>
      </c>
      <c r="B1777" s="320" t="s">
        <v>360</v>
      </c>
      <c r="C1777" s="320" t="s">
        <v>834</v>
      </c>
      <c r="D1777" s="320" t="s">
        <v>90</v>
      </c>
      <c r="E1777" s="320">
        <v>29883499</v>
      </c>
      <c r="F1777" s="190">
        <v>398</v>
      </c>
      <c r="G1777" s="360">
        <v>60</v>
      </c>
      <c r="H1777" s="320">
        <v>0</v>
      </c>
      <c r="I1777" s="320">
        <v>398</v>
      </c>
      <c r="J1777" s="361">
        <v>0</v>
      </c>
      <c r="K1777" s="320" t="s">
        <v>1059</v>
      </c>
      <c r="L1777" s="320" t="s">
        <v>254</v>
      </c>
      <c r="M1777" s="320" t="s">
        <v>262</v>
      </c>
      <c r="N1777" s="320" t="s">
        <v>263</v>
      </c>
    </row>
    <row r="1778" spans="1:14" s="194" customFormat="1">
      <c r="A1778" s="320" t="s">
        <v>274</v>
      </c>
      <c r="B1778" s="320" t="s">
        <v>360</v>
      </c>
      <c r="C1778" s="320" t="s">
        <v>834</v>
      </c>
      <c r="D1778" s="320" t="s">
        <v>112</v>
      </c>
      <c r="E1778" s="320">
        <v>7578406</v>
      </c>
      <c r="F1778" s="190">
        <v>4705</v>
      </c>
      <c r="G1778" s="360">
        <v>60</v>
      </c>
      <c r="H1778" s="320">
        <v>3</v>
      </c>
      <c r="I1778" s="320">
        <v>4702</v>
      </c>
      <c r="J1778" s="361">
        <v>6.3761955366631242E-4</v>
      </c>
      <c r="K1778" s="320" t="s">
        <v>38</v>
      </c>
      <c r="L1778" s="320" t="s">
        <v>254</v>
      </c>
      <c r="M1778" s="320" t="s">
        <v>264</v>
      </c>
      <c r="N1778" s="320" t="s">
        <v>263</v>
      </c>
    </row>
    <row r="1779" spans="1:14" s="194" customFormat="1">
      <c r="A1779" s="320" t="s">
        <v>274</v>
      </c>
      <c r="B1779" s="320" t="s">
        <v>360</v>
      </c>
      <c r="C1779" s="320" t="s">
        <v>834</v>
      </c>
      <c r="D1779" s="320" t="s">
        <v>112</v>
      </c>
      <c r="E1779" s="320">
        <v>65119099</v>
      </c>
      <c r="F1779" s="190">
        <v>1030</v>
      </c>
      <c r="G1779" s="360">
        <v>60</v>
      </c>
      <c r="H1779" s="320">
        <v>2</v>
      </c>
      <c r="I1779" s="320">
        <v>1028</v>
      </c>
      <c r="J1779" s="361">
        <v>1.9417475728155339E-3</v>
      </c>
      <c r="K1779" s="320" t="s">
        <v>1060</v>
      </c>
      <c r="L1779" s="320" t="s">
        <v>254</v>
      </c>
      <c r="M1779" s="320" t="s">
        <v>262</v>
      </c>
      <c r="N1779" s="320" t="s">
        <v>261</v>
      </c>
    </row>
    <row r="1780" spans="1:14" s="194" customFormat="1">
      <c r="A1780" s="320" t="s">
        <v>274</v>
      </c>
      <c r="B1780" s="320" t="s">
        <v>360</v>
      </c>
      <c r="C1780" s="320" t="s">
        <v>834</v>
      </c>
      <c r="D1780" s="320" t="s">
        <v>113</v>
      </c>
      <c r="E1780" s="320">
        <v>64235912</v>
      </c>
      <c r="F1780" s="190">
        <v>2346</v>
      </c>
      <c r="G1780" s="360">
        <v>60.004300000000001</v>
      </c>
      <c r="H1780" s="320">
        <v>2</v>
      </c>
      <c r="I1780" s="320">
        <v>2344</v>
      </c>
      <c r="J1780" s="361">
        <v>8.5251491901108269E-4</v>
      </c>
      <c r="K1780" s="320" t="s">
        <v>1061</v>
      </c>
      <c r="L1780" s="320" t="s">
        <v>254</v>
      </c>
      <c r="M1780" s="320" t="s">
        <v>262</v>
      </c>
      <c r="N1780" s="320" t="s">
        <v>263</v>
      </c>
    </row>
    <row r="1781" spans="1:14" s="194" customFormat="1">
      <c r="A1781" s="320" t="s">
        <v>274</v>
      </c>
      <c r="B1781" s="320" t="s">
        <v>360</v>
      </c>
      <c r="C1781" s="320" t="s">
        <v>834</v>
      </c>
      <c r="D1781" s="320" t="s">
        <v>88</v>
      </c>
      <c r="E1781" s="320">
        <v>33697176</v>
      </c>
      <c r="F1781" s="190">
        <v>428</v>
      </c>
      <c r="G1781" s="360">
        <v>60</v>
      </c>
      <c r="H1781" s="320">
        <v>0</v>
      </c>
      <c r="I1781" s="320">
        <v>428</v>
      </c>
      <c r="J1781" s="361">
        <v>0</v>
      </c>
      <c r="K1781" s="320" t="s">
        <v>1062</v>
      </c>
      <c r="L1781" s="320" t="s">
        <v>254</v>
      </c>
      <c r="M1781" s="320" t="s">
        <v>262</v>
      </c>
      <c r="N1781" s="320" t="s">
        <v>261</v>
      </c>
    </row>
    <row r="1782" spans="1:14" s="194" customFormat="1">
      <c r="A1782" s="320" t="s">
        <v>274</v>
      </c>
      <c r="B1782" s="320" t="s">
        <v>360</v>
      </c>
      <c r="C1782" s="320" t="s">
        <v>834</v>
      </c>
      <c r="D1782" s="320" t="s">
        <v>88</v>
      </c>
      <c r="E1782" s="320">
        <v>38033454</v>
      </c>
      <c r="F1782" s="190">
        <v>2890</v>
      </c>
      <c r="G1782" s="360">
        <v>59.997900000000001</v>
      </c>
      <c r="H1782" s="320">
        <v>0</v>
      </c>
      <c r="I1782" s="320">
        <v>2890</v>
      </c>
      <c r="J1782" s="361">
        <v>0</v>
      </c>
      <c r="K1782" s="320" t="s">
        <v>1063</v>
      </c>
      <c r="L1782" s="320" t="s">
        <v>254</v>
      </c>
      <c r="M1782" s="320" t="s">
        <v>264</v>
      </c>
      <c r="N1782" s="320" t="s">
        <v>263</v>
      </c>
    </row>
    <row r="1783" spans="1:14" s="194" customFormat="1">
      <c r="A1783" s="320" t="s">
        <v>274</v>
      </c>
      <c r="B1783" s="320" t="s">
        <v>360</v>
      </c>
      <c r="C1783" s="320" t="s">
        <v>834</v>
      </c>
      <c r="D1783" s="320" t="s">
        <v>85</v>
      </c>
      <c r="E1783" s="320">
        <v>155672810</v>
      </c>
      <c r="F1783" s="190">
        <v>1250</v>
      </c>
      <c r="G1783" s="360">
        <v>59.248800000000003</v>
      </c>
      <c r="H1783" s="320">
        <v>0</v>
      </c>
      <c r="I1783" s="320">
        <v>1250</v>
      </c>
      <c r="J1783" s="361">
        <v>0</v>
      </c>
      <c r="K1783" s="320" t="s">
        <v>1064</v>
      </c>
      <c r="L1783" s="320" t="s">
        <v>254</v>
      </c>
      <c r="M1783" s="320" t="s">
        <v>262</v>
      </c>
      <c r="N1783" s="320" t="s">
        <v>261</v>
      </c>
    </row>
    <row r="1784" spans="1:14" s="194" customFormat="1">
      <c r="A1784" s="320" t="s">
        <v>274</v>
      </c>
      <c r="B1784" s="320" t="s">
        <v>360</v>
      </c>
      <c r="C1784" s="320" t="s">
        <v>834</v>
      </c>
      <c r="D1784" s="320" t="s">
        <v>93</v>
      </c>
      <c r="E1784" s="320">
        <v>26246985</v>
      </c>
      <c r="F1784" s="190">
        <v>3666</v>
      </c>
      <c r="G1784" s="360">
        <v>59.909100000000002</v>
      </c>
      <c r="H1784" s="320">
        <v>3</v>
      </c>
      <c r="I1784" s="320">
        <v>3663</v>
      </c>
      <c r="J1784" s="361">
        <v>8.1833060556464816E-4</v>
      </c>
      <c r="K1784" s="320" t="s">
        <v>1065</v>
      </c>
      <c r="L1784" s="320" t="s">
        <v>254</v>
      </c>
      <c r="M1784" s="320" t="s">
        <v>262</v>
      </c>
      <c r="N1784" s="320" t="s">
        <v>261</v>
      </c>
    </row>
    <row r="1785" spans="1:14" s="194" customFormat="1">
      <c r="A1785" s="320" t="s">
        <v>274</v>
      </c>
      <c r="B1785" s="320" t="s">
        <v>360</v>
      </c>
      <c r="C1785" s="320" t="s">
        <v>834</v>
      </c>
      <c r="D1785" s="320" t="s">
        <v>91</v>
      </c>
      <c r="E1785" s="320">
        <v>145690263</v>
      </c>
      <c r="F1785" s="190">
        <v>926</v>
      </c>
      <c r="G1785" s="360">
        <v>60</v>
      </c>
      <c r="H1785" s="320">
        <v>0</v>
      </c>
      <c r="I1785" s="320">
        <v>926</v>
      </c>
      <c r="J1785" s="361">
        <v>0</v>
      </c>
      <c r="K1785" s="320" t="s">
        <v>1066</v>
      </c>
      <c r="L1785" s="320" t="s">
        <v>254</v>
      </c>
      <c r="M1785" s="320" t="s">
        <v>264</v>
      </c>
      <c r="N1785" s="320" t="s">
        <v>261</v>
      </c>
    </row>
    <row r="1786" spans="1:14" s="194" customFormat="1">
      <c r="A1786" s="320" t="s">
        <v>274</v>
      </c>
      <c r="B1786" s="320" t="s">
        <v>360</v>
      </c>
      <c r="C1786" s="320" t="s">
        <v>834</v>
      </c>
      <c r="D1786" s="320" t="s">
        <v>87</v>
      </c>
      <c r="E1786" s="320">
        <v>152845588</v>
      </c>
      <c r="F1786" s="190">
        <v>5886</v>
      </c>
      <c r="G1786" s="360">
        <v>59.964100000000002</v>
      </c>
      <c r="H1786" s="320">
        <v>5</v>
      </c>
      <c r="I1786" s="320">
        <v>5881</v>
      </c>
      <c r="J1786" s="361">
        <v>8.4947332653754668E-4</v>
      </c>
      <c r="K1786" s="320" t="s">
        <v>1067</v>
      </c>
      <c r="L1786" s="320" t="s">
        <v>254</v>
      </c>
      <c r="M1786" s="320" t="s">
        <v>264</v>
      </c>
      <c r="N1786" s="320" t="s">
        <v>263</v>
      </c>
    </row>
    <row r="1787" spans="1:14" s="194" customFormat="1">
      <c r="A1787" s="320" t="s">
        <v>274</v>
      </c>
      <c r="B1787" s="320" t="s">
        <v>360</v>
      </c>
      <c r="C1787" s="320" t="s">
        <v>834</v>
      </c>
      <c r="D1787" s="320" t="s">
        <v>133</v>
      </c>
      <c r="E1787" s="320">
        <v>21885272</v>
      </c>
      <c r="F1787" s="190">
        <v>4015</v>
      </c>
      <c r="G1787" s="360">
        <v>59.4071</v>
      </c>
      <c r="H1787" s="320">
        <v>16</v>
      </c>
      <c r="I1787" s="320">
        <v>3999</v>
      </c>
      <c r="J1787" s="361">
        <v>3.9850560398505602E-3</v>
      </c>
      <c r="K1787" s="320" t="s">
        <v>1068</v>
      </c>
      <c r="L1787" s="320" t="s">
        <v>254</v>
      </c>
      <c r="M1787" s="320" t="s">
        <v>261</v>
      </c>
      <c r="N1787" s="320" t="s">
        <v>264</v>
      </c>
    </row>
    <row r="1788" spans="1:14" s="194" customFormat="1">
      <c r="A1788" s="320" t="s">
        <v>274</v>
      </c>
      <c r="B1788" s="320" t="s">
        <v>503</v>
      </c>
      <c r="C1788" s="320" t="s">
        <v>834</v>
      </c>
      <c r="D1788" s="320" t="s">
        <v>81</v>
      </c>
      <c r="E1788" s="320">
        <v>40314046</v>
      </c>
      <c r="F1788" s="190">
        <v>6572</v>
      </c>
      <c r="G1788" s="360">
        <v>59.990400000000001</v>
      </c>
      <c r="H1788" s="320">
        <v>31</v>
      </c>
      <c r="I1788" s="320">
        <v>6541</v>
      </c>
      <c r="J1788" s="361">
        <v>4.7169811320754715E-3</v>
      </c>
      <c r="K1788" s="320" t="s">
        <v>1054</v>
      </c>
      <c r="L1788" s="320" t="s">
        <v>254</v>
      </c>
      <c r="M1788" s="320" t="s">
        <v>261</v>
      </c>
      <c r="N1788" s="320" t="s">
        <v>262</v>
      </c>
    </row>
    <row r="1789" spans="1:14" s="194" customFormat="1">
      <c r="A1789" s="320" t="s">
        <v>274</v>
      </c>
      <c r="B1789" s="320" t="s">
        <v>503</v>
      </c>
      <c r="C1789" s="320" t="s">
        <v>834</v>
      </c>
      <c r="D1789" s="320" t="s">
        <v>81</v>
      </c>
      <c r="E1789" s="320">
        <v>47381535</v>
      </c>
      <c r="F1789" s="190">
        <v>191</v>
      </c>
      <c r="G1789" s="360">
        <v>59.942399999999999</v>
      </c>
      <c r="H1789" s="320">
        <v>0</v>
      </c>
      <c r="I1789" s="320">
        <v>191</v>
      </c>
      <c r="J1789" s="361">
        <v>0</v>
      </c>
      <c r="K1789" s="320" t="s">
        <v>1069</v>
      </c>
      <c r="L1789" s="320" t="s">
        <v>254</v>
      </c>
      <c r="M1789" s="320" t="s">
        <v>264</v>
      </c>
      <c r="N1789" s="320" t="s">
        <v>261</v>
      </c>
    </row>
    <row r="1790" spans="1:14" s="194" customFormat="1">
      <c r="A1790" s="320" t="s">
        <v>274</v>
      </c>
      <c r="B1790" s="320" t="s">
        <v>503</v>
      </c>
      <c r="C1790" s="320" t="s">
        <v>834</v>
      </c>
      <c r="D1790" s="320" t="s">
        <v>81</v>
      </c>
      <c r="E1790" s="320">
        <v>67399846</v>
      </c>
      <c r="F1790" s="190">
        <v>6221</v>
      </c>
      <c r="G1790" s="360">
        <v>60</v>
      </c>
      <c r="H1790" s="320">
        <v>13</v>
      </c>
      <c r="I1790" s="320">
        <v>6208</v>
      </c>
      <c r="J1790" s="361">
        <v>2.0896961903230991E-3</v>
      </c>
      <c r="K1790" s="320" t="s">
        <v>1055</v>
      </c>
      <c r="L1790" s="320" t="s">
        <v>254</v>
      </c>
      <c r="M1790" s="320" t="s">
        <v>262</v>
      </c>
      <c r="N1790" s="320" t="s">
        <v>261</v>
      </c>
    </row>
    <row r="1791" spans="1:14" s="194" customFormat="1">
      <c r="A1791" s="320" t="s">
        <v>274</v>
      </c>
      <c r="B1791" s="320" t="s">
        <v>503</v>
      </c>
      <c r="C1791" s="320" t="s">
        <v>834</v>
      </c>
      <c r="D1791" s="320" t="s">
        <v>82</v>
      </c>
      <c r="E1791" s="320">
        <v>25398284</v>
      </c>
      <c r="F1791" s="190">
        <v>2249</v>
      </c>
      <c r="G1791" s="360">
        <v>59.997300000000003</v>
      </c>
      <c r="H1791" s="320">
        <v>4</v>
      </c>
      <c r="I1791" s="320">
        <v>2245</v>
      </c>
      <c r="J1791" s="361">
        <v>1.7785682525566918E-3</v>
      </c>
      <c r="K1791" s="320" t="s">
        <v>66</v>
      </c>
      <c r="L1791" s="320" t="s">
        <v>254</v>
      </c>
      <c r="M1791" s="320" t="s">
        <v>264</v>
      </c>
      <c r="N1791" s="320" t="s">
        <v>261</v>
      </c>
    </row>
    <row r="1792" spans="1:14" s="194" customFormat="1">
      <c r="A1792" s="320" t="s">
        <v>274</v>
      </c>
      <c r="B1792" s="320" t="s">
        <v>503</v>
      </c>
      <c r="C1792" s="320" t="s">
        <v>834</v>
      </c>
      <c r="D1792" s="320" t="s">
        <v>82</v>
      </c>
      <c r="E1792" s="320">
        <v>103205199</v>
      </c>
      <c r="F1792" s="190">
        <v>8039</v>
      </c>
      <c r="G1792" s="360">
        <v>59.983800000000002</v>
      </c>
      <c r="H1792" s="320">
        <v>0</v>
      </c>
      <c r="I1792" s="320">
        <v>8039</v>
      </c>
      <c r="J1792" s="361">
        <v>0</v>
      </c>
      <c r="K1792" s="320" t="s">
        <v>1056</v>
      </c>
      <c r="L1792" s="320" t="s">
        <v>254</v>
      </c>
      <c r="M1792" s="320" t="s">
        <v>262</v>
      </c>
      <c r="N1792" s="320" t="s">
        <v>264</v>
      </c>
    </row>
    <row r="1793" spans="1:14" s="194" customFormat="1">
      <c r="A1793" s="320" t="s">
        <v>274</v>
      </c>
      <c r="B1793" s="320" t="s">
        <v>503</v>
      </c>
      <c r="C1793" s="320" t="s">
        <v>834</v>
      </c>
      <c r="D1793" s="320" t="s">
        <v>89</v>
      </c>
      <c r="E1793" s="320">
        <v>28592637</v>
      </c>
      <c r="F1793" s="190">
        <v>2613</v>
      </c>
      <c r="G1793" s="360">
        <v>59.997300000000003</v>
      </c>
      <c r="H1793" s="320">
        <v>2</v>
      </c>
      <c r="I1793" s="320">
        <v>2611</v>
      </c>
      <c r="J1793" s="361">
        <v>7.6540375047837736E-4</v>
      </c>
      <c r="K1793" s="320" t="s">
        <v>1057</v>
      </c>
      <c r="L1793" s="320" t="s">
        <v>143</v>
      </c>
      <c r="M1793" s="320" t="s">
        <v>1058</v>
      </c>
      <c r="N1793" s="320" t="s">
        <v>12</v>
      </c>
    </row>
    <row r="1794" spans="1:14" s="194" customFormat="1">
      <c r="A1794" s="320" t="s">
        <v>274</v>
      </c>
      <c r="B1794" s="320" t="s">
        <v>503</v>
      </c>
      <c r="C1794" s="320" t="s">
        <v>834</v>
      </c>
      <c r="D1794" s="320" t="s">
        <v>90</v>
      </c>
      <c r="E1794" s="320">
        <v>29883499</v>
      </c>
      <c r="F1794" s="190">
        <v>99</v>
      </c>
      <c r="G1794" s="360">
        <v>60</v>
      </c>
      <c r="H1794" s="320">
        <v>0</v>
      </c>
      <c r="I1794" s="320">
        <v>99</v>
      </c>
      <c r="J1794" s="361">
        <v>0</v>
      </c>
      <c r="K1794" s="320" t="s">
        <v>1059</v>
      </c>
      <c r="L1794" s="320" t="s">
        <v>254</v>
      </c>
      <c r="M1794" s="320" t="s">
        <v>262</v>
      </c>
      <c r="N1794" s="320" t="s">
        <v>263</v>
      </c>
    </row>
    <row r="1795" spans="1:14" s="194" customFormat="1">
      <c r="A1795" s="320" t="s">
        <v>274</v>
      </c>
      <c r="B1795" s="320" t="s">
        <v>503</v>
      </c>
      <c r="C1795" s="320" t="s">
        <v>834</v>
      </c>
      <c r="D1795" s="320" t="s">
        <v>112</v>
      </c>
      <c r="E1795" s="320">
        <v>7578406</v>
      </c>
      <c r="F1795" s="190">
        <v>3469</v>
      </c>
      <c r="G1795" s="360">
        <v>59.996499999999997</v>
      </c>
      <c r="H1795" s="320">
        <v>6</v>
      </c>
      <c r="I1795" s="320">
        <v>3463</v>
      </c>
      <c r="J1795" s="361">
        <v>1.7296050735082155E-3</v>
      </c>
      <c r="K1795" s="320" t="s">
        <v>38</v>
      </c>
      <c r="L1795" s="320" t="s">
        <v>254</v>
      </c>
      <c r="M1795" s="320" t="s">
        <v>264</v>
      </c>
      <c r="N1795" s="320" t="s">
        <v>263</v>
      </c>
    </row>
    <row r="1796" spans="1:14" s="194" customFormat="1">
      <c r="A1796" s="320" t="s">
        <v>274</v>
      </c>
      <c r="B1796" s="320" t="s">
        <v>503</v>
      </c>
      <c r="C1796" s="320" t="s">
        <v>834</v>
      </c>
      <c r="D1796" s="320" t="s">
        <v>112</v>
      </c>
      <c r="E1796" s="320">
        <v>65119099</v>
      </c>
      <c r="F1796" s="190">
        <v>2981</v>
      </c>
      <c r="G1796" s="360">
        <v>59.972799999999999</v>
      </c>
      <c r="H1796" s="320">
        <v>7</v>
      </c>
      <c r="I1796" s="320">
        <v>2974</v>
      </c>
      <c r="J1796" s="361">
        <v>2.3482053002348204E-3</v>
      </c>
      <c r="K1796" s="320" t="s">
        <v>1060</v>
      </c>
      <c r="L1796" s="320" t="s">
        <v>254</v>
      </c>
      <c r="M1796" s="320" t="s">
        <v>262</v>
      </c>
      <c r="N1796" s="320" t="s">
        <v>261</v>
      </c>
    </row>
    <row r="1797" spans="1:14" s="194" customFormat="1">
      <c r="A1797" s="320" t="s">
        <v>274</v>
      </c>
      <c r="B1797" s="320" t="s">
        <v>503</v>
      </c>
      <c r="C1797" s="320" t="s">
        <v>834</v>
      </c>
      <c r="D1797" s="320" t="s">
        <v>113</v>
      </c>
      <c r="E1797" s="320">
        <v>64235912</v>
      </c>
      <c r="F1797" s="190">
        <v>1483</v>
      </c>
      <c r="G1797" s="360">
        <v>60</v>
      </c>
      <c r="H1797" s="320">
        <v>0</v>
      </c>
      <c r="I1797" s="320">
        <v>1483</v>
      </c>
      <c r="J1797" s="361">
        <v>0</v>
      </c>
      <c r="K1797" s="320" t="s">
        <v>1061</v>
      </c>
      <c r="L1797" s="320" t="s">
        <v>254</v>
      </c>
      <c r="M1797" s="320" t="s">
        <v>262</v>
      </c>
      <c r="N1797" s="320" t="s">
        <v>263</v>
      </c>
    </row>
    <row r="1798" spans="1:14" s="194" customFormat="1">
      <c r="A1798" s="320" t="s">
        <v>274</v>
      </c>
      <c r="B1798" s="320" t="s">
        <v>503</v>
      </c>
      <c r="C1798" s="320" t="s">
        <v>834</v>
      </c>
      <c r="D1798" s="320" t="s">
        <v>88</v>
      </c>
      <c r="E1798" s="320">
        <v>33697176</v>
      </c>
      <c r="F1798" s="190">
        <v>6465</v>
      </c>
      <c r="G1798" s="360">
        <v>59.990099999999998</v>
      </c>
      <c r="H1798" s="320">
        <v>2</v>
      </c>
      <c r="I1798" s="320">
        <v>6463</v>
      </c>
      <c r="J1798" s="361">
        <v>3.0935808197989171E-4</v>
      </c>
      <c r="K1798" s="320" t="s">
        <v>1062</v>
      </c>
      <c r="L1798" s="320" t="s">
        <v>254</v>
      </c>
      <c r="M1798" s="320" t="s">
        <v>262</v>
      </c>
      <c r="N1798" s="320" t="s">
        <v>261</v>
      </c>
    </row>
    <row r="1799" spans="1:14" s="194" customFormat="1">
      <c r="A1799" s="320" t="s">
        <v>274</v>
      </c>
      <c r="B1799" s="320" t="s">
        <v>503</v>
      </c>
      <c r="C1799" s="320" t="s">
        <v>834</v>
      </c>
      <c r="D1799" s="320" t="s">
        <v>88</v>
      </c>
      <c r="E1799" s="320">
        <v>38033454</v>
      </c>
      <c r="F1799" s="190">
        <v>13204</v>
      </c>
      <c r="G1799" s="360">
        <v>60</v>
      </c>
      <c r="H1799" s="320">
        <v>11</v>
      </c>
      <c r="I1799" s="320">
        <v>13193</v>
      </c>
      <c r="J1799" s="361">
        <v>8.3308088458043021E-4</v>
      </c>
      <c r="K1799" s="320" t="s">
        <v>1063</v>
      </c>
      <c r="L1799" s="320" t="s">
        <v>254</v>
      </c>
      <c r="M1799" s="320" t="s">
        <v>264</v>
      </c>
      <c r="N1799" s="320" t="s">
        <v>263</v>
      </c>
    </row>
    <row r="1800" spans="1:14" s="194" customFormat="1">
      <c r="A1800" s="320" t="s">
        <v>274</v>
      </c>
      <c r="B1800" s="320" t="s">
        <v>503</v>
      </c>
      <c r="C1800" s="320" t="s">
        <v>834</v>
      </c>
      <c r="D1800" s="320" t="s">
        <v>85</v>
      </c>
      <c r="E1800" s="320">
        <v>155672810</v>
      </c>
      <c r="F1800" s="190">
        <v>1119</v>
      </c>
      <c r="G1800" s="360">
        <v>58.220599999999997</v>
      </c>
      <c r="H1800" s="320">
        <v>0</v>
      </c>
      <c r="I1800" s="320">
        <v>1119</v>
      </c>
      <c r="J1800" s="361">
        <v>0</v>
      </c>
      <c r="K1800" s="320" t="s">
        <v>1064</v>
      </c>
      <c r="L1800" s="320" t="s">
        <v>254</v>
      </c>
      <c r="M1800" s="320" t="s">
        <v>262</v>
      </c>
      <c r="N1800" s="320" t="s">
        <v>261</v>
      </c>
    </row>
    <row r="1801" spans="1:14" s="194" customFormat="1">
      <c r="A1801" s="320" t="s">
        <v>274</v>
      </c>
      <c r="B1801" s="320" t="s">
        <v>503</v>
      </c>
      <c r="C1801" s="320" t="s">
        <v>834</v>
      </c>
      <c r="D1801" s="320" t="s">
        <v>93</v>
      </c>
      <c r="E1801" s="320">
        <v>26246985</v>
      </c>
      <c r="F1801" s="190">
        <v>4033</v>
      </c>
      <c r="G1801" s="360">
        <v>59.912199999999999</v>
      </c>
      <c r="H1801" s="320">
        <v>3</v>
      </c>
      <c r="I1801" s="320">
        <v>4030</v>
      </c>
      <c r="J1801" s="361">
        <v>7.4386312918423014E-4</v>
      </c>
      <c r="K1801" s="320" t="s">
        <v>1065</v>
      </c>
      <c r="L1801" s="320" t="s">
        <v>254</v>
      </c>
      <c r="M1801" s="320" t="s">
        <v>262</v>
      </c>
      <c r="N1801" s="320" t="s">
        <v>261</v>
      </c>
    </row>
    <row r="1802" spans="1:14" s="194" customFormat="1">
      <c r="A1802" s="320" t="s">
        <v>274</v>
      </c>
      <c r="B1802" s="320" t="s">
        <v>503</v>
      </c>
      <c r="C1802" s="320" t="s">
        <v>834</v>
      </c>
      <c r="D1802" s="320" t="s">
        <v>91</v>
      </c>
      <c r="E1802" s="320">
        <v>145690263</v>
      </c>
      <c r="F1802" s="190">
        <v>1504</v>
      </c>
      <c r="G1802" s="360">
        <v>60</v>
      </c>
      <c r="H1802" s="320">
        <v>0</v>
      </c>
      <c r="I1802" s="320">
        <v>1504</v>
      </c>
      <c r="J1802" s="361">
        <v>0</v>
      </c>
      <c r="K1802" s="320" t="s">
        <v>1066</v>
      </c>
      <c r="L1802" s="320" t="s">
        <v>254</v>
      </c>
      <c r="M1802" s="320" t="s">
        <v>264</v>
      </c>
      <c r="N1802" s="320" t="s">
        <v>261</v>
      </c>
    </row>
    <row r="1803" spans="1:14" s="194" customFormat="1">
      <c r="A1803" s="320" t="s">
        <v>274</v>
      </c>
      <c r="B1803" s="320" t="s">
        <v>503</v>
      </c>
      <c r="C1803" s="320" t="s">
        <v>834</v>
      </c>
      <c r="D1803" s="320" t="s">
        <v>87</v>
      </c>
      <c r="E1803" s="320">
        <v>152845588</v>
      </c>
      <c r="F1803" s="190">
        <v>9404</v>
      </c>
      <c r="G1803" s="360">
        <v>59.962400000000002</v>
      </c>
      <c r="H1803" s="320">
        <v>30</v>
      </c>
      <c r="I1803" s="320">
        <v>9374</v>
      </c>
      <c r="J1803" s="361">
        <v>3.1901318587834963E-3</v>
      </c>
      <c r="K1803" s="320" t="s">
        <v>1067</v>
      </c>
      <c r="L1803" s="320" t="s">
        <v>254</v>
      </c>
      <c r="M1803" s="320" t="s">
        <v>264</v>
      </c>
      <c r="N1803" s="320" t="s">
        <v>263</v>
      </c>
    </row>
    <row r="1804" spans="1:14" s="194" customFormat="1">
      <c r="A1804" s="320" t="s">
        <v>274</v>
      </c>
      <c r="B1804" s="320" t="s">
        <v>503</v>
      </c>
      <c r="C1804" s="320" t="s">
        <v>834</v>
      </c>
      <c r="D1804" s="320" t="s">
        <v>133</v>
      </c>
      <c r="E1804" s="320">
        <v>21885272</v>
      </c>
      <c r="F1804" s="190">
        <v>7768</v>
      </c>
      <c r="G1804" s="360">
        <v>59.116399999999999</v>
      </c>
      <c r="H1804" s="320">
        <v>16</v>
      </c>
      <c r="I1804" s="320">
        <v>7752</v>
      </c>
      <c r="J1804" s="361">
        <v>2.0597322348094747E-3</v>
      </c>
      <c r="K1804" s="320" t="s">
        <v>1068</v>
      </c>
      <c r="L1804" s="320" t="s">
        <v>254</v>
      </c>
      <c r="M1804" s="320" t="s">
        <v>261</v>
      </c>
      <c r="N1804" s="320" t="s">
        <v>264</v>
      </c>
    </row>
    <row r="1805" spans="1:14" s="194" customFormat="1">
      <c r="A1805" s="320" t="s">
        <v>274</v>
      </c>
      <c r="B1805" s="320" t="s">
        <v>504</v>
      </c>
      <c r="C1805" s="320" t="s">
        <v>834</v>
      </c>
      <c r="D1805" s="320" t="s">
        <v>81</v>
      </c>
      <c r="E1805" s="320">
        <v>40314046</v>
      </c>
      <c r="F1805" s="190">
        <v>15157</v>
      </c>
      <c r="G1805" s="360">
        <v>59.982599999999998</v>
      </c>
      <c r="H1805" s="320">
        <v>47</v>
      </c>
      <c r="I1805" s="320">
        <v>15110</v>
      </c>
      <c r="J1805" s="361">
        <v>3.100877482351389E-3</v>
      </c>
      <c r="K1805" s="320" t="s">
        <v>1054</v>
      </c>
      <c r="L1805" s="320" t="s">
        <v>254</v>
      </c>
      <c r="M1805" s="320" t="s">
        <v>261</v>
      </c>
      <c r="N1805" s="320" t="s">
        <v>262</v>
      </c>
    </row>
    <row r="1806" spans="1:14" s="194" customFormat="1">
      <c r="A1806" s="320" t="s">
        <v>274</v>
      </c>
      <c r="B1806" s="320" t="s">
        <v>504</v>
      </c>
      <c r="C1806" s="320" t="s">
        <v>834</v>
      </c>
      <c r="D1806" s="320" t="s">
        <v>81</v>
      </c>
      <c r="E1806" s="320">
        <v>47381535</v>
      </c>
      <c r="F1806" s="190">
        <v>110</v>
      </c>
      <c r="G1806" s="360">
        <v>60</v>
      </c>
      <c r="H1806" s="320">
        <v>0</v>
      </c>
      <c r="I1806" s="320">
        <v>110</v>
      </c>
      <c r="J1806" s="361">
        <v>0</v>
      </c>
      <c r="K1806" s="320" t="s">
        <v>1069</v>
      </c>
      <c r="L1806" s="320" t="s">
        <v>254</v>
      </c>
      <c r="M1806" s="320" t="s">
        <v>264</v>
      </c>
      <c r="N1806" s="320" t="s">
        <v>261</v>
      </c>
    </row>
    <row r="1807" spans="1:14" s="194" customFormat="1">
      <c r="A1807" s="320" t="s">
        <v>274</v>
      </c>
      <c r="B1807" s="320" t="s">
        <v>504</v>
      </c>
      <c r="C1807" s="320" t="s">
        <v>834</v>
      </c>
      <c r="D1807" s="320" t="s">
        <v>81</v>
      </c>
      <c r="E1807" s="320">
        <v>67399846</v>
      </c>
      <c r="F1807" s="190">
        <v>5996</v>
      </c>
      <c r="G1807" s="360">
        <v>59.997500000000002</v>
      </c>
      <c r="H1807" s="320">
        <v>12</v>
      </c>
      <c r="I1807" s="320">
        <v>5984</v>
      </c>
      <c r="J1807" s="361">
        <v>2.0013342228152103E-3</v>
      </c>
      <c r="K1807" s="320" t="s">
        <v>1055</v>
      </c>
      <c r="L1807" s="320" t="s">
        <v>254</v>
      </c>
      <c r="M1807" s="320" t="s">
        <v>262</v>
      </c>
      <c r="N1807" s="320" t="s">
        <v>261</v>
      </c>
    </row>
    <row r="1808" spans="1:14" s="194" customFormat="1">
      <c r="A1808" s="320" t="s">
        <v>274</v>
      </c>
      <c r="B1808" s="320" t="s">
        <v>504</v>
      </c>
      <c r="C1808" s="320" t="s">
        <v>834</v>
      </c>
      <c r="D1808" s="320" t="s">
        <v>82</v>
      </c>
      <c r="E1808" s="320">
        <v>25398284</v>
      </c>
      <c r="F1808" s="190">
        <v>2899</v>
      </c>
      <c r="G1808" s="360">
        <v>60</v>
      </c>
      <c r="H1808" s="320">
        <v>4</v>
      </c>
      <c r="I1808" s="320">
        <v>2895</v>
      </c>
      <c r="J1808" s="361">
        <v>1.3797861331493618E-3</v>
      </c>
      <c r="K1808" s="320" t="s">
        <v>66</v>
      </c>
      <c r="L1808" s="320" t="s">
        <v>254</v>
      </c>
      <c r="M1808" s="320" t="s">
        <v>264</v>
      </c>
      <c r="N1808" s="320" t="s">
        <v>261</v>
      </c>
    </row>
    <row r="1809" spans="1:14" s="194" customFormat="1">
      <c r="A1809" s="320" t="s">
        <v>274</v>
      </c>
      <c r="B1809" s="320" t="s">
        <v>504</v>
      </c>
      <c r="C1809" s="320" t="s">
        <v>834</v>
      </c>
      <c r="D1809" s="320" t="s">
        <v>82</v>
      </c>
      <c r="E1809" s="320">
        <v>103205199</v>
      </c>
      <c r="F1809" s="190">
        <v>11839</v>
      </c>
      <c r="G1809" s="360">
        <v>59.989199999999997</v>
      </c>
      <c r="H1809" s="320">
        <v>0</v>
      </c>
      <c r="I1809" s="320">
        <v>11839</v>
      </c>
      <c r="J1809" s="361">
        <v>0</v>
      </c>
      <c r="K1809" s="320" t="s">
        <v>1056</v>
      </c>
      <c r="L1809" s="320" t="s">
        <v>254</v>
      </c>
      <c r="M1809" s="320" t="s">
        <v>262</v>
      </c>
      <c r="N1809" s="320" t="s">
        <v>264</v>
      </c>
    </row>
    <row r="1810" spans="1:14" s="194" customFormat="1">
      <c r="A1810" s="320" t="s">
        <v>274</v>
      </c>
      <c r="B1810" s="320" t="s">
        <v>504</v>
      </c>
      <c r="C1810" s="320" t="s">
        <v>834</v>
      </c>
      <c r="D1810" s="320" t="s">
        <v>89</v>
      </c>
      <c r="E1810" s="320">
        <v>28592637</v>
      </c>
      <c r="F1810" s="190">
        <v>3422</v>
      </c>
      <c r="G1810" s="360">
        <v>59.998199999999997</v>
      </c>
      <c r="H1810" s="320">
        <v>0</v>
      </c>
      <c r="I1810" s="320">
        <v>3422</v>
      </c>
      <c r="J1810" s="361">
        <v>0</v>
      </c>
      <c r="K1810" s="320" t="s">
        <v>1057</v>
      </c>
      <c r="L1810" s="320" t="s">
        <v>143</v>
      </c>
      <c r="M1810" s="320" t="s">
        <v>1058</v>
      </c>
      <c r="N1810" s="320" t="s">
        <v>12</v>
      </c>
    </row>
    <row r="1811" spans="1:14" s="194" customFormat="1">
      <c r="A1811" s="320" t="s">
        <v>274</v>
      </c>
      <c r="B1811" s="320" t="s">
        <v>504</v>
      </c>
      <c r="C1811" s="320" t="s">
        <v>834</v>
      </c>
      <c r="D1811" s="320" t="s">
        <v>90</v>
      </c>
      <c r="E1811" s="320">
        <v>29883499</v>
      </c>
      <c r="F1811" s="190">
        <v>95</v>
      </c>
      <c r="G1811" s="360">
        <v>60</v>
      </c>
      <c r="H1811" s="320">
        <v>0</v>
      </c>
      <c r="I1811" s="320">
        <v>95</v>
      </c>
      <c r="J1811" s="361">
        <v>0</v>
      </c>
      <c r="K1811" s="320" t="s">
        <v>1059</v>
      </c>
      <c r="L1811" s="320" t="s">
        <v>254</v>
      </c>
      <c r="M1811" s="320" t="s">
        <v>262</v>
      </c>
      <c r="N1811" s="320" t="s">
        <v>263</v>
      </c>
    </row>
    <row r="1812" spans="1:14" s="194" customFormat="1">
      <c r="A1812" s="320" t="s">
        <v>274</v>
      </c>
      <c r="B1812" s="320" t="s">
        <v>504</v>
      </c>
      <c r="C1812" s="320" t="s">
        <v>834</v>
      </c>
      <c r="D1812" s="320" t="s">
        <v>112</v>
      </c>
      <c r="E1812" s="320">
        <v>7578406</v>
      </c>
      <c r="F1812" s="190">
        <v>4130</v>
      </c>
      <c r="G1812" s="360">
        <v>60</v>
      </c>
      <c r="H1812" s="320">
        <v>5</v>
      </c>
      <c r="I1812" s="320">
        <v>4125</v>
      </c>
      <c r="J1812" s="361">
        <v>1.2106537530266344E-3</v>
      </c>
      <c r="K1812" s="320" t="s">
        <v>38</v>
      </c>
      <c r="L1812" s="320" t="s">
        <v>254</v>
      </c>
      <c r="M1812" s="320" t="s">
        <v>264</v>
      </c>
      <c r="N1812" s="320" t="s">
        <v>263</v>
      </c>
    </row>
    <row r="1813" spans="1:14" s="194" customFormat="1">
      <c r="A1813" s="320" t="s">
        <v>274</v>
      </c>
      <c r="B1813" s="320" t="s">
        <v>504</v>
      </c>
      <c r="C1813" s="320" t="s">
        <v>834</v>
      </c>
      <c r="D1813" s="320" t="s">
        <v>112</v>
      </c>
      <c r="E1813" s="320">
        <v>65119099</v>
      </c>
      <c r="F1813" s="190">
        <v>7311</v>
      </c>
      <c r="G1813" s="360">
        <v>59.96</v>
      </c>
      <c r="H1813" s="320">
        <v>11</v>
      </c>
      <c r="I1813" s="320">
        <v>7300</v>
      </c>
      <c r="J1813" s="361">
        <v>1.5045821365066339E-3</v>
      </c>
      <c r="K1813" s="320" t="s">
        <v>1060</v>
      </c>
      <c r="L1813" s="320" t="s">
        <v>254</v>
      </c>
      <c r="M1813" s="320" t="s">
        <v>262</v>
      </c>
      <c r="N1813" s="320" t="s">
        <v>261</v>
      </c>
    </row>
    <row r="1814" spans="1:14" s="194" customFormat="1">
      <c r="A1814" s="320" t="s">
        <v>274</v>
      </c>
      <c r="B1814" s="320" t="s">
        <v>504</v>
      </c>
      <c r="C1814" s="320" t="s">
        <v>834</v>
      </c>
      <c r="D1814" s="320" t="s">
        <v>113</v>
      </c>
      <c r="E1814" s="320">
        <v>64235912</v>
      </c>
      <c r="F1814" s="190">
        <v>2415</v>
      </c>
      <c r="G1814" s="360">
        <v>60.004100000000001</v>
      </c>
      <c r="H1814" s="320">
        <v>5</v>
      </c>
      <c r="I1814" s="320">
        <v>2410</v>
      </c>
      <c r="J1814" s="361">
        <v>2.070393374741201E-3</v>
      </c>
      <c r="K1814" s="320" t="s">
        <v>1061</v>
      </c>
      <c r="L1814" s="320" t="s">
        <v>254</v>
      </c>
      <c r="M1814" s="320" t="s">
        <v>262</v>
      </c>
      <c r="N1814" s="320" t="s">
        <v>263</v>
      </c>
    </row>
    <row r="1815" spans="1:14" s="194" customFormat="1">
      <c r="A1815" s="320" t="s">
        <v>274</v>
      </c>
      <c r="B1815" s="320" t="s">
        <v>504</v>
      </c>
      <c r="C1815" s="320" t="s">
        <v>834</v>
      </c>
      <c r="D1815" s="320" t="s">
        <v>88</v>
      </c>
      <c r="E1815" s="320">
        <v>33697176</v>
      </c>
      <c r="F1815" s="190">
        <v>5779</v>
      </c>
      <c r="G1815" s="360">
        <v>59.989100000000001</v>
      </c>
      <c r="H1815" s="320">
        <v>4</v>
      </c>
      <c r="I1815" s="320">
        <v>5775</v>
      </c>
      <c r="J1815" s="361">
        <v>6.9216127357674335E-4</v>
      </c>
      <c r="K1815" s="320" t="s">
        <v>1062</v>
      </c>
      <c r="L1815" s="320" t="s">
        <v>254</v>
      </c>
      <c r="M1815" s="320" t="s">
        <v>262</v>
      </c>
      <c r="N1815" s="320" t="s">
        <v>261</v>
      </c>
    </row>
    <row r="1816" spans="1:14" s="194" customFormat="1">
      <c r="A1816" s="320" t="s">
        <v>274</v>
      </c>
      <c r="B1816" s="320" t="s">
        <v>504</v>
      </c>
      <c r="C1816" s="320" t="s">
        <v>834</v>
      </c>
      <c r="D1816" s="320" t="s">
        <v>88</v>
      </c>
      <c r="E1816" s="320">
        <v>38033454</v>
      </c>
      <c r="F1816" s="190">
        <v>18519</v>
      </c>
      <c r="G1816" s="360">
        <v>59.994500000000002</v>
      </c>
      <c r="H1816" s="320">
        <v>11</v>
      </c>
      <c r="I1816" s="320">
        <v>18508</v>
      </c>
      <c r="J1816" s="361">
        <v>5.9398455640153355E-4</v>
      </c>
      <c r="K1816" s="320" t="s">
        <v>1063</v>
      </c>
      <c r="L1816" s="320" t="s">
        <v>254</v>
      </c>
      <c r="M1816" s="320" t="s">
        <v>264</v>
      </c>
      <c r="N1816" s="320" t="s">
        <v>263</v>
      </c>
    </row>
    <row r="1817" spans="1:14" s="194" customFormat="1">
      <c r="A1817" s="320" t="s">
        <v>274</v>
      </c>
      <c r="B1817" s="320" t="s">
        <v>504</v>
      </c>
      <c r="C1817" s="320" t="s">
        <v>834</v>
      </c>
      <c r="D1817" s="320" t="s">
        <v>85</v>
      </c>
      <c r="E1817" s="320">
        <v>155672810</v>
      </c>
      <c r="F1817" s="190">
        <v>2063</v>
      </c>
      <c r="G1817" s="360">
        <v>58.974299999999999</v>
      </c>
      <c r="H1817" s="320">
        <v>3</v>
      </c>
      <c r="I1817" s="320">
        <v>2060</v>
      </c>
      <c r="J1817" s="361">
        <v>1.454192922927775E-3</v>
      </c>
      <c r="K1817" s="320" t="s">
        <v>1064</v>
      </c>
      <c r="L1817" s="320" t="s">
        <v>254</v>
      </c>
      <c r="M1817" s="320" t="s">
        <v>262</v>
      </c>
      <c r="N1817" s="320" t="s">
        <v>261</v>
      </c>
    </row>
    <row r="1818" spans="1:14" s="194" customFormat="1">
      <c r="A1818" s="320" t="s">
        <v>274</v>
      </c>
      <c r="B1818" s="320" t="s">
        <v>504</v>
      </c>
      <c r="C1818" s="320" t="s">
        <v>834</v>
      </c>
      <c r="D1818" s="320" t="s">
        <v>93</v>
      </c>
      <c r="E1818" s="320">
        <v>26246985</v>
      </c>
      <c r="F1818" s="190">
        <v>5424</v>
      </c>
      <c r="G1818" s="360">
        <v>59.968299999999999</v>
      </c>
      <c r="H1818" s="320">
        <v>5</v>
      </c>
      <c r="I1818" s="320">
        <v>5419</v>
      </c>
      <c r="J1818" s="361">
        <v>9.2182890855457226E-4</v>
      </c>
      <c r="K1818" s="320" t="s">
        <v>1065</v>
      </c>
      <c r="L1818" s="320" t="s">
        <v>254</v>
      </c>
      <c r="M1818" s="320" t="s">
        <v>262</v>
      </c>
      <c r="N1818" s="320" t="s">
        <v>261</v>
      </c>
    </row>
    <row r="1819" spans="1:14" s="194" customFormat="1">
      <c r="A1819" s="320" t="s">
        <v>274</v>
      </c>
      <c r="B1819" s="320" t="s">
        <v>504</v>
      </c>
      <c r="C1819" s="320" t="s">
        <v>834</v>
      </c>
      <c r="D1819" s="320" t="s">
        <v>91</v>
      </c>
      <c r="E1819" s="320">
        <v>145690263</v>
      </c>
      <c r="F1819" s="190">
        <v>1292</v>
      </c>
      <c r="G1819" s="360">
        <v>60</v>
      </c>
      <c r="H1819" s="320">
        <v>0</v>
      </c>
      <c r="I1819" s="320">
        <v>1292</v>
      </c>
      <c r="J1819" s="361">
        <v>0</v>
      </c>
      <c r="K1819" s="320" t="s">
        <v>1066</v>
      </c>
      <c r="L1819" s="320" t="s">
        <v>254</v>
      </c>
      <c r="M1819" s="320" t="s">
        <v>264</v>
      </c>
      <c r="N1819" s="320" t="s">
        <v>261</v>
      </c>
    </row>
    <row r="1820" spans="1:14" s="194" customFormat="1">
      <c r="A1820" s="320" t="s">
        <v>274</v>
      </c>
      <c r="B1820" s="320" t="s">
        <v>504</v>
      </c>
      <c r="C1820" s="320" t="s">
        <v>834</v>
      </c>
      <c r="D1820" s="320" t="s">
        <v>87</v>
      </c>
      <c r="E1820" s="320">
        <v>152845588</v>
      </c>
      <c r="F1820" s="190">
        <v>10414</v>
      </c>
      <c r="G1820" s="360">
        <v>59.988300000000002</v>
      </c>
      <c r="H1820" s="320">
        <v>115</v>
      </c>
      <c r="I1820" s="320">
        <v>10299</v>
      </c>
      <c r="J1820" s="361">
        <v>1.1042826963702708E-2</v>
      </c>
      <c r="K1820" s="320" t="s">
        <v>1067</v>
      </c>
      <c r="L1820" s="320" t="s">
        <v>254</v>
      </c>
      <c r="M1820" s="320" t="s">
        <v>264</v>
      </c>
      <c r="N1820" s="320" t="s">
        <v>263</v>
      </c>
    </row>
    <row r="1821" spans="1:14" s="194" customFormat="1">
      <c r="A1821" s="320" t="s">
        <v>274</v>
      </c>
      <c r="B1821" s="320" t="s">
        <v>504</v>
      </c>
      <c r="C1821" s="320" t="s">
        <v>834</v>
      </c>
      <c r="D1821" s="320" t="s">
        <v>133</v>
      </c>
      <c r="E1821" s="320">
        <v>21885272</v>
      </c>
      <c r="F1821" s="190">
        <v>12918</v>
      </c>
      <c r="G1821" s="360">
        <v>59.2102</v>
      </c>
      <c r="H1821" s="320">
        <v>28</v>
      </c>
      <c r="I1821" s="320">
        <v>12890</v>
      </c>
      <c r="J1821" s="361">
        <v>2.1675181916705373E-3</v>
      </c>
      <c r="K1821" s="320" t="s">
        <v>1068</v>
      </c>
      <c r="L1821" s="320" t="s">
        <v>254</v>
      </c>
      <c r="M1821" s="320" t="s">
        <v>261</v>
      </c>
      <c r="N1821" s="320" t="s">
        <v>264</v>
      </c>
    </row>
    <row r="1822" spans="1:14" s="194" customFormat="1">
      <c r="A1822" s="320" t="s">
        <v>274</v>
      </c>
      <c r="B1822" s="320" t="s">
        <v>505</v>
      </c>
      <c r="C1822" s="320" t="s">
        <v>671</v>
      </c>
      <c r="D1822" s="320" t="s">
        <v>81</v>
      </c>
      <c r="E1822" s="320">
        <v>40314046</v>
      </c>
      <c r="F1822" s="190">
        <v>11312</v>
      </c>
      <c r="G1822" s="360">
        <v>59.988599999999998</v>
      </c>
      <c r="H1822" s="320">
        <v>39</v>
      </c>
      <c r="I1822" s="320">
        <v>11273</v>
      </c>
      <c r="J1822" s="361">
        <v>3.4476661951909479E-3</v>
      </c>
      <c r="K1822" s="320" t="s">
        <v>1054</v>
      </c>
      <c r="L1822" s="320" t="s">
        <v>254</v>
      </c>
      <c r="M1822" s="320" t="s">
        <v>261</v>
      </c>
      <c r="N1822" s="320" t="s">
        <v>262</v>
      </c>
    </row>
    <row r="1823" spans="1:14" s="194" customFormat="1">
      <c r="A1823" s="320" t="s">
        <v>274</v>
      </c>
      <c r="B1823" s="320" t="s">
        <v>505</v>
      </c>
      <c r="C1823" s="320" t="s">
        <v>671</v>
      </c>
      <c r="D1823" s="320" t="s">
        <v>81</v>
      </c>
      <c r="E1823" s="320">
        <v>47381535</v>
      </c>
      <c r="F1823" s="190">
        <v>682</v>
      </c>
      <c r="G1823" s="360">
        <v>60</v>
      </c>
      <c r="H1823" s="320">
        <v>2</v>
      </c>
      <c r="I1823" s="320">
        <v>680</v>
      </c>
      <c r="J1823" s="361">
        <v>2.9325513196480938E-3</v>
      </c>
      <c r="K1823" s="320" t="s">
        <v>134</v>
      </c>
      <c r="L1823" s="320" t="s">
        <v>254</v>
      </c>
      <c r="M1823" s="320" t="s">
        <v>264</v>
      </c>
      <c r="N1823" s="320" t="s">
        <v>261</v>
      </c>
    </row>
    <row r="1824" spans="1:14" s="194" customFormat="1">
      <c r="A1824" s="320" t="s">
        <v>274</v>
      </c>
      <c r="B1824" s="320" t="s">
        <v>505</v>
      </c>
      <c r="C1824" s="320" t="s">
        <v>671</v>
      </c>
      <c r="D1824" s="320" t="s">
        <v>81</v>
      </c>
      <c r="E1824" s="320">
        <v>67399846</v>
      </c>
      <c r="F1824" s="190">
        <v>17318</v>
      </c>
      <c r="G1824" s="360">
        <v>59.996299999999998</v>
      </c>
      <c r="H1824" s="320">
        <v>24</v>
      </c>
      <c r="I1824" s="320">
        <v>17294</v>
      </c>
      <c r="J1824" s="361">
        <v>1.3858413211687262E-3</v>
      </c>
      <c r="K1824" s="320" t="s">
        <v>1055</v>
      </c>
      <c r="L1824" s="320" t="s">
        <v>254</v>
      </c>
      <c r="M1824" s="320" t="s">
        <v>262</v>
      </c>
      <c r="N1824" s="320" t="s">
        <v>261</v>
      </c>
    </row>
    <row r="1825" spans="1:14" s="194" customFormat="1">
      <c r="A1825" s="320" t="s">
        <v>274</v>
      </c>
      <c r="B1825" s="320" t="s">
        <v>505</v>
      </c>
      <c r="C1825" s="320" t="s">
        <v>671</v>
      </c>
      <c r="D1825" s="320" t="s">
        <v>82</v>
      </c>
      <c r="E1825" s="320">
        <v>25398284</v>
      </c>
      <c r="F1825" s="190">
        <v>4521</v>
      </c>
      <c r="G1825" s="360">
        <v>59.994700000000002</v>
      </c>
      <c r="H1825" s="320">
        <v>5</v>
      </c>
      <c r="I1825" s="320">
        <v>4516</v>
      </c>
      <c r="J1825" s="361">
        <v>1.1059500110595002E-3</v>
      </c>
      <c r="K1825" s="320" t="s">
        <v>66</v>
      </c>
      <c r="L1825" s="320" t="s">
        <v>254</v>
      </c>
      <c r="M1825" s="320" t="s">
        <v>264</v>
      </c>
      <c r="N1825" s="320" t="s">
        <v>261</v>
      </c>
    </row>
    <row r="1826" spans="1:14" s="194" customFormat="1">
      <c r="A1826" s="320" t="s">
        <v>274</v>
      </c>
      <c r="B1826" s="320" t="s">
        <v>505</v>
      </c>
      <c r="C1826" s="320" t="s">
        <v>671</v>
      </c>
      <c r="D1826" s="320" t="s">
        <v>82</v>
      </c>
      <c r="E1826" s="320">
        <v>103205199</v>
      </c>
      <c r="F1826" s="190">
        <v>10268</v>
      </c>
      <c r="G1826" s="360">
        <v>59.991300000000003</v>
      </c>
      <c r="H1826" s="320">
        <v>3</v>
      </c>
      <c r="I1826" s="320">
        <v>10265</v>
      </c>
      <c r="J1826" s="361">
        <v>2.9216984807167902E-4</v>
      </c>
      <c r="K1826" s="320" t="s">
        <v>1056</v>
      </c>
      <c r="L1826" s="320" t="s">
        <v>254</v>
      </c>
      <c r="M1826" s="320" t="s">
        <v>262</v>
      </c>
      <c r="N1826" s="320" t="s">
        <v>264</v>
      </c>
    </row>
    <row r="1827" spans="1:14" s="194" customFormat="1">
      <c r="A1827" s="320" t="s">
        <v>274</v>
      </c>
      <c r="B1827" s="320" t="s">
        <v>505</v>
      </c>
      <c r="C1827" s="320" t="s">
        <v>671</v>
      </c>
      <c r="D1827" s="320" t="s">
        <v>89</v>
      </c>
      <c r="E1827" s="320">
        <v>28592637</v>
      </c>
      <c r="F1827" s="190">
        <v>14286</v>
      </c>
      <c r="G1827" s="360">
        <v>60</v>
      </c>
      <c r="H1827" s="320">
        <v>0</v>
      </c>
      <c r="I1827" s="320">
        <v>14286</v>
      </c>
      <c r="J1827" s="361">
        <v>0</v>
      </c>
      <c r="K1827" s="320" t="s">
        <v>1057</v>
      </c>
      <c r="L1827" s="320" t="s">
        <v>143</v>
      </c>
      <c r="M1827" s="320" t="s">
        <v>1058</v>
      </c>
      <c r="N1827" s="320" t="s">
        <v>12</v>
      </c>
    </row>
    <row r="1828" spans="1:14" s="194" customFormat="1">
      <c r="A1828" s="320" t="s">
        <v>274</v>
      </c>
      <c r="B1828" s="320" t="s">
        <v>505</v>
      </c>
      <c r="C1828" s="320" t="s">
        <v>671</v>
      </c>
      <c r="D1828" s="320" t="s">
        <v>90</v>
      </c>
      <c r="E1828" s="320">
        <v>29883499</v>
      </c>
      <c r="F1828" s="190">
        <v>65</v>
      </c>
      <c r="G1828" s="360">
        <v>60</v>
      </c>
      <c r="H1828" s="320">
        <v>0</v>
      </c>
      <c r="I1828" s="320">
        <v>65</v>
      </c>
      <c r="J1828" s="361">
        <v>0</v>
      </c>
      <c r="K1828" s="320" t="s">
        <v>1059</v>
      </c>
      <c r="L1828" s="320" t="s">
        <v>254</v>
      </c>
      <c r="M1828" s="320" t="s">
        <v>262</v>
      </c>
      <c r="N1828" s="320" t="s">
        <v>263</v>
      </c>
    </row>
    <row r="1829" spans="1:14" s="194" customFormat="1">
      <c r="A1829" s="320" t="s">
        <v>274</v>
      </c>
      <c r="B1829" s="320" t="s">
        <v>505</v>
      </c>
      <c r="C1829" s="320" t="s">
        <v>671</v>
      </c>
      <c r="D1829" s="320" t="s">
        <v>112</v>
      </c>
      <c r="E1829" s="320">
        <v>7578406</v>
      </c>
      <c r="F1829" s="190">
        <v>10286</v>
      </c>
      <c r="G1829" s="360">
        <v>60</v>
      </c>
      <c r="H1829" s="320">
        <v>4</v>
      </c>
      <c r="I1829" s="320">
        <v>10282</v>
      </c>
      <c r="J1829" s="361">
        <v>3.8887808671981335E-4</v>
      </c>
      <c r="K1829" s="320" t="s">
        <v>38</v>
      </c>
      <c r="L1829" s="320" t="s">
        <v>254</v>
      </c>
      <c r="M1829" s="320" t="s">
        <v>264</v>
      </c>
      <c r="N1829" s="320" t="s">
        <v>263</v>
      </c>
    </row>
    <row r="1830" spans="1:14" s="194" customFormat="1">
      <c r="A1830" s="320" t="s">
        <v>274</v>
      </c>
      <c r="B1830" s="320" t="s">
        <v>505</v>
      </c>
      <c r="C1830" s="320" t="s">
        <v>671</v>
      </c>
      <c r="D1830" s="320" t="s">
        <v>112</v>
      </c>
      <c r="E1830" s="320">
        <v>65119099</v>
      </c>
      <c r="F1830" s="190">
        <v>5092</v>
      </c>
      <c r="G1830" s="360">
        <v>59.956400000000002</v>
      </c>
      <c r="H1830" s="320">
        <v>6</v>
      </c>
      <c r="I1830" s="320">
        <v>5086</v>
      </c>
      <c r="J1830" s="361">
        <v>1.178318931657502E-3</v>
      </c>
      <c r="K1830" s="320" t="s">
        <v>1060</v>
      </c>
      <c r="L1830" s="320" t="s">
        <v>254</v>
      </c>
      <c r="M1830" s="320" t="s">
        <v>262</v>
      </c>
      <c r="N1830" s="320" t="s">
        <v>261</v>
      </c>
    </row>
    <row r="1831" spans="1:14" s="194" customFormat="1">
      <c r="A1831" s="320" t="s">
        <v>274</v>
      </c>
      <c r="B1831" s="320" t="s">
        <v>505</v>
      </c>
      <c r="C1831" s="320" t="s">
        <v>671</v>
      </c>
      <c r="D1831" s="320" t="s">
        <v>113</v>
      </c>
      <c r="E1831" s="320">
        <v>64235912</v>
      </c>
      <c r="F1831" s="190">
        <v>5748</v>
      </c>
      <c r="G1831" s="360">
        <v>60</v>
      </c>
      <c r="H1831" s="320">
        <v>2</v>
      </c>
      <c r="I1831" s="320">
        <v>5746</v>
      </c>
      <c r="J1831" s="361">
        <v>3.479471120389701E-4</v>
      </c>
      <c r="K1831" s="320" t="s">
        <v>1061</v>
      </c>
      <c r="L1831" s="320" t="s">
        <v>254</v>
      </c>
      <c r="M1831" s="320" t="s">
        <v>262</v>
      </c>
      <c r="N1831" s="320" t="s">
        <v>263</v>
      </c>
    </row>
    <row r="1832" spans="1:14" s="194" customFormat="1">
      <c r="A1832" s="320" t="s">
        <v>274</v>
      </c>
      <c r="B1832" s="320" t="s">
        <v>505</v>
      </c>
      <c r="C1832" s="320" t="s">
        <v>671</v>
      </c>
      <c r="D1832" s="320" t="s">
        <v>88</v>
      </c>
      <c r="E1832" s="320">
        <v>33697176</v>
      </c>
      <c r="F1832" s="190">
        <v>8627</v>
      </c>
      <c r="G1832" s="360">
        <v>59.971600000000002</v>
      </c>
      <c r="H1832" s="320">
        <v>13</v>
      </c>
      <c r="I1832" s="320">
        <v>8614</v>
      </c>
      <c r="J1832" s="361">
        <v>1.506896951431552E-3</v>
      </c>
      <c r="K1832" s="320" t="s">
        <v>1062</v>
      </c>
      <c r="L1832" s="320" t="s">
        <v>254</v>
      </c>
      <c r="M1832" s="320" t="s">
        <v>262</v>
      </c>
      <c r="N1832" s="320" t="s">
        <v>261</v>
      </c>
    </row>
    <row r="1833" spans="1:14" s="194" customFormat="1">
      <c r="A1833" s="320" t="s">
        <v>274</v>
      </c>
      <c r="B1833" s="320" t="s">
        <v>505</v>
      </c>
      <c r="C1833" s="320" t="s">
        <v>671</v>
      </c>
      <c r="D1833" s="320" t="s">
        <v>88</v>
      </c>
      <c r="E1833" s="320">
        <v>38033454</v>
      </c>
      <c r="F1833" s="190">
        <v>23102</v>
      </c>
      <c r="G1833" s="360">
        <v>60</v>
      </c>
      <c r="H1833" s="320">
        <v>6</v>
      </c>
      <c r="I1833" s="320">
        <v>23096</v>
      </c>
      <c r="J1833" s="361">
        <v>2.5971777335295646E-4</v>
      </c>
      <c r="K1833" s="320" t="s">
        <v>1063</v>
      </c>
      <c r="L1833" s="320" t="s">
        <v>254</v>
      </c>
      <c r="M1833" s="320" t="s">
        <v>264</v>
      </c>
      <c r="N1833" s="320" t="s">
        <v>263</v>
      </c>
    </row>
    <row r="1834" spans="1:14" s="194" customFormat="1">
      <c r="A1834" s="320" t="s">
        <v>274</v>
      </c>
      <c r="B1834" s="320" t="s">
        <v>505</v>
      </c>
      <c r="C1834" s="320" t="s">
        <v>671</v>
      </c>
      <c r="D1834" s="320" t="s">
        <v>85</v>
      </c>
      <c r="E1834" s="320">
        <v>155672810</v>
      </c>
      <c r="F1834" s="190">
        <v>2068</v>
      </c>
      <c r="G1834" s="360">
        <v>58.6995</v>
      </c>
      <c r="H1834" s="320">
        <v>8</v>
      </c>
      <c r="I1834" s="320">
        <v>2060</v>
      </c>
      <c r="J1834" s="361">
        <v>3.8684719535783366E-3</v>
      </c>
      <c r="K1834" s="320" t="s">
        <v>1064</v>
      </c>
      <c r="L1834" s="320" t="s">
        <v>254</v>
      </c>
      <c r="M1834" s="320" t="s">
        <v>262</v>
      </c>
      <c r="N1834" s="320" t="s">
        <v>261</v>
      </c>
    </row>
    <row r="1835" spans="1:14" s="194" customFormat="1">
      <c r="A1835" s="320" t="s">
        <v>274</v>
      </c>
      <c r="B1835" s="320" t="s">
        <v>505</v>
      </c>
      <c r="C1835" s="320" t="s">
        <v>671</v>
      </c>
      <c r="D1835" s="320" t="s">
        <v>93</v>
      </c>
      <c r="E1835" s="320">
        <v>26246985</v>
      </c>
      <c r="F1835" s="190">
        <v>12688</v>
      </c>
      <c r="G1835" s="360">
        <v>59.932299999999998</v>
      </c>
      <c r="H1835" s="320">
        <v>0</v>
      </c>
      <c r="I1835" s="320">
        <v>12688</v>
      </c>
      <c r="J1835" s="361">
        <v>0</v>
      </c>
      <c r="K1835" s="320" t="s">
        <v>1065</v>
      </c>
      <c r="L1835" s="320" t="s">
        <v>254</v>
      </c>
      <c r="M1835" s="320" t="s">
        <v>262</v>
      </c>
      <c r="N1835" s="320" t="s">
        <v>261</v>
      </c>
    </row>
    <row r="1836" spans="1:14" s="194" customFormat="1">
      <c r="A1836" s="320" t="s">
        <v>274</v>
      </c>
      <c r="B1836" s="320" t="s">
        <v>505</v>
      </c>
      <c r="C1836" s="320" t="s">
        <v>671</v>
      </c>
      <c r="D1836" s="320" t="s">
        <v>91</v>
      </c>
      <c r="E1836" s="320">
        <v>145690263</v>
      </c>
      <c r="F1836" s="190">
        <v>1734</v>
      </c>
      <c r="G1836" s="360">
        <v>60</v>
      </c>
      <c r="H1836" s="320">
        <v>0</v>
      </c>
      <c r="I1836" s="320">
        <v>1734</v>
      </c>
      <c r="J1836" s="361">
        <v>0</v>
      </c>
      <c r="K1836" s="320" t="s">
        <v>1066</v>
      </c>
      <c r="L1836" s="320" t="s">
        <v>254</v>
      </c>
      <c r="M1836" s="320" t="s">
        <v>264</v>
      </c>
      <c r="N1836" s="320" t="s">
        <v>261</v>
      </c>
    </row>
    <row r="1837" spans="1:14" s="194" customFormat="1">
      <c r="A1837" s="320" t="s">
        <v>274</v>
      </c>
      <c r="B1837" s="320" t="s">
        <v>505</v>
      </c>
      <c r="C1837" s="320" t="s">
        <v>671</v>
      </c>
      <c r="D1837" s="320" t="s">
        <v>87</v>
      </c>
      <c r="E1837" s="320">
        <v>152845588</v>
      </c>
      <c r="F1837" s="190">
        <v>9047</v>
      </c>
      <c r="G1837" s="360">
        <v>59.965800000000002</v>
      </c>
      <c r="H1837" s="320">
        <v>63</v>
      </c>
      <c r="I1837" s="320">
        <v>8984</v>
      </c>
      <c r="J1837" s="361">
        <v>6.9636343539294793E-3</v>
      </c>
      <c r="K1837" s="320" t="s">
        <v>1067</v>
      </c>
      <c r="L1837" s="320" t="s">
        <v>254</v>
      </c>
      <c r="M1837" s="320" t="s">
        <v>264</v>
      </c>
      <c r="N1837" s="320" t="s">
        <v>263</v>
      </c>
    </row>
    <row r="1838" spans="1:14" s="194" customFormat="1">
      <c r="A1838" s="320" t="s">
        <v>274</v>
      </c>
      <c r="B1838" s="320" t="s">
        <v>505</v>
      </c>
      <c r="C1838" s="320" t="s">
        <v>671</v>
      </c>
      <c r="D1838" s="320" t="s">
        <v>133</v>
      </c>
      <c r="E1838" s="320">
        <v>21885272</v>
      </c>
      <c r="F1838" s="190">
        <v>13248</v>
      </c>
      <c r="G1838" s="360">
        <v>59.102699999999999</v>
      </c>
      <c r="H1838" s="320">
        <v>36</v>
      </c>
      <c r="I1838" s="320">
        <v>13212</v>
      </c>
      <c r="J1838" s="361">
        <v>2.717391304347826E-3</v>
      </c>
      <c r="K1838" s="320" t="s">
        <v>1068</v>
      </c>
      <c r="L1838" s="320" t="s">
        <v>254</v>
      </c>
      <c r="M1838" s="320" t="s">
        <v>261</v>
      </c>
      <c r="N1838" s="320" t="s">
        <v>264</v>
      </c>
    </row>
    <row r="1839" spans="1:14" s="194" customFormat="1">
      <c r="A1839" s="320" t="s">
        <v>274</v>
      </c>
      <c r="B1839" s="320" t="s">
        <v>506</v>
      </c>
      <c r="C1839" s="320" t="s">
        <v>846</v>
      </c>
      <c r="D1839" s="320" t="s">
        <v>81</v>
      </c>
      <c r="E1839" s="320">
        <v>40314046</v>
      </c>
      <c r="F1839" s="190">
        <v>5275</v>
      </c>
      <c r="G1839" s="360">
        <v>59.984099999999998</v>
      </c>
      <c r="H1839" s="320">
        <v>7</v>
      </c>
      <c r="I1839" s="320">
        <v>5268</v>
      </c>
      <c r="J1839" s="361">
        <v>1.3270142180094786E-3</v>
      </c>
      <c r="K1839" s="320" t="s">
        <v>1054</v>
      </c>
      <c r="L1839" s="320" t="s">
        <v>254</v>
      </c>
      <c r="M1839" s="320" t="s">
        <v>261</v>
      </c>
      <c r="N1839" s="320" t="s">
        <v>262</v>
      </c>
    </row>
    <row r="1840" spans="1:14" s="194" customFormat="1">
      <c r="A1840" s="320" t="s">
        <v>274</v>
      </c>
      <c r="B1840" s="320" t="s">
        <v>506</v>
      </c>
      <c r="C1840" s="320" t="s">
        <v>846</v>
      </c>
      <c r="D1840" s="320" t="s">
        <v>81</v>
      </c>
      <c r="E1840" s="320">
        <v>47381535</v>
      </c>
      <c r="F1840" s="190">
        <v>36</v>
      </c>
      <c r="G1840" s="360">
        <v>60</v>
      </c>
      <c r="H1840" s="320">
        <v>0</v>
      </c>
      <c r="I1840" s="320">
        <v>36</v>
      </c>
      <c r="J1840" s="361">
        <v>0</v>
      </c>
      <c r="K1840" s="320" t="s">
        <v>1069</v>
      </c>
      <c r="L1840" s="320" t="s">
        <v>254</v>
      </c>
      <c r="M1840" s="320" t="s">
        <v>264</v>
      </c>
      <c r="N1840" s="320" t="s">
        <v>261</v>
      </c>
    </row>
    <row r="1841" spans="1:14" s="194" customFormat="1">
      <c r="A1841" s="320" t="s">
        <v>274</v>
      </c>
      <c r="B1841" s="320" t="s">
        <v>506</v>
      </c>
      <c r="C1841" s="320" t="s">
        <v>846</v>
      </c>
      <c r="D1841" s="320" t="s">
        <v>81</v>
      </c>
      <c r="E1841" s="320">
        <v>67399846</v>
      </c>
      <c r="F1841" s="190">
        <v>2308</v>
      </c>
      <c r="G1841" s="360">
        <v>60</v>
      </c>
      <c r="H1841" s="320">
        <v>2</v>
      </c>
      <c r="I1841" s="320">
        <v>2306</v>
      </c>
      <c r="J1841" s="361">
        <v>8.6655112651646442E-4</v>
      </c>
      <c r="K1841" s="320" t="s">
        <v>1055</v>
      </c>
      <c r="L1841" s="320" t="s">
        <v>254</v>
      </c>
      <c r="M1841" s="320" t="s">
        <v>262</v>
      </c>
      <c r="N1841" s="320" t="s">
        <v>261</v>
      </c>
    </row>
    <row r="1842" spans="1:14" s="194" customFormat="1">
      <c r="A1842" s="320" t="s">
        <v>274</v>
      </c>
      <c r="B1842" s="320" t="s">
        <v>506</v>
      </c>
      <c r="C1842" s="320" t="s">
        <v>846</v>
      </c>
      <c r="D1842" s="320" t="s">
        <v>82</v>
      </c>
      <c r="E1842" s="320">
        <v>25398284</v>
      </c>
      <c r="F1842" s="190">
        <v>272</v>
      </c>
      <c r="G1842" s="360">
        <v>59.977899999999998</v>
      </c>
      <c r="H1842" s="320">
        <v>0</v>
      </c>
      <c r="I1842" s="320">
        <v>272</v>
      </c>
      <c r="J1842" s="361">
        <v>0</v>
      </c>
      <c r="K1842" s="320" t="s">
        <v>66</v>
      </c>
      <c r="L1842" s="320" t="s">
        <v>254</v>
      </c>
      <c r="M1842" s="320" t="s">
        <v>264</v>
      </c>
      <c r="N1842" s="320" t="s">
        <v>261</v>
      </c>
    </row>
    <row r="1843" spans="1:14" s="194" customFormat="1">
      <c r="A1843" s="320" t="s">
        <v>274</v>
      </c>
      <c r="B1843" s="320" t="s">
        <v>506</v>
      </c>
      <c r="C1843" s="320" t="s">
        <v>846</v>
      </c>
      <c r="D1843" s="320" t="s">
        <v>82</v>
      </c>
      <c r="E1843" s="320">
        <v>103205199</v>
      </c>
      <c r="F1843" s="190">
        <v>2467</v>
      </c>
      <c r="G1843" s="360">
        <v>60</v>
      </c>
      <c r="H1843" s="320">
        <v>0</v>
      </c>
      <c r="I1843" s="320">
        <v>2467</v>
      </c>
      <c r="J1843" s="361">
        <v>0</v>
      </c>
      <c r="K1843" s="320" t="s">
        <v>1056</v>
      </c>
      <c r="L1843" s="320" t="s">
        <v>254</v>
      </c>
      <c r="M1843" s="320" t="s">
        <v>262</v>
      </c>
      <c r="N1843" s="320" t="s">
        <v>264</v>
      </c>
    </row>
    <row r="1844" spans="1:14" s="194" customFormat="1">
      <c r="A1844" s="320" t="s">
        <v>274</v>
      </c>
      <c r="B1844" s="320" t="s">
        <v>506</v>
      </c>
      <c r="C1844" s="320" t="s">
        <v>846</v>
      </c>
      <c r="D1844" s="320" t="s">
        <v>89</v>
      </c>
      <c r="E1844" s="320">
        <v>28592637</v>
      </c>
      <c r="F1844" s="190">
        <v>396</v>
      </c>
      <c r="G1844" s="360">
        <v>60</v>
      </c>
      <c r="H1844" s="320">
        <v>0</v>
      </c>
      <c r="I1844" s="320">
        <v>396</v>
      </c>
      <c r="J1844" s="361">
        <v>0</v>
      </c>
      <c r="K1844" s="320" t="s">
        <v>1057</v>
      </c>
      <c r="L1844" s="320" t="s">
        <v>143</v>
      </c>
      <c r="M1844" s="320" t="s">
        <v>1058</v>
      </c>
      <c r="N1844" s="320" t="s">
        <v>12</v>
      </c>
    </row>
    <row r="1845" spans="1:14" s="194" customFormat="1">
      <c r="A1845" s="320" t="s">
        <v>274</v>
      </c>
      <c r="B1845" s="320" t="s">
        <v>506</v>
      </c>
      <c r="C1845" s="320" t="s">
        <v>846</v>
      </c>
      <c r="D1845" s="320" t="s">
        <v>90</v>
      </c>
      <c r="E1845" s="320">
        <v>29883499</v>
      </c>
      <c r="F1845" s="190">
        <v>85</v>
      </c>
      <c r="G1845" s="360">
        <v>60</v>
      </c>
      <c r="H1845" s="320">
        <v>0</v>
      </c>
      <c r="I1845" s="320">
        <v>85</v>
      </c>
      <c r="J1845" s="361">
        <v>0</v>
      </c>
      <c r="K1845" s="320" t="s">
        <v>1059</v>
      </c>
      <c r="L1845" s="320" t="s">
        <v>254</v>
      </c>
      <c r="M1845" s="320" t="s">
        <v>262</v>
      </c>
      <c r="N1845" s="320" t="s">
        <v>263</v>
      </c>
    </row>
    <row r="1846" spans="1:14" s="194" customFormat="1">
      <c r="A1846" s="320" t="s">
        <v>274</v>
      </c>
      <c r="B1846" s="320" t="s">
        <v>506</v>
      </c>
      <c r="C1846" s="320" t="s">
        <v>846</v>
      </c>
      <c r="D1846" s="320" t="s">
        <v>112</v>
      </c>
      <c r="E1846" s="320">
        <v>7578406</v>
      </c>
      <c r="F1846" s="190">
        <v>22434</v>
      </c>
      <c r="G1846" s="360">
        <v>59.996600000000001</v>
      </c>
      <c r="H1846" s="320">
        <v>4</v>
      </c>
      <c r="I1846" s="320">
        <v>22430</v>
      </c>
      <c r="J1846" s="361">
        <v>1.783007934385308E-4</v>
      </c>
      <c r="K1846" s="320" t="s">
        <v>38</v>
      </c>
      <c r="L1846" s="320" t="s">
        <v>254</v>
      </c>
      <c r="M1846" s="320" t="s">
        <v>264</v>
      </c>
      <c r="N1846" s="320" t="s">
        <v>263</v>
      </c>
    </row>
    <row r="1847" spans="1:14" s="194" customFormat="1">
      <c r="A1847" s="320" t="s">
        <v>274</v>
      </c>
      <c r="B1847" s="320" t="s">
        <v>506</v>
      </c>
      <c r="C1847" s="320" t="s">
        <v>846</v>
      </c>
      <c r="D1847" s="320" t="s">
        <v>112</v>
      </c>
      <c r="E1847" s="320">
        <v>65119099</v>
      </c>
      <c r="F1847" s="190">
        <v>2383</v>
      </c>
      <c r="G1847" s="360">
        <v>60</v>
      </c>
      <c r="H1847" s="320">
        <v>95</v>
      </c>
      <c r="I1847" s="320">
        <v>2288</v>
      </c>
      <c r="J1847" s="361">
        <v>3.9865715484683172E-2</v>
      </c>
      <c r="K1847" s="320" t="s">
        <v>1060</v>
      </c>
      <c r="L1847" s="320" t="s">
        <v>254</v>
      </c>
      <c r="M1847" s="320" t="s">
        <v>262</v>
      </c>
      <c r="N1847" s="320" t="s">
        <v>261</v>
      </c>
    </row>
    <row r="1848" spans="1:14" s="194" customFormat="1">
      <c r="A1848" s="320" t="s">
        <v>274</v>
      </c>
      <c r="B1848" s="320" t="s">
        <v>506</v>
      </c>
      <c r="C1848" s="320" t="s">
        <v>846</v>
      </c>
      <c r="D1848" s="320" t="s">
        <v>113</v>
      </c>
      <c r="E1848" s="320">
        <v>64235912</v>
      </c>
      <c r="F1848" s="190">
        <v>482</v>
      </c>
      <c r="G1848" s="360">
        <v>60</v>
      </c>
      <c r="H1848" s="320">
        <v>0</v>
      </c>
      <c r="I1848" s="320">
        <v>482</v>
      </c>
      <c r="J1848" s="361">
        <v>0</v>
      </c>
      <c r="K1848" s="320" t="s">
        <v>1061</v>
      </c>
      <c r="L1848" s="320" t="s">
        <v>254</v>
      </c>
      <c r="M1848" s="320" t="s">
        <v>262</v>
      </c>
      <c r="N1848" s="320" t="s">
        <v>263</v>
      </c>
    </row>
    <row r="1849" spans="1:14" s="194" customFormat="1">
      <c r="A1849" s="320" t="s">
        <v>274</v>
      </c>
      <c r="B1849" s="320" t="s">
        <v>506</v>
      </c>
      <c r="C1849" s="320" t="s">
        <v>846</v>
      </c>
      <c r="D1849" s="320" t="s">
        <v>88</v>
      </c>
      <c r="E1849" s="320">
        <v>33697176</v>
      </c>
      <c r="F1849" s="190">
        <v>324</v>
      </c>
      <c r="G1849" s="360">
        <v>60</v>
      </c>
      <c r="H1849" s="320">
        <v>0</v>
      </c>
      <c r="I1849" s="320">
        <v>324</v>
      </c>
      <c r="J1849" s="361">
        <v>0</v>
      </c>
      <c r="K1849" s="320" t="s">
        <v>1062</v>
      </c>
      <c r="L1849" s="320" t="s">
        <v>254</v>
      </c>
      <c r="M1849" s="320" t="s">
        <v>262</v>
      </c>
      <c r="N1849" s="320" t="s">
        <v>261</v>
      </c>
    </row>
    <row r="1850" spans="1:14" s="194" customFormat="1">
      <c r="A1850" s="320" t="s">
        <v>274</v>
      </c>
      <c r="B1850" s="320" t="s">
        <v>506</v>
      </c>
      <c r="C1850" s="320" t="s">
        <v>846</v>
      </c>
      <c r="D1850" s="320" t="s">
        <v>88</v>
      </c>
      <c r="E1850" s="320">
        <v>38033454</v>
      </c>
      <c r="F1850" s="190">
        <v>3651</v>
      </c>
      <c r="G1850" s="360">
        <v>59.985999999999997</v>
      </c>
      <c r="H1850" s="320">
        <v>7</v>
      </c>
      <c r="I1850" s="320">
        <v>3644</v>
      </c>
      <c r="J1850" s="361">
        <v>1.9172829361818679E-3</v>
      </c>
      <c r="K1850" s="320" t="s">
        <v>1063</v>
      </c>
      <c r="L1850" s="320" t="s">
        <v>254</v>
      </c>
      <c r="M1850" s="320" t="s">
        <v>264</v>
      </c>
      <c r="N1850" s="320" t="s">
        <v>263</v>
      </c>
    </row>
    <row r="1851" spans="1:14" s="194" customFormat="1">
      <c r="A1851" s="320" t="s">
        <v>274</v>
      </c>
      <c r="B1851" s="320" t="s">
        <v>506</v>
      </c>
      <c r="C1851" s="320" t="s">
        <v>846</v>
      </c>
      <c r="D1851" s="320" t="s">
        <v>85</v>
      </c>
      <c r="E1851" s="320">
        <v>155672810</v>
      </c>
      <c r="F1851" s="190">
        <v>724</v>
      </c>
      <c r="G1851" s="360">
        <v>58.673699999999997</v>
      </c>
      <c r="H1851" s="320">
        <v>0</v>
      </c>
      <c r="I1851" s="320">
        <v>724</v>
      </c>
      <c r="J1851" s="361">
        <v>0</v>
      </c>
      <c r="K1851" s="320" t="s">
        <v>1064</v>
      </c>
      <c r="L1851" s="320" t="s">
        <v>254</v>
      </c>
      <c r="M1851" s="320" t="s">
        <v>262</v>
      </c>
      <c r="N1851" s="320" t="s">
        <v>261</v>
      </c>
    </row>
    <row r="1852" spans="1:14" s="194" customFormat="1">
      <c r="A1852" s="320" t="s">
        <v>274</v>
      </c>
      <c r="B1852" s="320" t="s">
        <v>506</v>
      </c>
      <c r="C1852" s="320" t="s">
        <v>846</v>
      </c>
      <c r="D1852" s="320" t="s">
        <v>93</v>
      </c>
      <c r="E1852" s="320">
        <v>26246985</v>
      </c>
      <c r="F1852" s="190">
        <v>388</v>
      </c>
      <c r="G1852" s="360">
        <v>59.922699999999999</v>
      </c>
      <c r="H1852" s="320">
        <v>0</v>
      </c>
      <c r="I1852" s="320">
        <v>388</v>
      </c>
      <c r="J1852" s="361">
        <v>0</v>
      </c>
      <c r="K1852" s="320" t="s">
        <v>1065</v>
      </c>
      <c r="L1852" s="320" t="s">
        <v>254</v>
      </c>
      <c r="M1852" s="320" t="s">
        <v>262</v>
      </c>
      <c r="N1852" s="320" t="s">
        <v>261</v>
      </c>
    </row>
    <row r="1853" spans="1:14" s="194" customFormat="1">
      <c r="A1853" s="320" t="s">
        <v>274</v>
      </c>
      <c r="B1853" s="320" t="s">
        <v>506</v>
      </c>
      <c r="C1853" s="320" t="s">
        <v>846</v>
      </c>
      <c r="D1853" s="320" t="s">
        <v>91</v>
      </c>
      <c r="E1853" s="320">
        <v>145690263</v>
      </c>
      <c r="F1853" s="190">
        <v>0</v>
      </c>
      <c r="G1853" s="360" t="s">
        <v>12</v>
      </c>
      <c r="H1853" s="320">
        <v>0</v>
      </c>
      <c r="I1853" s="320">
        <v>0</v>
      </c>
      <c r="J1853" s="361">
        <v>0</v>
      </c>
      <c r="K1853" s="320" t="s">
        <v>1066</v>
      </c>
      <c r="L1853" s="320" t="s">
        <v>254</v>
      </c>
      <c r="M1853" s="320" t="s">
        <v>264</v>
      </c>
      <c r="N1853" s="320" t="s">
        <v>261</v>
      </c>
    </row>
    <row r="1854" spans="1:14" s="194" customFormat="1">
      <c r="A1854" s="320" t="s">
        <v>274</v>
      </c>
      <c r="B1854" s="320" t="s">
        <v>506</v>
      </c>
      <c r="C1854" s="320" t="s">
        <v>846</v>
      </c>
      <c r="D1854" s="320" t="s">
        <v>87</v>
      </c>
      <c r="E1854" s="320">
        <v>152845588</v>
      </c>
      <c r="F1854" s="190">
        <v>6857</v>
      </c>
      <c r="G1854" s="360">
        <v>59.982100000000003</v>
      </c>
      <c r="H1854" s="320">
        <v>484</v>
      </c>
      <c r="I1854" s="320">
        <v>6373</v>
      </c>
      <c r="J1854" s="361">
        <v>7.0584803850080216E-2</v>
      </c>
      <c r="K1854" s="320" t="s">
        <v>1067</v>
      </c>
      <c r="L1854" s="320" t="s">
        <v>254</v>
      </c>
      <c r="M1854" s="320" t="s">
        <v>264</v>
      </c>
      <c r="N1854" s="320" t="s">
        <v>263</v>
      </c>
    </row>
    <row r="1855" spans="1:14" s="194" customFormat="1">
      <c r="A1855" s="320" t="s">
        <v>274</v>
      </c>
      <c r="B1855" s="320" t="s">
        <v>506</v>
      </c>
      <c r="C1855" s="320" t="s">
        <v>846</v>
      </c>
      <c r="D1855" s="320" t="s">
        <v>133</v>
      </c>
      <c r="E1855" s="320">
        <v>21885272</v>
      </c>
      <c r="F1855" s="190">
        <v>5377</v>
      </c>
      <c r="G1855" s="360">
        <v>59.277000000000001</v>
      </c>
      <c r="H1855" s="320">
        <v>8</v>
      </c>
      <c r="I1855" s="320">
        <v>5369</v>
      </c>
      <c r="J1855" s="361">
        <v>1.4878184861446904E-3</v>
      </c>
      <c r="K1855" s="320" t="s">
        <v>1068</v>
      </c>
      <c r="L1855" s="320" t="s">
        <v>254</v>
      </c>
      <c r="M1855" s="320" t="s">
        <v>261</v>
      </c>
      <c r="N1855" s="320" t="s">
        <v>264</v>
      </c>
    </row>
    <row r="1856" spans="1:14" s="194" customFormat="1">
      <c r="A1856" s="173" t="s">
        <v>274</v>
      </c>
      <c r="B1856" s="173" t="s">
        <v>502</v>
      </c>
      <c r="C1856" s="173" t="s">
        <v>670</v>
      </c>
      <c r="D1856" s="173" t="s">
        <v>1230</v>
      </c>
      <c r="E1856" s="173" t="s">
        <v>12</v>
      </c>
      <c r="F1856" s="358" t="s">
        <v>12</v>
      </c>
      <c r="G1856" s="362" t="s">
        <v>12</v>
      </c>
      <c r="H1856" s="173">
        <v>87</v>
      </c>
      <c r="I1856" s="173" t="s">
        <v>12</v>
      </c>
      <c r="J1856" s="363" t="s">
        <v>12</v>
      </c>
      <c r="K1856" s="173" t="s">
        <v>12</v>
      </c>
      <c r="L1856" s="173" t="s">
        <v>253</v>
      </c>
      <c r="M1856" s="173" t="s">
        <v>12</v>
      </c>
      <c r="N1856" s="173" t="s">
        <v>12</v>
      </c>
    </row>
    <row r="1857" spans="1:14" s="194" customFormat="1">
      <c r="A1857" s="173" t="s">
        <v>274</v>
      </c>
      <c r="B1857" s="173" t="s">
        <v>344</v>
      </c>
      <c r="C1857" s="173" t="s">
        <v>834</v>
      </c>
      <c r="D1857" s="173" t="s">
        <v>1230</v>
      </c>
      <c r="E1857" s="173" t="s">
        <v>12</v>
      </c>
      <c r="F1857" s="358" t="s">
        <v>12</v>
      </c>
      <c r="G1857" s="362" t="s">
        <v>12</v>
      </c>
      <c r="H1857" s="173">
        <v>3</v>
      </c>
      <c r="I1857" s="173" t="s">
        <v>12</v>
      </c>
      <c r="J1857" s="363" t="s">
        <v>12</v>
      </c>
      <c r="K1857" s="173" t="s">
        <v>12</v>
      </c>
      <c r="L1857" s="173" t="s">
        <v>253</v>
      </c>
      <c r="M1857" s="173" t="s">
        <v>12</v>
      </c>
      <c r="N1857" s="173" t="s">
        <v>12</v>
      </c>
    </row>
    <row r="1858" spans="1:14" s="194" customFormat="1">
      <c r="A1858" s="173" t="s">
        <v>274</v>
      </c>
      <c r="B1858" s="173" t="s">
        <v>360</v>
      </c>
      <c r="C1858" s="173" t="s">
        <v>834</v>
      </c>
      <c r="D1858" s="173" t="s">
        <v>1230</v>
      </c>
      <c r="E1858" s="173" t="s">
        <v>12</v>
      </c>
      <c r="F1858" s="358" t="s">
        <v>12</v>
      </c>
      <c r="G1858" s="362" t="s">
        <v>12</v>
      </c>
      <c r="H1858" s="173">
        <v>0</v>
      </c>
      <c r="I1858" s="173" t="s">
        <v>12</v>
      </c>
      <c r="J1858" s="363" t="s">
        <v>12</v>
      </c>
      <c r="K1858" s="173" t="s">
        <v>12</v>
      </c>
      <c r="L1858" s="173" t="s">
        <v>253</v>
      </c>
      <c r="M1858" s="173" t="s">
        <v>12</v>
      </c>
      <c r="N1858" s="173" t="s">
        <v>12</v>
      </c>
    </row>
    <row r="1859" spans="1:14" s="194" customFormat="1">
      <c r="A1859" s="173" t="s">
        <v>274</v>
      </c>
      <c r="B1859" s="173" t="s">
        <v>503</v>
      </c>
      <c r="C1859" s="173" t="s">
        <v>834</v>
      </c>
      <c r="D1859" s="173" t="s">
        <v>1230</v>
      </c>
      <c r="E1859" s="173" t="s">
        <v>12</v>
      </c>
      <c r="F1859" s="358" t="s">
        <v>12</v>
      </c>
      <c r="G1859" s="362" t="s">
        <v>12</v>
      </c>
      <c r="H1859" s="173">
        <v>0</v>
      </c>
      <c r="I1859" s="173" t="s">
        <v>12</v>
      </c>
      <c r="J1859" s="363" t="s">
        <v>12</v>
      </c>
      <c r="K1859" s="173" t="s">
        <v>12</v>
      </c>
      <c r="L1859" s="173" t="s">
        <v>253</v>
      </c>
      <c r="M1859" s="173" t="s">
        <v>12</v>
      </c>
      <c r="N1859" s="173" t="s">
        <v>12</v>
      </c>
    </row>
    <row r="1860" spans="1:14" s="194" customFormat="1">
      <c r="A1860" s="173" t="s">
        <v>274</v>
      </c>
      <c r="B1860" s="173" t="s">
        <v>504</v>
      </c>
      <c r="C1860" s="173" t="s">
        <v>834</v>
      </c>
      <c r="D1860" s="173" t="s">
        <v>1230</v>
      </c>
      <c r="E1860" s="173" t="s">
        <v>12</v>
      </c>
      <c r="F1860" s="358" t="s">
        <v>12</v>
      </c>
      <c r="G1860" s="362" t="s">
        <v>12</v>
      </c>
      <c r="H1860" s="173">
        <v>0</v>
      </c>
      <c r="I1860" s="173" t="s">
        <v>12</v>
      </c>
      <c r="J1860" s="363" t="s">
        <v>12</v>
      </c>
      <c r="K1860" s="173" t="s">
        <v>12</v>
      </c>
      <c r="L1860" s="173" t="s">
        <v>253</v>
      </c>
      <c r="M1860" s="173" t="s">
        <v>12</v>
      </c>
      <c r="N1860" s="173" t="s">
        <v>12</v>
      </c>
    </row>
    <row r="1861" spans="1:14" s="194" customFormat="1">
      <c r="A1861" s="173" t="s">
        <v>274</v>
      </c>
      <c r="B1861" s="173" t="s">
        <v>505</v>
      </c>
      <c r="C1861" s="173" t="s">
        <v>671</v>
      </c>
      <c r="D1861" s="173" t="s">
        <v>1230</v>
      </c>
      <c r="E1861" s="173" t="s">
        <v>12</v>
      </c>
      <c r="F1861" s="358" t="s">
        <v>12</v>
      </c>
      <c r="G1861" s="362" t="s">
        <v>12</v>
      </c>
      <c r="H1861" s="173">
        <v>0</v>
      </c>
      <c r="I1861" s="173" t="s">
        <v>12</v>
      </c>
      <c r="J1861" s="363" t="s">
        <v>12</v>
      </c>
      <c r="K1861" s="173" t="s">
        <v>12</v>
      </c>
      <c r="L1861" s="173" t="s">
        <v>253</v>
      </c>
      <c r="M1861" s="173" t="s">
        <v>12</v>
      </c>
      <c r="N1861" s="173" t="s">
        <v>12</v>
      </c>
    </row>
    <row r="1862" spans="1:14" s="194" customFormat="1">
      <c r="A1862" s="173" t="s">
        <v>274</v>
      </c>
      <c r="B1862" s="173" t="s">
        <v>506</v>
      </c>
      <c r="C1862" s="173" t="s">
        <v>846</v>
      </c>
      <c r="D1862" s="173" t="s">
        <v>1230</v>
      </c>
      <c r="E1862" s="173" t="s">
        <v>12</v>
      </c>
      <c r="F1862" s="358" t="s">
        <v>12</v>
      </c>
      <c r="G1862" s="362" t="s">
        <v>12</v>
      </c>
      <c r="H1862" s="173">
        <v>0</v>
      </c>
      <c r="I1862" s="173" t="s">
        <v>12</v>
      </c>
      <c r="J1862" s="363" t="s">
        <v>12</v>
      </c>
      <c r="K1862" s="173" t="s">
        <v>12</v>
      </c>
      <c r="L1862" s="173" t="s">
        <v>253</v>
      </c>
      <c r="M1862" s="173" t="s">
        <v>12</v>
      </c>
      <c r="N1862" s="173" t="s">
        <v>12</v>
      </c>
    </row>
    <row r="1863" spans="1:14" s="194" customFormat="1">
      <c r="A1863" s="320" t="s">
        <v>241</v>
      </c>
      <c r="B1863" s="320" t="s">
        <v>513</v>
      </c>
      <c r="C1863" s="320" t="s">
        <v>670</v>
      </c>
      <c r="D1863" s="320" t="s">
        <v>76</v>
      </c>
      <c r="E1863" s="320">
        <v>115258744</v>
      </c>
      <c r="F1863" s="190">
        <v>5120</v>
      </c>
      <c r="G1863" s="360">
        <v>60</v>
      </c>
      <c r="H1863" s="320">
        <v>2210</v>
      </c>
      <c r="I1863" s="320">
        <v>2910</v>
      </c>
      <c r="J1863" s="361">
        <v>0.431640625</v>
      </c>
      <c r="K1863" s="320" t="s">
        <v>34</v>
      </c>
      <c r="L1863" s="320" t="s">
        <v>254</v>
      </c>
      <c r="M1863" s="320" t="s">
        <v>264</v>
      </c>
      <c r="N1863" s="320" t="s">
        <v>261</v>
      </c>
    </row>
    <row r="1864" spans="1:14" s="194" customFormat="1">
      <c r="A1864" s="320" t="s">
        <v>241</v>
      </c>
      <c r="B1864" s="320" t="s">
        <v>513</v>
      </c>
      <c r="C1864" s="320" t="s">
        <v>670</v>
      </c>
      <c r="D1864" s="320" t="s">
        <v>92</v>
      </c>
      <c r="E1864" s="320">
        <v>111885667</v>
      </c>
      <c r="F1864" s="190">
        <v>1896</v>
      </c>
      <c r="G1864" s="360">
        <v>60</v>
      </c>
      <c r="H1864" s="320">
        <v>0</v>
      </c>
      <c r="I1864" s="320">
        <v>1896</v>
      </c>
      <c r="J1864" s="361">
        <v>0</v>
      </c>
      <c r="K1864" s="320" t="s">
        <v>140</v>
      </c>
      <c r="L1864" s="320" t="s">
        <v>254</v>
      </c>
      <c r="M1864" s="320" t="s">
        <v>264</v>
      </c>
      <c r="N1864" s="320" t="s">
        <v>263</v>
      </c>
    </row>
    <row r="1865" spans="1:14" s="194" customFormat="1">
      <c r="A1865" s="320" t="s">
        <v>241</v>
      </c>
      <c r="B1865" s="320" t="s">
        <v>513</v>
      </c>
      <c r="C1865" s="320" t="s">
        <v>670</v>
      </c>
      <c r="D1865" s="320" t="s">
        <v>81</v>
      </c>
      <c r="E1865" s="320">
        <v>55703451</v>
      </c>
      <c r="F1865" s="190">
        <v>534</v>
      </c>
      <c r="G1865" s="360">
        <v>60</v>
      </c>
      <c r="H1865" s="320">
        <v>0</v>
      </c>
      <c r="I1865" s="320">
        <v>534</v>
      </c>
      <c r="J1865" s="361">
        <v>0</v>
      </c>
      <c r="K1865" s="320" t="s">
        <v>136</v>
      </c>
      <c r="L1865" s="320" t="s">
        <v>254</v>
      </c>
      <c r="M1865" s="320" t="s">
        <v>262</v>
      </c>
      <c r="N1865" s="320" t="s">
        <v>261</v>
      </c>
    </row>
    <row r="1866" spans="1:14" s="194" customFormat="1">
      <c r="A1866" s="320" t="s">
        <v>241</v>
      </c>
      <c r="B1866" s="320" t="s">
        <v>513</v>
      </c>
      <c r="C1866" s="320" t="s">
        <v>670</v>
      </c>
      <c r="D1866" s="320" t="s">
        <v>82</v>
      </c>
      <c r="E1866" s="320">
        <v>112926900</v>
      </c>
      <c r="F1866" s="190">
        <v>8381</v>
      </c>
      <c r="G1866" s="360">
        <v>57.691899999999997</v>
      </c>
      <c r="H1866" s="320">
        <v>0</v>
      </c>
      <c r="I1866" s="320">
        <v>8381</v>
      </c>
      <c r="J1866" s="361">
        <v>0</v>
      </c>
      <c r="K1866" s="320" t="s">
        <v>141</v>
      </c>
      <c r="L1866" s="320" t="s">
        <v>254</v>
      </c>
      <c r="M1866" s="320" t="s">
        <v>264</v>
      </c>
      <c r="N1866" s="320" t="s">
        <v>261</v>
      </c>
    </row>
    <row r="1867" spans="1:14" s="194" customFormat="1">
      <c r="A1867" s="320" t="s">
        <v>241</v>
      </c>
      <c r="B1867" s="320" t="s">
        <v>513</v>
      </c>
      <c r="C1867" s="320" t="s">
        <v>670</v>
      </c>
      <c r="D1867" s="320" t="s">
        <v>112</v>
      </c>
      <c r="E1867" s="320">
        <v>7578421</v>
      </c>
      <c r="F1867" s="190">
        <v>36273</v>
      </c>
      <c r="G1867" s="360">
        <v>59.990499999999997</v>
      </c>
      <c r="H1867" s="320">
        <v>23731</v>
      </c>
      <c r="I1867" s="320">
        <v>12542</v>
      </c>
      <c r="J1867" s="361">
        <v>0.65423317619165766</v>
      </c>
      <c r="K1867" s="320" t="s">
        <v>38</v>
      </c>
      <c r="L1867" s="320" t="s">
        <v>143</v>
      </c>
      <c r="M1867" s="320" t="s">
        <v>321</v>
      </c>
      <c r="N1867" s="320" t="s">
        <v>12</v>
      </c>
    </row>
    <row r="1868" spans="1:14" s="194" customFormat="1">
      <c r="A1868" s="320" t="s">
        <v>241</v>
      </c>
      <c r="B1868" s="320" t="s">
        <v>513</v>
      </c>
      <c r="C1868" s="320" t="s">
        <v>670</v>
      </c>
      <c r="D1868" s="320" t="s">
        <v>84</v>
      </c>
      <c r="E1868" s="320">
        <v>231183</v>
      </c>
      <c r="F1868" s="190">
        <v>8869</v>
      </c>
      <c r="G1868" s="360">
        <v>59.999400000000001</v>
      </c>
      <c r="H1868" s="320">
        <v>7</v>
      </c>
      <c r="I1868" s="320">
        <v>8862</v>
      </c>
      <c r="J1868" s="361">
        <v>7.8926598263614838E-4</v>
      </c>
      <c r="K1868" s="320" t="s">
        <v>135</v>
      </c>
      <c r="L1868" s="320" t="s">
        <v>254</v>
      </c>
      <c r="M1868" s="320" t="s">
        <v>264</v>
      </c>
      <c r="N1868" s="320" t="s">
        <v>263</v>
      </c>
    </row>
    <row r="1869" spans="1:14" s="194" customFormat="1">
      <c r="A1869" s="320" t="s">
        <v>241</v>
      </c>
      <c r="B1869" s="320" t="s">
        <v>513</v>
      </c>
      <c r="C1869" s="320" t="s">
        <v>670</v>
      </c>
      <c r="D1869" s="320" t="s">
        <v>84</v>
      </c>
      <c r="E1869" s="320">
        <v>70315301</v>
      </c>
      <c r="F1869" s="190">
        <v>7635</v>
      </c>
      <c r="G1869" s="360">
        <v>59.988500000000002</v>
      </c>
      <c r="H1869" s="320">
        <v>8</v>
      </c>
      <c r="I1869" s="320">
        <v>7627</v>
      </c>
      <c r="J1869" s="361">
        <v>1.0478061558611656E-3</v>
      </c>
      <c r="K1869" s="320" t="s">
        <v>137</v>
      </c>
      <c r="L1869" s="320" t="s">
        <v>254</v>
      </c>
      <c r="M1869" s="320" t="s">
        <v>264</v>
      </c>
      <c r="N1869" s="320" t="s">
        <v>263</v>
      </c>
    </row>
    <row r="1870" spans="1:14" s="194" customFormat="1">
      <c r="A1870" s="320" t="s">
        <v>241</v>
      </c>
      <c r="B1870" s="320" t="s">
        <v>513</v>
      </c>
      <c r="C1870" s="320" t="s">
        <v>670</v>
      </c>
      <c r="D1870" s="320" t="s">
        <v>84</v>
      </c>
      <c r="E1870" s="320">
        <v>220474175</v>
      </c>
      <c r="F1870" s="190">
        <v>1186</v>
      </c>
      <c r="G1870" s="360">
        <v>60</v>
      </c>
      <c r="H1870" s="320">
        <v>534</v>
      </c>
      <c r="I1870" s="320">
        <v>652</v>
      </c>
      <c r="J1870" s="361">
        <v>0.4502529510961214</v>
      </c>
      <c r="K1870" s="320" t="s">
        <v>142</v>
      </c>
      <c r="L1870" s="320" t="s">
        <v>254</v>
      </c>
      <c r="M1870" s="320" t="s">
        <v>264</v>
      </c>
      <c r="N1870" s="320" t="s">
        <v>263</v>
      </c>
    </row>
    <row r="1871" spans="1:14" s="194" customFormat="1">
      <c r="A1871" s="320" t="s">
        <v>241</v>
      </c>
      <c r="B1871" s="320" t="s">
        <v>513</v>
      </c>
      <c r="C1871" s="320" t="s">
        <v>670</v>
      </c>
      <c r="D1871" s="320" t="s">
        <v>78</v>
      </c>
      <c r="E1871" s="320">
        <v>108363216</v>
      </c>
      <c r="F1871" s="190">
        <v>230</v>
      </c>
      <c r="G1871" s="360">
        <v>60</v>
      </c>
      <c r="H1871" s="320">
        <v>82</v>
      </c>
      <c r="I1871" s="320">
        <v>148</v>
      </c>
      <c r="J1871" s="361">
        <v>0.35652173913043478</v>
      </c>
      <c r="K1871" s="320" t="s">
        <v>139</v>
      </c>
      <c r="L1871" s="320" t="s">
        <v>254</v>
      </c>
      <c r="M1871" s="320" t="s">
        <v>262</v>
      </c>
      <c r="N1871" s="320" t="s">
        <v>261</v>
      </c>
    </row>
    <row r="1872" spans="1:14" s="194" customFormat="1">
      <c r="A1872" s="320" t="s">
        <v>241</v>
      </c>
      <c r="B1872" s="320" t="s">
        <v>513</v>
      </c>
      <c r="C1872" s="320" t="s">
        <v>670</v>
      </c>
      <c r="D1872" s="320" t="s">
        <v>91</v>
      </c>
      <c r="E1872" s="320">
        <v>88885685</v>
      </c>
      <c r="F1872" s="190">
        <v>481</v>
      </c>
      <c r="G1872" s="360">
        <v>60</v>
      </c>
      <c r="H1872" s="320">
        <v>206</v>
      </c>
      <c r="I1872" s="320">
        <v>275</v>
      </c>
      <c r="J1872" s="361">
        <v>0.4282744282744283</v>
      </c>
      <c r="K1872" s="320" t="s">
        <v>138</v>
      </c>
      <c r="L1872" s="320" t="s">
        <v>254</v>
      </c>
      <c r="M1872" s="320" t="s">
        <v>264</v>
      </c>
      <c r="N1872" s="320" t="s">
        <v>263</v>
      </c>
    </row>
    <row r="1873" spans="1:14" s="194" customFormat="1">
      <c r="A1873" s="320" t="s">
        <v>241</v>
      </c>
      <c r="B1873" s="320" t="s">
        <v>371</v>
      </c>
      <c r="C1873" s="320" t="s">
        <v>834</v>
      </c>
      <c r="D1873" s="320" t="s">
        <v>76</v>
      </c>
      <c r="E1873" s="320">
        <v>115258744</v>
      </c>
      <c r="F1873" s="190">
        <v>2460</v>
      </c>
      <c r="G1873" s="360">
        <v>60</v>
      </c>
      <c r="H1873" s="320">
        <v>70</v>
      </c>
      <c r="I1873" s="320">
        <v>2390</v>
      </c>
      <c r="J1873" s="361">
        <v>2.8455284552845527E-2</v>
      </c>
      <c r="K1873" s="320" t="s">
        <v>34</v>
      </c>
      <c r="L1873" s="320" t="s">
        <v>254</v>
      </c>
      <c r="M1873" s="320" t="s">
        <v>264</v>
      </c>
      <c r="N1873" s="320" t="s">
        <v>261</v>
      </c>
    </row>
    <row r="1874" spans="1:14" s="194" customFormat="1">
      <c r="A1874" s="320" t="s">
        <v>241</v>
      </c>
      <c r="B1874" s="320" t="s">
        <v>371</v>
      </c>
      <c r="C1874" s="320" t="s">
        <v>834</v>
      </c>
      <c r="D1874" s="320" t="s">
        <v>92</v>
      </c>
      <c r="E1874" s="320">
        <v>111885667</v>
      </c>
      <c r="F1874" s="190">
        <v>4631</v>
      </c>
      <c r="G1874" s="360">
        <v>60</v>
      </c>
      <c r="H1874" s="320">
        <v>3</v>
      </c>
      <c r="I1874" s="320">
        <v>4628</v>
      </c>
      <c r="J1874" s="361">
        <v>6.4780824875836757E-4</v>
      </c>
      <c r="K1874" s="320" t="s">
        <v>140</v>
      </c>
      <c r="L1874" s="320" t="s">
        <v>254</v>
      </c>
      <c r="M1874" s="320" t="s">
        <v>264</v>
      </c>
      <c r="N1874" s="320" t="s">
        <v>263</v>
      </c>
    </row>
    <row r="1875" spans="1:14" s="194" customFormat="1">
      <c r="A1875" s="320" t="s">
        <v>241</v>
      </c>
      <c r="B1875" s="320" t="s">
        <v>371</v>
      </c>
      <c r="C1875" s="320" t="s">
        <v>834</v>
      </c>
      <c r="D1875" s="320" t="s">
        <v>81</v>
      </c>
      <c r="E1875" s="320">
        <v>55703451</v>
      </c>
      <c r="F1875" s="190">
        <v>1828</v>
      </c>
      <c r="G1875" s="360">
        <v>60</v>
      </c>
      <c r="H1875" s="320">
        <v>0</v>
      </c>
      <c r="I1875" s="320">
        <v>1828</v>
      </c>
      <c r="J1875" s="361">
        <v>0</v>
      </c>
      <c r="K1875" s="320" t="s">
        <v>136</v>
      </c>
      <c r="L1875" s="320" t="s">
        <v>254</v>
      </c>
      <c r="M1875" s="320" t="s">
        <v>262</v>
      </c>
      <c r="N1875" s="320" t="s">
        <v>261</v>
      </c>
    </row>
    <row r="1876" spans="1:14" s="194" customFormat="1">
      <c r="A1876" s="320" t="s">
        <v>241</v>
      </c>
      <c r="B1876" s="320" t="s">
        <v>371</v>
      </c>
      <c r="C1876" s="320" t="s">
        <v>834</v>
      </c>
      <c r="D1876" s="320" t="s">
        <v>82</v>
      </c>
      <c r="E1876" s="320">
        <v>112926900</v>
      </c>
      <c r="F1876" s="190">
        <v>8212</v>
      </c>
      <c r="G1876" s="360">
        <v>57.1282</v>
      </c>
      <c r="H1876" s="320">
        <v>15</v>
      </c>
      <c r="I1876" s="320">
        <v>8197</v>
      </c>
      <c r="J1876" s="361">
        <v>1.826595226497808E-3</v>
      </c>
      <c r="K1876" s="320" t="s">
        <v>141</v>
      </c>
      <c r="L1876" s="320" t="s">
        <v>254</v>
      </c>
      <c r="M1876" s="320" t="s">
        <v>264</v>
      </c>
      <c r="N1876" s="320" t="s">
        <v>261</v>
      </c>
    </row>
    <row r="1877" spans="1:14" s="194" customFormat="1">
      <c r="A1877" s="320" t="s">
        <v>241</v>
      </c>
      <c r="B1877" s="320" t="s">
        <v>371</v>
      </c>
      <c r="C1877" s="320" t="s">
        <v>834</v>
      </c>
      <c r="D1877" s="320" t="s">
        <v>112</v>
      </c>
      <c r="E1877" s="320">
        <v>7578421</v>
      </c>
      <c r="F1877" s="190">
        <v>24443</v>
      </c>
      <c r="G1877" s="360">
        <v>59.996200000000002</v>
      </c>
      <c r="H1877" s="320">
        <v>338</v>
      </c>
      <c r="I1877" s="320">
        <v>24105</v>
      </c>
      <c r="J1877" s="361">
        <v>1.3828089841672463E-2</v>
      </c>
      <c r="K1877" s="320" t="s">
        <v>38</v>
      </c>
      <c r="L1877" s="320" t="s">
        <v>143</v>
      </c>
      <c r="M1877" s="320" t="s">
        <v>321</v>
      </c>
      <c r="N1877" s="320" t="s">
        <v>12</v>
      </c>
    </row>
    <row r="1878" spans="1:14" s="194" customFormat="1">
      <c r="A1878" s="320" t="s">
        <v>241</v>
      </c>
      <c r="B1878" s="320" t="s">
        <v>371</v>
      </c>
      <c r="C1878" s="320" t="s">
        <v>834</v>
      </c>
      <c r="D1878" s="320" t="s">
        <v>84</v>
      </c>
      <c r="E1878" s="320">
        <v>231183</v>
      </c>
      <c r="F1878" s="190">
        <v>5541</v>
      </c>
      <c r="G1878" s="360">
        <v>59.997999999999998</v>
      </c>
      <c r="H1878" s="320">
        <v>3</v>
      </c>
      <c r="I1878" s="320">
        <v>5538</v>
      </c>
      <c r="J1878" s="361">
        <v>5.4141851651326478E-4</v>
      </c>
      <c r="K1878" s="320" t="s">
        <v>135</v>
      </c>
      <c r="L1878" s="320" t="s">
        <v>254</v>
      </c>
      <c r="M1878" s="320" t="s">
        <v>264</v>
      </c>
      <c r="N1878" s="320" t="s">
        <v>263</v>
      </c>
    </row>
    <row r="1879" spans="1:14" s="194" customFormat="1">
      <c r="A1879" s="320" t="s">
        <v>241</v>
      </c>
      <c r="B1879" s="320" t="s">
        <v>371</v>
      </c>
      <c r="C1879" s="320" t="s">
        <v>834</v>
      </c>
      <c r="D1879" s="320" t="s">
        <v>84</v>
      </c>
      <c r="E1879" s="320">
        <v>70315301</v>
      </c>
      <c r="F1879" s="190">
        <v>7059</v>
      </c>
      <c r="G1879" s="360">
        <v>59.9925</v>
      </c>
      <c r="H1879" s="320">
        <v>8</v>
      </c>
      <c r="I1879" s="320">
        <v>7051</v>
      </c>
      <c r="J1879" s="361">
        <v>1.1333050007083156E-3</v>
      </c>
      <c r="K1879" s="320" t="s">
        <v>137</v>
      </c>
      <c r="L1879" s="320" t="s">
        <v>254</v>
      </c>
      <c r="M1879" s="320" t="s">
        <v>264</v>
      </c>
      <c r="N1879" s="320" t="s">
        <v>263</v>
      </c>
    </row>
    <row r="1880" spans="1:14" s="194" customFormat="1">
      <c r="A1880" s="320" t="s">
        <v>241</v>
      </c>
      <c r="B1880" s="320" t="s">
        <v>371</v>
      </c>
      <c r="C1880" s="320" t="s">
        <v>834</v>
      </c>
      <c r="D1880" s="320" t="s">
        <v>84</v>
      </c>
      <c r="E1880" s="320">
        <v>220474175</v>
      </c>
      <c r="F1880" s="190">
        <v>573</v>
      </c>
      <c r="G1880" s="360">
        <v>60</v>
      </c>
      <c r="H1880" s="320">
        <v>11</v>
      </c>
      <c r="I1880" s="320">
        <v>562</v>
      </c>
      <c r="J1880" s="361">
        <v>1.9197207678883072E-2</v>
      </c>
      <c r="K1880" s="320" t="s">
        <v>142</v>
      </c>
      <c r="L1880" s="320" t="s">
        <v>254</v>
      </c>
      <c r="M1880" s="320" t="s">
        <v>264</v>
      </c>
      <c r="N1880" s="320" t="s">
        <v>263</v>
      </c>
    </row>
    <row r="1881" spans="1:14" s="194" customFormat="1">
      <c r="A1881" s="320" t="s">
        <v>241</v>
      </c>
      <c r="B1881" s="320" t="s">
        <v>371</v>
      </c>
      <c r="C1881" s="320" t="s">
        <v>834</v>
      </c>
      <c r="D1881" s="320" t="s">
        <v>78</v>
      </c>
      <c r="E1881" s="320">
        <v>108363216</v>
      </c>
      <c r="F1881" s="190">
        <v>785</v>
      </c>
      <c r="G1881" s="360">
        <v>60</v>
      </c>
      <c r="H1881" s="320">
        <v>23</v>
      </c>
      <c r="I1881" s="320">
        <v>762</v>
      </c>
      <c r="J1881" s="361">
        <v>2.9299363057324841E-2</v>
      </c>
      <c r="K1881" s="320" t="s">
        <v>139</v>
      </c>
      <c r="L1881" s="320" t="s">
        <v>254</v>
      </c>
      <c r="M1881" s="320" t="s">
        <v>262</v>
      </c>
      <c r="N1881" s="320" t="s">
        <v>261</v>
      </c>
    </row>
    <row r="1882" spans="1:14" s="194" customFormat="1">
      <c r="A1882" s="320" t="s">
        <v>241</v>
      </c>
      <c r="B1882" s="320" t="s">
        <v>371</v>
      </c>
      <c r="C1882" s="320" t="s">
        <v>834</v>
      </c>
      <c r="D1882" s="320" t="s">
        <v>91</v>
      </c>
      <c r="E1882" s="320">
        <v>88885685</v>
      </c>
      <c r="F1882" s="190">
        <v>1720</v>
      </c>
      <c r="G1882" s="360">
        <v>60</v>
      </c>
      <c r="H1882" s="320">
        <v>77</v>
      </c>
      <c r="I1882" s="320">
        <v>1643</v>
      </c>
      <c r="J1882" s="361">
        <v>4.4767441860465114E-2</v>
      </c>
      <c r="K1882" s="320" t="s">
        <v>138</v>
      </c>
      <c r="L1882" s="320" t="s">
        <v>254</v>
      </c>
      <c r="M1882" s="320" t="s">
        <v>264</v>
      </c>
      <c r="N1882" s="320" t="s">
        <v>263</v>
      </c>
    </row>
    <row r="1883" spans="1:14" s="194" customFormat="1">
      <c r="A1883" s="320" t="s">
        <v>241</v>
      </c>
      <c r="B1883" s="320" t="s">
        <v>514</v>
      </c>
      <c r="C1883" s="320" t="s">
        <v>671</v>
      </c>
      <c r="D1883" s="320" t="s">
        <v>76</v>
      </c>
      <c r="E1883" s="320">
        <v>115258744</v>
      </c>
      <c r="F1883" s="190">
        <v>2081</v>
      </c>
      <c r="G1883" s="360">
        <v>60</v>
      </c>
      <c r="H1883" s="320">
        <v>12</v>
      </c>
      <c r="I1883" s="320">
        <v>2069</v>
      </c>
      <c r="J1883" s="361">
        <v>5.7664584334454587E-3</v>
      </c>
      <c r="K1883" s="320" t="s">
        <v>34</v>
      </c>
      <c r="L1883" s="320" t="s">
        <v>254</v>
      </c>
      <c r="M1883" s="320" t="s">
        <v>264</v>
      </c>
      <c r="N1883" s="320" t="s">
        <v>261</v>
      </c>
    </row>
    <row r="1884" spans="1:14" s="194" customFormat="1">
      <c r="A1884" s="320" t="s">
        <v>241</v>
      </c>
      <c r="B1884" s="320" t="s">
        <v>514</v>
      </c>
      <c r="C1884" s="320" t="s">
        <v>671</v>
      </c>
      <c r="D1884" s="320" t="s">
        <v>92</v>
      </c>
      <c r="E1884" s="320">
        <v>111885667</v>
      </c>
      <c r="F1884" s="190">
        <v>6751</v>
      </c>
      <c r="G1884" s="360">
        <v>59.997199999999999</v>
      </c>
      <c r="H1884" s="320">
        <v>6</v>
      </c>
      <c r="I1884" s="320">
        <v>6745</v>
      </c>
      <c r="J1884" s="361">
        <v>8.887572211524219E-4</v>
      </c>
      <c r="K1884" s="320" t="s">
        <v>140</v>
      </c>
      <c r="L1884" s="320" t="s">
        <v>254</v>
      </c>
      <c r="M1884" s="320" t="s">
        <v>264</v>
      </c>
      <c r="N1884" s="320" t="s">
        <v>263</v>
      </c>
    </row>
    <row r="1885" spans="1:14" s="194" customFormat="1">
      <c r="A1885" s="320" t="s">
        <v>241</v>
      </c>
      <c r="B1885" s="320" t="s">
        <v>514</v>
      </c>
      <c r="C1885" s="320" t="s">
        <v>671</v>
      </c>
      <c r="D1885" s="320" t="s">
        <v>81</v>
      </c>
      <c r="E1885" s="320">
        <v>55703451</v>
      </c>
      <c r="F1885" s="190">
        <v>2116</v>
      </c>
      <c r="G1885" s="360">
        <v>60</v>
      </c>
      <c r="H1885" s="320">
        <v>3</v>
      </c>
      <c r="I1885" s="320">
        <v>2113</v>
      </c>
      <c r="J1885" s="361">
        <v>1.4177693761814746E-3</v>
      </c>
      <c r="K1885" s="320" t="s">
        <v>136</v>
      </c>
      <c r="L1885" s="320" t="s">
        <v>254</v>
      </c>
      <c r="M1885" s="320" t="s">
        <v>262</v>
      </c>
      <c r="N1885" s="320" t="s">
        <v>261</v>
      </c>
    </row>
    <row r="1886" spans="1:14" s="194" customFormat="1">
      <c r="A1886" s="320" t="s">
        <v>241</v>
      </c>
      <c r="B1886" s="320" t="s">
        <v>514</v>
      </c>
      <c r="C1886" s="320" t="s">
        <v>671</v>
      </c>
      <c r="D1886" s="320" t="s">
        <v>82</v>
      </c>
      <c r="E1886" s="320">
        <v>112926900</v>
      </c>
      <c r="F1886" s="190">
        <v>7509</v>
      </c>
      <c r="G1886" s="360">
        <v>56.606499999999997</v>
      </c>
      <c r="H1886" s="320">
        <v>2</v>
      </c>
      <c r="I1886" s="320">
        <v>7507</v>
      </c>
      <c r="J1886" s="361">
        <v>2.6634705020641894E-4</v>
      </c>
      <c r="K1886" s="320" t="s">
        <v>141</v>
      </c>
      <c r="L1886" s="320" t="s">
        <v>254</v>
      </c>
      <c r="M1886" s="320" t="s">
        <v>264</v>
      </c>
      <c r="N1886" s="320" t="s">
        <v>261</v>
      </c>
    </row>
    <row r="1887" spans="1:14" s="194" customFormat="1">
      <c r="A1887" s="320" t="s">
        <v>241</v>
      </c>
      <c r="B1887" s="320" t="s">
        <v>514</v>
      </c>
      <c r="C1887" s="320" t="s">
        <v>671</v>
      </c>
      <c r="D1887" s="320" t="s">
        <v>112</v>
      </c>
      <c r="E1887" s="320">
        <v>7578421</v>
      </c>
      <c r="F1887" s="190">
        <v>20571</v>
      </c>
      <c r="G1887" s="360">
        <v>59.9955</v>
      </c>
      <c r="H1887" s="320">
        <v>80</v>
      </c>
      <c r="I1887" s="320">
        <v>20491</v>
      </c>
      <c r="J1887" s="361">
        <v>3.8889699090953285E-3</v>
      </c>
      <c r="K1887" s="320" t="s">
        <v>38</v>
      </c>
      <c r="L1887" s="320" t="s">
        <v>143</v>
      </c>
      <c r="M1887" s="320" t="s">
        <v>321</v>
      </c>
      <c r="N1887" s="320" t="s">
        <v>12</v>
      </c>
    </row>
    <row r="1888" spans="1:14" s="194" customFormat="1">
      <c r="A1888" s="320" t="s">
        <v>241</v>
      </c>
      <c r="B1888" s="320" t="s">
        <v>514</v>
      </c>
      <c r="C1888" s="320" t="s">
        <v>671</v>
      </c>
      <c r="D1888" s="320" t="s">
        <v>84</v>
      </c>
      <c r="E1888" s="320">
        <v>231183</v>
      </c>
      <c r="F1888" s="190">
        <v>4317</v>
      </c>
      <c r="G1888" s="360">
        <v>59.981499999999997</v>
      </c>
      <c r="H1888" s="320">
        <v>2</v>
      </c>
      <c r="I1888" s="320">
        <v>4315</v>
      </c>
      <c r="J1888" s="361">
        <v>4.6328468844104701E-4</v>
      </c>
      <c r="K1888" s="320" t="s">
        <v>135</v>
      </c>
      <c r="L1888" s="320" t="s">
        <v>254</v>
      </c>
      <c r="M1888" s="320" t="s">
        <v>264</v>
      </c>
      <c r="N1888" s="320" t="s">
        <v>263</v>
      </c>
    </row>
    <row r="1889" spans="1:14" s="194" customFormat="1">
      <c r="A1889" s="320" t="s">
        <v>241</v>
      </c>
      <c r="B1889" s="320" t="s">
        <v>514</v>
      </c>
      <c r="C1889" s="320" t="s">
        <v>671</v>
      </c>
      <c r="D1889" s="320" t="s">
        <v>84</v>
      </c>
      <c r="E1889" s="320">
        <v>70315301</v>
      </c>
      <c r="F1889" s="190">
        <v>5271</v>
      </c>
      <c r="G1889" s="360">
        <v>59.991100000000003</v>
      </c>
      <c r="H1889" s="320">
        <v>11</v>
      </c>
      <c r="I1889" s="320">
        <v>5260</v>
      </c>
      <c r="J1889" s="361">
        <v>2.0868905331056726E-3</v>
      </c>
      <c r="K1889" s="320" t="s">
        <v>137</v>
      </c>
      <c r="L1889" s="320" t="s">
        <v>254</v>
      </c>
      <c r="M1889" s="320" t="s">
        <v>264</v>
      </c>
      <c r="N1889" s="320" t="s">
        <v>263</v>
      </c>
    </row>
    <row r="1890" spans="1:14" s="194" customFormat="1">
      <c r="A1890" s="320" t="s">
        <v>241</v>
      </c>
      <c r="B1890" s="320" t="s">
        <v>514</v>
      </c>
      <c r="C1890" s="320" t="s">
        <v>671</v>
      </c>
      <c r="D1890" s="320" t="s">
        <v>84</v>
      </c>
      <c r="E1890" s="320">
        <v>220474175</v>
      </c>
      <c r="F1890" s="190">
        <v>404</v>
      </c>
      <c r="G1890" s="360">
        <v>60</v>
      </c>
      <c r="H1890" s="320">
        <v>3</v>
      </c>
      <c r="I1890" s="320">
        <v>401</v>
      </c>
      <c r="J1890" s="361">
        <v>7.4257425742574254E-3</v>
      </c>
      <c r="K1890" s="320" t="s">
        <v>142</v>
      </c>
      <c r="L1890" s="320" t="s">
        <v>254</v>
      </c>
      <c r="M1890" s="320" t="s">
        <v>264</v>
      </c>
      <c r="N1890" s="320" t="s">
        <v>263</v>
      </c>
    </row>
    <row r="1891" spans="1:14" s="194" customFormat="1">
      <c r="A1891" s="320" t="s">
        <v>241</v>
      </c>
      <c r="B1891" s="320" t="s">
        <v>514</v>
      </c>
      <c r="C1891" s="320" t="s">
        <v>671</v>
      </c>
      <c r="D1891" s="320" t="s">
        <v>78</v>
      </c>
      <c r="E1891" s="320">
        <v>108363216</v>
      </c>
      <c r="F1891" s="190">
        <v>933</v>
      </c>
      <c r="G1891" s="360">
        <v>60</v>
      </c>
      <c r="H1891" s="320">
        <v>4</v>
      </c>
      <c r="I1891" s="320">
        <v>929</v>
      </c>
      <c r="J1891" s="361">
        <v>4.2872454448017148E-3</v>
      </c>
      <c r="K1891" s="320" t="s">
        <v>139</v>
      </c>
      <c r="L1891" s="320" t="s">
        <v>254</v>
      </c>
      <c r="M1891" s="320" t="s">
        <v>262</v>
      </c>
      <c r="N1891" s="320" t="s">
        <v>261</v>
      </c>
    </row>
    <row r="1892" spans="1:14" s="194" customFormat="1">
      <c r="A1892" s="320" t="s">
        <v>241</v>
      </c>
      <c r="B1892" s="320" t="s">
        <v>514</v>
      </c>
      <c r="C1892" s="320" t="s">
        <v>671</v>
      </c>
      <c r="D1892" s="320" t="s">
        <v>91</v>
      </c>
      <c r="E1892" s="320">
        <v>88885685</v>
      </c>
      <c r="F1892" s="190">
        <v>4206</v>
      </c>
      <c r="G1892" s="360">
        <v>60</v>
      </c>
      <c r="H1892" s="320">
        <v>35</v>
      </c>
      <c r="I1892" s="320">
        <v>4171</v>
      </c>
      <c r="J1892" s="361">
        <v>8.321445553970519E-3</v>
      </c>
      <c r="K1892" s="320" t="s">
        <v>138</v>
      </c>
      <c r="L1892" s="320" t="s">
        <v>254</v>
      </c>
      <c r="M1892" s="320" t="s">
        <v>264</v>
      </c>
      <c r="N1892" s="320" t="s">
        <v>263</v>
      </c>
    </row>
    <row r="1893" spans="1:14" s="194" customFormat="1">
      <c r="A1893" s="320" t="s">
        <v>241</v>
      </c>
      <c r="B1893" s="320" t="s">
        <v>394</v>
      </c>
      <c r="C1893" s="320" t="s">
        <v>834</v>
      </c>
      <c r="D1893" s="320" t="s">
        <v>76</v>
      </c>
      <c r="E1893" s="320">
        <v>115258744</v>
      </c>
      <c r="F1893" s="190">
        <v>3283</v>
      </c>
      <c r="G1893" s="360">
        <v>60</v>
      </c>
      <c r="H1893" s="320">
        <v>173</v>
      </c>
      <c r="I1893" s="320">
        <v>3110</v>
      </c>
      <c r="J1893" s="361">
        <v>5.2695705147730733E-2</v>
      </c>
      <c r="K1893" s="320" t="s">
        <v>34</v>
      </c>
      <c r="L1893" s="320" t="s">
        <v>254</v>
      </c>
      <c r="M1893" s="320" t="s">
        <v>264</v>
      </c>
      <c r="N1893" s="320" t="s">
        <v>261</v>
      </c>
    </row>
    <row r="1894" spans="1:14" s="194" customFormat="1">
      <c r="A1894" s="320" t="s">
        <v>241</v>
      </c>
      <c r="B1894" s="320" t="s">
        <v>394</v>
      </c>
      <c r="C1894" s="320" t="s">
        <v>834</v>
      </c>
      <c r="D1894" s="320" t="s">
        <v>92</v>
      </c>
      <c r="E1894" s="320">
        <v>111885667</v>
      </c>
      <c r="F1894" s="190">
        <v>5023</v>
      </c>
      <c r="G1894" s="360">
        <v>60</v>
      </c>
      <c r="H1894" s="320">
        <v>0</v>
      </c>
      <c r="I1894" s="320">
        <v>5023</v>
      </c>
      <c r="J1894" s="361">
        <v>0</v>
      </c>
      <c r="K1894" s="320" t="s">
        <v>140</v>
      </c>
      <c r="L1894" s="320" t="s">
        <v>254</v>
      </c>
      <c r="M1894" s="320" t="s">
        <v>264</v>
      </c>
      <c r="N1894" s="320" t="s">
        <v>263</v>
      </c>
    </row>
    <row r="1895" spans="1:14" s="194" customFormat="1">
      <c r="A1895" s="320" t="s">
        <v>241</v>
      </c>
      <c r="B1895" s="320" t="s">
        <v>394</v>
      </c>
      <c r="C1895" s="320" t="s">
        <v>834</v>
      </c>
      <c r="D1895" s="320" t="s">
        <v>81</v>
      </c>
      <c r="E1895" s="320">
        <v>55703451</v>
      </c>
      <c r="F1895" s="190">
        <v>1225</v>
      </c>
      <c r="G1895" s="360">
        <v>60</v>
      </c>
      <c r="H1895" s="320">
        <v>5</v>
      </c>
      <c r="I1895" s="320">
        <v>1220</v>
      </c>
      <c r="J1895" s="361">
        <v>4.0816326530612249E-3</v>
      </c>
      <c r="K1895" s="320" t="s">
        <v>136</v>
      </c>
      <c r="L1895" s="320" t="s">
        <v>254</v>
      </c>
      <c r="M1895" s="320" t="s">
        <v>262</v>
      </c>
      <c r="N1895" s="320" t="s">
        <v>261</v>
      </c>
    </row>
    <row r="1896" spans="1:14" s="194" customFormat="1">
      <c r="A1896" s="320" t="s">
        <v>241</v>
      </c>
      <c r="B1896" s="320" t="s">
        <v>394</v>
      </c>
      <c r="C1896" s="320" t="s">
        <v>834</v>
      </c>
      <c r="D1896" s="320" t="s">
        <v>82</v>
      </c>
      <c r="E1896" s="320">
        <v>112926900</v>
      </c>
      <c r="F1896" s="190">
        <v>7841</v>
      </c>
      <c r="G1896" s="360">
        <v>56.4206</v>
      </c>
      <c r="H1896" s="320">
        <v>3</v>
      </c>
      <c r="I1896" s="320">
        <v>7838</v>
      </c>
      <c r="J1896" s="361">
        <v>3.8260425966075756E-4</v>
      </c>
      <c r="K1896" s="320" t="s">
        <v>141</v>
      </c>
      <c r="L1896" s="320" t="s">
        <v>254</v>
      </c>
      <c r="M1896" s="320" t="s">
        <v>264</v>
      </c>
      <c r="N1896" s="320" t="s">
        <v>261</v>
      </c>
    </row>
    <row r="1897" spans="1:14" s="194" customFormat="1">
      <c r="A1897" s="320" t="s">
        <v>241</v>
      </c>
      <c r="B1897" s="320" t="s">
        <v>394</v>
      </c>
      <c r="C1897" s="320" t="s">
        <v>834</v>
      </c>
      <c r="D1897" s="320" t="s">
        <v>112</v>
      </c>
      <c r="E1897" s="320">
        <v>7578421</v>
      </c>
      <c r="F1897" s="190">
        <v>14892</v>
      </c>
      <c r="G1897" s="360">
        <v>59.995600000000003</v>
      </c>
      <c r="H1897" s="320">
        <v>485</v>
      </c>
      <c r="I1897" s="320">
        <v>14407</v>
      </c>
      <c r="J1897" s="361">
        <v>3.2567821649207629E-2</v>
      </c>
      <c r="K1897" s="320" t="s">
        <v>38</v>
      </c>
      <c r="L1897" s="320" t="s">
        <v>143</v>
      </c>
      <c r="M1897" s="320" t="s">
        <v>321</v>
      </c>
      <c r="N1897" s="320" t="s">
        <v>12</v>
      </c>
    </row>
    <row r="1898" spans="1:14" s="194" customFormat="1">
      <c r="A1898" s="320" t="s">
        <v>241</v>
      </c>
      <c r="B1898" s="320" t="s">
        <v>394</v>
      </c>
      <c r="C1898" s="320" t="s">
        <v>834</v>
      </c>
      <c r="D1898" s="320" t="s">
        <v>84</v>
      </c>
      <c r="E1898" s="320">
        <v>231183</v>
      </c>
      <c r="F1898" s="190">
        <v>3084</v>
      </c>
      <c r="G1898" s="360">
        <v>59.950699999999998</v>
      </c>
      <c r="H1898" s="320">
        <v>0</v>
      </c>
      <c r="I1898" s="320">
        <v>3084</v>
      </c>
      <c r="J1898" s="361">
        <v>0</v>
      </c>
      <c r="K1898" s="320" t="s">
        <v>135</v>
      </c>
      <c r="L1898" s="320" t="s">
        <v>254</v>
      </c>
      <c r="M1898" s="320" t="s">
        <v>264</v>
      </c>
      <c r="N1898" s="320" t="s">
        <v>263</v>
      </c>
    </row>
    <row r="1899" spans="1:14" s="194" customFormat="1">
      <c r="A1899" s="320" t="s">
        <v>241</v>
      </c>
      <c r="B1899" s="320" t="s">
        <v>394</v>
      </c>
      <c r="C1899" s="320" t="s">
        <v>834</v>
      </c>
      <c r="D1899" s="320" t="s">
        <v>84</v>
      </c>
      <c r="E1899" s="320">
        <v>70315301</v>
      </c>
      <c r="F1899" s="190">
        <v>4502</v>
      </c>
      <c r="G1899" s="360">
        <v>59.986400000000003</v>
      </c>
      <c r="H1899" s="320">
        <v>8</v>
      </c>
      <c r="I1899" s="320">
        <v>4494</v>
      </c>
      <c r="J1899" s="361">
        <v>1.7769880053309639E-3</v>
      </c>
      <c r="K1899" s="320" t="s">
        <v>137</v>
      </c>
      <c r="L1899" s="320" t="s">
        <v>254</v>
      </c>
      <c r="M1899" s="320" t="s">
        <v>264</v>
      </c>
      <c r="N1899" s="320" t="s">
        <v>263</v>
      </c>
    </row>
    <row r="1900" spans="1:14" s="194" customFormat="1">
      <c r="A1900" s="320" t="s">
        <v>241</v>
      </c>
      <c r="B1900" s="320" t="s">
        <v>394</v>
      </c>
      <c r="C1900" s="320" t="s">
        <v>834</v>
      </c>
      <c r="D1900" s="320" t="s">
        <v>84</v>
      </c>
      <c r="E1900" s="320">
        <v>220474175</v>
      </c>
      <c r="F1900" s="190">
        <v>397</v>
      </c>
      <c r="G1900" s="360">
        <v>60</v>
      </c>
      <c r="H1900" s="320">
        <v>15</v>
      </c>
      <c r="I1900" s="320">
        <v>382</v>
      </c>
      <c r="J1900" s="361">
        <v>3.7783375314861464E-2</v>
      </c>
      <c r="K1900" s="320" t="s">
        <v>142</v>
      </c>
      <c r="L1900" s="320" t="s">
        <v>254</v>
      </c>
      <c r="M1900" s="320" t="s">
        <v>264</v>
      </c>
      <c r="N1900" s="320" t="s">
        <v>263</v>
      </c>
    </row>
    <row r="1901" spans="1:14" s="194" customFormat="1">
      <c r="A1901" s="320" t="s">
        <v>241</v>
      </c>
      <c r="B1901" s="320" t="s">
        <v>394</v>
      </c>
      <c r="C1901" s="320" t="s">
        <v>834</v>
      </c>
      <c r="D1901" s="320" t="s">
        <v>78</v>
      </c>
      <c r="E1901" s="320">
        <v>108363216</v>
      </c>
      <c r="F1901" s="190">
        <v>669</v>
      </c>
      <c r="G1901" s="360">
        <v>60</v>
      </c>
      <c r="H1901" s="320">
        <v>17</v>
      </c>
      <c r="I1901" s="320">
        <v>652</v>
      </c>
      <c r="J1901" s="361">
        <v>2.5411061285500747E-2</v>
      </c>
      <c r="K1901" s="320" t="s">
        <v>139</v>
      </c>
      <c r="L1901" s="320" t="s">
        <v>254</v>
      </c>
      <c r="M1901" s="320" t="s">
        <v>262</v>
      </c>
      <c r="N1901" s="320" t="s">
        <v>261</v>
      </c>
    </row>
    <row r="1902" spans="1:14" s="194" customFormat="1">
      <c r="A1902" s="320" t="s">
        <v>241</v>
      </c>
      <c r="B1902" s="320" t="s">
        <v>394</v>
      </c>
      <c r="C1902" s="320" t="s">
        <v>834</v>
      </c>
      <c r="D1902" s="320" t="s">
        <v>91</v>
      </c>
      <c r="E1902" s="320">
        <v>88885685</v>
      </c>
      <c r="F1902" s="190">
        <v>781</v>
      </c>
      <c r="G1902" s="360">
        <v>60</v>
      </c>
      <c r="H1902" s="320">
        <v>115</v>
      </c>
      <c r="I1902" s="320">
        <v>666</v>
      </c>
      <c r="J1902" s="361">
        <v>0.147247119078105</v>
      </c>
      <c r="K1902" s="320" t="s">
        <v>138</v>
      </c>
      <c r="L1902" s="320" t="s">
        <v>254</v>
      </c>
      <c r="M1902" s="320" t="s">
        <v>264</v>
      </c>
      <c r="N1902" s="320" t="s">
        <v>263</v>
      </c>
    </row>
    <row r="1903" spans="1:14" s="194" customFormat="1">
      <c r="A1903" s="320" t="s">
        <v>241</v>
      </c>
      <c r="B1903" s="320" t="s">
        <v>515</v>
      </c>
      <c r="C1903" s="320" t="s">
        <v>834</v>
      </c>
      <c r="D1903" s="320" t="s">
        <v>76</v>
      </c>
      <c r="E1903" s="320">
        <v>115258744</v>
      </c>
      <c r="F1903" s="190">
        <v>2227</v>
      </c>
      <c r="G1903" s="360">
        <v>60</v>
      </c>
      <c r="H1903" s="320">
        <v>4</v>
      </c>
      <c r="I1903" s="320">
        <v>2223</v>
      </c>
      <c r="J1903" s="361">
        <v>1.7961383026493039E-3</v>
      </c>
      <c r="K1903" s="320" t="s">
        <v>34</v>
      </c>
      <c r="L1903" s="320" t="s">
        <v>254</v>
      </c>
      <c r="M1903" s="320" t="s">
        <v>264</v>
      </c>
      <c r="N1903" s="320" t="s">
        <v>261</v>
      </c>
    </row>
    <row r="1904" spans="1:14" s="194" customFormat="1">
      <c r="A1904" s="320" t="s">
        <v>241</v>
      </c>
      <c r="B1904" s="320" t="s">
        <v>515</v>
      </c>
      <c r="C1904" s="320" t="s">
        <v>834</v>
      </c>
      <c r="D1904" s="320" t="s">
        <v>92</v>
      </c>
      <c r="E1904" s="320">
        <v>111885667</v>
      </c>
      <c r="F1904" s="190">
        <v>2292</v>
      </c>
      <c r="G1904" s="360">
        <v>60</v>
      </c>
      <c r="H1904" s="320">
        <v>0</v>
      </c>
      <c r="I1904" s="320">
        <v>2292</v>
      </c>
      <c r="J1904" s="361">
        <v>0</v>
      </c>
      <c r="K1904" s="320" t="s">
        <v>140</v>
      </c>
      <c r="L1904" s="320" t="s">
        <v>254</v>
      </c>
      <c r="M1904" s="320" t="s">
        <v>264</v>
      </c>
      <c r="N1904" s="320" t="s">
        <v>263</v>
      </c>
    </row>
    <row r="1905" spans="1:14" s="194" customFormat="1">
      <c r="A1905" s="320" t="s">
        <v>241</v>
      </c>
      <c r="B1905" s="320" t="s">
        <v>515</v>
      </c>
      <c r="C1905" s="320" t="s">
        <v>834</v>
      </c>
      <c r="D1905" s="320" t="s">
        <v>81</v>
      </c>
      <c r="E1905" s="320">
        <v>55703451</v>
      </c>
      <c r="F1905" s="190">
        <v>1891</v>
      </c>
      <c r="G1905" s="360">
        <v>60</v>
      </c>
      <c r="H1905" s="320">
        <v>0</v>
      </c>
      <c r="I1905" s="320">
        <v>1891</v>
      </c>
      <c r="J1905" s="361">
        <v>0</v>
      </c>
      <c r="K1905" s="320" t="s">
        <v>136</v>
      </c>
      <c r="L1905" s="320" t="s">
        <v>254</v>
      </c>
      <c r="M1905" s="320" t="s">
        <v>262</v>
      </c>
      <c r="N1905" s="320" t="s">
        <v>261</v>
      </c>
    </row>
    <row r="1906" spans="1:14" s="194" customFormat="1">
      <c r="A1906" s="320" t="s">
        <v>241</v>
      </c>
      <c r="B1906" s="320" t="s">
        <v>515</v>
      </c>
      <c r="C1906" s="320" t="s">
        <v>834</v>
      </c>
      <c r="D1906" s="320" t="s">
        <v>82</v>
      </c>
      <c r="E1906" s="320">
        <v>112926900</v>
      </c>
      <c r="F1906" s="190">
        <v>7973</v>
      </c>
      <c r="G1906" s="360">
        <v>57.004899999999999</v>
      </c>
      <c r="H1906" s="320">
        <v>0</v>
      </c>
      <c r="I1906" s="320">
        <v>7973</v>
      </c>
      <c r="J1906" s="361">
        <v>0</v>
      </c>
      <c r="K1906" s="320" t="s">
        <v>141</v>
      </c>
      <c r="L1906" s="320" t="s">
        <v>254</v>
      </c>
      <c r="M1906" s="320" t="s">
        <v>264</v>
      </c>
      <c r="N1906" s="320" t="s">
        <v>261</v>
      </c>
    </row>
    <row r="1907" spans="1:14" s="194" customFormat="1">
      <c r="A1907" s="320" t="s">
        <v>241</v>
      </c>
      <c r="B1907" s="320" t="s">
        <v>515</v>
      </c>
      <c r="C1907" s="320" t="s">
        <v>834</v>
      </c>
      <c r="D1907" s="320" t="s">
        <v>112</v>
      </c>
      <c r="E1907" s="320">
        <v>7578421</v>
      </c>
      <c r="F1907" s="190">
        <v>19631</v>
      </c>
      <c r="G1907" s="360">
        <v>60</v>
      </c>
      <c r="H1907" s="320">
        <v>17</v>
      </c>
      <c r="I1907" s="320">
        <v>19614</v>
      </c>
      <c r="J1907" s="361">
        <v>8.659772808313382E-4</v>
      </c>
      <c r="K1907" s="320" t="s">
        <v>38</v>
      </c>
      <c r="L1907" s="320" t="s">
        <v>143</v>
      </c>
      <c r="M1907" s="320" t="s">
        <v>321</v>
      </c>
      <c r="N1907" s="320" t="s">
        <v>12</v>
      </c>
    </row>
    <row r="1908" spans="1:14" s="194" customFormat="1">
      <c r="A1908" s="320" t="s">
        <v>241</v>
      </c>
      <c r="B1908" s="320" t="s">
        <v>515</v>
      </c>
      <c r="C1908" s="320" t="s">
        <v>834</v>
      </c>
      <c r="D1908" s="320" t="s">
        <v>84</v>
      </c>
      <c r="E1908" s="320">
        <v>231183</v>
      </c>
      <c r="F1908" s="190">
        <v>3521</v>
      </c>
      <c r="G1908" s="360">
        <v>59.978099999999998</v>
      </c>
      <c r="H1908" s="320">
        <v>0</v>
      </c>
      <c r="I1908" s="320">
        <v>3521</v>
      </c>
      <c r="J1908" s="361">
        <v>0</v>
      </c>
      <c r="K1908" s="320" t="s">
        <v>135</v>
      </c>
      <c r="L1908" s="320" t="s">
        <v>254</v>
      </c>
      <c r="M1908" s="320" t="s">
        <v>264</v>
      </c>
      <c r="N1908" s="320" t="s">
        <v>263</v>
      </c>
    </row>
    <row r="1909" spans="1:14" s="194" customFormat="1">
      <c r="A1909" s="320" t="s">
        <v>241</v>
      </c>
      <c r="B1909" s="320" t="s">
        <v>515</v>
      </c>
      <c r="C1909" s="320" t="s">
        <v>834</v>
      </c>
      <c r="D1909" s="320" t="s">
        <v>84</v>
      </c>
      <c r="E1909" s="320">
        <v>70315301</v>
      </c>
      <c r="F1909" s="190">
        <v>6197</v>
      </c>
      <c r="G1909" s="360">
        <v>59.988900000000001</v>
      </c>
      <c r="H1909" s="320">
        <v>7</v>
      </c>
      <c r="I1909" s="320">
        <v>6190</v>
      </c>
      <c r="J1909" s="361">
        <v>1.1295788284653866E-3</v>
      </c>
      <c r="K1909" s="320" t="s">
        <v>137</v>
      </c>
      <c r="L1909" s="320" t="s">
        <v>254</v>
      </c>
      <c r="M1909" s="320" t="s">
        <v>264</v>
      </c>
      <c r="N1909" s="320" t="s">
        <v>263</v>
      </c>
    </row>
    <row r="1910" spans="1:14" s="194" customFormat="1">
      <c r="A1910" s="320" t="s">
        <v>241</v>
      </c>
      <c r="B1910" s="320" t="s">
        <v>515</v>
      </c>
      <c r="C1910" s="320" t="s">
        <v>834</v>
      </c>
      <c r="D1910" s="320" t="s">
        <v>84</v>
      </c>
      <c r="E1910" s="320">
        <v>220474175</v>
      </c>
      <c r="F1910" s="190">
        <v>989</v>
      </c>
      <c r="G1910" s="360">
        <v>60</v>
      </c>
      <c r="H1910" s="320">
        <v>4</v>
      </c>
      <c r="I1910" s="320">
        <v>985</v>
      </c>
      <c r="J1910" s="361">
        <v>4.0444893832153692E-3</v>
      </c>
      <c r="K1910" s="320" t="s">
        <v>142</v>
      </c>
      <c r="L1910" s="320" t="s">
        <v>254</v>
      </c>
      <c r="M1910" s="320" t="s">
        <v>264</v>
      </c>
      <c r="N1910" s="320" t="s">
        <v>263</v>
      </c>
    </row>
    <row r="1911" spans="1:14" s="194" customFormat="1">
      <c r="A1911" s="320" t="s">
        <v>241</v>
      </c>
      <c r="B1911" s="320" t="s">
        <v>515</v>
      </c>
      <c r="C1911" s="320" t="s">
        <v>834</v>
      </c>
      <c r="D1911" s="320" t="s">
        <v>78</v>
      </c>
      <c r="E1911" s="320">
        <v>108363216</v>
      </c>
      <c r="F1911" s="190">
        <v>831</v>
      </c>
      <c r="G1911" s="360">
        <v>60</v>
      </c>
      <c r="H1911" s="320">
        <v>0</v>
      </c>
      <c r="I1911" s="320">
        <v>831</v>
      </c>
      <c r="J1911" s="361">
        <v>0</v>
      </c>
      <c r="K1911" s="320" t="s">
        <v>139</v>
      </c>
      <c r="L1911" s="320" t="s">
        <v>254</v>
      </c>
      <c r="M1911" s="320" t="s">
        <v>262</v>
      </c>
      <c r="N1911" s="320" t="s">
        <v>261</v>
      </c>
    </row>
    <row r="1912" spans="1:14" s="194" customFormat="1">
      <c r="A1912" s="320" t="s">
        <v>241</v>
      </c>
      <c r="B1912" s="320" t="s">
        <v>515</v>
      </c>
      <c r="C1912" s="320" t="s">
        <v>834</v>
      </c>
      <c r="D1912" s="320" t="s">
        <v>91</v>
      </c>
      <c r="E1912" s="320">
        <v>88885685</v>
      </c>
      <c r="F1912" s="190">
        <v>1550</v>
      </c>
      <c r="G1912" s="360">
        <v>60</v>
      </c>
      <c r="H1912" s="320">
        <v>3</v>
      </c>
      <c r="I1912" s="320">
        <v>1547</v>
      </c>
      <c r="J1912" s="361">
        <v>1.9354838709677419E-3</v>
      </c>
      <c r="K1912" s="320" t="s">
        <v>138</v>
      </c>
      <c r="L1912" s="320" t="s">
        <v>254</v>
      </c>
      <c r="M1912" s="320" t="s">
        <v>264</v>
      </c>
      <c r="N1912" s="320" t="s">
        <v>263</v>
      </c>
    </row>
    <row r="1913" spans="1:14" s="194" customFormat="1">
      <c r="A1913" s="320" t="s">
        <v>241</v>
      </c>
      <c r="B1913" s="320" t="s">
        <v>516</v>
      </c>
      <c r="C1913" s="320" t="s">
        <v>834</v>
      </c>
      <c r="D1913" s="320" t="s">
        <v>76</v>
      </c>
      <c r="E1913" s="320">
        <v>115258744</v>
      </c>
      <c r="F1913" s="190">
        <v>2586</v>
      </c>
      <c r="G1913" s="360">
        <v>60</v>
      </c>
      <c r="H1913" s="320">
        <v>12</v>
      </c>
      <c r="I1913" s="320">
        <v>2574</v>
      </c>
      <c r="J1913" s="361">
        <v>4.6403712296983757E-3</v>
      </c>
      <c r="K1913" s="320" t="s">
        <v>34</v>
      </c>
      <c r="L1913" s="320" t="s">
        <v>254</v>
      </c>
      <c r="M1913" s="320" t="s">
        <v>264</v>
      </c>
      <c r="N1913" s="320" t="s">
        <v>261</v>
      </c>
    </row>
    <row r="1914" spans="1:14" s="194" customFormat="1">
      <c r="A1914" s="320" t="s">
        <v>241</v>
      </c>
      <c r="B1914" s="320" t="s">
        <v>516</v>
      </c>
      <c r="C1914" s="320" t="s">
        <v>834</v>
      </c>
      <c r="D1914" s="320" t="s">
        <v>92</v>
      </c>
      <c r="E1914" s="320">
        <v>111885667</v>
      </c>
      <c r="F1914" s="190">
        <v>6471</v>
      </c>
      <c r="G1914" s="360">
        <v>60</v>
      </c>
      <c r="H1914" s="320">
        <v>13</v>
      </c>
      <c r="I1914" s="320">
        <v>6458</v>
      </c>
      <c r="J1914" s="361">
        <v>2.0089630659867099E-3</v>
      </c>
      <c r="K1914" s="320" t="s">
        <v>140</v>
      </c>
      <c r="L1914" s="320" t="s">
        <v>254</v>
      </c>
      <c r="M1914" s="320" t="s">
        <v>264</v>
      </c>
      <c r="N1914" s="320" t="s">
        <v>263</v>
      </c>
    </row>
    <row r="1915" spans="1:14" s="194" customFormat="1">
      <c r="A1915" s="320" t="s">
        <v>241</v>
      </c>
      <c r="B1915" s="320" t="s">
        <v>516</v>
      </c>
      <c r="C1915" s="320" t="s">
        <v>834</v>
      </c>
      <c r="D1915" s="320" t="s">
        <v>81</v>
      </c>
      <c r="E1915" s="320">
        <v>55703451</v>
      </c>
      <c r="F1915" s="190">
        <v>1643</v>
      </c>
      <c r="G1915" s="360">
        <v>60</v>
      </c>
      <c r="H1915" s="320">
        <v>24</v>
      </c>
      <c r="I1915" s="320">
        <v>1619</v>
      </c>
      <c r="J1915" s="361">
        <v>1.4607425441265977E-2</v>
      </c>
      <c r="K1915" s="320" t="s">
        <v>136</v>
      </c>
      <c r="L1915" s="320" t="s">
        <v>254</v>
      </c>
      <c r="M1915" s="320" t="s">
        <v>262</v>
      </c>
      <c r="N1915" s="320" t="s">
        <v>261</v>
      </c>
    </row>
    <row r="1916" spans="1:14" s="194" customFormat="1">
      <c r="A1916" s="320" t="s">
        <v>241</v>
      </c>
      <c r="B1916" s="320" t="s">
        <v>516</v>
      </c>
      <c r="C1916" s="320" t="s">
        <v>834</v>
      </c>
      <c r="D1916" s="320" t="s">
        <v>82</v>
      </c>
      <c r="E1916" s="320">
        <v>112926900</v>
      </c>
      <c r="F1916" s="190">
        <v>7022</v>
      </c>
      <c r="G1916" s="360">
        <v>56.939799999999998</v>
      </c>
      <c r="H1916" s="320">
        <v>90</v>
      </c>
      <c r="I1916" s="320">
        <v>6932</v>
      </c>
      <c r="J1916" s="361">
        <v>1.2816861293078895E-2</v>
      </c>
      <c r="K1916" s="320" t="s">
        <v>141</v>
      </c>
      <c r="L1916" s="320" t="s">
        <v>254</v>
      </c>
      <c r="M1916" s="320" t="s">
        <v>264</v>
      </c>
      <c r="N1916" s="320" t="s">
        <v>261</v>
      </c>
    </row>
    <row r="1917" spans="1:14" s="194" customFormat="1">
      <c r="A1917" s="320" t="s">
        <v>241</v>
      </c>
      <c r="B1917" s="320" t="s">
        <v>516</v>
      </c>
      <c r="C1917" s="320" t="s">
        <v>834</v>
      </c>
      <c r="D1917" s="320" t="s">
        <v>112</v>
      </c>
      <c r="E1917" s="320">
        <v>7578421</v>
      </c>
      <c r="F1917" s="190">
        <v>16603</v>
      </c>
      <c r="G1917" s="360">
        <v>60</v>
      </c>
      <c r="H1917" s="320">
        <v>192</v>
      </c>
      <c r="I1917" s="320">
        <v>16411</v>
      </c>
      <c r="J1917" s="361">
        <v>1.1564175149069445E-2</v>
      </c>
      <c r="K1917" s="320" t="s">
        <v>38</v>
      </c>
      <c r="L1917" s="320" t="s">
        <v>143</v>
      </c>
      <c r="M1917" s="320" t="s">
        <v>321</v>
      </c>
      <c r="N1917" s="320" t="s">
        <v>12</v>
      </c>
    </row>
    <row r="1918" spans="1:14" s="194" customFormat="1">
      <c r="A1918" s="320" t="s">
        <v>241</v>
      </c>
      <c r="B1918" s="320" t="s">
        <v>516</v>
      </c>
      <c r="C1918" s="320" t="s">
        <v>834</v>
      </c>
      <c r="D1918" s="320" t="s">
        <v>84</v>
      </c>
      <c r="E1918" s="320">
        <v>231183</v>
      </c>
      <c r="F1918" s="190">
        <v>3914</v>
      </c>
      <c r="G1918" s="360">
        <v>59.950800000000001</v>
      </c>
      <c r="H1918" s="320">
        <v>13</v>
      </c>
      <c r="I1918" s="320">
        <v>3901</v>
      </c>
      <c r="J1918" s="361">
        <v>3.3214103219213081E-3</v>
      </c>
      <c r="K1918" s="320" t="s">
        <v>135</v>
      </c>
      <c r="L1918" s="320" t="s">
        <v>254</v>
      </c>
      <c r="M1918" s="320" t="s">
        <v>264</v>
      </c>
      <c r="N1918" s="320" t="s">
        <v>263</v>
      </c>
    </row>
    <row r="1919" spans="1:14" s="194" customFormat="1">
      <c r="A1919" s="320" t="s">
        <v>241</v>
      </c>
      <c r="B1919" s="320" t="s">
        <v>516</v>
      </c>
      <c r="C1919" s="320" t="s">
        <v>834</v>
      </c>
      <c r="D1919" s="320" t="s">
        <v>84</v>
      </c>
      <c r="E1919" s="320">
        <v>70315301</v>
      </c>
      <c r="F1919" s="190">
        <v>5477</v>
      </c>
      <c r="G1919" s="360">
        <v>59.9833</v>
      </c>
      <c r="H1919" s="320">
        <v>40</v>
      </c>
      <c r="I1919" s="320">
        <v>5437</v>
      </c>
      <c r="J1919" s="361">
        <v>7.3032682125251051E-3</v>
      </c>
      <c r="K1919" s="320" t="s">
        <v>137</v>
      </c>
      <c r="L1919" s="320" t="s">
        <v>254</v>
      </c>
      <c r="M1919" s="320" t="s">
        <v>264</v>
      </c>
      <c r="N1919" s="320" t="s">
        <v>263</v>
      </c>
    </row>
    <row r="1920" spans="1:14" s="194" customFormat="1">
      <c r="A1920" s="320" t="s">
        <v>241</v>
      </c>
      <c r="B1920" s="320" t="s">
        <v>516</v>
      </c>
      <c r="C1920" s="320" t="s">
        <v>834</v>
      </c>
      <c r="D1920" s="320" t="s">
        <v>84</v>
      </c>
      <c r="E1920" s="320">
        <v>220474175</v>
      </c>
      <c r="F1920" s="190">
        <v>382</v>
      </c>
      <c r="G1920" s="360">
        <v>60</v>
      </c>
      <c r="H1920" s="320">
        <v>5</v>
      </c>
      <c r="I1920" s="320">
        <v>377</v>
      </c>
      <c r="J1920" s="361">
        <v>1.3089005235602094E-2</v>
      </c>
      <c r="K1920" s="320" t="s">
        <v>142</v>
      </c>
      <c r="L1920" s="320" t="s">
        <v>254</v>
      </c>
      <c r="M1920" s="320" t="s">
        <v>264</v>
      </c>
      <c r="N1920" s="320" t="s">
        <v>263</v>
      </c>
    </row>
    <row r="1921" spans="1:14" s="194" customFormat="1">
      <c r="A1921" s="320" t="s">
        <v>241</v>
      </c>
      <c r="B1921" s="320" t="s">
        <v>516</v>
      </c>
      <c r="C1921" s="320" t="s">
        <v>834</v>
      </c>
      <c r="D1921" s="320" t="s">
        <v>78</v>
      </c>
      <c r="E1921" s="320">
        <v>108363216</v>
      </c>
      <c r="F1921" s="190">
        <v>769</v>
      </c>
      <c r="G1921" s="360">
        <v>60</v>
      </c>
      <c r="H1921" s="320">
        <v>0</v>
      </c>
      <c r="I1921" s="320">
        <v>769</v>
      </c>
      <c r="J1921" s="361">
        <v>0</v>
      </c>
      <c r="K1921" s="320" t="s">
        <v>139</v>
      </c>
      <c r="L1921" s="320" t="s">
        <v>254</v>
      </c>
      <c r="M1921" s="320" t="s">
        <v>262</v>
      </c>
      <c r="N1921" s="320" t="s">
        <v>261</v>
      </c>
    </row>
    <row r="1922" spans="1:14" s="194" customFormat="1">
      <c r="A1922" s="320" t="s">
        <v>241</v>
      </c>
      <c r="B1922" s="320" t="s">
        <v>516</v>
      </c>
      <c r="C1922" s="320" t="s">
        <v>834</v>
      </c>
      <c r="D1922" s="320" t="s">
        <v>91</v>
      </c>
      <c r="E1922" s="320">
        <v>88885685</v>
      </c>
      <c r="F1922" s="190">
        <v>1315</v>
      </c>
      <c r="G1922" s="360">
        <v>60</v>
      </c>
      <c r="H1922" s="320">
        <v>99</v>
      </c>
      <c r="I1922" s="320">
        <v>1216</v>
      </c>
      <c r="J1922" s="361">
        <v>7.5285171102661599E-2</v>
      </c>
      <c r="K1922" s="320" t="s">
        <v>138</v>
      </c>
      <c r="L1922" s="320" t="s">
        <v>254</v>
      </c>
      <c r="M1922" s="320" t="s">
        <v>264</v>
      </c>
      <c r="N1922" s="320" t="s">
        <v>263</v>
      </c>
    </row>
    <row r="1923" spans="1:14" s="194" customFormat="1">
      <c r="A1923" s="320" t="s">
        <v>241</v>
      </c>
      <c r="B1923" s="320" t="s">
        <v>663</v>
      </c>
      <c r="C1923" s="320" t="s">
        <v>834</v>
      </c>
      <c r="D1923" s="320" t="s">
        <v>76</v>
      </c>
      <c r="E1923" s="320">
        <v>115258744</v>
      </c>
      <c r="F1923" s="190">
        <v>3705</v>
      </c>
      <c r="G1923" s="360">
        <v>59.997599999999998</v>
      </c>
      <c r="H1923" s="320">
        <v>0</v>
      </c>
      <c r="I1923" s="320">
        <v>3705</v>
      </c>
      <c r="J1923" s="361">
        <v>0</v>
      </c>
      <c r="K1923" s="320" t="s">
        <v>34</v>
      </c>
      <c r="L1923" s="320" t="s">
        <v>254</v>
      </c>
      <c r="M1923" s="320" t="s">
        <v>264</v>
      </c>
      <c r="N1923" s="320" t="s">
        <v>261</v>
      </c>
    </row>
    <row r="1924" spans="1:14" s="194" customFormat="1">
      <c r="A1924" s="320" t="s">
        <v>241</v>
      </c>
      <c r="B1924" s="320" t="s">
        <v>663</v>
      </c>
      <c r="C1924" s="320" t="s">
        <v>834</v>
      </c>
      <c r="D1924" s="320" t="s">
        <v>92</v>
      </c>
      <c r="E1924" s="320">
        <v>111885667</v>
      </c>
      <c r="F1924" s="190">
        <v>2978</v>
      </c>
      <c r="G1924" s="360">
        <v>60</v>
      </c>
      <c r="H1924" s="320">
        <v>0</v>
      </c>
      <c r="I1924" s="320">
        <v>2978</v>
      </c>
      <c r="J1924" s="361">
        <v>0</v>
      </c>
      <c r="K1924" s="320" t="s">
        <v>140</v>
      </c>
      <c r="L1924" s="320" t="s">
        <v>254</v>
      </c>
      <c r="M1924" s="320" t="s">
        <v>264</v>
      </c>
      <c r="N1924" s="320" t="s">
        <v>263</v>
      </c>
    </row>
    <row r="1925" spans="1:14" s="194" customFormat="1">
      <c r="A1925" s="320" t="s">
        <v>241</v>
      </c>
      <c r="B1925" s="320" t="s">
        <v>663</v>
      </c>
      <c r="C1925" s="320" t="s">
        <v>834</v>
      </c>
      <c r="D1925" s="320" t="s">
        <v>81</v>
      </c>
      <c r="E1925" s="320">
        <v>55703451</v>
      </c>
      <c r="F1925" s="190">
        <v>1203</v>
      </c>
      <c r="G1925" s="360">
        <v>60</v>
      </c>
      <c r="H1925" s="320">
        <v>0</v>
      </c>
      <c r="I1925" s="320">
        <v>1203</v>
      </c>
      <c r="J1925" s="361">
        <v>0</v>
      </c>
      <c r="K1925" s="320" t="s">
        <v>136</v>
      </c>
      <c r="L1925" s="320" t="s">
        <v>254</v>
      </c>
      <c r="M1925" s="320" t="s">
        <v>262</v>
      </c>
      <c r="N1925" s="320" t="s">
        <v>261</v>
      </c>
    </row>
    <row r="1926" spans="1:14" s="194" customFormat="1">
      <c r="A1926" s="320" t="s">
        <v>241</v>
      </c>
      <c r="B1926" s="320" t="s">
        <v>663</v>
      </c>
      <c r="C1926" s="320" t="s">
        <v>834</v>
      </c>
      <c r="D1926" s="320" t="s">
        <v>82</v>
      </c>
      <c r="E1926" s="320">
        <v>112926900</v>
      </c>
      <c r="F1926" s="190">
        <v>1349</v>
      </c>
      <c r="G1926" s="360">
        <v>58.009599999999999</v>
      </c>
      <c r="H1926" s="320">
        <v>0</v>
      </c>
      <c r="I1926" s="320">
        <v>1349</v>
      </c>
      <c r="J1926" s="361">
        <v>0</v>
      </c>
      <c r="K1926" s="320" t="s">
        <v>141</v>
      </c>
      <c r="L1926" s="320" t="s">
        <v>254</v>
      </c>
      <c r="M1926" s="320" t="s">
        <v>264</v>
      </c>
      <c r="N1926" s="320" t="s">
        <v>261</v>
      </c>
    </row>
    <row r="1927" spans="1:14" s="194" customFormat="1">
      <c r="A1927" s="320" t="s">
        <v>241</v>
      </c>
      <c r="B1927" s="320" t="s">
        <v>663</v>
      </c>
      <c r="C1927" s="320" t="s">
        <v>834</v>
      </c>
      <c r="D1927" s="320" t="s">
        <v>112</v>
      </c>
      <c r="E1927" s="320">
        <v>7578421</v>
      </c>
      <c r="F1927" s="190">
        <v>1916</v>
      </c>
      <c r="G1927" s="360">
        <v>60</v>
      </c>
      <c r="H1927" s="320">
        <v>0</v>
      </c>
      <c r="I1927" s="320">
        <v>1916</v>
      </c>
      <c r="J1927" s="361">
        <v>0</v>
      </c>
      <c r="K1927" s="320" t="s">
        <v>38</v>
      </c>
      <c r="L1927" s="320" t="s">
        <v>143</v>
      </c>
      <c r="M1927" s="320" t="s">
        <v>321</v>
      </c>
      <c r="N1927" s="320" t="s">
        <v>12</v>
      </c>
    </row>
    <row r="1928" spans="1:14" s="194" customFormat="1">
      <c r="A1928" s="320" t="s">
        <v>241</v>
      </c>
      <c r="B1928" s="320" t="s">
        <v>663</v>
      </c>
      <c r="C1928" s="320" t="s">
        <v>834</v>
      </c>
      <c r="D1928" s="320" t="s">
        <v>84</v>
      </c>
      <c r="E1928" s="320">
        <v>231183</v>
      </c>
      <c r="F1928" s="190">
        <v>1478</v>
      </c>
      <c r="G1928" s="360">
        <v>59.986499999999999</v>
      </c>
      <c r="H1928" s="320">
        <v>0</v>
      </c>
      <c r="I1928" s="320">
        <v>1478</v>
      </c>
      <c r="J1928" s="361">
        <v>0</v>
      </c>
      <c r="K1928" s="320" t="s">
        <v>135</v>
      </c>
      <c r="L1928" s="320" t="s">
        <v>254</v>
      </c>
      <c r="M1928" s="320" t="s">
        <v>264</v>
      </c>
      <c r="N1928" s="320" t="s">
        <v>263</v>
      </c>
    </row>
    <row r="1929" spans="1:14" s="194" customFormat="1">
      <c r="A1929" s="320" t="s">
        <v>241</v>
      </c>
      <c r="B1929" s="320" t="s">
        <v>663</v>
      </c>
      <c r="C1929" s="320" t="s">
        <v>834</v>
      </c>
      <c r="D1929" s="320" t="s">
        <v>84</v>
      </c>
      <c r="E1929" s="320">
        <v>70315301</v>
      </c>
      <c r="F1929" s="190">
        <v>851</v>
      </c>
      <c r="G1929" s="360">
        <v>60</v>
      </c>
      <c r="H1929" s="320">
        <v>0</v>
      </c>
      <c r="I1929" s="320">
        <v>851</v>
      </c>
      <c r="J1929" s="361">
        <v>0</v>
      </c>
      <c r="K1929" s="320" t="s">
        <v>137</v>
      </c>
      <c r="L1929" s="320" t="s">
        <v>254</v>
      </c>
      <c r="M1929" s="320" t="s">
        <v>264</v>
      </c>
      <c r="N1929" s="320" t="s">
        <v>263</v>
      </c>
    </row>
    <row r="1930" spans="1:14" s="194" customFormat="1">
      <c r="A1930" s="320" t="s">
        <v>241</v>
      </c>
      <c r="B1930" s="320" t="s">
        <v>663</v>
      </c>
      <c r="C1930" s="320" t="s">
        <v>834</v>
      </c>
      <c r="D1930" s="320" t="s">
        <v>84</v>
      </c>
      <c r="E1930" s="320">
        <v>220474175</v>
      </c>
      <c r="F1930" s="190">
        <v>2641</v>
      </c>
      <c r="G1930" s="360">
        <v>59.997300000000003</v>
      </c>
      <c r="H1930" s="320">
        <v>4</v>
      </c>
      <c r="I1930" s="320">
        <v>2637</v>
      </c>
      <c r="J1930" s="361">
        <v>1.5145778114350624E-3</v>
      </c>
      <c r="K1930" s="320" t="s">
        <v>142</v>
      </c>
      <c r="L1930" s="320" t="s">
        <v>254</v>
      </c>
      <c r="M1930" s="320" t="s">
        <v>264</v>
      </c>
      <c r="N1930" s="320" t="s">
        <v>263</v>
      </c>
    </row>
    <row r="1931" spans="1:14" s="194" customFormat="1">
      <c r="A1931" s="320" t="s">
        <v>241</v>
      </c>
      <c r="B1931" s="320" t="s">
        <v>663</v>
      </c>
      <c r="C1931" s="320" t="s">
        <v>834</v>
      </c>
      <c r="D1931" s="320" t="s">
        <v>78</v>
      </c>
      <c r="E1931" s="320">
        <v>108363216</v>
      </c>
      <c r="F1931" s="190">
        <v>1285</v>
      </c>
      <c r="G1931" s="360">
        <v>59.997700000000002</v>
      </c>
      <c r="H1931" s="320">
        <v>0</v>
      </c>
      <c r="I1931" s="320">
        <v>1285</v>
      </c>
      <c r="J1931" s="361">
        <v>0</v>
      </c>
      <c r="K1931" s="320" t="s">
        <v>139</v>
      </c>
      <c r="L1931" s="320" t="s">
        <v>254</v>
      </c>
      <c r="M1931" s="320" t="s">
        <v>262</v>
      </c>
      <c r="N1931" s="320" t="s">
        <v>261</v>
      </c>
    </row>
    <row r="1932" spans="1:14" s="194" customFormat="1">
      <c r="A1932" s="320" t="s">
        <v>241</v>
      </c>
      <c r="B1932" s="320" t="s">
        <v>663</v>
      </c>
      <c r="C1932" s="320" t="s">
        <v>834</v>
      </c>
      <c r="D1932" s="320" t="s">
        <v>91</v>
      </c>
      <c r="E1932" s="320">
        <v>88885685</v>
      </c>
      <c r="F1932" s="190">
        <v>1848</v>
      </c>
      <c r="G1932" s="360">
        <v>60</v>
      </c>
      <c r="H1932" s="320">
        <v>0</v>
      </c>
      <c r="I1932" s="320">
        <v>1848</v>
      </c>
      <c r="J1932" s="361">
        <v>0</v>
      </c>
      <c r="K1932" s="320" t="s">
        <v>138</v>
      </c>
      <c r="L1932" s="320" t="s">
        <v>254</v>
      </c>
      <c r="M1932" s="320" t="s">
        <v>264</v>
      </c>
      <c r="N1932" s="320" t="s">
        <v>263</v>
      </c>
    </row>
    <row r="1933" spans="1:14" s="194" customFormat="1">
      <c r="A1933" s="320" t="s">
        <v>241</v>
      </c>
      <c r="B1933" s="320" t="s">
        <v>517</v>
      </c>
      <c r="C1933" s="320" t="s">
        <v>846</v>
      </c>
      <c r="D1933" s="320" t="s">
        <v>76</v>
      </c>
      <c r="E1933" s="320">
        <v>115258744</v>
      </c>
      <c r="F1933" s="190">
        <v>1436</v>
      </c>
      <c r="G1933" s="360">
        <v>60</v>
      </c>
      <c r="H1933" s="320">
        <v>291</v>
      </c>
      <c r="I1933" s="320">
        <v>1145</v>
      </c>
      <c r="J1933" s="361">
        <v>0.20264623955431754</v>
      </c>
      <c r="K1933" s="320" t="s">
        <v>34</v>
      </c>
      <c r="L1933" s="320" t="s">
        <v>254</v>
      </c>
      <c r="M1933" s="320" t="s">
        <v>264</v>
      </c>
      <c r="N1933" s="320" t="s">
        <v>261</v>
      </c>
    </row>
    <row r="1934" spans="1:14" s="194" customFormat="1">
      <c r="A1934" s="320" t="s">
        <v>241</v>
      </c>
      <c r="B1934" s="320" t="s">
        <v>517</v>
      </c>
      <c r="C1934" s="320" t="s">
        <v>846</v>
      </c>
      <c r="D1934" s="320" t="s">
        <v>92</v>
      </c>
      <c r="E1934" s="320">
        <v>111885667</v>
      </c>
      <c r="F1934" s="190">
        <v>3410</v>
      </c>
      <c r="G1934" s="360">
        <v>59.998699999999999</v>
      </c>
      <c r="H1934" s="320">
        <v>218</v>
      </c>
      <c r="I1934" s="320">
        <v>3192</v>
      </c>
      <c r="J1934" s="361">
        <v>6.392961876832845E-2</v>
      </c>
      <c r="K1934" s="320" t="s">
        <v>140</v>
      </c>
      <c r="L1934" s="320" t="s">
        <v>254</v>
      </c>
      <c r="M1934" s="320" t="s">
        <v>264</v>
      </c>
      <c r="N1934" s="320" t="s">
        <v>263</v>
      </c>
    </row>
    <row r="1935" spans="1:14" s="194" customFormat="1">
      <c r="A1935" s="320" t="s">
        <v>241</v>
      </c>
      <c r="B1935" s="320" t="s">
        <v>517</v>
      </c>
      <c r="C1935" s="320" t="s">
        <v>846</v>
      </c>
      <c r="D1935" s="320" t="s">
        <v>81</v>
      </c>
      <c r="E1935" s="320">
        <v>55703451</v>
      </c>
      <c r="F1935" s="190">
        <v>864</v>
      </c>
      <c r="G1935" s="360">
        <v>60</v>
      </c>
      <c r="H1935" s="320">
        <v>229</v>
      </c>
      <c r="I1935" s="320">
        <v>635</v>
      </c>
      <c r="J1935" s="361">
        <v>0.26504629629629628</v>
      </c>
      <c r="K1935" s="320" t="s">
        <v>136</v>
      </c>
      <c r="L1935" s="320" t="s">
        <v>254</v>
      </c>
      <c r="M1935" s="320" t="s">
        <v>262</v>
      </c>
      <c r="N1935" s="320" t="s">
        <v>261</v>
      </c>
    </row>
    <row r="1936" spans="1:14" s="194" customFormat="1">
      <c r="A1936" s="320" t="s">
        <v>241</v>
      </c>
      <c r="B1936" s="320" t="s">
        <v>517</v>
      </c>
      <c r="C1936" s="320" t="s">
        <v>846</v>
      </c>
      <c r="D1936" s="320" t="s">
        <v>82</v>
      </c>
      <c r="E1936" s="320">
        <v>112926900</v>
      </c>
      <c r="F1936" s="190">
        <v>7792</v>
      </c>
      <c r="G1936" s="360">
        <v>56.784399999999998</v>
      </c>
      <c r="H1936" s="320">
        <v>2630</v>
      </c>
      <c r="I1936" s="320">
        <v>5162</v>
      </c>
      <c r="J1936" s="361">
        <v>0.33752566735112938</v>
      </c>
      <c r="K1936" s="320" t="s">
        <v>141</v>
      </c>
      <c r="L1936" s="320" t="s">
        <v>254</v>
      </c>
      <c r="M1936" s="320" t="s">
        <v>264</v>
      </c>
      <c r="N1936" s="320" t="s">
        <v>261</v>
      </c>
    </row>
    <row r="1937" spans="1:14" s="194" customFormat="1">
      <c r="A1937" s="320" t="s">
        <v>241</v>
      </c>
      <c r="B1937" s="320" t="s">
        <v>517</v>
      </c>
      <c r="C1937" s="320" t="s">
        <v>846</v>
      </c>
      <c r="D1937" s="320" t="s">
        <v>112</v>
      </c>
      <c r="E1937" s="320">
        <v>7578421</v>
      </c>
      <c r="F1937" s="190">
        <v>15204</v>
      </c>
      <c r="G1937" s="360">
        <v>59.999699999999997</v>
      </c>
      <c r="H1937" s="320">
        <v>7147</v>
      </c>
      <c r="I1937" s="320">
        <v>8057</v>
      </c>
      <c r="J1937" s="361">
        <v>0.47007366482504603</v>
      </c>
      <c r="K1937" s="320" t="s">
        <v>38</v>
      </c>
      <c r="L1937" s="320" t="s">
        <v>143</v>
      </c>
      <c r="M1937" s="320" t="s">
        <v>321</v>
      </c>
      <c r="N1937" s="320" t="s">
        <v>12</v>
      </c>
    </row>
    <row r="1938" spans="1:14" s="194" customFormat="1">
      <c r="A1938" s="320" t="s">
        <v>241</v>
      </c>
      <c r="B1938" s="320" t="s">
        <v>517</v>
      </c>
      <c r="C1938" s="320" t="s">
        <v>846</v>
      </c>
      <c r="D1938" s="320" t="s">
        <v>84</v>
      </c>
      <c r="E1938" s="320">
        <v>231183</v>
      </c>
      <c r="F1938" s="190">
        <v>3475</v>
      </c>
      <c r="G1938" s="360">
        <v>59.978900000000003</v>
      </c>
      <c r="H1938" s="320">
        <v>257</v>
      </c>
      <c r="I1938" s="320">
        <v>3218</v>
      </c>
      <c r="J1938" s="361">
        <v>7.3956834532374102E-2</v>
      </c>
      <c r="K1938" s="320" t="s">
        <v>135</v>
      </c>
      <c r="L1938" s="320" t="s">
        <v>254</v>
      </c>
      <c r="M1938" s="320" t="s">
        <v>264</v>
      </c>
      <c r="N1938" s="320" t="s">
        <v>263</v>
      </c>
    </row>
    <row r="1939" spans="1:14" s="194" customFormat="1">
      <c r="A1939" s="320" t="s">
        <v>241</v>
      </c>
      <c r="B1939" s="320" t="s">
        <v>517</v>
      </c>
      <c r="C1939" s="320" t="s">
        <v>846</v>
      </c>
      <c r="D1939" s="320" t="s">
        <v>84</v>
      </c>
      <c r="E1939" s="320">
        <v>70315301</v>
      </c>
      <c r="F1939" s="190">
        <v>5270</v>
      </c>
      <c r="G1939" s="360">
        <v>59.991399999999999</v>
      </c>
      <c r="H1939" s="320">
        <v>1677</v>
      </c>
      <c r="I1939" s="320">
        <v>3593</v>
      </c>
      <c r="J1939" s="361">
        <v>0.31821631878557877</v>
      </c>
      <c r="K1939" s="320" t="s">
        <v>137</v>
      </c>
      <c r="L1939" s="320" t="s">
        <v>254</v>
      </c>
      <c r="M1939" s="320" t="s">
        <v>264</v>
      </c>
      <c r="N1939" s="320" t="s">
        <v>263</v>
      </c>
    </row>
    <row r="1940" spans="1:14" s="194" customFormat="1">
      <c r="A1940" s="320" t="s">
        <v>241</v>
      </c>
      <c r="B1940" s="320" t="s">
        <v>517</v>
      </c>
      <c r="C1940" s="320" t="s">
        <v>846</v>
      </c>
      <c r="D1940" s="320" t="s">
        <v>84</v>
      </c>
      <c r="E1940" s="320">
        <v>220474175</v>
      </c>
      <c r="F1940" s="190">
        <v>167</v>
      </c>
      <c r="G1940" s="360">
        <v>60</v>
      </c>
      <c r="H1940" s="320">
        <v>28</v>
      </c>
      <c r="I1940" s="320">
        <v>139</v>
      </c>
      <c r="J1940" s="361">
        <v>0.16766467065868262</v>
      </c>
      <c r="K1940" s="320" t="s">
        <v>142</v>
      </c>
      <c r="L1940" s="320" t="s">
        <v>254</v>
      </c>
      <c r="M1940" s="320" t="s">
        <v>264</v>
      </c>
      <c r="N1940" s="320" t="s">
        <v>263</v>
      </c>
    </row>
    <row r="1941" spans="1:14" s="194" customFormat="1">
      <c r="A1941" s="320" t="s">
        <v>241</v>
      </c>
      <c r="B1941" s="320" t="s">
        <v>517</v>
      </c>
      <c r="C1941" s="320" t="s">
        <v>846</v>
      </c>
      <c r="D1941" s="320" t="s">
        <v>78</v>
      </c>
      <c r="E1941" s="320">
        <v>108363216</v>
      </c>
      <c r="F1941" s="190">
        <v>337</v>
      </c>
      <c r="G1941" s="360">
        <v>60</v>
      </c>
      <c r="H1941" s="320">
        <v>55</v>
      </c>
      <c r="I1941" s="320">
        <v>282</v>
      </c>
      <c r="J1941" s="361">
        <v>0.16320474777448071</v>
      </c>
      <c r="K1941" s="320" t="s">
        <v>139</v>
      </c>
      <c r="L1941" s="320" t="s">
        <v>254</v>
      </c>
      <c r="M1941" s="320" t="s">
        <v>262</v>
      </c>
      <c r="N1941" s="320" t="s">
        <v>261</v>
      </c>
    </row>
    <row r="1942" spans="1:14" s="194" customFormat="1">
      <c r="A1942" s="320" t="s">
        <v>241</v>
      </c>
      <c r="B1942" s="320" t="s">
        <v>517</v>
      </c>
      <c r="C1942" s="320" t="s">
        <v>846</v>
      </c>
      <c r="D1942" s="320" t="s">
        <v>91</v>
      </c>
      <c r="E1942" s="320">
        <v>88885685</v>
      </c>
      <c r="F1942" s="190">
        <v>476</v>
      </c>
      <c r="G1942" s="360">
        <v>60</v>
      </c>
      <c r="H1942" s="320">
        <v>233</v>
      </c>
      <c r="I1942" s="320">
        <v>243</v>
      </c>
      <c r="J1942" s="361">
        <v>0.48949579831932771</v>
      </c>
      <c r="K1942" s="320" t="s">
        <v>138</v>
      </c>
      <c r="L1942" s="320" t="s">
        <v>254</v>
      </c>
      <c r="M1942" s="320" t="s">
        <v>264</v>
      </c>
      <c r="N1942" s="320" t="s">
        <v>263</v>
      </c>
    </row>
    <row r="1943" spans="1:14" s="194" customFormat="1">
      <c r="A1943" s="320" t="s">
        <v>241</v>
      </c>
      <c r="B1943" s="320" t="s">
        <v>518</v>
      </c>
      <c r="C1943" s="320" t="s">
        <v>702</v>
      </c>
      <c r="D1943" s="320" t="s">
        <v>76</v>
      </c>
      <c r="E1943" s="320">
        <v>115258744</v>
      </c>
      <c r="F1943" s="190">
        <v>3000</v>
      </c>
      <c r="G1943" s="360">
        <v>60</v>
      </c>
      <c r="H1943" s="320">
        <v>296</v>
      </c>
      <c r="I1943" s="320">
        <v>2704</v>
      </c>
      <c r="J1943" s="361">
        <v>9.8666666666666666E-2</v>
      </c>
      <c r="K1943" s="320" t="s">
        <v>34</v>
      </c>
      <c r="L1943" s="320" t="s">
        <v>254</v>
      </c>
      <c r="M1943" s="320" t="s">
        <v>264</v>
      </c>
      <c r="N1943" s="320" t="s">
        <v>261</v>
      </c>
    </row>
    <row r="1944" spans="1:14" s="194" customFormat="1">
      <c r="A1944" s="320" t="s">
        <v>241</v>
      </c>
      <c r="B1944" s="320" t="s">
        <v>518</v>
      </c>
      <c r="C1944" s="320" t="s">
        <v>702</v>
      </c>
      <c r="D1944" s="320" t="s">
        <v>92</v>
      </c>
      <c r="E1944" s="320">
        <v>111885667</v>
      </c>
      <c r="F1944" s="190">
        <v>4910</v>
      </c>
      <c r="G1944" s="360">
        <v>60</v>
      </c>
      <c r="H1944" s="320">
        <v>133</v>
      </c>
      <c r="I1944" s="320">
        <v>4777</v>
      </c>
      <c r="J1944" s="361">
        <v>2.7087576374745417E-2</v>
      </c>
      <c r="K1944" s="320" t="s">
        <v>140</v>
      </c>
      <c r="L1944" s="320" t="s">
        <v>254</v>
      </c>
      <c r="M1944" s="320" t="s">
        <v>264</v>
      </c>
      <c r="N1944" s="320" t="s">
        <v>263</v>
      </c>
    </row>
    <row r="1945" spans="1:14" s="194" customFormat="1">
      <c r="A1945" s="320" t="s">
        <v>241</v>
      </c>
      <c r="B1945" s="320" t="s">
        <v>518</v>
      </c>
      <c r="C1945" s="320" t="s">
        <v>702</v>
      </c>
      <c r="D1945" s="320" t="s">
        <v>81</v>
      </c>
      <c r="E1945" s="320">
        <v>55703451</v>
      </c>
      <c r="F1945" s="190">
        <v>1972</v>
      </c>
      <c r="G1945" s="360">
        <v>60</v>
      </c>
      <c r="H1945" s="320">
        <v>539</v>
      </c>
      <c r="I1945" s="320">
        <v>1433</v>
      </c>
      <c r="J1945" s="361">
        <v>0.27332657200811361</v>
      </c>
      <c r="K1945" s="320" t="s">
        <v>136</v>
      </c>
      <c r="L1945" s="320" t="s">
        <v>254</v>
      </c>
      <c r="M1945" s="320" t="s">
        <v>262</v>
      </c>
      <c r="N1945" s="320" t="s">
        <v>261</v>
      </c>
    </row>
    <row r="1946" spans="1:14" s="194" customFormat="1">
      <c r="A1946" s="320" t="s">
        <v>241</v>
      </c>
      <c r="B1946" s="320" t="s">
        <v>518</v>
      </c>
      <c r="C1946" s="320" t="s">
        <v>702</v>
      </c>
      <c r="D1946" s="320" t="s">
        <v>82</v>
      </c>
      <c r="E1946" s="320">
        <v>112926900</v>
      </c>
      <c r="F1946" s="190">
        <v>8448</v>
      </c>
      <c r="G1946" s="360">
        <v>57.095799999999997</v>
      </c>
      <c r="H1946" s="320">
        <v>2758</v>
      </c>
      <c r="I1946" s="320">
        <v>5690</v>
      </c>
      <c r="J1946" s="361">
        <v>0.32646780303030304</v>
      </c>
      <c r="K1946" s="320" t="s">
        <v>141</v>
      </c>
      <c r="L1946" s="320" t="s">
        <v>254</v>
      </c>
      <c r="M1946" s="320" t="s">
        <v>264</v>
      </c>
      <c r="N1946" s="320" t="s">
        <v>261</v>
      </c>
    </row>
    <row r="1947" spans="1:14" s="194" customFormat="1">
      <c r="A1947" s="320" t="s">
        <v>241</v>
      </c>
      <c r="B1947" s="320" t="s">
        <v>518</v>
      </c>
      <c r="C1947" s="320" t="s">
        <v>702</v>
      </c>
      <c r="D1947" s="320" t="s">
        <v>112</v>
      </c>
      <c r="E1947" s="320">
        <v>7578421</v>
      </c>
      <c r="F1947" s="190">
        <v>34217</v>
      </c>
      <c r="G1947" s="360">
        <v>59.999099999999999</v>
      </c>
      <c r="H1947" s="320">
        <v>12370</v>
      </c>
      <c r="I1947" s="320">
        <v>21847</v>
      </c>
      <c r="J1947" s="361">
        <v>0.36151620539497908</v>
      </c>
      <c r="K1947" s="320" t="s">
        <v>38</v>
      </c>
      <c r="L1947" s="320" t="s">
        <v>143</v>
      </c>
      <c r="M1947" s="320" t="s">
        <v>321</v>
      </c>
      <c r="N1947" s="320" t="s">
        <v>12</v>
      </c>
    </row>
    <row r="1948" spans="1:14" s="194" customFormat="1">
      <c r="A1948" s="320" t="s">
        <v>241</v>
      </c>
      <c r="B1948" s="320" t="s">
        <v>518</v>
      </c>
      <c r="C1948" s="320" t="s">
        <v>702</v>
      </c>
      <c r="D1948" s="320" t="s">
        <v>84</v>
      </c>
      <c r="E1948" s="320">
        <v>231183</v>
      </c>
      <c r="F1948" s="190">
        <v>8132</v>
      </c>
      <c r="G1948" s="360">
        <v>59.981999999999999</v>
      </c>
      <c r="H1948" s="320">
        <v>299</v>
      </c>
      <c r="I1948" s="320">
        <v>7833</v>
      </c>
      <c r="J1948" s="361">
        <v>3.6768322675848501E-2</v>
      </c>
      <c r="K1948" s="320" t="s">
        <v>135</v>
      </c>
      <c r="L1948" s="320" t="s">
        <v>254</v>
      </c>
      <c r="M1948" s="320" t="s">
        <v>264</v>
      </c>
      <c r="N1948" s="320" t="s">
        <v>263</v>
      </c>
    </row>
    <row r="1949" spans="1:14" s="194" customFormat="1">
      <c r="A1949" s="320" t="s">
        <v>241</v>
      </c>
      <c r="B1949" s="320" t="s">
        <v>518</v>
      </c>
      <c r="C1949" s="320" t="s">
        <v>702</v>
      </c>
      <c r="D1949" s="320" t="s">
        <v>84</v>
      </c>
      <c r="E1949" s="320">
        <v>70315301</v>
      </c>
      <c r="F1949" s="190">
        <v>7913</v>
      </c>
      <c r="G1949" s="360">
        <v>59.990099999999998</v>
      </c>
      <c r="H1949" s="320">
        <v>2556</v>
      </c>
      <c r="I1949" s="320">
        <v>5357</v>
      </c>
      <c r="J1949" s="361">
        <v>0.32301276380639454</v>
      </c>
      <c r="K1949" s="320" t="s">
        <v>137</v>
      </c>
      <c r="L1949" s="320" t="s">
        <v>254</v>
      </c>
      <c r="M1949" s="320" t="s">
        <v>264</v>
      </c>
      <c r="N1949" s="320" t="s">
        <v>263</v>
      </c>
    </row>
    <row r="1950" spans="1:14" s="194" customFormat="1">
      <c r="A1950" s="320" t="s">
        <v>241</v>
      </c>
      <c r="B1950" s="320" t="s">
        <v>518</v>
      </c>
      <c r="C1950" s="320" t="s">
        <v>702</v>
      </c>
      <c r="D1950" s="320" t="s">
        <v>84</v>
      </c>
      <c r="E1950" s="320">
        <v>220474175</v>
      </c>
      <c r="F1950" s="190">
        <v>1097</v>
      </c>
      <c r="G1950" s="360">
        <v>60</v>
      </c>
      <c r="H1950" s="320">
        <v>81</v>
      </c>
      <c r="I1950" s="320">
        <v>1016</v>
      </c>
      <c r="J1950" s="361">
        <v>7.3837739288969917E-2</v>
      </c>
      <c r="K1950" s="320" t="s">
        <v>142</v>
      </c>
      <c r="L1950" s="320" t="s">
        <v>254</v>
      </c>
      <c r="M1950" s="320" t="s">
        <v>264</v>
      </c>
      <c r="N1950" s="320" t="s">
        <v>263</v>
      </c>
    </row>
    <row r="1951" spans="1:14" s="194" customFormat="1">
      <c r="A1951" s="320" t="s">
        <v>241</v>
      </c>
      <c r="B1951" s="320" t="s">
        <v>518</v>
      </c>
      <c r="C1951" s="320" t="s">
        <v>702</v>
      </c>
      <c r="D1951" s="320" t="s">
        <v>78</v>
      </c>
      <c r="E1951" s="320">
        <v>108363216</v>
      </c>
      <c r="F1951" s="190">
        <v>860</v>
      </c>
      <c r="G1951" s="360">
        <v>60</v>
      </c>
      <c r="H1951" s="320">
        <v>29</v>
      </c>
      <c r="I1951" s="320">
        <v>831</v>
      </c>
      <c r="J1951" s="361">
        <v>3.3720930232558143E-2</v>
      </c>
      <c r="K1951" s="320" t="s">
        <v>139</v>
      </c>
      <c r="L1951" s="320" t="s">
        <v>254</v>
      </c>
      <c r="M1951" s="320" t="s">
        <v>262</v>
      </c>
      <c r="N1951" s="320" t="s">
        <v>261</v>
      </c>
    </row>
    <row r="1952" spans="1:14" s="194" customFormat="1">
      <c r="A1952" s="320" t="s">
        <v>241</v>
      </c>
      <c r="B1952" s="320" t="s">
        <v>518</v>
      </c>
      <c r="C1952" s="320" t="s">
        <v>702</v>
      </c>
      <c r="D1952" s="320" t="s">
        <v>91</v>
      </c>
      <c r="E1952" s="320">
        <v>88885685</v>
      </c>
      <c r="F1952" s="190">
        <v>1053</v>
      </c>
      <c r="G1952" s="360">
        <v>60</v>
      </c>
      <c r="H1952" s="320">
        <v>441</v>
      </c>
      <c r="I1952" s="320">
        <v>612</v>
      </c>
      <c r="J1952" s="361">
        <v>0.41880341880341881</v>
      </c>
      <c r="K1952" s="320" t="s">
        <v>138</v>
      </c>
      <c r="L1952" s="320" t="s">
        <v>254</v>
      </c>
      <c r="M1952" s="320" t="s">
        <v>264</v>
      </c>
      <c r="N1952" s="320" t="s">
        <v>263</v>
      </c>
    </row>
    <row r="1953" spans="1:14" s="194" customFormat="1">
      <c r="A1953" s="320" t="s">
        <v>241</v>
      </c>
      <c r="B1953" s="320" t="s">
        <v>513</v>
      </c>
      <c r="C1953" s="320" t="s">
        <v>670</v>
      </c>
      <c r="D1953" s="173" t="s">
        <v>1266</v>
      </c>
      <c r="E1953" s="173" t="s">
        <v>12</v>
      </c>
      <c r="F1953" s="358" t="s">
        <v>12</v>
      </c>
      <c r="G1953" s="173" t="s">
        <v>12</v>
      </c>
      <c r="H1953" s="173">
        <v>64</v>
      </c>
      <c r="I1953" s="173" t="s">
        <v>12</v>
      </c>
      <c r="J1953" s="173" t="s">
        <v>12</v>
      </c>
      <c r="K1953" s="173" t="s">
        <v>12</v>
      </c>
      <c r="L1953" s="173" t="s">
        <v>253</v>
      </c>
      <c r="M1953" s="173" t="s">
        <v>12</v>
      </c>
      <c r="N1953" s="173" t="s">
        <v>12</v>
      </c>
    </row>
    <row r="1954" spans="1:14" s="194" customFormat="1">
      <c r="A1954" s="320" t="s">
        <v>241</v>
      </c>
      <c r="B1954" s="320" t="s">
        <v>371</v>
      </c>
      <c r="C1954" s="320" t="s">
        <v>834</v>
      </c>
      <c r="D1954" s="173" t="s">
        <v>1266</v>
      </c>
      <c r="E1954" s="173" t="s">
        <v>12</v>
      </c>
      <c r="F1954" s="358" t="s">
        <v>12</v>
      </c>
      <c r="G1954" s="173" t="s">
        <v>12</v>
      </c>
      <c r="H1954" s="173">
        <v>50</v>
      </c>
      <c r="I1954" s="173" t="s">
        <v>12</v>
      </c>
      <c r="J1954" s="173" t="s">
        <v>12</v>
      </c>
      <c r="K1954" s="173" t="s">
        <v>12</v>
      </c>
      <c r="L1954" s="173" t="s">
        <v>253</v>
      </c>
      <c r="M1954" s="173" t="s">
        <v>12</v>
      </c>
      <c r="N1954" s="173" t="s">
        <v>12</v>
      </c>
    </row>
    <row r="1955" spans="1:14" s="194" customFormat="1">
      <c r="A1955" s="320" t="s">
        <v>241</v>
      </c>
      <c r="B1955" s="320" t="s">
        <v>514</v>
      </c>
      <c r="C1955" s="320" t="s">
        <v>671</v>
      </c>
      <c r="D1955" s="173" t="s">
        <v>1266</v>
      </c>
      <c r="E1955" s="173" t="s">
        <v>12</v>
      </c>
      <c r="F1955" s="358" t="s">
        <v>12</v>
      </c>
      <c r="G1955" s="173" t="s">
        <v>12</v>
      </c>
      <c r="H1955" s="173">
        <v>150</v>
      </c>
      <c r="I1955" s="173" t="s">
        <v>12</v>
      </c>
      <c r="J1955" s="173" t="s">
        <v>12</v>
      </c>
      <c r="K1955" s="173" t="s">
        <v>12</v>
      </c>
      <c r="L1955" s="173" t="s">
        <v>253</v>
      </c>
      <c r="M1955" s="173" t="s">
        <v>12</v>
      </c>
      <c r="N1955" s="173" t="s">
        <v>12</v>
      </c>
    </row>
    <row r="1956" spans="1:14" s="194" customFormat="1">
      <c r="A1956" s="320" t="s">
        <v>241</v>
      </c>
      <c r="B1956" s="320" t="s">
        <v>394</v>
      </c>
      <c r="C1956" s="320" t="s">
        <v>834</v>
      </c>
      <c r="D1956" s="173" t="s">
        <v>1266</v>
      </c>
      <c r="E1956" s="173" t="s">
        <v>12</v>
      </c>
      <c r="F1956" s="358" t="s">
        <v>12</v>
      </c>
      <c r="G1956" s="173" t="s">
        <v>12</v>
      </c>
      <c r="H1956" s="173">
        <v>114</v>
      </c>
      <c r="I1956" s="173" t="s">
        <v>12</v>
      </c>
      <c r="J1956" s="173" t="s">
        <v>12</v>
      </c>
      <c r="K1956" s="173" t="s">
        <v>12</v>
      </c>
      <c r="L1956" s="173" t="s">
        <v>253</v>
      </c>
      <c r="M1956" s="173" t="s">
        <v>12</v>
      </c>
      <c r="N1956" s="173" t="s">
        <v>12</v>
      </c>
    </row>
    <row r="1957" spans="1:14" s="194" customFormat="1">
      <c r="A1957" s="320" t="s">
        <v>241</v>
      </c>
      <c r="B1957" s="320" t="s">
        <v>515</v>
      </c>
      <c r="C1957" s="320" t="s">
        <v>834</v>
      </c>
      <c r="D1957" s="173" t="s">
        <v>1266</v>
      </c>
      <c r="E1957" s="173" t="s">
        <v>12</v>
      </c>
      <c r="F1957" s="358" t="s">
        <v>12</v>
      </c>
      <c r="G1957" s="173" t="s">
        <v>12</v>
      </c>
      <c r="H1957" s="173">
        <v>4</v>
      </c>
      <c r="I1957" s="173" t="s">
        <v>12</v>
      </c>
      <c r="J1957" s="173" t="s">
        <v>12</v>
      </c>
      <c r="K1957" s="173" t="s">
        <v>12</v>
      </c>
      <c r="L1957" s="173" t="s">
        <v>253</v>
      </c>
      <c r="M1957" s="173" t="s">
        <v>12</v>
      </c>
      <c r="N1957" s="173" t="s">
        <v>12</v>
      </c>
    </row>
    <row r="1958" spans="1:14" s="194" customFormat="1">
      <c r="A1958" s="320" t="s">
        <v>241</v>
      </c>
      <c r="B1958" s="320" t="s">
        <v>516</v>
      </c>
      <c r="C1958" s="320" t="s">
        <v>834</v>
      </c>
      <c r="D1958" s="173" t="s">
        <v>1266</v>
      </c>
      <c r="E1958" s="173" t="s">
        <v>12</v>
      </c>
      <c r="F1958" s="358" t="s">
        <v>12</v>
      </c>
      <c r="G1958" s="173" t="s">
        <v>12</v>
      </c>
      <c r="H1958" s="173">
        <v>56</v>
      </c>
      <c r="I1958" s="173" t="s">
        <v>12</v>
      </c>
      <c r="J1958" s="173" t="s">
        <v>12</v>
      </c>
      <c r="K1958" s="173" t="s">
        <v>12</v>
      </c>
      <c r="L1958" s="173" t="s">
        <v>253</v>
      </c>
      <c r="M1958" s="173" t="s">
        <v>12</v>
      </c>
      <c r="N1958" s="173" t="s">
        <v>12</v>
      </c>
    </row>
    <row r="1959" spans="1:14" s="194" customFormat="1">
      <c r="A1959" s="320" t="s">
        <v>241</v>
      </c>
      <c r="B1959" s="320" t="s">
        <v>663</v>
      </c>
      <c r="C1959" s="320" t="s">
        <v>834</v>
      </c>
      <c r="D1959" s="173" t="s">
        <v>1266</v>
      </c>
      <c r="E1959" s="173" t="s">
        <v>12</v>
      </c>
      <c r="F1959" s="358" t="s">
        <v>12</v>
      </c>
      <c r="G1959" s="173" t="s">
        <v>12</v>
      </c>
      <c r="H1959" s="173">
        <v>0</v>
      </c>
      <c r="I1959" s="173" t="s">
        <v>12</v>
      </c>
      <c r="J1959" s="173" t="s">
        <v>12</v>
      </c>
      <c r="K1959" s="173" t="s">
        <v>12</v>
      </c>
      <c r="L1959" s="173" t="s">
        <v>253</v>
      </c>
      <c r="M1959" s="173" t="s">
        <v>12</v>
      </c>
      <c r="N1959" s="173" t="s">
        <v>12</v>
      </c>
    </row>
    <row r="1960" spans="1:14" s="194" customFormat="1">
      <c r="A1960" s="320" t="s">
        <v>241</v>
      </c>
      <c r="B1960" s="320" t="s">
        <v>517</v>
      </c>
      <c r="C1960" s="320" t="s">
        <v>846</v>
      </c>
      <c r="D1960" s="173" t="s">
        <v>1266</v>
      </c>
      <c r="E1960" s="173" t="s">
        <v>12</v>
      </c>
      <c r="F1960" s="358" t="s">
        <v>12</v>
      </c>
      <c r="G1960" s="173" t="s">
        <v>12</v>
      </c>
      <c r="H1960" s="173">
        <v>88</v>
      </c>
      <c r="I1960" s="173" t="s">
        <v>12</v>
      </c>
      <c r="J1960" s="173" t="s">
        <v>12</v>
      </c>
      <c r="K1960" s="173" t="s">
        <v>12</v>
      </c>
      <c r="L1960" s="173" t="s">
        <v>253</v>
      </c>
      <c r="M1960" s="173" t="s">
        <v>12</v>
      </c>
      <c r="N1960" s="173" t="s">
        <v>12</v>
      </c>
    </row>
    <row r="1961" spans="1:14" s="194" customFormat="1">
      <c r="A1961" s="320" t="s">
        <v>241</v>
      </c>
      <c r="B1961" s="320" t="s">
        <v>518</v>
      </c>
      <c r="C1961" s="320" t="s">
        <v>702</v>
      </c>
      <c r="D1961" s="173" t="s">
        <v>1266</v>
      </c>
      <c r="E1961" s="173" t="s">
        <v>12</v>
      </c>
      <c r="F1961" s="358" t="s">
        <v>12</v>
      </c>
      <c r="G1961" s="173" t="s">
        <v>12</v>
      </c>
      <c r="H1961" s="173">
        <v>371</v>
      </c>
      <c r="I1961" s="173" t="s">
        <v>12</v>
      </c>
      <c r="J1961" s="173" t="s">
        <v>12</v>
      </c>
      <c r="K1961" s="173" t="s">
        <v>12</v>
      </c>
      <c r="L1961" s="173" t="s">
        <v>253</v>
      </c>
      <c r="M1961" s="173" t="s">
        <v>12</v>
      </c>
      <c r="N1961" s="173" t="s">
        <v>12</v>
      </c>
    </row>
    <row r="1962" spans="1:14" s="194" customFormat="1">
      <c r="A1962" s="320" t="s">
        <v>244</v>
      </c>
      <c r="B1962" s="320" t="s">
        <v>537</v>
      </c>
      <c r="C1962" s="320" t="s">
        <v>670</v>
      </c>
      <c r="D1962" s="320" t="s">
        <v>76</v>
      </c>
      <c r="E1962" s="320">
        <v>75016542</v>
      </c>
      <c r="F1962" s="190">
        <v>4637</v>
      </c>
      <c r="G1962" s="360">
        <v>59.974200000000003</v>
      </c>
      <c r="H1962" s="320">
        <v>2078</v>
      </c>
      <c r="I1962" s="320">
        <v>2559</v>
      </c>
      <c r="J1962" s="361">
        <v>0.44813456976493421</v>
      </c>
      <c r="K1962" s="320" t="s">
        <v>978</v>
      </c>
      <c r="L1962" s="320" t="s">
        <v>254</v>
      </c>
      <c r="M1962" s="320" t="s">
        <v>264</v>
      </c>
      <c r="N1962" s="320" t="s">
        <v>262</v>
      </c>
    </row>
    <row r="1963" spans="1:14" s="194" customFormat="1">
      <c r="A1963" s="320" t="s">
        <v>244</v>
      </c>
      <c r="B1963" s="320" t="s">
        <v>537</v>
      </c>
      <c r="C1963" s="320" t="s">
        <v>670</v>
      </c>
      <c r="D1963" s="320" t="s">
        <v>76</v>
      </c>
      <c r="E1963" s="320">
        <v>115256530</v>
      </c>
      <c r="F1963" s="190">
        <v>2138</v>
      </c>
      <c r="G1963" s="360">
        <v>59.994700000000002</v>
      </c>
      <c r="H1963" s="320">
        <v>1012</v>
      </c>
      <c r="I1963" s="320">
        <v>1126</v>
      </c>
      <c r="J1963" s="361">
        <v>0.47333956969130025</v>
      </c>
      <c r="K1963" s="320" t="s">
        <v>34</v>
      </c>
      <c r="L1963" s="320" t="s">
        <v>254</v>
      </c>
      <c r="M1963" s="320" t="s">
        <v>262</v>
      </c>
      <c r="N1963" s="320" t="s">
        <v>263</v>
      </c>
    </row>
    <row r="1964" spans="1:14" s="194" customFormat="1">
      <c r="A1964" s="320" t="s">
        <v>244</v>
      </c>
      <c r="B1964" s="320" t="s">
        <v>537</v>
      </c>
      <c r="C1964" s="320" t="s">
        <v>670</v>
      </c>
      <c r="D1964" s="320" t="s">
        <v>92</v>
      </c>
      <c r="E1964" s="320">
        <v>76790536</v>
      </c>
      <c r="F1964" s="190">
        <v>2477</v>
      </c>
      <c r="G1964" s="360">
        <v>59.980499999999999</v>
      </c>
      <c r="H1964" s="320">
        <v>987</v>
      </c>
      <c r="I1964" s="320">
        <v>1490</v>
      </c>
      <c r="J1964" s="361">
        <v>0.39846588615260398</v>
      </c>
      <c r="K1964" s="320" t="s">
        <v>163</v>
      </c>
      <c r="L1964" s="320" t="s">
        <v>254</v>
      </c>
      <c r="M1964" s="320" t="s">
        <v>261</v>
      </c>
      <c r="N1964" s="320" t="s">
        <v>262</v>
      </c>
    </row>
    <row r="1965" spans="1:14" s="194" customFormat="1">
      <c r="A1965" s="320" t="s">
        <v>244</v>
      </c>
      <c r="B1965" s="320" t="s">
        <v>537</v>
      </c>
      <c r="C1965" s="320" t="s">
        <v>670</v>
      </c>
      <c r="D1965" s="320" t="s">
        <v>92</v>
      </c>
      <c r="E1965" s="320">
        <v>119363070</v>
      </c>
      <c r="F1965" s="190">
        <v>5022</v>
      </c>
      <c r="G1965" s="360">
        <v>59.9998</v>
      </c>
      <c r="H1965" s="320">
        <v>10</v>
      </c>
      <c r="I1965" s="320">
        <v>5012</v>
      </c>
      <c r="J1965" s="361">
        <v>1.9912385503783351E-3</v>
      </c>
      <c r="K1965" s="320" t="s">
        <v>981</v>
      </c>
      <c r="L1965" s="320" t="s">
        <v>254</v>
      </c>
      <c r="M1965" s="320" t="s">
        <v>261</v>
      </c>
      <c r="N1965" s="320" t="s">
        <v>262</v>
      </c>
    </row>
    <row r="1966" spans="1:14" s="194" customFormat="1">
      <c r="A1966" s="320" t="s">
        <v>244</v>
      </c>
      <c r="B1966" s="320" t="s">
        <v>537</v>
      </c>
      <c r="C1966" s="320" t="s">
        <v>670</v>
      </c>
      <c r="D1966" s="320" t="s">
        <v>82</v>
      </c>
      <c r="E1966" s="320">
        <v>81392929</v>
      </c>
      <c r="F1966" s="190">
        <v>6525</v>
      </c>
      <c r="G1966" s="360">
        <v>59.991500000000002</v>
      </c>
      <c r="H1966" s="320">
        <v>2648</v>
      </c>
      <c r="I1966" s="320">
        <v>3877</v>
      </c>
      <c r="J1966" s="361">
        <v>0.40582375478927202</v>
      </c>
      <c r="K1966" s="320" t="s">
        <v>1010</v>
      </c>
      <c r="L1966" s="320" t="s">
        <v>254</v>
      </c>
      <c r="M1966" s="320" t="s">
        <v>264</v>
      </c>
      <c r="N1966" s="320" t="s">
        <v>262</v>
      </c>
    </row>
    <row r="1967" spans="1:14" s="194" customFormat="1">
      <c r="A1967" s="320" t="s">
        <v>244</v>
      </c>
      <c r="B1967" s="320" t="s">
        <v>537</v>
      </c>
      <c r="C1967" s="320" t="s">
        <v>670</v>
      </c>
      <c r="D1967" s="320" t="s">
        <v>82</v>
      </c>
      <c r="E1967" s="320">
        <v>122658470</v>
      </c>
      <c r="F1967" s="190">
        <v>4711</v>
      </c>
      <c r="G1967" s="360">
        <v>59.9983</v>
      </c>
      <c r="H1967" s="320">
        <v>9</v>
      </c>
      <c r="I1967" s="320">
        <v>4702</v>
      </c>
      <c r="J1967" s="361">
        <v>1.9104224156230099E-3</v>
      </c>
      <c r="K1967" s="320" t="s">
        <v>161</v>
      </c>
      <c r="L1967" s="320" t="s">
        <v>254</v>
      </c>
      <c r="M1967" s="320" t="s">
        <v>261</v>
      </c>
      <c r="N1967" s="320" t="s">
        <v>262</v>
      </c>
    </row>
    <row r="1968" spans="1:14" s="194" customFormat="1">
      <c r="A1968" s="320" t="s">
        <v>244</v>
      </c>
      <c r="B1968" s="320" t="s">
        <v>537</v>
      </c>
      <c r="C1968" s="320" t="s">
        <v>670</v>
      </c>
      <c r="D1968" s="320" t="s">
        <v>103</v>
      </c>
      <c r="E1968" s="320">
        <v>23657141</v>
      </c>
      <c r="F1968" s="190">
        <v>3434</v>
      </c>
      <c r="G1968" s="360">
        <v>57.806699999999999</v>
      </c>
      <c r="H1968" s="320">
        <v>1318</v>
      </c>
      <c r="I1968" s="320">
        <v>2116</v>
      </c>
      <c r="J1968" s="361">
        <v>0.38380896913220736</v>
      </c>
      <c r="K1968" s="320" t="s">
        <v>980</v>
      </c>
      <c r="L1968" s="320" t="s">
        <v>254</v>
      </c>
      <c r="M1968" s="320" t="s">
        <v>264</v>
      </c>
      <c r="N1968" s="320" t="s">
        <v>263</v>
      </c>
    </row>
    <row r="1969" spans="1:14" s="194" customFormat="1">
      <c r="A1969" s="320" t="s">
        <v>244</v>
      </c>
      <c r="B1969" s="320" t="s">
        <v>537</v>
      </c>
      <c r="C1969" s="320" t="s">
        <v>670</v>
      </c>
      <c r="D1969" s="320" t="s">
        <v>103</v>
      </c>
      <c r="E1969" s="320">
        <v>70524720</v>
      </c>
      <c r="F1969" s="190">
        <v>298</v>
      </c>
      <c r="G1969" s="360">
        <v>60</v>
      </c>
      <c r="H1969" s="320">
        <v>130</v>
      </c>
      <c r="I1969" s="320">
        <v>168</v>
      </c>
      <c r="J1969" s="361">
        <v>0.43624161073825501</v>
      </c>
      <c r="K1969" s="320" t="s">
        <v>1011</v>
      </c>
      <c r="L1969" s="320" t="s">
        <v>254</v>
      </c>
      <c r="M1969" s="320" t="s">
        <v>264</v>
      </c>
      <c r="N1969" s="320" t="s">
        <v>263</v>
      </c>
    </row>
    <row r="1970" spans="1:14" s="194" customFormat="1">
      <c r="A1970" s="320" t="s">
        <v>244</v>
      </c>
      <c r="B1970" s="320" t="s">
        <v>537</v>
      </c>
      <c r="C1970" s="320" t="s">
        <v>670</v>
      </c>
      <c r="D1970" s="320" t="s">
        <v>112</v>
      </c>
      <c r="E1970" s="320">
        <v>61903948</v>
      </c>
      <c r="F1970" s="190">
        <v>5096</v>
      </c>
      <c r="G1970" s="360">
        <v>60</v>
      </c>
      <c r="H1970" s="320">
        <v>6</v>
      </c>
      <c r="I1970" s="320">
        <v>5090</v>
      </c>
      <c r="J1970" s="361">
        <v>1.1773940345368916E-3</v>
      </c>
      <c r="K1970" s="320" t="s">
        <v>155</v>
      </c>
      <c r="L1970" s="320" t="s">
        <v>254</v>
      </c>
      <c r="M1970" s="320" t="s">
        <v>261</v>
      </c>
      <c r="N1970" s="320" t="s">
        <v>262</v>
      </c>
    </row>
    <row r="1971" spans="1:14" s="194" customFormat="1">
      <c r="A1971" s="320" t="s">
        <v>244</v>
      </c>
      <c r="B1971" s="320" t="s">
        <v>537</v>
      </c>
      <c r="C1971" s="320" t="s">
        <v>670</v>
      </c>
      <c r="D1971" s="320" t="s">
        <v>88</v>
      </c>
      <c r="E1971" s="320">
        <v>417621</v>
      </c>
      <c r="F1971" s="190">
        <v>954</v>
      </c>
      <c r="G1971" s="360">
        <v>60</v>
      </c>
      <c r="H1971" s="320">
        <v>0</v>
      </c>
      <c r="I1971" s="320">
        <v>954</v>
      </c>
      <c r="J1971" s="361">
        <v>0</v>
      </c>
      <c r="K1971" s="320" t="s">
        <v>985</v>
      </c>
      <c r="L1971" s="320" t="s">
        <v>254</v>
      </c>
      <c r="M1971" s="320" t="s">
        <v>264</v>
      </c>
      <c r="N1971" s="320" t="s">
        <v>263</v>
      </c>
    </row>
    <row r="1972" spans="1:14" s="194" customFormat="1">
      <c r="A1972" s="320" t="s">
        <v>244</v>
      </c>
      <c r="B1972" s="320" t="s">
        <v>537</v>
      </c>
      <c r="C1972" s="320" t="s">
        <v>670</v>
      </c>
      <c r="D1972" s="320" t="s">
        <v>88</v>
      </c>
      <c r="E1972" s="320">
        <v>55708685</v>
      </c>
      <c r="F1972" s="190">
        <v>1875</v>
      </c>
      <c r="G1972" s="360">
        <v>60</v>
      </c>
      <c r="H1972" s="320">
        <v>814</v>
      </c>
      <c r="I1972" s="320">
        <v>1061</v>
      </c>
      <c r="J1972" s="361">
        <v>0.43413333333333332</v>
      </c>
      <c r="K1972" s="320" t="s">
        <v>165</v>
      </c>
      <c r="L1972" s="320" t="s">
        <v>254</v>
      </c>
      <c r="M1972" s="320" t="s">
        <v>261</v>
      </c>
      <c r="N1972" s="320" t="s">
        <v>263</v>
      </c>
    </row>
    <row r="1973" spans="1:14" s="194" customFormat="1">
      <c r="A1973" s="320" t="s">
        <v>244</v>
      </c>
      <c r="B1973" s="320" t="s">
        <v>537</v>
      </c>
      <c r="C1973" s="320" t="s">
        <v>670</v>
      </c>
      <c r="D1973" s="320" t="s">
        <v>78</v>
      </c>
      <c r="E1973" s="320">
        <v>74656953</v>
      </c>
      <c r="F1973" s="190">
        <v>13468</v>
      </c>
      <c r="G1973" s="360">
        <v>59.999699999999997</v>
      </c>
      <c r="H1973" s="320">
        <v>28</v>
      </c>
      <c r="I1973" s="320">
        <v>13440</v>
      </c>
      <c r="J1973" s="361">
        <v>2.0790020790020791E-3</v>
      </c>
      <c r="K1973" s="320" t="s">
        <v>986</v>
      </c>
      <c r="L1973" s="320" t="s">
        <v>254</v>
      </c>
      <c r="M1973" s="320" t="s">
        <v>261</v>
      </c>
      <c r="N1973" s="320" t="s">
        <v>262</v>
      </c>
    </row>
    <row r="1974" spans="1:14" s="194" customFormat="1">
      <c r="A1974" s="320" t="s">
        <v>244</v>
      </c>
      <c r="B1974" s="320" t="s">
        <v>537</v>
      </c>
      <c r="C1974" s="320" t="s">
        <v>670</v>
      </c>
      <c r="D1974" s="320" t="s">
        <v>85</v>
      </c>
      <c r="E1974" s="320">
        <v>77051811</v>
      </c>
      <c r="F1974" s="190">
        <v>648</v>
      </c>
      <c r="G1974" s="360">
        <v>60</v>
      </c>
      <c r="H1974" s="320">
        <v>321</v>
      </c>
      <c r="I1974" s="320">
        <v>327</v>
      </c>
      <c r="J1974" s="361">
        <v>0.49537037037037035</v>
      </c>
      <c r="K1974" s="320" t="s">
        <v>159</v>
      </c>
      <c r="L1974" s="320" t="s">
        <v>254</v>
      </c>
      <c r="M1974" s="320" t="s">
        <v>264</v>
      </c>
      <c r="N1974" s="320" t="s">
        <v>263</v>
      </c>
    </row>
    <row r="1975" spans="1:14" s="194" customFormat="1">
      <c r="A1975" s="320" t="s">
        <v>244</v>
      </c>
      <c r="B1975" s="320" t="s">
        <v>537</v>
      </c>
      <c r="C1975" s="320" t="s">
        <v>670</v>
      </c>
      <c r="D1975" s="320" t="s">
        <v>93</v>
      </c>
      <c r="E1975" s="320">
        <v>76024763</v>
      </c>
      <c r="F1975" s="190">
        <v>5845</v>
      </c>
      <c r="G1975" s="360">
        <v>59.996200000000002</v>
      </c>
      <c r="H1975" s="320">
        <v>9</v>
      </c>
      <c r="I1975" s="320">
        <v>5836</v>
      </c>
      <c r="J1975" s="361">
        <v>1.5397775876817793E-3</v>
      </c>
      <c r="K1975" s="320" t="s">
        <v>166</v>
      </c>
      <c r="L1975" s="320" t="s">
        <v>254</v>
      </c>
      <c r="M1975" s="320" t="s">
        <v>264</v>
      </c>
      <c r="N1975" s="320" t="s">
        <v>261</v>
      </c>
    </row>
    <row r="1976" spans="1:14" s="194" customFormat="1">
      <c r="A1976" s="320" t="s">
        <v>244</v>
      </c>
      <c r="B1976" s="320" t="s">
        <v>537</v>
      </c>
      <c r="C1976" s="320" t="s">
        <v>670</v>
      </c>
      <c r="D1976" s="320" t="s">
        <v>93</v>
      </c>
      <c r="E1976" s="320">
        <v>97246023</v>
      </c>
      <c r="F1976" s="190">
        <v>3279</v>
      </c>
      <c r="G1976" s="360">
        <v>59.975000000000001</v>
      </c>
      <c r="H1976" s="320">
        <v>35</v>
      </c>
      <c r="I1976" s="320">
        <v>3244</v>
      </c>
      <c r="J1976" s="361">
        <v>1.0673985971332723E-2</v>
      </c>
      <c r="K1976" s="320" t="s">
        <v>160</v>
      </c>
      <c r="L1976" s="320" t="s">
        <v>254</v>
      </c>
      <c r="M1976" s="320" t="s">
        <v>263</v>
      </c>
      <c r="N1976" s="320" t="s">
        <v>264</v>
      </c>
    </row>
    <row r="1977" spans="1:14" s="194" customFormat="1">
      <c r="A1977" s="320" t="s">
        <v>244</v>
      </c>
      <c r="B1977" s="320" t="s">
        <v>537</v>
      </c>
      <c r="C1977" s="320" t="s">
        <v>670</v>
      </c>
      <c r="D1977" s="320" t="s">
        <v>93</v>
      </c>
      <c r="E1977" s="320">
        <v>97562394</v>
      </c>
      <c r="F1977" s="190">
        <v>10001</v>
      </c>
      <c r="G1977" s="360">
        <v>59.993200000000002</v>
      </c>
      <c r="H1977" s="320">
        <v>13</v>
      </c>
      <c r="I1977" s="320">
        <v>9988</v>
      </c>
      <c r="J1977" s="361">
        <v>1.2998700129987001E-3</v>
      </c>
      <c r="K1977" s="320" t="s">
        <v>162</v>
      </c>
      <c r="L1977" s="320" t="s">
        <v>254</v>
      </c>
      <c r="M1977" s="320" t="s">
        <v>263</v>
      </c>
      <c r="N1977" s="320" t="s">
        <v>264</v>
      </c>
    </row>
    <row r="1978" spans="1:14" s="194" customFormat="1">
      <c r="A1978" s="320" t="s">
        <v>244</v>
      </c>
      <c r="B1978" s="320" t="s">
        <v>537</v>
      </c>
      <c r="C1978" s="320" t="s">
        <v>670</v>
      </c>
      <c r="D1978" s="320" t="s">
        <v>94</v>
      </c>
      <c r="E1978" s="320">
        <v>102097865</v>
      </c>
      <c r="F1978" s="190">
        <v>4524</v>
      </c>
      <c r="G1978" s="360">
        <v>60</v>
      </c>
      <c r="H1978" s="320">
        <v>2140</v>
      </c>
      <c r="I1978" s="320">
        <v>2384</v>
      </c>
      <c r="J1978" s="361">
        <v>0.47303271441202477</v>
      </c>
      <c r="K1978" s="320" t="s">
        <v>158</v>
      </c>
      <c r="L1978" s="320" t="s">
        <v>254</v>
      </c>
      <c r="M1978" s="320" t="s">
        <v>262</v>
      </c>
      <c r="N1978" s="320" t="s">
        <v>263</v>
      </c>
    </row>
    <row r="1979" spans="1:14" s="194" customFormat="1">
      <c r="A1979" s="320" t="s">
        <v>244</v>
      </c>
      <c r="B1979" s="320" t="s">
        <v>537</v>
      </c>
      <c r="C1979" s="320" t="s">
        <v>670</v>
      </c>
      <c r="D1979" s="320" t="s">
        <v>94</v>
      </c>
      <c r="E1979" s="320">
        <v>104652802</v>
      </c>
      <c r="F1979" s="190">
        <v>6404</v>
      </c>
      <c r="G1979" s="360">
        <v>59.992899999999999</v>
      </c>
      <c r="H1979" s="320">
        <v>2748</v>
      </c>
      <c r="I1979" s="320">
        <v>3656</v>
      </c>
      <c r="J1979" s="361">
        <v>0.42910680824484698</v>
      </c>
      <c r="K1979" s="320" t="s">
        <v>157</v>
      </c>
      <c r="L1979" s="320" t="s">
        <v>254</v>
      </c>
      <c r="M1979" s="320" t="s">
        <v>262</v>
      </c>
      <c r="N1979" s="320" t="s">
        <v>261</v>
      </c>
    </row>
    <row r="1980" spans="1:14" s="194" customFormat="1">
      <c r="A1980" s="320" t="s">
        <v>244</v>
      </c>
      <c r="B1980" s="320" t="s">
        <v>537</v>
      </c>
      <c r="C1980" s="320" t="s">
        <v>670</v>
      </c>
      <c r="D1980" s="320" t="s">
        <v>95</v>
      </c>
      <c r="E1980" s="320">
        <v>37745653</v>
      </c>
      <c r="F1980" s="190">
        <v>1704</v>
      </c>
      <c r="G1980" s="360">
        <v>59.9818</v>
      </c>
      <c r="H1980" s="320">
        <v>715</v>
      </c>
      <c r="I1980" s="320">
        <v>989</v>
      </c>
      <c r="J1980" s="361">
        <v>0.41960093896713613</v>
      </c>
      <c r="K1980" s="320" t="s">
        <v>156</v>
      </c>
      <c r="L1980" s="320" t="s">
        <v>254</v>
      </c>
      <c r="M1980" s="320" t="s">
        <v>263</v>
      </c>
      <c r="N1980" s="320" t="s">
        <v>264</v>
      </c>
    </row>
    <row r="1981" spans="1:14" s="194" customFormat="1">
      <c r="A1981" s="320" t="s">
        <v>244</v>
      </c>
      <c r="B1981" s="320" t="s">
        <v>537</v>
      </c>
      <c r="C1981" s="320" t="s">
        <v>670</v>
      </c>
      <c r="D1981" s="320" t="s">
        <v>95</v>
      </c>
      <c r="E1981" s="320">
        <v>140507922</v>
      </c>
      <c r="F1981" s="190">
        <v>2594</v>
      </c>
      <c r="G1981" s="360">
        <v>59.9923</v>
      </c>
      <c r="H1981" s="320">
        <v>10</v>
      </c>
      <c r="I1981" s="320">
        <v>2584</v>
      </c>
      <c r="J1981" s="361">
        <v>3.8550501156515036E-3</v>
      </c>
      <c r="K1981" s="320" t="s">
        <v>164</v>
      </c>
      <c r="L1981" s="320" t="s">
        <v>254</v>
      </c>
      <c r="M1981" s="320" t="s">
        <v>264</v>
      </c>
      <c r="N1981" s="320" t="s">
        <v>263</v>
      </c>
    </row>
    <row r="1982" spans="1:14" s="194" customFormat="1">
      <c r="A1982" s="320" t="s">
        <v>244</v>
      </c>
      <c r="B1982" s="320" t="s">
        <v>406</v>
      </c>
      <c r="C1982" s="320" t="s">
        <v>834</v>
      </c>
      <c r="D1982" s="320" t="s">
        <v>76</v>
      </c>
      <c r="E1982" s="320">
        <v>75016542</v>
      </c>
      <c r="F1982" s="190">
        <v>2107</v>
      </c>
      <c r="G1982" s="360">
        <v>59.994300000000003</v>
      </c>
      <c r="H1982" s="320">
        <v>0</v>
      </c>
      <c r="I1982" s="320">
        <v>2107</v>
      </c>
      <c r="J1982" s="361">
        <v>0</v>
      </c>
      <c r="K1982" s="320" t="s">
        <v>978</v>
      </c>
      <c r="L1982" s="320" t="s">
        <v>254</v>
      </c>
      <c r="M1982" s="320" t="s">
        <v>264</v>
      </c>
      <c r="N1982" s="320" t="s">
        <v>262</v>
      </c>
    </row>
    <row r="1983" spans="1:14" s="194" customFormat="1">
      <c r="A1983" s="320" t="s">
        <v>244</v>
      </c>
      <c r="B1983" s="320" t="s">
        <v>406</v>
      </c>
      <c r="C1983" s="320" t="s">
        <v>834</v>
      </c>
      <c r="D1983" s="320" t="s">
        <v>76</v>
      </c>
      <c r="E1983" s="320">
        <v>115256530</v>
      </c>
      <c r="F1983" s="190">
        <v>3063</v>
      </c>
      <c r="G1983" s="360">
        <v>60.001300000000001</v>
      </c>
      <c r="H1983" s="320">
        <v>0</v>
      </c>
      <c r="I1983" s="320">
        <v>3063</v>
      </c>
      <c r="J1983" s="361">
        <v>0</v>
      </c>
      <c r="K1983" s="320" t="s">
        <v>34</v>
      </c>
      <c r="L1983" s="320" t="s">
        <v>254</v>
      </c>
      <c r="M1983" s="320" t="s">
        <v>262</v>
      </c>
      <c r="N1983" s="320" t="s">
        <v>263</v>
      </c>
    </row>
    <row r="1984" spans="1:14" s="194" customFormat="1">
      <c r="A1984" s="320" t="s">
        <v>244</v>
      </c>
      <c r="B1984" s="320" t="s">
        <v>406</v>
      </c>
      <c r="C1984" s="320" t="s">
        <v>834</v>
      </c>
      <c r="D1984" s="320" t="s">
        <v>92</v>
      </c>
      <c r="E1984" s="320">
        <v>76790536</v>
      </c>
      <c r="F1984" s="190">
        <v>17</v>
      </c>
      <c r="G1984" s="360">
        <v>60</v>
      </c>
      <c r="H1984" s="320">
        <v>0</v>
      </c>
      <c r="I1984" s="320">
        <v>17</v>
      </c>
      <c r="J1984" s="361">
        <v>0</v>
      </c>
      <c r="K1984" s="320" t="s">
        <v>163</v>
      </c>
      <c r="L1984" s="320" t="s">
        <v>254</v>
      </c>
      <c r="M1984" s="320" t="s">
        <v>261</v>
      </c>
      <c r="N1984" s="320" t="s">
        <v>262</v>
      </c>
    </row>
    <row r="1985" spans="1:14" s="194" customFormat="1">
      <c r="A1985" s="320" t="s">
        <v>244</v>
      </c>
      <c r="B1985" s="320" t="s">
        <v>406</v>
      </c>
      <c r="C1985" s="320" t="s">
        <v>834</v>
      </c>
      <c r="D1985" s="320" t="s">
        <v>92</v>
      </c>
      <c r="E1985" s="320">
        <v>119363070</v>
      </c>
      <c r="F1985" s="190">
        <v>2484</v>
      </c>
      <c r="G1985" s="360">
        <v>60</v>
      </c>
      <c r="H1985" s="320">
        <v>5</v>
      </c>
      <c r="I1985" s="320">
        <v>2479</v>
      </c>
      <c r="J1985" s="361">
        <v>2.0128824476650562E-3</v>
      </c>
      <c r="K1985" s="320" t="s">
        <v>981</v>
      </c>
      <c r="L1985" s="320" t="s">
        <v>254</v>
      </c>
      <c r="M1985" s="320" t="s">
        <v>261</v>
      </c>
      <c r="N1985" s="320" t="s">
        <v>262</v>
      </c>
    </row>
    <row r="1986" spans="1:14" s="194" customFormat="1">
      <c r="A1986" s="320" t="s">
        <v>244</v>
      </c>
      <c r="B1986" s="320" t="s">
        <v>406</v>
      </c>
      <c r="C1986" s="320" t="s">
        <v>834</v>
      </c>
      <c r="D1986" s="320" t="s">
        <v>82</v>
      </c>
      <c r="E1986" s="320">
        <v>81392929</v>
      </c>
      <c r="F1986" s="190">
        <v>9980</v>
      </c>
      <c r="G1986" s="360">
        <v>59.994199999999999</v>
      </c>
      <c r="H1986" s="320">
        <v>0</v>
      </c>
      <c r="I1986" s="320">
        <v>9980</v>
      </c>
      <c r="J1986" s="361">
        <v>0</v>
      </c>
      <c r="K1986" s="320" t="s">
        <v>1010</v>
      </c>
      <c r="L1986" s="320" t="s">
        <v>254</v>
      </c>
      <c r="M1986" s="320" t="s">
        <v>264</v>
      </c>
      <c r="N1986" s="320" t="s">
        <v>262</v>
      </c>
    </row>
    <row r="1987" spans="1:14" s="194" customFormat="1">
      <c r="A1987" s="320" t="s">
        <v>244</v>
      </c>
      <c r="B1987" s="320" t="s">
        <v>406</v>
      </c>
      <c r="C1987" s="320" t="s">
        <v>834</v>
      </c>
      <c r="D1987" s="320" t="s">
        <v>82</v>
      </c>
      <c r="E1987" s="320">
        <v>122658470</v>
      </c>
      <c r="F1987" s="190">
        <v>4467</v>
      </c>
      <c r="G1987" s="360">
        <v>60</v>
      </c>
      <c r="H1987" s="320">
        <v>9</v>
      </c>
      <c r="I1987" s="320">
        <v>4458</v>
      </c>
      <c r="J1987" s="361">
        <v>2.0147750167897917E-3</v>
      </c>
      <c r="K1987" s="320" t="s">
        <v>161</v>
      </c>
      <c r="L1987" s="320" t="s">
        <v>254</v>
      </c>
      <c r="M1987" s="320" t="s">
        <v>261</v>
      </c>
      <c r="N1987" s="320" t="s">
        <v>262</v>
      </c>
    </row>
    <row r="1988" spans="1:14" s="194" customFormat="1">
      <c r="A1988" s="320" t="s">
        <v>244</v>
      </c>
      <c r="B1988" s="320" t="s">
        <v>406</v>
      </c>
      <c r="C1988" s="320" t="s">
        <v>834</v>
      </c>
      <c r="D1988" s="320" t="s">
        <v>103</v>
      </c>
      <c r="E1988" s="320">
        <v>23657141</v>
      </c>
      <c r="F1988" s="190">
        <v>3889</v>
      </c>
      <c r="G1988" s="360">
        <v>58.756799999999998</v>
      </c>
      <c r="H1988" s="320">
        <v>3</v>
      </c>
      <c r="I1988" s="320">
        <v>3886</v>
      </c>
      <c r="J1988" s="361">
        <v>7.7140653124196457E-4</v>
      </c>
      <c r="K1988" s="320" t="s">
        <v>980</v>
      </c>
      <c r="L1988" s="320" t="s">
        <v>254</v>
      </c>
      <c r="M1988" s="320" t="s">
        <v>264</v>
      </c>
      <c r="N1988" s="320" t="s">
        <v>263</v>
      </c>
    </row>
    <row r="1989" spans="1:14" s="194" customFormat="1">
      <c r="A1989" s="320" t="s">
        <v>244</v>
      </c>
      <c r="B1989" s="320" t="s">
        <v>406</v>
      </c>
      <c r="C1989" s="320" t="s">
        <v>834</v>
      </c>
      <c r="D1989" s="320" t="s">
        <v>103</v>
      </c>
      <c r="E1989" s="320">
        <v>70524720</v>
      </c>
      <c r="F1989" s="190">
        <v>120</v>
      </c>
      <c r="G1989" s="360">
        <v>60</v>
      </c>
      <c r="H1989" s="320">
        <v>0</v>
      </c>
      <c r="I1989" s="320">
        <v>120</v>
      </c>
      <c r="J1989" s="361">
        <v>0</v>
      </c>
      <c r="K1989" s="320" t="s">
        <v>1011</v>
      </c>
      <c r="L1989" s="320" t="s">
        <v>254</v>
      </c>
      <c r="M1989" s="320" t="s">
        <v>264</v>
      </c>
      <c r="N1989" s="320" t="s">
        <v>263</v>
      </c>
    </row>
    <row r="1990" spans="1:14" s="194" customFormat="1">
      <c r="A1990" s="320" t="s">
        <v>244</v>
      </c>
      <c r="B1990" s="320" t="s">
        <v>406</v>
      </c>
      <c r="C1990" s="320" t="s">
        <v>834</v>
      </c>
      <c r="D1990" s="320" t="s">
        <v>112</v>
      </c>
      <c r="E1990" s="320">
        <v>61903948</v>
      </c>
      <c r="F1990" s="190">
        <v>1849</v>
      </c>
      <c r="G1990" s="360">
        <v>60</v>
      </c>
      <c r="H1990" s="320">
        <v>2</v>
      </c>
      <c r="I1990" s="320">
        <v>1847</v>
      </c>
      <c r="J1990" s="361">
        <v>1.081665765278529E-3</v>
      </c>
      <c r="K1990" s="320" t="s">
        <v>155</v>
      </c>
      <c r="L1990" s="320" t="s">
        <v>254</v>
      </c>
      <c r="M1990" s="320" t="s">
        <v>261</v>
      </c>
      <c r="N1990" s="320" t="s">
        <v>262</v>
      </c>
    </row>
    <row r="1991" spans="1:14" s="194" customFormat="1">
      <c r="A1991" s="320" t="s">
        <v>244</v>
      </c>
      <c r="B1991" s="320" t="s">
        <v>406</v>
      </c>
      <c r="C1991" s="320" t="s">
        <v>834</v>
      </c>
      <c r="D1991" s="320" t="s">
        <v>88</v>
      </c>
      <c r="E1991" s="320">
        <v>417621</v>
      </c>
      <c r="F1991" s="190">
        <v>87</v>
      </c>
      <c r="G1991" s="360">
        <v>60</v>
      </c>
      <c r="H1991" s="320">
        <v>0</v>
      </c>
      <c r="I1991" s="320">
        <v>87</v>
      </c>
      <c r="J1991" s="361">
        <v>0</v>
      </c>
      <c r="K1991" s="320" t="s">
        <v>985</v>
      </c>
      <c r="L1991" s="320" t="s">
        <v>254</v>
      </c>
      <c r="M1991" s="320" t="s">
        <v>264</v>
      </c>
      <c r="N1991" s="320" t="s">
        <v>263</v>
      </c>
    </row>
    <row r="1992" spans="1:14" s="194" customFormat="1">
      <c r="A1992" s="320" t="s">
        <v>244</v>
      </c>
      <c r="B1992" s="320" t="s">
        <v>406</v>
      </c>
      <c r="C1992" s="320" t="s">
        <v>834</v>
      </c>
      <c r="D1992" s="320" t="s">
        <v>88</v>
      </c>
      <c r="E1992" s="320">
        <v>55708685</v>
      </c>
      <c r="F1992" s="190">
        <v>4386</v>
      </c>
      <c r="G1992" s="360">
        <v>60</v>
      </c>
      <c r="H1992" s="320">
        <v>0</v>
      </c>
      <c r="I1992" s="320">
        <v>4386</v>
      </c>
      <c r="J1992" s="361">
        <v>0</v>
      </c>
      <c r="K1992" s="320" t="s">
        <v>165</v>
      </c>
      <c r="L1992" s="320" t="s">
        <v>254</v>
      </c>
      <c r="M1992" s="320" t="s">
        <v>261</v>
      </c>
      <c r="N1992" s="320" t="s">
        <v>263</v>
      </c>
    </row>
    <row r="1993" spans="1:14" s="194" customFormat="1">
      <c r="A1993" s="320" t="s">
        <v>244</v>
      </c>
      <c r="B1993" s="320" t="s">
        <v>406</v>
      </c>
      <c r="C1993" s="320" t="s">
        <v>834</v>
      </c>
      <c r="D1993" s="320" t="s">
        <v>78</v>
      </c>
      <c r="E1993" s="320">
        <v>74656953</v>
      </c>
      <c r="F1993" s="190">
        <v>6529</v>
      </c>
      <c r="G1993" s="360">
        <v>59.999699999999997</v>
      </c>
      <c r="H1993" s="320">
        <v>4</v>
      </c>
      <c r="I1993" s="320">
        <v>6525</v>
      </c>
      <c r="J1993" s="361">
        <v>6.1265124827691831E-4</v>
      </c>
      <c r="K1993" s="320" t="s">
        <v>986</v>
      </c>
      <c r="L1993" s="320" t="s">
        <v>254</v>
      </c>
      <c r="M1993" s="320" t="s">
        <v>261</v>
      </c>
      <c r="N1993" s="320" t="s">
        <v>262</v>
      </c>
    </row>
    <row r="1994" spans="1:14" s="194" customFormat="1">
      <c r="A1994" s="320" t="s">
        <v>244</v>
      </c>
      <c r="B1994" s="320" t="s">
        <v>406</v>
      </c>
      <c r="C1994" s="320" t="s">
        <v>834</v>
      </c>
      <c r="D1994" s="320" t="s">
        <v>85</v>
      </c>
      <c r="E1994" s="320">
        <v>77051811</v>
      </c>
      <c r="F1994" s="190">
        <v>130</v>
      </c>
      <c r="G1994" s="360">
        <v>60</v>
      </c>
      <c r="H1994" s="320">
        <v>0</v>
      </c>
      <c r="I1994" s="320">
        <v>130</v>
      </c>
      <c r="J1994" s="361">
        <v>0</v>
      </c>
      <c r="K1994" s="320" t="s">
        <v>159</v>
      </c>
      <c r="L1994" s="320" t="s">
        <v>254</v>
      </c>
      <c r="M1994" s="320" t="s">
        <v>264</v>
      </c>
      <c r="N1994" s="320" t="s">
        <v>263</v>
      </c>
    </row>
    <row r="1995" spans="1:14" s="194" customFormat="1">
      <c r="A1995" s="320" t="s">
        <v>244</v>
      </c>
      <c r="B1995" s="320" t="s">
        <v>406</v>
      </c>
      <c r="C1995" s="320" t="s">
        <v>834</v>
      </c>
      <c r="D1995" s="320" t="s">
        <v>93</v>
      </c>
      <c r="E1995" s="320">
        <v>76024763</v>
      </c>
      <c r="F1995" s="190">
        <v>515</v>
      </c>
      <c r="G1995" s="360">
        <v>60</v>
      </c>
      <c r="H1995" s="320">
        <v>0</v>
      </c>
      <c r="I1995" s="320">
        <v>515</v>
      </c>
      <c r="J1995" s="361">
        <v>0</v>
      </c>
      <c r="K1995" s="320" t="s">
        <v>166</v>
      </c>
      <c r="L1995" s="320" t="s">
        <v>254</v>
      </c>
      <c r="M1995" s="320" t="s">
        <v>264</v>
      </c>
      <c r="N1995" s="320" t="s">
        <v>261</v>
      </c>
    </row>
    <row r="1996" spans="1:14" s="194" customFormat="1">
      <c r="A1996" s="320" t="s">
        <v>244</v>
      </c>
      <c r="B1996" s="320" t="s">
        <v>406</v>
      </c>
      <c r="C1996" s="320" t="s">
        <v>834</v>
      </c>
      <c r="D1996" s="320" t="s">
        <v>93</v>
      </c>
      <c r="E1996" s="320">
        <v>97246023</v>
      </c>
      <c r="F1996" s="190">
        <v>1738</v>
      </c>
      <c r="G1996" s="360">
        <v>60</v>
      </c>
      <c r="H1996" s="320">
        <v>3</v>
      </c>
      <c r="I1996" s="320">
        <v>1735</v>
      </c>
      <c r="J1996" s="361">
        <v>1.7261219792865361E-3</v>
      </c>
      <c r="K1996" s="320" t="s">
        <v>160</v>
      </c>
      <c r="L1996" s="320" t="s">
        <v>254</v>
      </c>
      <c r="M1996" s="320" t="s">
        <v>263</v>
      </c>
      <c r="N1996" s="320" t="s">
        <v>264</v>
      </c>
    </row>
    <row r="1997" spans="1:14" s="194" customFormat="1">
      <c r="A1997" s="320" t="s">
        <v>244</v>
      </c>
      <c r="B1997" s="320" t="s">
        <v>406</v>
      </c>
      <c r="C1997" s="320" t="s">
        <v>834</v>
      </c>
      <c r="D1997" s="320" t="s">
        <v>93</v>
      </c>
      <c r="E1997" s="320">
        <v>97562394</v>
      </c>
      <c r="F1997" s="190">
        <v>1682</v>
      </c>
      <c r="G1997" s="360">
        <v>59.991700000000002</v>
      </c>
      <c r="H1997" s="320">
        <v>5</v>
      </c>
      <c r="I1997" s="320">
        <v>1677</v>
      </c>
      <c r="J1997" s="361">
        <v>2.972651605231867E-3</v>
      </c>
      <c r="K1997" s="320" t="s">
        <v>162</v>
      </c>
      <c r="L1997" s="320" t="s">
        <v>254</v>
      </c>
      <c r="M1997" s="320" t="s">
        <v>263</v>
      </c>
      <c r="N1997" s="320" t="s">
        <v>264</v>
      </c>
    </row>
    <row r="1998" spans="1:14" s="194" customFormat="1">
      <c r="A1998" s="320" t="s">
        <v>244</v>
      </c>
      <c r="B1998" s="320" t="s">
        <v>406</v>
      </c>
      <c r="C1998" s="320" t="s">
        <v>834</v>
      </c>
      <c r="D1998" s="320" t="s">
        <v>94</v>
      </c>
      <c r="E1998" s="320">
        <v>102097865</v>
      </c>
      <c r="F1998" s="190">
        <v>2386</v>
      </c>
      <c r="G1998" s="360">
        <v>59.998699999999999</v>
      </c>
      <c r="H1998" s="320">
        <v>0</v>
      </c>
      <c r="I1998" s="320">
        <v>2386</v>
      </c>
      <c r="J1998" s="361">
        <v>0</v>
      </c>
      <c r="K1998" s="320" t="s">
        <v>158</v>
      </c>
      <c r="L1998" s="320" t="s">
        <v>254</v>
      </c>
      <c r="M1998" s="320" t="s">
        <v>262</v>
      </c>
      <c r="N1998" s="320" t="s">
        <v>263</v>
      </c>
    </row>
    <row r="1999" spans="1:14" s="194" customFormat="1">
      <c r="A1999" s="320" t="s">
        <v>244</v>
      </c>
      <c r="B1999" s="320" t="s">
        <v>406</v>
      </c>
      <c r="C1999" s="320" t="s">
        <v>834</v>
      </c>
      <c r="D1999" s="320" t="s">
        <v>94</v>
      </c>
      <c r="E1999" s="320">
        <v>104652802</v>
      </c>
      <c r="F1999" s="190">
        <v>3917</v>
      </c>
      <c r="G1999" s="360">
        <v>60</v>
      </c>
      <c r="H1999" s="320">
        <v>2</v>
      </c>
      <c r="I1999" s="320">
        <v>3915</v>
      </c>
      <c r="J1999" s="361">
        <v>5.1059484299208582E-4</v>
      </c>
      <c r="K1999" s="320" t="s">
        <v>157</v>
      </c>
      <c r="L1999" s="320" t="s">
        <v>254</v>
      </c>
      <c r="M1999" s="320" t="s">
        <v>262</v>
      </c>
      <c r="N1999" s="320" t="s">
        <v>261</v>
      </c>
    </row>
    <row r="2000" spans="1:14" s="194" customFormat="1">
      <c r="A2000" s="320" t="s">
        <v>244</v>
      </c>
      <c r="B2000" s="320" t="s">
        <v>406</v>
      </c>
      <c r="C2000" s="320" t="s">
        <v>834</v>
      </c>
      <c r="D2000" s="320" t="s">
        <v>95</v>
      </c>
      <c r="E2000" s="320">
        <v>37745653</v>
      </c>
      <c r="F2000" s="190">
        <v>1649</v>
      </c>
      <c r="G2000" s="360">
        <v>60</v>
      </c>
      <c r="H2000" s="320">
        <v>0</v>
      </c>
      <c r="I2000" s="320">
        <v>1649</v>
      </c>
      <c r="J2000" s="361">
        <v>0</v>
      </c>
      <c r="K2000" s="320" t="s">
        <v>156</v>
      </c>
      <c r="L2000" s="320" t="s">
        <v>254</v>
      </c>
      <c r="M2000" s="320" t="s">
        <v>263</v>
      </c>
      <c r="N2000" s="320" t="s">
        <v>264</v>
      </c>
    </row>
    <row r="2001" spans="1:14" s="194" customFormat="1">
      <c r="A2001" s="320" t="s">
        <v>244</v>
      </c>
      <c r="B2001" s="320" t="s">
        <v>406</v>
      </c>
      <c r="C2001" s="320" t="s">
        <v>834</v>
      </c>
      <c r="D2001" s="320" t="s">
        <v>95</v>
      </c>
      <c r="E2001" s="320">
        <v>140507922</v>
      </c>
      <c r="F2001" s="190">
        <v>548</v>
      </c>
      <c r="G2001" s="360">
        <v>60</v>
      </c>
      <c r="H2001" s="320">
        <v>0</v>
      </c>
      <c r="I2001" s="320">
        <v>548</v>
      </c>
      <c r="J2001" s="361">
        <v>0</v>
      </c>
      <c r="K2001" s="320" t="s">
        <v>164</v>
      </c>
      <c r="L2001" s="320" t="s">
        <v>254</v>
      </c>
      <c r="M2001" s="320" t="s">
        <v>264</v>
      </c>
      <c r="N2001" s="320" t="s">
        <v>263</v>
      </c>
    </row>
    <row r="2002" spans="1:14" s="194" customFormat="1">
      <c r="A2002" s="320" t="s">
        <v>244</v>
      </c>
      <c r="B2002" s="320" t="s">
        <v>538</v>
      </c>
      <c r="C2002" s="320" t="s">
        <v>834</v>
      </c>
      <c r="D2002" s="320" t="s">
        <v>76</v>
      </c>
      <c r="E2002" s="320">
        <v>75016542</v>
      </c>
      <c r="F2002" s="190">
        <v>8650</v>
      </c>
      <c r="G2002" s="360">
        <v>60</v>
      </c>
      <c r="H2002" s="320">
        <v>0</v>
      </c>
      <c r="I2002" s="320">
        <v>8650</v>
      </c>
      <c r="J2002" s="361">
        <v>0</v>
      </c>
      <c r="K2002" s="320" t="s">
        <v>978</v>
      </c>
      <c r="L2002" s="320" t="s">
        <v>254</v>
      </c>
      <c r="M2002" s="320" t="s">
        <v>264</v>
      </c>
      <c r="N2002" s="320" t="s">
        <v>262</v>
      </c>
    </row>
    <row r="2003" spans="1:14" s="194" customFormat="1">
      <c r="A2003" s="320" t="s">
        <v>244</v>
      </c>
      <c r="B2003" s="320" t="s">
        <v>538</v>
      </c>
      <c r="C2003" s="320" t="s">
        <v>834</v>
      </c>
      <c r="D2003" s="320" t="s">
        <v>76</v>
      </c>
      <c r="E2003" s="320">
        <v>115256530</v>
      </c>
      <c r="F2003" s="190">
        <v>3156</v>
      </c>
      <c r="G2003" s="360">
        <v>59.947000000000003</v>
      </c>
      <c r="H2003" s="320">
        <v>0</v>
      </c>
      <c r="I2003" s="320">
        <v>3156</v>
      </c>
      <c r="J2003" s="361">
        <v>0</v>
      </c>
      <c r="K2003" s="320" t="s">
        <v>34</v>
      </c>
      <c r="L2003" s="320" t="s">
        <v>254</v>
      </c>
      <c r="M2003" s="320" t="s">
        <v>262</v>
      </c>
      <c r="N2003" s="320" t="s">
        <v>263</v>
      </c>
    </row>
    <row r="2004" spans="1:14" s="194" customFormat="1">
      <c r="A2004" s="320" t="s">
        <v>244</v>
      </c>
      <c r="B2004" s="320" t="s">
        <v>538</v>
      </c>
      <c r="C2004" s="320" t="s">
        <v>834</v>
      </c>
      <c r="D2004" s="320" t="s">
        <v>92</v>
      </c>
      <c r="E2004" s="320">
        <v>76790536</v>
      </c>
      <c r="F2004" s="190">
        <v>4585</v>
      </c>
      <c r="G2004" s="360">
        <v>59.999600000000001</v>
      </c>
      <c r="H2004" s="320">
        <v>17</v>
      </c>
      <c r="I2004" s="320">
        <v>4568</v>
      </c>
      <c r="J2004" s="361">
        <v>3.7077426390403488E-3</v>
      </c>
      <c r="K2004" s="320" t="s">
        <v>163</v>
      </c>
      <c r="L2004" s="320" t="s">
        <v>254</v>
      </c>
      <c r="M2004" s="320" t="s">
        <v>261</v>
      </c>
      <c r="N2004" s="320" t="s">
        <v>262</v>
      </c>
    </row>
    <row r="2005" spans="1:14" s="194" customFormat="1">
      <c r="A2005" s="320" t="s">
        <v>244</v>
      </c>
      <c r="B2005" s="320" t="s">
        <v>538</v>
      </c>
      <c r="C2005" s="320" t="s">
        <v>834</v>
      </c>
      <c r="D2005" s="320" t="s">
        <v>92</v>
      </c>
      <c r="E2005" s="320">
        <v>119363070</v>
      </c>
      <c r="F2005" s="190">
        <v>16508</v>
      </c>
      <c r="G2005" s="360">
        <v>59.993299999999998</v>
      </c>
      <c r="H2005" s="320">
        <v>40</v>
      </c>
      <c r="I2005" s="320">
        <v>16468</v>
      </c>
      <c r="J2005" s="361">
        <v>2.4230676035861399E-3</v>
      </c>
      <c r="K2005" s="320" t="s">
        <v>981</v>
      </c>
      <c r="L2005" s="320" t="s">
        <v>254</v>
      </c>
      <c r="M2005" s="320" t="s">
        <v>261</v>
      </c>
      <c r="N2005" s="320" t="s">
        <v>262</v>
      </c>
    </row>
    <row r="2006" spans="1:14" s="194" customFormat="1">
      <c r="A2006" s="320" t="s">
        <v>244</v>
      </c>
      <c r="B2006" s="320" t="s">
        <v>538</v>
      </c>
      <c r="C2006" s="320" t="s">
        <v>834</v>
      </c>
      <c r="D2006" s="320" t="s">
        <v>82</v>
      </c>
      <c r="E2006" s="320">
        <v>81392929</v>
      </c>
      <c r="F2006" s="190">
        <v>8636</v>
      </c>
      <c r="G2006" s="360">
        <v>59.999899999999997</v>
      </c>
      <c r="H2006" s="320">
        <v>0</v>
      </c>
      <c r="I2006" s="320">
        <v>8636</v>
      </c>
      <c r="J2006" s="361">
        <v>0</v>
      </c>
      <c r="K2006" s="320" t="s">
        <v>1010</v>
      </c>
      <c r="L2006" s="320" t="s">
        <v>254</v>
      </c>
      <c r="M2006" s="320" t="s">
        <v>264</v>
      </c>
      <c r="N2006" s="320" t="s">
        <v>262</v>
      </c>
    </row>
    <row r="2007" spans="1:14" s="194" customFormat="1">
      <c r="A2007" s="320" t="s">
        <v>244</v>
      </c>
      <c r="B2007" s="320" t="s">
        <v>538</v>
      </c>
      <c r="C2007" s="320" t="s">
        <v>834</v>
      </c>
      <c r="D2007" s="320" t="s">
        <v>82</v>
      </c>
      <c r="E2007" s="320">
        <v>122658470</v>
      </c>
      <c r="F2007" s="190">
        <v>11592</v>
      </c>
      <c r="G2007" s="360">
        <v>60</v>
      </c>
      <c r="H2007" s="320">
        <v>43</v>
      </c>
      <c r="I2007" s="320">
        <v>11549</v>
      </c>
      <c r="J2007" s="361">
        <v>3.709454796411318E-3</v>
      </c>
      <c r="K2007" s="320" t="s">
        <v>161</v>
      </c>
      <c r="L2007" s="320" t="s">
        <v>254</v>
      </c>
      <c r="M2007" s="320" t="s">
        <v>261</v>
      </c>
      <c r="N2007" s="320" t="s">
        <v>262</v>
      </c>
    </row>
    <row r="2008" spans="1:14" s="194" customFormat="1">
      <c r="A2008" s="320" t="s">
        <v>244</v>
      </c>
      <c r="B2008" s="320" t="s">
        <v>538</v>
      </c>
      <c r="C2008" s="320" t="s">
        <v>834</v>
      </c>
      <c r="D2008" s="320" t="s">
        <v>103</v>
      </c>
      <c r="E2008" s="320">
        <v>23657141</v>
      </c>
      <c r="F2008" s="190">
        <v>6429</v>
      </c>
      <c r="G2008" s="360">
        <v>59.04</v>
      </c>
      <c r="H2008" s="320">
        <v>2</v>
      </c>
      <c r="I2008" s="320">
        <v>6427</v>
      </c>
      <c r="J2008" s="361">
        <v>3.1109037175299425E-4</v>
      </c>
      <c r="K2008" s="320" t="s">
        <v>980</v>
      </c>
      <c r="L2008" s="320" t="s">
        <v>254</v>
      </c>
      <c r="M2008" s="320" t="s">
        <v>264</v>
      </c>
      <c r="N2008" s="320" t="s">
        <v>263</v>
      </c>
    </row>
    <row r="2009" spans="1:14" s="194" customFormat="1">
      <c r="A2009" s="320" t="s">
        <v>244</v>
      </c>
      <c r="B2009" s="320" t="s">
        <v>538</v>
      </c>
      <c r="C2009" s="320" t="s">
        <v>834</v>
      </c>
      <c r="D2009" s="320" t="s">
        <v>103</v>
      </c>
      <c r="E2009" s="320">
        <v>70524720</v>
      </c>
      <c r="F2009" s="190">
        <v>3694</v>
      </c>
      <c r="G2009" s="360">
        <v>60</v>
      </c>
      <c r="H2009" s="320">
        <v>6</v>
      </c>
      <c r="I2009" s="320">
        <v>3688</v>
      </c>
      <c r="J2009" s="361">
        <v>1.6242555495397943E-3</v>
      </c>
      <c r="K2009" s="320" t="s">
        <v>1011</v>
      </c>
      <c r="L2009" s="320" t="s">
        <v>254</v>
      </c>
      <c r="M2009" s="320" t="s">
        <v>264</v>
      </c>
      <c r="N2009" s="320" t="s">
        <v>263</v>
      </c>
    </row>
    <row r="2010" spans="1:14" s="194" customFormat="1">
      <c r="A2010" s="320" t="s">
        <v>244</v>
      </c>
      <c r="B2010" s="320" t="s">
        <v>538</v>
      </c>
      <c r="C2010" s="320" t="s">
        <v>834</v>
      </c>
      <c r="D2010" s="320" t="s">
        <v>112</v>
      </c>
      <c r="E2010" s="320">
        <v>61903948</v>
      </c>
      <c r="F2010" s="190">
        <v>12990</v>
      </c>
      <c r="G2010" s="360">
        <v>59.997999999999998</v>
      </c>
      <c r="H2010" s="320">
        <v>19</v>
      </c>
      <c r="I2010" s="320">
        <v>12971</v>
      </c>
      <c r="J2010" s="361">
        <v>1.4626635873749038E-3</v>
      </c>
      <c r="K2010" s="320" t="s">
        <v>155</v>
      </c>
      <c r="L2010" s="320" t="s">
        <v>254</v>
      </c>
      <c r="M2010" s="320" t="s">
        <v>261</v>
      </c>
      <c r="N2010" s="320" t="s">
        <v>262</v>
      </c>
    </row>
    <row r="2011" spans="1:14" s="194" customFormat="1">
      <c r="A2011" s="320" t="s">
        <v>244</v>
      </c>
      <c r="B2011" s="320" t="s">
        <v>538</v>
      </c>
      <c r="C2011" s="320" t="s">
        <v>834</v>
      </c>
      <c r="D2011" s="320" t="s">
        <v>88</v>
      </c>
      <c r="E2011" s="320">
        <v>417621</v>
      </c>
      <c r="F2011" s="190">
        <v>509</v>
      </c>
      <c r="G2011" s="360">
        <v>60</v>
      </c>
      <c r="H2011" s="320">
        <v>0</v>
      </c>
      <c r="I2011" s="320">
        <v>509</v>
      </c>
      <c r="J2011" s="361">
        <v>0</v>
      </c>
      <c r="K2011" s="320" t="s">
        <v>985</v>
      </c>
      <c r="L2011" s="320" t="s">
        <v>254</v>
      </c>
      <c r="M2011" s="320" t="s">
        <v>264</v>
      </c>
      <c r="N2011" s="320" t="s">
        <v>263</v>
      </c>
    </row>
    <row r="2012" spans="1:14" s="194" customFormat="1">
      <c r="A2012" s="320" t="s">
        <v>244</v>
      </c>
      <c r="B2012" s="320" t="s">
        <v>538</v>
      </c>
      <c r="C2012" s="320" t="s">
        <v>834</v>
      </c>
      <c r="D2012" s="320" t="s">
        <v>88</v>
      </c>
      <c r="E2012" s="320">
        <v>55708685</v>
      </c>
      <c r="F2012" s="190">
        <v>12415</v>
      </c>
      <c r="G2012" s="360">
        <v>59.999000000000002</v>
      </c>
      <c r="H2012" s="320">
        <v>4</v>
      </c>
      <c r="I2012" s="320">
        <v>12411</v>
      </c>
      <c r="J2012" s="361">
        <v>3.2219089810712846E-4</v>
      </c>
      <c r="K2012" s="320" t="s">
        <v>165</v>
      </c>
      <c r="L2012" s="320" t="s">
        <v>254</v>
      </c>
      <c r="M2012" s="320" t="s">
        <v>261</v>
      </c>
      <c r="N2012" s="320" t="s">
        <v>263</v>
      </c>
    </row>
    <row r="2013" spans="1:14" s="194" customFormat="1">
      <c r="A2013" s="320" t="s">
        <v>244</v>
      </c>
      <c r="B2013" s="320" t="s">
        <v>538</v>
      </c>
      <c r="C2013" s="320" t="s">
        <v>834</v>
      </c>
      <c r="D2013" s="320" t="s">
        <v>78</v>
      </c>
      <c r="E2013" s="320">
        <v>74656953</v>
      </c>
      <c r="F2013" s="190">
        <v>5900</v>
      </c>
      <c r="G2013" s="360">
        <v>59.991500000000002</v>
      </c>
      <c r="H2013" s="320">
        <v>5</v>
      </c>
      <c r="I2013" s="320">
        <v>5895</v>
      </c>
      <c r="J2013" s="361">
        <v>8.4745762711864404E-4</v>
      </c>
      <c r="K2013" s="320" t="s">
        <v>986</v>
      </c>
      <c r="L2013" s="320" t="s">
        <v>254</v>
      </c>
      <c r="M2013" s="320" t="s">
        <v>261</v>
      </c>
      <c r="N2013" s="320" t="s">
        <v>262</v>
      </c>
    </row>
    <row r="2014" spans="1:14" s="194" customFormat="1">
      <c r="A2014" s="320" t="s">
        <v>244</v>
      </c>
      <c r="B2014" s="320" t="s">
        <v>538</v>
      </c>
      <c r="C2014" s="320" t="s">
        <v>834</v>
      </c>
      <c r="D2014" s="320" t="s">
        <v>85</v>
      </c>
      <c r="E2014" s="320">
        <v>77051811</v>
      </c>
      <c r="F2014" s="190">
        <v>6085</v>
      </c>
      <c r="G2014" s="360">
        <v>60</v>
      </c>
      <c r="H2014" s="320">
        <v>19</v>
      </c>
      <c r="I2014" s="320">
        <v>6066</v>
      </c>
      <c r="J2014" s="361">
        <v>3.1224322103533277E-3</v>
      </c>
      <c r="K2014" s="320" t="s">
        <v>159</v>
      </c>
      <c r="L2014" s="320" t="s">
        <v>254</v>
      </c>
      <c r="M2014" s="320" t="s">
        <v>264</v>
      </c>
      <c r="N2014" s="320" t="s">
        <v>263</v>
      </c>
    </row>
    <row r="2015" spans="1:14" s="194" customFormat="1">
      <c r="A2015" s="320" t="s">
        <v>244</v>
      </c>
      <c r="B2015" s="320" t="s">
        <v>538</v>
      </c>
      <c r="C2015" s="320" t="s">
        <v>834</v>
      </c>
      <c r="D2015" s="320" t="s">
        <v>93</v>
      </c>
      <c r="E2015" s="320">
        <v>76024763</v>
      </c>
      <c r="F2015" s="190">
        <v>3561</v>
      </c>
      <c r="G2015" s="360">
        <v>60</v>
      </c>
      <c r="H2015" s="320">
        <v>0</v>
      </c>
      <c r="I2015" s="320">
        <v>3561</v>
      </c>
      <c r="J2015" s="361">
        <v>0</v>
      </c>
      <c r="K2015" s="320" t="s">
        <v>166</v>
      </c>
      <c r="L2015" s="320" t="s">
        <v>254</v>
      </c>
      <c r="M2015" s="320" t="s">
        <v>264</v>
      </c>
      <c r="N2015" s="320" t="s">
        <v>261</v>
      </c>
    </row>
    <row r="2016" spans="1:14" s="194" customFormat="1">
      <c r="A2016" s="320" t="s">
        <v>244</v>
      </c>
      <c r="B2016" s="320" t="s">
        <v>538</v>
      </c>
      <c r="C2016" s="320" t="s">
        <v>834</v>
      </c>
      <c r="D2016" s="320" t="s">
        <v>93</v>
      </c>
      <c r="E2016" s="320">
        <v>97246023</v>
      </c>
      <c r="F2016" s="190">
        <v>4706</v>
      </c>
      <c r="G2016" s="360">
        <v>60</v>
      </c>
      <c r="H2016" s="320">
        <v>17</v>
      </c>
      <c r="I2016" s="320">
        <v>4689</v>
      </c>
      <c r="J2016" s="361">
        <v>3.6124096897577561E-3</v>
      </c>
      <c r="K2016" s="320" t="s">
        <v>160</v>
      </c>
      <c r="L2016" s="320" t="s">
        <v>254</v>
      </c>
      <c r="M2016" s="320" t="s">
        <v>263</v>
      </c>
      <c r="N2016" s="320" t="s">
        <v>264</v>
      </c>
    </row>
    <row r="2017" spans="1:14" s="194" customFormat="1">
      <c r="A2017" s="320" t="s">
        <v>244</v>
      </c>
      <c r="B2017" s="320" t="s">
        <v>538</v>
      </c>
      <c r="C2017" s="320" t="s">
        <v>834</v>
      </c>
      <c r="D2017" s="320" t="s">
        <v>93</v>
      </c>
      <c r="E2017" s="320">
        <v>97562394</v>
      </c>
      <c r="F2017" s="190">
        <v>12948</v>
      </c>
      <c r="G2017" s="360">
        <v>59.998899999999999</v>
      </c>
      <c r="H2017" s="320">
        <v>8</v>
      </c>
      <c r="I2017" s="320">
        <v>12940</v>
      </c>
      <c r="J2017" s="361">
        <v>6.1785603954278654E-4</v>
      </c>
      <c r="K2017" s="320" t="s">
        <v>162</v>
      </c>
      <c r="L2017" s="320" t="s">
        <v>254</v>
      </c>
      <c r="M2017" s="320" t="s">
        <v>263</v>
      </c>
      <c r="N2017" s="320" t="s">
        <v>264</v>
      </c>
    </row>
    <row r="2018" spans="1:14" s="194" customFormat="1">
      <c r="A2018" s="320" t="s">
        <v>244</v>
      </c>
      <c r="B2018" s="320" t="s">
        <v>538</v>
      </c>
      <c r="C2018" s="320" t="s">
        <v>834</v>
      </c>
      <c r="D2018" s="320" t="s">
        <v>94</v>
      </c>
      <c r="E2018" s="320">
        <v>102097865</v>
      </c>
      <c r="F2018" s="190">
        <v>16545</v>
      </c>
      <c r="G2018" s="360">
        <v>59.994399999999999</v>
      </c>
      <c r="H2018" s="320">
        <v>3</v>
      </c>
      <c r="I2018" s="320">
        <v>16542</v>
      </c>
      <c r="J2018" s="361">
        <v>1.8132366273798732E-4</v>
      </c>
      <c r="K2018" s="320" t="s">
        <v>158</v>
      </c>
      <c r="L2018" s="320" t="s">
        <v>254</v>
      </c>
      <c r="M2018" s="320" t="s">
        <v>262</v>
      </c>
      <c r="N2018" s="320" t="s">
        <v>263</v>
      </c>
    </row>
    <row r="2019" spans="1:14" s="194" customFormat="1">
      <c r="A2019" s="320" t="s">
        <v>244</v>
      </c>
      <c r="B2019" s="320" t="s">
        <v>538</v>
      </c>
      <c r="C2019" s="320" t="s">
        <v>834</v>
      </c>
      <c r="D2019" s="320" t="s">
        <v>94</v>
      </c>
      <c r="E2019" s="320">
        <v>104652802</v>
      </c>
      <c r="F2019" s="190">
        <v>9517</v>
      </c>
      <c r="G2019" s="360">
        <v>59.997999999999998</v>
      </c>
      <c r="H2019" s="320">
        <v>3</v>
      </c>
      <c r="I2019" s="320">
        <v>9514</v>
      </c>
      <c r="J2019" s="361">
        <v>3.1522538615109805E-4</v>
      </c>
      <c r="K2019" s="320" t="s">
        <v>157</v>
      </c>
      <c r="L2019" s="320" t="s">
        <v>254</v>
      </c>
      <c r="M2019" s="320" t="s">
        <v>262</v>
      </c>
      <c r="N2019" s="320" t="s">
        <v>261</v>
      </c>
    </row>
    <row r="2020" spans="1:14" s="194" customFormat="1">
      <c r="A2020" s="320" t="s">
        <v>244</v>
      </c>
      <c r="B2020" s="320" t="s">
        <v>538</v>
      </c>
      <c r="C2020" s="320" t="s">
        <v>834</v>
      </c>
      <c r="D2020" s="320" t="s">
        <v>95</v>
      </c>
      <c r="E2020" s="320">
        <v>37745653</v>
      </c>
      <c r="F2020" s="190">
        <v>6538</v>
      </c>
      <c r="G2020" s="360">
        <v>60</v>
      </c>
      <c r="H2020" s="320">
        <v>16</v>
      </c>
      <c r="I2020" s="320">
        <v>6522</v>
      </c>
      <c r="J2020" s="361">
        <v>2.4472315692872439E-3</v>
      </c>
      <c r="K2020" s="320" t="s">
        <v>156</v>
      </c>
      <c r="L2020" s="320" t="s">
        <v>254</v>
      </c>
      <c r="M2020" s="320" t="s">
        <v>263</v>
      </c>
      <c r="N2020" s="320" t="s">
        <v>264</v>
      </c>
    </row>
    <row r="2021" spans="1:14" s="194" customFormat="1">
      <c r="A2021" s="320" t="s">
        <v>244</v>
      </c>
      <c r="B2021" s="320" t="s">
        <v>538</v>
      </c>
      <c r="C2021" s="320" t="s">
        <v>834</v>
      </c>
      <c r="D2021" s="320" t="s">
        <v>95</v>
      </c>
      <c r="E2021" s="320">
        <v>140507922</v>
      </c>
      <c r="F2021" s="190">
        <v>7741</v>
      </c>
      <c r="G2021" s="360">
        <v>59.998399999999997</v>
      </c>
      <c r="H2021" s="320">
        <v>33</v>
      </c>
      <c r="I2021" s="320">
        <v>7708</v>
      </c>
      <c r="J2021" s="361">
        <v>4.2630151143263142E-3</v>
      </c>
      <c r="K2021" s="320" t="s">
        <v>164</v>
      </c>
      <c r="L2021" s="320" t="s">
        <v>254</v>
      </c>
      <c r="M2021" s="320" t="s">
        <v>264</v>
      </c>
      <c r="N2021" s="320" t="s">
        <v>263</v>
      </c>
    </row>
    <row r="2022" spans="1:14" s="194" customFormat="1">
      <c r="A2022" s="320" t="s">
        <v>244</v>
      </c>
      <c r="B2022" s="320" t="s">
        <v>539</v>
      </c>
      <c r="C2022" s="320" t="s">
        <v>671</v>
      </c>
      <c r="D2022" s="320" t="s">
        <v>76</v>
      </c>
      <c r="E2022" s="320">
        <v>75016542</v>
      </c>
      <c r="F2022" s="190">
        <v>2891</v>
      </c>
      <c r="G2022" s="360">
        <v>59.993400000000001</v>
      </c>
      <c r="H2022" s="320">
        <v>2</v>
      </c>
      <c r="I2022" s="320">
        <v>2889</v>
      </c>
      <c r="J2022" s="361">
        <v>6.9180214458664825E-4</v>
      </c>
      <c r="K2022" s="320" t="s">
        <v>978</v>
      </c>
      <c r="L2022" s="320" t="s">
        <v>254</v>
      </c>
      <c r="M2022" s="320" t="s">
        <v>264</v>
      </c>
      <c r="N2022" s="320" t="s">
        <v>262</v>
      </c>
    </row>
    <row r="2023" spans="1:14" s="194" customFormat="1">
      <c r="A2023" s="320" t="s">
        <v>244</v>
      </c>
      <c r="B2023" s="320" t="s">
        <v>539</v>
      </c>
      <c r="C2023" s="320" t="s">
        <v>671</v>
      </c>
      <c r="D2023" s="320" t="s">
        <v>76</v>
      </c>
      <c r="E2023" s="320">
        <v>115256530</v>
      </c>
      <c r="F2023" s="190">
        <v>3175</v>
      </c>
      <c r="G2023" s="360">
        <v>59.967199999999998</v>
      </c>
      <c r="H2023" s="320">
        <v>0</v>
      </c>
      <c r="I2023" s="320">
        <v>3175</v>
      </c>
      <c r="J2023" s="361">
        <v>0</v>
      </c>
      <c r="K2023" s="320" t="s">
        <v>34</v>
      </c>
      <c r="L2023" s="320" t="s">
        <v>254</v>
      </c>
      <c r="M2023" s="320" t="s">
        <v>262</v>
      </c>
      <c r="N2023" s="320" t="s">
        <v>263</v>
      </c>
    </row>
    <row r="2024" spans="1:14" s="194" customFormat="1">
      <c r="A2024" s="320" t="s">
        <v>244</v>
      </c>
      <c r="B2024" s="320" t="s">
        <v>539</v>
      </c>
      <c r="C2024" s="320" t="s">
        <v>671</v>
      </c>
      <c r="D2024" s="320" t="s">
        <v>92</v>
      </c>
      <c r="E2024" s="320">
        <v>76790536</v>
      </c>
      <c r="F2024" s="190">
        <v>1653</v>
      </c>
      <c r="G2024" s="360">
        <v>59.994500000000002</v>
      </c>
      <c r="H2024" s="320">
        <v>2</v>
      </c>
      <c r="I2024" s="320">
        <v>1651</v>
      </c>
      <c r="J2024" s="361">
        <v>1.2099213551119178E-3</v>
      </c>
      <c r="K2024" s="320" t="s">
        <v>163</v>
      </c>
      <c r="L2024" s="320" t="s">
        <v>254</v>
      </c>
      <c r="M2024" s="320" t="s">
        <v>261</v>
      </c>
      <c r="N2024" s="320" t="s">
        <v>262</v>
      </c>
    </row>
    <row r="2025" spans="1:14" s="194" customFormat="1">
      <c r="A2025" s="320" t="s">
        <v>244</v>
      </c>
      <c r="B2025" s="320" t="s">
        <v>539</v>
      </c>
      <c r="C2025" s="320" t="s">
        <v>671</v>
      </c>
      <c r="D2025" s="320" t="s">
        <v>92</v>
      </c>
      <c r="E2025" s="320">
        <v>119363070</v>
      </c>
      <c r="F2025" s="190">
        <v>2266</v>
      </c>
      <c r="G2025" s="360">
        <v>59.997300000000003</v>
      </c>
      <c r="H2025" s="320">
        <v>3</v>
      </c>
      <c r="I2025" s="320">
        <v>2263</v>
      </c>
      <c r="J2025" s="361">
        <v>1.3239187996469551E-3</v>
      </c>
      <c r="K2025" s="320" t="s">
        <v>981</v>
      </c>
      <c r="L2025" s="320" t="s">
        <v>254</v>
      </c>
      <c r="M2025" s="320" t="s">
        <v>261</v>
      </c>
      <c r="N2025" s="320" t="s">
        <v>262</v>
      </c>
    </row>
    <row r="2026" spans="1:14" s="194" customFormat="1">
      <c r="A2026" s="320" t="s">
        <v>244</v>
      </c>
      <c r="B2026" s="320" t="s">
        <v>539</v>
      </c>
      <c r="C2026" s="320" t="s">
        <v>671</v>
      </c>
      <c r="D2026" s="320" t="s">
        <v>82</v>
      </c>
      <c r="E2026" s="320">
        <v>81392929</v>
      </c>
      <c r="F2026" s="190">
        <v>3349</v>
      </c>
      <c r="G2026" s="360">
        <v>59.961399999999998</v>
      </c>
      <c r="H2026" s="320">
        <v>0</v>
      </c>
      <c r="I2026" s="320">
        <v>3349</v>
      </c>
      <c r="J2026" s="361">
        <v>0</v>
      </c>
      <c r="K2026" s="320" t="s">
        <v>1010</v>
      </c>
      <c r="L2026" s="320" t="s">
        <v>254</v>
      </c>
      <c r="M2026" s="320" t="s">
        <v>264</v>
      </c>
      <c r="N2026" s="320" t="s">
        <v>262</v>
      </c>
    </row>
    <row r="2027" spans="1:14" s="194" customFormat="1">
      <c r="A2027" s="320" t="s">
        <v>244</v>
      </c>
      <c r="B2027" s="320" t="s">
        <v>539</v>
      </c>
      <c r="C2027" s="320" t="s">
        <v>671</v>
      </c>
      <c r="D2027" s="320" t="s">
        <v>82</v>
      </c>
      <c r="E2027" s="320">
        <v>122658470</v>
      </c>
      <c r="F2027" s="190">
        <v>2776</v>
      </c>
      <c r="G2027" s="360">
        <v>60</v>
      </c>
      <c r="H2027" s="320">
        <v>3</v>
      </c>
      <c r="I2027" s="320">
        <v>2773</v>
      </c>
      <c r="J2027" s="361">
        <v>1.0806916426512969E-3</v>
      </c>
      <c r="K2027" s="320" t="s">
        <v>161</v>
      </c>
      <c r="L2027" s="320" t="s">
        <v>254</v>
      </c>
      <c r="M2027" s="320" t="s">
        <v>261</v>
      </c>
      <c r="N2027" s="320" t="s">
        <v>262</v>
      </c>
    </row>
    <row r="2028" spans="1:14" s="194" customFormat="1">
      <c r="A2028" s="320" t="s">
        <v>244</v>
      </c>
      <c r="B2028" s="320" t="s">
        <v>539</v>
      </c>
      <c r="C2028" s="320" t="s">
        <v>671</v>
      </c>
      <c r="D2028" s="320" t="s">
        <v>103</v>
      </c>
      <c r="E2028" s="320">
        <v>23657141</v>
      </c>
      <c r="F2028" s="190">
        <v>1942</v>
      </c>
      <c r="G2028" s="360">
        <v>57.930999999999997</v>
      </c>
      <c r="H2028" s="320">
        <v>0</v>
      </c>
      <c r="I2028" s="320">
        <v>1942</v>
      </c>
      <c r="J2028" s="361">
        <v>0</v>
      </c>
      <c r="K2028" s="320" t="s">
        <v>980</v>
      </c>
      <c r="L2028" s="320" t="s">
        <v>254</v>
      </c>
      <c r="M2028" s="320" t="s">
        <v>264</v>
      </c>
      <c r="N2028" s="320" t="s">
        <v>263</v>
      </c>
    </row>
    <row r="2029" spans="1:14" s="194" customFormat="1">
      <c r="A2029" s="320" t="s">
        <v>244</v>
      </c>
      <c r="B2029" s="320" t="s">
        <v>539</v>
      </c>
      <c r="C2029" s="320" t="s">
        <v>671</v>
      </c>
      <c r="D2029" s="320" t="s">
        <v>103</v>
      </c>
      <c r="E2029" s="320">
        <v>70524720</v>
      </c>
      <c r="F2029" s="190">
        <v>387</v>
      </c>
      <c r="G2029" s="360">
        <v>59.924500000000002</v>
      </c>
      <c r="H2029" s="320">
        <v>3</v>
      </c>
      <c r="I2029" s="320">
        <v>384</v>
      </c>
      <c r="J2029" s="361">
        <v>7.7519379844961239E-3</v>
      </c>
      <c r="K2029" s="320" t="s">
        <v>1011</v>
      </c>
      <c r="L2029" s="320" t="s">
        <v>254</v>
      </c>
      <c r="M2029" s="320" t="s">
        <v>264</v>
      </c>
      <c r="N2029" s="320" t="s">
        <v>263</v>
      </c>
    </row>
    <row r="2030" spans="1:14" s="194" customFormat="1">
      <c r="A2030" s="320" t="s">
        <v>244</v>
      </c>
      <c r="B2030" s="320" t="s">
        <v>539</v>
      </c>
      <c r="C2030" s="320" t="s">
        <v>671</v>
      </c>
      <c r="D2030" s="320" t="s">
        <v>112</v>
      </c>
      <c r="E2030" s="320">
        <v>61903948</v>
      </c>
      <c r="F2030" s="190">
        <v>2713</v>
      </c>
      <c r="G2030" s="360">
        <v>60</v>
      </c>
      <c r="H2030" s="320">
        <v>11</v>
      </c>
      <c r="I2030" s="320">
        <v>2702</v>
      </c>
      <c r="J2030" s="361">
        <v>4.0545521562845559E-3</v>
      </c>
      <c r="K2030" s="320" t="s">
        <v>155</v>
      </c>
      <c r="L2030" s="320" t="s">
        <v>254</v>
      </c>
      <c r="M2030" s="320" t="s">
        <v>261</v>
      </c>
      <c r="N2030" s="320" t="s">
        <v>262</v>
      </c>
    </row>
    <row r="2031" spans="1:14" s="194" customFormat="1">
      <c r="A2031" s="320" t="s">
        <v>244</v>
      </c>
      <c r="B2031" s="320" t="s">
        <v>539</v>
      </c>
      <c r="C2031" s="320" t="s">
        <v>671</v>
      </c>
      <c r="D2031" s="320" t="s">
        <v>88</v>
      </c>
      <c r="E2031" s="320">
        <v>417621</v>
      </c>
      <c r="F2031" s="190">
        <v>581</v>
      </c>
      <c r="G2031" s="360">
        <v>60</v>
      </c>
      <c r="H2031" s="320">
        <v>3</v>
      </c>
      <c r="I2031" s="320">
        <v>578</v>
      </c>
      <c r="J2031" s="361">
        <v>5.1635111876075735E-3</v>
      </c>
      <c r="K2031" s="320" t="s">
        <v>985</v>
      </c>
      <c r="L2031" s="320" t="s">
        <v>254</v>
      </c>
      <c r="M2031" s="320" t="s">
        <v>264</v>
      </c>
      <c r="N2031" s="320" t="s">
        <v>263</v>
      </c>
    </row>
    <row r="2032" spans="1:14" s="194" customFormat="1">
      <c r="A2032" s="320" t="s">
        <v>244</v>
      </c>
      <c r="B2032" s="320" t="s">
        <v>539</v>
      </c>
      <c r="C2032" s="320" t="s">
        <v>671</v>
      </c>
      <c r="D2032" s="320" t="s">
        <v>88</v>
      </c>
      <c r="E2032" s="320">
        <v>55708685</v>
      </c>
      <c r="F2032" s="190">
        <v>769</v>
      </c>
      <c r="G2032" s="360">
        <v>60</v>
      </c>
      <c r="H2032" s="320">
        <v>0</v>
      </c>
      <c r="I2032" s="320">
        <v>769</v>
      </c>
      <c r="J2032" s="361">
        <v>0</v>
      </c>
      <c r="K2032" s="320" t="s">
        <v>165</v>
      </c>
      <c r="L2032" s="320" t="s">
        <v>254</v>
      </c>
      <c r="M2032" s="320" t="s">
        <v>261</v>
      </c>
      <c r="N2032" s="320" t="s">
        <v>263</v>
      </c>
    </row>
    <row r="2033" spans="1:14" s="194" customFormat="1">
      <c r="A2033" s="320" t="s">
        <v>244</v>
      </c>
      <c r="B2033" s="320" t="s">
        <v>539</v>
      </c>
      <c r="C2033" s="320" t="s">
        <v>671</v>
      </c>
      <c r="D2033" s="320" t="s">
        <v>78</v>
      </c>
      <c r="E2033" s="320">
        <v>74656953</v>
      </c>
      <c r="F2033" s="190">
        <v>5883</v>
      </c>
      <c r="G2033" s="360">
        <v>59.996600000000001</v>
      </c>
      <c r="H2033" s="320">
        <v>26</v>
      </c>
      <c r="I2033" s="320">
        <v>5857</v>
      </c>
      <c r="J2033" s="361">
        <v>4.4195138534761178E-3</v>
      </c>
      <c r="K2033" s="320" t="s">
        <v>986</v>
      </c>
      <c r="L2033" s="320" t="s">
        <v>254</v>
      </c>
      <c r="M2033" s="320" t="s">
        <v>261</v>
      </c>
      <c r="N2033" s="320" t="s">
        <v>262</v>
      </c>
    </row>
    <row r="2034" spans="1:14" s="194" customFormat="1">
      <c r="A2034" s="320" t="s">
        <v>244</v>
      </c>
      <c r="B2034" s="320" t="s">
        <v>539</v>
      </c>
      <c r="C2034" s="320" t="s">
        <v>671</v>
      </c>
      <c r="D2034" s="320" t="s">
        <v>85</v>
      </c>
      <c r="E2034" s="320">
        <v>77051811</v>
      </c>
      <c r="F2034" s="190">
        <v>823</v>
      </c>
      <c r="G2034" s="360">
        <v>60</v>
      </c>
      <c r="H2034" s="320">
        <v>0</v>
      </c>
      <c r="I2034" s="320">
        <v>823</v>
      </c>
      <c r="J2034" s="361">
        <v>0</v>
      </c>
      <c r="K2034" s="320" t="s">
        <v>159</v>
      </c>
      <c r="L2034" s="320" t="s">
        <v>254</v>
      </c>
      <c r="M2034" s="320" t="s">
        <v>264</v>
      </c>
      <c r="N2034" s="320" t="s">
        <v>263</v>
      </c>
    </row>
    <row r="2035" spans="1:14" s="194" customFormat="1">
      <c r="A2035" s="320" t="s">
        <v>244</v>
      </c>
      <c r="B2035" s="320" t="s">
        <v>539</v>
      </c>
      <c r="C2035" s="320" t="s">
        <v>671</v>
      </c>
      <c r="D2035" s="320" t="s">
        <v>93</v>
      </c>
      <c r="E2035" s="320">
        <v>76024763</v>
      </c>
      <c r="F2035" s="190">
        <v>9892</v>
      </c>
      <c r="G2035" s="360">
        <v>59.991199999999999</v>
      </c>
      <c r="H2035" s="320">
        <v>10</v>
      </c>
      <c r="I2035" s="320">
        <v>9882</v>
      </c>
      <c r="J2035" s="361">
        <v>1.0109179134654266E-3</v>
      </c>
      <c r="K2035" s="320" t="s">
        <v>166</v>
      </c>
      <c r="L2035" s="320" t="s">
        <v>254</v>
      </c>
      <c r="M2035" s="320" t="s">
        <v>264</v>
      </c>
      <c r="N2035" s="320" t="s">
        <v>261</v>
      </c>
    </row>
    <row r="2036" spans="1:14" s="194" customFormat="1">
      <c r="A2036" s="320" t="s">
        <v>244</v>
      </c>
      <c r="B2036" s="320" t="s">
        <v>539</v>
      </c>
      <c r="C2036" s="320" t="s">
        <v>671</v>
      </c>
      <c r="D2036" s="320" t="s">
        <v>93</v>
      </c>
      <c r="E2036" s="320">
        <v>97246023</v>
      </c>
      <c r="F2036" s="190">
        <v>4082</v>
      </c>
      <c r="G2036" s="360">
        <v>59.978400000000001</v>
      </c>
      <c r="H2036" s="320">
        <v>48</v>
      </c>
      <c r="I2036" s="320">
        <v>4034</v>
      </c>
      <c r="J2036" s="361">
        <v>1.1758941695247428E-2</v>
      </c>
      <c r="K2036" s="320" t="s">
        <v>160</v>
      </c>
      <c r="L2036" s="320" t="s">
        <v>254</v>
      </c>
      <c r="M2036" s="320" t="s">
        <v>263</v>
      </c>
      <c r="N2036" s="320" t="s">
        <v>264</v>
      </c>
    </row>
    <row r="2037" spans="1:14" s="194" customFormat="1">
      <c r="A2037" s="320" t="s">
        <v>244</v>
      </c>
      <c r="B2037" s="320" t="s">
        <v>539</v>
      </c>
      <c r="C2037" s="320" t="s">
        <v>671</v>
      </c>
      <c r="D2037" s="320" t="s">
        <v>93</v>
      </c>
      <c r="E2037" s="320">
        <v>97562394</v>
      </c>
      <c r="F2037" s="190">
        <v>6811</v>
      </c>
      <c r="G2037" s="360">
        <v>59.994100000000003</v>
      </c>
      <c r="H2037" s="320">
        <v>9</v>
      </c>
      <c r="I2037" s="320">
        <v>6802</v>
      </c>
      <c r="J2037" s="361">
        <v>1.3213918660989576E-3</v>
      </c>
      <c r="K2037" s="320" t="s">
        <v>162</v>
      </c>
      <c r="L2037" s="320" t="s">
        <v>254</v>
      </c>
      <c r="M2037" s="320" t="s">
        <v>263</v>
      </c>
      <c r="N2037" s="320" t="s">
        <v>264</v>
      </c>
    </row>
    <row r="2038" spans="1:14" s="194" customFormat="1">
      <c r="A2038" s="320" t="s">
        <v>244</v>
      </c>
      <c r="B2038" s="320" t="s">
        <v>539</v>
      </c>
      <c r="C2038" s="320" t="s">
        <v>671</v>
      </c>
      <c r="D2038" s="320" t="s">
        <v>94</v>
      </c>
      <c r="E2038" s="320">
        <v>102097865</v>
      </c>
      <c r="F2038" s="190">
        <v>2173</v>
      </c>
      <c r="G2038" s="360">
        <v>60</v>
      </c>
      <c r="H2038" s="320">
        <v>0</v>
      </c>
      <c r="I2038" s="320">
        <v>2173</v>
      </c>
      <c r="J2038" s="361">
        <v>0</v>
      </c>
      <c r="K2038" s="320" t="s">
        <v>158</v>
      </c>
      <c r="L2038" s="320" t="s">
        <v>254</v>
      </c>
      <c r="M2038" s="320" t="s">
        <v>262</v>
      </c>
      <c r="N2038" s="320" t="s">
        <v>263</v>
      </c>
    </row>
    <row r="2039" spans="1:14" s="194" customFormat="1">
      <c r="A2039" s="320" t="s">
        <v>244</v>
      </c>
      <c r="B2039" s="320" t="s">
        <v>539</v>
      </c>
      <c r="C2039" s="320" t="s">
        <v>671</v>
      </c>
      <c r="D2039" s="320" t="s">
        <v>94</v>
      </c>
      <c r="E2039" s="320">
        <v>104652802</v>
      </c>
      <c r="F2039" s="190">
        <v>2813</v>
      </c>
      <c r="G2039" s="360">
        <v>59.996400000000001</v>
      </c>
      <c r="H2039" s="320">
        <v>8</v>
      </c>
      <c r="I2039" s="320">
        <v>2805</v>
      </c>
      <c r="J2039" s="361">
        <v>2.8439388553146107E-3</v>
      </c>
      <c r="K2039" s="320" t="s">
        <v>157</v>
      </c>
      <c r="L2039" s="320" t="s">
        <v>254</v>
      </c>
      <c r="M2039" s="320" t="s">
        <v>262</v>
      </c>
      <c r="N2039" s="320" t="s">
        <v>261</v>
      </c>
    </row>
    <row r="2040" spans="1:14" s="194" customFormat="1">
      <c r="A2040" s="320" t="s">
        <v>244</v>
      </c>
      <c r="B2040" s="320" t="s">
        <v>539</v>
      </c>
      <c r="C2040" s="320" t="s">
        <v>671</v>
      </c>
      <c r="D2040" s="320" t="s">
        <v>95</v>
      </c>
      <c r="E2040" s="320">
        <v>37745653</v>
      </c>
      <c r="F2040" s="190">
        <v>1951</v>
      </c>
      <c r="G2040" s="360">
        <v>59.993299999999998</v>
      </c>
      <c r="H2040" s="320">
        <v>0</v>
      </c>
      <c r="I2040" s="320">
        <v>1951</v>
      </c>
      <c r="J2040" s="361">
        <v>0</v>
      </c>
      <c r="K2040" s="320" t="s">
        <v>156</v>
      </c>
      <c r="L2040" s="320" t="s">
        <v>254</v>
      </c>
      <c r="M2040" s="320" t="s">
        <v>263</v>
      </c>
      <c r="N2040" s="320" t="s">
        <v>264</v>
      </c>
    </row>
    <row r="2041" spans="1:14" s="194" customFormat="1">
      <c r="A2041" s="320" t="s">
        <v>244</v>
      </c>
      <c r="B2041" s="320" t="s">
        <v>539</v>
      </c>
      <c r="C2041" s="320" t="s">
        <v>671</v>
      </c>
      <c r="D2041" s="320" t="s">
        <v>95</v>
      </c>
      <c r="E2041" s="320">
        <v>140507922</v>
      </c>
      <c r="F2041" s="190">
        <v>889</v>
      </c>
      <c r="G2041" s="360">
        <v>60</v>
      </c>
      <c r="H2041" s="320">
        <v>0</v>
      </c>
      <c r="I2041" s="320">
        <v>889</v>
      </c>
      <c r="J2041" s="361">
        <v>0</v>
      </c>
      <c r="K2041" s="320" t="s">
        <v>164</v>
      </c>
      <c r="L2041" s="320" t="s">
        <v>254</v>
      </c>
      <c r="M2041" s="320" t="s">
        <v>264</v>
      </c>
      <c r="N2041" s="320" t="s">
        <v>263</v>
      </c>
    </row>
    <row r="2042" spans="1:14" s="194" customFormat="1">
      <c r="A2042" s="320" t="s">
        <v>244</v>
      </c>
      <c r="B2042" s="320" t="s">
        <v>540</v>
      </c>
      <c r="C2042" s="320" t="s">
        <v>834</v>
      </c>
      <c r="D2042" s="320" t="s">
        <v>76</v>
      </c>
      <c r="E2042" s="320">
        <v>75016542</v>
      </c>
      <c r="F2042" s="190">
        <v>8188</v>
      </c>
      <c r="G2042" s="360">
        <v>60</v>
      </c>
      <c r="H2042" s="320">
        <v>0</v>
      </c>
      <c r="I2042" s="320">
        <v>8188</v>
      </c>
      <c r="J2042" s="361">
        <v>0</v>
      </c>
      <c r="K2042" s="320" t="s">
        <v>978</v>
      </c>
      <c r="L2042" s="320" t="s">
        <v>254</v>
      </c>
      <c r="M2042" s="320" t="s">
        <v>264</v>
      </c>
      <c r="N2042" s="320" t="s">
        <v>262</v>
      </c>
    </row>
    <row r="2043" spans="1:14" s="194" customFormat="1">
      <c r="A2043" s="320" t="s">
        <v>244</v>
      </c>
      <c r="B2043" s="320" t="s">
        <v>540</v>
      </c>
      <c r="C2043" s="320" t="s">
        <v>834</v>
      </c>
      <c r="D2043" s="320" t="s">
        <v>76</v>
      </c>
      <c r="E2043" s="320">
        <v>115256530</v>
      </c>
      <c r="F2043" s="190">
        <v>3246</v>
      </c>
      <c r="G2043" s="360">
        <v>59.998199999999997</v>
      </c>
      <c r="H2043" s="320">
        <v>0</v>
      </c>
      <c r="I2043" s="320">
        <v>3246</v>
      </c>
      <c r="J2043" s="361">
        <v>0</v>
      </c>
      <c r="K2043" s="320" t="s">
        <v>34</v>
      </c>
      <c r="L2043" s="320" t="s">
        <v>254</v>
      </c>
      <c r="M2043" s="320" t="s">
        <v>262</v>
      </c>
      <c r="N2043" s="320" t="s">
        <v>263</v>
      </c>
    </row>
    <row r="2044" spans="1:14" s="194" customFormat="1">
      <c r="A2044" s="320" t="s">
        <v>244</v>
      </c>
      <c r="B2044" s="320" t="s">
        <v>540</v>
      </c>
      <c r="C2044" s="320" t="s">
        <v>834</v>
      </c>
      <c r="D2044" s="320" t="s">
        <v>92</v>
      </c>
      <c r="E2044" s="320">
        <v>76790536</v>
      </c>
      <c r="F2044" s="190">
        <v>132</v>
      </c>
      <c r="G2044" s="360">
        <v>60</v>
      </c>
      <c r="H2044" s="320">
        <v>0</v>
      </c>
      <c r="I2044" s="320">
        <v>132</v>
      </c>
      <c r="J2044" s="361">
        <v>0</v>
      </c>
      <c r="K2044" s="320" t="s">
        <v>163</v>
      </c>
      <c r="L2044" s="320" t="s">
        <v>254</v>
      </c>
      <c r="M2044" s="320" t="s">
        <v>261</v>
      </c>
      <c r="N2044" s="320" t="s">
        <v>262</v>
      </c>
    </row>
    <row r="2045" spans="1:14" s="194" customFormat="1">
      <c r="A2045" s="320" t="s">
        <v>244</v>
      </c>
      <c r="B2045" s="320" t="s">
        <v>540</v>
      </c>
      <c r="C2045" s="320" t="s">
        <v>834</v>
      </c>
      <c r="D2045" s="320" t="s">
        <v>92</v>
      </c>
      <c r="E2045" s="320">
        <v>119363070</v>
      </c>
      <c r="F2045" s="190">
        <v>9052</v>
      </c>
      <c r="G2045" s="360">
        <v>59.998600000000003</v>
      </c>
      <c r="H2045" s="320">
        <v>10</v>
      </c>
      <c r="I2045" s="320">
        <v>9042</v>
      </c>
      <c r="J2045" s="361">
        <v>1.104728236853734E-3</v>
      </c>
      <c r="K2045" s="320" t="s">
        <v>981</v>
      </c>
      <c r="L2045" s="320" t="s">
        <v>254</v>
      </c>
      <c r="M2045" s="320" t="s">
        <v>261</v>
      </c>
      <c r="N2045" s="320" t="s">
        <v>262</v>
      </c>
    </row>
    <row r="2046" spans="1:14" s="194" customFormat="1">
      <c r="A2046" s="320" t="s">
        <v>244</v>
      </c>
      <c r="B2046" s="320" t="s">
        <v>540</v>
      </c>
      <c r="C2046" s="320" t="s">
        <v>834</v>
      </c>
      <c r="D2046" s="320" t="s">
        <v>82</v>
      </c>
      <c r="E2046" s="320">
        <v>81392929</v>
      </c>
      <c r="F2046" s="190">
        <v>8640</v>
      </c>
      <c r="G2046" s="360">
        <v>59.990400000000001</v>
      </c>
      <c r="H2046" s="320">
        <v>0</v>
      </c>
      <c r="I2046" s="320">
        <v>8640</v>
      </c>
      <c r="J2046" s="361">
        <v>0</v>
      </c>
      <c r="K2046" s="320" t="s">
        <v>1010</v>
      </c>
      <c r="L2046" s="320" t="s">
        <v>254</v>
      </c>
      <c r="M2046" s="320" t="s">
        <v>264</v>
      </c>
      <c r="N2046" s="320" t="s">
        <v>262</v>
      </c>
    </row>
    <row r="2047" spans="1:14" s="194" customFormat="1">
      <c r="A2047" s="320" t="s">
        <v>244</v>
      </c>
      <c r="B2047" s="320" t="s">
        <v>540</v>
      </c>
      <c r="C2047" s="320" t="s">
        <v>834</v>
      </c>
      <c r="D2047" s="320" t="s">
        <v>82</v>
      </c>
      <c r="E2047" s="320">
        <v>122658470</v>
      </c>
      <c r="F2047" s="190">
        <v>11777</v>
      </c>
      <c r="G2047" s="360">
        <v>60</v>
      </c>
      <c r="H2047" s="320">
        <v>29</v>
      </c>
      <c r="I2047" s="320">
        <v>11748</v>
      </c>
      <c r="J2047" s="361">
        <v>2.4624267640315869E-3</v>
      </c>
      <c r="K2047" s="320" t="s">
        <v>161</v>
      </c>
      <c r="L2047" s="320" t="s">
        <v>254</v>
      </c>
      <c r="M2047" s="320" t="s">
        <v>261</v>
      </c>
      <c r="N2047" s="320" t="s">
        <v>262</v>
      </c>
    </row>
    <row r="2048" spans="1:14" s="194" customFormat="1">
      <c r="A2048" s="320" t="s">
        <v>244</v>
      </c>
      <c r="B2048" s="320" t="s">
        <v>540</v>
      </c>
      <c r="C2048" s="320" t="s">
        <v>834</v>
      </c>
      <c r="D2048" s="320" t="s">
        <v>103</v>
      </c>
      <c r="E2048" s="320">
        <v>23657141</v>
      </c>
      <c r="F2048" s="190">
        <v>6847</v>
      </c>
      <c r="G2048" s="360">
        <v>58.8583</v>
      </c>
      <c r="H2048" s="320">
        <v>3</v>
      </c>
      <c r="I2048" s="320">
        <v>6844</v>
      </c>
      <c r="J2048" s="361">
        <v>4.3814809405579085E-4</v>
      </c>
      <c r="K2048" s="320" t="s">
        <v>980</v>
      </c>
      <c r="L2048" s="320" t="s">
        <v>254</v>
      </c>
      <c r="M2048" s="320" t="s">
        <v>264</v>
      </c>
      <c r="N2048" s="320" t="s">
        <v>263</v>
      </c>
    </row>
    <row r="2049" spans="1:14" s="194" customFormat="1">
      <c r="A2049" s="320" t="s">
        <v>244</v>
      </c>
      <c r="B2049" s="320" t="s">
        <v>540</v>
      </c>
      <c r="C2049" s="320" t="s">
        <v>834</v>
      </c>
      <c r="D2049" s="320" t="s">
        <v>103</v>
      </c>
      <c r="E2049" s="320">
        <v>70524720</v>
      </c>
      <c r="F2049" s="190">
        <v>609</v>
      </c>
      <c r="G2049" s="360">
        <v>60</v>
      </c>
      <c r="H2049" s="320">
        <v>3</v>
      </c>
      <c r="I2049" s="320">
        <v>606</v>
      </c>
      <c r="J2049" s="361">
        <v>4.9261083743842365E-3</v>
      </c>
      <c r="K2049" s="320" t="s">
        <v>1011</v>
      </c>
      <c r="L2049" s="320" t="s">
        <v>254</v>
      </c>
      <c r="M2049" s="320" t="s">
        <v>264</v>
      </c>
      <c r="N2049" s="320" t="s">
        <v>263</v>
      </c>
    </row>
    <row r="2050" spans="1:14" s="194" customFormat="1">
      <c r="A2050" s="320" t="s">
        <v>244</v>
      </c>
      <c r="B2050" s="320" t="s">
        <v>540</v>
      </c>
      <c r="C2050" s="320" t="s">
        <v>834</v>
      </c>
      <c r="D2050" s="320" t="s">
        <v>112</v>
      </c>
      <c r="E2050" s="320">
        <v>61903948</v>
      </c>
      <c r="F2050" s="190">
        <v>8266</v>
      </c>
      <c r="G2050" s="360">
        <v>59.9998</v>
      </c>
      <c r="H2050" s="320">
        <v>16</v>
      </c>
      <c r="I2050" s="320">
        <v>8250</v>
      </c>
      <c r="J2050" s="361">
        <v>1.9356399709654004E-3</v>
      </c>
      <c r="K2050" s="320" t="s">
        <v>155</v>
      </c>
      <c r="L2050" s="320" t="s">
        <v>254</v>
      </c>
      <c r="M2050" s="320" t="s">
        <v>261</v>
      </c>
      <c r="N2050" s="320" t="s">
        <v>262</v>
      </c>
    </row>
    <row r="2051" spans="1:14" s="194" customFormat="1">
      <c r="A2051" s="320" t="s">
        <v>244</v>
      </c>
      <c r="B2051" s="320" t="s">
        <v>540</v>
      </c>
      <c r="C2051" s="320" t="s">
        <v>834</v>
      </c>
      <c r="D2051" s="320" t="s">
        <v>88</v>
      </c>
      <c r="E2051" s="320">
        <v>417621</v>
      </c>
      <c r="F2051" s="190">
        <v>342</v>
      </c>
      <c r="G2051" s="360">
        <v>60</v>
      </c>
      <c r="H2051" s="320">
        <v>0</v>
      </c>
      <c r="I2051" s="320">
        <v>342</v>
      </c>
      <c r="J2051" s="361">
        <v>0</v>
      </c>
      <c r="K2051" s="320" t="s">
        <v>985</v>
      </c>
      <c r="L2051" s="320" t="s">
        <v>254</v>
      </c>
      <c r="M2051" s="320" t="s">
        <v>264</v>
      </c>
      <c r="N2051" s="320" t="s">
        <v>263</v>
      </c>
    </row>
    <row r="2052" spans="1:14" s="194" customFormat="1">
      <c r="A2052" s="320" t="s">
        <v>244</v>
      </c>
      <c r="B2052" s="320" t="s">
        <v>540</v>
      </c>
      <c r="C2052" s="320" t="s">
        <v>834</v>
      </c>
      <c r="D2052" s="320" t="s">
        <v>88</v>
      </c>
      <c r="E2052" s="320">
        <v>55708685</v>
      </c>
      <c r="F2052" s="190">
        <v>12645</v>
      </c>
      <c r="G2052" s="360">
        <v>60</v>
      </c>
      <c r="H2052" s="320">
        <v>0</v>
      </c>
      <c r="I2052" s="320">
        <v>12645</v>
      </c>
      <c r="J2052" s="361">
        <v>0</v>
      </c>
      <c r="K2052" s="320" t="s">
        <v>165</v>
      </c>
      <c r="L2052" s="320" t="s">
        <v>254</v>
      </c>
      <c r="M2052" s="320" t="s">
        <v>261</v>
      </c>
      <c r="N2052" s="320" t="s">
        <v>263</v>
      </c>
    </row>
    <row r="2053" spans="1:14" s="194" customFormat="1">
      <c r="A2053" s="320" t="s">
        <v>244</v>
      </c>
      <c r="B2053" s="320" t="s">
        <v>540</v>
      </c>
      <c r="C2053" s="320" t="s">
        <v>834</v>
      </c>
      <c r="D2053" s="320" t="s">
        <v>78</v>
      </c>
      <c r="E2053" s="320">
        <v>74656953</v>
      </c>
      <c r="F2053" s="190">
        <v>5162</v>
      </c>
      <c r="G2053" s="360">
        <v>60</v>
      </c>
      <c r="H2053" s="320">
        <v>7</v>
      </c>
      <c r="I2053" s="320">
        <v>5155</v>
      </c>
      <c r="J2053" s="361">
        <v>1.3560635412630763E-3</v>
      </c>
      <c r="K2053" s="320" t="s">
        <v>986</v>
      </c>
      <c r="L2053" s="320" t="s">
        <v>254</v>
      </c>
      <c r="M2053" s="320" t="s">
        <v>261</v>
      </c>
      <c r="N2053" s="320" t="s">
        <v>262</v>
      </c>
    </row>
    <row r="2054" spans="1:14" s="194" customFormat="1">
      <c r="A2054" s="320" t="s">
        <v>244</v>
      </c>
      <c r="B2054" s="320" t="s">
        <v>540</v>
      </c>
      <c r="C2054" s="320" t="s">
        <v>834</v>
      </c>
      <c r="D2054" s="320" t="s">
        <v>85</v>
      </c>
      <c r="E2054" s="320">
        <v>77051811</v>
      </c>
      <c r="F2054" s="190">
        <v>393</v>
      </c>
      <c r="G2054" s="360">
        <v>60</v>
      </c>
      <c r="H2054" s="320">
        <v>0</v>
      </c>
      <c r="I2054" s="320">
        <v>393</v>
      </c>
      <c r="J2054" s="361">
        <v>0</v>
      </c>
      <c r="K2054" s="320" t="s">
        <v>159</v>
      </c>
      <c r="L2054" s="320" t="s">
        <v>254</v>
      </c>
      <c r="M2054" s="320" t="s">
        <v>264</v>
      </c>
      <c r="N2054" s="320" t="s">
        <v>263</v>
      </c>
    </row>
    <row r="2055" spans="1:14" s="194" customFormat="1">
      <c r="A2055" s="320" t="s">
        <v>244</v>
      </c>
      <c r="B2055" s="320" t="s">
        <v>540</v>
      </c>
      <c r="C2055" s="320" t="s">
        <v>834</v>
      </c>
      <c r="D2055" s="320" t="s">
        <v>93</v>
      </c>
      <c r="E2055" s="320">
        <v>76024763</v>
      </c>
      <c r="F2055" s="190">
        <v>2420</v>
      </c>
      <c r="G2055" s="360">
        <v>60</v>
      </c>
      <c r="H2055" s="320">
        <v>0</v>
      </c>
      <c r="I2055" s="320">
        <v>2420</v>
      </c>
      <c r="J2055" s="361">
        <v>0</v>
      </c>
      <c r="K2055" s="320" t="s">
        <v>166</v>
      </c>
      <c r="L2055" s="320" t="s">
        <v>254</v>
      </c>
      <c r="M2055" s="320" t="s">
        <v>264</v>
      </c>
      <c r="N2055" s="320" t="s">
        <v>261</v>
      </c>
    </row>
    <row r="2056" spans="1:14" s="194" customFormat="1">
      <c r="A2056" s="320" t="s">
        <v>244</v>
      </c>
      <c r="B2056" s="320" t="s">
        <v>540</v>
      </c>
      <c r="C2056" s="320" t="s">
        <v>834</v>
      </c>
      <c r="D2056" s="320" t="s">
        <v>93</v>
      </c>
      <c r="E2056" s="320">
        <v>97246023</v>
      </c>
      <c r="F2056" s="190">
        <v>2661</v>
      </c>
      <c r="G2056" s="360">
        <v>60</v>
      </c>
      <c r="H2056" s="320">
        <v>13</v>
      </c>
      <c r="I2056" s="320">
        <v>2648</v>
      </c>
      <c r="J2056" s="361">
        <v>4.8853814355505447E-3</v>
      </c>
      <c r="K2056" s="320" t="s">
        <v>160</v>
      </c>
      <c r="L2056" s="320" t="s">
        <v>254</v>
      </c>
      <c r="M2056" s="320" t="s">
        <v>263</v>
      </c>
      <c r="N2056" s="320" t="s">
        <v>264</v>
      </c>
    </row>
    <row r="2057" spans="1:14" s="194" customFormat="1">
      <c r="A2057" s="320" t="s">
        <v>244</v>
      </c>
      <c r="B2057" s="320" t="s">
        <v>540</v>
      </c>
      <c r="C2057" s="320" t="s">
        <v>834</v>
      </c>
      <c r="D2057" s="320" t="s">
        <v>93</v>
      </c>
      <c r="E2057" s="320">
        <v>97562394</v>
      </c>
      <c r="F2057" s="190">
        <v>3685</v>
      </c>
      <c r="G2057" s="360">
        <v>59.9908</v>
      </c>
      <c r="H2057" s="320">
        <v>7</v>
      </c>
      <c r="I2057" s="320">
        <v>3678</v>
      </c>
      <c r="J2057" s="361">
        <v>1.8995929443690637E-3</v>
      </c>
      <c r="K2057" s="320" t="s">
        <v>162</v>
      </c>
      <c r="L2057" s="320" t="s">
        <v>254</v>
      </c>
      <c r="M2057" s="320" t="s">
        <v>263</v>
      </c>
      <c r="N2057" s="320" t="s">
        <v>264</v>
      </c>
    </row>
    <row r="2058" spans="1:14" s="194" customFormat="1">
      <c r="A2058" s="320" t="s">
        <v>244</v>
      </c>
      <c r="B2058" s="320" t="s">
        <v>540</v>
      </c>
      <c r="C2058" s="320" t="s">
        <v>834</v>
      </c>
      <c r="D2058" s="320" t="s">
        <v>94</v>
      </c>
      <c r="E2058" s="320">
        <v>102097865</v>
      </c>
      <c r="F2058" s="190">
        <v>8866</v>
      </c>
      <c r="G2058" s="360">
        <v>60</v>
      </c>
      <c r="H2058" s="320">
        <v>3</v>
      </c>
      <c r="I2058" s="320">
        <v>8863</v>
      </c>
      <c r="J2058" s="361">
        <v>3.383713061132416E-4</v>
      </c>
      <c r="K2058" s="320" t="s">
        <v>158</v>
      </c>
      <c r="L2058" s="320" t="s">
        <v>254</v>
      </c>
      <c r="M2058" s="320" t="s">
        <v>262</v>
      </c>
      <c r="N2058" s="320" t="s">
        <v>263</v>
      </c>
    </row>
    <row r="2059" spans="1:14" s="194" customFormat="1">
      <c r="A2059" s="320" t="s">
        <v>244</v>
      </c>
      <c r="B2059" s="320" t="s">
        <v>540</v>
      </c>
      <c r="C2059" s="320" t="s">
        <v>834</v>
      </c>
      <c r="D2059" s="320" t="s">
        <v>94</v>
      </c>
      <c r="E2059" s="320">
        <v>104652802</v>
      </c>
      <c r="F2059" s="190">
        <v>9506</v>
      </c>
      <c r="G2059" s="360">
        <v>59.999899999999997</v>
      </c>
      <c r="H2059" s="320">
        <v>3</v>
      </c>
      <c r="I2059" s="320">
        <v>9503</v>
      </c>
      <c r="J2059" s="361">
        <v>3.1559015358720809E-4</v>
      </c>
      <c r="K2059" s="320" t="s">
        <v>157</v>
      </c>
      <c r="L2059" s="320" t="s">
        <v>254</v>
      </c>
      <c r="M2059" s="320" t="s">
        <v>262</v>
      </c>
      <c r="N2059" s="320" t="s">
        <v>261</v>
      </c>
    </row>
    <row r="2060" spans="1:14" s="194" customFormat="1">
      <c r="A2060" s="320" t="s">
        <v>244</v>
      </c>
      <c r="B2060" s="320" t="s">
        <v>540</v>
      </c>
      <c r="C2060" s="320" t="s">
        <v>834</v>
      </c>
      <c r="D2060" s="320" t="s">
        <v>95</v>
      </c>
      <c r="E2060" s="320">
        <v>37745653</v>
      </c>
      <c r="F2060" s="190">
        <v>5360</v>
      </c>
      <c r="G2060" s="360">
        <v>60</v>
      </c>
      <c r="H2060" s="320">
        <v>3</v>
      </c>
      <c r="I2060" s="320">
        <v>5357</v>
      </c>
      <c r="J2060" s="361">
        <v>5.5970149253731347E-4</v>
      </c>
      <c r="K2060" s="320" t="s">
        <v>156</v>
      </c>
      <c r="L2060" s="320" t="s">
        <v>254</v>
      </c>
      <c r="M2060" s="320" t="s">
        <v>263</v>
      </c>
      <c r="N2060" s="320" t="s">
        <v>264</v>
      </c>
    </row>
    <row r="2061" spans="1:14" s="194" customFormat="1">
      <c r="A2061" s="320" t="s">
        <v>244</v>
      </c>
      <c r="B2061" s="320" t="s">
        <v>540</v>
      </c>
      <c r="C2061" s="320" t="s">
        <v>834</v>
      </c>
      <c r="D2061" s="320" t="s">
        <v>95</v>
      </c>
      <c r="E2061" s="320">
        <v>140507922</v>
      </c>
      <c r="F2061" s="190">
        <v>1979</v>
      </c>
      <c r="G2061" s="360">
        <v>60</v>
      </c>
      <c r="H2061" s="320">
        <v>0</v>
      </c>
      <c r="I2061" s="320">
        <v>1979</v>
      </c>
      <c r="J2061" s="361">
        <v>0</v>
      </c>
      <c r="K2061" s="320" t="s">
        <v>164</v>
      </c>
      <c r="L2061" s="320" t="s">
        <v>254</v>
      </c>
      <c r="M2061" s="320" t="s">
        <v>264</v>
      </c>
      <c r="N2061" s="320" t="s">
        <v>263</v>
      </c>
    </row>
    <row r="2062" spans="1:14" s="194" customFormat="1">
      <c r="A2062" s="320" t="s">
        <v>244</v>
      </c>
      <c r="B2062" s="320" t="s">
        <v>541</v>
      </c>
      <c r="C2062" s="320" t="s">
        <v>1283</v>
      </c>
      <c r="D2062" s="320" t="s">
        <v>76</v>
      </c>
      <c r="E2062" s="320">
        <v>75016542</v>
      </c>
      <c r="F2062" s="190">
        <v>3588</v>
      </c>
      <c r="G2062" s="360">
        <v>59.989100000000001</v>
      </c>
      <c r="H2062" s="320">
        <v>1121</v>
      </c>
      <c r="I2062" s="320">
        <v>2467</v>
      </c>
      <c r="J2062" s="361">
        <v>0.31243032329988851</v>
      </c>
      <c r="K2062" s="320" t="s">
        <v>978</v>
      </c>
      <c r="L2062" s="320" t="s">
        <v>254</v>
      </c>
      <c r="M2062" s="320" t="s">
        <v>264</v>
      </c>
      <c r="N2062" s="320" t="s">
        <v>262</v>
      </c>
    </row>
    <row r="2063" spans="1:14" s="194" customFormat="1">
      <c r="A2063" s="320" t="s">
        <v>244</v>
      </c>
      <c r="B2063" s="320" t="s">
        <v>541</v>
      </c>
      <c r="C2063" s="320" t="s">
        <v>1283</v>
      </c>
      <c r="D2063" s="320" t="s">
        <v>76</v>
      </c>
      <c r="E2063" s="320">
        <v>115256530</v>
      </c>
      <c r="F2063" s="190">
        <v>3449</v>
      </c>
      <c r="G2063" s="360">
        <v>59.935000000000002</v>
      </c>
      <c r="H2063" s="320">
        <v>5</v>
      </c>
      <c r="I2063" s="320">
        <v>3444</v>
      </c>
      <c r="J2063" s="361">
        <v>1.4496955639315744E-3</v>
      </c>
      <c r="K2063" s="320" t="s">
        <v>34</v>
      </c>
      <c r="L2063" s="320" t="s">
        <v>254</v>
      </c>
      <c r="M2063" s="320" t="s">
        <v>262</v>
      </c>
      <c r="N2063" s="320" t="s">
        <v>263</v>
      </c>
    </row>
    <row r="2064" spans="1:14" s="194" customFormat="1">
      <c r="A2064" s="320" t="s">
        <v>244</v>
      </c>
      <c r="B2064" s="320" t="s">
        <v>541</v>
      </c>
      <c r="C2064" s="320" t="s">
        <v>1283</v>
      </c>
      <c r="D2064" s="320" t="s">
        <v>92</v>
      </c>
      <c r="E2064" s="320">
        <v>76790536</v>
      </c>
      <c r="F2064" s="190">
        <v>2133</v>
      </c>
      <c r="G2064" s="360">
        <v>60</v>
      </c>
      <c r="H2064" s="320">
        <v>723</v>
      </c>
      <c r="I2064" s="320">
        <v>1410</v>
      </c>
      <c r="J2064" s="361">
        <v>0.33895921237693388</v>
      </c>
      <c r="K2064" s="320" t="s">
        <v>163</v>
      </c>
      <c r="L2064" s="320" t="s">
        <v>254</v>
      </c>
      <c r="M2064" s="320" t="s">
        <v>261</v>
      </c>
      <c r="N2064" s="320" t="s">
        <v>262</v>
      </c>
    </row>
    <row r="2065" spans="1:14" s="194" customFormat="1">
      <c r="A2065" s="320" t="s">
        <v>244</v>
      </c>
      <c r="B2065" s="320" t="s">
        <v>541</v>
      </c>
      <c r="C2065" s="320" t="s">
        <v>1283</v>
      </c>
      <c r="D2065" s="320" t="s">
        <v>92</v>
      </c>
      <c r="E2065" s="320">
        <v>119363070</v>
      </c>
      <c r="F2065" s="190">
        <v>2992</v>
      </c>
      <c r="G2065" s="360">
        <v>59.983499999999999</v>
      </c>
      <c r="H2065" s="320">
        <v>937</v>
      </c>
      <c r="I2065" s="320">
        <v>2055</v>
      </c>
      <c r="J2065" s="361">
        <v>0.31316844919786097</v>
      </c>
      <c r="K2065" s="320" t="s">
        <v>981</v>
      </c>
      <c r="L2065" s="320" t="s">
        <v>254</v>
      </c>
      <c r="M2065" s="320" t="s">
        <v>261</v>
      </c>
      <c r="N2065" s="320" t="s">
        <v>262</v>
      </c>
    </row>
    <row r="2066" spans="1:14" s="194" customFormat="1">
      <c r="A2066" s="320" t="s">
        <v>244</v>
      </c>
      <c r="B2066" s="320" t="s">
        <v>541</v>
      </c>
      <c r="C2066" s="320" t="s">
        <v>1283</v>
      </c>
      <c r="D2066" s="320" t="s">
        <v>82</v>
      </c>
      <c r="E2066" s="320">
        <v>81392929</v>
      </c>
      <c r="F2066" s="190">
        <v>4003</v>
      </c>
      <c r="G2066" s="360">
        <v>59.9893</v>
      </c>
      <c r="H2066" s="320">
        <v>1016</v>
      </c>
      <c r="I2066" s="320">
        <v>2987</v>
      </c>
      <c r="J2066" s="361">
        <v>0.25380964276792406</v>
      </c>
      <c r="K2066" s="320" t="s">
        <v>1010</v>
      </c>
      <c r="L2066" s="320" t="s">
        <v>254</v>
      </c>
      <c r="M2066" s="320" t="s">
        <v>264</v>
      </c>
      <c r="N2066" s="320" t="s">
        <v>262</v>
      </c>
    </row>
    <row r="2067" spans="1:14" s="194" customFormat="1">
      <c r="A2067" s="320" t="s">
        <v>244</v>
      </c>
      <c r="B2067" s="320" t="s">
        <v>541</v>
      </c>
      <c r="C2067" s="320" t="s">
        <v>1283</v>
      </c>
      <c r="D2067" s="320" t="s">
        <v>82</v>
      </c>
      <c r="E2067" s="320">
        <v>122658470</v>
      </c>
      <c r="F2067" s="190">
        <v>2879</v>
      </c>
      <c r="G2067" s="360">
        <v>60</v>
      </c>
      <c r="H2067" s="320">
        <v>938</v>
      </c>
      <c r="I2067" s="320">
        <v>1941</v>
      </c>
      <c r="J2067" s="361">
        <v>0.3258075720736367</v>
      </c>
      <c r="K2067" s="320" t="s">
        <v>161</v>
      </c>
      <c r="L2067" s="320" t="s">
        <v>254</v>
      </c>
      <c r="M2067" s="320" t="s">
        <v>261</v>
      </c>
      <c r="N2067" s="320" t="s">
        <v>262</v>
      </c>
    </row>
    <row r="2068" spans="1:14" s="194" customFormat="1">
      <c r="A2068" s="320" t="s">
        <v>244</v>
      </c>
      <c r="B2068" s="320" t="s">
        <v>541</v>
      </c>
      <c r="C2068" s="320" t="s">
        <v>1283</v>
      </c>
      <c r="D2068" s="320" t="s">
        <v>103</v>
      </c>
      <c r="E2068" s="320">
        <v>23657141</v>
      </c>
      <c r="F2068" s="190">
        <v>2960</v>
      </c>
      <c r="G2068" s="360">
        <v>57.976799999999997</v>
      </c>
      <c r="H2068" s="320">
        <v>975</v>
      </c>
      <c r="I2068" s="320">
        <v>1985</v>
      </c>
      <c r="J2068" s="361">
        <v>0.32939189189189189</v>
      </c>
      <c r="K2068" s="320" t="s">
        <v>980</v>
      </c>
      <c r="L2068" s="320" t="s">
        <v>254</v>
      </c>
      <c r="M2068" s="320" t="s">
        <v>264</v>
      </c>
      <c r="N2068" s="320" t="s">
        <v>263</v>
      </c>
    </row>
    <row r="2069" spans="1:14" s="194" customFormat="1">
      <c r="A2069" s="320" t="s">
        <v>244</v>
      </c>
      <c r="B2069" s="320" t="s">
        <v>541</v>
      </c>
      <c r="C2069" s="320" t="s">
        <v>1283</v>
      </c>
      <c r="D2069" s="320" t="s">
        <v>103</v>
      </c>
      <c r="E2069" s="320">
        <v>70524720</v>
      </c>
      <c r="F2069" s="190">
        <v>199</v>
      </c>
      <c r="G2069" s="360">
        <v>60</v>
      </c>
      <c r="H2069" s="320">
        <v>86</v>
      </c>
      <c r="I2069" s="320">
        <v>113</v>
      </c>
      <c r="J2069" s="361">
        <v>0.43216080402010049</v>
      </c>
      <c r="K2069" s="320" t="s">
        <v>1011</v>
      </c>
      <c r="L2069" s="320" t="s">
        <v>254</v>
      </c>
      <c r="M2069" s="320" t="s">
        <v>264</v>
      </c>
      <c r="N2069" s="320" t="s">
        <v>263</v>
      </c>
    </row>
    <row r="2070" spans="1:14" s="194" customFormat="1">
      <c r="A2070" s="320" t="s">
        <v>244</v>
      </c>
      <c r="B2070" s="320" t="s">
        <v>541</v>
      </c>
      <c r="C2070" s="320" t="s">
        <v>1283</v>
      </c>
      <c r="D2070" s="320" t="s">
        <v>112</v>
      </c>
      <c r="E2070" s="320">
        <v>61903948</v>
      </c>
      <c r="F2070" s="190">
        <v>4780</v>
      </c>
      <c r="G2070" s="360">
        <v>59.988300000000002</v>
      </c>
      <c r="H2070" s="320">
        <v>1884</v>
      </c>
      <c r="I2070" s="320">
        <v>2896</v>
      </c>
      <c r="J2070" s="361">
        <v>0.39414225941422593</v>
      </c>
      <c r="K2070" s="320" t="s">
        <v>155</v>
      </c>
      <c r="L2070" s="320" t="s">
        <v>254</v>
      </c>
      <c r="M2070" s="320" t="s">
        <v>261</v>
      </c>
      <c r="N2070" s="320" t="s">
        <v>262</v>
      </c>
    </row>
    <row r="2071" spans="1:14" s="194" customFormat="1">
      <c r="A2071" s="320" t="s">
        <v>244</v>
      </c>
      <c r="B2071" s="320" t="s">
        <v>541</v>
      </c>
      <c r="C2071" s="320" t="s">
        <v>1283</v>
      </c>
      <c r="D2071" s="320" t="s">
        <v>88</v>
      </c>
      <c r="E2071" s="320">
        <v>417621</v>
      </c>
      <c r="F2071" s="190">
        <v>927</v>
      </c>
      <c r="G2071" s="360">
        <v>60</v>
      </c>
      <c r="H2071" s="320">
        <v>275</v>
      </c>
      <c r="I2071" s="320">
        <v>652</v>
      </c>
      <c r="J2071" s="361">
        <v>0.29665587918015102</v>
      </c>
      <c r="K2071" s="320" t="s">
        <v>985</v>
      </c>
      <c r="L2071" s="320" t="s">
        <v>254</v>
      </c>
      <c r="M2071" s="320" t="s">
        <v>264</v>
      </c>
      <c r="N2071" s="320" t="s">
        <v>263</v>
      </c>
    </row>
    <row r="2072" spans="1:14" s="194" customFormat="1">
      <c r="A2072" s="320" t="s">
        <v>244</v>
      </c>
      <c r="B2072" s="320" t="s">
        <v>541</v>
      </c>
      <c r="C2072" s="320" t="s">
        <v>1283</v>
      </c>
      <c r="D2072" s="320" t="s">
        <v>88</v>
      </c>
      <c r="E2072" s="320">
        <v>55708685</v>
      </c>
      <c r="F2072" s="190">
        <v>607</v>
      </c>
      <c r="G2072" s="360">
        <v>60</v>
      </c>
      <c r="H2072" s="320">
        <v>167</v>
      </c>
      <c r="I2072" s="320">
        <v>440</v>
      </c>
      <c r="J2072" s="361">
        <v>0.27512355848434927</v>
      </c>
      <c r="K2072" s="320" t="s">
        <v>165</v>
      </c>
      <c r="L2072" s="320" t="s">
        <v>254</v>
      </c>
      <c r="M2072" s="320" t="s">
        <v>261</v>
      </c>
      <c r="N2072" s="320" t="s">
        <v>263</v>
      </c>
    </row>
    <row r="2073" spans="1:14" s="194" customFormat="1">
      <c r="A2073" s="320" t="s">
        <v>244</v>
      </c>
      <c r="B2073" s="320" t="s">
        <v>541</v>
      </c>
      <c r="C2073" s="320" t="s">
        <v>1283</v>
      </c>
      <c r="D2073" s="320" t="s">
        <v>78</v>
      </c>
      <c r="E2073" s="320">
        <v>74656953</v>
      </c>
      <c r="F2073" s="190">
        <v>7183</v>
      </c>
      <c r="G2073" s="360">
        <v>59.992800000000003</v>
      </c>
      <c r="H2073" s="320">
        <v>2336</v>
      </c>
      <c r="I2073" s="320">
        <v>4847</v>
      </c>
      <c r="J2073" s="361">
        <v>0.325212306835584</v>
      </c>
      <c r="K2073" s="320" t="s">
        <v>986</v>
      </c>
      <c r="L2073" s="320" t="s">
        <v>254</v>
      </c>
      <c r="M2073" s="320" t="s">
        <v>261</v>
      </c>
      <c r="N2073" s="320" t="s">
        <v>262</v>
      </c>
    </row>
    <row r="2074" spans="1:14" s="194" customFormat="1">
      <c r="A2074" s="320" t="s">
        <v>244</v>
      </c>
      <c r="B2074" s="320" t="s">
        <v>541</v>
      </c>
      <c r="C2074" s="320" t="s">
        <v>1283</v>
      </c>
      <c r="D2074" s="320" t="s">
        <v>85</v>
      </c>
      <c r="E2074" s="320">
        <v>77051811</v>
      </c>
      <c r="F2074" s="190">
        <v>678</v>
      </c>
      <c r="G2074" s="360">
        <v>60</v>
      </c>
      <c r="H2074" s="320">
        <v>181</v>
      </c>
      <c r="I2074" s="320">
        <v>497</v>
      </c>
      <c r="J2074" s="361">
        <v>0.26696165191740412</v>
      </c>
      <c r="K2074" s="320" t="s">
        <v>159</v>
      </c>
      <c r="L2074" s="320" t="s">
        <v>254</v>
      </c>
      <c r="M2074" s="320" t="s">
        <v>264</v>
      </c>
      <c r="N2074" s="320" t="s">
        <v>263</v>
      </c>
    </row>
    <row r="2075" spans="1:14" s="194" customFormat="1">
      <c r="A2075" s="320" t="s">
        <v>244</v>
      </c>
      <c r="B2075" s="320" t="s">
        <v>541</v>
      </c>
      <c r="C2075" s="320" t="s">
        <v>1283</v>
      </c>
      <c r="D2075" s="320" t="s">
        <v>93</v>
      </c>
      <c r="E2075" s="320">
        <v>76024763</v>
      </c>
      <c r="F2075" s="190">
        <v>11305</v>
      </c>
      <c r="G2075" s="360">
        <v>59.992100000000001</v>
      </c>
      <c r="H2075" s="320">
        <v>4579</v>
      </c>
      <c r="I2075" s="320">
        <v>6726</v>
      </c>
      <c r="J2075" s="361">
        <v>0.40504201680672269</v>
      </c>
      <c r="K2075" s="320" t="s">
        <v>166</v>
      </c>
      <c r="L2075" s="320" t="s">
        <v>254</v>
      </c>
      <c r="M2075" s="320" t="s">
        <v>264</v>
      </c>
      <c r="N2075" s="320" t="s">
        <v>261</v>
      </c>
    </row>
    <row r="2076" spans="1:14" s="194" customFormat="1">
      <c r="A2076" s="320" t="s">
        <v>244</v>
      </c>
      <c r="B2076" s="320" t="s">
        <v>541</v>
      </c>
      <c r="C2076" s="320" t="s">
        <v>1283</v>
      </c>
      <c r="D2076" s="320" t="s">
        <v>93</v>
      </c>
      <c r="E2076" s="320">
        <v>97246023</v>
      </c>
      <c r="F2076" s="190">
        <v>4616</v>
      </c>
      <c r="G2076" s="360">
        <v>59.960599999999999</v>
      </c>
      <c r="H2076" s="320">
        <v>1670</v>
      </c>
      <c r="I2076" s="320">
        <v>2946</v>
      </c>
      <c r="J2076" s="361">
        <v>0.36178509532062392</v>
      </c>
      <c r="K2076" s="320" t="s">
        <v>160</v>
      </c>
      <c r="L2076" s="320" t="s">
        <v>254</v>
      </c>
      <c r="M2076" s="320" t="s">
        <v>263</v>
      </c>
      <c r="N2076" s="320" t="s">
        <v>264</v>
      </c>
    </row>
    <row r="2077" spans="1:14" s="194" customFormat="1">
      <c r="A2077" s="320" t="s">
        <v>244</v>
      </c>
      <c r="B2077" s="320" t="s">
        <v>541</v>
      </c>
      <c r="C2077" s="320" t="s">
        <v>1283</v>
      </c>
      <c r="D2077" s="320" t="s">
        <v>93</v>
      </c>
      <c r="E2077" s="320">
        <v>97562394</v>
      </c>
      <c r="F2077" s="190">
        <v>7250</v>
      </c>
      <c r="G2077" s="360">
        <v>59.975700000000003</v>
      </c>
      <c r="H2077" s="320">
        <v>1989</v>
      </c>
      <c r="I2077" s="320">
        <v>5261</v>
      </c>
      <c r="J2077" s="361">
        <v>0.27434482758620687</v>
      </c>
      <c r="K2077" s="320" t="s">
        <v>162</v>
      </c>
      <c r="L2077" s="320" t="s">
        <v>254</v>
      </c>
      <c r="M2077" s="320" t="s">
        <v>263</v>
      </c>
      <c r="N2077" s="320" t="s">
        <v>264</v>
      </c>
    </row>
    <row r="2078" spans="1:14" s="194" customFormat="1">
      <c r="A2078" s="320" t="s">
        <v>244</v>
      </c>
      <c r="B2078" s="320" t="s">
        <v>541</v>
      </c>
      <c r="C2078" s="320" t="s">
        <v>1283</v>
      </c>
      <c r="D2078" s="320" t="s">
        <v>94</v>
      </c>
      <c r="E2078" s="320">
        <v>102097865</v>
      </c>
      <c r="F2078" s="190">
        <v>2833</v>
      </c>
      <c r="G2078" s="360">
        <v>60</v>
      </c>
      <c r="H2078" s="320">
        <v>1043</v>
      </c>
      <c r="I2078" s="320">
        <v>1790</v>
      </c>
      <c r="J2078" s="361">
        <v>0.36816096011295446</v>
      </c>
      <c r="K2078" s="320" t="s">
        <v>158</v>
      </c>
      <c r="L2078" s="320" t="s">
        <v>254</v>
      </c>
      <c r="M2078" s="320" t="s">
        <v>262</v>
      </c>
      <c r="N2078" s="320" t="s">
        <v>263</v>
      </c>
    </row>
    <row r="2079" spans="1:14" s="194" customFormat="1">
      <c r="A2079" s="320" t="s">
        <v>244</v>
      </c>
      <c r="B2079" s="320" t="s">
        <v>541</v>
      </c>
      <c r="C2079" s="320" t="s">
        <v>1283</v>
      </c>
      <c r="D2079" s="320" t="s">
        <v>94</v>
      </c>
      <c r="E2079" s="320">
        <v>104652802</v>
      </c>
      <c r="F2079" s="190">
        <v>3505</v>
      </c>
      <c r="G2079" s="360">
        <v>59.961199999999998</v>
      </c>
      <c r="H2079" s="320">
        <v>1109</v>
      </c>
      <c r="I2079" s="320">
        <v>2396</v>
      </c>
      <c r="J2079" s="361">
        <v>0.31640513552068472</v>
      </c>
      <c r="K2079" s="320" t="s">
        <v>157</v>
      </c>
      <c r="L2079" s="320" t="s">
        <v>254</v>
      </c>
      <c r="M2079" s="320" t="s">
        <v>262</v>
      </c>
      <c r="N2079" s="320" t="s">
        <v>261</v>
      </c>
    </row>
    <row r="2080" spans="1:14" s="194" customFormat="1">
      <c r="A2080" s="320" t="s">
        <v>244</v>
      </c>
      <c r="B2080" s="320" t="s">
        <v>541</v>
      </c>
      <c r="C2080" s="320" t="s">
        <v>1283</v>
      </c>
      <c r="D2080" s="320" t="s">
        <v>95</v>
      </c>
      <c r="E2080" s="320">
        <v>37745653</v>
      </c>
      <c r="F2080" s="190">
        <v>3507</v>
      </c>
      <c r="G2080" s="360">
        <v>59.996400000000001</v>
      </c>
      <c r="H2080" s="320">
        <v>1018</v>
      </c>
      <c r="I2080" s="320">
        <v>2489</v>
      </c>
      <c r="J2080" s="361">
        <v>0.2902765896777873</v>
      </c>
      <c r="K2080" s="320" t="s">
        <v>156</v>
      </c>
      <c r="L2080" s="320" t="s">
        <v>254</v>
      </c>
      <c r="M2080" s="320" t="s">
        <v>263</v>
      </c>
      <c r="N2080" s="320" t="s">
        <v>264</v>
      </c>
    </row>
    <row r="2081" spans="1:14" s="194" customFormat="1">
      <c r="A2081" s="320" t="s">
        <v>244</v>
      </c>
      <c r="B2081" s="320" t="s">
        <v>541</v>
      </c>
      <c r="C2081" s="320" t="s">
        <v>1283</v>
      </c>
      <c r="D2081" s="320" t="s">
        <v>95</v>
      </c>
      <c r="E2081" s="320">
        <v>140507922</v>
      </c>
      <c r="F2081" s="190">
        <v>1189</v>
      </c>
      <c r="G2081" s="360">
        <v>60</v>
      </c>
      <c r="H2081" s="320">
        <v>445</v>
      </c>
      <c r="I2081" s="320">
        <v>744</v>
      </c>
      <c r="J2081" s="361">
        <v>0.3742640874684609</v>
      </c>
      <c r="K2081" s="320" t="s">
        <v>164</v>
      </c>
      <c r="L2081" s="320" t="s">
        <v>254</v>
      </c>
      <c r="M2081" s="320" t="s">
        <v>264</v>
      </c>
      <c r="N2081" s="320" t="s">
        <v>263</v>
      </c>
    </row>
    <row r="2082" spans="1:14" s="194" customFormat="1">
      <c r="A2082" s="320" t="s">
        <v>244</v>
      </c>
      <c r="B2082" s="320" t="s">
        <v>542</v>
      </c>
      <c r="C2082" s="320" t="s">
        <v>908</v>
      </c>
      <c r="D2082" s="320" t="s">
        <v>76</v>
      </c>
      <c r="E2082" s="320">
        <v>75016542</v>
      </c>
      <c r="F2082" s="190">
        <v>2787</v>
      </c>
      <c r="G2082" s="360">
        <v>59.999000000000002</v>
      </c>
      <c r="H2082" s="320">
        <v>799</v>
      </c>
      <c r="I2082" s="320">
        <v>1988</v>
      </c>
      <c r="J2082" s="361">
        <v>0.2866881951919627</v>
      </c>
      <c r="K2082" s="320" t="s">
        <v>978</v>
      </c>
      <c r="L2082" s="320" t="s">
        <v>254</v>
      </c>
      <c r="M2082" s="320" t="s">
        <v>264</v>
      </c>
      <c r="N2082" s="320" t="s">
        <v>262</v>
      </c>
    </row>
    <row r="2083" spans="1:14" s="194" customFormat="1">
      <c r="A2083" s="320" t="s">
        <v>244</v>
      </c>
      <c r="B2083" s="320" t="s">
        <v>542</v>
      </c>
      <c r="C2083" s="320" t="s">
        <v>908</v>
      </c>
      <c r="D2083" s="320" t="s">
        <v>76</v>
      </c>
      <c r="E2083" s="320">
        <v>115256530</v>
      </c>
      <c r="F2083" s="190">
        <v>3318</v>
      </c>
      <c r="G2083" s="360">
        <v>59.9373</v>
      </c>
      <c r="H2083" s="320">
        <v>0</v>
      </c>
      <c r="I2083" s="320">
        <v>3318</v>
      </c>
      <c r="J2083" s="361">
        <v>0</v>
      </c>
      <c r="K2083" s="320" t="s">
        <v>34</v>
      </c>
      <c r="L2083" s="320" t="s">
        <v>254</v>
      </c>
      <c r="M2083" s="320" t="s">
        <v>262</v>
      </c>
      <c r="N2083" s="320" t="s">
        <v>263</v>
      </c>
    </row>
    <row r="2084" spans="1:14" s="194" customFormat="1">
      <c r="A2084" s="320" t="s">
        <v>244</v>
      </c>
      <c r="B2084" s="320" t="s">
        <v>542</v>
      </c>
      <c r="C2084" s="320" t="s">
        <v>908</v>
      </c>
      <c r="D2084" s="320" t="s">
        <v>92</v>
      </c>
      <c r="E2084" s="320">
        <v>76790536</v>
      </c>
      <c r="F2084" s="190">
        <v>1481</v>
      </c>
      <c r="G2084" s="360">
        <v>59.9923</v>
      </c>
      <c r="H2084" s="320">
        <v>437</v>
      </c>
      <c r="I2084" s="320">
        <v>1044</v>
      </c>
      <c r="J2084" s="361">
        <v>0.29507089804186359</v>
      </c>
      <c r="K2084" s="320" t="s">
        <v>163</v>
      </c>
      <c r="L2084" s="320" t="s">
        <v>254</v>
      </c>
      <c r="M2084" s="320" t="s">
        <v>261</v>
      </c>
      <c r="N2084" s="320" t="s">
        <v>262</v>
      </c>
    </row>
    <row r="2085" spans="1:14" s="194" customFormat="1">
      <c r="A2085" s="320" t="s">
        <v>244</v>
      </c>
      <c r="B2085" s="320" t="s">
        <v>542</v>
      </c>
      <c r="C2085" s="320" t="s">
        <v>908</v>
      </c>
      <c r="D2085" s="320" t="s">
        <v>92</v>
      </c>
      <c r="E2085" s="320">
        <v>119363070</v>
      </c>
      <c r="F2085" s="190">
        <v>2253</v>
      </c>
      <c r="G2085" s="360">
        <v>59.9968</v>
      </c>
      <c r="H2085" s="320">
        <v>666</v>
      </c>
      <c r="I2085" s="320">
        <v>1587</v>
      </c>
      <c r="J2085" s="361">
        <v>0.29560585885486018</v>
      </c>
      <c r="K2085" s="320" t="s">
        <v>981</v>
      </c>
      <c r="L2085" s="320" t="s">
        <v>254</v>
      </c>
      <c r="M2085" s="320" t="s">
        <v>261</v>
      </c>
      <c r="N2085" s="320" t="s">
        <v>262</v>
      </c>
    </row>
    <row r="2086" spans="1:14" s="194" customFormat="1">
      <c r="A2086" s="320" t="s">
        <v>244</v>
      </c>
      <c r="B2086" s="320" t="s">
        <v>542</v>
      </c>
      <c r="C2086" s="320" t="s">
        <v>908</v>
      </c>
      <c r="D2086" s="320" t="s">
        <v>82</v>
      </c>
      <c r="E2086" s="320">
        <v>81392929</v>
      </c>
      <c r="F2086" s="190">
        <v>4447</v>
      </c>
      <c r="G2086" s="360">
        <v>59.993200000000002</v>
      </c>
      <c r="H2086" s="320">
        <v>1190</v>
      </c>
      <c r="I2086" s="320">
        <v>3257</v>
      </c>
      <c r="J2086" s="361">
        <v>0.26759613222397122</v>
      </c>
      <c r="K2086" s="320" t="s">
        <v>1010</v>
      </c>
      <c r="L2086" s="320" t="s">
        <v>254</v>
      </c>
      <c r="M2086" s="320" t="s">
        <v>264</v>
      </c>
      <c r="N2086" s="320" t="s">
        <v>262</v>
      </c>
    </row>
    <row r="2087" spans="1:14" s="194" customFormat="1">
      <c r="A2087" s="320" t="s">
        <v>244</v>
      </c>
      <c r="B2087" s="320" t="s">
        <v>542</v>
      </c>
      <c r="C2087" s="320" t="s">
        <v>908</v>
      </c>
      <c r="D2087" s="320" t="s">
        <v>82</v>
      </c>
      <c r="E2087" s="320">
        <v>122658470</v>
      </c>
      <c r="F2087" s="190">
        <v>2413</v>
      </c>
      <c r="G2087" s="360">
        <v>60</v>
      </c>
      <c r="H2087" s="320">
        <v>739</v>
      </c>
      <c r="I2087" s="320">
        <v>1674</v>
      </c>
      <c r="J2087" s="361">
        <v>0.30625777041027769</v>
      </c>
      <c r="K2087" s="320" t="s">
        <v>161</v>
      </c>
      <c r="L2087" s="320" t="s">
        <v>254</v>
      </c>
      <c r="M2087" s="320" t="s">
        <v>261</v>
      </c>
      <c r="N2087" s="320" t="s">
        <v>262</v>
      </c>
    </row>
    <row r="2088" spans="1:14" s="194" customFormat="1">
      <c r="A2088" s="320" t="s">
        <v>244</v>
      </c>
      <c r="B2088" s="320" t="s">
        <v>542</v>
      </c>
      <c r="C2088" s="320" t="s">
        <v>908</v>
      </c>
      <c r="D2088" s="320" t="s">
        <v>103</v>
      </c>
      <c r="E2088" s="320">
        <v>23657141</v>
      </c>
      <c r="F2088" s="190">
        <v>2160</v>
      </c>
      <c r="G2088" s="360">
        <v>57.637900000000002</v>
      </c>
      <c r="H2088" s="320">
        <v>688</v>
      </c>
      <c r="I2088" s="320">
        <v>1472</v>
      </c>
      <c r="J2088" s="361">
        <v>0.31851851851851853</v>
      </c>
      <c r="K2088" s="320" t="s">
        <v>980</v>
      </c>
      <c r="L2088" s="320" t="s">
        <v>254</v>
      </c>
      <c r="M2088" s="320" t="s">
        <v>264</v>
      </c>
      <c r="N2088" s="320" t="s">
        <v>263</v>
      </c>
    </row>
    <row r="2089" spans="1:14" s="194" customFormat="1">
      <c r="A2089" s="320" t="s">
        <v>244</v>
      </c>
      <c r="B2089" s="320" t="s">
        <v>542</v>
      </c>
      <c r="C2089" s="320" t="s">
        <v>908</v>
      </c>
      <c r="D2089" s="320" t="s">
        <v>103</v>
      </c>
      <c r="E2089" s="320">
        <v>70524720</v>
      </c>
      <c r="F2089" s="190">
        <v>212</v>
      </c>
      <c r="G2089" s="360">
        <v>60</v>
      </c>
      <c r="H2089" s="320">
        <v>98</v>
      </c>
      <c r="I2089" s="320">
        <v>114</v>
      </c>
      <c r="J2089" s="361">
        <v>0.46226415094339623</v>
      </c>
      <c r="K2089" s="320" t="s">
        <v>1011</v>
      </c>
      <c r="L2089" s="320" t="s">
        <v>254</v>
      </c>
      <c r="M2089" s="320" t="s">
        <v>264</v>
      </c>
      <c r="N2089" s="320" t="s">
        <v>263</v>
      </c>
    </row>
    <row r="2090" spans="1:14" s="194" customFormat="1">
      <c r="A2090" s="320" t="s">
        <v>244</v>
      </c>
      <c r="B2090" s="320" t="s">
        <v>542</v>
      </c>
      <c r="C2090" s="320" t="s">
        <v>908</v>
      </c>
      <c r="D2090" s="320" t="s">
        <v>112</v>
      </c>
      <c r="E2090" s="320">
        <v>61903948</v>
      </c>
      <c r="F2090" s="190">
        <v>3059</v>
      </c>
      <c r="G2090" s="360">
        <v>59.990900000000003</v>
      </c>
      <c r="H2090" s="320">
        <v>1184</v>
      </c>
      <c r="I2090" s="320">
        <v>1875</v>
      </c>
      <c r="J2090" s="361">
        <v>0.38705459300424977</v>
      </c>
      <c r="K2090" s="320" t="s">
        <v>155</v>
      </c>
      <c r="L2090" s="320" t="s">
        <v>254</v>
      </c>
      <c r="M2090" s="320" t="s">
        <v>261</v>
      </c>
      <c r="N2090" s="320" t="s">
        <v>262</v>
      </c>
    </row>
    <row r="2091" spans="1:14" s="194" customFormat="1">
      <c r="A2091" s="320" t="s">
        <v>244</v>
      </c>
      <c r="B2091" s="320" t="s">
        <v>542</v>
      </c>
      <c r="C2091" s="320" t="s">
        <v>908</v>
      </c>
      <c r="D2091" s="320" t="s">
        <v>88</v>
      </c>
      <c r="E2091" s="320">
        <v>417621</v>
      </c>
      <c r="F2091" s="190">
        <v>411</v>
      </c>
      <c r="G2091" s="360">
        <v>60</v>
      </c>
      <c r="H2091" s="320">
        <v>139</v>
      </c>
      <c r="I2091" s="320">
        <v>272</v>
      </c>
      <c r="J2091" s="361">
        <v>0.33819951338199511</v>
      </c>
      <c r="K2091" s="320" t="s">
        <v>985</v>
      </c>
      <c r="L2091" s="320" t="s">
        <v>254</v>
      </c>
      <c r="M2091" s="320" t="s">
        <v>264</v>
      </c>
      <c r="N2091" s="320" t="s">
        <v>263</v>
      </c>
    </row>
    <row r="2092" spans="1:14" s="194" customFormat="1">
      <c r="A2092" s="320" t="s">
        <v>244</v>
      </c>
      <c r="B2092" s="320" t="s">
        <v>542</v>
      </c>
      <c r="C2092" s="320" t="s">
        <v>908</v>
      </c>
      <c r="D2092" s="320" t="s">
        <v>88</v>
      </c>
      <c r="E2092" s="320">
        <v>55708685</v>
      </c>
      <c r="F2092" s="190">
        <v>459</v>
      </c>
      <c r="G2092" s="360">
        <v>60</v>
      </c>
      <c r="H2092" s="320">
        <v>139</v>
      </c>
      <c r="I2092" s="320">
        <v>320</v>
      </c>
      <c r="J2092" s="361">
        <v>0.30283224400871461</v>
      </c>
      <c r="K2092" s="320" t="s">
        <v>165</v>
      </c>
      <c r="L2092" s="320" t="s">
        <v>254</v>
      </c>
      <c r="M2092" s="320" t="s">
        <v>261</v>
      </c>
      <c r="N2092" s="320" t="s">
        <v>263</v>
      </c>
    </row>
    <row r="2093" spans="1:14" s="194" customFormat="1">
      <c r="A2093" s="320" t="s">
        <v>244</v>
      </c>
      <c r="B2093" s="320" t="s">
        <v>542</v>
      </c>
      <c r="C2093" s="320" t="s">
        <v>908</v>
      </c>
      <c r="D2093" s="320" t="s">
        <v>78</v>
      </c>
      <c r="E2093" s="320">
        <v>74656953</v>
      </c>
      <c r="F2093" s="190">
        <v>8406</v>
      </c>
      <c r="G2093" s="360">
        <v>59.9998</v>
      </c>
      <c r="H2093" s="320">
        <v>2579</v>
      </c>
      <c r="I2093" s="320">
        <v>5827</v>
      </c>
      <c r="J2093" s="361">
        <v>0.3068046633357126</v>
      </c>
      <c r="K2093" s="320" t="s">
        <v>986</v>
      </c>
      <c r="L2093" s="320" t="s">
        <v>254</v>
      </c>
      <c r="M2093" s="320" t="s">
        <v>261</v>
      </c>
      <c r="N2093" s="320" t="s">
        <v>262</v>
      </c>
    </row>
    <row r="2094" spans="1:14" s="194" customFormat="1">
      <c r="A2094" s="320" t="s">
        <v>244</v>
      </c>
      <c r="B2094" s="320" t="s">
        <v>542</v>
      </c>
      <c r="C2094" s="320" t="s">
        <v>908</v>
      </c>
      <c r="D2094" s="320" t="s">
        <v>85</v>
      </c>
      <c r="E2094" s="320">
        <v>77051811</v>
      </c>
      <c r="F2094" s="190">
        <v>484</v>
      </c>
      <c r="G2094" s="360">
        <v>59.957599999999999</v>
      </c>
      <c r="H2094" s="320">
        <v>130</v>
      </c>
      <c r="I2094" s="320">
        <v>354</v>
      </c>
      <c r="J2094" s="361">
        <v>0.26859504132231404</v>
      </c>
      <c r="K2094" s="320" t="s">
        <v>159</v>
      </c>
      <c r="L2094" s="320" t="s">
        <v>254</v>
      </c>
      <c r="M2094" s="320" t="s">
        <v>264</v>
      </c>
      <c r="N2094" s="320" t="s">
        <v>263</v>
      </c>
    </row>
    <row r="2095" spans="1:14" s="194" customFormat="1">
      <c r="A2095" s="320" t="s">
        <v>244</v>
      </c>
      <c r="B2095" s="320" t="s">
        <v>542</v>
      </c>
      <c r="C2095" s="320" t="s">
        <v>908</v>
      </c>
      <c r="D2095" s="320" t="s">
        <v>93</v>
      </c>
      <c r="E2095" s="320">
        <v>76024763</v>
      </c>
      <c r="F2095" s="190">
        <v>11151</v>
      </c>
      <c r="G2095" s="360">
        <v>60</v>
      </c>
      <c r="H2095" s="320">
        <v>4559</v>
      </c>
      <c r="I2095" s="320">
        <v>6592</v>
      </c>
      <c r="J2095" s="361">
        <v>0.40884225629988341</v>
      </c>
      <c r="K2095" s="320" t="s">
        <v>166</v>
      </c>
      <c r="L2095" s="320" t="s">
        <v>254</v>
      </c>
      <c r="M2095" s="320" t="s">
        <v>264</v>
      </c>
      <c r="N2095" s="320" t="s">
        <v>261</v>
      </c>
    </row>
    <row r="2096" spans="1:14" s="194" customFormat="1">
      <c r="A2096" s="320" t="s">
        <v>244</v>
      </c>
      <c r="B2096" s="320" t="s">
        <v>542</v>
      </c>
      <c r="C2096" s="320" t="s">
        <v>908</v>
      </c>
      <c r="D2096" s="320" t="s">
        <v>93</v>
      </c>
      <c r="E2096" s="320">
        <v>97246023</v>
      </c>
      <c r="F2096" s="190">
        <v>4206</v>
      </c>
      <c r="G2096" s="360">
        <v>59.943199999999997</v>
      </c>
      <c r="H2096" s="320">
        <v>1565</v>
      </c>
      <c r="I2096" s="320">
        <v>2641</v>
      </c>
      <c r="J2096" s="361">
        <v>0.3720874940561103</v>
      </c>
      <c r="K2096" s="320" t="s">
        <v>160</v>
      </c>
      <c r="L2096" s="320" t="s">
        <v>254</v>
      </c>
      <c r="M2096" s="320" t="s">
        <v>263</v>
      </c>
      <c r="N2096" s="320" t="s">
        <v>264</v>
      </c>
    </row>
    <row r="2097" spans="1:14" s="194" customFormat="1">
      <c r="A2097" s="320" t="s">
        <v>244</v>
      </c>
      <c r="B2097" s="320" t="s">
        <v>542</v>
      </c>
      <c r="C2097" s="320" t="s">
        <v>908</v>
      </c>
      <c r="D2097" s="320" t="s">
        <v>93</v>
      </c>
      <c r="E2097" s="320">
        <v>97562394</v>
      </c>
      <c r="F2097" s="190">
        <v>6997</v>
      </c>
      <c r="G2097" s="360">
        <v>59.977699999999999</v>
      </c>
      <c r="H2097" s="320">
        <v>2163</v>
      </c>
      <c r="I2097" s="320">
        <v>4834</v>
      </c>
      <c r="J2097" s="361">
        <v>0.30913248535086468</v>
      </c>
      <c r="K2097" s="320" t="s">
        <v>162</v>
      </c>
      <c r="L2097" s="320" t="s">
        <v>254</v>
      </c>
      <c r="M2097" s="320" t="s">
        <v>263</v>
      </c>
      <c r="N2097" s="320" t="s">
        <v>264</v>
      </c>
    </row>
    <row r="2098" spans="1:14" s="194" customFormat="1">
      <c r="A2098" s="320" t="s">
        <v>244</v>
      </c>
      <c r="B2098" s="320" t="s">
        <v>542</v>
      </c>
      <c r="C2098" s="320" t="s">
        <v>908</v>
      </c>
      <c r="D2098" s="320" t="s">
        <v>94</v>
      </c>
      <c r="E2098" s="320">
        <v>102097865</v>
      </c>
      <c r="F2098" s="190">
        <v>2094</v>
      </c>
      <c r="G2098" s="360">
        <v>60</v>
      </c>
      <c r="H2098" s="320">
        <v>775</v>
      </c>
      <c r="I2098" s="320">
        <v>1319</v>
      </c>
      <c r="J2098" s="361">
        <v>0.37010506208213945</v>
      </c>
      <c r="K2098" s="320" t="s">
        <v>158</v>
      </c>
      <c r="L2098" s="320" t="s">
        <v>254</v>
      </c>
      <c r="M2098" s="320" t="s">
        <v>262</v>
      </c>
      <c r="N2098" s="320" t="s">
        <v>263</v>
      </c>
    </row>
    <row r="2099" spans="1:14" s="194" customFormat="1">
      <c r="A2099" s="320" t="s">
        <v>244</v>
      </c>
      <c r="B2099" s="320" t="s">
        <v>542</v>
      </c>
      <c r="C2099" s="320" t="s">
        <v>908</v>
      </c>
      <c r="D2099" s="320" t="s">
        <v>94</v>
      </c>
      <c r="E2099" s="320">
        <v>104652802</v>
      </c>
      <c r="F2099" s="190">
        <v>3799</v>
      </c>
      <c r="G2099" s="360">
        <v>59.998100000000001</v>
      </c>
      <c r="H2099" s="320">
        <v>1131</v>
      </c>
      <c r="I2099" s="320">
        <v>2668</v>
      </c>
      <c r="J2099" s="361">
        <v>0.29770992366412213</v>
      </c>
      <c r="K2099" s="320" t="s">
        <v>157</v>
      </c>
      <c r="L2099" s="320" t="s">
        <v>254</v>
      </c>
      <c r="M2099" s="320" t="s">
        <v>262</v>
      </c>
      <c r="N2099" s="320" t="s">
        <v>261</v>
      </c>
    </row>
    <row r="2100" spans="1:14" s="194" customFormat="1">
      <c r="A2100" s="320" t="s">
        <v>244</v>
      </c>
      <c r="B2100" s="320" t="s">
        <v>542</v>
      </c>
      <c r="C2100" s="320" t="s">
        <v>908</v>
      </c>
      <c r="D2100" s="320" t="s">
        <v>95</v>
      </c>
      <c r="E2100" s="320">
        <v>37745653</v>
      </c>
      <c r="F2100" s="190">
        <v>2802</v>
      </c>
      <c r="G2100" s="360">
        <v>60</v>
      </c>
      <c r="H2100" s="320">
        <v>861</v>
      </c>
      <c r="I2100" s="320">
        <v>1941</v>
      </c>
      <c r="J2100" s="361">
        <v>0.30728051391862954</v>
      </c>
      <c r="K2100" s="320" t="s">
        <v>156</v>
      </c>
      <c r="L2100" s="320" t="s">
        <v>254</v>
      </c>
      <c r="M2100" s="320" t="s">
        <v>263</v>
      </c>
      <c r="N2100" s="320" t="s">
        <v>264</v>
      </c>
    </row>
    <row r="2101" spans="1:14" s="194" customFormat="1">
      <c r="A2101" s="320" t="s">
        <v>244</v>
      </c>
      <c r="B2101" s="320" t="s">
        <v>542</v>
      </c>
      <c r="C2101" s="320" t="s">
        <v>908</v>
      </c>
      <c r="D2101" s="320" t="s">
        <v>95</v>
      </c>
      <c r="E2101" s="320">
        <v>140507922</v>
      </c>
      <c r="F2101" s="190">
        <v>574</v>
      </c>
      <c r="G2101" s="360">
        <v>59.9544</v>
      </c>
      <c r="H2101" s="320">
        <v>223</v>
      </c>
      <c r="I2101" s="320">
        <v>351</v>
      </c>
      <c r="J2101" s="361">
        <v>0.38850174216027872</v>
      </c>
      <c r="K2101" s="320" t="s">
        <v>164</v>
      </c>
      <c r="L2101" s="320" t="s">
        <v>254</v>
      </c>
      <c r="M2101" s="320" t="s">
        <v>264</v>
      </c>
      <c r="N2101" s="320" t="s">
        <v>263</v>
      </c>
    </row>
    <row r="2102" spans="1:14" s="194" customFormat="1">
      <c r="A2102" s="320" t="s">
        <v>244</v>
      </c>
      <c r="B2102" s="320" t="s">
        <v>543</v>
      </c>
      <c r="C2102" s="320" t="s">
        <v>834</v>
      </c>
      <c r="D2102" s="320" t="s">
        <v>76</v>
      </c>
      <c r="E2102" s="320">
        <v>75016542</v>
      </c>
      <c r="F2102" s="190">
        <v>4064</v>
      </c>
      <c r="G2102" s="360">
        <v>60</v>
      </c>
      <c r="H2102" s="320">
        <v>0</v>
      </c>
      <c r="I2102" s="320">
        <v>4064</v>
      </c>
      <c r="J2102" s="361">
        <v>0</v>
      </c>
      <c r="K2102" s="320" t="s">
        <v>978</v>
      </c>
      <c r="L2102" s="320" t="s">
        <v>254</v>
      </c>
      <c r="M2102" s="320" t="s">
        <v>264</v>
      </c>
      <c r="N2102" s="320" t="s">
        <v>262</v>
      </c>
    </row>
    <row r="2103" spans="1:14" s="194" customFormat="1">
      <c r="A2103" s="320" t="s">
        <v>244</v>
      </c>
      <c r="B2103" s="320" t="s">
        <v>543</v>
      </c>
      <c r="C2103" s="320" t="s">
        <v>834</v>
      </c>
      <c r="D2103" s="320" t="s">
        <v>76</v>
      </c>
      <c r="E2103" s="320">
        <v>115256530</v>
      </c>
      <c r="F2103" s="190">
        <v>3240</v>
      </c>
      <c r="G2103" s="360">
        <v>59.938800000000001</v>
      </c>
      <c r="H2103" s="320">
        <v>0</v>
      </c>
      <c r="I2103" s="320">
        <v>3240</v>
      </c>
      <c r="J2103" s="361">
        <v>0</v>
      </c>
      <c r="K2103" s="320" t="s">
        <v>34</v>
      </c>
      <c r="L2103" s="320" t="s">
        <v>254</v>
      </c>
      <c r="M2103" s="320" t="s">
        <v>262</v>
      </c>
      <c r="N2103" s="320" t="s">
        <v>263</v>
      </c>
    </row>
    <row r="2104" spans="1:14" s="194" customFormat="1">
      <c r="A2104" s="320" t="s">
        <v>244</v>
      </c>
      <c r="B2104" s="320" t="s">
        <v>543</v>
      </c>
      <c r="C2104" s="320" t="s">
        <v>834</v>
      </c>
      <c r="D2104" s="320" t="s">
        <v>92</v>
      </c>
      <c r="E2104" s="320">
        <v>76790536</v>
      </c>
      <c r="F2104" s="190">
        <v>44</v>
      </c>
      <c r="G2104" s="360">
        <v>60</v>
      </c>
      <c r="H2104" s="320">
        <v>0</v>
      </c>
      <c r="I2104" s="320">
        <v>44</v>
      </c>
      <c r="J2104" s="361">
        <v>0</v>
      </c>
      <c r="K2104" s="320" t="s">
        <v>163</v>
      </c>
      <c r="L2104" s="320" t="s">
        <v>254</v>
      </c>
      <c r="M2104" s="320" t="s">
        <v>261</v>
      </c>
      <c r="N2104" s="320" t="s">
        <v>262</v>
      </c>
    </row>
    <row r="2105" spans="1:14" s="194" customFormat="1">
      <c r="A2105" s="320" t="s">
        <v>244</v>
      </c>
      <c r="B2105" s="320" t="s">
        <v>543</v>
      </c>
      <c r="C2105" s="320" t="s">
        <v>834</v>
      </c>
      <c r="D2105" s="320" t="s">
        <v>92</v>
      </c>
      <c r="E2105" s="320">
        <v>119363070</v>
      </c>
      <c r="F2105" s="190">
        <v>8234</v>
      </c>
      <c r="G2105" s="360">
        <v>59.996600000000001</v>
      </c>
      <c r="H2105" s="320">
        <v>15</v>
      </c>
      <c r="I2105" s="320">
        <v>8219</v>
      </c>
      <c r="J2105" s="361">
        <v>1.8217148409035706E-3</v>
      </c>
      <c r="K2105" s="320" t="s">
        <v>981</v>
      </c>
      <c r="L2105" s="320" t="s">
        <v>254</v>
      </c>
      <c r="M2105" s="320" t="s">
        <v>261</v>
      </c>
      <c r="N2105" s="320" t="s">
        <v>262</v>
      </c>
    </row>
    <row r="2106" spans="1:14" s="194" customFormat="1">
      <c r="A2106" s="320" t="s">
        <v>244</v>
      </c>
      <c r="B2106" s="320" t="s">
        <v>543</v>
      </c>
      <c r="C2106" s="320" t="s">
        <v>834</v>
      </c>
      <c r="D2106" s="320" t="s">
        <v>82</v>
      </c>
      <c r="E2106" s="320">
        <v>81392929</v>
      </c>
      <c r="F2106" s="190">
        <v>8844</v>
      </c>
      <c r="G2106" s="360">
        <v>60</v>
      </c>
      <c r="H2106" s="320">
        <v>0</v>
      </c>
      <c r="I2106" s="320">
        <v>8844</v>
      </c>
      <c r="J2106" s="361">
        <v>0</v>
      </c>
      <c r="K2106" s="320" t="s">
        <v>1010</v>
      </c>
      <c r="L2106" s="320" t="s">
        <v>254</v>
      </c>
      <c r="M2106" s="320" t="s">
        <v>264</v>
      </c>
      <c r="N2106" s="320" t="s">
        <v>262</v>
      </c>
    </row>
    <row r="2107" spans="1:14" s="194" customFormat="1">
      <c r="A2107" s="320" t="s">
        <v>244</v>
      </c>
      <c r="B2107" s="320" t="s">
        <v>543</v>
      </c>
      <c r="C2107" s="320" t="s">
        <v>834</v>
      </c>
      <c r="D2107" s="320" t="s">
        <v>82</v>
      </c>
      <c r="E2107" s="320">
        <v>122658470</v>
      </c>
      <c r="F2107" s="190">
        <v>11085</v>
      </c>
      <c r="G2107" s="360">
        <v>60</v>
      </c>
      <c r="H2107" s="320">
        <v>18</v>
      </c>
      <c r="I2107" s="320">
        <v>11067</v>
      </c>
      <c r="J2107" s="361">
        <v>1.6238159675236806E-3</v>
      </c>
      <c r="K2107" s="320" t="s">
        <v>161</v>
      </c>
      <c r="L2107" s="320" t="s">
        <v>254</v>
      </c>
      <c r="M2107" s="320" t="s">
        <v>261</v>
      </c>
      <c r="N2107" s="320" t="s">
        <v>262</v>
      </c>
    </row>
    <row r="2108" spans="1:14" s="194" customFormat="1">
      <c r="A2108" s="320" t="s">
        <v>244</v>
      </c>
      <c r="B2108" s="320" t="s">
        <v>543</v>
      </c>
      <c r="C2108" s="320" t="s">
        <v>834</v>
      </c>
      <c r="D2108" s="320" t="s">
        <v>103</v>
      </c>
      <c r="E2108" s="320">
        <v>23657141</v>
      </c>
      <c r="F2108" s="190">
        <v>6679</v>
      </c>
      <c r="G2108" s="360">
        <v>58.906599999999997</v>
      </c>
      <c r="H2108" s="320">
        <v>9</v>
      </c>
      <c r="I2108" s="320">
        <v>6670</v>
      </c>
      <c r="J2108" s="361">
        <v>1.3475071118430903E-3</v>
      </c>
      <c r="K2108" s="320" t="s">
        <v>980</v>
      </c>
      <c r="L2108" s="320" t="s">
        <v>254</v>
      </c>
      <c r="M2108" s="320" t="s">
        <v>264</v>
      </c>
      <c r="N2108" s="320" t="s">
        <v>263</v>
      </c>
    </row>
    <row r="2109" spans="1:14" s="194" customFormat="1">
      <c r="A2109" s="320" t="s">
        <v>244</v>
      </c>
      <c r="B2109" s="320" t="s">
        <v>543</v>
      </c>
      <c r="C2109" s="320" t="s">
        <v>834</v>
      </c>
      <c r="D2109" s="320" t="s">
        <v>103</v>
      </c>
      <c r="E2109" s="320">
        <v>70524720</v>
      </c>
      <c r="F2109" s="190">
        <v>386</v>
      </c>
      <c r="G2109" s="360">
        <v>60</v>
      </c>
      <c r="H2109" s="320">
        <v>0</v>
      </c>
      <c r="I2109" s="320">
        <v>386</v>
      </c>
      <c r="J2109" s="361">
        <v>0</v>
      </c>
      <c r="K2109" s="320" t="s">
        <v>1011</v>
      </c>
      <c r="L2109" s="320" t="s">
        <v>254</v>
      </c>
      <c r="M2109" s="320" t="s">
        <v>264</v>
      </c>
      <c r="N2109" s="320" t="s">
        <v>263</v>
      </c>
    </row>
    <row r="2110" spans="1:14" s="194" customFormat="1">
      <c r="A2110" s="320" t="s">
        <v>244</v>
      </c>
      <c r="B2110" s="320" t="s">
        <v>543</v>
      </c>
      <c r="C2110" s="320" t="s">
        <v>834</v>
      </c>
      <c r="D2110" s="320" t="s">
        <v>112</v>
      </c>
      <c r="E2110" s="320">
        <v>61903948</v>
      </c>
      <c r="F2110" s="190">
        <v>7832</v>
      </c>
      <c r="G2110" s="360">
        <v>59.9985</v>
      </c>
      <c r="H2110" s="320">
        <v>15</v>
      </c>
      <c r="I2110" s="320">
        <v>7817</v>
      </c>
      <c r="J2110" s="361">
        <v>1.9152196118488254E-3</v>
      </c>
      <c r="K2110" s="320" t="s">
        <v>155</v>
      </c>
      <c r="L2110" s="320" t="s">
        <v>254</v>
      </c>
      <c r="M2110" s="320" t="s">
        <v>261</v>
      </c>
      <c r="N2110" s="320" t="s">
        <v>262</v>
      </c>
    </row>
    <row r="2111" spans="1:14" s="194" customFormat="1">
      <c r="A2111" s="320" t="s">
        <v>244</v>
      </c>
      <c r="B2111" s="320" t="s">
        <v>543</v>
      </c>
      <c r="C2111" s="320" t="s">
        <v>834</v>
      </c>
      <c r="D2111" s="320" t="s">
        <v>88</v>
      </c>
      <c r="E2111" s="320">
        <v>417621</v>
      </c>
      <c r="F2111" s="190">
        <v>225</v>
      </c>
      <c r="G2111" s="360">
        <v>60</v>
      </c>
      <c r="H2111" s="320">
        <v>4</v>
      </c>
      <c r="I2111" s="320">
        <v>221</v>
      </c>
      <c r="J2111" s="361">
        <v>1.7777777777777778E-2</v>
      </c>
      <c r="K2111" s="320" t="s">
        <v>985</v>
      </c>
      <c r="L2111" s="320" t="s">
        <v>254</v>
      </c>
      <c r="M2111" s="320" t="s">
        <v>264</v>
      </c>
      <c r="N2111" s="320" t="s">
        <v>263</v>
      </c>
    </row>
    <row r="2112" spans="1:14" s="194" customFormat="1">
      <c r="A2112" s="320" t="s">
        <v>244</v>
      </c>
      <c r="B2112" s="320" t="s">
        <v>543</v>
      </c>
      <c r="C2112" s="320" t="s">
        <v>834</v>
      </c>
      <c r="D2112" s="320" t="s">
        <v>88</v>
      </c>
      <c r="E2112" s="320">
        <v>55708685</v>
      </c>
      <c r="F2112" s="190">
        <v>10820</v>
      </c>
      <c r="G2112" s="360">
        <v>60</v>
      </c>
      <c r="H2112" s="320">
        <v>0</v>
      </c>
      <c r="I2112" s="320">
        <v>10820</v>
      </c>
      <c r="J2112" s="361">
        <v>0</v>
      </c>
      <c r="K2112" s="320" t="s">
        <v>165</v>
      </c>
      <c r="L2112" s="320" t="s">
        <v>254</v>
      </c>
      <c r="M2112" s="320" t="s">
        <v>261</v>
      </c>
      <c r="N2112" s="320" t="s">
        <v>263</v>
      </c>
    </row>
    <row r="2113" spans="1:14" s="194" customFormat="1">
      <c r="A2113" s="320" t="s">
        <v>244</v>
      </c>
      <c r="B2113" s="320" t="s">
        <v>543</v>
      </c>
      <c r="C2113" s="320" t="s">
        <v>834</v>
      </c>
      <c r="D2113" s="320" t="s">
        <v>78</v>
      </c>
      <c r="E2113" s="320">
        <v>74656953</v>
      </c>
      <c r="F2113" s="190">
        <v>4319</v>
      </c>
      <c r="G2113" s="360">
        <v>60</v>
      </c>
      <c r="H2113" s="320">
        <v>8</v>
      </c>
      <c r="I2113" s="320">
        <v>4311</v>
      </c>
      <c r="J2113" s="361">
        <v>1.8522806205140078E-3</v>
      </c>
      <c r="K2113" s="320" t="s">
        <v>986</v>
      </c>
      <c r="L2113" s="320" t="s">
        <v>254</v>
      </c>
      <c r="M2113" s="320" t="s">
        <v>261</v>
      </c>
      <c r="N2113" s="320" t="s">
        <v>262</v>
      </c>
    </row>
    <row r="2114" spans="1:14" s="194" customFormat="1">
      <c r="A2114" s="320" t="s">
        <v>244</v>
      </c>
      <c r="B2114" s="320" t="s">
        <v>543</v>
      </c>
      <c r="C2114" s="320" t="s">
        <v>834</v>
      </c>
      <c r="D2114" s="320" t="s">
        <v>85</v>
      </c>
      <c r="E2114" s="320">
        <v>77051811</v>
      </c>
      <c r="F2114" s="190">
        <v>346</v>
      </c>
      <c r="G2114" s="360">
        <v>60</v>
      </c>
      <c r="H2114" s="320">
        <v>2</v>
      </c>
      <c r="I2114" s="320">
        <v>344</v>
      </c>
      <c r="J2114" s="361">
        <v>5.7803468208092483E-3</v>
      </c>
      <c r="K2114" s="320" t="s">
        <v>159</v>
      </c>
      <c r="L2114" s="320" t="s">
        <v>254</v>
      </c>
      <c r="M2114" s="320" t="s">
        <v>264</v>
      </c>
      <c r="N2114" s="320" t="s">
        <v>263</v>
      </c>
    </row>
    <row r="2115" spans="1:14" s="194" customFormat="1">
      <c r="A2115" s="320" t="s">
        <v>244</v>
      </c>
      <c r="B2115" s="320" t="s">
        <v>543</v>
      </c>
      <c r="C2115" s="320" t="s">
        <v>834</v>
      </c>
      <c r="D2115" s="320" t="s">
        <v>93</v>
      </c>
      <c r="E2115" s="320">
        <v>76024763</v>
      </c>
      <c r="F2115" s="190">
        <v>1295</v>
      </c>
      <c r="G2115" s="360">
        <v>60</v>
      </c>
      <c r="H2115" s="320">
        <v>0</v>
      </c>
      <c r="I2115" s="320">
        <v>1295</v>
      </c>
      <c r="J2115" s="361">
        <v>0</v>
      </c>
      <c r="K2115" s="320" t="s">
        <v>166</v>
      </c>
      <c r="L2115" s="320" t="s">
        <v>254</v>
      </c>
      <c r="M2115" s="320" t="s">
        <v>264</v>
      </c>
      <c r="N2115" s="320" t="s">
        <v>261</v>
      </c>
    </row>
    <row r="2116" spans="1:14" s="194" customFormat="1">
      <c r="A2116" s="320" t="s">
        <v>244</v>
      </c>
      <c r="B2116" s="320" t="s">
        <v>543</v>
      </c>
      <c r="C2116" s="320" t="s">
        <v>834</v>
      </c>
      <c r="D2116" s="320" t="s">
        <v>93</v>
      </c>
      <c r="E2116" s="320">
        <v>97246023</v>
      </c>
      <c r="F2116" s="190">
        <v>2879</v>
      </c>
      <c r="G2116" s="360">
        <v>59.997900000000001</v>
      </c>
      <c r="H2116" s="320">
        <v>9</v>
      </c>
      <c r="I2116" s="320">
        <v>2870</v>
      </c>
      <c r="J2116" s="361">
        <v>3.126085446335533E-3</v>
      </c>
      <c r="K2116" s="320" t="s">
        <v>160</v>
      </c>
      <c r="L2116" s="320" t="s">
        <v>254</v>
      </c>
      <c r="M2116" s="320" t="s">
        <v>263</v>
      </c>
      <c r="N2116" s="320" t="s">
        <v>264</v>
      </c>
    </row>
    <row r="2117" spans="1:14" s="194" customFormat="1">
      <c r="A2117" s="320" t="s">
        <v>244</v>
      </c>
      <c r="B2117" s="320" t="s">
        <v>543</v>
      </c>
      <c r="C2117" s="320" t="s">
        <v>834</v>
      </c>
      <c r="D2117" s="320" t="s">
        <v>93</v>
      </c>
      <c r="E2117" s="320">
        <v>97562394</v>
      </c>
      <c r="F2117" s="190">
        <v>3566</v>
      </c>
      <c r="G2117" s="360">
        <v>60</v>
      </c>
      <c r="H2117" s="320">
        <v>8</v>
      </c>
      <c r="I2117" s="320">
        <v>3558</v>
      </c>
      <c r="J2117" s="361">
        <v>2.2434099831744251E-3</v>
      </c>
      <c r="K2117" s="320" t="s">
        <v>162</v>
      </c>
      <c r="L2117" s="320" t="s">
        <v>254</v>
      </c>
      <c r="M2117" s="320" t="s">
        <v>263</v>
      </c>
      <c r="N2117" s="320" t="s">
        <v>264</v>
      </c>
    </row>
    <row r="2118" spans="1:14" s="194" customFormat="1">
      <c r="A2118" s="320" t="s">
        <v>244</v>
      </c>
      <c r="B2118" s="320" t="s">
        <v>543</v>
      </c>
      <c r="C2118" s="320" t="s">
        <v>834</v>
      </c>
      <c r="D2118" s="320" t="s">
        <v>94</v>
      </c>
      <c r="E2118" s="320">
        <v>102097865</v>
      </c>
      <c r="F2118" s="190">
        <v>8159</v>
      </c>
      <c r="G2118" s="360">
        <v>60</v>
      </c>
      <c r="H2118" s="320">
        <v>0</v>
      </c>
      <c r="I2118" s="320">
        <v>8159</v>
      </c>
      <c r="J2118" s="361">
        <v>0</v>
      </c>
      <c r="K2118" s="320" t="s">
        <v>158</v>
      </c>
      <c r="L2118" s="320" t="s">
        <v>254</v>
      </c>
      <c r="M2118" s="320" t="s">
        <v>262</v>
      </c>
      <c r="N2118" s="320" t="s">
        <v>263</v>
      </c>
    </row>
    <row r="2119" spans="1:14" s="194" customFormat="1">
      <c r="A2119" s="320" t="s">
        <v>244</v>
      </c>
      <c r="B2119" s="320" t="s">
        <v>543</v>
      </c>
      <c r="C2119" s="320" t="s">
        <v>834</v>
      </c>
      <c r="D2119" s="320" t="s">
        <v>94</v>
      </c>
      <c r="E2119" s="320">
        <v>104652802</v>
      </c>
      <c r="F2119" s="190">
        <v>9438</v>
      </c>
      <c r="G2119" s="360">
        <v>60</v>
      </c>
      <c r="H2119" s="320">
        <v>3</v>
      </c>
      <c r="I2119" s="320">
        <v>9435</v>
      </c>
      <c r="J2119" s="361">
        <v>3.178639542275906E-4</v>
      </c>
      <c r="K2119" s="320" t="s">
        <v>157</v>
      </c>
      <c r="L2119" s="320" t="s">
        <v>254</v>
      </c>
      <c r="M2119" s="320" t="s">
        <v>262</v>
      </c>
      <c r="N2119" s="320" t="s">
        <v>261</v>
      </c>
    </row>
    <row r="2120" spans="1:14" s="194" customFormat="1">
      <c r="A2120" s="320" t="s">
        <v>244</v>
      </c>
      <c r="B2120" s="320" t="s">
        <v>543</v>
      </c>
      <c r="C2120" s="320" t="s">
        <v>834</v>
      </c>
      <c r="D2120" s="320" t="s">
        <v>95</v>
      </c>
      <c r="E2120" s="320">
        <v>37745653</v>
      </c>
      <c r="F2120" s="190">
        <v>2018</v>
      </c>
      <c r="G2120" s="360">
        <v>60</v>
      </c>
      <c r="H2120" s="320">
        <v>2</v>
      </c>
      <c r="I2120" s="320">
        <v>2016</v>
      </c>
      <c r="J2120" s="361">
        <v>9.9108027750247768E-4</v>
      </c>
      <c r="K2120" s="320" t="s">
        <v>156</v>
      </c>
      <c r="L2120" s="320" t="s">
        <v>254</v>
      </c>
      <c r="M2120" s="320" t="s">
        <v>263</v>
      </c>
      <c r="N2120" s="320" t="s">
        <v>264</v>
      </c>
    </row>
    <row r="2121" spans="1:14" s="194" customFormat="1">
      <c r="A2121" s="320" t="s">
        <v>244</v>
      </c>
      <c r="B2121" s="320" t="s">
        <v>543</v>
      </c>
      <c r="C2121" s="320" t="s">
        <v>834</v>
      </c>
      <c r="D2121" s="320" t="s">
        <v>95</v>
      </c>
      <c r="E2121" s="320">
        <v>140507922</v>
      </c>
      <c r="F2121" s="190">
        <v>1278</v>
      </c>
      <c r="G2121" s="360">
        <v>60</v>
      </c>
      <c r="H2121" s="320">
        <v>2</v>
      </c>
      <c r="I2121" s="320">
        <v>1276</v>
      </c>
      <c r="J2121" s="361">
        <v>1.5649452269170579E-3</v>
      </c>
      <c r="K2121" s="320" t="s">
        <v>164</v>
      </c>
      <c r="L2121" s="320" t="s">
        <v>254</v>
      </c>
      <c r="M2121" s="320" t="s">
        <v>264</v>
      </c>
      <c r="N2121" s="320" t="s">
        <v>263</v>
      </c>
    </row>
    <row r="2122" spans="1:14" s="194" customFormat="1">
      <c r="A2122" s="320" t="s">
        <v>244</v>
      </c>
      <c r="B2122" s="320" t="s">
        <v>544</v>
      </c>
      <c r="C2122" s="320" t="s">
        <v>834</v>
      </c>
      <c r="D2122" s="320" t="s">
        <v>76</v>
      </c>
      <c r="E2122" s="320">
        <v>75016542</v>
      </c>
      <c r="F2122" s="190">
        <v>4306</v>
      </c>
      <c r="G2122" s="360">
        <v>60</v>
      </c>
      <c r="H2122" s="320">
        <v>0</v>
      </c>
      <c r="I2122" s="320">
        <v>4306</v>
      </c>
      <c r="J2122" s="361">
        <v>0</v>
      </c>
      <c r="K2122" s="320" t="s">
        <v>978</v>
      </c>
      <c r="L2122" s="320" t="s">
        <v>254</v>
      </c>
      <c r="M2122" s="320" t="s">
        <v>264</v>
      </c>
      <c r="N2122" s="320" t="s">
        <v>262</v>
      </c>
    </row>
    <row r="2123" spans="1:14" s="194" customFormat="1">
      <c r="A2123" s="320" t="s">
        <v>244</v>
      </c>
      <c r="B2123" s="320" t="s">
        <v>544</v>
      </c>
      <c r="C2123" s="320" t="s">
        <v>834</v>
      </c>
      <c r="D2123" s="320" t="s">
        <v>76</v>
      </c>
      <c r="E2123" s="320">
        <v>115256530</v>
      </c>
      <c r="F2123" s="190">
        <v>2827</v>
      </c>
      <c r="G2123" s="360">
        <v>59.992899999999999</v>
      </c>
      <c r="H2123" s="320">
        <v>0</v>
      </c>
      <c r="I2123" s="320">
        <v>2827</v>
      </c>
      <c r="J2123" s="361">
        <v>0</v>
      </c>
      <c r="K2123" s="320" t="s">
        <v>34</v>
      </c>
      <c r="L2123" s="320" t="s">
        <v>254</v>
      </c>
      <c r="M2123" s="320" t="s">
        <v>262</v>
      </c>
      <c r="N2123" s="320" t="s">
        <v>263</v>
      </c>
    </row>
    <row r="2124" spans="1:14" s="194" customFormat="1">
      <c r="A2124" s="320" t="s">
        <v>244</v>
      </c>
      <c r="B2124" s="320" t="s">
        <v>544</v>
      </c>
      <c r="C2124" s="320" t="s">
        <v>834</v>
      </c>
      <c r="D2124" s="320" t="s">
        <v>92</v>
      </c>
      <c r="E2124" s="320">
        <v>76790536</v>
      </c>
      <c r="F2124" s="190">
        <v>88</v>
      </c>
      <c r="G2124" s="360">
        <v>60</v>
      </c>
      <c r="H2124" s="320">
        <v>0</v>
      </c>
      <c r="I2124" s="320">
        <v>88</v>
      </c>
      <c r="J2124" s="361">
        <v>0</v>
      </c>
      <c r="K2124" s="320" t="s">
        <v>163</v>
      </c>
      <c r="L2124" s="320" t="s">
        <v>254</v>
      </c>
      <c r="M2124" s="320" t="s">
        <v>261</v>
      </c>
      <c r="N2124" s="320" t="s">
        <v>262</v>
      </c>
    </row>
    <row r="2125" spans="1:14" s="194" customFormat="1">
      <c r="A2125" s="320" t="s">
        <v>244</v>
      </c>
      <c r="B2125" s="320" t="s">
        <v>544</v>
      </c>
      <c r="C2125" s="320" t="s">
        <v>834</v>
      </c>
      <c r="D2125" s="320" t="s">
        <v>92</v>
      </c>
      <c r="E2125" s="320">
        <v>119363070</v>
      </c>
      <c r="F2125" s="190">
        <v>6766</v>
      </c>
      <c r="G2125" s="360">
        <v>59.999000000000002</v>
      </c>
      <c r="H2125" s="320">
        <v>15</v>
      </c>
      <c r="I2125" s="320">
        <v>6751</v>
      </c>
      <c r="J2125" s="361">
        <v>2.2169671888856044E-3</v>
      </c>
      <c r="K2125" s="320" t="s">
        <v>981</v>
      </c>
      <c r="L2125" s="320" t="s">
        <v>254</v>
      </c>
      <c r="M2125" s="320" t="s">
        <v>261</v>
      </c>
      <c r="N2125" s="320" t="s">
        <v>262</v>
      </c>
    </row>
    <row r="2126" spans="1:14" s="194" customFormat="1">
      <c r="A2126" s="320" t="s">
        <v>244</v>
      </c>
      <c r="B2126" s="320" t="s">
        <v>544</v>
      </c>
      <c r="C2126" s="320" t="s">
        <v>834</v>
      </c>
      <c r="D2126" s="320" t="s">
        <v>82</v>
      </c>
      <c r="E2126" s="320">
        <v>81392929</v>
      </c>
      <c r="F2126" s="190">
        <v>7457</v>
      </c>
      <c r="G2126" s="360">
        <v>59.994199999999999</v>
      </c>
      <c r="H2126" s="320">
        <v>0</v>
      </c>
      <c r="I2126" s="320">
        <v>7457</v>
      </c>
      <c r="J2126" s="361">
        <v>0</v>
      </c>
      <c r="K2126" s="320" t="s">
        <v>1010</v>
      </c>
      <c r="L2126" s="320" t="s">
        <v>254</v>
      </c>
      <c r="M2126" s="320" t="s">
        <v>264</v>
      </c>
      <c r="N2126" s="320" t="s">
        <v>262</v>
      </c>
    </row>
    <row r="2127" spans="1:14" s="194" customFormat="1">
      <c r="A2127" s="320" t="s">
        <v>244</v>
      </c>
      <c r="B2127" s="320" t="s">
        <v>544</v>
      </c>
      <c r="C2127" s="320" t="s">
        <v>834</v>
      </c>
      <c r="D2127" s="320" t="s">
        <v>82</v>
      </c>
      <c r="E2127" s="320">
        <v>122658470</v>
      </c>
      <c r="F2127" s="190">
        <v>8986</v>
      </c>
      <c r="G2127" s="360">
        <v>59.997300000000003</v>
      </c>
      <c r="H2127" s="320">
        <v>28</v>
      </c>
      <c r="I2127" s="320">
        <v>8958</v>
      </c>
      <c r="J2127" s="361">
        <v>3.1159581571333183E-3</v>
      </c>
      <c r="K2127" s="320" t="s">
        <v>161</v>
      </c>
      <c r="L2127" s="320" t="s">
        <v>254</v>
      </c>
      <c r="M2127" s="320" t="s">
        <v>261</v>
      </c>
      <c r="N2127" s="320" t="s">
        <v>262</v>
      </c>
    </row>
    <row r="2128" spans="1:14" s="194" customFormat="1">
      <c r="A2128" s="320" t="s">
        <v>244</v>
      </c>
      <c r="B2128" s="320" t="s">
        <v>544</v>
      </c>
      <c r="C2128" s="320" t="s">
        <v>834</v>
      </c>
      <c r="D2128" s="320" t="s">
        <v>103</v>
      </c>
      <c r="E2128" s="320">
        <v>23657141</v>
      </c>
      <c r="F2128" s="190">
        <v>5492</v>
      </c>
      <c r="G2128" s="360">
        <v>59.042099999999998</v>
      </c>
      <c r="H2128" s="320">
        <v>11</v>
      </c>
      <c r="I2128" s="320">
        <v>5481</v>
      </c>
      <c r="J2128" s="361">
        <v>2.002913328477786E-3</v>
      </c>
      <c r="K2128" s="320" t="s">
        <v>980</v>
      </c>
      <c r="L2128" s="320" t="s">
        <v>254</v>
      </c>
      <c r="M2128" s="320" t="s">
        <v>264</v>
      </c>
      <c r="N2128" s="320" t="s">
        <v>263</v>
      </c>
    </row>
    <row r="2129" spans="1:14" s="194" customFormat="1">
      <c r="A2129" s="320" t="s">
        <v>244</v>
      </c>
      <c r="B2129" s="320" t="s">
        <v>544</v>
      </c>
      <c r="C2129" s="320" t="s">
        <v>834</v>
      </c>
      <c r="D2129" s="320" t="s">
        <v>103</v>
      </c>
      <c r="E2129" s="320">
        <v>70524720</v>
      </c>
      <c r="F2129" s="190">
        <v>717</v>
      </c>
      <c r="G2129" s="360">
        <v>60</v>
      </c>
      <c r="H2129" s="320">
        <v>0</v>
      </c>
      <c r="I2129" s="320">
        <v>717</v>
      </c>
      <c r="J2129" s="361">
        <v>0</v>
      </c>
      <c r="K2129" s="320" t="s">
        <v>1011</v>
      </c>
      <c r="L2129" s="320" t="s">
        <v>254</v>
      </c>
      <c r="M2129" s="320" t="s">
        <v>264</v>
      </c>
      <c r="N2129" s="320" t="s">
        <v>263</v>
      </c>
    </row>
    <row r="2130" spans="1:14" s="194" customFormat="1">
      <c r="A2130" s="320" t="s">
        <v>244</v>
      </c>
      <c r="B2130" s="320" t="s">
        <v>544</v>
      </c>
      <c r="C2130" s="320" t="s">
        <v>834</v>
      </c>
      <c r="D2130" s="320" t="s">
        <v>112</v>
      </c>
      <c r="E2130" s="320">
        <v>61903948</v>
      </c>
      <c r="F2130" s="190">
        <v>7511</v>
      </c>
      <c r="G2130" s="360">
        <v>60</v>
      </c>
      <c r="H2130" s="320">
        <v>30</v>
      </c>
      <c r="I2130" s="320">
        <v>7481</v>
      </c>
      <c r="J2130" s="361">
        <v>3.9941419251764082E-3</v>
      </c>
      <c r="K2130" s="320" t="s">
        <v>155</v>
      </c>
      <c r="L2130" s="320" t="s">
        <v>254</v>
      </c>
      <c r="M2130" s="320" t="s">
        <v>261</v>
      </c>
      <c r="N2130" s="320" t="s">
        <v>262</v>
      </c>
    </row>
    <row r="2131" spans="1:14" s="194" customFormat="1">
      <c r="A2131" s="320" t="s">
        <v>244</v>
      </c>
      <c r="B2131" s="320" t="s">
        <v>544</v>
      </c>
      <c r="C2131" s="320" t="s">
        <v>834</v>
      </c>
      <c r="D2131" s="320" t="s">
        <v>88</v>
      </c>
      <c r="E2131" s="320">
        <v>417621</v>
      </c>
      <c r="F2131" s="190">
        <v>119</v>
      </c>
      <c r="G2131" s="360">
        <v>60</v>
      </c>
      <c r="H2131" s="320">
        <v>0</v>
      </c>
      <c r="I2131" s="320">
        <v>119</v>
      </c>
      <c r="J2131" s="361">
        <v>0</v>
      </c>
      <c r="K2131" s="320" t="s">
        <v>985</v>
      </c>
      <c r="L2131" s="320" t="s">
        <v>254</v>
      </c>
      <c r="M2131" s="320" t="s">
        <v>264</v>
      </c>
      <c r="N2131" s="320" t="s">
        <v>263</v>
      </c>
    </row>
    <row r="2132" spans="1:14" s="194" customFormat="1">
      <c r="A2132" s="320" t="s">
        <v>244</v>
      </c>
      <c r="B2132" s="320" t="s">
        <v>544</v>
      </c>
      <c r="C2132" s="320" t="s">
        <v>834</v>
      </c>
      <c r="D2132" s="320" t="s">
        <v>88</v>
      </c>
      <c r="E2132" s="320">
        <v>55708685</v>
      </c>
      <c r="F2132" s="190">
        <v>8237</v>
      </c>
      <c r="G2132" s="360">
        <v>59.9983</v>
      </c>
      <c r="H2132" s="320">
        <v>2</v>
      </c>
      <c r="I2132" s="320">
        <v>8235</v>
      </c>
      <c r="J2132" s="361">
        <v>2.4280684715308971E-4</v>
      </c>
      <c r="K2132" s="320" t="s">
        <v>165</v>
      </c>
      <c r="L2132" s="320" t="s">
        <v>254</v>
      </c>
      <c r="M2132" s="320" t="s">
        <v>261</v>
      </c>
      <c r="N2132" s="320" t="s">
        <v>263</v>
      </c>
    </row>
    <row r="2133" spans="1:14" s="194" customFormat="1">
      <c r="A2133" s="320" t="s">
        <v>244</v>
      </c>
      <c r="B2133" s="320" t="s">
        <v>544</v>
      </c>
      <c r="C2133" s="320" t="s">
        <v>834</v>
      </c>
      <c r="D2133" s="320" t="s">
        <v>78</v>
      </c>
      <c r="E2133" s="320">
        <v>74656953</v>
      </c>
      <c r="F2133" s="190">
        <v>3971</v>
      </c>
      <c r="G2133" s="360">
        <v>59.993699999999997</v>
      </c>
      <c r="H2133" s="320">
        <v>7</v>
      </c>
      <c r="I2133" s="320">
        <v>3964</v>
      </c>
      <c r="J2133" s="361">
        <v>1.7627801561319568E-3</v>
      </c>
      <c r="K2133" s="320" t="s">
        <v>986</v>
      </c>
      <c r="L2133" s="320" t="s">
        <v>254</v>
      </c>
      <c r="M2133" s="320" t="s">
        <v>261</v>
      </c>
      <c r="N2133" s="320" t="s">
        <v>262</v>
      </c>
    </row>
    <row r="2134" spans="1:14" s="194" customFormat="1">
      <c r="A2134" s="320" t="s">
        <v>244</v>
      </c>
      <c r="B2134" s="320" t="s">
        <v>544</v>
      </c>
      <c r="C2134" s="320" t="s">
        <v>834</v>
      </c>
      <c r="D2134" s="320" t="s">
        <v>85</v>
      </c>
      <c r="E2134" s="320">
        <v>77051811</v>
      </c>
      <c r="F2134" s="190">
        <v>422</v>
      </c>
      <c r="G2134" s="360">
        <v>60</v>
      </c>
      <c r="H2134" s="320">
        <v>0</v>
      </c>
      <c r="I2134" s="320">
        <v>422</v>
      </c>
      <c r="J2134" s="361">
        <v>0</v>
      </c>
      <c r="K2134" s="320" t="s">
        <v>159</v>
      </c>
      <c r="L2134" s="320" t="s">
        <v>254</v>
      </c>
      <c r="M2134" s="320" t="s">
        <v>264</v>
      </c>
      <c r="N2134" s="320" t="s">
        <v>263</v>
      </c>
    </row>
    <row r="2135" spans="1:14" s="194" customFormat="1">
      <c r="A2135" s="320" t="s">
        <v>244</v>
      </c>
      <c r="B2135" s="320" t="s">
        <v>544</v>
      </c>
      <c r="C2135" s="320" t="s">
        <v>834</v>
      </c>
      <c r="D2135" s="320" t="s">
        <v>93</v>
      </c>
      <c r="E2135" s="320">
        <v>76024763</v>
      </c>
      <c r="F2135" s="190">
        <v>1347</v>
      </c>
      <c r="G2135" s="360">
        <v>60</v>
      </c>
      <c r="H2135" s="320">
        <v>0</v>
      </c>
      <c r="I2135" s="320">
        <v>1347</v>
      </c>
      <c r="J2135" s="361">
        <v>0</v>
      </c>
      <c r="K2135" s="320" t="s">
        <v>166</v>
      </c>
      <c r="L2135" s="320" t="s">
        <v>254</v>
      </c>
      <c r="M2135" s="320" t="s">
        <v>264</v>
      </c>
      <c r="N2135" s="320" t="s">
        <v>261</v>
      </c>
    </row>
    <row r="2136" spans="1:14" s="194" customFormat="1">
      <c r="A2136" s="320" t="s">
        <v>244</v>
      </c>
      <c r="B2136" s="320" t="s">
        <v>544</v>
      </c>
      <c r="C2136" s="320" t="s">
        <v>834</v>
      </c>
      <c r="D2136" s="320" t="s">
        <v>93</v>
      </c>
      <c r="E2136" s="320">
        <v>97246023</v>
      </c>
      <c r="F2136" s="190">
        <v>2798</v>
      </c>
      <c r="G2136" s="360">
        <v>59.989199999999997</v>
      </c>
      <c r="H2136" s="320">
        <v>13</v>
      </c>
      <c r="I2136" s="320">
        <v>2785</v>
      </c>
      <c r="J2136" s="361">
        <v>4.6461758398856322E-3</v>
      </c>
      <c r="K2136" s="320" t="s">
        <v>160</v>
      </c>
      <c r="L2136" s="320" t="s">
        <v>254</v>
      </c>
      <c r="M2136" s="320" t="s">
        <v>263</v>
      </c>
      <c r="N2136" s="320" t="s">
        <v>264</v>
      </c>
    </row>
    <row r="2137" spans="1:14" s="194" customFormat="1">
      <c r="A2137" s="320" t="s">
        <v>244</v>
      </c>
      <c r="B2137" s="320" t="s">
        <v>544</v>
      </c>
      <c r="C2137" s="320" t="s">
        <v>834</v>
      </c>
      <c r="D2137" s="320" t="s">
        <v>93</v>
      </c>
      <c r="E2137" s="320">
        <v>97562394</v>
      </c>
      <c r="F2137" s="190">
        <v>2662</v>
      </c>
      <c r="G2137" s="360">
        <v>60</v>
      </c>
      <c r="H2137" s="320">
        <v>0</v>
      </c>
      <c r="I2137" s="320">
        <v>2662</v>
      </c>
      <c r="J2137" s="361">
        <v>0</v>
      </c>
      <c r="K2137" s="320" t="s">
        <v>162</v>
      </c>
      <c r="L2137" s="320" t="s">
        <v>254</v>
      </c>
      <c r="M2137" s="320" t="s">
        <v>263</v>
      </c>
      <c r="N2137" s="320" t="s">
        <v>264</v>
      </c>
    </row>
    <row r="2138" spans="1:14" s="194" customFormat="1">
      <c r="A2138" s="320" t="s">
        <v>244</v>
      </c>
      <c r="B2138" s="320" t="s">
        <v>544</v>
      </c>
      <c r="C2138" s="320" t="s">
        <v>834</v>
      </c>
      <c r="D2138" s="320" t="s">
        <v>94</v>
      </c>
      <c r="E2138" s="320">
        <v>102097865</v>
      </c>
      <c r="F2138" s="190">
        <v>8076</v>
      </c>
      <c r="G2138" s="360">
        <v>60</v>
      </c>
      <c r="H2138" s="320">
        <v>0</v>
      </c>
      <c r="I2138" s="320">
        <v>8076</v>
      </c>
      <c r="J2138" s="361">
        <v>0</v>
      </c>
      <c r="K2138" s="320" t="s">
        <v>158</v>
      </c>
      <c r="L2138" s="320" t="s">
        <v>254</v>
      </c>
      <c r="M2138" s="320" t="s">
        <v>262</v>
      </c>
      <c r="N2138" s="320" t="s">
        <v>263</v>
      </c>
    </row>
    <row r="2139" spans="1:14" s="194" customFormat="1">
      <c r="A2139" s="320" t="s">
        <v>244</v>
      </c>
      <c r="B2139" s="320" t="s">
        <v>544</v>
      </c>
      <c r="C2139" s="320" t="s">
        <v>834</v>
      </c>
      <c r="D2139" s="320" t="s">
        <v>94</v>
      </c>
      <c r="E2139" s="320">
        <v>104652802</v>
      </c>
      <c r="F2139" s="190">
        <v>8705</v>
      </c>
      <c r="G2139" s="360">
        <v>59.996899999999997</v>
      </c>
      <c r="H2139" s="320">
        <v>10</v>
      </c>
      <c r="I2139" s="320">
        <v>8695</v>
      </c>
      <c r="J2139" s="361">
        <v>1.1487650775416428E-3</v>
      </c>
      <c r="K2139" s="320" t="s">
        <v>157</v>
      </c>
      <c r="L2139" s="320" t="s">
        <v>254</v>
      </c>
      <c r="M2139" s="320" t="s">
        <v>262</v>
      </c>
      <c r="N2139" s="320" t="s">
        <v>261</v>
      </c>
    </row>
    <row r="2140" spans="1:14" s="194" customFormat="1">
      <c r="A2140" s="320" t="s">
        <v>244</v>
      </c>
      <c r="B2140" s="320" t="s">
        <v>544</v>
      </c>
      <c r="C2140" s="320" t="s">
        <v>834</v>
      </c>
      <c r="D2140" s="320" t="s">
        <v>95</v>
      </c>
      <c r="E2140" s="320">
        <v>37745653</v>
      </c>
      <c r="F2140" s="190">
        <v>4660</v>
      </c>
      <c r="G2140" s="360">
        <v>59.995699999999999</v>
      </c>
      <c r="H2140" s="320">
        <v>6</v>
      </c>
      <c r="I2140" s="320">
        <v>4654</v>
      </c>
      <c r="J2140" s="361">
        <v>1.2875536480686696E-3</v>
      </c>
      <c r="K2140" s="320" t="s">
        <v>156</v>
      </c>
      <c r="L2140" s="320" t="s">
        <v>254</v>
      </c>
      <c r="M2140" s="320" t="s">
        <v>263</v>
      </c>
      <c r="N2140" s="320" t="s">
        <v>264</v>
      </c>
    </row>
    <row r="2141" spans="1:14" s="194" customFormat="1">
      <c r="A2141" s="320" t="s">
        <v>244</v>
      </c>
      <c r="B2141" s="320" t="s">
        <v>544</v>
      </c>
      <c r="C2141" s="320" t="s">
        <v>834</v>
      </c>
      <c r="D2141" s="320" t="s">
        <v>95</v>
      </c>
      <c r="E2141" s="320">
        <v>140507922</v>
      </c>
      <c r="F2141" s="190">
        <v>863</v>
      </c>
      <c r="G2141" s="360">
        <v>60</v>
      </c>
      <c r="H2141" s="320">
        <v>0</v>
      </c>
      <c r="I2141" s="320">
        <v>863</v>
      </c>
      <c r="J2141" s="361">
        <v>0</v>
      </c>
      <c r="K2141" s="320" t="s">
        <v>164</v>
      </c>
      <c r="L2141" s="320" t="s">
        <v>254</v>
      </c>
      <c r="M2141" s="320" t="s">
        <v>264</v>
      </c>
      <c r="N2141" s="320" t="s">
        <v>263</v>
      </c>
    </row>
    <row r="2142" spans="1:14" s="194" customFormat="1">
      <c r="A2142" s="320" t="s">
        <v>244</v>
      </c>
      <c r="B2142" s="320" t="s">
        <v>537</v>
      </c>
      <c r="C2142" s="320" t="s">
        <v>670</v>
      </c>
      <c r="D2142" s="173" t="s">
        <v>1592</v>
      </c>
      <c r="E2142" s="173" t="s">
        <v>12</v>
      </c>
      <c r="F2142" s="358" t="s">
        <v>12</v>
      </c>
      <c r="G2142" s="173" t="s">
        <v>12</v>
      </c>
      <c r="H2142" s="173">
        <v>245</v>
      </c>
      <c r="I2142" s="173" t="s">
        <v>12</v>
      </c>
      <c r="J2142" s="173" t="s">
        <v>12</v>
      </c>
      <c r="K2142" s="173" t="s">
        <v>12</v>
      </c>
      <c r="L2142" s="173" t="s">
        <v>253</v>
      </c>
      <c r="M2142" s="173" t="s">
        <v>12</v>
      </c>
      <c r="N2142" s="173" t="s">
        <v>12</v>
      </c>
    </row>
    <row r="2143" spans="1:14" s="194" customFormat="1">
      <c r="A2143" s="320" t="s">
        <v>244</v>
      </c>
      <c r="B2143" s="320" t="s">
        <v>406</v>
      </c>
      <c r="C2143" s="320" t="s">
        <v>834</v>
      </c>
      <c r="D2143" s="173" t="s">
        <v>1592</v>
      </c>
      <c r="E2143" s="173" t="s">
        <v>12</v>
      </c>
      <c r="F2143" s="358" t="s">
        <v>12</v>
      </c>
      <c r="G2143" s="173" t="s">
        <v>12</v>
      </c>
      <c r="H2143" s="173">
        <v>1</v>
      </c>
      <c r="I2143" s="173" t="s">
        <v>12</v>
      </c>
      <c r="J2143" s="173" t="s">
        <v>12</v>
      </c>
      <c r="K2143" s="173" t="s">
        <v>12</v>
      </c>
      <c r="L2143" s="173" t="s">
        <v>253</v>
      </c>
      <c r="M2143" s="173" t="s">
        <v>12</v>
      </c>
      <c r="N2143" s="173" t="s">
        <v>12</v>
      </c>
    </row>
    <row r="2144" spans="1:14" s="194" customFormat="1">
      <c r="A2144" s="320" t="s">
        <v>244</v>
      </c>
      <c r="B2144" s="320" t="s">
        <v>538</v>
      </c>
      <c r="C2144" s="320" t="s">
        <v>834</v>
      </c>
      <c r="D2144" s="173" t="s">
        <v>1592</v>
      </c>
      <c r="E2144" s="173" t="s">
        <v>12</v>
      </c>
      <c r="F2144" s="358" t="s">
        <v>12</v>
      </c>
      <c r="G2144" s="173" t="s">
        <v>12</v>
      </c>
      <c r="H2144" s="173">
        <v>0</v>
      </c>
      <c r="I2144" s="173" t="s">
        <v>12</v>
      </c>
      <c r="J2144" s="173" t="s">
        <v>12</v>
      </c>
      <c r="K2144" s="173" t="s">
        <v>12</v>
      </c>
      <c r="L2144" s="173" t="s">
        <v>253</v>
      </c>
      <c r="M2144" s="173" t="s">
        <v>12</v>
      </c>
      <c r="N2144" s="173" t="s">
        <v>12</v>
      </c>
    </row>
    <row r="2145" spans="1:14" s="194" customFormat="1">
      <c r="A2145" s="320" t="s">
        <v>244</v>
      </c>
      <c r="B2145" s="320" t="s">
        <v>539</v>
      </c>
      <c r="C2145" s="320" t="s">
        <v>671</v>
      </c>
      <c r="D2145" s="173" t="s">
        <v>1592</v>
      </c>
      <c r="E2145" s="173" t="s">
        <v>12</v>
      </c>
      <c r="F2145" s="358" t="s">
        <v>12</v>
      </c>
      <c r="G2145" s="173" t="s">
        <v>12</v>
      </c>
      <c r="H2145" s="173">
        <v>0</v>
      </c>
      <c r="I2145" s="173" t="s">
        <v>12</v>
      </c>
      <c r="J2145" s="173" t="s">
        <v>12</v>
      </c>
      <c r="K2145" s="173" t="s">
        <v>12</v>
      </c>
      <c r="L2145" s="173" t="s">
        <v>253</v>
      </c>
      <c r="M2145" s="173" t="s">
        <v>12</v>
      </c>
      <c r="N2145" s="173" t="s">
        <v>12</v>
      </c>
    </row>
    <row r="2146" spans="1:14" s="194" customFormat="1">
      <c r="A2146" s="320" t="s">
        <v>244</v>
      </c>
      <c r="B2146" s="320" t="s">
        <v>540</v>
      </c>
      <c r="C2146" s="320" t="s">
        <v>834</v>
      </c>
      <c r="D2146" s="173" t="s">
        <v>1592</v>
      </c>
      <c r="E2146" s="173" t="s">
        <v>12</v>
      </c>
      <c r="F2146" s="358" t="s">
        <v>12</v>
      </c>
      <c r="G2146" s="173" t="s">
        <v>12</v>
      </c>
      <c r="H2146" s="173">
        <v>0</v>
      </c>
      <c r="I2146" s="173" t="s">
        <v>12</v>
      </c>
      <c r="J2146" s="173" t="s">
        <v>12</v>
      </c>
      <c r="K2146" s="173" t="s">
        <v>12</v>
      </c>
      <c r="L2146" s="173" t="s">
        <v>253</v>
      </c>
      <c r="M2146" s="173" t="s">
        <v>12</v>
      </c>
      <c r="N2146" s="173" t="s">
        <v>12</v>
      </c>
    </row>
    <row r="2147" spans="1:14" s="194" customFormat="1">
      <c r="A2147" s="320" t="s">
        <v>244</v>
      </c>
      <c r="B2147" s="320" t="s">
        <v>541</v>
      </c>
      <c r="C2147" s="320" t="s">
        <v>1283</v>
      </c>
      <c r="D2147" s="173" t="s">
        <v>1592</v>
      </c>
      <c r="E2147" s="173" t="s">
        <v>12</v>
      </c>
      <c r="F2147" s="358" t="s">
        <v>12</v>
      </c>
      <c r="G2147" s="173" t="s">
        <v>12</v>
      </c>
      <c r="H2147" s="173">
        <v>69</v>
      </c>
      <c r="I2147" s="173" t="s">
        <v>12</v>
      </c>
      <c r="J2147" s="173" t="s">
        <v>12</v>
      </c>
      <c r="K2147" s="173" t="s">
        <v>12</v>
      </c>
      <c r="L2147" s="173" t="s">
        <v>253</v>
      </c>
      <c r="M2147" s="173" t="s">
        <v>12</v>
      </c>
      <c r="N2147" s="173" t="s">
        <v>12</v>
      </c>
    </row>
    <row r="2148" spans="1:14" s="194" customFormat="1">
      <c r="A2148" s="320" t="s">
        <v>244</v>
      </c>
      <c r="B2148" s="320" t="s">
        <v>542</v>
      </c>
      <c r="C2148" s="320" t="s">
        <v>908</v>
      </c>
      <c r="D2148" s="173" t="s">
        <v>1592</v>
      </c>
      <c r="E2148" s="173" t="s">
        <v>12</v>
      </c>
      <c r="F2148" s="358" t="s">
        <v>12</v>
      </c>
      <c r="G2148" s="173" t="s">
        <v>12</v>
      </c>
      <c r="H2148" s="173">
        <v>225</v>
      </c>
      <c r="I2148" s="173" t="s">
        <v>12</v>
      </c>
      <c r="J2148" s="173" t="s">
        <v>12</v>
      </c>
      <c r="K2148" s="173" t="s">
        <v>12</v>
      </c>
      <c r="L2148" s="173" t="s">
        <v>253</v>
      </c>
      <c r="M2148" s="173" t="s">
        <v>12</v>
      </c>
      <c r="N2148" s="173" t="s">
        <v>12</v>
      </c>
    </row>
    <row r="2149" spans="1:14" s="194" customFormat="1">
      <c r="A2149" s="320" t="s">
        <v>244</v>
      </c>
      <c r="B2149" s="320" t="s">
        <v>543</v>
      </c>
      <c r="C2149" s="320" t="s">
        <v>834</v>
      </c>
      <c r="D2149" s="173" t="s">
        <v>1592</v>
      </c>
      <c r="E2149" s="173" t="s">
        <v>12</v>
      </c>
      <c r="F2149" s="358" t="s">
        <v>12</v>
      </c>
      <c r="G2149" s="173" t="s">
        <v>12</v>
      </c>
      <c r="H2149" s="173">
        <v>0</v>
      </c>
      <c r="I2149" s="173" t="s">
        <v>12</v>
      </c>
      <c r="J2149" s="173" t="s">
        <v>12</v>
      </c>
      <c r="K2149" s="173" t="s">
        <v>12</v>
      </c>
      <c r="L2149" s="173" t="s">
        <v>253</v>
      </c>
      <c r="M2149" s="173" t="s">
        <v>12</v>
      </c>
      <c r="N2149" s="173" t="s">
        <v>12</v>
      </c>
    </row>
    <row r="2150" spans="1:14" s="194" customFormat="1">
      <c r="A2150" s="320" t="s">
        <v>244</v>
      </c>
      <c r="B2150" s="320" t="s">
        <v>544</v>
      </c>
      <c r="C2150" s="320" t="s">
        <v>834</v>
      </c>
      <c r="D2150" s="173" t="s">
        <v>1592</v>
      </c>
      <c r="E2150" s="173" t="s">
        <v>12</v>
      </c>
      <c r="F2150" s="358" t="s">
        <v>12</v>
      </c>
      <c r="G2150" s="173" t="s">
        <v>12</v>
      </c>
      <c r="H2150" s="173">
        <v>0</v>
      </c>
      <c r="I2150" s="173" t="s">
        <v>12</v>
      </c>
      <c r="J2150" s="173" t="s">
        <v>12</v>
      </c>
      <c r="K2150" s="173" t="s">
        <v>12</v>
      </c>
      <c r="L2150" s="173" t="s">
        <v>253</v>
      </c>
      <c r="M2150" s="173" t="s">
        <v>12</v>
      </c>
      <c r="N2150" s="173" t="s">
        <v>12</v>
      </c>
    </row>
    <row r="2151" spans="1:14" s="194" customFormat="1">
      <c r="A2151" s="320" t="s">
        <v>855</v>
      </c>
      <c r="B2151" s="320" t="s">
        <v>507</v>
      </c>
      <c r="C2151" s="320" t="s">
        <v>670</v>
      </c>
      <c r="D2151" s="320" t="s">
        <v>92</v>
      </c>
      <c r="E2151" s="320">
        <v>45675604</v>
      </c>
      <c r="F2151" s="190">
        <v>1662</v>
      </c>
      <c r="G2151" s="360">
        <v>60</v>
      </c>
      <c r="H2151" s="320">
        <v>600</v>
      </c>
      <c r="I2151" s="320">
        <v>1062</v>
      </c>
      <c r="J2151" s="361">
        <v>0.36101083032490977</v>
      </c>
      <c r="K2151" s="320" t="s">
        <v>1070</v>
      </c>
      <c r="L2151" s="320" t="s">
        <v>254</v>
      </c>
      <c r="M2151" s="320" t="s">
        <v>264</v>
      </c>
      <c r="N2151" s="320" t="s">
        <v>263</v>
      </c>
    </row>
    <row r="2152" spans="1:14" s="194" customFormat="1">
      <c r="A2152" s="320" t="s">
        <v>855</v>
      </c>
      <c r="B2152" s="320" t="s">
        <v>507</v>
      </c>
      <c r="C2152" s="320" t="s">
        <v>670</v>
      </c>
      <c r="D2152" s="320" t="s">
        <v>81</v>
      </c>
      <c r="E2152" s="320">
        <v>61390186</v>
      </c>
      <c r="F2152" s="190">
        <v>447</v>
      </c>
      <c r="G2152" s="360">
        <v>60</v>
      </c>
      <c r="H2152" s="320">
        <v>70</v>
      </c>
      <c r="I2152" s="320">
        <v>377</v>
      </c>
      <c r="J2152" s="361">
        <v>0.15659955257270694</v>
      </c>
      <c r="K2152" s="320" t="s">
        <v>1071</v>
      </c>
      <c r="L2152" s="320" t="s">
        <v>254</v>
      </c>
      <c r="M2152" s="320" t="s">
        <v>262</v>
      </c>
      <c r="N2152" s="320" t="s">
        <v>261</v>
      </c>
    </row>
    <row r="2153" spans="1:14" s="194" customFormat="1">
      <c r="A2153" s="320" t="s">
        <v>855</v>
      </c>
      <c r="B2153" s="320" t="s">
        <v>507</v>
      </c>
      <c r="C2153" s="320" t="s">
        <v>670</v>
      </c>
      <c r="D2153" s="320" t="s">
        <v>89</v>
      </c>
      <c r="E2153" s="320">
        <v>115069639</v>
      </c>
      <c r="F2153" s="190">
        <v>4722</v>
      </c>
      <c r="G2153" s="360">
        <v>60</v>
      </c>
      <c r="H2153" s="320">
        <v>1473</v>
      </c>
      <c r="I2153" s="320">
        <v>3249</v>
      </c>
      <c r="J2153" s="361">
        <v>0.31194409148665819</v>
      </c>
      <c r="K2153" s="320" t="s">
        <v>1072</v>
      </c>
      <c r="L2153" s="320" t="s">
        <v>254</v>
      </c>
      <c r="M2153" s="320" t="s">
        <v>263</v>
      </c>
      <c r="N2153" s="320" t="s">
        <v>264</v>
      </c>
    </row>
    <row r="2154" spans="1:14" s="194" customFormat="1">
      <c r="A2154" s="320" t="s">
        <v>855</v>
      </c>
      <c r="B2154" s="320" t="s">
        <v>507</v>
      </c>
      <c r="C2154" s="320" t="s">
        <v>670</v>
      </c>
      <c r="D2154" s="320" t="s">
        <v>84</v>
      </c>
      <c r="E2154" s="320">
        <v>34661382</v>
      </c>
      <c r="F2154" s="190">
        <v>3506</v>
      </c>
      <c r="G2154" s="360">
        <v>59.8444</v>
      </c>
      <c r="H2154" s="320">
        <v>1032</v>
      </c>
      <c r="I2154" s="320">
        <v>2474</v>
      </c>
      <c r="J2154" s="361">
        <v>0.29435253850541926</v>
      </c>
      <c r="K2154" s="320" t="s">
        <v>1073</v>
      </c>
      <c r="L2154" s="320" t="s">
        <v>254</v>
      </c>
      <c r="M2154" s="320" t="s">
        <v>263</v>
      </c>
      <c r="N2154" s="320" t="s">
        <v>261</v>
      </c>
    </row>
    <row r="2155" spans="1:14" s="194" customFormat="1">
      <c r="A2155" s="320" t="s">
        <v>855</v>
      </c>
      <c r="B2155" s="320" t="s">
        <v>507</v>
      </c>
      <c r="C2155" s="320" t="s">
        <v>670</v>
      </c>
      <c r="D2155" s="320" t="s">
        <v>84</v>
      </c>
      <c r="E2155" s="320">
        <v>113820261</v>
      </c>
      <c r="F2155" s="190">
        <v>2548</v>
      </c>
      <c r="G2155" s="360">
        <v>60</v>
      </c>
      <c r="H2155" s="320">
        <v>548</v>
      </c>
      <c r="I2155" s="320">
        <v>2000</v>
      </c>
      <c r="J2155" s="361">
        <v>0.21507064364207221</v>
      </c>
      <c r="K2155" s="320" t="s">
        <v>237</v>
      </c>
      <c r="L2155" s="320" t="s">
        <v>254</v>
      </c>
      <c r="M2155" s="320" t="s">
        <v>262</v>
      </c>
      <c r="N2155" s="320" t="s">
        <v>261</v>
      </c>
    </row>
    <row r="2156" spans="1:14" s="194" customFormat="1">
      <c r="A2156" s="320" t="s">
        <v>855</v>
      </c>
      <c r="B2156" s="320" t="s">
        <v>507</v>
      </c>
      <c r="C2156" s="320" t="s">
        <v>670</v>
      </c>
      <c r="D2156" s="320" t="s">
        <v>84</v>
      </c>
      <c r="E2156" s="320">
        <v>149581558</v>
      </c>
      <c r="F2156" s="190">
        <v>3546</v>
      </c>
      <c r="G2156" s="360">
        <v>60</v>
      </c>
      <c r="H2156" s="320">
        <v>929</v>
      </c>
      <c r="I2156" s="320">
        <v>2617</v>
      </c>
      <c r="J2156" s="361">
        <v>0.26198533558939652</v>
      </c>
      <c r="K2156" s="320" t="s">
        <v>1074</v>
      </c>
      <c r="L2156" s="320" t="s">
        <v>254</v>
      </c>
      <c r="M2156" s="320" t="s">
        <v>262</v>
      </c>
      <c r="N2156" s="320" t="s">
        <v>264</v>
      </c>
    </row>
    <row r="2157" spans="1:14" s="194" customFormat="1">
      <c r="A2157" s="320" t="s">
        <v>855</v>
      </c>
      <c r="B2157" s="320" t="s">
        <v>507</v>
      </c>
      <c r="C2157" s="320" t="s">
        <v>670</v>
      </c>
      <c r="D2157" s="320" t="s">
        <v>117</v>
      </c>
      <c r="E2157" s="320">
        <v>37757313</v>
      </c>
      <c r="F2157" s="190">
        <v>264</v>
      </c>
      <c r="G2157" s="360">
        <v>60</v>
      </c>
      <c r="H2157" s="320">
        <v>44</v>
      </c>
      <c r="I2157" s="320">
        <v>220</v>
      </c>
      <c r="J2157" s="361">
        <v>0.16666666666666666</v>
      </c>
      <c r="K2157" s="320" t="s">
        <v>1075</v>
      </c>
      <c r="L2157" s="320" t="s">
        <v>254</v>
      </c>
      <c r="M2157" s="320" t="s">
        <v>261</v>
      </c>
      <c r="N2157" s="320" t="s">
        <v>264</v>
      </c>
    </row>
    <row r="2158" spans="1:14" s="194" customFormat="1">
      <c r="A2158" s="320" t="s">
        <v>855</v>
      </c>
      <c r="B2158" s="320" t="s">
        <v>507</v>
      </c>
      <c r="C2158" s="320" t="s">
        <v>670</v>
      </c>
      <c r="D2158" s="320" t="s">
        <v>86</v>
      </c>
      <c r="E2158" s="320">
        <v>137427276</v>
      </c>
      <c r="F2158" s="190">
        <v>3684</v>
      </c>
      <c r="G2158" s="360">
        <v>59.980800000000002</v>
      </c>
      <c r="H2158" s="320">
        <v>1190</v>
      </c>
      <c r="I2158" s="320">
        <v>2494</v>
      </c>
      <c r="J2158" s="361">
        <v>0.32301845819761127</v>
      </c>
      <c r="K2158" s="320" t="s">
        <v>1076</v>
      </c>
      <c r="L2158" s="320" t="s">
        <v>254</v>
      </c>
      <c r="M2158" s="320" t="s">
        <v>263</v>
      </c>
      <c r="N2158" s="320" t="s">
        <v>261</v>
      </c>
    </row>
    <row r="2159" spans="1:14" s="194" customFormat="1">
      <c r="A2159" s="320" t="s">
        <v>855</v>
      </c>
      <c r="B2159" s="320" t="s">
        <v>507</v>
      </c>
      <c r="C2159" s="320" t="s">
        <v>670</v>
      </c>
      <c r="D2159" s="320" t="s">
        <v>94</v>
      </c>
      <c r="E2159" s="320">
        <v>105258627</v>
      </c>
      <c r="F2159" s="190">
        <v>1902</v>
      </c>
      <c r="G2159" s="360">
        <v>60</v>
      </c>
      <c r="H2159" s="320">
        <v>511</v>
      </c>
      <c r="I2159" s="320">
        <v>1391</v>
      </c>
      <c r="J2159" s="361">
        <v>0.268664563617245</v>
      </c>
      <c r="K2159" s="320" t="s">
        <v>1077</v>
      </c>
      <c r="L2159" s="320" t="s">
        <v>254</v>
      </c>
      <c r="M2159" s="320" t="s">
        <v>264</v>
      </c>
      <c r="N2159" s="320" t="s">
        <v>263</v>
      </c>
    </row>
    <row r="2160" spans="1:14" s="194" customFormat="1">
      <c r="A2160" s="320" t="s">
        <v>855</v>
      </c>
      <c r="B2160" s="320" t="s">
        <v>507</v>
      </c>
      <c r="C2160" s="320" t="s">
        <v>670</v>
      </c>
      <c r="D2160" s="320" t="s">
        <v>95</v>
      </c>
      <c r="E2160" s="320">
        <v>7679141</v>
      </c>
      <c r="F2160" s="190">
        <v>986</v>
      </c>
      <c r="G2160" s="360">
        <v>60</v>
      </c>
      <c r="H2160" s="320">
        <v>300</v>
      </c>
      <c r="I2160" s="320">
        <v>686</v>
      </c>
      <c r="J2160" s="361">
        <v>0.30425963488843816</v>
      </c>
      <c r="K2160" s="320" t="s">
        <v>1078</v>
      </c>
      <c r="L2160" s="320" t="s">
        <v>254</v>
      </c>
      <c r="M2160" s="320" t="s">
        <v>263</v>
      </c>
      <c r="N2160" s="320" t="s">
        <v>264</v>
      </c>
    </row>
    <row r="2161" spans="1:14" s="194" customFormat="1">
      <c r="A2161" s="320" t="s">
        <v>855</v>
      </c>
      <c r="B2161" s="320" t="s">
        <v>641</v>
      </c>
      <c r="C2161" s="320" t="s">
        <v>834</v>
      </c>
      <c r="D2161" s="320" t="s">
        <v>92</v>
      </c>
      <c r="E2161" s="320">
        <v>45675604</v>
      </c>
      <c r="F2161" s="190">
        <v>775</v>
      </c>
      <c r="G2161" s="360">
        <v>60</v>
      </c>
      <c r="H2161" s="320">
        <v>0</v>
      </c>
      <c r="I2161" s="320">
        <v>775</v>
      </c>
      <c r="J2161" s="361">
        <v>0</v>
      </c>
      <c r="K2161" s="320" t="s">
        <v>1070</v>
      </c>
      <c r="L2161" s="320" t="s">
        <v>254</v>
      </c>
      <c r="M2161" s="320" t="s">
        <v>264</v>
      </c>
      <c r="N2161" s="320" t="s">
        <v>263</v>
      </c>
    </row>
    <row r="2162" spans="1:14" s="194" customFormat="1">
      <c r="A2162" s="320" t="s">
        <v>855</v>
      </c>
      <c r="B2162" s="320" t="s">
        <v>641</v>
      </c>
      <c r="C2162" s="320" t="s">
        <v>834</v>
      </c>
      <c r="D2162" s="320" t="s">
        <v>81</v>
      </c>
      <c r="E2162" s="320">
        <v>61390186</v>
      </c>
      <c r="F2162" s="190">
        <v>19</v>
      </c>
      <c r="G2162" s="360">
        <v>60</v>
      </c>
      <c r="H2162" s="320">
        <v>0</v>
      </c>
      <c r="I2162" s="320">
        <v>19</v>
      </c>
      <c r="J2162" s="361">
        <v>0</v>
      </c>
      <c r="K2162" s="320" t="s">
        <v>1071</v>
      </c>
      <c r="L2162" s="320" t="s">
        <v>254</v>
      </c>
      <c r="M2162" s="320" t="s">
        <v>262</v>
      </c>
      <c r="N2162" s="320" t="s">
        <v>261</v>
      </c>
    </row>
    <row r="2163" spans="1:14" s="194" customFormat="1">
      <c r="A2163" s="320" t="s">
        <v>855</v>
      </c>
      <c r="B2163" s="320" t="s">
        <v>641</v>
      </c>
      <c r="C2163" s="320" t="s">
        <v>834</v>
      </c>
      <c r="D2163" s="320" t="s">
        <v>89</v>
      </c>
      <c r="E2163" s="320">
        <v>115069639</v>
      </c>
      <c r="F2163" s="190">
        <v>994</v>
      </c>
      <c r="G2163" s="360">
        <v>60</v>
      </c>
      <c r="H2163" s="320">
        <v>0</v>
      </c>
      <c r="I2163" s="320">
        <v>994</v>
      </c>
      <c r="J2163" s="361">
        <v>0</v>
      </c>
      <c r="K2163" s="320" t="s">
        <v>1072</v>
      </c>
      <c r="L2163" s="320" t="s">
        <v>254</v>
      </c>
      <c r="M2163" s="320" t="s">
        <v>263</v>
      </c>
      <c r="N2163" s="320" t="s">
        <v>264</v>
      </c>
    </row>
    <row r="2164" spans="1:14" s="194" customFormat="1">
      <c r="A2164" s="320" t="s">
        <v>855</v>
      </c>
      <c r="B2164" s="320" t="s">
        <v>641</v>
      </c>
      <c r="C2164" s="320" t="s">
        <v>834</v>
      </c>
      <c r="D2164" s="320" t="s">
        <v>84</v>
      </c>
      <c r="E2164" s="320">
        <v>34661382</v>
      </c>
      <c r="F2164" s="190">
        <v>1287</v>
      </c>
      <c r="G2164" s="360">
        <v>59.93</v>
      </c>
      <c r="H2164" s="320">
        <v>0</v>
      </c>
      <c r="I2164" s="320">
        <v>1287</v>
      </c>
      <c r="J2164" s="361">
        <v>0</v>
      </c>
      <c r="K2164" s="320" t="s">
        <v>1073</v>
      </c>
      <c r="L2164" s="320" t="s">
        <v>254</v>
      </c>
      <c r="M2164" s="320" t="s">
        <v>263</v>
      </c>
      <c r="N2164" s="320" t="s">
        <v>261</v>
      </c>
    </row>
    <row r="2165" spans="1:14" s="194" customFormat="1">
      <c r="A2165" s="320" t="s">
        <v>855</v>
      </c>
      <c r="B2165" s="320" t="s">
        <v>641</v>
      </c>
      <c r="C2165" s="320" t="s">
        <v>834</v>
      </c>
      <c r="D2165" s="320" t="s">
        <v>84</v>
      </c>
      <c r="E2165" s="320">
        <v>113820261</v>
      </c>
      <c r="F2165" s="190">
        <v>0</v>
      </c>
      <c r="G2165" s="360" t="s">
        <v>12</v>
      </c>
      <c r="H2165" s="320">
        <v>0</v>
      </c>
      <c r="I2165" s="320">
        <v>0</v>
      </c>
      <c r="J2165" s="361">
        <v>0</v>
      </c>
      <c r="K2165" s="320" t="s">
        <v>237</v>
      </c>
      <c r="L2165" s="320" t="s">
        <v>254</v>
      </c>
      <c r="M2165" s="320" t="s">
        <v>262</v>
      </c>
      <c r="N2165" s="320" t="s">
        <v>261</v>
      </c>
    </row>
    <row r="2166" spans="1:14" s="194" customFormat="1">
      <c r="A2166" s="320" t="s">
        <v>855</v>
      </c>
      <c r="B2166" s="320" t="s">
        <v>641</v>
      </c>
      <c r="C2166" s="320" t="s">
        <v>834</v>
      </c>
      <c r="D2166" s="320" t="s">
        <v>84</v>
      </c>
      <c r="E2166" s="320">
        <v>149581558</v>
      </c>
      <c r="F2166" s="190">
        <v>90</v>
      </c>
      <c r="G2166" s="360">
        <v>60</v>
      </c>
      <c r="H2166" s="320">
        <v>0</v>
      </c>
      <c r="I2166" s="320">
        <v>90</v>
      </c>
      <c r="J2166" s="361">
        <v>0</v>
      </c>
      <c r="K2166" s="320" t="s">
        <v>1074</v>
      </c>
      <c r="L2166" s="320" t="s">
        <v>254</v>
      </c>
      <c r="M2166" s="320" t="s">
        <v>262</v>
      </c>
      <c r="N2166" s="320" t="s">
        <v>264</v>
      </c>
    </row>
    <row r="2167" spans="1:14" s="194" customFormat="1">
      <c r="A2167" s="320" t="s">
        <v>855</v>
      </c>
      <c r="B2167" s="320" t="s">
        <v>641</v>
      </c>
      <c r="C2167" s="320" t="s">
        <v>834</v>
      </c>
      <c r="D2167" s="320" t="s">
        <v>117</v>
      </c>
      <c r="E2167" s="320">
        <v>37757313</v>
      </c>
      <c r="F2167" s="190">
        <v>142</v>
      </c>
      <c r="G2167" s="360">
        <v>60</v>
      </c>
      <c r="H2167" s="320">
        <v>0</v>
      </c>
      <c r="I2167" s="320">
        <v>142</v>
      </c>
      <c r="J2167" s="361">
        <v>0</v>
      </c>
      <c r="K2167" s="320" t="s">
        <v>1075</v>
      </c>
      <c r="L2167" s="320" t="s">
        <v>254</v>
      </c>
      <c r="M2167" s="320" t="s">
        <v>261</v>
      </c>
      <c r="N2167" s="320" t="s">
        <v>264</v>
      </c>
    </row>
    <row r="2168" spans="1:14" s="194" customFormat="1">
      <c r="A2168" s="320" t="s">
        <v>855</v>
      </c>
      <c r="B2168" s="320" t="s">
        <v>641</v>
      </c>
      <c r="C2168" s="320" t="s">
        <v>834</v>
      </c>
      <c r="D2168" s="320" t="s">
        <v>86</v>
      </c>
      <c r="E2168" s="320">
        <v>137427276</v>
      </c>
      <c r="F2168" s="190">
        <v>0</v>
      </c>
      <c r="G2168" s="360" t="s">
        <v>12</v>
      </c>
      <c r="H2168" s="320">
        <v>0</v>
      </c>
      <c r="I2168" s="320">
        <v>0</v>
      </c>
      <c r="J2168" s="361">
        <v>0</v>
      </c>
      <c r="K2168" s="320" t="s">
        <v>1076</v>
      </c>
      <c r="L2168" s="320" t="s">
        <v>254</v>
      </c>
      <c r="M2168" s="320" t="s">
        <v>263</v>
      </c>
      <c r="N2168" s="320" t="s">
        <v>261</v>
      </c>
    </row>
    <row r="2169" spans="1:14" s="194" customFormat="1">
      <c r="A2169" s="320" t="s">
        <v>855</v>
      </c>
      <c r="B2169" s="320" t="s">
        <v>641</v>
      </c>
      <c r="C2169" s="320" t="s">
        <v>834</v>
      </c>
      <c r="D2169" s="320" t="s">
        <v>94</v>
      </c>
      <c r="E2169" s="320">
        <v>105258627</v>
      </c>
      <c r="F2169" s="190">
        <v>42</v>
      </c>
      <c r="G2169" s="360">
        <v>60</v>
      </c>
      <c r="H2169" s="320">
        <v>0</v>
      </c>
      <c r="I2169" s="320">
        <v>42</v>
      </c>
      <c r="J2169" s="361">
        <v>0</v>
      </c>
      <c r="K2169" s="320" t="s">
        <v>1077</v>
      </c>
      <c r="L2169" s="320" t="s">
        <v>254</v>
      </c>
      <c r="M2169" s="320" t="s">
        <v>264</v>
      </c>
      <c r="N2169" s="320" t="s">
        <v>263</v>
      </c>
    </row>
    <row r="2170" spans="1:14" s="194" customFormat="1">
      <c r="A2170" s="320" t="s">
        <v>855</v>
      </c>
      <c r="B2170" s="320" t="s">
        <v>641</v>
      </c>
      <c r="C2170" s="320" t="s">
        <v>834</v>
      </c>
      <c r="D2170" s="320" t="s">
        <v>95</v>
      </c>
      <c r="E2170" s="320">
        <v>7679141</v>
      </c>
      <c r="F2170" s="190">
        <v>558</v>
      </c>
      <c r="G2170" s="360">
        <v>60</v>
      </c>
      <c r="H2170" s="320">
        <v>0</v>
      </c>
      <c r="I2170" s="320">
        <v>558</v>
      </c>
      <c r="J2170" s="361">
        <v>0</v>
      </c>
      <c r="K2170" s="320" t="s">
        <v>1078</v>
      </c>
      <c r="L2170" s="320" t="s">
        <v>254</v>
      </c>
      <c r="M2170" s="320" t="s">
        <v>263</v>
      </c>
      <c r="N2170" s="320" t="s">
        <v>264</v>
      </c>
    </row>
    <row r="2171" spans="1:14" s="194" customFormat="1">
      <c r="A2171" s="320" t="s">
        <v>855</v>
      </c>
      <c r="B2171" s="320" t="s">
        <v>372</v>
      </c>
      <c r="C2171" s="320" t="s">
        <v>834</v>
      </c>
      <c r="D2171" s="320" t="s">
        <v>92</v>
      </c>
      <c r="E2171" s="320">
        <v>45675604</v>
      </c>
      <c r="F2171" s="190">
        <v>1256</v>
      </c>
      <c r="G2171" s="360">
        <v>60</v>
      </c>
      <c r="H2171" s="320">
        <v>3</v>
      </c>
      <c r="I2171" s="320">
        <v>1253</v>
      </c>
      <c r="J2171" s="361">
        <v>2.3885350318471337E-3</v>
      </c>
      <c r="K2171" s="320" t="s">
        <v>1070</v>
      </c>
      <c r="L2171" s="320" t="s">
        <v>254</v>
      </c>
      <c r="M2171" s="320" t="s">
        <v>264</v>
      </c>
      <c r="N2171" s="320" t="s">
        <v>263</v>
      </c>
    </row>
    <row r="2172" spans="1:14" s="194" customFormat="1">
      <c r="A2172" s="320" t="s">
        <v>855</v>
      </c>
      <c r="B2172" s="320" t="s">
        <v>372</v>
      </c>
      <c r="C2172" s="320" t="s">
        <v>834</v>
      </c>
      <c r="D2172" s="320" t="s">
        <v>81</v>
      </c>
      <c r="E2172" s="320">
        <v>61390186</v>
      </c>
      <c r="F2172" s="190">
        <v>440</v>
      </c>
      <c r="G2172" s="360">
        <v>60</v>
      </c>
      <c r="H2172" s="320">
        <v>0</v>
      </c>
      <c r="I2172" s="320">
        <v>440</v>
      </c>
      <c r="J2172" s="361">
        <v>0</v>
      </c>
      <c r="K2172" s="320" t="s">
        <v>1071</v>
      </c>
      <c r="L2172" s="320" t="s">
        <v>254</v>
      </c>
      <c r="M2172" s="320" t="s">
        <v>262</v>
      </c>
      <c r="N2172" s="320" t="s">
        <v>261</v>
      </c>
    </row>
    <row r="2173" spans="1:14" s="194" customFormat="1">
      <c r="A2173" s="320" t="s">
        <v>855</v>
      </c>
      <c r="B2173" s="320" t="s">
        <v>372</v>
      </c>
      <c r="C2173" s="320" t="s">
        <v>834</v>
      </c>
      <c r="D2173" s="320" t="s">
        <v>89</v>
      </c>
      <c r="E2173" s="320">
        <v>115069639</v>
      </c>
      <c r="F2173" s="190">
        <v>3194</v>
      </c>
      <c r="G2173" s="360">
        <v>59.994</v>
      </c>
      <c r="H2173" s="320">
        <v>8</v>
      </c>
      <c r="I2173" s="320">
        <v>3186</v>
      </c>
      <c r="J2173" s="361">
        <v>2.5046963055729492E-3</v>
      </c>
      <c r="K2173" s="320" t="s">
        <v>1072</v>
      </c>
      <c r="L2173" s="320" t="s">
        <v>254</v>
      </c>
      <c r="M2173" s="320" t="s">
        <v>263</v>
      </c>
      <c r="N2173" s="320" t="s">
        <v>264</v>
      </c>
    </row>
    <row r="2174" spans="1:14" s="194" customFormat="1">
      <c r="A2174" s="320" t="s">
        <v>855</v>
      </c>
      <c r="B2174" s="320" t="s">
        <v>372</v>
      </c>
      <c r="C2174" s="320" t="s">
        <v>834</v>
      </c>
      <c r="D2174" s="320" t="s">
        <v>84</v>
      </c>
      <c r="E2174" s="320">
        <v>34661382</v>
      </c>
      <c r="F2174" s="190">
        <v>2406</v>
      </c>
      <c r="G2174" s="360">
        <v>59.935600000000001</v>
      </c>
      <c r="H2174" s="320">
        <v>0</v>
      </c>
      <c r="I2174" s="320">
        <v>2406</v>
      </c>
      <c r="J2174" s="361">
        <v>0</v>
      </c>
      <c r="K2174" s="320" t="s">
        <v>1073</v>
      </c>
      <c r="L2174" s="320" t="s">
        <v>254</v>
      </c>
      <c r="M2174" s="320" t="s">
        <v>263</v>
      </c>
      <c r="N2174" s="320" t="s">
        <v>261</v>
      </c>
    </row>
    <row r="2175" spans="1:14" s="194" customFormat="1">
      <c r="A2175" s="320" t="s">
        <v>855</v>
      </c>
      <c r="B2175" s="320" t="s">
        <v>372</v>
      </c>
      <c r="C2175" s="320" t="s">
        <v>834</v>
      </c>
      <c r="D2175" s="320" t="s">
        <v>84</v>
      </c>
      <c r="E2175" s="320">
        <v>113820261</v>
      </c>
      <c r="F2175" s="190">
        <v>1951</v>
      </c>
      <c r="G2175" s="360">
        <v>60</v>
      </c>
      <c r="H2175" s="320">
        <v>2</v>
      </c>
      <c r="I2175" s="320">
        <v>1949</v>
      </c>
      <c r="J2175" s="361">
        <v>1.0251153254741158E-3</v>
      </c>
      <c r="K2175" s="320" t="s">
        <v>237</v>
      </c>
      <c r="L2175" s="320" t="s">
        <v>254</v>
      </c>
      <c r="M2175" s="320" t="s">
        <v>262</v>
      </c>
      <c r="N2175" s="320" t="s">
        <v>261</v>
      </c>
    </row>
    <row r="2176" spans="1:14" s="194" customFormat="1">
      <c r="A2176" s="320" t="s">
        <v>855</v>
      </c>
      <c r="B2176" s="320" t="s">
        <v>372</v>
      </c>
      <c r="C2176" s="320" t="s">
        <v>834</v>
      </c>
      <c r="D2176" s="320" t="s">
        <v>84</v>
      </c>
      <c r="E2176" s="320">
        <v>149581558</v>
      </c>
      <c r="F2176" s="190">
        <v>2585</v>
      </c>
      <c r="G2176" s="360">
        <v>60</v>
      </c>
      <c r="H2176" s="320">
        <v>0</v>
      </c>
      <c r="I2176" s="320">
        <v>2585</v>
      </c>
      <c r="J2176" s="361">
        <v>0</v>
      </c>
      <c r="K2176" s="320" t="s">
        <v>1074</v>
      </c>
      <c r="L2176" s="320" t="s">
        <v>254</v>
      </c>
      <c r="M2176" s="320" t="s">
        <v>262</v>
      </c>
      <c r="N2176" s="320" t="s">
        <v>264</v>
      </c>
    </row>
    <row r="2177" spans="1:14" s="194" customFormat="1">
      <c r="A2177" s="320" t="s">
        <v>855</v>
      </c>
      <c r="B2177" s="320" t="s">
        <v>372</v>
      </c>
      <c r="C2177" s="320" t="s">
        <v>834</v>
      </c>
      <c r="D2177" s="320" t="s">
        <v>117</v>
      </c>
      <c r="E2177" s="320">
        <v>37757313</v>
      </c>
      <c r="F2177" s="190">
        <v>888</v>
      </c>
      <c r="G2177" s="360">
        <v>60</v>
      </c>
      <c r="H2177" s="320">
        <v>0</v>
      </c>
      <c r="I2177" s="320">
        <v>888</v>
      </c>
      <c r="J2177" s="361">
        <v>0</v>
      </c>
      <c r="K2177" s="320" t="s">
        <v>1075</v>
      </c>
      <c r="L2177" s="320" t="s">
        <v>254</v>
      </c>
      <c r="M2177" s="320" t="s">
        <v>261</v>
      </c>
      <c r="N2177" s="320" t="s">
        <v>264</v>
      </c>
    </row>
    <row r="2178" spans="1:14" s="194" customFormat="1">
      <c r="A2178" s="320" t="s">
        <v>855</v>
      </c>
      <c r="B2178" s="320" t="s">
        <v>372</v>
      </c>
      <c r="C2178" s="320" t="s">
        <v>834</v>
      </c>
      <c r="D2178" s="320" t="s">
        <v>86</v>
      </c>
      <c r="E2178" s="320">
        <v>137427276</v>
      </c>
      <c r="F2178" s="190">
        <v>2567</v>
      </c>
      <c r="G2178" s="360">
        <v>60</v>
      </c>
      <c r="H2178" s="320">
        <v>0</v>
      </c>
      <c r="I2178" s="320">
        <v>2567</v>
      </c>
      <c r="J2178" s="361">
        <v>0</v>
      </c>
      <c r="K2178" s="320" t="s">
        <v>1076</v>
      </c>
      <c r="L2178" s="320" t="s">
        <v>254</v>
      </c>
      <c r="M2178" s="320" t="s">
        <v>263</v>
      </c>
      <c r="N2178" s="320" t="s">
        <v>261</v>
      </c>
    </row>
    <row r="2179" spans="1:14" s="194" customFormat="1">
      <c r="A2179" s="320" t="s">
        <v>855</v>
      </c>
      <c r="B2179" s="320" t="s">
        <v>372</v>
      </c>
      <c r="C2179" s="320" t="s">
        <v>834</v>
      </c>
      <c r="D2179" s="320" t="s">
        <v>94</v>
      </c>
      <c r="E2179" s="320">
        <v>105258627</v>
      </c>
      <c r="F2179" s="190">
        <v>3171</v>
      </c>
      <c r="G2179" s="360">
        <v>60</v>
      </c>
      <c r="H2179" s="320">
        <v>2</v>
      </c>
      <c r="I2179" s="320">
        <v>3169</v>
      </c>
      <c r="J2179" s="361">
        <v>6.3071586250394197E-4</v>
      </c>
      <c r="K2179" s="320" t="s">
        <v>1077</v>
      </c>
      <c r="L2179" s="320" t="s">
        <v>254</v>
      </c>
      <c r="M2179" s="320" t="s">
        <v>264</v>
      </c>
      <c r="N2179" s="320" t="s">
        <v>263</v>
      </c>
    </row>
    <row r="2180" spans="1:14" s="194" customFormat="1">
      <c r="A2180" s="320" t="s">
        <v>855</v>
      </c>
      <c r="B2180" s="320" t="s">
        <v>372</v>
      </c>
      <c r="C2180" s="320" t="s">
        <v>834</v>
      </c>
      <c r="D2180" s="320" t="s">
        <v>95</v>
      </c>
      <c r="E2180" s="320">
        <v>7679141</v>
      </c>
      <c r="F2180" s="190">
        <v>1067</v>
      </c>
      <c r="G2180" s="360">
        <v>60</v>
      </c>
      <c r="H2180" s="320">
        <v>0</v>
      </c>
      <c r="I2180" s="320">
        <v>1067</v>
      </c>
      <c r="J2180" s="361">
        <v>0</v>
      </c>
      <c r="K2180" s="320" t="s">
        <v>1078</v>
      </c>
      <c r="L2180" s="320" t="s">
        <v>254</v>
      </c>
      <c r="M2180" s="320" t="s">
        <v>263</v>
      </c>
      <c r="N2180" s="320" t="s">
        <v>264</v>
      </c>
    </row>
    <row r="2181" spans="1:14" s="194" customFormat="1">
      <c r="A2181" s="320" t="s">
        <v>855</v>
      </c>
      <c r="B2181" s="320" t="s">
        <v>395</v>
      </c>
      <c r="C2181" s="320" t="s">
        <v>834</v>
      </c>
      <c r="D2181" s="320" t="s">
        <v>92</v>
      </c>
      <c r="E2181" s="320">
        <v>45675604</v>
      </c>
      <c r="F2181" s="190">
        <v>1503.0499878000001</v>
      </c>
      <c r="G2181" s="360">
        <v>60</v>
      </c>
      <c r="H2181" s="320">
        <v>7</v>
      </c>
      <c r="I2181" s="320">
        <v>837</v>
      </c>
      <c r="J2181" s="361">
        <v>8.2938388625592423E-3</v>
      </c>
      <c r="K2181" s="320" t="s">
        <v>1070</v>
      </c>
      <c r="L2181" s="320" t="s">
        <v>254</v>
      </c>
      <c r="M2181" s="320" t="s">
        <v>264</v>
      </c>
      <c r="N2181" s="320" t="s">
        <v>263</v>
      </c>
    </row>
    <row r="2182" spans="1:14" s="194" customFormat="1">
      <c r="A2182" s="320" t="s">
        <v>855</v>
      </c>
      <c r="B2182" s="320" t="s">
        <v>395</v>
      </c>
      <c r="C2182" s="320" t="s">
        <v>834</v>
      </c>
      <c r="D2182" s="320" t="s">
        <v>81</v>
      </c>
      <c r="E2182" s="320">
        <v>61390186</v>
      </c>
      <c r="F2182" s="190">
        <v>404.19999689999997</v>
      </c>
      <c r="G2182" s="360">
        <v>60</v>
      </c>
      <c r="H2182" s="320">
        <v>0</v>
      </c>
      <c r="I2182" s="320">
        <v>252</v>
      </c>
      <c r="J2182" s="361">
        <v>0</v>
      </c>
      <c r="K2182" s="320" t="s">
        <v>1071</v>
      </c>
      <c r="L2182" s="320" t="s">
        <v>254</v>
      </c>
      <c r="M2182" s="320" t="s">
        <v>262</v>
      </c>
      <c r="N2182" s="320" t="s">
        <v>261</v>
      </c>
    </row>
    <row r="2183" spans="1:14" s="194" customFormat="1">
      <c r="A2183" s="320" t="s">
        <v>855</v>
      </c>
      <c r="B2183" s="320" t="s">
        <v>395</v>
      </c>
      <c r="C2183" s="320" t="s">
        <v>834</v>
      </c>
      <c r="D2183" s="320" t="s">
        <v>89</v>
      </c>
      <c r="E2183" s="320">
        <v>115069639</v>
      </c>
      <c r="F2183" s="190">
        <v>4022.5</v>
      </c>
      <c r="G2183" s="360">
        <v>59.994900000000001</v>
      </c>
      <c r="H2183" s="320">
        <v>7</v>
      </c>
      <c r="I2183" s="320">
        <v>2950</v>
      </c>
      <c r="J2183" s="361">
        <v>2.3672641190395673E-3</v>
      </c>
      <c r="K2183" s="320" t="s">
        <v>1072</v>
      </c>
      <c r="L2183" s="320" t="s">
        <v>254</v>
      </c>
      <c r="M2183" s="320" t="s">
        <v>263</v>
      </c>
      <c r="N2183" s="320" t="s">
        <v>264</v>
      </c>
    </row>
    <row r="2184" spans="1:14" s="194" customFormat="1">
      <c r="A2184" s="320" t="s">
        <v>855</v>
      </c>
      <c r="B2184" s="320" t="s">
        <v>395</v>
      </c>
      <c r="C2184" s="320" t="s">
        <v>834</v>
      </c>
      <c r="D2184" s="320" t="s">
        <v>84</v>
      </c>
      <c r="E2184" s="320">
        <v>34661382</v>
      </c>
      <c r="F2184" s="190">
        <v>2484.6000061</v>
      </c>
      <c r="G2184" s="360">
        <v>59.776400000000002</v>
      </c>
      <c r="H2184" s="320">
        <v>0</v>
      </c>
      <c r="I2184" s="320">
        <v>2014</v>
      </c>
      <c r="J2184" s="361">
        <v>0</v>
      </c>
      <c r="K2184" s="320" t="s">
        <v>1073</v>
      </c>
      <c r="L2184" s="320" t="s">
        <v>254</v>
      </c>
      <c r="M2184" s="320" t="s">
        <v>263</v>
      </c>
      <c r="N2184" s="320" t="s">
        <v>261</v>
      </c>
    </row>
    <row r="2185" spans="1:14" s="194" customFormat="1">
      <c r="A2185" s="320" t="s">
        <v>855</v>
      </c>
      <c r="B2185" s="320" t="s">
        <v>395</v>
      </c>
      <c r="C2185" s="320" t="s">
        <v>834</v>
      </c>
      <c r="D2185" s="320" t="s">
        <v>84</v>
      </c>
      <c r="E2185" s="320">
        <v>113820261</v>
      </c>
      <c r="F2185" s="190">
        <v>1586</v>
      </c>
      <c r="G2185" s="360">
        <v>60</v>
      </c>
      <c r="H2185" s="320">
        <v>0</v>
      </c>
      <c r="I2185" s="320">
        <v>1586</v>
      </c>
      <c r="J2185" s="361">
        <v>0</v>
      </c>
      <c r="K2185" s="320" t="s">
        <v>237</v>
      </c>
      <c r="L2185" s="320" t="s">
        <v>254</v>
      </c>
      <c r="M2185" s="320" t="s">
        <v>262</v>
      </c>
      <c r="N2185" s="320" t="s">
        <v>261</v>
      </c>
    </row>
    <row r="2186" spans="1:14" s="194" customFormat="1">
      <c r="A2186" s="320" t="s">
        <v>855</v>
      </c>
      <c r="B2186" s="320" t="s">
        <v>395</v>
      </c>
      <c r="C2186" s="320" t="s">
        <v>834</v>
      </c>
      <c r="D2186" s="320" t="s">
        <v>84</v>
      </c>
      <c r="E2186" s="320">
        <v>149581558</v>
      </c>
      <c r="F2186" s="190">
        <v>4106.8500977000003</v>
      </c>
      <c r="G2186" s="360">
        <v>60</v>
      </c>
      <c r="H2186" s="320">
        <v>0</v>
      </c>
      <c r="I2186" s="320">
        <v>1945</v>
      </c>
      <c r="J2186" s="361">
        <v>0</v>
      </c>
      <c r="K2186" s="320" t="s">
        <v>1074</v>
      </c>
      <c r="L2186" s="320" t="s">
        <v>254</v>
      </c>
      <c r="M2186" s="320" t="s">
        <v>262</v>
      </c>
      <c r="N2186" s="320" t="s">
        <v>264</v>
      </c>
    </row>
    <row r="2187" spans="1:14" s="194" customFormat="1">
      <c r="A2187" s="320" t="s">
        <v>855</v>
      </c>
      <c r="B2187" s="320" t="s">
        <v>395</v>
      </c>
      <c r="C2187" s="320" t="s">
        <v>834</v>
      </c>
      <c r="D2187" s="320" t="s">
        <v>117</v>
      </c>
      <c r="E2187" s="320">
        <v>37757313</v>
      </c>
      <c r="F2187" s="190">
        <v>1383.8000488</v>
      </c>
      <c r="G2187" s="360">
        <v>60</v>
      </c>
      <c r="H2187" s="320">
        <v>0</v>
      </c>
      <c r="I2187" s="320">
        <v>134</v>
      </c>
      <c r="J2187" s="361">
        <v>0</v>
      </c>
      <c r="K2187" s="320" t="s">
        <v>1075</v>
      </c>
      <c r="L2187" s="320" t="s">
        <v>254</v>
      </c>
      <c r="M2187" s="320" t="s">
        <v>261</v>
      </c>
      <c r="N2187" s="320" t="s">
        <v>264</v>
      </c>
    </row>
    <row r="2188" spans="1:14" s="194" customFormat="1">
      <c r="A2188" s="320" t="s">
        <v>855</v>
      </c>
      <c r="B2188" s="320" t="s">
        <v>395</v>
      </c>
      <c r="C2188" s="320" t="s">
        <v>834</v>
      </c>
      <c r="D2188" s="320" t="s">
        <v>86</v>
      </c>
      <c r="E2188" s="320">
        <v>137427276</v>
      </c>
      <c r="F2188" s="190">
        <v>4473.3999022999997</v>
      </c>
      <c r="G2188" s="360">
        <v>60</v>
      </c>
      <c r="H2188" s="320">
        <v>2</v>
      </c>
      <c r="I2188" s="320">
        <v>1942</v>
      </c>
      <c r="J2188" s="361">
        <v>1.02880658436214E-3</v>
      </c>
      <c r="K2188" s="320" t="s">
        <v>1076</v>
      </c>
      <c r="L2188" s="320" t="s">
        <v>254</v>
      </c>
      <c r="M2188" s="320" t="s">
        <v>263</v>
      </c>
      <c r="N2188" s="320" t="s">
        <v>261</v>
      </c>
    </row>
    <row r="2189" spans="1:14" s="194" customFormat="1">
      <c r="A2189" s="320" t="s">
        <v>855</v>
      </c>
      <c r="B2189" s="320" t="s">
        <v>395</v>
      </c>
      <c r="C2189" s="320" t="s">
        <v>834</v>
      </c>
      <c r="D2189" s="320" t="s">
        <v>94</v>
      </c>
      <c r="E2189" s="320">
        <v>105258627</v>
      </c>
      <c r="F2189" s="190">
        <v>1807.9500121999999</v>
      </c>
      <c r="G2189" s="360">
        <v>60</v>
      </c>
      <c r="H2189" s="320">
        <v>4</v>
      </c>
      <c r="I2189" s="320">
        <v>1447</v>
      </c>
      <c r="J2189" s="361">
        <v>2.7567195037904893E-3</v>
      </c>
      <c r="K2189" s="320" t="s">
        <v>1077</v>
      </c>
      <c r="L2189" s="320" t="s">
        <v>254</v>
      </c>
      <c r="M2189" s="320" t="s">
        <v>264</v>
      </c>
      <c r="N2189" s="320" t="s">
        <v>263</v>
      </c>
    </row>
    <row r="2190" spans="1:14" s="194" customFormat="1">
      <c r="A2190" s="320" t="s">
        <v>855</v>
      </c>
      <c r="B2190" s="320" t="s">
        <v>395</v>
      </c>
      <c r="C2190" s="320" t="s">
        <v>834</v>
      </c>
      <c r="D2190" s="320" t="s">
        <v>95</v>
      </c>
      <c r="E2190" s="320">
        <v>7679141</v>
      </c>
      <c r="F2190" s="190">
        <v>1157.3499756000001</v>
      </c>
      <c r="G2190" s="360">
        <v>60</v>
      </c>
      <c r="H2190" s="320">
        <v>0</v>
      </c>
      <c r="I2190" s="320">
        <v>401</v>
      </c>
      <c r="J2190" s="361">
        <v>0</v>
      </c>
      <c r="K2190" s="320" t="s">
        <v>1078</v>
      </c>
      <c r="L2190" s="320" t="s">
        <v>254</v>
      </c>
      <c r="M2190" s="320" t="s">
        <v>263</v>
      </c>
      <c r="N2190" s="320" t="s">
        <v>264</v>
      </c>
    </row>
    <row r="2191" spans="1:14" s="194" customFormat="1">
      <c r="A2191" s="320" t="s">
        <v>855</v>
      </c>
      <c r="B2191" s="320" t="s">
        <v>508</v>
      </c>
      <c r="C2191" s="320" t="s">
        <v>671</v>
      </c>
      <c r="D2191" s="320" t="s">
        <v>92</v>
      </c>
      <c r="E2191" s="320">
        <v>45675604</v>
      </c>
      <c r="F2191" s="190">
        <v>2084</v>
      </c>
      <c r="G2191" s="360">
        <v>60</v>
      </c>
      <c r="H2191" s="320">
        <v>8</v>
      </c>
      <c r="I2191" s="320">
        <v>2076</v>
      </c>
      <c r="J2191" s="361">
        <v>3.838771593090211E-3</v>
      </c>
      <c r="K2191" s="320" t="s">
        <v>1070</v>
      </c>
      <c r="L2191" s="320" t="s">
        <v>254</v>
      </c>
      <c r="M2191" s="320" t="s">
        <v>264</v>
      </c>
      <c r="N2191" s="320" t="s">
        <v>263</v>
      </c>
    </row>
    <row r="2192" spans="1:14" s="194" customFormat="1">
      <c r="A2192" s="320" t="s">
        <v>855</v>
      </c>
      <c r="B2192" s="320" t="s">
        <v>508</v>
      </c>
      <c r="C2192" s="320" t="s">
        <v>671</v>
      </c>
      <c r="D2192" s="320" t="s">
        <v>81</v>
      </c>
      <c r="E2192" s="320">
        <v>61390186</v>
      </c>
      <c r="F2192" s="190">
        <v>208</v>
      </c>
      <c r="G2192" s="360">
        <v>60</v>
      </c>
      <c r="H2192" s="320">
        <v>0</v>
      </c>
      <c r="I2192" s="320">
        <v>208</v>
      </c>
      <c r="J2192" s="361">
        <v>0</v>
      </c>
      <c r="K2192" s="320" t="s">
        <v>1071</v>
      </c>
      <c r="L2192" s="320" t="s">
        <v>254</v>
      </c>
      <c r="M2192" s="320" t="s">
        <v>262</v>
      </c>
      <c r="N2192" s="320" t="s">
        <v>261</v>
      </c>
    </row>
    <row r="2193" spans="1:14" s="194" customFormat="1">
      <c r="A2193" s="320" t="s">
        <v>855</v>
      </c>
      <c r="B2193" s="320" t="s">
        <v>508</v>
      </c>
      <c r="C2193" s="320" t="s">
        <v>671</v>
      </c>
      <c r="D2193" s="320" t="s">
        <v>89</v>
      </c>
      <c r="E2193" s="320">
        <v>115069639</v>
      </c>
      <c r="F2193" s="190">
        <v>5498</v>
      </c>
      <c r="G2193" s="360">
        <v>60</v>
      </c>
      <c r="H2193" s="320">
        <v>16</v>
      </c>
      <c r="I2193" s="320">
        <v>5482</v>
      </c>
      <c r="J2193" s="361">
        <v>2.9101491451436886E-3</v>
      </c>
      <c r="K2193" s="320" t="s">
        <v>1072</v>
      </c>
      <c r="L2193" s="320" t="s">
        <v>254</v>
      </c>
      <c r="M2193" s="320" t="s">
        <v>263</v>
      </c>
      <c r="N2193" s="320" t="s">
        <v>264</v>
      </c>
    </row>
    <row r="2194" spans="1:14" s="194" customFormat="1">
      <c r="A2194" s="320" t="s">
        <v>855</v>
      </c>
      <c r="B2194" s="320" t="s">
        <v>508</v>
      </c>
      <c r="C2194" s="320" t="s">
        <v>671</v>
      </c>
      <c r="D2194" s="320" t="s">
        <v>84</v>
      </c>
      <c r="E2194" s="320">
        <v>34661382</v>
      </c>
      <c r="F2194" s="190">
        <v>755</v>
      </c>
      <c r="G2194" s="360">
        <v>59.831299999999999</v>
      </c>
      <c r="H2194" s="320">
        <v>0</v>
      </c>
      <c r="I2194" s="320">
        <v>755</v>
      </c>
      <c r="J2194" s="361">
        <v>0</v>
      </c>
      <c r="K2194" s="320" t="s">
        <v>1073</v>
      </c>
      <c r="L2194" s="320" t="s">
        <v>254</v>
      </c>
      <c r="M2194" s="320" t="s">
        <v>263</v>
      </c>
      <c r="N2194" s="320" t="s">
        <v>261</v>
      </c>
    </row>
    <row r="2195" spans="1:14" s="194" customFormat="1">
      <c r="A2195" s="320" t="s">
        <v>855</v>
      </c>
      <c r="B2195" s="320" t="s">
        <v>508</v>
      </c>
      <c r="C2195" s="320" t="s">
        <v>671</v>
      </c>
      <c r="D2195" s="320" t="s">
        <v>84</v>
      </c>
      <c r="E2195" s="320">
        <v>113820261</v>
      </c>
      <c r="F2195" s="190">
        <v>705</v>
      </c>
      <c r="G2195" s="360">
        <v>60</v>
      </c>
      <c r="H2195" s="320">
        <v>0</v>
      </c>
      <c r="I2195" s="320">
        <v>705</v>
      </c>
      <c r="J2195" s="361">
        <v>0</v>
      </c>
      <c r="K2195" s="320" t="s">
        <v>237</v>
      </c>
      <c r="L2195" s="320" t="s">
        <v>254</v>
      </c>
      <c r="M2195" s="320" t="s">
        <v>262</v>
      </c>
      <c r="N2195" s="320" t="s">
        <v>261</v>
      </c>
    </row>
    <row r="2196" spans="1:14" s="194" customFormat="1">
      <c r="A2196" s="320" t="s">
        <v>855</v>
      </c>
      <c r="B2196" s="320" t="s">
        <v>508</v>
      </c>
      <c r="C2196" s="320" t="s">
        <v>671</v>
      </c>
      <c r="D2196" s="320" t="s">
        <v>84</v>
      </c>
      <c r="E2196" s="320">
        <v>149581558</v>
      </c>
      <c r="F2196" s="190">
        <v>4641</v>
      </c>
      <c r="G2196" s="360">
        <v>60</v>
      </c>
      <c r="H2196" s="320">
        <v>0</v>
      </c>
      <c r="I2196" s="320">
        <v>4641</v>
      </c>
      <c r="J2196" s="361">
        <v>0</v>
      </c>
      <c r="K2196" s="320" t="s">
        <v>1074</v>
      </c>
      <c r="L2196" s="320" t="s">
        <v>254</v>
      </c>
      <c r="M2196" s="320" t="s">
        <v>262</v>
      </c>
      <c r="N2196" s="320" t="s">
        <v>264</v>
      </c>
    </row>
    <row r="2197" spans="1:14" s="194" customFormat="1">
      <c r="A2197" s="320" t="s">
        <v>855</v>
      </c>
      <c r="B2197" s="320" t="s">
        <v>508</v>
      </c>
      <c r="C2197" s="320" t="s">
        <v>671</v>
      </c>
      <c r="D2197" s="320" t="s">
        <v>117</v>
      </c>
      <c r="E2197" s="320">
        <v>37757313</v>
      </c>
      <c r="F2197" s="190">
        <v>718</v>
      </c>
      <c r="G2197" s="360">
        <v>60</v>
      </c>
      <c r="H2197" s="320">
        <v>0</v>
      </c>
      <c r="I2197" s="320">
        <v>718</v>
      </c>
      <c r="J2197" s="361">
        <v>0</v>
      </c>
      <c r="K2197" s="320" t="s">
        <v>1075</v>
      </c>
      <c r="L2197" s="320" t="s">
        <v>254</v>
      </c>
      <c r="M2197" s="320" t="s">
        <v>261</v>
      </c>
      <c r="N2197" s="320" t="s">
        <v>264</v>
      </c>
    </row>
    <row r="2198" spans="1:14" s="194" customFormat="1">
      <c r="A2198" s="320" t="s">
        <v>855</v>
      </c>
      <c r="B2198" s="320" t="s">
        <v>508</v>
      </c>
      <c r="C2198" s="320" t="s">
        <v>671</v>
      </c>
      <c r="D2198" s="320" t="s">
        <v>86</v>
      </c>
      <c r="E2198" s="320">
        <v>137427276</v>
      </c>
      <c r="F2198" s="190">
        <v>3281</v>
      </c>
      <c r="G2198" s="360">
        <v>60</v>
      </c>
      <c r="H2198" s="320">
        <v>0</v>
      </c>
      <c r="I2198" s="320">
        <v>3281</v>
      </c>
      <c r="J2198" s="361">
        <v>0</v>
      </c>
      <c r="K2198" s="320" t="s">
        <v>1076</v>
      </c>
      <c r="L2198" s="320" t="s">
        <v>254</v>
      </c>
      <c r="M2198" s="320" t="s">
        <v>263</v>
      </c>
      <c r="N2198" s="320" t="s">
        <v>261</v>
      </c>
    </row>
    <row r="2199" spans="1:14" s="194" customFormat="1">
      <c r="A2199" s="320" t="s">
        <v>855</v>
      </c>
      <c r="B2199" s="320" t="s">
        <v>508</v>
      </c>
      <c r="C2199" s="320" t="s">
        <v>671</v>
      </c>
      <c r="D2199" s="320" t="s">
        <v>94</v>
      </c>
      <c r="E2199" s="320">
        <v>105258627</v>
      </c>
      <c r="F2199" s="190">
        <v>1737</v>
      </c>
      <c r="G2199" s="360">
        <v>59.993099999999998</v>
      </c>
      <c r="H2199" s="320">
        <v>5</v>
      </c>
      <c r="I2199" s="320">
        <v>1732</v>
      </c>
      <c r="J2199" s="361">
        <v>2.8785261945883708E-3</v>
      </c>
      <c r="K2199" s="320" t="s">
        <v>1077</v>
      </c>
      <c r="L2199" s="320" t="s">
        <v>254</v>
      </c>
      <c r="M2199" s="320" t="s">
        <v>264</v>
      </c>
      <c r="N2199" s="320" t="s">
        <v>263</v>
      </c>
    </row>
    <row r="2200" spans="1:14" s="194" customFormat="1">
      <c r="A2200" s="320" t="s">
        <v>855</v>
      </c>
      <c r="B2200" s="320" t="s">
        <v>508</v>
      </c>
      <c r="C2200" s="320" t="s">
        <v>671</v>
      </c>
      <c r="D2200" s="320" t="s">
        <v>95</v>
      </c>
      <c r="E2200" s="320">
        <v>7679141</v>
      </c>
      <c r="F2200" s="190">
        <v>290</v>
      </c>
      <c r="G2200" s="360">
        <v>60</v>
      </c>
      <c r="H2200" s="320">
        <v>0</v>
      </c>
      <c r="I2200" s="320">
        <v>290</v>
      </c>
      <c r="J2200" s="361">
        <v>0</v>
      </c>
      <c r="K2200" s="320" t="s">
        <v>1078</v>
      </c>
      <c r="L2200" s="320" t="s">
        <v>254</v>
      </c>
      <c r="M2200" s="320" t="s">
        <v>263</v>
      </c>
      <c r="N2200" s="320" t="s">
        <v>264</v>
      </c>
    </row>
    <row r="2201" spans="1:14" s="194" customFormat="1">
      <c r="A2201" s="320" t="s">
        <v>855</v>
      </c>
      <c r="B2201" s="320" t="s">
        <v>509</v>
      </c>
      <c r="C2201" s="320" t="s">
        <v>834</v>
      </c>
      <c r="D2201" s="320" t="s">
        <v>92</v>
      </c>
      <c r="E2201" s="320">
        <v>45675604</v>
      </c>
      <c r="F2201" s="190">
        <v>755</v>
      </c>
      <c r="G2201" s="360">
        <v>60</v>
      </c>
      <c r="H2201" s="320">
        <v>4</v>
      </c>
      <c r="I2201" s="320">
        <v>751</v>
      </c>
      <c r="J2201" s="361">
        <v>5.2980132450331126E-3</v>
      </c>
      <c r="K2201" s="320" t="s">
        <v>1070</v>
      </c>
      <c r="L2201" s="320" t="s">
        <v>254</v>
      </c>
      <c r="M2201" s="320" t="s">
        <v>264</v>
      </c>
      <c r="N2201" s="320" t="s">
        <v>263</v>
      </c>
    </row>
    <row r="2202" spans="1:14" s="194" customFormat="1">
      <c r="A2202" s="320" t="s">
        <v>855</v>
      </c>
      <c r="B2202" s="320" t="s">
        <v>509</v>
      </c>
      <c r="C2202" s="320" t="s">
        <v>834</v>
      </c>
      <c r="D2202" s="320" t="s">
        <v>81</v>
      </c>
      <c r="E2202" s="320">
        <v>61390186</v>
      </c>
      <c r="F2202" s="190">
        <v>204</v>
      </c>
      <c r="G2202" s="360">
        <v>60</v>
      </c>
      <c r="H2202" s="320">
        <v>0</v>
      </c>
      <c r="I2202" s="320">
        <v>204</v>
      </c>
      <c r="J2202" s="361">
        <v>0</v>
      </c>
      <c r="K2202" s="320" t="s">
        <v>1071</v>
      </c>
      <c r="L2202" s="320" t="s">
        <v>254</v>
      </c>
      <c r="M2202" s="320" t="s">
        <v>262</v>
      </c>
      <c r="N2202" s="320" t="s">
        <v>261</v>
      </c>
    </row>
    <row r="2203" spans="1:14" s="194" customFormat="1">
      <c r="A2203" s="320" t="s">
        <v>855</v>
      </c>
      <c r="B2203" s="320" t="s">
        <v>509</v>
      </c>
      <c r="C2203" s="320" t="s">
        <v>834</v>
      </c>
      <c r="D2203" s="320" t="s">
        <v>89</v>
      </c>
      <c r="E2203" s="320">
        <v>115069639</v>
      </c>
      <c r="F2203" s="190">
        <v>2675</v>
      </c>
      <c r="G2203" s="360">
        <v>60</v>
      </c>
      <c r="H2203" s="320">
        <v>5</v>
      </c>
      <c r="I2203" s="320">
        <v>2670</v>
      </c>
      <c r="J2203" s="361">
        <v>1.869158878504673E-3</v>
      </c>
      <c r="K2203" s="320" t="s">
        <v>1072</v>
      </c>
      <c r="L2203" s="320" t="s">
        <v>254</v>
      </c>
      <c r="M2203" s="320" t="s">
        <v>263</v>
      </c>
      <c r="N2203" s="320" t="s">
        <v>264</v>
      </c>
    </row>
    <row r="2204" spans="1:14" s="194" customFormat="1">
      <c r="A2204" s="320" t="s">
        <v>855</v>
      </c>
      <c r="B2204" s="320" t="s">
        <v>509</v>
      </c>
      <c r="C2204" s="320" t="s">
        <v>834</v>
      </c>
      <c r="D2204" s="320" t="s">
        <v>84</v>
      </c>
      <c r="E2204" s="320">
        <v>34661382</v>
      </c>
      <c r="F2204" s="190">
        <v>2155</v>
      </c>
      <c r="G2204" s="360">
        <v>59.830500000000001</v>
      </c>
      <c r="H2204" s="320">
        <v>2</v>
      </c>
      <c r="I2204" s="320">
        <v>2153</v>
      </c>
      <c r="J2204" s="361">
        <v>9.2807424593967518E-4</v>
      </c>
      <c r="K2204" s="320" t="s">
        <v>1073</v>
      </c>
      <c r="L2204" s="320" t="s">
        <v>254</v>
      </c>
      <c r="M2204" s="320" t="s">
        <v>263</v>
      </c>
      <c r="N2204" s="320" t="s">
        <v>261</v>
      </c>
    </row>
    <row r="2205" spans="1:14" s="194" customFormat="1">
      <c r="A2205" s="320" t="s">
        <v>855</v>
      </c>
      <c r="B2205" s="320" t="s">
        <v>509</v>
      </c>
      <c r="C2205" s="320" t="s">
        <v>834</v>
      </c>
      <c r="D2205" s="320" t="s">
        <v>84</v>
      </c>
      <c r="E2205" s="320">
        <v>113820261</v>
      </c>
      <c r="F2205" s="190">
        <v>1649</v>
      </c>
      <c r="G2205" s="360">
        <v>60</v>
      </c>
      <c r="H2205" s="320">
        <v>2</v>
      </c>
      <c r="I2205" s="320">
        <v>1647</v>
      </c>
      <c r="J2205" s="361">
        <v>1.2128562765312311E-3</v>
      </c>
      <c r="K2205" s="320" t="s">
        <v>237</v>
      </c>
      <c r="L2205" s="320" t="s">
        <v>254</v>
      </c>
      <c r="M2205" s="320" t="s">
        <v>262</v>
      </c>
      <c r="N2205" s="320" t="s">
        <v>261</v>
      </c>
    </row>
    <row r="2206" spans="1:14" s="194" customFormat="1">
      <c r="A2206" s="320" t="s">
        <v>855</v>
      </c>
      <c r="B2206" s="320" t="s">
        <v>509</v>
      </c>
      <c r="C2206" s="320" t="s">
        <v>834</v>
      </c>
      <c r="D2206" s="320" t="s">
        <v>84</v>
      </c>
      <c r="E2206" s="320">
        <v>149581558</v>
      </c>
      <c r="F2206" s="190">
        <v>1292</v>
      </c>
      <c r="G2206" s="360">
        <v>60</v>
      </c>
      <c r="H2206" s="320">
        <v>0</v>
      </c>
      <c r="I2206" s="320">
        <v>1292</v>
      </c>
      <c r="J2206" s="361">
        <v>0</v>
      </c>
      <c r="K2206" s="320" t="s">
        <v>1074</v>
      </c>
      <c r="L2206" s="320" t="s">
        <v>254</v>
      </c>
      <c r="M2206" s="320" t="s">
        <v>262</v>
      </c>
      <c r="N2206" s="320" t="s">
        <v>264</v>
      </c>
    </row>
    <row r="2207" spans="1:14" s="194" customFormat="1">
      <c r="A2207" s="320" t="s">
        <v>855</v>
      </c>
      <c r="B2207" s="320" t="s">
        <v>509</v>
      </c>
      <c r="C2207" s="320" t="s">
        <v>834</v>
      </c>
      <c r="D2207" s="320" t="s">
        <v>117</v>
      </c>
      <c r="E2207" s="320">
        <v>37757313</v>
      </c>
      <c r="F2207" s="190">
        <v>355</v>
      </c>
      <c r="G2207" s="360">
        <v>60</v>
      </c>
      <c r="H2207" s="320">
        <v>0</v>
      </c>
      <c r="I2207" s="320">
        <v>355</v>
      </c>
      <c r="J2207" s="361">
        <v>0</v>
      </c>
      <c r="K2207" s="320" t="s">
        <v>1075</v>
      </c>
      <c r="L2207" s="320" t="s">
        <v>254</v>
      </c>
      <c r="M2207" s="320" t="s">
        <v>261</v>
      </c>
      <c r="N2207" s="320" t="s">
        <v>264</v>
      </c>
    </row>
    <row r="2208" spans="1:14" s="194" customFormat="1">
      <c r="A2208" s="320" t="s">
        <v>855</v>
      </c>
      <c r="B2208" s="320" t="s">
        <v>509</v>
      </c>
      <c r="C2208" s="320" t="s">
        <v>834</v>
      </c>
      <c r="D2208" s="320" t="s">
        <v>86</v>
      </c>
      <c r="E2208" s="320">
        <v>137427276</v>
      </c>
      <c r="F2208" s="190">
        <v>1831</v>
      </c>
      <c r="G2208" s="360">
        <v>60</v>
      </c>
      <c r="H2208" s="320">
        <v>0</v>
      </c>
      <c r="I2208" s="320">
        <v>1831</v>
      </c>
      <c r="J2208" s="361">
        <v>0</v>
      </c>
      <c r="K2208" s="320" t="s">
        <v>1076</v>
      </c>
      <c r="L2208" s="320" t="s">
        <v>254</v>
      </c>
      <c r="M2208" s="320" t="s">
        <v>263</v>
      </c>
      <c r="N2208" s="320" t="s">
        <v>261</v>
      </c>
    </row>
    <row r="2209" spans="1:14" s="194" customFormat="1">
      <c r="A2209" s="320" t="s">
        <v>855</v>
      </c>
      <c r="B2209" s="320" t="s">
        <v>509</v>
      </c>
      <c r="C2209" s="320" t="s">
        <v>834</v>
      </c>
      <c r="D2209" s="320" t="s">
        <v>94</v>
      </c>
      <c r="E2209" s="320">
        <v>105258627</v>
      </c>
      <c r="F2209" s="190">
        <v>2291</v>
      </c>
      <c r="G2209" s="360">
        <v>60</v>
      </c>
      <c r="H2209" s="320">
        <v>5</v>
      </c>
      <c r="I2209" s="320">
        <v>2286</v>
      </c>
      <c r="J2209" s="361">
        <v>2.1824530772588391E-3</v>
      </c>
      <c r="K2209" s="320" t="s">
        <v>1077</v>
      </c>
      <c r="L2209" s="320" t="s">
        <v>254</v>
      </c>
      <c r="M2209" s="320" t="s">
        <v>264</v>
      </c>
      <c r="N2209" s="320" t="s">
        <v>263</v>
      </c>
    </row>
    <row r="2210" spans="1:14" s="194" customFormat="1">
      <c r="A2210" s="320" t="s">
        <v>855</v>
      </c>
      <c r="B2210" s="320" t="s">
        <v>509</v>
      </c>
      <c r="C2210" s="320" t="s">
        <v>834</v>
      </c>
      <c r="D2210" s="320" t="s">
        <v>95</v>
      </c>
      <c r="E2210" s="320">
        <v>7679141</v>
      </c>
      <c r="F2210" s="190">
        <v>459</v>
      </c>
      <c r="G2210" s="360">
        <v>60</v>
      </c>
      <c r="H2210" s="320">
        <v>3</v>
      </c>
      <c r="I2210" s="320">
        <v>456</v>
      </c>
      <c r="J2210" s="361">
        <v>6.5359477124183009E-3</v>
      </c>
      <c r="K2210" s="320" t="s">
        <v>1078</v>
      </c>
      <c r="L2210" s="320" t="s">
        <v>254</v>
      </c>
      <c r="M2210" s="320" t="s">
        <v>263</v>
      </c>
      <c r="N2210" s="320" t="s">
        <v>264</v>
      </c>
    </row>
    <row r="2211" spans="1:14" s="194" customFormat="1">
      <c r="A2211" s="320" t="s">
        <v>855</v>
      </c>
      <c r="B2211" s="320" t="s">
        <v>507</v>
      </c>
      <c r="C2211" s="320" t="s">
        <v>670</v>
      </c>
      <c r="D2211" s="173" t="s">
        <v>1257</v>
      </c>
      <c r="E2211" s="173" t="s">
        <v>12</v>
      </c>
      <c r="F2211" s="358" t="s">
        <v>12</v>
      </c>
      <c r="G2211" s="173" t="s">
        <v>12</v>
      </c>
      <c r="H2211" s="173">
        <v>25</v>
      </c>
      <c r="I2211" s="173" t="s">
        <v>12</v>
      </c>
      <c r="J2211" s="173" t="s">
        <v>12</v>
      </c>
      <c r="K2211" s="173" t="s">
        <v>12</v>
      </c>
      <c r="L2211" s="173" t="s">
        <v>253</v>
      </c>
      <c r="M2211" s="173" t="s">
        <v>12</v>
      </c>
      <c r="N2211" s="173" t="s">
        <v>12</v>
      </c>
    </row>
    <row r="2212" spans="1:14" s="194" customFormat="1">
      <c r="A2212" s="320" t="s">
        <v>855</v>
      </c>
      <c r="B2212" s="320" t="s">
        <v>641</v>
      </c>
      <c r="C2212" s="320" t="s">
        <v>834</v>
      </c>
      <c r="D2212" s="173" t="s">
        <v>1257</v>
      </c>
      <c r="E2212" s="173" t="s">
        <v>12</v>
      </c>
      <c r="F2212" s="358" t="s">
        <v>12</v>
      </c>
      <c r="G2212" s="173" t="s">
        <v>12</v>
      </c>
      <c r="H2212" s="173">
        <v>0</v>
      </c>
      <c r="I2212" s="173" t="s">
        <v>12</v>
      </c>
      <c r="J2212" s="173" t="s">
        <v>12</v>
      </c>
      <c r="K2212" s="173" t="s">
        <v>12</v>
      </c>
      <c r="L2212" s="173" t="s">
        <v>253</v>
      </c>
      <c r="M2212" s="173" t="s">
        <v>12</v>
      </c>
      <c r="N2212" s="173" t="s">
        <v>12</v>
      </c>
    </row>
    <row r="2213" spans="1:14" s="194" customFormat="1">
      <c r="A2213" s="320" t="s">
        <v>855</v>
      </c>
      <c r="B2213" s="320" t="s">
        <v>372</v>
      </c>
      <c r="C2213" s="320" t="s">
        <v>834</v>
      </c>
      <c r="D2213" s="173" t="s">
        <v>1257</v>
      </c>
      <c r="E2213" s="173" t="s">
        <v>12</v>
      </c>
      <c r="F2213" s="358" t="s">
        <v>12</v>
      </c>
      <c r="G2213" s="173" t="s">
        <v>12</v>
      </c>
      <c r="H2213" s="173">
        <v>0</v>
      </c>
      <c r="I2213" s="173" t="s">
        <v>12</v>
      </c>
      <c r="J2213" s="173" t="s">
        <v>12</v>
      </c>
      <c r="K2213" s="173" t="s">
        <v>12</v>
      </c>
      <c r="L2213" s="173" t="s">
        <v>253</v>
      </c>
      <c r="M2213" s="173" t="s">
        <v>12</v>
      </c>
      <c r="N2213" s="173" t="s">
        <v>12</v>
      </c>
    </row>
    <row r="2214" spans="1:14" s="194" customFormat="1">
      <c r="A2214" s="320" t="s">
        <v>855</v>
      </c>
      <c r="B2214" s="320" t="s">
        <v>395</v>
      </c>
      <c r="C2214" s="320" t="s">
        <v>834</v>
      </c>
      <c r="D2214" s="173" t="s">
        <v>1257</v>
      </c>
      <c r="E2214" s="173" t="s">
        <v>12</v>
      </c>
      <c r="F2214" s="358" t="s">
        <v>12</v>
      </c>
      <c r="G2214" s="173" t="s">
        <v>12</v>
      </c>
      <c r="H2214" s="173">
        <v>0</v>
      </c>
      <c r="I2214" s="173" t="s">
        <v>12</v>
      </c>
      <c r="J2214" s="173" t="s">
        <v>12</v>
      </c>
      <c r="K2214" s="173" t="s">
        <v>12</v>
      </c>
      <c r="L2214" s="173" t="s">
        <v>253</v>
      </c>
      <c r="M2214" s="173" t="s">
        <v>12</v>
      </c>
      <c r="N2214" s="173" t="s">
        <v>12</v>
      </c>
    </row>
    <row r="2215" spans="1:14" s="194" customFormat="1">
      <c r="A2215" s="320" t="s">
        <v>855</v>
      </c>
      <c r="B2215" s="320" t="s">
        <v>508</v>
      </c>
      <c r="C2215" s="320" t="s">
        <v>671</v>
      </c>
      <c r="D2215" s="173" t="s">
        <v>1257</v>
      </c>
      <c r="E2215" s="173" t="s">
        <v>12</v>
      </c>
      <c r="F2215" s="358" t="s">
        <v>12</v>
      </c>
      <c r="G2215" s="173" t="s">
        <v>12</v>
      </c>
      <c r="H2215" s="173">
        <v>0</v>
      </c>
      <c r="I2215" s="173" t="s">
        <v>12</v>
      </c>
      <c r="J2215" s="173" t="s">
        <v>12</v>
      </c>
      <c r="K2215" s="173" t="s">
        <v>12</v>
      </c>
      <c r="L2215" s="173" t="s">
        <v>253</v>
      </c>
      <c r="M2215" s="173" t="s">
        <v>12</v>
      </c>
      <c r="N2215" s="173" t="s">
        <v>12</v>
      </c>
    </row>
    <row r="2216" spans="1:14" s="194" customFormat="1">
      <c r="A2216" s="320" t="s">
        <v>855</v>
      </c>
      <c r="B2216" s="320" t="s">
        <v>509</v>
      </c>
      <c r="C2216" s="320" t="s">
        <v>834</v>
      </c>
      <c r="D2216" s="173" t="s">
        <v>1257</v>
      </c>
      <c r="E2216" s="173" t="s">
        <v>12</v>
      </c>
      <c r="F2216" s="358" t="s">
        <v>12</v>
      </c>
      <c r="G2216" s="173" t="s">
        <v>12</v>
      </c>
      <c r="H2216" s="173">
        <v>0</v>
      </c>
      <c r="I2216" s="173" t="s">
        <v>12</v>
      </c>
      <c r="J2216" s="173" t="s">
        <v>12</v>
      </c>
      <c r="K2216" s="173" t="s">
        <v>12</v>
      </c>
      <c r="L2216" s="173" t="s">
        <v>253</v>
      </c>
      <c r="M2216" s="173" t="s">
        <v>12</v>
      </c>
      <c r="N2216" s="173" t="s">
        <v>12</v>
      </c>
    </row>
    <row r="2217" spans="1:14" s="194" customFormat="1">
      <c r="A2217" s="320" t="s">
        <v>305</v>
      </c>
      <c r="B2217" s="320" t="s">
        <v>534</v>
      </c>
      <c r="C2217" s="320" t="s">
        <v>670</v>
      </c>
      <c r="D2217" s="320" t="s">
        <v>81</v>
      </c>
      <c r="E2217" s="320">
        <v>113147135</v>
      </c>
      <c r="F2217" s="190">
        <v>4001</v>
      </c>
      <c r="G2217" s="360">
        <v>59.9754</v>
      </c>
      <c r="H2217" s="320">
        <v>1321</v>
      </c>
      <c r="I2217" s="320">
        <v>2680</v>
      </c>
      <c r="J2217" s="361">
        <v>0.33016745813546611</v>
      </c>
      <c r="K2217" s="320" t="s">
        <v>236</v>
      </c>
      <c r="L2217" s="320" t="s">
        <v>254</v>
      </c>
      <c r="M2217" s="320" t="s">
        <v>262</v>
      </c>
      <c r="N2217" s="320" t="s">
        <v>261</v>
      </c>
    </row>
    <row r="2218" spans="1:14" s="194" customFormat="1">
      <c r="A2218" s="320" t="s">
        <v>305</v>
      </c>
      <c r="B2218" s="320" t="s">
        <v>534</v>
      </c>
      <c r="C2218" s="320" t="s">
        <v>670</v>
      </c>
      <c r="D2218" s="320" t="s">
        <v>82</v>
      </c>
      <c r="E2218" s="320">
        <v>25398284</v>
      </c>
      <c r="F2218" s="190">
        <v>3216</v>
      </c>
      <c r="G2218" s="360">
        <v>59.719299999999997</v>
      </c>
      <c r="H2218" s="320">
        <v>298</v>
      </c>
      <c r="I2218" s="320">
        <v>2918</v>
      </c>
      <c r="J2218" s="361">
        <v>9.2661691542288552E-2</v>
      </c>
      <c r="K2218" s="320" t="s">
        <v>66</v>
      </c>
      <c r="L2218" s="320" t="s">
        <v>254</v>
      </c>
      <c r="M2218" s="320" t="s">
        <v>264</v>
      </c>
      <c r="N2218" s="320" t="s">
        <v>262</v>
      </c>
    </row>
    <row r="2219" spans="1:14" s="194" customFormat="1">
      <c r="A2219" s="320" t="s">
        <v>305</v>
      </c>
      <c r="B2219" s="320" t="s">
        <v>534</v>
      </c>
      <c r="C2219" s="320" t="s">
        <v>670</v>
      </c>
      <c r="D2219" s="320" t="s">
        <v>82</v>
      </c>
      <c r="E2219" s="320">
        <v>117749303</v>
      </c>
      <c r="F2219" s="190">
        <v>3123</v>
      </c>
      <c r="G2219" s="360">
        <v>60</v>
      </c>
      <c r="H2219" s="320">
        <v>962</v>
      </c>
      <c r="I2219" s="320">
        <v>2161</v>
      </c>
      <c r="J2219" s="361">
        <v>0.30803714377201408</v>
      </c>
      <c r="K2219" s="320" t="s">
        <v>1079</v>
      </c>
      <c r="L2219" s="320" t="s">
        <v>254</v>
      </c>
      <c r="M2219" s="320" t="s">
        <v>264</v>
      </c>
      <c r="N2219" s="320" t="s">
        <v>263</v>
      </c>
    </row>
    <row r="2220" spans="1:14" s="194" customFormat="1">
      <c r="A2220" s="320" t="s">
        <v>305</v>
      </c>
      <c r="B2220" s="320" t="s">
        <v>534</v>
      </c>
      <c r="C2220" s="320" t="s">
        <v>670</v>
      </c>
      <c r="D2220" s="320" t="s">
        <v>89</v>
      </c>
      <c r="E2220" s="320">
        <v>28592640</v>
      </c>
      <c r="F2220" s="190">
        <v>221</v>
      </c>
      <c r="G2220" s="360">
        <v>60</v>
      </c>
      <c r="H2220" s="320">
        <v>43</v>
      </c>
      <c r="I2220" s="320">
        <v>178</v>
      </c>
      <c r="J2220" s="361">
        <v>0.19457013574660634</v>
      </c>
      <c r="K2220" s="320" t="s">
        <v>53</v>
      </c>
      <c r="L2220" s="320" t="s">
        <v>254</v>
      </c>
      <c r="M2220" s="320" t="s">
        <v>261</v>
      </c>
      <c r="N2220" s="320" t="s">
        <v>264</v>
      </c>
    </row>
    <row r="2221" spans="1:14" s="194" customFormat="1">
      <c r="A2221" s="320" t="s">
        <v>305</v>
      </c>
      <c r="B2221" s="320" t="s">
        <v>534</v>
      </c>
      <c r="C2221" s="320" t="s">
        <v>670</v>
      </c>
      <c r="D2221" s="320" t="s">
        <v>103</v>
      </c>
      <c r="E2221" s="320">
        <v>60919645</v>
      </c>
      <c r="F2221" s="190">
        <v>1039</v>
      </c>
      <c r="G2221" s="360">
        <v>60</v>
      </c>
      <c r="H2221" s="320">
        <v>124</v>
      </c>
      <c r="I2221" s="320">
        <v>915</v>
      </c>
      <c r="J2221" s="361">
        <v>0.11934552454282965</v>
      </c>
      <c r="K2221" s="320" t="s">
        <v>1080</v>
      </c>
      <c r="L2221" s="320" t="s">
        <v>254</v>
      </c>
      <c r="M2221" s="320" t="s">
        <v>261</v>
      </c>
      <c r="N2221" s="320" t="s">
        <v>262</v>
      </c>
    </row>
    <row r="2222" spans="1:14" s="194" customFormat="1">
      <c r="A2222" s="320" t="s">
        <v>305</v>
      </c>
      <c r="B2222" s="320" t="s">
        <v>534</v>
      </c>
      <c r="C2222" s="320" t="s">
        <v>670</v>
      </c>
      <c r="D2222" s="320" t="s">
        <v>112</v>
      </c>
      <c r="E2222" s="320">
        <v>41958878</v>
      </c>
      <c r="F2222" s="190">
        <v>1592</v>
      </c>
      <c r="G2222" s="360">
        <v>60</v>
      </c>
      <c r="H2222" s="320">
        <v>704</v>
      </c>
      <c r="I2222" s="320">
        <v>888</v>
      </c>
      <c r="J2222" s="361">
        <v>0.44221105527638194</v>
      </c>
      <c r="K2222" s="320" t="s">
        <v>1081</v>
      </c>
      <c r="L2222" s="320" t="s">
        <v>254</v>
      </c>
      <c r="M2222" s="320" t="s">
        <v>263</v>
      </c>
      <c r="N2222" s="320" t="s">
        <v>261</v>
      </c>
    </row>
    <row r="2223" spans="1:14" s="194" customFormat="1">
      <c r="A2223" s="320" t="s">
        <v>305</v>
      </c>
      <c r="B2223" s="320" t="s">
        <v>534</v>
      </c>
      <c r="C2223" s="320" t="s">
        <v>670</v>
      </c>
      <c r="D2223" s="320" t="s">
        <v>88</v>
      </c>
      <c r="E2223" s="320">
        <v>22252905</v>
      </c>
      <c r="F2223" s="190">
        <v>426</v>
      </c>
      <c r="G2223" s="360">
        <v>57.357799999999997</v>
      </c>
      <c r="H2223" s="320">
        <v>113</v>
      </c>
      <c r="I2223" s="320">
        <v>313</v>
      </c>
      <c r="J2223" s="361">
        <v>0.26525821596244131</v>
      </c>
      <c r="K2223" s="320" t="s">
        <v>1082</v>
      </c>
      <c r="L2223" s="320" t="s">
        <v>254</v>
      </c>
      <c r="M2223" s="320" t="s">
        <v>261</v>
      </c>
      <c r="N2223" s="320" t="s">
        <v>262</v>
      </c>
    </row>
    <row r="2224" spans="1:14" s="194" customFormat="1">
      <c r="A2224" s="320" t="s">
        <v>305</v>
      </c>
      <c r="B2224" s="320" t="s">
        <v>534</v>
      </c>
      <c r="C2224" s="320" t="s">
        <v>670</v>
      </c>
      <c r="D2224" s="320" t="s">
        <v>84</v>
      </c>
      <c r="E2224" s="320">
        <v>69689004</v>
      </c>
      <c r="F2224" s="190">
        <v>1878</v>
      </c>
      <c r="G2224" s="360">
        <v>58.403399999999998</v>
      </c>
      <c r="H2224" s="320">
        <v>485</v>
      </c>
      <c r="I2224" s="320">
        <v>1393</v>
      </c>
      <c r="J2224" s="361">
        <v>0.2582534611288605</v>
      </c>
      <c r="K2224" s="320" t="s">
        <v>1083</v>
      </c>
      <c r="L2224" s="320" t="s">
        <v>254</v>
      </c>
      <c r="M2224" s="320" t="s">
        <v>262</v>
      </c>
      <c r="N2224" s="320" t="s">
        <v>261</v>
      </c>
    </row>
    <row r="2225" spans="1:14" s="194" customFormat="1">
      <c r="A2225" s="320" t="s">
        <v>305</v>
      </c>
      <c r="B2225" s="320" t="s">
        <v>534</v>
      </c>
      <c r="C2225" s="320" t="s">
        <v>670</v>
      </c>
      <c r="D2225" s="320" t="s">
        <v>84</v>
      </c>
      <c r="E2225" s="320">
        <v>73161624</v>
      </c>
      <c r="F2225" s="190">
        <v>784</v>
      </c>
      <c r="G2225" s="360">
        <v>59.956899999999997</v>
      </c>
      <c r="H2225" s="320">
        <v>250</v>
      </c>
      <c r="I2225" s="320">
        <v>534</v>
      </c>
      <c r="J2225" s="361">
        <v>0.31887755102040816</v>
      </c>
      <c r="K2225" s="320" t="s">
        <v>1084</v>
      </c>
      <c r="L2225" s="320" t="s">
        <v>254</v>
      </c>
      <c r="M2225" s="320" t="s">
        <v>264</v>
      </c>
      <c r="N2225" s="320" t="s">
        <v>263</v>
      </c>
    </row>
    <row r="2226" spans="1:14" s="194" customFormat="1">
      <c r="A2226" s="320" t="s">
        <v>305</v>
      </c>
      <c r="B2226" s="320" t="s">
        <v>534</v>
      </c>
      <c r="C2226" s="320" t="s">
        <v>670</v>
      </c>
      <c r="D2226" s="320" t="s">
        <v>80</v>
      </c>
      <c r="E2226" s="320">
        <v>40704511</v>
      </c>
      <c r="F2226" s="190">
        <v>5473</v>
      </c>
      <c r="G2226" s="360">
        <v>59.996299999999998</v>
      </c>
      <c r="H2226" s="320">
        <v>1723</v>
      </c>
      <c r="I2226" s="320">
        <v>3750</v>
      </c>
      <c r="J2226" s="361">
        <v>0.31481819842864972</v>
      </c>
      <c r="K2226" s="320" t="s">
        <v>1085</v>
      </c>
      <c r="L2226" s="320" t="s">
        <v>254</v>
      </c>
      <c r="M2226" s="320" t="s">
        <v>262</v>
      </c>
      <c r="N2226" s="320" t="s">
        <v>263</v>
      </c>
    </row>
    <row r="2227" spans="1:14" s="194" customFormat="1">
      <c r="A2227" s="320" t="s">
        <v>305</v>
      </c>
      <c r="B2227" s="320" t="s">
        <v>534</v>
      </c>
      <c r="C2227" s="320" t="s">
        <v>670</v>
      </c>
      <c r="D2227" s="320" t="s">
        <v>78</v>
      </c>
      <c r="E2227" s="320">
        <v>157160355</v>
      </c>
      <c r="F2227" s="190">
        <v>4330</v>
      </c>
      <c r="G2227" s="360">
        <v>59.994700000000002</v>
      </c>
      <c r="H2227" s="320">
        <v>1502</v>
      </c>
      <c r="I2227" s="320">
        <v>2828</v>
      </c>
      <c r="J2227" s="361">
        <v>0.34688221709006928</v>
      </c>
      <c r="K2227" s="320" t="s">
        <v>1086</v>
      </c>
      <c r="L2227" s="320" t="s">
        <v>254</v>
      </c>
      <c r="M2227" s="320" t="s">
        <v>261</v>
      </c>
      <c r="N2227" s="320" t="s">
        <v>262</v>
      </c>
    </row>
    <row r="2228" spans="1:14" s="194" customFormat="1">
      <c r="A2228" s="320" t="s">
        <v>305</v>
      </c>
      <c r="B2228" s="320" t="s">
        <v>534</v>
      </c>
      <c r="C2228" s="320" t="s">
        <v>670</v>
      </c>
      <c r="D2228" s="320" t="s">
        <v>78</v>
      </c>
      <c r="E2228" s="320">
        <v>170218916</v>
      </c>
      <c r="F2228" s="190">
        <v>1479</v>
      </c>
      <c r="G2228" s="360">
        <v>60</v>
      </c>
      <c r="H2228" s="320">
        <v>574</v>
      </c>
      <c r="I2228" s="320">
        <v>905</v>
      </c>
      <c r="J2228" s="361">
        <v>0.38810006761325222</v>
      </c>
      <c r="K2228" s="320" t="s">
        <v>1087</v>
      </c>
      <c r="L2228" s="320" t="s">
        <v>254</v>
      </c>
      <c r="M2228" s="320" t="s">
        <v>264</v>
      </c>
      <c r="N2228" s="320" t="s">
        <v>263</v>
      </c>
    </row>
    <row r="2229" spans="1:14" s="194" customFormat="1">
      <c r="A2229" s="320" t="s">
        <v>305</v>
      </c>
      <c r="B2229" s="320" t="s">
        <v>534</v>
      </c>
      <c r="C2229" s="320" t="s">
        <v>670</v>
      </c>
      <c r="D2229" s="320" t="s">
        <v>85</v>
      </c>
      <c r="E2229" s="320">
        <v>126372061</v>
      </c>
      <c r="F2229" s="190">
        <v>1956</v>
      </c>
      <c r="G2229" s="360">
        <v>59.996600000000001</v>
      </c>
      <c r="H2229" s="320">
        <v>770</v>
      </c>
      <c r="I2229" s="320">
        <v>1186</v>
      </c>
      <c r="J2229" s="361">
        <v>0.3936605316973415</v>
      </c>
      <c r="K2229" s="320" t="s">
        <v>1088</v>
      </c>
      <c r="L2229" s="320" t="s">
        <v>254</v>
      </c>
      <c r="M2229" s="320" t="s">
        <v>262</v>
      </c>
      <c r="N2229" s="320" t="s">
        <v>261</v>
      </c>
    </row>
    <row r="2230" spans="1:14" s="194" customFormat="1">
      <c r="A2230" s="320" t="s">
        <v>305</v>
      </c>
      <c r="B2230" s="320" t="s">
        <v>534</v>
      </c>
      <c r="C2230" s="320" t="s">
        <v>670</v>
      </c>
      <c r="D2230" s="320" t="s">
        <v>86</v>
      </c>
      <c r="E2230" s="320">
        <v>66400255</v>
      </c>
      <c r="F2230" s="190">
        <v>5082</v>
      </c>
      <c r="G2230" s="360">
        <v>59.986800000000002</v>
      </c>
      <c r="H2230" s="320">
        <v>1079</v>
      </c>
      <c r="I2230" s="320">
        <v>4003</v>
      </c>
      <c r="J2230" s="361">
        <v>0.21231798504525778</v>
      </c>
      <c r="K2230" s="320" t="s">
        <v>1089</v>
      </c>
      <c r="L2230" s="320" t="s">
        <v>254</v>
      </c>
      <c r="M2230" s="320" t="s">
        <v>263</v>
      </c>
      <c r="N2230" s="320" t="s">
        <v>264</v>
      </c>
    </row>
    <row r="2231" spans="1:14" s="194" customFormat="1">
      <c r="A2231" s="320" t="s">
        <v>305</v>
      </c>
      <c r="B2231" s="320" t="s">
        <v>534</v>
      </c>
      <c r="C2231" s="320" t="s">
        <v>670</v>
      </c>
      <c r="D2231" s="320" t="s">
        <v>93</v>
      </c>
      <c r="E2231" s="320">
        <v>24992177</v>
      </c>
      <c r="F2231" s="190">
        <v>2881</v>
      </c>
      <c r="G2231" s="360">
        <v>59.991199999999999</v>
      </c>
      <c r="H2231" s="320">
        <v>1068</v>
      </c>
      <c r="I2231" s="320">
        <v>1813</v>
      </c>
      <c r="J2231" s="361">
        <v>0.37070461645262059</v>
      </c>
      <c r="K2231" s="320" t="s">
        <v>1090</v>
      </c>
      <c r="L2231" s="320" t="s">
        <v>254</v>
      </c>
      <c r="M2231" s="320" t="s">
        <v>261</v>
      </c>
      <c r="N2231" s="320" t="s">
        <v>264</v>
      </c>
    </row>
    <row r="2232" spans="1:14" s="194" customFormat="1">
      <c r="A2232" s="320" t="s">
        <v>305</v>
      </c>
      <c r="B2232" s="320" t="s">
        <v>534</v>
      </c>
      <c r="C2232" s="320" t="s">
        <v>670</v>
      </c>
      <c r="D2232" s="320" t="s">
        <v>93</v>
      </c>
      <c r="E2232" s="320">
        <v>96658812</v>
      </c>
      <c r="F2232" s="190">
        <v>3012</v>
      </c>
      <c r="G2232" s="360">
        <v>59.988700000000001</v>
      </c>
      <c r="H2232" s="320">
        <v>880</v>
      </c>
      <c r="I2232" s="320">
        <v>2132</v>
      </c>
      <c r="J2232" s="361">
        <v>0.29216467463479417</v>
      </c>
      <c r="K2232" s="320" t="s">
        <v>1091</v>
      </c>
      <c r="L2232" s="320" t="s">
        <v>254</v>
      </c>
      <c r="M2232" s="320" t="s">
        <v>262</v>
      </c>
      <c r="N2232" s="320" t="s">
        <v>264</v>
      </c>
    </row>
    <row r="2233" spans="1:14" s="194" customFormat="1">
      <c r="A2233" s="320" t="s">
        <v>305</v>
      </c>
      <c r="B2233" s="320" t="s">
        <v>534</v>
      </c>
      <c r="C2233" s="320" t="s">
        <v>670</v>
      </c>
      <c r="D2233" s="320" t="s">
        <v>94</v>
      </c>
      <c r="E2233" s="320">
        <v>5927911</v>
      </c>
      <c r="F2233" s="190">
        <v>2087</v>
      </c>
      <c r="G2233" s="360">
        <v>52.897399999999998</v>
      </c>
      <c r="H2233" s="320">
        <v>761</v>
      </c>
      <c r="I2233" s="320">
        <v>1326</v>
      </c>
      <c r="J2233" s="361">
        <v>0.36463823670340201</v>
      </c>
      <c r="K2233" s="320" t="s">
        <v>1092</v>
      </c>
      <c r="L2233" s="320" t="s">
        <v>254</v>
      </c>
      <c r="M2233" s="320" t="s">
        <v>262</v>
      </c>
      <c r="N2233" s="320" t="s">
        <v>261</v>
      </c>
    </row>
    <row r="2234" spans="1:14" s="194" customFormat="1">
      <c r="A2234" s="320" t="s">
        <v>305</v>
      </c>
      <c r="B2234" s="320" t="s">
        <v>534</v>
      </c>
      <c r="C2234" s="320" t="s">
        <v>670</v>
      </c>
      <c r="D2234" s="320" t="s">
        <v>91</v>
      </c>
      <c r="E2234" s="320">
        <v>144803832</v>
      </c>
      <c r="F2234" s="190">
        <v>2043</v>
      </c>
      <c r="G2234" s="360">
        <v>59.9848</v>
      </c>
      <c r="H2234" s="320">
        <v>729</v>
      </c>
      <c r="I2234" s="320">
        <v>1314</v>
      </c>
      <c r="J2234" s="361">
        <v>0.35682819383259912</v>
      </c>
      <c r="K2234" s="320" t="s">
        <v>1093</v>
      </c>
      <c r="L2234" s="320" t="s">
        <v>254</v>
      </c>
      <c r="M2234" s="320" t="s">
        <v>261</v>
      </c>
      <c r="N2234" s="320" t="s">
        <v>264</v>
      </c>
    </row>
    <row r="2235" spans="1:14" s="194" customFormat="1">
      <c r="A2235" s="320" t="s">
        <v>305</v>
      </c>
      <c r="B2235" s="320" t="s">
        <v>534</v>
      </c>
      <c r="C2235" s="320" t="s">
        <v>670</v>
      </c>
      <c r="D2235" s="320" t="s">
        <v>87</v>
      </c>
      <c r="E2235" s="320">
        <v>135749341</v>
      </c>
      <c r="F2235" s="190">
        <v>6720</v>
      </c>
      <c r="G2235" s="360">
        <v>59.9756</v>
      </c>
      <c r="H2235" s="320">
        <v>1388</v>
      </c>
      <c r="I2235" s="320">
        <v>5332</v>
      </c>
      <c r="J2235" s="361">
        <v>0.20654761904761904</v>
      </c>
      <c r="K2235" s="320" t="s">
        <v>1094</v>
      </c>
      <c r="L2235" s="320" t="s">
        <v>254</v>
      </c>
      <c r="M2235" s="320" t="s">
        <v>262</v>
      </c>
      <c r="N2235" s="320" t="s">
        <v>261</v>
      </c>
    </row>
    <row r="2236" spans="1:14" s="194" customFormat="1">
      <c r="A2236" s="320" t="s">
        <v>305</v>
      </c>
      <c r="B2236" s="320" t="s">
        <v>389</v>
      </c>
      <c r="C2236" s="320" t="s">
        <v>834</v>
      </c>
      <c r="D2236" s="320" t="s">
        <v>81</v>
      </c>
      <c r="E2236" s="320">
        <v>113147135</v>
      </c>
      <c r="F2236" s="190">
        <v>2206</v>
      </c>
      <c r="G2236" s="360">
        <v>60</v>
      </c>
      <c r="H2236" s="320">
        <v>15</v>
      </c>
      <c r="I2236" s="320">
        <v>2191</v>
      </c>
      <c r="J2236" s="361">
        <v>6.799637352674524E-3</v>
      </c>
      <c r="K2236" s="320" t="s">
        <v>236</v>
      </c>
      <c r="L2236" s="320" t="s">
        <v>254</v>
      </c>
      <c r="M2236" s="320" t="s">
        <v>262</v>
      </c>
      <c r="N2236" s="320" t="s">
        <v>261</v>
      </c>
    </row>
    <row r="2237" spans="1:14" s="194" customFormat="1">
      <c r="A2237" s="320" t="s">
        <v>305</v>
      </c>
      <c r="B2237" s="320" t="s">
        <v>389</v>
      </c>
      <c r="C2237" s="320" t="s">
        <v>834</v>
      </c>
      <c r="D2237" s="320" t="s">
        <v>82</v>
      </c>
      <c r="E2237" s="320">
        <v>25398284</v>
      </c>
      <c r="F2237" s="190">
        <v>4460</v>
      </c>
      <c r="G2237" s="360">
        <v>59.995899999999999</v>
      </c>
      <c r="H2237" s="320">
        <v>114</v>
      </c>
      <c r="I2237" s="320">
        <v>4346</v>
      </c>
      <c r="J2237" s="361">
        <v>2.5560538116591928E-2</v>
      </c>
      <c r="K2237" s="320" t="s">
        <v>66</v>
      </c>
      <c r="L2237" s="320" t="s">
        <v>254</v>
      </c>
      <c r="M2237" s="320" t="s">
        <v>264</v>
      </c>
      <c r="N2237" s="320" t="s">
        <v>262</v>
      </c>
    </row>
    <row r="2238" spans="1:14" s="194" customFormat="1">
      <c r="A2238" s="320" t="s">
        <v>305</v>
      </c>
      <c r="B2238" s="320" t="s">
        <v>389</v>
      </c>
      <c r="C2238" s="320" t="s">
        <v>834</v>
      </c>
      <c r="D2238" s="320" t="s">
        <v>82</v>
      </c>
      <c r="E2238" s="320">
        <v>117749303</v>
      </c>
      <c r="F2238" s="190">
        <v>1453</v>
      </c>
      <c r="G2238" s="360">
        <v>60</v>
      </c>
      <c r="H2238" s="320">
        <v>49</v>
      </c>
      <c r="I2238" s="320">
        <v>1404</v>
      </c>
      <c r="J2238" s="361">
        <v>3.3723331039229178E-2</v>
      </c>
      <c r="K2238" s="320" t="s">
        <v>1079</v>
      </c>
      <c r="L2238" s="320" t="s">
        <v>254</v>
      </c>
      <c r="M2238" s="320" t="s">
        <v>264</v>
      </c>
      <c r="N2238" s="320" t="s">
        <v>263</v>
      </c>
    </row>
    <row r="2239" spans="1:14" s="194" customFormat="1">
      <c r="A2239" s="320" t="s">
        <v>305</v>
      </c>
      <c r="B2239" s="320" t="s">
        <v>389</v>
      </c>
      <c r="C2239" s="320" t="s">
        <v>834</v>
      </c>
      <c r="D2239" s="320" t="s">
        <v>89</v>
      </c>
      <c r="E2239" s="320">
        <v>28592640</v>
      </c>
      <c r="F2239" s="190">
        <v>6</v>
      </c>
      <c r="G2239" s="360">
        <v>60</v>
      </c>
      <c r="H2239" s="320">
        <v>0</v>
      </c>
      <c r="I2239" s="320">
        <v>6</v>
      </c>
      <c r="J2239" s="361">
        <v>0</v>
      </c>
      <c r="K2239" s="320" t="s">
        <v>53</v>
      </c>
      <c r="L2239" s="320" t="s">
        <v>254</v>
      </c>
      <c r="M2239" s="320" t="s">
        <v>261</v>
      </c>
      <c r="N2239" s="320" t="s">
        <v>264</v>
      </c>
    </row>
    <row r="2240" spans="1:14" s="194" customFormat="1">
      <c r="A2240" s="320" t="s">
        <v>305</v>
      </c>
      <c r="B2240" s="320" t="s">
        <v>389</v>
      </c>
      <c r="C2240" s="320" t="s">
        <v>834</v>
      </c>
      <c r="D2240" s="320" t="s">
        <v>103</v>
      </c>
      <c r="E2240" s="320">
        <v>60919645</v>
      </c>
      <c r="F2240" s="190">
        <v>201</v>
      </c>
      <c r="G2240" s="360">
        <v>60</v>
      </c>
      <c r="H2240" s="320">
        <v>4</v>
      </c>
      <c r="I2240" s="320">
        <v>197</v>
      </c>
      <c r="J2240" s="361">
        <v>1.9900497512437811E-2</v>
      </c>
      <c r="K2240" s="320" t="s">
        <v>1080</v>
      </c>
      <c r="L2240" s="320" t="s">
        <v>254</v>
      </c>
      <c r="M2240" s="320" t="s">
        <v>261</v>
      </c>
      <c r="N2240" s="320" t="s">
        <v>262</v>
      </c>
    </row>
    <row r="2241" spans="1:14" s="194" customFormat="1">
      <c r="A2241" s="320" t="s">
        <v>305</v>
      </c>
      <c r="B2241" s="320" t="s">
        <v>389</v>
      </c>
      <c r="C2241" s="320" t="s">
        <v>834</v>
      </c>
      <c r="D2241" s="320" t="s">
        <v>112</v>
      </c>
      <c r="E2241" s="320">
        <v>41958878</v>
      </c>
      <c r="F2241" s="190">
        <v>2019</v>
      </c>
      <c r="G2241" s="360">
        <v>60</v>
      </c>
      <c r="H2241" s="320">
        <v>42</v>
      </c>
      <c r="I2241" s="320">
        <v>1977</v>
      </c>
      <c r="J2241" s="361">
        <v>2.0802377414561663E-2</v>
      </c>
      <c r="K2241" s="320" t="s">
        <v>1081</v>
      </c>
      <c r="L2241" s="320" t="s">
        <v>254</v>
      </c>
      <c r="M2241" s="320" t="s">
        <v>263</v>
      </c>
      <c r="N2241" s="320" t="s">
        <v>261</v>
      </c>
    </row>
    <row r="2242" spans="1:14" s="194" customFormat="1">
      <c r="A2242" s="320" t="s">
        <v>305</v>
      </c>
      <c r="B2242" s="320" t="s">
        <v>389</v>
      </c>
      <c r="C2242" s="320" t="s">
        <v>834</v>
      </c>
      <c r="D2242" s="320" t="s">
        <v>88</v>
      </c>
      <c r="E2242" s="320">
        <v>22252905</v>
      </c>
      <c r="F2242" s="190">
        <v>33</v>
      </c>
      <c r="G2242" s="360">
        <v>59.393900000000002</v>
      </c>
      <c r="H2242" s="320">
        <v>0</v>
      </c>
      <c r="I2242" s="320">
        <v>33</v>
      </c>
      <c r="J2242" s="361">
        <v>0</v>
      </c>
      <c r="K2242" s="320" t="s">
        <v>1082</v>
      </c>
      <c r="L2242" s="320" t="s">
        <v>254</v>
      </c>
      <c r="M2242" s="320" t="s">
        <v>261</v>
      </c>
      <c r="N2242" s="320" t="s">
        <v>262</v>
      </c>
    </row>
    <row r="2243" spans="1:14" s="194" customFormat="1">
      <c r="A2243" s="320" t="s">
        <v>305</v>
      </c>
      <c r="B2243" s="320" t="s">
        <v>389</v>
      </c>
      <c r="C2243" s="320" t="s">
        <v>834</v>
      </c>
      <c r="D2243" s="320" t="s">
        <v>84</v>
      </c>
      <c r="E2243" s="320">
        <v>69689004</v>
      </c>
      <c r="F2243" s="190">
        <v>2708</v>
      </c>
      <c r="G2243" s="360">
        <v>59.2453</v>
      </c>
      <c r="H2243" s="320">
        <v>42</v>
      </c>
      <c r="I2243" s="320">
        <v>2666</v>
      </c>
      <c r="J2243" s="361">
        <v>1.55096011816839E-2</v>
      </c>
      <c r="K2243" s="320" t="s">
        <v>1083</v>
      </c>
      <c r="L2243" s="320" t="s">
        <v>254</v>
      </c>
      <c r="M2243" s="320" t="s">
        <v>262</v>
      </c>
      <c r="N2243" s="320" t="s">
        <v>261</v>
      </c>
    </row>
    <row r="2244" spans="1:14" s="194" customFormat="1">
      <c r="A2244" s="320" t="s">
        <v>305</v>
      </c>
      <c r="B2244" s="320" t="s">
        <v>389</v>
      </c>
      <c r="C2244" s="320" t="s">
        <v>834</v>
      </c>
      <c r="D2244" s="320" t="s">
        <v>84</v>
      </c>
      <c r="E2244" s="320">
        <v>73161624</v>
      </c>
      <c r="F2244" s="190">
        <v>340</v>
      </c>
      <c r="G2244" s="360">
        <v>60</v>
      </c>
      <c r="H2244" s="320">
        <v>7</v>
      </c>
      <c r="I2244" s="320">
        <v>333</v>
      </c>
      <c r="J2244" s="361">
        <v>2.0588235294117647E-2</v>
      </c>
      <c r="K2244" s="320" t="s">
        <v>1084</v>
      </c>
      <c r="L2244" s="320" t="s">
        <v>254</v>
      </c>
      <c r="M2244" s="320" t="s">
        <v>264</v>
      </c>
      <c r="N2244" s="320" t="s">
        <v>263</v>
      </c>
    </row>
    <row r="2245" spans="1:14" s="194" customFormat="1">
      <c r="A2245" s="320" t="s">
        <v>305</v>
      </c>
      <c r="B2245" s="320" t="s">
        <v>389</v>
      </c>
      <c r="C2245" s="320" t="s">
        <v>834</v>
      </c>
      <c r="D2245" s="320" t="s">
        <v>80</v>
      </c>
      <c r="E2245" s="320">
        <v>40704511</v>
      </c>
      <c r="F2245" s="190">
        <v>3221</v>
      </c>
      <c r="G2245" s="360">
        <v>60</v>
      </c>
      <c r="H2245" s="320">
        <v>47</v>
      </c>
      <c r="I2245" s="320">
        <v>3174</v>
      </c>
      <c r="J2245" s="361">
        <v>1.4591741695125737E-2</v>
      </c>
      <c r="K2245" s="320" t="s">
        <v>1085</v>
      </c>
      <c r="L2245" s="320" t="s">
        <v>254</v>
      </c>
      <c r="M2245" s="320" t="s">
        <v>262</v>
      </c>
      <c r="N2245" s="320" t="s">
        <v>263</v>
      </c>
    </row>
    <row r="2246" spans="1:14" s="194" customFormat="1">
      <c r="A2246" s="320" t="s">
        <v>305</v>
      </c>
      <c r="B2246" s="320" t="s">
        <v>389</v>
      </c>
      <c r="C2246" s="320" t="s">
        <v>834</v>
      </c>
      <c r="D2246" s="320" t="s">
        <v>78</v>
      </c>
      <c r="E2246" s="320">
        <v>157160355</v>
      </c>
      <c r="F2246" s="190">
        <v>2896</v>
      </c>
      <c r="G2246" s="360">
        <v>60</v>
      </c>
      <c r="H2246" s="320">
        <v>99</v>
      </c>
      <c r="I2246" s="320">
        <v>2797</v>
      </c>
      <c r="J2246" s="361">
        <v>3.418508287292818E-2</v>
      </c>
      <c r="K2246" s="320" t="s">
        <v>1086</v>
      </c>
      <c r="L2246" s="320" t="s">
        <v>254</v>
      </c>
      <c r="M2246" s="320" t="s">
        <v>261</v>
      </c>
      <c r="N2246" s="320" t="s">
        <v>262</v>
      </c>
    </row>
    <row r="2247" spans="1:14" s="194" customFormat="1">
      <c r="A2247" s="320" t="s">
        <v>305</v>
      </c>
      <c r="B2247" s="320" t="s">
        <v>389</v>
      </c>
      <c r="C2247" s="320" t="s">
        <v>834</v>
      </c>
      <c r="D2247" s="320" t="s">
        <v>78</v>
      </c>
      <c r="E2247" s="320">
        <v>170218916</v>
      </c>
      <c r="F2247" s="190">
        <v>623</v>
      </c>
      <c r="G2247" s="360">
        <v>60</v>
      </c>
      <c r="H2247" s="320">
        <v>18</v>
      </c>
      <c r="I2247" s="320">
        <v>605</v>
      </c>
      <c r="J2247" s="361">
        <v>2.8892455858747994E-2</v>
      </c>
      <c r="K2247" s="320" t="s">
        <v>1087</v>
      </c>
      <c r="L2247" s="320" t="s">
        <v>254</v>
      </c>
      <c r="M2247" s="320" t="s">
        <v>264</v>
      </c>
      <c r="N2247" s="320" t="s">
        <v>263</v>
      </c>
    </row>
    <row r="2248" spans="1:14" s="194" customFormat="1">
      <c r="A2248" s="320" t="s">
        <v>305</v>
      </c>
      <c r="B2248" s="320" t="s">
        <v>389</v>
      </c>
      <c r="C2248" s="320" t="s">
        <v>834</v>
      </c>
      <c r="D2248" s="320" t="s">
        <v>85</v>
      </c>
      <c r="E2248" s="320">
        <v>126372061</v>
      </c>
      <c r="F2248" s="190">
        <v>1633</v>
      </c>
      <c r="G2248" s="360">
        <v>60</v>
      </c>
      <c r="H2248" s="320">
        <v>79</v>
      </c>
      <c r="I2248" s="320">
        <v>1554</v>
      </c>
      <c r="J2248" s="361">
        <v>4.8377219840783831E-2</v>
      </c>
      <c r="K2248" s="320" t="s">
        <v>1088</v>
      </c>
      <c r="L2248" s="320" t="s">
        <v>254</v>
      </c>
      <c r="M2248" s="320" t="s">
        <v>262</v>
      </c>
      <c r="N2248" s="320" t="s">
        <v>261</v>
      </c>
    </row>
    <row r="2249" spans="1:14" s="194" customFormat="1">
      <c r="A2249" s="320" t="s">
        <v>305</v>
      </c>
      <c r="B2249" s="320" t="s">
        <v>389</v>
      </c>
      <c r="C2249" s="320" t="s">
        <v>834</v>
      </c>
      <c r="D2249" s="320" t="s">
        <v>86</v>
      </c>
      <c r="E2249" s="320">
        <v>66400255</v>
      </c>
      <c r="F2249" s="190">
        <v>1723</v>
      </c>
      <c r="G2249" s="360">
        <v>60</v>
      </c>
      <c r="H2249" s="320">
        <v>13</v>
      </c>
      <c r="I2249" s="320">
        <v>1710</v>
      </c>
      <c r="J2249" s="361">
        <v>7.5449796865931515E-3</v>
      </c>
      <c r="K2249" s="320" t="s">
        <v>1089</v>
      </c>
      <c r="L2249" s="320" t="s">
        <v>254</v>
      </c>
      <c r="M2249" s="320" t="s">
        <v>263</v>
      </c>
      <c r="N2249" s="320" t="s">
        <v>264</v>
      </c>
    </row>
    <row r="2250" spans="1:14" s="194" customFormat="1">
      <c r="A2250" s="320" t="s">
        <v>305</v>
      </c>
      <c r="B2250" s="320" t="s">
        <v>389</v>
      </c>
      <c r="C2250" s="320" t="s">
        <v>834</v>
      </c>
      <c r="D2250" s="320" t="s">
        <v>93</v>
      </c>
      <c r="E2250" s="320">
        <v>24992177</v>
      </c>
      <c r="F2250" s="190">
        <v>347</v>
      </c>
      <c r="G2250" s="360">
        <v>60</v>
      </c>
      <c r="H2250" s="320">
        <v>16</v>
      </c>
      <c r="I2250" s="320">
        <v>331</v>
      </c>
      <c r="J2250" s="361">
        <v>4.6109510086455328E-2</v>
      </c>
      <c r="K2250" s="320" t="s">
        <v>1090</v>
      </c>
      <c r="L2250" s="320" t="s">
        <v>254</v>
      </c>
      <c r="M2250" s="320" t="s">
        <v>261</v>
      </c>
      <c r="N2250" s="320" t="s">
        <v>264</v>
      </c>
    </row>
    <row r="2251" spans="1:14" s="194" customFormat="1">
      <c r="A2251" s="320" t="s">
        <v>305</v>
      </c>
      <c r="B2251" s="320" t="s">
        <v>389</v>
      </c>
      <c r="C2251" s="320" t="s">
        <v>834</v>
      </c>
      <c r="D2251" s="320" t="s">
        <v>93</v>
      </c>
      <c r="E2251" s="320">
        <v>96658812</v>
      </c>
      <c r="F2251" s="190">
        <v>3182</v>
      </c>
      <c r="G2251" s="360">
        <v>60</v>
      </c>
      <c r="H2251" s="320">
        <v>39</v>
      </c>
      <c r="I2251" s="320">
        <v>3143</v>
      </c>
      <c r="J2251" s="361">
        <v>1.2256442489000629E-2</v>
      </c>
      <c r="K2251" s="320" t="s">
        <v>1091</v>
      </c>
      <c r="L2251" s="320" t="s">
        <v>254</v>
      </c>
      <c r="M2251" s="320" t="s">
        <v>262</v>
      </c>
      <c r="N2251" s="320" t="s">
        <v>264</v>
      </c>
    </row>
    <row r="2252" spans="1:14" s="194" customFormat="1">
      <c r="A2252" s="320" t="s">
        <v>305</v>
      </c>
      <c r="B2252" s="320" t="s">
        <v>389</v>
      </c>
      <c r="C2252" s="320" t="s">
        <v>834</v>
      </c>
      <c r="D2252" s="320" t="s">
        <v>94</v>
      </c>
      <c r="E2252" s="320">
        <v>5927911</v>
      </c>
      <c r="F2252" s="190">
        <v>2173</v>
      </c>
      <c r="G2252" s="360">
        <v>56.992899999999999</v>
      </c>
      <c r="H2252" s="320">
        <v>50</v>
      </c>
      <c r="I2252" s="320">
        <v>2123</v>
      </c>
      <c r="J2252" s="361">
        <v>2.3009664058904741E-2</v>
      </c>
      <c r="K2252" s="320" t="s">
        <v>1092</v>
      </c>
      <c r="L2252" s="320" t="s">
        <v>254</v>
      </c>
      <c r="M2252" s="320" t="s">
        <v>262</v>
      </c>
      <c r="N2252" s="320" t="s">
        <v>261</v>
      </c>
    </row>
    <row r="2253" spans="1:14" s="194" customFormat="1">
      <c r="A2253" s="320" t="s">
        <v>305</v>
      </c>
      <c r="B2253" s="320" t="s">
        <v>389</v>
      </c>
      <c r="C2253" s="320" t="s">
        <v>834</v>
      </c>
      <c r="D2253" s="320" t="s">
        <v>91</v>
      </c>
      <c r="E2253" s="320">
        <v>144803832</v>
      </c>
      <c r="F2253" s="190">
        <v>1583</v>
      </c>
      <c r="G2253" s="360">
        <v>60.026499999999999</v>
      </c>
      <c r="H2253" s="320">
        <v>76</v>
      </c>
      <c r="I2253" s="320">
        <v>1507</v>
      </c>
      <c r="J2253" s="361">
        <v>4.8010107391029691E-2</v>
      </c>
      <c r="K2253" s="320" t="s">
        <v>1093</v>
      </c>
      <c r="L2253" s="320" t="s">
        <v>254</v>
      </c>
      <c r="M2253" s="320" t="s">
        <v>261</v>
      </c>
      <c r="N2253" s="320" t="s">
        <v>264</v>
      </c>
    </row>
    <row r="2254" spans="1:14" s="194" customFormat="1">
      <c r="A2254" s="320" t="s">
        <v>305</v>
      </c>
      <c r="B2254" s="320" t="s">
        <v>389</v>
      </c>
      <c r="C2254" s="320" t="s">
        <v>834</v>
      </c>
      <c r="D2254" s="320" t="s">
        <v>87</v>
      </c>
      <c r="E2254" s="320">
        <v>135749341</v>
      </c>
      <c r="F2254" s="190">
        <v>4343</v>
      </c>
      <c r="G2254" s="360">
        <v>60</v>
      </c>
      <c r="H2254" s="320">
        <v>80</v>
      </c>
      <c r="I2254" s="320">
        <v>4263</v>
      </c>
      <c r="J2254" s="361">
        <v>1.8420446695832374E-2</v>
      </c>
      <c r="K2254" s="320" t="s">
        <v>1094</v>
      </c>
      <c r="L2254" s="320" t="s">
        <v>254</v>
      </c>
      <c r="M2254" s="320" t="s">
        <v>262</v>
      </c>
      <c r="N2254" s="320" t="s">
        <v>261</v>
      </c>
    </row>
    <row r="2255" spans="1:14" s="194" customFormat="1">
      <c r="A2255" s="320" t="s">
        <v>305</v>
      </c>
      <c r="B2255" s="320" t="s">
        <v>407</v>
      </c>
      <c r="C2255" s="320" t="s">
        <v>834</v>
      </c>
      <c r="D2255" s="320" t="s">
        <v>81</v>
      </c>
      <c r="E2255" s="320">
        <v>113147135</v>
      </c>
      <c r="F2255" s="190">
        <v>4010</v>
      </c>
      <c r="G2255" s="360">
        <v>60</v>
      </c>
      <c r="H2255" s="320">
        <v>6</v>
      </c>
      <c r="I2255" s="320">
        <v>4004</v>
      </c>
      <c r="J2255" s="361">
        <v>1.4962593516209476E-3</v>
      </c>
      <c r="K2255" s="320" t="s">
        <v>236</v>
      </c>
      <c r="L2255" s="320" t="s">
        <v>254</v>
      </c>
      <c r="M2255" s="320" t="s">
        <v>262</v>
      </c>
      <c r="N2255" s="320" t="s">
        <v>261</v>
      </c>
    </row>
    <row r="2256" spans="1:14" s="194" customFormat="1">
      <c r="A2256" s="320" t="s">
        <v>305</v>
      </c>
      <c r="B2256" s="320" t="s">
        <v>407</v>
      </c>
      <c r="C2256" s="320" t="s">
        <v>834</v>
      </c>
      <c r="D2256" s="320" t="s">
        <v>82</v>
      </c>
      <c r="E2256" s="320">
        <v>25398284</v>
      </c>
      <c r="F2256" s="190">
        <v>3487</v>
      </c>
      <c r="G2256" s="360">
        <v>59.773200000000003</v>
      </c>
      <c r="H2256" s="320">
        <v>0</v>
      </c>
      <c r="I2256" s="320">
        <v>3487</v>
      </c>
      <c r="J2256" s="361">
        <v>0</v>
      </c>
      <c r="K2256" s="320" t="s">
        <v>66</v>
      </c>
      <c r="L2256" s="320" t="s">
        <v>254</v>
      </c>
      <c r="M2256" s="320" t="s">
        <v>264</v>
      </c>
      <c r="N2256" s="320" t="s">
        <v>262</v>
      </c>
    </row>
    <row r="2257" spans="1:14" s="194" customFormat="1">
      <c r="A2257" s="320" t="s">
        <v>305</v>
      </c>
      <c r="B2257" s="320" t="s">
        <v>407</v>
      </c>
      <c r="C2257" s="320" t="s">
        <v>834</v>
      </c>
      <c r="D2257" s="320" t="s">
        <v>82</v>
      </c>
      <c r="E2257" s="320">
        <v>117749303</v>
      </c>
      <c r="F2257" s="190">
        <v>3763</v>
      </c>
      <c r="G2257" s="360">
        <v>59.996299999999998</v>
      </c>
      <c r="H2257" s="320">
        <v>8</v>
      </c>
      <c r="I2257" s="320">
        <v>3755</v>
      </c>
      <c r="J2257" s="361">
        <v>2.1259633271326068E-3</v>
      </c>
      <c r="K2257" s="320" t="s">
        <v>1079</v>
      </c>
      <c r="L2257" s="320" t="s">
        <v>254</v>
      </c>
      <c r="M2257" s="320" t="s">
        <v>264</v>
      </c>
      <c r="N2257" s="320" t="s">
        <v>263</v>
      </c>
    </row>
    <row r="2258" spans="1:14" s="194" customFormat="1">
      <c r="A2258" s="320" t="s">
        <v>305</v>
      </c>
      <c r="B2258" s="320" t="s">
        <v>407</v>
      </c>
      <c r="C2258" s="320" t="s">
        <v>834</v>
      </c>
      <c r="D2258" s="320" t="s">
        <v>89</v>
      </c>
      <c r="E2258" s="320">
        <v>28592640</v>
      </c>
      <c r="F2258" s="190">
        <v>393</v>
      </c>
      <c r="G2258" s="360">
        <v>59.9542</v>
      </c>
      <c r="H2258" s="320">
        <v>0</v>
      </c>
      <c r="I2258" s="320">
        <v>393</v>
      </c>
      <c r="J2258" s="361">
        <v>0</v>
      </c>
      <c r="K2258" s="320" t="s">
        <v>53</v>
      </c>
      <c r="L2258" s="320" t="s">
        <v>254</v>
      </c>
      <c r="M2258" s="320" t="s">
        <v>261</v>
      </c>
      <c r="N2258" s="320" t="s">
        <v>264</v>
      </c>
    </row>
    <row r="2259" spans="1:14" s="194" customFormat="1">
      <c r="A2259" s="320" t="s">
        <v>305</v>
      </c>
      <c r="B2259" s="320" t="s">
        <v>407</v>
      </c>
      <c r="C2259" s="320" t="s">
        <v>834</v>
      </c>
      <c r="D2259" s="320" t="s">
        <v>103</v>
      </c>
      <c r="E2259" s="320">
        <v>60919645</v>
      </c>
      <c r="F2259" s="190">
        <v>1664</v>
      </c>
      <c r="G2259" s="360">
        <v>59.970500000000001</v>
      </c>
      <c r="H2259" s="320">
        <v>5</v>
      </c>
      <c r="I2259" s="320">
        <v>1659</v>
      </c>
      <c r="J2259" s="361">
        <v>3.0048076923076925E-3</v>
      </c>
      <c r="K2259" s="320" t="s">
        <v>1080</v>
      </c>
      <c r="L2259" s="320" t="s">
        <v>254</v>
      </c>
      <c r="M2259" s="320" t="s">
        <v>261</v>
      </c>
      <c r="N2259" s="320" t="s">
        <v>262</v>
      </c>
    </row>
    <row r="2260" spans="1:14" s="194" customFormat="1">
      <c r="A2260" s="320" t="s">
        <v>305</v>
      </c>
      <c r="B2260" s="320" t="s">
        <v>407</v>
      </c>
      <c r="C2260" s="320" t="s">
        <v>834</v>
      </c>
      <c r="D2260" s="320" t="s">
        <v>112</v>
      </c>
      <c r="E2260" s="320">
        <v>41958878</v>
      </c>
      <c r="F2260" s="190">
        <v>2208</v>
      </c>
      <c r="G2260" s="360">
        <v>59.997300000000003</v>
      </c>
      <c r="H2260" s="320">
        <v>6</v>
      </c>
      <c r="I2260" s="320">
        <v>2202</v>
      </c>
      <c r="J2260" s="361">
        <v>2.717391304347826E-3</v>
      </c>
      <c r="K2260" s="320" t="s">
        <v>1081</v>
      </c>
      <c r="L2260" s="320" t="s">
        <v>254</v>
      </c>
      <c r="M2260" s="320" t="s">
        <v>263</v>
      </c>
      <c r="N2260" s="320" t="s">
        <v>261</v>
      </c>
    </row>
    <row r="2261" spans="1:14" s="194" customFormat="1">
      <c r="A2261" s="320" t="s">
        <v>305</v>
      </c>
      <c r="B2261" s="320" t="s">
        <v>407</v>
      </c>
      <c r="C2261" s="320" t="s">
        <v>834</v>
      </c>
      <c r="D2261" s="320" t="s">
        <v>88</v>
      </c>
      <c r="E2261" s="320">
        <v>22252905</v>
      </c>
      <c r="F2261" s="190">
        <v>418</v>
      </c>
      <c r="G2261" s="360">
        <v>57.552900000000001</v>
      </c>
      <c r="H2261" s="320">
        <v>2</v>
      </c>
      <c r="I2261" s="320">
        <v>416</v>
      </c>
      <c r="J2261" s="361">
        <v>4.7846889952153108E-3</v>
      </c>
      <c r="K2261" s="320" t="s">
        <v>1082</v>
      </c>
      <c r="L2261" s="320" t="s">
        <v>254</v>
      </c>
      <c r="M2261" s="320" t="s">
        <v>261</v>
      </c>
      <c r="N2261" s="320" t="s">
        <v>262</v>
      </c>
    </row>
    <row r="2262" spans="1:14" s="194" customFormat="1">
      <c r="A2262" s="320" t="s">
        <v>305</v>
      </c>
      <c r="B2262" s="320" t="s">
        <v>407</v>
      </c>
      <c r="C2262" s="320" t="s">
        <v>834</v>
      </c>
      <c r="D2262" s="320" t="s">
        <v>84</v>
      </c>
      <c r="E2262" s="320">
        <v>69689004</v>
      </c>
      <c r="F2262" s="190">
        <v>2470</v>
      </c>
      <c r="G2262" s="360">
        <v>58.921799999999998</v>
      </c>
      <c r="H2262" s="320">
        <v>2</v>
      </c>
      <c r="I2262" s="320">
        <v>2468</v>
      </c>
      <c r="J2262" s="361">
        <v>8.0971659919028337E-4</v>
      </c>
      <c r="K2262" s="320" t="s">
        <v>1083</v>
      </c>
      <c r="L2262" s="320" t="s">
        <v>254</v>
      </c>
      <c r="M2262" s="320" t="s">
        <v>262</v>
      </c>
      <c r="N2262" s="320" t="s">
        <v>261</v>
      </c>
    </row>
    <row r="2263" spans="1:14" s="194" customFormat="1">
      <c r="A2263" s="320" t="s">
        <v>305</v>
      </c>
      <c r="B2263" s="320" t="s">
        <v>407</v>
      </c>
      <c r="C2263" s="320" t="s">
        <v>834</v>
      </c>
      <c r="D2263" s="320" t="s">
        <v>84</v>
      </c>
      <c r="E2263" s="320">
        <v>73161624</v>
      </c>
      <c r="F2263" s="190">
        <v>923</v>
      </c>
      <c r="G2263" s="360">
        <v>59.938099999999999</v>
      </c>
      <c r="H2263" s="320">
        <v>2</v>
      </c>
      <c r="I2263" s="320">
        <v>921</v>
      </c>
      <c r="J2263" s="361">
        <v>2.1668472372697724E-3</v>
      </c>
      <c r="K2263" s="320" t="s">
        <v>1084</v>
      </c>
      <c r="L2263" s="320" t="s">
        <v>254</v>
      </c>
      <c r="M2263" s="320" t="s">
        <v>264</v>
      </c>
      <c r="N2263" s="320" t="s">
        <v>263</v>
      </c>
    </row>
    <row r="2264" spans="1:14" s="194" customFormat="1">
      <c r="A2264" s="320" t="s">
        <v>305</v>
      </c>
      <c r="B2264" s="320" t="s">
        <v>407</v>
      </c>
      <c r="C2264" s="320" t="s">
        <v>834</v>
      </c>
      <c r="D2264" s="320" t="s">
        <v>80</v>
      </c>
      <c r="E2264" s="320">
        <v>40704511</v>
      </c>
      <c r="F2264" s="190">
        <v>5801</v>
      </c>
      <c r="G2264" s="360">
        <v>59.998800000000003</v>
      </c>
      <c r="H2264" s="320">
        <v>2</v>
      </c>
      <c r="I2264" s="320">
        <v>5799</v>
      </c>
      <c r="J2264" s="361">
        <v>3.4476814342354769E-4</v>
      </c>
      <c r="K2264" s="320" t="s">
        <v>1085</v>
      </c>
      <c r="L2264" s="320" t="s">
        <v>254</v>
      </c>
      <c r="M2264" s="320" t="s">
        <v>262</v>
      </c>
      <c r="N2264" s="320" t="s">
        <v>263</v>
      </c>
    </row>
    <row r="2265" spans="1:14" s="194" customFormat="1">
      <c r="A2265" s="320" t="s">
        <v>305</v>
      </c>
      <c r="B2265" s="320" t="s">
        <v>407</v>
      </c>
      <c r="C2265" s="320" t="s">
        <v>834</v>
      </c>
      <c r="D2265" s="320" t="s">
        <v>78</v>
      </c>
      <c r="E2265" s="320">
        <v>157160355</v>
      </c>
      <c r="F2265" s="190">
        <v>6455</v>
      </c>
      <c r="G2265" s="360">
        <v>59.9998</v>
      </c>
      <c r="H2265" s="320">
        <v>11</v>
      </c>
      <c r="I2265" s="320">
        <v>6444</v>
      </c>
      <c r="J2265" s="361">
        <v>1.7041053446940357E-3</v>
      </c>
      <c r="K2265" s="320" t="s">
        <v>1086</v>
      </c>
      <c r="L2265" s="320" t="s">
        <v>254</v>
      </c>
      <c r="M2265" s="320" t="s">
        <v>261</v>
      </c>
      <c r="N2265" s="320" t="s">
        <v>262</v>
      </c>
    </row>
    <row r="2266" spans="1:14" s="194" customFormat="1">
      <c r="A2266" s="320" t="s">
        <v>305</v>
      </c>
      <c r="B2266" s="320" t="s">
        <v>407</v>
      </c>
      <c r="C2266" s="320" t="s">
        <v>834</v>
      </c>
      <c r="D2266" s="320" t="s">
        <v>78</v>
      </c>
      <c r="E2266" s="320">
        <v>170218916</v>
      </c>
      <c r="F2266" s="190">
        <v>2166</v>
      </c>
      <c r="G2266" s="360">
        <v>60</v>
      </c>
      <c r="H2266" s="320">
        <v>2</v>
      </c>
      <c r="I2266" s="320">
        <v>2164</v>
      </c>
      <c r="J2266" s="361">
        <v>9.2336103416435823E-4</v>
      </c>
      <c r="K2266" s="320" t="s">
        <v>1087</v>
      </c>
      <c r="L2266" s="320" t="s">
        <v>254</v>
      </c>
      <c r="M2266" s="320" t="s">
        <v>264</v>
      </c>
      <c r="N2266" s="320" t="s">
        <v>263</v>
      </c>
    </row>
    <row r="2267" spans="1:14" s="194" customFormat="1">
      <c r="A2267" s="320" t="s">
        <v>305</v>
      </c>
      <c r="B2267" s="320" t="s">
        <v>407</v>
      </c>
      <c r="C2267" s="320" t="s">
        <v>834</v>
      </c>
      <c r="D2267" s="320" t="s">
        <v>85</v>
      </c>
      <c r="E2267" s="320">
        <v>126372061</v>
      </c>
      <c r="F2267" s="190">
        <v>2231</v>
      </c>
      <c r="G2267" s="360">
        <v>59.971600000000002</v>
      </c>
      <c r="H2267" s="320">
        <v>10</v>
      </c>
      <c r="I2267" s="320">
        <v>2221</v>
      </c>
      <c r="J2267" s="361">
        <v>4.4822949350067235E-3</v>
      </c>
      <c r="K2267" s="320" t="s">
        <v>1088</v>
      </c>
      <c r="L2267" s="320" t="s">
        <v>254</v>
      </c>
      <c r="M2267" s="320" t="s">
        <v>262</v>
      </c>
      <c r="N2267" s="320" t="s">
        <v>261</v>
      </c>
    </row>
    <row r="2268" spans="1:14" s="194" customFormat="1">
      <c r="A2268" s="320" t="s">
        <v>305</v>
      </c>
      <c r="B2268" s="320" t="s">
        <v>407</v>
      </c>
      <c r="C2268" s="320" t="s">
        <v>834</v>
      </c>
      <c r="D2268" s="320" t="s">
        <v>86</v>
      </c>
      <c r="E2268" s="320">
        <v>66400255</v>
      </c>
      <c r="F2268" s="190">
        <v>5558</v>
      </c>
      <c r="G2268" s="360">
        <v>60</v>
      </c>
      <c r="H2268" s="320">
        <v>11</v>
      </c>
      <c r="I2268" s="320">
        <v>5547</v>
      </c>
      <c r="J2268" s="361">
        <v>1.97912918315941E-3</v>
      </c>
      <c r="K2268" s="320" t="s">
        <v>1089</v>
      </c>
      <c r="L2268" s="320" t="s">
        <v>254</v>
      </c>
      <c r="M2268" s="320" t="s">
        <v>263</v>
      </c>
      <c r="N2268" s="320" t="s">
        <v>264</v>
      </c>
    </row>
    <row r="2269" spans="1:14" s="194" customFormat="1">
      <c r="A2269" s="320" t="s">
        <v>305</v>
      </c>
      <c r="B2269" s="320" t="s">
        <v>407</v>
      </c>
      <c r="C2269" s="320" t="s">
        <v>834</v>
      </c>
      <c r="D2269" s="320" t="s">
        <v>93</v>
      </c>
      <c r="E2269" s="320">
        <v>24992177</v>
      </c>
      <c r="F2269" s="190">
        <v>3679</v>
      </c>
      <c r="G2269" s="360">
        <v>60</v>
      </c>
      <c r="H2269" s="320">
        <v>0</v>
      </c>
      <c r="I2269" s="320">
        <v>3679</v>
      </c>
      <c r="J2269" s="361">
        <v>0</v>
      </c>
      <c r="K2269" s="320" t="s">
        <v>1090</v>
      </c>
      <c r="L2269" s="320" t="s">
        <v>254</v>
      </c>
      <c r="M2269" s="320" t="s">
        <v>261</v>
      </c>
      <c r="N2269" s="320" t="s">
        <v>264</v>
      </c>
    </row>
    <row r="2270" spans="1:14" s="194" customFormat="1">
      <c r="A2270" s="320" t="s">
        <v>305</v>
      </c>
      <c r="B2270" s="320" t="s">
        <v>407</v>
      </c>
      <c r="C2270" s="320" t="s">
        <v>834</v>
      </c>
      <c r="D2270" s="320" t="s">
        <v>93</v>
      </c>
      <c r="E2270" s="320">
        <v>96658812</v>
      </c>
      <c r="F2270" s="190">
        <v>3459</v>
      </c>
      <c r="G2270" s="360">
        <v>59.987299999999998</v>
      </c>
      <c r="H2270" s="320">
        <v>0</v>
      </c>
      <c r="I2270" s="320">
        <v>3459</v>
      </c>
      <c r="J2270" s="361">
        <v>0</v>
      </c>
      <c r="K2270" s="320" t="s">
        <v>1091</v>
      </c>
      <c r="L2270" s="320" t="s">
        <v>254</v>
      </c>
      <c r="M2270" s="320" t="s">
        <v>262</v>
      </c>
      <c r="N2270" s="320" t="s">
        <v>264</v>
      </c>
    </row>
    <row r="2271" spans="1:14" s="194" customFormat="1">
      <c r="A2271" s="320" t="s">
        <v>305</v>
      </c>
      <c r="B2271" s="320" t="s">
        <v>407</v>
      </c>
      <c r="C2271" s="320" t="s">
        <v>834</v>
      </c>
      <c r="D2271" s="320" t="s">
        <v>94</v>
      </c>
      <c r="E2271" s="320">
        <v>5927911</v>
      </c>
      <c r="F2271" s="190">
        <v>2216</v>
      </c>
      <c r="G2271" s="360">
        <v>54.502899999999997</v>
      </c>
      <c r="H2271" s="320">
        <v>3</v>
      </c>
      <c r="I2271" s="320">
        <v>2213</v>
      </c>
      <c r="J2271" s="361">
        <v>1.3537906137184115E-3</v>
      </c>
      <c r="K2271" s="320" t="s">
        <v>1092</v>
      </c>
      <c r="L2271" s="320" t="s">
        <v>254</v>
      </c>
      <c r="M2271" s="320" t="s">
        <v>262</v>
      </c>
      <c r="N2271" s="320" t="s">
        <v>261</v>
      </c>
    </row>
    <row r="2272" spans="1:14" s="194" customFormat="1">
      <c r="A2272" s="320" t="s">
        <v>305</v>
      </c>
      <c r="B2272" s="320" t="s">
        <v>407</v>
      </c>
      <c r="C2272" s="320" t="s">
        <v>834</v>
      </c>
      <c r="D2272" s="320" t="s">
        <v>91</v>
      </c>
      <c r="E2272" s="320">
        <v>144803832</v>
      </c>
      <c r="F2272" s="190">
        <v>2125</v>
      </c>
      <c r="G2272" s="360">
        <v>59.996200000000002</v>
      </c>
      <c r="H2272" s="320">
        <v>16</v>
      </c>
      <c r="I2272" s="320">
        <v>2109</v>
      </c>
      <c r="J2272" s="361">
        <v>7.5294117647058826E-3</v>
      </c>
      <c r="K2272" s="320" t="s">
        <v>1093</v>
      </c>
      <c r="L2272" s="320" t="s">
        <v>254</v>
      </c>
      <c r="M2272" s="320" t="s">
        <v>261</v>
      </c>
      <c r="N2272" s="320" t="s">
        <v>264</v>
      </c>
    </row>
    <row r="2273" spans="1:14" s="194" customFormat="1">
      <c r="A2273" s="320" t="s">
        <v>305</v>
      </c>
      <c r="B2273" s="320" t="s">
        <v>407</v>
      </c>
      <c r="C2273" s="320" t="s">
        <v>834</v>
      </c>
      <c r="D2273" s="320" t="s">
        <v>87</v>
      </c>
      <c r="E2273" s="320">
        <v>135749341</v>
      </c>
      <c r="F2273" s="190">
        <v>8693</v>
      </c>
      <c r="G2273" s="360">
        <v>59.998699999999999</v>
      </c>
      <c r="H2273" s="320">
        <v>3</v>
      </c>
      <c r="I2273" s="320">
        <v>8690</v>
      </c>
      <c r="J2273" s="361">
        <v>3.4510525710341653E-4</v>
      </c>
      <c r="K2273" s="320" t="s">
        <v>1094</v>
      </c>
      <c r="L2273" s="320" t="s">
        <v>254</v>
      </c>
      <c r="M2273" s="320" t="s">
        <v>262</v>
      </c>
      <c r="N2273" s="320" t="s">
        <v>261</v>
      </c>
    </row>
    <row r="2274" spans="1:14" s="194" customFormat="1">
      <c r="A2274" s="320" t="s">
        <v>305</v>
      </c>
      <c r="B2274" s="320" t="s">
        <v>535</v>
      </c>
      <c r="C2274" s="320" t="s">
        <v>834</v>
      </c>
      <c r="D2274" s="320" t="s">
        <v>81</v>
      </c>
      <c r="E2274" s="320">
        <v>113147135</v>
      </c>
      <c r="F2274" s="190">
        <v>4011</v>
      </c>
      <c r="G2274" s="360">
        <v>59.998800000000003</v>
      </c>
      <c r="H2274" s="320">
        <v>2</v>
      </c>
      <c r="I2274" s="320">
        <v>4009</v>
      </c>
      <c r="J2274" s="361">
        <v>4.9862877088007981E-4</v>
      </c>
      <c r="K2274" s="320" t="s">
        <v>236</v>
      </c>
      <c r="L2274" s="320" t="s">
        <v>254</v>
      </c>
      <c r="M2274" s="320" t="s">
        <v>262</v>
      </c>
      <c r="N2274" s="320" t="s">
        <v>261</v>
      </c>
    </row>
    <row r="2275" spans="1:14" s="194" customFormat="1">
      <c r="A2275" s="320" t="s">
        <v>305</v>
      </c>
      <c r="B2275" s="320" t="s">
        <v>535</v>
      </c>
      <c r="C2275" s="320" t="s">
        <v>834</v>
      </c>
      <c r="D2275" s="320" t="s">
        <v>82</v>
      </c>
      <c r="E2275" s="320">
        <v>25398284</v>
      </c>
      <c r="F2275" s="190">
        <v>4616</v>
      </c>
      <c r="G2275" s="360">
        <v>59.768099999999997</v>
      </c>
      <c r="H2275" s="320">
        <v>6</v>
      </c>
      <c r="I2275" s="320">
        <v>4610</v>
      </c>
      <c r="J2275" s="361">
        <v>1.2998266897746968E-3</v>
      </c>
      <c r="K2275" s="320" t="s">
        <v>66</v>
      </c>
      <c r="L2275" s="320" t="s">
        <v>254</v>
      </c>
      <c r="M2275" s="320" t="s">
        <v>264</v>
      </c>
      <c r="N2275" s="320" t="s">
        <v>262</v>
      </c>
    </row>
    <row r="2276" spans="1:14" s="194" customFormat="1">
      <c r="A2276" s="320" t="s">
        <v>305</v>
      </c>
      <c r="B2276" s="320" t="s">
        <v>535</v>
      </c>
      <c r="C2276" s="320" t="s">
        <v>834</v>
      </c>
      <c r="D2276" s="320" t="s">
        <v>82</v>
      </c>
      <c r="E2276" s="320">
        <v>117749303</v>
      </c>
      <c r="F2276" s="190">
        <v>4038</v>
      </c>
      <c r="G2276" s="360">
        <v>60</v>
      </c>
      <c r="H2276" s="320">
        <v>8</v>
      </c>
      <c r="I2276" s="320">
        <v>4030</v>
      </c>
      <c r="J2276" s="361">
        <v>1.9811788013868251E-3</v>
      </c>
      <c r="K2276" s="320" t="s">
        <v>1079</v>
      </c>
      <c r="L2276" s="320" t="s">
        <v>254</v>
      </c>
      <c r="M2276" s="320" t="s">
        <v>264</v>
      </c>
      <c r="N2276" s="320" t="s">
        <v>263</v>
      </c>
    </row>
    <row r="2277" spans="1:14" s="194" customFormat="1">
      <c r="A2277" s="320" t="s">
        <v>305</v>
      </c>
      <c r="B2277" s="320" t="s">
        <v>535</v>
      </c>
      <c r="C2277" s="320" t="s">
        <v>834</v>
      </c>
      <c r="D2277" s="320" t="s">
        <v>89</v>
      </c>
      <c r="E2277" s="320">
        <v>28592640</v>
      </c>
      <c r="F2277" s="190">
        <v>357</v>
      </c>
      <c r="G2277" s="360">
        <v>60</v>
      </c>
      <c r="H2277" s="320">
        <v>0</v>
      </c>
      <c r="I2277" s="320">
        <v>357</v>
      </c>
      <c r="J2277" s="361">
        <v>0</v>
      </c>
      <c r="K2277" s="320" t="s">
        <v>53</v>
      </c>
      <c r="L2277" s="320" t="s">
        <v>254</v>
      </c>
      <c r="M2277" s="320" t="s">
        <v>261</v>
      </c>
      <c r="N2277" s="320" t="s">
        <v>264</v>
      </c>
    </row>
    <row r="2278" spans="1:14" s="194" customFormat="1">
      <c r="A2278" s="320" t="s">
        <v>305</v>
      </c>
      <c r="B2278" s="320" t="s">
        <v>535</v>
      </c>
      <c r="C2278" s="320" t="s">
        <v>834</v>
      </c>
      <c r="D2278" s="320" t="s">
        <v>103</v>
      </c>
      <c r="E2278" s="320">
        <v>60919645</v>
      </c>
      <c r="F2278" s="190">
        <v>1456</v>
      </c>
      <c r="G2278" s="360">
        <v>59.990299999999998</v>
      </c>
      <c r="H2278" s="320">
        <v>0</v>
      </c>
      <c r="I2278" s="320">
        <v>1456</v>
      </c>
      <c r="J2278" s="361">
        <v>0</v>
      </c>
      <c r="K2278" s="320" t="s">
        <v>1080</v>
      </c>
      <c r="L2278" s="320" t="s">
        <v>254</v>
      </c>
      <c r="M2278" s="320" t="s">
        <v>261</v>
      </c>
      <c r="N2278" s="320" t="s">
        <v>262</v>
      </c>
    </row>
    <row r="2279" spans="1:14" s="194" customFormat="1">
      <c r="A2279" s="320" t="s">
        <v>305</v>
      </c>
      <c r="B2279" s="320" t="s">
        <v>535</v>
      </c>
      <c r="C2279" s="320" t="s">
        <v>834</v>
      </c>
      <c r="D2279" s="320" t="s">
        <v>112</v>
      </c>
      <c r="E2279" s="320">
        <v>41958878</v>
      </c>
      <c r="F2279" s="190">
        <v>1513</v>
      </c>
      <c r="G2279" s="360">
        <v>60</v>
      </c>
      <c r="H2279" s="320">
        <v>2</v>
      </c>
      <c r="I2279" s="320">
        <v>1511</v>
      </c>
      <c r="J2279" s="361">
        <v>1.3218770654329147E-3</v>
      </c>
      <c r="K2279" s="320" t="s">
        <v>1081</v>
      </c>
      <c r="L2279" s="320" t="s">
        <v>254</v>
      </c>
      <c r="M2279" s="320" t="s">
        <v>263</v>
      </c>
      <c r="N2279" s="320" t="s">
        <v>261</v>
      </c>
    </row>
    <row r="2280" spans="1:14" s="194" customFormat="1">
      <c r="A2280" s="320" t="s">
        <v>305</v>
      </c>
      <c r="B2280" s="320" t="s">
        <v>535</v>
      </c>
      <c r="C2280" s="320" t="s">
        <v>834</v>
      </c>
      <c r="D2280" s="320" t="s">
        <v>88</v>
      </c>
      <c r="E2280" s="320">
        <v>22252905</v>
      </c>
      <c r="F2280" s="190">
        <v>531</v>
      </c>
      <c r="G2280" s="360">
        <v>57.802300000000002</v>
      </c>
      <c r="H2280" s="320">
        <v>0</v>
      </c>
      <c r="I2280" s="320">
        <v>531</v>
      </c>
      <c r="J2280" s="361">
        <v>0</v>
      </c>
      <c r="K2280" s="320" t="s">
        <v>1082</v>
      </c>
      <c r="L2280" s="320" t="s">
        <v>254</v>
      </c>
      <c r="M2280" s="320" t="s">
        <v>261</v>
      </c>
      <c r="N2280" s="320" t="s">
        <v>262</v>
      </c>
    </row>
    <row r="2281" spans="1:14" s="194" customFormat="1">
      <c r="A2281" s="320" t="s">
        <v>305</v>
      </c>
      <c r="B2281" s="320" t="s">
        <v>535</v>
      </c>
      <c r="C2281" s="320" t="s">
        <v>834</v>
      </c>
      <c r="D2281" s="320" t="s">
        <v>84</v>
      </c>
      <c r="E2281" s="320">
        <v>69689004</v>
      </c>
      <c r="F2281" s="190">
        <v>3397</v>
      </c>
      <c r="G2281" s="360">
        <v>59.075699999999998</v>
      </c>
      <c r="H2281" s="320">
        <v>2</v>
      </c>
      <c r="I2281" s="320">
        <v>3395</v>
      </c>
      <c r="J2281" s="361">
        <v>5.8875478363261706E-4</v>
      </c>
      <c r="K2281" s="320" t="s">
        <v>1083</v>
      </c>
      <c r="L2281" s="320" t="s">
        <v>254</v>
      </c>
      <c r="M2281" s="320" t="s">
        <v>262</v>
      </c>
      <c r="N2281" s="320" t="s">
        <v>261</v>
      </c>
    </row>
    <row r="2282" spans="1:14" s="194" customFormat="1">
      <c r="A2282" s="320" t="s">
        <v>305</v>
      </c>
      <c r="B2282" s="320" t="s">
        <v>535</v>
      </c>
      <c r="C2282" s="320" t="s">
        <v>834</v>
      </c>
      <c r="D2282" s="320" t="s">
        <v>84</v>
      </c>
      <c r="E2282" s="320">
        <v>73161624</v>
      </c>
      <c r="F2282" s="190">
        <v>802</v>
      </c>
      <c r="G2282" s="360">
        <v>60</v>
      </c>
      <c r="H2282" s="320">
        <v>0</v>
      </c>
      <c r="I2282" s="320">
        <v>802</v>
      </c>
      <c r="J2282" s="361">
        <v>0</v>
      </c>
      <c r="K2282" s="320" t="s">
        <v>1084</v>
      </c>
      <c r="L2282" s="320" t="s">
        <v>254</v>
      </c>
      <c r="M2282" s="320" t="s">
        <v>264</v>
      </c>
      <c r="N2282" s="320" t="s">
        <v>263</v>
      </c>
    </row>
    <row r="2283" spans="1:14" s="194" customFormat="1">
      <c r="A2283" s="320" t="s">
        <v>305</v>
      </c>
      <c r="B2283" s="320" t="s">
        <v>535</v>
      </c>
      <c r="C2283" s="320" t="s">
        <v>834</v>
      </c>
      <c r="D2283" s="320" t="s">
        <v>80</v>
      </c>
      <c r="E2283" s="320">
        <v>40704511</v>
      </c>
      <c r="F2283" s="190">
        <v>4074</v>
      </c>
      <c r="G2283" s="360">
        <v>60</v>
      </c>
      <c r="H2283" s="320">
        <v>7</v>
      </c>
      <c r="I2283" s="320">
        <v>4067</v>
      </c>
      <c r="J2283" s="361">
        <v>1.718213058419244E-3</v>
      </c>
      <c r="K2283" s="320" t="s">
        <v>1085</v>
      </c>
      <c r="L2283" s="320" t="s">
        <v>254</v>
      </c>
      <c r="M2283" s="320" t="s">
        <v>262</v>
      </c>
      <c r="N2283" s="320" t="s">
        <v>263</v>
      </c>
    </row>
    <row r="2284" spans="1:14" s="194" customFormat="1">
      <c r="A2284" s="320" t="s">
        <v>305</v>
      </c>
      <c r="B2284" s="320" t="s">
        <v>535</v>
      </c>
      <c r="C2284" s="320" t="s">
        <v>834</v>
      </c>
      <c r="D2284" s="320" t="s">
        <v>78</v>
      </c>
      <c r="E2284" s="320">
        <v>157160355</v>
      </c>
      <c r="F2284" s="190">
        <v>6857</v>
      </c>
      <c r="G2284" s="360">
        <v>59.989600000000003</v>
      </c>
      <c r="H2284" s="320">
        <v>15</v>
      </c>
      <c r="I2284" s="320">
        <v>6842</v>
      </c>
      <c r="J2284" s="361">
        <v>2.1875455738661221E-3</v>
      </c>
      <c r="K2284" s="320" t="s">
        <v>1086</v>
      </c>
      <c r="L2284" s="320" t="s">
        <v>254</v>
      </c>
      <c r="M2284" s="320" t="s">
        <v>261</v>
      </c>
      <c r="N2284" s="320" t="s">
        <v>262</v>
      </c>
    </row>
    <row r="2285" spans="1:14" s="194" customFormat="1">
      <c r="A2285" s="320" t="s">
        <v>305</v>
      </c>
      <c r="B2285" s="320" t="s">
        <v>535</v>
      </c>
      <c r="C2285" s="320" t="s">
        <v>834</v>
      </c>
      <c r="D2285" s="320" t="s">
        <v>78</v>
      </c>
      <c r="E2285" s="320">
        <v>170218916</v>
      </c>
      <c r="F2285" s="190">
        <v>2552</v>
      </c>
      <c r="G2285" s="360">
        <v>60</v>
      </c>
      <c r="H2285" s="320">
        <v>0</v>
      </c>
      <c r="I2285" s="320">
        <v>2552</v>
      </c>
      <c r="J2285" s="361">
        <v>0</v>
      </c>
      <c r="K2285" s="320" t="s">
        <v>1087</v>
      </c>
      <c r="L2285" s="320" t="s">
        <v>254</v>
      </c>
      <c r="M2285" s="320" t="s">
        <v>264</v>
      </c>
      <c r="N2285" s="320" t="s">
        <v>263</v>
      </c>
    </row>
    <row r="2286" spans="1:14" s="194" customFormat="1">
      <c r="A2286" s="320" t="s">
        <v>305</v>
      </c>
      <c r="B2286" s="320" t="s">
        <v>535</v>
      </c>
      <c r="C2286" s="320" t="s">
        <v>834</v>
      </c>
      <c r="D2286" s="320" t="s">
        <v>85</v>
      </c>
      <c r="E2286" s="320">
        <v>126372061</v>
      </c>
      <c r="F2286" s="190">
        <v>2158</v>
      </c>
      <c r="G2286" s="360">
        <v>59.973500000000001</v>
      </c>
      <c r="H2286" s="320">
        <v>4</v>
      </c>
      <c r="I2286" s="320">
        <v>2154</v>
      </c>
      <c r="J2286" s="361">
        <v>1.8535681186283596E-3</v>
      </c>
      <c r="K2286" s="320" t="s">
        <v>1088</v>
      </c>
      <c r="L2286" s="320" t="s">
        <v>254</v>
      </c>
      <c r="M2286" s="320" t="s">
        <v>262</v>
      </c>
      <c r="N2286" s="320" t="s">
        <v>261</v>
      </c>
    </row>
    <row r="2287" spans="1:14" s="194" customFormat="1">
      <c r="A2287" s="320" t="s">
        <v>305</v>
      </c>
      <c r="B2287" s="320" t="s">
        <v>535</v>
      </c>
      <c r="C2287" s="320" t="s">
        <v>834</v>
      </c>
      <c r="D2287" s="320" t="s">
        <v>86</v>
      </c>
      <c r="E2287" s="320">
        <v>66400255</v>
      </c>
      <c r="F2287" s="190">
        <v>5381</v>
      </c>
      <c r="G2287" s="360">
        <v>59.998699999999999</v>
      </c>
      <c r="H2287" s="320">
        <v>9</v>
      </c>
      <c r="I2287" s="320">
        <v>5372</v>
      </c>
      <c r="J2287" s="361">
        <v>1.6725515703400855E-3</v>
      </c>
      <c r="K2287" s="320" t="s">
        <v>1089</v>
      </c>
      <c r="L2287" s="320" t="s">
        <v>254</v>
      </c>
      <c r="M2287" s="320" t="s">
        <v>263</v>
      </c>
      <c r="N2287" s="320" t="s">
        <v>264</v>
      </c>
    </row>
    <row r="2288" spans="1:14" s="194" customFormat="1">
      <c r="A2288" s="320" t="s">
        <v>305</v>
      </c>
      <c r="B2288" s="320" t="s">
        <v>535</v>
      </c>
      <c r="C2288" s="320" t="s">
        <v>834</v>
      </c>
      <c r="D2288" s="320" t="s">
        <v>93</v>
      </c>
      <c r="E2288" s="320">
        <v>24992177</v>
      </c>
      <c r="F2288" s="190">
        <v>3882</v>
      </c>
      <c r="G2288" s="360">
        <v>59.991</v>
      </c>
      <c r="H2288" s="320">
        <v>4</v>
      </c>
      <c r="I2288" s="320">
        <v>3878</v>
      </c>
      <c r="J2288" s="361">
        <v>1.0303967027305513E-3</v>
      </c>
      <c r="K2288" s="320" t="s">
        <v>1090</v>
      </c>
      <c r="L2288" s="320" t="s">
        <v>254</v>
      </c>
      <c r="M2288" s="320" t="s">
        <v>261</v>
      </c>
      <c r="N2288" s="320" t="s">
        <v>264</v>
      </c>
    </row>
    <row r="2289" spans="1:14" s="194" customFormat="1">
      <c r="A2289" s="320" t="s">
        <v>305</v>
      </c>
      <c r="B2289" s="320" t="s">
        <v>535</v>
      </c>
      <c r="C2289" s="320" t="s">
        <v>834</v>
      </c>
      <c r="D2289" s="320" t="s">
        <v>93</v>
      </c>
      <c r="E2289" s="320">
        <v>96658812</v>
      </c>
      <c r="F2289" s="190">
        <v>5081</v>
      </c>
      <c r="G2289" s="360">
        <v>59.991500000000002</v>
      </c>
      <c r="H2289" s="320">
        <v>0</v>
      </c>
      <c r="I2289" s="320">
        <v>5081</v>
      </c>
      <c r="J2289" s="361">
        <v>0</v>
      </c>
      <c r="K2289" s="320" t="s">
        <v>1091</v>
      </c>
      <c r="L2289" s="320" t="s">
        <v>254</v>
      </c>
      <c r="M2289" s="320" t="s">
        <v>262</v>
      </c>
      <c r="N2289" s="320" t="s">
        <v>264</v>
      </c>
    </row>
    <row r="2290" spans="1:14" s="194" customFormat="1">
      <c r="A2290" s="320" t="s">
        <v>305</v>
      </c>
      <c r="B2290" s="320" t="s">
        <v>535</v>
      </c>
      <c r="C2290" s="320" t="s">
        <v>834</v>
      </c>
      <c r="D2290" s="320" t="s">
        <v>94</v>
      </c>
      <c r="E2290" s="320">
        <v>5927911</v>
      </c>
      <c r="F2290" s="190">
        <v>2699</v>
      </c>
      <c r="G2290" s="360">
        <v>54.7196</v>
      </c>
      <c r="H2290" s="320">
        <v>3</v>
      </c>
      <c r="I2290" s="320">
        <v>2696</v>
      </c>
      <c r="J2290" s="361">
        <v>1.1115227862171174E-3</v>
      </c>
      <c r="K2290" s="320" t="s">
        <v>1092</v>
      </c>
      <c r="L2290" s="320" t="s">
        <v>254</v>
      </c>
      <c r="M2290" s="320" t="s">
        <v>262</v>
      </c>
      <c r="N2290" s="320" t="s">
        <v>261</v>
      </c>
    </row>
    <row r="2291" spans="1:14" s="194" customFormat="1">
      <c r="A2291" s="320" t="s">
        <v>305</v>
      </c>
      <c r="B2291" s="320" t="s">
        <v>535</v>
      </c>
      <c r="C2291" s="320" t="s">
        <v>834</v>
      </c>
      <c r="D2291" s="320" t="s">
        <v>91</v>
      </c>
      <c r="E2291" s="320">
        <v>144803832</v>
      </c>
      <c r="F2291" s="190">
        <v>2534</v>
      </c>
      <c r="G2291" s="360">
        <v>60</v>
      </c>
      <c r="H2291" s="320">
        <v>19</v>
      </c>
      <c r="I2291" s="320">
        <v>2515</v>
      </c>
      <c r="J2291" s="361">
        <v>7.4980268350434099E-3</v>
      </c>
      <c r="K2291" s="320" t="s">
        <v>1093</v>
      </c>
      <c r="L2291" s="320" t="s">
        <v>254</v>
      </c>
      <c r="M2291" s="320" t="s">
        <v>261</v>
      </c>
      <c r="N2291" s="320" t="s">
        <v>264</v>
      </c>
    </row>
    <row r="2292" spans="1:14" s="194" customFormat="1">
      <c r="A2292" s="320" t="s">
        <v>305</v>
      </c>
      <c r="B2292" s="320" t="s">
        <v>535</v>
      </c>
      <c r="C2292" s="320" t="s">
        <v>834</v>
      </c>
      <c r="D2292" s="320" t="s">
        <v>87</v>
      </c>
      <c r="E2292" s="320">
        <v>135749341</v>
      </c>
      <c r="F2292" s="190">
        <v>11556</v>
      </c>
      <c r="G2292" s="360">
        <v>59.996400000000001</v>
      </c>
      <c r="H2292" s="320">
        <v>9</v>
      </c>
      <c r="I2292" s="320">
        <v>11547</v>
      </c>
      <c r="J2292" s="361">
        <v>7.7881619937694702E-4</v>
      </c>
      <c r="K2292" s="320" t="s">
        <v>1094</v>
      </c>
      <c r="L2292" s="320" t="s">
        <v>254</v>
      </c>
      <c r="M2292" s="320" t="s">
        <v>262</v>
      </c>
      <c r="N2292" s="320" t="s">
        <v>261</v>
      </c>
    </row>
    <row r="2293" spans="1:14" s="194" customFormat="1">
      <c r="A2293" s="320" t="s">
        <v>305</v>
      </c>
      <c r="B2293" s="320" t="s">
        <v>536</v>
      </c>
      <c r="C2293" s="320" t="s">
        <v>671</v>
      </c>
      <c r="D2293" s="320" t="s">
        <v>81</v>
      </c>
      <c r="E2293" s="320">
        <v>113147135</v>
      </c>
      <c r="F2293" s="190">
        <v>4028</v>
      </c>
      <c r="G2293" s="360">
        <v>60</v>
      </c>
      <c r="H2293" s="320">
        <v>6</v>
      </c>
      <c r="I2293" s="320">
        <v>4022</v>
      </c>
      <c r="J2293" s="361">
        <v>1.4895729890764648E-3</v>
      </c>
      <c r="K2293" s="320" t="s">
        <v>236</v>
      </c>
      <c r="L2293" s="320" t="s">
        <v>254</v>
      </c>
      <c r="M2293" s="320" t="s">
        <v>262</v>
      </c>
      <c r="N2293" s="320" t="s">
        <v>261</v>
      </c>
    </row>
    <row r="2294" spans="1:14" s="194" customFormat="1">
      <c r="A2294" s="320" t="s">
        <v>305</v>
      </c>
      <c r="B2294" s="320" t="s">
        <v>536</v>
      </c>
      <c r="C2294" s="320" t="s">
        <v>671</v>
      </c>
      <c r="D2294" s="320" t="s">
        <v>82</v>
      </c>
      <c r="E2294" s="320">
        <v>25398284</v>
      </c>
      <c r="F2294" s="190">
        <v>3584</v>
      </c>
      <c r="G2294" s="360">
        <v>59.787799999999997</v>
      </c>
      <c r="H2294" s="320">
        <v>0</v>
      </c>
      <c r="I2294" s="320">
        <v>3584</v>
      </c>
      <c r="J2294" s="361">
        <v>0</v>
      </c>
      <c r="K2294" s="320" t="s">
        <v>66</v>
      </c>
      <c r="L2294" s="320" t="s">
        <v>254</v>
      </c>
      <c r="M2294" s="320" t="s">
        <v>264</v>
      </c>
      <c r="N2294" s="320" t="s">
        <v>262</v>
      </c>
    </row>
    <row r="2295" spans="1:14" s="194" customFormat="1">
      <c r="A2295" s="320" t="s">
        <v>305</v>
      </c>
      <c r="B2295" s="320" t="s">
        <v>536</v>
      </c>
      <c r="C2295" s="320" t="s">
        <v>671</v>
      </c>
      <c r="D2295" s="320" t="s">
        <v>82</v>
      </c>
      <c r="E2295" s="320">
        <v>117749303</v>
      </c>
      <c r="F2295" s="190">
        <v>3861</v>
      </c>
      <c r="G2295" s="360">
        <v>59.977200000000003</v>
      </c>
      <c r="H2295" s="320">
        <v>5</v>
      </c>
      <c r="I2295" s="320">
        <v>3856</v>
      </c>
      <c r="J2295" s="361">
        <v>1.2950012950012949E-3</v>
      </c>
      <c r="K2295" s="320" t="s">
        <v>1079</v>
      </c>
      <c r="L2295" s="320" t="s">
        <v>254</v>
      </c>
      <c r="M2295" s="320" t="s">
        <v>264</v>
      </c>
      <c r="N2295" s="320" t="s">
        <v>263</v>
      </c>
    </row>
    <row r="2296" spans="1:14" s="194" customFormat="1">
      <c r="A2296" s="320" t="s">
        <v>305</v>
      </c>
      <c r="B2296" s="320" t="s">
        <v>536</v>
      </c>
      <c r="C2296" s="320" t="s">
        <v>671</v>
      </c>
      <c r="D2296" s="320" t="s">
        <v>89</v>
      </c>
      <c r="E2296" s="320">
        <v>28592640</v>
      </c>
      <c r="F2296" s="190">
        <v>351</v>
      </c>
      <c r="G2296" s="360">
        <v>59.948700000000002</v>
      </c>
      <c r="H2296" s="320">
        <v>0</v>
      </c>
      <c r="I2296" s="320">
        <v>351</v>
      </c>
      <c r="J2296" s="361">
        <v>0</v>
      </c>
      <c r="K2296" s="320" t="s">
        <v>53</v>
      </c>
      <c r="L2296" s="320" t="s">
        <v>254</v>
      </c>
      <c r="M2296" s="320" t="s">
        <v>261</v>
      </c>
      <c r="N2296" s="320" t="s">
        <v>264</v>
      </c>
    </row>
    <row r="2297" spans="1:14" s="194" customFormat="1">
      <c r="A2297" s="320" t="s">
        <v>305</v>
      </c>
      <c r="B2297" s="320" t="s">
        <v>536</v>
      </c>
      <c r="C2297" s="320" t="s">
        <v>671</v>
      </c>
      <c r="D2297" s="320" t="s">
        <v>103</v>
      </c>
      <c r="E2297" s="320">
        <v>60919645</v>
      </c>
      <c r="F2297" s="190">
        <v>1520</v>
      </c>
      <c r="G2297" s="360">
        <v>60</v>
      </c>
      <c r="H2297" s="320">
        <v>2</v>
      </c>
      <c r="I2297" s="320">
        <v>1518</v>
      </c>
      <c r="J2297" s="361">
        <v>1.3157894736842105E-3</v>
      </c>
      <c r="K2297" s="320" t="s">
        <v>1080</v>
      </c>
      <c r="L2297" s="320" t="s">
        <v>254</v>
      </c>
      <c r="M2297" s="320" t="s">
        <v>261</v>
      </c>
      <c r="N2297" s="320" t="s">
        <v>262</v>
      </c>
    </row>
    <row r="2298" spans="1:14" s="194" customFormat="1">
      <c r="A2298" s="320" t="s">
        <v>305</v>
      </c>
      <c r="B2298" s="320" t="s">
        <v>536</v>
      </c>
      <c r="C2298" s="320" t="s">
        <v>671</v>
      </c>
      <c r="D2298" s="320" t="s">
        <v>112</v>
      </c>
      <c r="E2298" s="320">
        <v>41958878</v>
      </c>
      <c r="F2298" s="190">
        <v>2465</v>
      </c>
      <c r="G2298" s="360">
        <v>60</v>
      </c>
      <c r="H2298" s="320">
        <v>6</v>
      </c>
      <c r="I2298" s="320">
        <v>2459</v>
      </c>
      <c r="J2298" s="361">
        <v>2.434077079107505E-3</v>
      </c>
      <c r="K2298" s="320" t="s">
        <v>1081</v>
      </c>
      <c r="L2298" s="320" t="s">
        <v>254</v>
      </c>
      <c r="M2298" s="320" t="s">
        <v>263</v>
      </c>
      <c r="N2298" s="320" t="s">
        <v>261</v>
      </c>
    </row>
    <row r="2299" spans="1:14" s="194" customFormat="1">
      <c r="A2299" s="320" t="s">
        <v>305</v>
      </c>
      <c r="B2299" s="320" t="s">
        <v>536</v>
      </c>
      <c r="C2299" s="320" t="s">
        <v>671</v>
      </c>
      <c r="D2299" s="320" t="s">
        <v>88</v>
      </c>
      <c r="E2299" s="320">
        <v>22252905</v>
      </c>
      <c r="F2299" s="190">
        <v>375</v>
      </c>
      <c r="G2299" s="360">
        <v>58.6586</v>
      </c>
      <c r="H2299" s="320">
        <v>3</v>
      </c>
      <c r="I2299" s="320">
        <v>372</v>
      </c>
      <c r="J2299" s="361">
        <v>8.0000000000000002E-3</v>
      </c>
      <c r="K2299" s="320" t="s">
        <v>1082</v>
      </c>
      <c r="L2299" s="320" t="s">
        <v>254</v>
      </c>
      <c r="M2299" s="320" t="s">
        <v>261</v>
      </c>
      <c r="N2299" s="320" t="s">
        <v>262</v>
      </c>
    </row>
    <row r="2300" spans="1:14" s="194" customFormat="1">
      <c r="A2300" s="320" t="s">
        <v>305</v>
      </c>
      <c r="B2300" s="320" t="s">
        <v>536</v>
      </c>
      <c r="C2300" s="320" t="s">
        <v>671</v>
      </c>
      <c r="D2300" s="320" t="s">
        <v>84</v>
      </c>
      <c r="E2300" s="320">
        <v>69689004</v>
      </c>
      <c r="F2300" s="190">
        <v>2943</v>
      </c>
      <c r="G2300" s="360">
        <v>58.899000000000001</v>
      </c>
      <c r="H2300" s="320">
        <v>2</v>
      </c>
      <c r="I2300" s="320">
        <v>2941</v>
      </c>
      <c r="J2300" s="361">
        <v>6.7957866123003743E-4</v>
      </c>
      <c r="K2300" s="320" t="s">
        <v>1083</v>
      </c>
      <c r="L2300" s="320" t="s">
        <v>254</v>
      </c>
      <c r="M2300" s="320" t="s">
        <v>262</v>
      </c>
      <c r="N2300" s="320" t="s">
        <v>261</v>
      </c>
    </row>
    <row r="2301" spans="1:14" s="194" customFormat="1">
      <c r="A2301" s="320" t="s">
        <v>305</v>
      </c>
      <c r="B2301" s="320" t="s">
        <v>536</v>
      </c>
      <c r="C2301" s="320" t="s">
        <v>671</v>
      </c>
      <c r="D2301" s="320" t="s">
        <v>84</v>
      </c>
      <c r="E2301" s="320">
        <v>73161624</v>
      </c>
      <c r="F2301" s="190">
        <v>642</v>
      </c>
      <c r="G2301" s="360">
        <v>60</v>
      </c>
      <c r="H2301" s="320">
        <v>0</v>
      </c>
      <c r="I2301" s="320">
        <v>642</v>
      </c>
      <c r="J2301" s="361">
        <v>0</v>
      </c>
      <c r="K2301" s="320" t="s">
        <v>1084</v>
      </c>
      <c r="L2301" s="320" t="s">
        <v>254</v>
      </c>
      <c r="M2301" s="320" t="s">
        <v>264</v>
      </c>
      <c r="N2301" s="320" t="s">
        <v>263</v>
      </c>
    </row>
    <row r="2302" spans="1:14" s="194" customFormat="1">
      <c r="A2302" s="320" t="s">
        <v>305</v>
      </c>
      <c r="B2302" s="320" t="s">
        <v>536</v>
      </c>
      <c r="C2302" s="320" t="s">
        <v>671</v>
      </c>
      <c r="D2302" s="320" t="s">
        <v>80</v>
      </c>
      <c r="E2302" s="320">
        <v>40704511</v>
      </c>
      <c r="F2302" s="190">
        <v>5629</v>
      </c>
      <c r="G2302" s="360">
        <v>60</v>
      </c>
      <c r="H2302" s="320">
        <v>8</v>
      </c>
      <c r="I2302" s="320">
        <v>5621</v>
      </c>
      <c r="J2302" s="361">
        <v>1.4212115828744004E-3</v>
      </c>
      <c r="K2302" s="320" t="s">
        <v>1085</v>
      </c>
      <c r="L2302" s="320" t="s">
        <v>254</v>
      </c>
      <c r="M2302" s="320" t="s">
        <v>262</v>
      </c>
      <c r="N2302" s="320" t="s">
        <v>263</v>
      </c>
    </row>
    <row r="2303" spans="1:14" s="194" customFormat="1">
      <c r="A2303" s="320" t="s">
        <v>305</v>
      </c>
      <c r="B2303" s="320" t="s">
        <v>536</v>
      </c>
      <c r="C2303" s="320" t="s">
        <v>671</v>
      </c>
      <c r="D2303" s="320" t="s">
        <v>78</v>
      </c>
      <c r="E2303" s="320">
        <v>157160355</v>
      </c>
      <c r="F2303" s="190">
        <v>6088</v>
      </c>
      <c r="G2303" s="360">
        <v>59.996499999999997</v>
      </c>
      <c r="H2303" s="320">
        <v>7</v>
      </c>
      <c r="I2303" s="320">
        <v>6081</v>
      </c>
      <c r="J2303" s="361">
        <v>1.1498028909329829E-3</v>
      </c>
      <c r="K2303" s="320" t="s">
        <v>1086</v>
      </c>
      <c r="L2303" s="320" t="s">
        <v>254</v>
      </c>
      <c r="M2303" s="320" t="s">
        <v>261</v>
      </c>
      <c r="N2303" s="320" t="s">
        <v>262</v>
      </c>
    </row>
    <row r="2304" spans="1:14" s="194" customFormat="1">
      <c r="A2304" s="320" t="s">
        <v>305</v>
      </c>
      <c r="B2304" s="320" t="s">
        <v>536</v>
      </c>
      <c r="C2304" s="320" t="s">
        <v>671</v>
      </c>
      <c r="D2304" s="320" t="s">
        <v>78</v>
      </c>
      <c r="E2304" s="320">
        <v>170218916</v>
      </c>
      <c r="F2304" s="190">
        <v>2365</v>
      </c>
      <c r="G2304" s="360">
        <v>59.997500000000002</v>
      </c>
      <c r="H2304" s="320">
        <v>2</v>
      </c>
      <c r="I2304" s="320">
        <v>2363</v>
      </c>
      <c r="J2304" s="361">
        <v>8.4566596194503166E-4</v>
      </c>
      <c r="K2304" s="320" t="s">
        <v>1087</v>
      </c>
      <c r="L2304" s="320" t="s">
        <v>254</v>
      </c>
      <c r="M2304" s="320" t="s">
        <v>264</v>
      </c>
      <c r="N2304" s="320" t="s">
        <v>263</v>
      </c>
    </row>
    <row r="2305" spans="1:14" s="194" customFormat="1">
      <c r="A2305" s="320" t="s">
        <v>305</v>
      </c>
      <c r="B2305" s="320" t="s">
        <v>536</v>
      </c>
      <c r="C2305" s="320" t="s">
        <v>671</v>
      </c>
      <c r="D2305" s="320" t="s">
        <v>85</v>
      </c>
      <c r="E2305" s="320">
        <v>126372061</v>
      </c>
      <c r="F2305" s="190">
        <v>2042</v>
      </c>
      <c r="G2305" s="360">
        <v>59.995100000000001</v>
      </c>
      <c r="H2305" s="320">
        <v>3</v>
      </c>
      <c r="I2305" s="320">
        <v>2039</v>
      </c>
      <c r="J2305" s="361">
        <v>1.4691478942213516E-3</v>
      </c>
      <c r="K2305" s="320" t="s">
        <v>1088</v>
      </c>
      <c r="L2305" s="320" t="s">
        <v>254</v>
      </c>
      <c r="M2305" s="320" t="s">
        <v>262</v>
      </c>
      <c r="N2305" s="320" t="s">
        <v>261</v>
      </c>
    </row>
    <row r="2306" spans="1:14" s="194" customFormat="1">
      <c r="A2306" s="320" t="s">
        <v>305</v>
      </c>
      <c r="B2306" s="320" t="s">
        <v>536</v>
      </c>
      <c r="C2306" s="320" t="s">
        <v>671</v>
      </c>
      <c r="D2306" s="320" t="s">
        <v>86</v>
      </c>
      <c r="E2306" s="320">
        <v>66400255</v>
      </c>
      <c r="F2306" s="190">
        <v>6029</v>
      </c>
      <c r="G2306" s="360">
        <v>59.987900000000003</v>
      </c>
      <c r="H2306" s="320">
        <v>14</v>
      </c>
      <c r="I2306" s="320">
        <v>6015</v>
      </c>
      <c r="J2306" s="361">
        <v>2.3221098026206667E-3</v>
      </c>
      <c r="K2306" s="320" t="s">
        <v>1089</v>
      </c>
      <c r="L2306" s="320" t="s">
        <v>254</v>
      </c>
      <c r="M2306" s="320" t="s">
        <v>263</v>
      </c>
      <c r="N2306" s="320" t="s">
        <v>264</v>
      </c>
    </row>
    <row r="2307" spans="1:14" s="194" customFormat="1">
      <c r="A2307" s="320" t="s">
        <v>305</v>
      </c>
      <c r="B2307" s="320" t="s">
        <v>536</v>
      </c>
      <c r="C2307" s="320" t="s">
        <v>671</v>
      </c>
      <c r="D2307" s="320" t="s">
        <v>93</v>
      </c>
      <c r="E2307" s="320">
        <v>24992177</v>
      </c>
      <c r="F2307" s="190">
        <v>3377</v>
      </c>
      <c r="G2307" s="360">
        <v>59.979500000000002</v>
      </c>
      <c r="H2307" s="320">
        <v>3</v>
      </c>
      <c r="I2307" s="320">
        <v>3374</v>
      </c>
      <c r="J2307" s="361">
        <v>8.8836245188036718E-4</v>
      </c>
      <c r="K2307" s="320" t="s">
        <v>1090</v>
      </c>
      <c r="L2307" s="320" t="s">
        <v>254</v>
      </c>
      <c r="M2307" s="320" t="s">
        <v>261</v>
      </c>
      <c r="N2307" s="320" t="s">
        <v>264</v>
      </c>
    </row>
    <row r="2308" spans="1:14" s="194" customFormat="1">
      <c r="A2308" s="320" t="s">
        <v>305</v>
      </c>
      <c r="B2308" s="320" t="s">
        <v>536</v>
      </c>
      <c r="C2308" s="320" t="s">
        <v>671</v>
      </c>
      <c r="D2308" s="320" t="s">
        <v>93</v>
      </c>
      <c r="E2308" s="320">
        <v>96658812</v>
      </c>
      <c r="F2308" s="190">
        <v>3100</v>
      </c>
      <c r="G2308" s="360">
        <v>59.9923</v>
      </c>
      <c r="H2308" s="320">
        <v>0</v>
      </c>
      <c r="I2308" s="320">
        <v>3100</v>
      </c>
      <c r="J2308" s="361">
        <v>0</v>
      </c>
      <c r="K2308" s="320" t="s">
        <v>1091</v>
      </c>
      <c r="L2308" s="320" t="s">
        <v>254</v>
      </c>
      <c r="M2308" s="320" t="s">
        <v>262</v>
      </c>
      <c r="N2308" s="320" t="s">
        <v>264</v>
      </c>
    </row>
    <row r="2309" spans="1:14" s="194" customFormat="1">
      <c r="A2309" s="320" t="s">
        <v>305</v>
      </c>
      <c r="B2309" s="320" t="s">
        <v>536</v>
      </c>
      <c r="C2309" s="320" t="s">
        <v>671</v>
      </c>
      <c r="D2309" s="320" t="s">
        <v>94</v>
      </c>
      <c r="E2309" s="320">
        <v>5927911</v>
      </c>
      <c r="F2309" s="190">
        <v>2788</v>
      </c>
      <c r="G2309" s="360">
        <v>54.526899999999998</v>
      </c>
      <c r="H2309" s="320">
        <v>0</v>
      </c>
      <c r="I2309" s="320">
        <v>2788</v>
      </c>
      <c r="J2309" s="361">
        <v>0</v>
      </c>
      <c r="K2309" s="320" t="s">
        <v>1092</v>
      </c>
      <c r="L2309" s="320" t="s">
        <v>254</v>
      </c>
      <c r="M2309" s="320" t="s">
        <v>262</v>
      </c>
      <c r="N2309" s="320" t="s">
        <v>261</v>
      </c>
    </row>
    <row r="2310" spans="1:14" s="194" customFormat="1">
      <c r="A2310" s="320" t="s">
        <v>305</v>
      </c>
      <c r="B2310" s="320" t="s">
        <v>536</v>
      </c>
      <c r="C2310" s="320" t="s">
        <v>671</v>
      </c>
      <c r="D2310" s="320" t="s">
        <v>91</v>
      </c>
      <c r="E2310" s="320">
        <v>144803832</v>
      </c>
      <c r="F2310" s="190">
        <v>2773</v>
      </c>
      <c r="G2310" s="360">
        <v>60</v>
      </c>
      <c r="H2310" s="320">
        <v>15</v>
      </c>
      <c r="I2310" s="320">
        <v>2758</v>
      </c>
      <c r="J2310" s="361">
        <v>5.4093040028849624E-3</v>
      </c>
      <c r="K2310" s="320" t="s">
        <v>1093</v>
      </c>
      <c r="L2310" s="320" t="s">
        <v>254</v>
      </c>
      <c r="M2310" s="320" t="s">
        <v>261</v>
      </c>
      <c r="N2310" s="320" t="s">
        <v>264</v>
      </c>
    </row>
    <row r="2311" spans="1:14" s="194" customFormat="1">
      <c r="A2311" s="320" t="s">
        <v>305</v>
      </c>
      <c r="B2311" s="320" t="s">
        <v>536</v>
      </c>
      <c r="C2311" s="320" t="s">
        <v>671</v>
      </c>
      <c r="D2311" s="320" t="s">
        <v>87</v>
      </c>
      <c r="E2311" s="320">
        <v>135749341</v>
      </c>
      <c r="F2311" s="190">
        <v>8400</v>
      </c>
      <c r="G2311" s="360">
        <v>59.991199999999999</v>
      </c>
      <c r="H2311" s="320">
        <v>4</v>
      </c>
      <c r="I2311" s="320">
        <v>8396</v>
      </c>
      <c r="J2311" s="361">
        <v>4.7619047619047619E-4</v>
      </c>
      <c r="K2311" s="320" t="s">
        <v>1094</v>
      </c>
      <c r="L2311" s="320" t="s">
        <v>254</v>
      </c>
      <c r="M2311" s="320" t="s">
        <v>262</v>
      </c>
      <c r="N2311" s="320" t="s">
        <v>261</v>
      </c>
    </row>
    <row r="2312" spans="1:14" s="194" customFormat="1">
      <c r="A2312" s="320" t="s">
        <v>305</v>
      </c>
      <c r="B2312" s="320" t="s">
        <v>534</v>
      </c>
      <c r="C2312" s="320" t="s">
        <v>670</v>
      </c>
      <c r="D2312" s="173" t="s">
        <v>1252</v>
      </c>
      <c r="E2312" s="173" t="s">
        <v>12</v>
      </c>
      <c r="F2312" s="358" t="s">
        <v>12</v>
      </c>
      <c r="G2312" s="173" t="s">
        <v>12</v>
      </c>
      <c r="H2312" s="173">
        <v>1487</v>
      </c>
      <c r="I2312" s="173" t="s">
        <v>12</v>
      </c>
      <c r="J2312" s="173" t="s">
        <v>12</v>
      </c>
      <c r="K2312" s="173" t="s">
        <v>12</v>
      </c>
      <c r="L2312" s="173" t="s">
        <v>253</v>
      </c>
      <c r="M2312" s="173" t="s">
        <v>12</v>
      </c>
      <c r="N2312" s="173" t="s">
        <v>12</v>
      </c>
    </row>
    <row r="2313" spans="1:14" s="194" customFormat="1">
      <c r="A2313" s="320" t="s">
        <v>305</v>
      </c>
      <c r="B2313" s="320" t="s">
        <v>389</v>
      </c>
      <c r="C2313" s="320" t="s">
        <v>834</v>
      </c>
      <c r="D2313" s="173" t="s">
        <v>1252</v>
      </c>
      <c r="E2313" s="173" t="s">
        <v>12</v>
      </c>
      <c r="F2313" s="358" t="s">
        <v>12</v>
      </c>
      <c r="G2313" s="173" t="s">
        <v>12</v>
      </c>
      <c r="H2313" s="173">
        <v>36</v>
      </c>
      <c r="I2313" s="173" t="s">
        <v>12</v>
      </c>
      <c r="J2313" s="173" t="s">
        <v>12</v>
      </c>
      <c r="K2313" s="173" t="s">
        <v>12</v>
      </c>
      <c r="L2313" s="173" t="s">
        <v>253</v>
      </c>
      <c r="M2313" s="173" t="s">
        <v>12</v>
      </c>
      <c r="N2313" s="173" t="s">
        <v>12</v>
      </c>
    </row>
    <row r="2314" spans="1:14" s="194" customFormat="1">
      <c r="A2314" s="320" t="s">
        <v>305</v>
      </c>
      <c r="B2314" s="320" t="s">
        <v>407</v>
      </c>
      <c r="C2314" s="320" t="s">
        <v>834</v>
      </c>
      <c r="D2314" s="173" t="s">
        <v>1252</v>
      </c>
      <c r="E2314" s="173" t="s">
        <v>12</v>
      </c>
      <c r="F2314" s="358" t="s">
        <v>12</v>
      </c>
      <c r="G2314" s="173" t="s">
        <v>12</v>
      </c>
      <c r="H2314" s="173">
        <v>0</v>
      </c>
      <c r="I2314" s="173" t="s">
        <v>12</v>
      </c>
      <c r="J2314" s="173" t="s">
        <v>12</v>
      </c>
      <c r="K2314" s="173" t="s">
        <v>12</v>
      </c>
      <c r="L2314" s="173" t="s">
        <v>253</v>
      </c>
      <c r="M2314" s="173" t="s">
        <v>12</v>
      </c>
      <c r="N2314" s="173" t="s">
        <v>12</v>
      </c>
    </row>
    <row r="2315" spans="1:14" s="194" customFormat="1">
      <c r="A2315" s="320" t="s">
        <v>305</v>
      </c>
      <c r="B2315" s="320" t="s">
        <v>535</v>
      </c>
      <c r="C2315" s="320" t="s">
        <v>834</v>
      </c>
      <c r="D2315" s="173" t="s">
        <v>1252</v>
      </c>
      <c r="E2315" s="173" t="s">
        <v>12</v>
      </c>
      <c r="F2315" s="358" t="s">
        <v>12</v>
      </c>
      <c r="G2315" s="173" t="s">
        <v>12</v>
      </c>
      <c r="H2315" s="173">
        <v>0</v>
      </c>
      <c r="I2315" s="173" t="s">
        <v>12</v>
      </c>
      <c r="J2315" s="173" t="s">
        <v>12</v>
      </c>
      <c r="K2315" s="173" t="s">
        <v>12</v>
      </c>
      <c r="L2315" s="173" t="s">
        <v>253</v>
      </c>
      <c r="M2315" s="173" t="s">
        <v>12</v>
      </c>
      <c r="N2315" s="173" t="s">
        <v>12</v>
      </c>
    </row>
    <row r="2316" spans="1:14" s="194" customFormat="1">
      <c r="A2316" s="320" t="s">
        <v>305</v>
      </c>
      <c r="B2316" s="320" t="s">
        <v>536</v>
      </c>
      <c r="C2316" s="320" t="s">
        <v>671</v>
      </c>
      <c r="D2316" s="173" t="s">
        <v>1252</v>
      </c>
      <c r="E2316" s="173" t="s">
        <v>12</v>
      </c>
      <c r="F2316" s="358" t="s">
        <v>12</v>
      </c>
      <c r="G2316" s="173" t="s">
        <v>12</v>
      </c>
      <c r="H2316" s="173">
        <v>0</v>
      </c>
      <c r="I2316" s="173" t="s">
        <v>12</v>
      </c>
      <c r="J2316" s="173" t="s">
        <v>12</v>
      </c>
      <c r="K2316" s="173" t="s">
        <v>12</v>
      </c>
      <c r="L2316" s="173" t="s">
        <v>253</v>
      </c>
      <c r="M2316" s="173" t="s">
        <v>12</v>
      </c>
      <c r="N2316" s="173" t="s">
        <v>12</v>
      </c>
    </row>
    <row r="2317" spans="1:14" s="194" customFormat="1">
      <c r="A2317" s="320" t="s">
        <v>242</v>
      </c>
      <c r="B2317" s="320" t="s">
        <v>446</v>
      </c>
      <c r="C2317" s="320" t="s">
        <v>670</v>
      </c>
      <c r="D2317" s="320" t="s">
        <v>76</v>
      </c>
      <c r="E2317" s="320">
        <v>6489866</v>
      </c>
      <c r="F2317" s="190">
        <v>2993</v>
      </c>
      <c r="G2317" s="360">
        <v>53.722000000000001</v>
      </c>
      <c r="H2317" s="320">
        <v>0</v>
      </c>
      <c r="I2317" s="320">
        <v>2993</v>
      </c>
      <c r="J2317" s="361">
        <v>0</v>
      </c>
      <c r="K2317" s="320" t="s">
        <v>1095</v>
      </c>
      <c r="L2317" s="320" t="s">
        <v>254</v>
      </c>
      <c r="M2317" s="320" t="s">
        <v>264</v>
      </c>
      <c r="N2317" s="320" t="s">
        <v>262</v>
      </c>
    </row>
    <row r="2318" spans="1:14" s="194" customFormat="1">
      <c r="A2318" s="320" t="s">
        <v>242</v>
      </c>
      <c r="B2318" s="320" t="s">
        <v>446</v>
      </c>
      <c r="C2318" s="320" t="s">
        <v>670</v>
      </c>
      <c r="D2318" s="320" t="s">
        <v>76</v>
      </c>
      <c r="E2318" s="320">
        <v>57855495</v>
      </c>
      <c r="F2318" s="190">
        <v>4466</v>
      </c>
      <c r="G2318" s="360">
        <v>60</v>
      </c>
      <c r="H2318" s="320">
        <v>2</v>
      </c>
      <c r="I2318" s="320">
        <v>4464</v>
      </c>
      <c r="J2318" s="361">
        <v>4.4782803403493058E-4</v>
      </c>
      <c r="K2318" s="320" t="s">
        <v>1096</v>
      </c>
      <c r="L2318" s="320" t="s">
        <v>254</v>
      </c>
      <c r="M2318" s="320" t="s">
        <v>264</v>
      </c>
      <c r="N2318" s="320" t="s">
        <v>261</v>
      </c>
    </row>
    <row r="2319" spans="1:14" s="194" customFormat="1">
      <c r="A2319" s="320" t="s">
        <v>242</v>
      </c>
      <c r="B2319" s="320" t="s">
        <v>446</v>
      </c>
      <c r="C2319" s="320" t="s">
        <v>670</v>
      </c>
      <c r="D2319" s="320" t="s">
        <v>76</v>
      </c>
      <c r="E2319" s="320">
        <v>115258748</v>
      </c>
      <c r="F2319" s="190">
        <v>4909</v>
      </c>
      <c r="G2319" s="360">
        <v>59.996099999999998</v>
      </c>
      <c r="H2319" s="320">
        <v>32</v>
      </c>
      <c r="I2319" s="320">
        <v>4877</v>
      </c>
      <c r="J2319" s="361">
        <v>6.5186392340598901E-3</v>
      </c>
      <c r="K2319" s="320" t="s">
        <v>34</v>
      </c>
      <c r="L2319" s="320" t="s">
        <v>254</v>
      </c>
      <c r="M2319" s="320" t="s">
        <v>264</v>
      </c>
      <c r="N2319" s="320" t="s">
        <v>263</v>
      </c>
    </row>
    <row r="2320" spans="1:14" s="194" customFormat="1">
      <c r="A2320" s="320" t="s">
        <v>242</v>
      </c>
      <c r="B2320" s="320" t="s">
        <v>446</v>
      </c>
      <c r="C2320" s="320" t="s">
        <v>670</v>
      </c>
      <c r="D2320" s="320" t="s">
        <v>76</v>
      </c>
      <c r="E2320" s="320">
        <v>226838658</v>
      </c>
      <c r="F2320" s="190">
        <v>3998</v>
      </c>
      <c r="G2320" s="360">
        <v>60</v>
      </c>
      <c r="H2320" s="320">
        <v>619</v>
      </c>
      <c r="I2320" s="320">
        <v>3379</v>
      </c>
      <c r="J2320" s="361">
        <v>0.15482741370685343</v>
      </c>
      <c r="K2320" s="320" t="s">
        <v>1097</v>
      </c>
      <c r="L2320" s="320" t="s">
        <v>254</v>
      </c>
      <c r="M2320" s="320" t="s">
        <v>261</v>
      </c>
      <c r="N2320" s="320" t="s">
        <v>262</v>
      </c>
    </row>
    <row r="2321" spans="1:14" s="194" customFormat="1">
      <c r="A2321" s="320" t="s">
        <v>242</v>
      </c>
      <c r="B2321" s="320" t="s">
        <v>446</v>
      </c>
      <c r="C2321" s="320" t="s">
        <v>670</v>
      </c>
      <c r="D2321" s="320" t="s">
        <v>92</v>
      </c>
      <c r="E2321" s="320">
        <v>2928484</v>
      </c>
      <c r="F2321" s="190">
        <v>1033</v>
      </c>
      <c r="G2321" s="360">
        <v>60</v>
      </c>
      <c r="H2321" s="320">
        <v>0</v>
      </c>
      <c r="I2321" s="320">
        <v>1033</v>
      </c>
      <c r="J2321" s="361">
        <v>0</v>
      </c>
      <c r="K2321" s="320" t="s">
        <v>1098</v>
      </c>
      <c r="L2321" s="320" t="s">
        <v>254</v>
      </c>
      <c r="M2321" s="320" t="s">
        <v>262</v>
      </c>
      <c r="N2321" s="320" t="s">
        <v>264</v>
      </c>
    </row>
    <row r="2322" spans="1:14" s="194" customFormat="1">
      <c r="A2322" s="320" t="s">
        <v>242</v>
      </c>
      <c r="B2322" s="320" t="s">
        <v>446</v>
      </c>
      <c r="C2322" s="320" t="s">
        <v>670</v>
      </c>
      <c r="D2322" s="320" t="s">
        <v>82</v>
      </c>
      <c r="E2322" s="320">
        <v>56397968</v>
      </c>
      <c r="F2322" s="190">
        <v>1844</v>
      </c>
      <c r="G2322" s="360">
        <v>60</v>
      </c>
      <c r="H2322" s="320">
        <v>0</v>
      </c>
      <c r="I2322" s="320">
        <v>1844</v>
      </c>
      <c r="J2322" s="361">
        <v>0</v>
      </c>
      <c r="K2322" s="320" t="s">
        <v>198</v>
      </c>
      <c r="L2322" s="320" t="s">
        <v>254</v>
      </c>
      <c r="M2322" s="320" t="s">
        <v>264</v>
      </c>
      <c r="N2322" s="320" t="s">
        <v>263</v>
      </c>
    </row>
    <row r="2323" spans="1:14" s="194" customFormat="1">
      <c r="A2323" s="320" t="s">
        <v>242</v>
      </c>
      <c r="B2323" s="320" t="s">
        <v>446</v>
      </c>
      <c r="C2323" s="320" t="s">
        <v>670</v>
      </c>
      <c r="D2323" s="320" t="s">
        <v>90</v>
      </c>
      <c r="E2323" s="320">
        <v>69167390</v>
      </c>
      <c r="F2323" s="190">
        <v>2404</v>
      </c>
      <c r="G2323" s="360">
        <v>60</v>
      </c>
      <c r="H2323" s="320">
        <v>0</v>
      </c>
      <c r="I2323" s="320">
        <v>2404</v>
      </c>
      <c r="J2323" s="361">
        <v>0</v>
      </c>
      <c r="K2323" s="320" t="s">
        <v>196</v>
      </c>
      <c r="L2323" s="320" t="s">
        <v>254</v>
      </c>
      <c r="M2323" s="320" t="s">
        <v>264</v>
      </c>
      <c r="N2323" s="320" t="s">
        <v>261</v>
      </c>
    </row>
    <row r="2324" spans="1:14" s="194" customFormat="1">
      <c r="A2324" s="320" t="s">
        <v>242</v>
      </c>
      <c r="B2324" s="320" t="s">
        <v>446</v>
      </c>
      <c r="C2324" s="320" t="s">
        <v>670</v>
      </c>
      <c r="D2324" s="320" t="s">
        <v>113</v>
      </c>
      <c r="E2324" s="320">
        <v>3277225</v>
      </c>
      <c r="F2324" s="190">
        <v>1444</v>
      </c>
      <c r="G2324" s="360">
        <v>59.997199999999999</v>
      </c>
      <c r="H2324" s="320">
        <v>0</v>
      </c>
      <c r="I2324" s="320">
        <v>1444</v>
      </c>
      <c r="J2324" s="361">
        <v>0</v>
      </c>
      <c r="K2324" s="320" t="s">
        <v>1099</v>
      </c>
      <c r="L2324" s="320" t="s">
        <v>254</v>
      </c>
      <c r="M2324" s="320" t="s">
        <v>261</v>
      </c>
      <c r="N2324" s="320" t="s">
        <v>264</v>
      </c>
    </row>
    <row r="2325" spans="1:14" s="194" customFormat="1">
      <c r="A2325" s="320" t="s">
        <v>242</v>
      </c>
      <c r="B2325" s="320" t="s">
        <v>446</v>
      </c>
      <c r="C2325" s="320" t="s">
        <v>670</v>
      </c>
      <c r="D2325" s="320" t="s">
        <v>84</v>
      </c>
      <c r="E2325" s="320">
        <v>141597639</v>
      </c>
      <c r="F2325" s="190">
        <v>1627</v>
      </c>
      <c r="G2325" s="360">
        <v>60</v>
      </c>
      <c r="H2325" s="320">
        <v>4</v>
      </c>
      <c r="I2325" s="320">
        <v>1623</v>
      </c>
      <c r="J2325" s="361">
        <v>2.4585125998770742E-3</v>
      </c>
      <c r="K2325" s="320" t="s">
        <v>197</v>
      </c>
      <c r="L2325" s="320" t="s">
        <v>254</v>
      </c>
      <c r="M2325" s="320" t="s">
        <v>262</v>
      </c>
      <c r="N2325" s="320" t="s">
        <v>261</v>
      </c>
    </row>
    <row r="2326" spans="1:14" s="194" customFormat="1">
      <c r="A2326" s="320" t="s">
        <v>242</v>
      </c>
      <c r="B2326" s="320" t="s">
        <v>446</v>
      </c>
      <c r="C2326" s="320" t="s">
        <v>670</v>
      </c>
      <c r="D2326" s="320" t="s">
        <v>80</v>
      </c>
      <c r="E2326" s="320">
        <v>25110731</v>
      </c>
      <c r="F2326" s="190">
        <v>315</v>
      </c>
      <c r="G2326" s="360">
        <v>60</v>
      </c>
      <c r="H2326" s="320">
        <v>153</v>
      </c>
      <c r="I2326" s="320">
        <v>162</v>
      </c>
      <c r="J2326" s="361">
        <v>0.48571428571428571</v>
      </c>
      <c r="K2326" s="320" t="s">
        <v>1100</v>
      </c>
      <c r="L2326" s="320" t="s">
        <v>254</v>
      </c>
      <c r="M2326" s="320" t="s">
        <v>264</v>
      </c>
      <c r="N2326" s="320" t="s">
        <v>263</v>
      </c>
    </row>
    <row r="2327" spans="1:14" s="194" customFormat="1">
      <c r="A2327" s="320" t="s">
        <v>242</v>
      </c>
      <c r="B2327" s="320" t="s">
        <v>446</v>
      </c>
      <c r="C2327" s="320" t="s">
        <v>670</v>
      </c>
      <c r="D2327" s="320" t="s">
        <v>83</v>
      </c>
      <c r="E2327" s="320">
        <v>46984565</v>
      </c>
      <c r="F2327" s="190">
        <v>1124</v>
      </c>
      <c r="G2327" s="360">
        <v>60.083199999999998</v>
      </c>
      <c r="H2327" s="320">
        <v>42</v>
      </c>
      <c r="I2327" s="320">
        <v>1082</v>
      </c>
      <c r="J2327" s="361">
        <v>3.7366548042704624E-2</v>
      </c>
      <c r="K2327" s="320" t="s">
        <v>1101</v>
      </c>
      <c r="L2327" s="320" t="s">
        <v>254</v>
      </c>
      <c r="M2327" s="320" t="s">
        <v>264</v>
      </c>
      <c r="N2327" s="320" t="s">
        <v>263</v>
      </c>
    </row>
    <row r="2328" spans="1:14" s="194" customFormat="1">
      <c r="A2328" s="320" t="s">
        <v>242</v>
      </c>
      <c r="B2328" s="320" t="s">
        <v>446</v>
      </c>
      <c r="C2328" s="320" t="s">
        <v>670</v>
      </c>
      <c r="D2328" s="320" t="s">
        <v>85</v>
      </c>
      <c r="E2328" s="320">
        <v>30732122</v>
      </c>
      <c r="F2328" s="190">
        <v>2583</v>
      </c>
      <c r="G2328" s="360">
        <v>60</v>
      </c>
      <c r="H2328" s="320">
        <v>2</v>
      </c>
      <c r="I2328" s="320">
        <v>2581</v>
      </c>
      <c r="J2328" s="361">
        <v>7.7429345722028649E-4</v>
      </c>
      <c r="K2328" s="320" t="s">
        <v>1102</v>
      </c>
      <c r="L2328" s="320" t="s">
        <v>254</v>
      </c>
      <c r="M2328" s="320" t="s">
        <v>262</v>
      </c>
      <c r="N2328" s="320" t="s">
        <v>263</v>
      </c>
    </row>
    <row r="2329" spans="1:14" s="194" customFormat="1">
      <c r="A2329" s="320" t="s">
        <v>242</v>
      </c>
      <c r="B2329" s="320" t="s">
        <v>446</v>
      </c>
      <c r="C2329" s="320" t="s">
        <v>670</v>
      </c>
      <c r="D2329" s="320" t="s">
        <v>85</v>
      </c>
      <c r="E2329" s="320">
        <v>153511668</v>
      </c>
      <c r="F2329" s="190">
        <v>3100</v>
      </c>
      <c r="G2329" s="360">
        <v>60</v>
      </c>
      <c r="H2329" s="320">
        <v>1373</v>
      </c>
      <c r="I2329" s="320">
        <v>1727</v>
      </c>
      <c r="J2329" s="361">
        <v>0.44290322580645164</v>
      </c>
      <c r="K2329" s="320" t="s">
        <v>1103</v>
      </c>
      <c r="L2329" s="320" t="s">
        <v>254</v>
      </c>
      <c r="M2329" s="320" t="s">
        <v>264</v>
      </c>
      <c r="N2329" s="320" t="s">
        <v>263</v>
      </c>
    </row>
    <row r="2330" spans="1:14" s="194" customFormat="1">
      <c r="A2330" s="320" t="s">
        <v>242</v>
      </c>
      <c r="B2330" s="320" t="s">
        <v>446</v>
      </c>
      <c r="C2330" s="320" t="s">
        <v>670</v>
      </c>
      <c r="D2330" s="320" t="s">
        <v>86</v>
      </c>
      <c r="E2330" s="320">
        <v>29906720</v>
      </c>
      <c r="F2330" s="190">
        <v>1047</v>
      </c>
      <c r="G2330" s="360">
        <v>60</v>
      </c>
      <c r="H2330" s="320">
        <v>157</v>
      </c>
      <c r="I2330" s="320">
        <v>890</v>
      </c>
      <c r="J2330" s="361">
        <v>0.14995224450811842</v>
      </c>
      <c r="K2330" s="320" t="s">
        <v>1104</v>
      </c>
      <c r="L2330" s="320" t="s">
        <v>254</v>
      </c>
      <c r="M2330" s="320" t="s">
        <v>263</v>
      </c>
      <c r="N2330" s="320" t="s">
        <v>264</v>
      </c>
    </row>
    <row r="2331" spans="1:14" s="194" customFormat="1">
      <c r="A2331" s="320" t="s">
        <v>242</v>
      </c>
      <c r="B2331" s="320" t="s">
        <v>446</v>
      </c>
      <c r="C2331" s="320" t="s">
        <v>670</v>
      </c>
      <c r="D2331" s="320" t="s">
        <v>91</v>
      </c>
      <c r="E2331" s="320">
        <v>15236789</v>
      </c>
      <c r="F2331" s="190">
        <v>1218</v>
      </c>
      <c r="G2331" s="360">
        <v>60</v>
      </c>
      <c r="H2331" s="320">
        <v>502</v>
      </c>
      <c r="I2331" s="320">
        <v>716</v>
      </c>
      <c r="J2331" s="361">
        <v>0.41215106732348111</v>
      </c>
      <c r="K2331" s="320" t="s">
        <v>1105</v>
      </c>
      <c r="L2331" s="320" t="s">
        <v>254</v>
      </c>
      <c r="M2331" s="320" t="s">
        <v>262</v>
      </c>
      <c r="N2331" s="320" t="s">
        <v>263</v>
      </c>
    </row>
    <row r="2332" spans="1:14" s="194" customFormat="1">
      <c r="A2332" s="320" t="s">
        <v>242</v>
      </c>
      <c r="B2332" s="320" t="s">
        <v>345</v>
      </c>
      <c r="C2332" s="320" t="s">
        <v>834</v>
      </c>
      <c r="D2332" s="320" t="s">
        <v>76</v>
      </c>
      <c r="E2332" s="320">
        <v>6489866</v>
      </c>
      <c r="F2332" s="190">
        <v>4492</v>
      </c>
      <c r="G2332" s="360">
        <v>54.045299999999997</v>
      </c>
      <c r="H2332" s="320">
        <v>0</v>
      </c>
      <c r="I2332" s="320">
        <v>4492</v>
      </c>
      <c r="J2332" s="361">
        <v>0</v>
      </c>
      <c r="K2332" s="320" t="s">
        <v>1095</v>
      </c>
      <c r="L2332" s="320" t="s">
        <v>254</v>
      </c>
      <c r="M2332" s="320" t="s">
        <v>264</v>
      </c>
      <c r="N2332" s="320" t="s">
        <v>262</v>
      </c>
    </row>
    <row r="2333" spans="1:14" s="194" customFormat="1">
      <c r="A2333" s="320" t="s">
        <v>242</v>
      </c>
      <c r="B2333" s="320" t="s">
        <v>345</v>
      </c>
      <c r="C2333" s="320" t="s">
        <v>834</v>
      </c>
      <c r="D2333" s="320" t="s">
        <v>76</v>
      </c>
      <c r="E2333" s="320">
        <v>57855495</v>
      </c>
      <c r="F2333" s="190">
        <v>7186</v>
      </c>
      <c r="G2333" s="360">
        <v>59.9848</v>
      </c>
      <c r="H2333" s="320">
        <v>2</v>
      </c>
      <c r="I2333" s="320">
        <v>7184</v>
      </c>
      <c r="J2333" s="361">
        <v>2.7831895352073476E-4</v>
      </c>
      <c r="K2333" s="320" t="s">
        <v>1096</v>
      </c>
      <c r="L2333" s="320" t="s">
        <v>254</v>
      </c>
      <c r="M2333" s="320" t="s">
        <v>264</v>
      </c>
      <c r="N2333" s="320" t="s">
        <v>261</v>
      </c>
    </row>
    <row r="2334" spans="1:14" s="194" customFormat="1">
      <c r="A2334" s="320" t="s">
        <v>242</v>
      </c>
      <c r="B2334" s="320" t="s">
        <v>345</v>
      </c>
      <c r="C2334" s="320" t="s">
        <v>834</v>
      </c>
      <c r="D2334" s="320" t="s">
        <v>76</v>
      </c>
      <c r="E2334" s="320">
        <v>115258748</v>
      </c>
      <c r="F2334" s="190">
        <v>6371</v>
      </c>
      <c r="G2334" s="360">
        <v>60</v>
      </c>
      <c r="H2334" s="320">
        <v>4</v>
      </c>
      <c r="I2334" s="320">
        <v>6367</v>
      </c>
      <c r="J2334" s="361">
        <v>6.2784492230419083E-4</v>
      </c>
      <c r="K2334" s="320" t="s">
        <v>34</v>
      </c>
      <c r="L2334" s="320" t="s">
        <v>254</v>
      </c>
      <c r="M2334" s="320" t="s">
        <v>264</v>
      </c>
      <c r="N2334" s="320" t="s">
        <v>263</v>
      </c>
    </row>
    <row r="2335" spans="1:14" s="194" customFormat="1">
      <c r="A2335" s="320" t="s">
        <v>242</v>
      </c>
      <c r="B2335" s="320" t="s">
        <v>345</v>
      </c>
      <c r="C2335" s="320" t="s">
        <v>834</v>
      </c>
      <c r="D2335" s="320" t="s">
        <v>76</v>
      </c>
      <c r="E2335" s="320">
        <v>226838658</v>
      </c>
      <c r="F2335" s="190">
        <v>6228</v>
      </c>
      <c r="G2335" s="360">
        <v>60</v>
      </c>
      <c r="H2335" s="320">
        <v>371</v>
      </c>
      <c r="I2335" s="320">
        <v>5857</v>
      </c>
      <c r="J2335" s="361">
        <v>5.9569685292228648E-2</v>
      </c>
      <c r="K2335" s="320" t="s">
        <v>1097</v>
      </c>
      <c r="L2335" s="320" t="s">
        <v>254</v>
      </c>
      <c r="M2335" s="320" t="s">
        <v>261</v>
      </c>
      <c r="N2335" s="320" t="s">
        <v>262</v>
      </c>
    </row>
    <row r="2336" spans="1:14" s="194" customFormat="1">
      <c r="A2336" s="320" t="s">
        <v>242</v>
      </c>
      <c r="B2336" s="320" t="s">
        <v>345</v>
      </c>
      <c r="C2336" s="320" t="s">
        <v>834</v>
      </c>
      <c r="D2336" s="320" t="s">
        <v>92</v>
      </c>
      <c r="E2336" s="320">
        <v>2928484</v>
      </c>
      <c r="F2336" s="190">
        <v>1635</v>
      </c>
      <c r="G2336" s="360">
        <v>60.006100000000004</v>
      </c>
      <c r="H2336" s="320">
        <v>0</v>
      </c>
      <c r="I2336" s="320">
        <v>1635</v>
      </c>
      <c r="J2336" s="361">
        <v>0</v>
      </c>
      <c r="K2336" s="320" t="s">
        <v>1098</v>
      </c>
      <c r="L2336" s="320" t="s">
        <v>254</v>
      </c>
      <c r="M2336" s="320" t="s">
        <v>262</v>
      </c>
      <c r="N2336" s="320" t="s">
        <v>264</v>
      </c>
    </row>
    <row r="2337" spans="1:14" s="194" customFormat="1">
      <c r="A2337" s="320" t="s">
        <v>242</v>
      </c>
      <c r="B2337" s="320" t="s">
        <v>345</v>
      </c>
      <c r="C2337" s="320" t="s">
        <v>834</v>
      </c>
      <c r="D2337" s="320" t="s">
        <v>82</v>
      </c>
      <c r="E2337" s="320">
        <v>56397968</v>
      </c>
      <c r="F2337" s="190">
        <v>2530</v>
      </c>
      <c r="G2337" s="360">
        <v>60</v>
      </c>
      <c r="H2337" s="320">
        <v>4</v>
      </c>
      <c r="I2337" s="320">
        <v>2526</v>
      </c>
      <c r="J2337" s="361">
        <v>1.5810276679841897E-3</v>
      </c>
      <c r="K2337" s="320" t="s">
        <v>198</v>
      </c>
      <c r="L2337" s="320" t="s">
        <v>254</v>
      </c>
      <c r="M2337" s="320" t="s">
        <v>264</v>
      </c>
      <c r="N2337" s="320" t="s">
        <v>263</v>
      </c>
    </row>
    <row r="2338" spans="1:14" s="194" customFormat="1">
      <c r="A2338" s="320" t="s">
        <v>242</v>
      </c>
      <c r="B2338" s="320" t="s">
        <v>345</v>
      </c>
      <c r="C2338" s="320" t="s">
        <v>834</v>
      </c>
      <c r="D2338" s="320" t="s">
        <v>90</v>
      </c>
      <c r="E2338" s="320">
        <v>69167390</v>
      </c>
      <c r="F2338" s="190">
        <v>2473</v>
      </c>
      <c r="G2338" s="360">
        <v>60</v>
      </c>
      <c r="H2338" s="320">
        <v>0</v>
      </c>
      <c r="I2338" s="320">
        <v>2473</v>
      </c>
      <c r="J2338" s="361">
        <v>0</v>
      </c>
      <c r="K2338" s="320" t="s">
        <v>196</v>
      </c>
      <c r="L2338" s="320" t="s">
        <v>254</v>
      </c>
      <c r="M2338" s="320" t="s">
        <v>264</v>
      </c>
      <c r="N2338" s="320" t="s">
        <v>261</v>
      </c>
    </row>
    <row r="2339" spans="1:14" s="194" customFormat="1">
      <c r="A2339" s="320" t="s">
        <v>242</v>
      </c>
      <c r="B2339" s="320" t="s">
        <v>345</v>
      </c>
      <c r="C2339" s="320" t="s">
        <v>834</v>
      </c>
      <c r="D2339" s="320" t="s">
        <v>113</v>
      </c>
      <c r="E2339" s="320">
        <v>3277225</v>
      </c>
      <c r="F2339" s="190">
        <v>1894</v>
      </c>
      <c r="G2339" s="360">
        <v>60</v>
      </c>
      <c r="H2339" s="320">
        <v>0</v>
      </c>
      <c r="I2339" s="320">
        <v>1894</v>
      </c>
      <c r="J2339" s="361">
        <v>0</v>
      </c>
      <c r="K2339" s="320" t="s">
        <v>1099</v>
      </c>
      <c r="L2339" s="320" t="s">
        <v>254</v>
      </c>
      <c r="M2339" s="320" t="s">
        <v>261</v>
      </c>
      <c r="N2339" s="320" t="s">
        <v>264</v>
      </c>
    </row>
    <row r="2340" spans="1:14" s="194" customFormat="1">
      <c r="A2340" s="320" t="s">
        <v>242</v>
      </c>
      <c r="B2340" s="320" t="s">
        <v>345</v>
      </c>
      <c r="C2340" s="320" t="s">
        <v>834</v>
      </c>
      <c r="D2340" s="320" t="s">
        <v>84</v>
      </c>
      <c r="E2340" s="320">
        <v>141597639</v>
      </c>
      <c r="F2340" s="190">
        <v>2547</v>
      </c>
      <c r="G2340" s="360">
        <v>60.009399999999999</v>
      </c>
      <c r="H2340" s="320">
        <v>6</v>
      </c>
      <c r="I2340" s="320">
        <v>2541</v>
      </c>
      <c r="J2340" s="361">
        <v>2.3557126030624262E-3</v>
      </c>
      <c r="K2340" s="320" t="s">
        <v>197</v>
      </c>
      <c r="L2340" s="320" t="s">
        <v>254</v>
      </c>
      <c r="M2340" s="320" t="s">
        <v>262</v>
      </c>
      <c r="N2340" s="320" t="s">
        <v>261</v>
      </c>
    </row>
    <row r="2341" spans="1:14" s="194" customFormat="1">
      <c r="A2341" s="320" t="s">
        <v>242</v>
      </c>
      <c r="B2341" s="320" t="s">
        <v>345</v>
      </c>
      <c r="C2341" s="320" t="s">
        <v>834</v>
      </c>
      <c r="D2341" s="320" t="s">
        <v>80</v>
      </c>
      <c r="E2341" s="320">
        <v>25110731</v>
      </c>
      <c r="F2341" s="190">
        <v>687</v>
      </c>
      <c r="G2341" s="360">
        <v>60</v>
      </c>
      <c r="H2341" s="320">
        <v>38</v>
      </c>
      <c r="I2341" s="320">
        <v>649</v>
      </c>
      <c r="J2341" s="361">
        <v>5.5312954876273655E-2</v>
      </c>
      <c r="K2341" s="320" t="s">
        <v>1100</v>
      </c>
      <c r="L2341" s="320" t="s">
        <v>254</v>
      </c>
      <c r="M2341" s="320" t="s">
        <v>264</v>
      </c>
      <c r="N2341" s="320" t="s">
        <v>263</v>
      </c>
    </row>
    <row r="2342" spans="1:14" s="194" customFormat="1">
      <c r="A2342" s="320" t="s">
        <v>242</v>
      </c>
      <c r="B2342" s="320" t="s">
        <v>345</v>
      </c>
      <c r="C2342" s="320" t="s">
        <v>834</v>
      </c>
      <c r="D2342" s="320" t="s">
        <v>83</v>
      </c>
      <c r="E2342" s="320">
        <v>46984565</v>
      </c>
      <c r="F2342" s="190">
        <v>1267</v>
      </c>
      <c r="G2342" s="360">
        <v>60.072200000000002</v>
      </c>
      <c r="H2342" s="320">
        <v>20</v>
      </c>
      <c r="I2342" s="320">
        <v>1247</v>
      </c>
      <c r="J2342" s="361">
        <v>1.5785319652722968E-2</v>
      </c>
      <c r="K2342" s="320" t="s">
        <v>1101</v>
      </c>
      <c r="L2342" s="320" t="s">
        <v>254</v>
      </c>
      <c r="M2342" s="320" t="s">
        <v>264</v>
      </c>
      <c r="N2342" s="320" t="s">
        <v>263</v>
      </c>
    </row>
    <row r="2343" spans="1:14" s="194" customFormat="1">
      <c r="A2343" s="320" t="s">
        <v>242</v>
      </c>
      <c r="B2343" s="320" t="s">
        <v>345</v>
      </c>
      <c r="C2343" s="320" t="s">
        <v>834</v>
      </c>
      <c r="D2343" s="320" t="s">
        <v>85</v>
      </c>
      <c r="E2343" s="320">
        <v>30732122</v>
      </c>
      <c r="F2343" s="190">
        <v>3752</v>
      </c>
      <c r="G2343" s="360">
        <v>60</v>
      </c>
      <c r="H2343" s="320">
        <v>13</v>
      </c>
      <c r="I2343" s="320">
        <v>3739</v>
      </c>
      <c r="J2343" s="361">
        <v>3.4648187633262262E-3</v>
      </c>
      <c r="K2343" s="320" t="s">
        <v>1102</v>
      </c>
      <c r="L2343" s="320" t="s">
        <v>254</v>
      </c>
      <c r="M2343" s="320" t="s">
        <v>262</v>
      </c>
      <c r="N2343" s="320" t="s">
        <v>263</v>
      </c>
    </row>
    <row r="2344" spans="1:14" s="194" customFormat="1">
      <c r="A2344" s="320" t="s">
        <v>242</v>
      </c>
      <c r="B2344" s="320" t="s">
        <v>345</v>
      </c>
      <c r="C2344" s="320" t="s">
        <v>834</v>
      </c>
      <c r="D2344" s="320" t="s">
        <v>85</v>
      </c>
      <c r="E2344" s="320">
        <v>153511668</v>
      </c>
      <c r="F2344" s="190">
        <v>4937</v>
      </c>
      <c r="G2344" s="360">
        <v>60</v>
      </c>
      <c r="H2344" s="320">
        <v>444</v>
      </c>
      <c r="I2344" s="320">
        <v>4493</v>
      </c>
      <c r="J2344" s="361">
        <v>8.9933157788130449E-2</v>
      </c>
      <c r="K2344" s="320" t="s">
        <v>1103</v>
      </c>
      <c r="L2344" s="320" t="s">
        <v>254</v>
      </c>
      <c r="M2344" s="320" t="s">
        <v>264</v>
      </c>
      <c r="N2344" s="320" t="s">
        <v>263</v>
      </c>
    </row>
    <row r="2345" spans="1:14" s="194" customFormat="1">
      <c r="A2345" s="320" t="s">
        <v>242</v>
      </c>
      <c r="B2345" s="320" t="s">
        <v>345</v>
      </c>
      <c r="C2345" s="320" t="s">
        <v>834</v>
      </c>
      <c r="D2345" s="320" t="s">
        <v>86</v>
      </c>
      <c r="E2345" s="320">
        <v>29906720</v>
      </c>
      <c r="F2345" s="190">
        <v>1624</v>
      </c>
      <c r="G2345" s="360">
        <v>60</v>
      </c>
      <c r="H2345" s="320">
        <v>151</v>
      </c>
      <c r="I2345" s="320">
        <v>1473</v>
      </c>
      <c r="J2345" s="361">
        <v>9.2980295566502461E-2</v>
      </c>
      <c r="K2345" s="320" t="s">
        <v>1104</v>
      </c>
      <c r="L2345" s="320" t="s">
        <v>254</v>
      </c>
      <c r="M2345" s="320" t="s">
        <v>263</v>
      </c>
      <c r="N2345" s="320" t="s">
        <v>264</v>
      </c>
    </row>
    <row r="2346" spans="1:14" s="194" customFormat="1">
      <c r="A2346" s="320" t="s">
        <v>242</v>
      </c>
      <c r="B2346" s="320" t="s">
        <v>345</v>
      </c>
      <c r="C2346" s="320" t="s">
        <v>834</v>
      </c>
      <c r="D2346" s="320" t="s">
        <v>91</v>
      </c>
      <c r="E2346" s="320">
        <v>15236789</v>
      </c>
      <c r="F2346" s="190">
        <v>1371</v>
      </c>
      <c r="G2346" s="360">
        <v>60</v>
      </c>
      <c r="H2346" s="320">
        <v>94</v>
      </c>
      <c r="I2346" s="320">
        <v>1277</v>
      </c>
      <c r="J2346" s="361">
        <v>6.8563092633114511E-2</v>
      </c>
      <c r="K2346" s="320" t="s">
        <v>1105</v>
      </c>
      <c r="L2346" s="320" t="s">
        <v>254</v>
      </c>
      <c r="M2346" s="320" t="s">
        <v>262</v>
      </c>
      <c r="N2346" s="320" t="s">
        <v>263</v>
      </c>
    </row>
    <row r="2347" spans="1:14" s="194" customFormat="1">
      <c r="A2347" s="320" t="s">
        <v>242</v>
      </c>
      <c r="B2347" s="320" t="s">
        <v>361</v>
      </c>
      <c r="C2347" s="320" t="s">
        <v>671</v>
      </c>
      <c r="D2347" s="320" t="s">
        <v>76</v>
      </c>
      <c r="E2347" s="320">
        <v>6489866</v>
      </c>
      <c r="F2347" s="190">
        <v>3035</v>
      </c>
      <c r="G2347" s="360">
        <v>53.747100000000003</v>
      </c>
      <c r="H2347" s="320">
        <v>0</v>
      </c>
      <c r="I2347" s="320">
        <v>3035</v>
      </c>
      <c r="J2347" s="361">
        <v>0</v>
      </c>
      <c r="K2347" s="320" t="s">
        <v>1095</v>
      </c>
      <c r="L2347" s="320" t="s">
        <v>254</v>
      </c>
      <c r="M2347" s="320" t="s">
        <v>264</v>
      </c>
      <c r="N2347" s="320" t="s">
        <v>262</v>
      </c>
    </row>
    <row r="2348" spans="1:14" s="194" customFormat="1">
      <c r="A2348" s="320" t="s">
        <v>242</v>
      </c>
      <c r="B2348" s="320" t="s">
        <v>361</v>
      </c>
      <c r="C2348" s="320" t="s">
        <v>671</v>
      </c>
      <c r="D2348" s="320" t="s">
        <v>76</v>
      </c>
      <c r="E2348" s="320">
        <v>57855495</v>
      </c>
      <c r="F2348" s="190">
        <v>5725</v>
      </c>
      <c r="G2348" s="360">
        <v>60</v>
      </c>
      <c r="H2348" s="320">
        <v>0</v>
      </c>
      <c r="I2348" s="320">
        <v>5725</v>
      </c>
      <c r="J2348" s="361">
        <v>0</v>
      </c>
      <c r="K2348" s="320" t="s">
        <v>1096</v>
      </c>
      <c r="L2348" s="320" t="s">
        <v>254</v>
      </c>
      <c r="M2348" s="320" t="s">
        <v>264</v>
      </c>
      <c r="N2348" s="320" t="s">
        <v>261</v>
      </c>
    </row>
    <row r="2349" spans="1:14" s="194" customFormat="1">
      <c r="A2349" s="320" t="s">
        <v>242</v>
      </c>
      <c r="B2349" s="320" t="s">
        <v>361</v>
      </c>
      <c r="C2349" s="320" t="s">
        <v>671</v>
      </c>
      <c r="D2349" s="320" t="s">
        <v>76</v>
      </c>
      <c r="E2349" s="320">
        <v>115258748</v>
      </c>
      <c r="F2349" s="190">
        <v>5123</v>
      </c>
      <c r="G2349" s="360">
        <v>60</v>
      </c>
      <c r="H2349" s="320">
        <v>14</v>
      </c>
      <c r="I2349" s="320">
        <v>5109</v>
      </c>
      <c r="J2349" s="361">
        <v>2.7327737653718522E-3</v>
      </c>
      <c r="K2349" s="320" t="s">
        <v>34</v>
      </c>
      <c r="L2349" s="320" t="s">
        <v>254</v>
      </c>
      <c r="M2349" s="320" t="s">
        <v>264</v>
      </c>
      <c r="N2349" s="320" t="s">
        <v>263</v>
      </c>
    </row>
    <row r="2350" spans="1:14" s="194" customFormat="1">
      <c r="A2350" s="320" t="s">
        <v>242</v>
      </c>
      <c r="B2350" s="320" t="s">
        <v>361</v>
      </c>
      <c r="C2350" s="320" t="s">
        <v>671</v>
      </c>
      <c r="D2350" s="320" t="s">
        <v>76</v>
      </c>
      <c r="E2350" s="320">
        <v>226838658</v>
      </c>
      <c r="F2350" s="190">
        <v>4672</v>
      </c>
      <c r="G2350" s="360">
        <v>59.99</v>
      </c>
      <c r="H2350" s="320">
        <v>154</v>
      </c>
      <c r="I2350" s="320">
        <v>4518</v>
      </c>
      <c r="J2350" s="361">
        <v>3.2962328767123288E-2</v>
      </c>
      <c r="K2350" s="320" t="s">
        <v>1097</v>
      </c>
      <c r="L2350" s="320" t="s">
        <v>254</v>
      </c>
      <c r="M2350" s="320" t="s">
        <v>261</v>
      </c>
      <c r="N2350" s="320" t="s">
        <v>262</v>
      </c>
    </row>
    <row r="2351" spans="1:14" s="194" customFormat="1">
      <c r="A2351" s="320" t="s">
        <v>242</v>
      </c>
      <c r="B2351" s="320" t="s">
        <v>361</v>
      </c>
      <c r="C2351" s="320" t="s">
        <v>671</v>
      </c>
      <c r="D2351" s="320" t="s">
        <v>92</v>
      </c>
      <c r="E2351" s="320">
        <v>2928484</v>
      </c>
      <c r="F2351" s="190">
        <v>1158</v>
      </c>
      <c r="G2351" s="360">
        <v>60</v>
      </c>
      <c r="H2351" s="320">
        <v>0</v>
      </c>
      <c r="I2351" s="320">
        <v>1158</v>
      </c>
      <c r="J2351" s="361">
        <v>0</v>
      </c>
      <c r="K2351" s="320" t="s">
        <v>1098</v>
      </c>
      <c r="L2351" s="320" t="s">
        <v>254</v>
      </c>
      <c r="M2351" s="320" t="s">
        <v>262</v>
      </c>
      <c r="N2351" s="320" t="s">
        <v>264</v>
      </c>
    </row>
    <row r="2352" spans="1:14" s="194" customFormat="1">
      <c r="A2352" s="320" t="s">
        <v>242</v>
      </c>
      <c r="B2352" s="320" t="s">
        <v>361</v>
      </c>
      <c r="C2352" s="320" t="s">
        <v>671</v>
      </c>
      <c r="D2352" s="320" t="s">
        <v>82</v>
      </c>
      <c r="E2352" s="320">
        <v>56397968</v>
      </c>
      <c r="F2352" s="190">
        <v>1692</v>
      </c>
      <c r="G2352" s="360">
        <v>60</v>
      </c>
      <c r="H2352" s="320">
        <v>4</v>
      </c>
      <c r="I2352" s="320">
        <v>1688</v>
      </c>
      <c r="J2352" s="361">
        <v>2.3640661938534278E-3</v>
      </c>
      <c r="K2352" s="320" t="s">
        <v>198</v>
      </c>
      <c r="L2352" s="320" t="s">
        <v>254</v>
      </c>
      <c r="M2352" s="320" t="s">
        <v>264</v>
      </c>
      <c r="N2352" s="320" t="s">
        <v>263</v>
      </c>
    </row>
    <row r="2353" spans="1:14" s="194" customFormat="1">
      <c r="A2353" s="320" t="s">
        <v>242</v>
      </c>
      <c r="B2353" s="320" t="s">
        <v>361</v>
      </c>
      <c r="C2353" s="320" t="s">
        <v>671</v>
      </c>
      <c r="D2353" s="320" t="s">
        <v>90</v>
      </c>
      <c r="E2353" s="320">
        <v>69167390</v>
      </c>
      <c r="F2353" s="190">
        <v>366</v>
      </c>
      <c r="G2353" s="360">
        <v>60</v>
      </c>
      <c r="H2353" s="320">
        <v>0</v>
      </c>
      <c r="I2353" s="320">
        <v>366</v>
      </c>
      <c r="J2353" s="361">
        <v>0</v>
      </c>
      <c r="K2353" s="320" t="s">
        <v>196</v>
      </c>
      <c r="L2353" s="320" t="s">
        <v>254</v>
      </c>
      <c r="M2353" s="320" t="s">
        <v>264</v>
      </c>
      <c r="N2353" s="320" t="s">
        <v>261</v>
      </c>
    </row>
    <row r="2354" spans="1:14" s="194" customFormat="1">
      <c r="A2354" s="320" t="s">
        <v>242</v>
      </c>
      <c r="B2354" s="320" t="s">
        <v>361</v>
      </c>
      <c r="C2354" s="320" t="s">
        <v>671</v>
      </c>
      <c r="D2354" s="320" t="s">
        <v>113</v>
      </c>
      <c r="E2354" s="320">
        <v>3277225</v>
      </c>
      <c r="F2354" s="190">
        <v>1402</v>
      </c>
      <c r="G2354" s="360">
        <v>59.972200000000001</v>
      </c>
      <c r="H2354" s="320">
        <v>0</v>
      </c>
      <c r="I2354" s="320">
        <v>1402</v>
      </c>
      <c r="J2354" s="361">
        <v>0</v>
      </c>
      <c r="K2354" s="320" t="s">
        <v>1099</v>
      </c>
      <c r="L2354" s="320" t="s">
        <v>254</v>
      </c>
      <c r="M2354" s="320" t="s">
        <v>261</v>
      </c>
      <c r="N2354" s="320" t="s">
        <v>264</v>
      </c>
    </row>
    <row r="2355" spans="1:14" s="194" customFormat="1">
      <c r="A2355" s="320" t="s">
        <v>242</v>
      </c>
      <c r="B2355" s="320" t="s">
        <v>361</v>
      </c>
      <c r="C2355" s="320" t="s">
        <v>671</v>
      </c>
      <c r="D2355" s="320" t="s">
        <v>84</v>
      </c>
      <c r="E2355" s="320">
        <v>141597639</v>
      </c>
      <c r="F2355" s="190">
        <v>1882</v>
      </c>
      <c r="G2355" s="360">
        <v>60.021299999999997</v>
      </c>
      <c r="H2355" s="320">
        <v>2</v>
      </c>
      <c r="I2355" s="320">
        <v>1880</v>
      </c>
      <c r="J2355" s="361">
        <v>1.0626992561105207E-3</v>
      </c>
      <c r="K2355" s="320" t="s">
        <v>197</v>
      </c>
      <c r="L2355" s="320" t="s">
        <v>254</v>
      </c>
      <c r="M2355" s="320" t="s">
        <v>262</v>
      </c>
      <c r="N2355" s="320" t="s">
        <v>261</v>
      </c>
    </row>
    <row r="2356" spans="1:14" s="194" customFormat="1">
      <c r="A2356" s="320" t="s">
        <v>242</v>
      </c>
      <c r="B2356" s="320" t="s">
        <v>361</v>
      </c>
      <c r="C2356" s="320" t="s">
        <v>671</v>
      </c>
      <c r="D2356" s="320" t="s">
        <v>80</v>
      </c>
      <c r="E2356" s="320">
        <v>25110731</v>
      </c>
      <c r="F2356" s="190">
        <v>405</v>
      </c>
      <c r="G2356" s="360">
        <v>60</v>
      </c>
      <c r="H2356" s="320">
        <v>7</v>
      </c>
      <c r="I2356" s="320">
        <v>398</v>
      </c>
      <c r="J2356" s="361">
        <v>1.7283950617283949E-2</v>
      </c>
      <c r="K2356" s="320" t="s">
        <v>1100</v>
      </c>
      <c r="L2356" s="320" t="s">
        <v>254</v>
      </c>
      <c r="M2356" s="320" t="s">
        <v>264</v>
      </c>
      <c r="N2356" s="320" t="s">
        <v>263</v>
      </c>
    </row>
    <row r="2357" spans="1:14" s="194" customFormat="1">
      <c r="A2357" s="320" t="s">
        <v>242</v>
      </c>
      <c r="B2357" s="320" t="s">
        <v>361</v>
      </c>
      <c r="C2357" s="320" t="s">
        <v>671</v>
      </c>
      <c r="D2357" s="320" t="s">
        <v>83</v>
      </c>
      <c r="E2357" s="320">
        <v>46984565</v>
      </c>
      <c r="F2357" s="190">
        <v>1213</v>
      </c>
      <c r="G2357" s="360">
        <v>60</v>
      </c>
      <c r="H2357" s="320">
        <v>4</v>
      </c>
      <c r="I2357" s="320">
        <v>1209</v>
      </c>
      <c r="J2357" s="361">
        <v>3.2976092333058533E-3</v>
      </c>
      <c r="K2357" s="320" t="s">
        <v>1101</v>
      </c>
      <c r="L2357" s="320" t="s">
        <v>254</v>
      </c>
      <c r="M2357" s="320" t="s">
        <v>264</v>
      </c>
      <c r="N2357" s="320" t="s">
        <v>263</v>
      </c>
    </row>
    <row r="2358" spans="1:14" s="194" customFormat="1">
      <c r="A2358" s="320" t="s">
        <v>242</v>
      </c>
      <c r="B2358" s="320" t="s">
        <v>361</v>
      </c>
      <c r="C2358" s="320" t="s">
        <v>671</v>
      </c>
      <c r="D2358" s="320" t="s">
        <v>85</v>
      </c>
      <c r="E2358" s="320">
        <v>30732122</v>
      </c>
      <c r="F2358" s="190">
        <v>3296</v>
      </c>
      <c r="G2358" s="360">
        <v>60</v>
      </c>
      <c r="H2358" s="320">
        <v>0</v>
      </c>
      <c r="I2358" s="320">
        <v>3296</v>
      </c>
      <c r="J2358" s="361">
        <v>0</v>
      </c>
      <c r="K2358" s="320" t="s">
        <v>1102</v>
      </c>
      <c r="L2358" s="320" t="s">
        <v>254</v>
      </c>
      <c r="M2358" s="320" t="s">
        <v>262</v>
      </c>
      <c r="N2358" s="320" t="s">
        <v>263</v>
      </c>
    </row>
    <row r="2359" spans="1:14" s="194" customFormat="1">
      <c r="A2359" s="320" t="s">
        <v>242</v>
      </c>
      <c r="B2359" s="320" t="s">
        <v>361</v>
      </c>
      <c r="C2359" s="320" t="s">
        <v>671</v>
      </c>
      <c r="D2359" s="320" t="s">
        <v>85</v>
      </c>
      <c r="E2359" s="320">
        <v>153511668</v>
      </c>
      <c r="F2359" s="190">
        <v>3622</v>
      </c>
      <c r="G2359" s="360">
        <v>60</v>
      </c>
      <c r="H2359" s="320">
        <v>233</v>
      </c>
      <c r="I2359" s="320">
        <v>3389</v>
      </c>
      <c r="J2359" s="361">
        <v>6.4329099944781892E-2</v>
      </c>
      <c r="K2359" s="320" t="s">
        <v>1103</v>
      </c>
      <c r="L2359" s="320" t="s">
        <v>254</v>
      </c>
      <c r="M2359" s="320" t="s">
        <v>264</v>
      </c>
      <c r="N2359" s="320" t="s">
        <v>263</v>
      </c>
    </row>
    <row r="2360" spans="1:14" s="194" customFormat="1">
      <c r="A2360" s="320" t="s">
        <v>242</v>
      </c>
      <c r="B2360" s="320" t="s">
        <v>361</v>
      </c>
      <c r="C2360" s="320" t="s">
        <v>671</v>
      </c>
      <c r="D2360" s="320" t="s">
        <v>86</v>
      </c>
      <c r="E2360" s="320">
        <v>29906720</v>
      </c>
      <c r="F2360" s="190">
        <v>1229</v>
      </c>
      <c r="G2360" s="360">
        <v>60</v>
      </c>
      <c r="H2360" s="320">
        <v>51</v>
      </c>
      <c r="I2360" s="320">
        <v>1178</v>
      </c>
      <c r="J2360" s="361">
        <v>4.149715215622457E-2</v>
      </c>
      <c r="K2360" s="320" t="s">
        <v>1104</v>
      </c>
      <c r="L2360" s="320" t="s">
        <v>254</v>
      </c>
      <c r="M2360" s="320" t="s">
        <v>263</v>
      </c>
      <c r="N2360" s="320" t="s">
        <v>264</v>
      </c>
    </row>
    <row r="2361" spans="1:14" s="194" customFormat="1">
      <c r="A2361" s="320" t="s">
        <v>242</v>
      </c>
      <c r="B2361" s="320" t="s">
        <v>361</v>
      </c>
      <c r="C2361" s="320" t="s">
        <v>671</v>
      </c>
      <c r="D2361" s="320" t="s">
        <v>91</v>
      </c>
      <c r="E2361" s="320">
        <v>15236789</v>
      </c>
      <c r="F2361" s="190">
        <v>1271</v>
      </c>
      <c r="G2361" s="360">
        <v>60.008200000000002</v>
      </c>
      <c r="H2361" s="320">
        <v>50</v>
      </c>
      <c r="I2361" s="320">
        <v>1221</v>
      </c>
      <c r="J2361" s="361">
        <v>3.9339103068450038E-2</v>
      </c>
      <c r="K2361" s="320" t="s">
        <v>1105</v>
      </c>
      <c r="L2361" s="320" t="s">
        <v>254</v>
      </c>
      <c r="M2361" s="320" t="s">
        <v>262</v>
      </c>
      <c r="N2361" s="320" t="s">
        <v>263</v>
      </c>
    </row>
    <row r="2362" spans="1:14" s="194" customFormat="1">
      <c r="A2362" s="320" t="s">
        <v>242</v>
      </c>
      <c r="B2362" s="320" t="s">
        <v>447</v>
      </c>
      <c r="C2362" s="320" t="s">
        <v>834</v>
      </c>
      <c r="D2362" s="320" t="s">
        <v>76</v>
      </c>
      <c r="E2362" s="320">
        <v>6489866</v>
      </c>
      <c r="F2362" s="190">
        <v>2854</v>
      </c>
      <c r="G2362" s="360">
        <v>53.652200000000001</v>
      </c>
      <c r="H2362" s="320">
        <v>0</v>
      </c>
      <c r="I2362" s="320">
        <v>2854</v>
      </c>
      <c r="J2362" s="361">
        <v>0</v>
      </c>
      <c r="K2362" s="320" t="s">
        <v>1095</v>
      </c>
      <c r="L2362" s="320" t="s">
        <v>254</v>
      </c>
      <c r="M2362" s="320" t="s">
        <v>264</v>
      </c>
      <c r="N2362" s="320" t="s">
        <v>262</v>
      </c>
    </row>
    <row r="2363" spans="1:14" s="194" customFormat="1">
      <c r="A2363" s="320" t="s">
        <v>242</v>
      </c>
      <c r="B2363" s="320" t="s">
        <v>447</v>
      </c>
      <c r="C2363" s="320" t="s">
        <v>834</v>
      </c>
      <c r="D2363" s="320" t="s">
        <v>76</v>
      </c>
      <c r="E2363" s="320">
        <v>57855495</v>
      </c>
      <c r="F2363" s="190">
        <v>4975</v>
      </c>
      <c r="G2363" s="360">
        <v>60</v>
      </c>
      <c r="H2363" s="320">
        <v>0</v>
      </c>
      <c r="I2363" s="320">
        <v>4975</v>
      </c>
      <c r="J2363" s="361">
        <v>0</v>
      </c>
      <c r="K2363" s="320" t="s">
        <v>1096</v>
      </c>
      <c r="L2363" s="320" t="s">
        <v>254</v>
      </c>
      <c r="M2363" s="320" t="s">
        <v>264</v>
      </c>
      <c r="N2363" s="320" t="s">
        <v>261</v>
      </c>
    </row>
    <row r="2364" spans="1:14" s="194" customFormat="1">
      <c r="A2364" s="320" t="s">
        <v>242</v>
      </c>
      <c r="B2364" s="320" t="s">
        <v>447</v>
      </c>
      <c r="C2364" s="320" t="s">
        <v>834</v>
      </c>
      <c r="D2364" s="320" t="s">
        <v>76</v>
      </c>
      <c r="E2364" s="320">
        <v>115258748</v>
      </c>
      <c r="F2364" s="190">
        <v>4727</v>
      </c>
      <c r="G2364" s="360">
        <v>60</v>
      </c>
      <c r="H2364" s="320">
        <v>12</v>
      </c>
      <c r="I2364" s="320">
        <v>4715</v>
      </c>
      <c r="J2364" s="361">
        <v>2.5386079966151893E-3</v>
      </c>
      <c r="K2364" s="320" t="s">
        <v>34</v>
      </c>
      <c r="L2364" s="320" t="s">
        <v>254</v>
      </c>
      <c r="M2364" s="320" t="s">
        <v>264</v>
      </c>
      <c r="N2364" s="320" t="s">
        <v>263</v>
      </c>
    </row>
    <row r="2365" spans="1:14" s="194" customFormat="1">
      <c r="A2365" s="320" t="s">
        <v>242</v>
      </c>
      <c r="B2365" s="320" t="s">
        <v>447</v>
      </c>
      <c r="C2365" s="320" t="s">
        <v>834</v>
      </c>
      <c r="D2365" s="320" t="s">
        <v>76</v>
      </c>
      <c r="E2365" s="320">
        <v>226838658</v>
      </c>
      <c r="F2365" s="190">
        <v>4067</v>
      </c>
      <c r="G2365" s="360">
        <v>59.999400000000001</v>
      </c>
      <c r="H2365" s="320">
        <v>484</v>
      </c>
      <c r="I2365" s="320">
        <v>3583</v>
      </c>
      <c r="J2365" s="361">
        <v>0.11900663880009835</v>
      </c>
      <c r="K2365" s="320" t="s">
        <v>1097</v>
      </c>
      <c r="L2365" s="320" t="s">
        <v>254</v>
      </c>
      <c r="M2365" s="320" t="s">
        <v>261</v>
      </c>
      <c r="N2365" s="320" t="s">
        <v>262</v>
      </c>
    </row>
    <row r="2366" spans="1:14" s="194" customFormat="1">
      <c r="A2366" s="320" t="s">
        <v>242</v>
      </c>
      <c r="B2366" s="320" t="s">
        <v>447</v>
      </c>
      <c r="C2366" s="320" t="s">
        <v>834</v>
      </c>
      <c r="D2366" s="320" t="s">
        <v>92</v>
      </c>
      <c r="E2366" s="320">
        <v>2928484</v>
      </c>
      <c r="F2366" s="190">
        <v>1214</v>
      </c>
      <c r="G2366" s="360">
        <v>60</v>
      </c>
      <c r="H2366" s="320">
        <v>0</v>
      </c>
      <c r="I2366" s="320">
        <v>1214</v>
      </c>
      <c r="J2366" s="361">
        <v>0</v>
      </c>
      <c r="K2366" s="320" t="s">
        <v>1098</v>
      </c>
      <c r="L2366" s="320" t="s">
        <v>254</v>
      </c>
      <c r="M2366" s="320" t="s">
        <v>262</v>
      </c>
      <c r="N2366" s="320" t="s">
        <v>264</v>
      </c>
    </row>
    <row r="2367" spans="1:14" s="194" customFormat="1">
      <c r="A2367" s="320" t="s">
        <v>242</v>
      </c>
      <c r="B2367" s="320" t="s">
        <v>447</v>
      </c>
      <c r="C2367" s="320" t="s">
        <v>834</v>
      </c>
      <c r="D2367" s="320" t="s">
        <v>82</v>
      </c>
      <c r="E2367" s="320">
        <v>56397968</v>
      </c>
      <c r="F2367" s="190">
        <v>1774</v>
      </c>
      <c r="G2367" s="360">
        <v>59.996600000000001</v>
      </c>
      <c r="H2367" s="320">
        <v>0</v>
      </c>
      <c r="I2367" s="320">
        <v>1774</v>
      </c>
      <c r="J2367" s="361">
        <v>0</v>
      </c>
      <c r="K2367" s="320" t="s">
        <v>198</v>
      </c>
      <c r="L2367" s="320" t="s">
        <v>254</v>
      </c>
      <c r="M2367" s="320" t="s">
        <v>264</v>
      </c>
      <c r="N2367" s="320" t="s">
        <v>263</v>
      </c>
    </row>
    <row r="2368" spans="1:14" s="194" customFormat="1">
      <c r="A2368" s="320" t="s">
        <v>242</v>
      </c>
      <c r="B2368" s="320" t="s">
        <v>447</v>
      </c>
      <c r="C2368" s="320" t="s">
        <v>834</v>
      </c>
      <c r="D2368" s="320" t="s">
        <v>90</v>
      </c>
      <c r="E2368" s="320">
        <v>69167390</v>
      </c>
      <c r="F2368" s="190">
        <v>1754</v>
      </c>
      <c r="G2368" s="360">
        <v>60</v>
      </c>
      <c r="H2368" s="320">
        <v>2</v>
      </c>
      <c r="I2368" s="320">
        <v>1752</v>
      </c>
      <c r="J2368" s="361">
        <v>1.1402508551881414E-3</v>
      </c>
      <c r="K2368" s="320" t="s">
        <v>196</v>
      </c>
      <c r="L2368" s="320" t="s">
        <v>254</v>
      </c>
      <c r="M2368" s="320" t="s">
        <v>264</v>
      </c>
      <c r="N2368" s="320" t="s">
        <v>261</v>
      </c>
    </row>
    <row r="2369" spans="1:14" s="194" customFormat="1">
      <c r="A2369" s="320" t="s">
        <v>242</v>
      </c>
      <c r="B2369" s="320" t="s">
        <v>447</v>
      </c>
      <c r="C2369" s="320" t="s">
        <v>834</v>
      </c>
      <c r="D2369" s="320" t="s">
        <v>113</v>
      </c>
      <c r="E2369" s="320">
        <v>3277225</v>
      </c>
      <c r="F2369" s="190">
        <v>1353</v>
      </c>
      <c r="G2369" s="360">
        <v>60</v>
      </c>
      <c r="H2369" s="320">
        <v>0</v>
      </c>
      <c r="I2369" s="320">
        <v>1353</v>
      </c>
      <c r="J2369" s="361">
        <v>0</v>
      </c>
      <c r="K2369" s="320" t="s">
        <v>1099</v>
      </c>
      <c r="L2369" s="320" t="s">
        <v>254</v>
      </c>
      <c r="M2369" s="320" t="s">
        <v>261</v>
      </c>
      <c r="N2369" s="320" t="s">
        <v>264</v>
      </c>
    </row>
    <row r="2370" spans="1:14" s="194" customFormat="1">
      <c r="A2370" s="320" t="s">
        <v>242</v>
      </c>
      <c r="B2370" s="320" t="s">
        <v>447</v>
      </c>
      <c r="C2370" s="320" t="s">
        <v>834</v>
      </c>
      <c r="D2370" s="320" t="s">
        <v>84</v>
      </c>
      <c r="E2370" s="320">
        <v>141597639</v>
      </c>
      <c r="F2370" s="190">
        <v>1839</v>
      </c>
      <c r="G2370" s="360">
        <v>60.010899999999999</v>
      </c>
      <c r="H2370" s="320">
        <v>0</v>
      </c>
      <c r="I2370" s="320">
        <v>1839</v>
      </c>
      <c r="J2370" s="361">
        <v>0</v>
      </c>
      <c r="K2370" s="320" t="s">
        <v>197</v>
      </c>
      <c r="L2370" s="320" t="s">
        <v>254</v>
      </c>
      <c r="M2370" s="320" t="s">
        <v>262</v>
      </c>
      <c r="N2370" s="320" t="s">
        <v>261</v>
      </c>
    </row>
    <row r="2371" spans="1:14" s="194" customFormat="1">
      <c r="A2371" s="320" t="s">
        <v>242</v>
      </c>
      <c r="B2371" s="320" t="s">
        <v>447</v>
      </c>
      <c r="C2371" s="320" t="s">
        <v>834</v>
      </c>
      <c r="D2371" s="320" t="s">
        <v>80</v>
      </c>
      <c r="E2371" s="320">
        <v>25110731</v>
      </c>
      <c r="F2371" s="190">
        <v>402</v>
      </c>
      <c r="G2371" s="360">
        <v>60</v>
      </c>
      <c r="H2371" s="320">
        <v>63</v>
      </c>
      <c r="I2371" s="320">
        <v>339</v>
      </c>
      <c r="J2371" s="361">
        <v>0.15671641791044777</v>
      </c>
      <c r="K2371" s="320" t="s">
        <v>1100</v>
      </c>
      <c r="L2371" s="320" t="s">
        <v>254</v>
      </c>
      <c r="M2371" s="320" t="s">
        <v>264</v>
      </c>
      <c r="N2371" s="320" t="s">
        <v>263</v>
      </c>
    </row>
    <row r="2372" spans="1:14" s="194" customFormat="1">
      <c r="A2372" s="320" t="s">
        <v>242</v>
      </c>
      <c r="B2372" s="320" t="s">
        <v>447</v>
      </c>
      <c r="C2372" s="320" t="s">
        <v>834</v>
      </c>
      <c r="D2372" s="320" t="s">
        <v>83</v>
      </c>
      <c r="E2372" s="320">
        <v>46984565</v>
      </c>
      <c r="F2372" s="190">
        <v>1062</v>
      </c>
      <c r="G2372" s="360">
        <v>60</v>
      </c>
      <c r="H2372" s="320">
        <v>10</v>
      </c>
      <c r="I2372" s="320">
        <v>1052</v>
      </c>
      <c r="J2372" s="361">
        <v>9.4161958568738224E-3</v>
      </c>
      <c r="K2372" s="320" t="s">
        <v>1101</v>
      </c>
      <c r="L2372" s="320" t="s">
        <v>254</v>
      </c>
      <c r="M2372" s="320" t="s">
        <v>264</v>
      </c>
      <c r="N2372" s="320" t="s">
        <v>263</v>
      </c>
    </row>
    <row r="2373" spans="1:14" s="194" customFormat="1">
      <c r="A2373" s="320" t="s">
        <v>242</v>
      </c>
      <c r="B2373" s="320" t="s">
        <v>447</v>
      </c>
      <c r="C2373" s="320" t="s">
        <v>834</v>
      </c>
      <c r="D2373" s="320" t="s">
        <v>85</v>
      </c>
      <c r="E2373" s="320">
        <v>30732122</v>
      </c>
      <c r="F2373" s="190">
        <v>2739</v>
      </c>
      <c r="G2373" s="360">
        <v>60</v>
      </c>
      <c r="H2373" s="320">
        <v>8</v>
      </c>
      <c r="I2373" s="320">
        <v>2731</v>
      </c>
      <c r="J2373" s="361">
        <v>2.9207740051113546E-3</v>
      </c>
      <c r="K2373" s="320" t="s">
        <v>1102</v>
      </c>
      <c r="L2373" s="320" t="s">
        <v>254</v>
      </c>
      <c r="M2373" s="320" t="s">
        <v>262</v>
      </c>
      <c r="N2373" s="320" t="s">
        <v>263</v>
      </c>
    </row>
    <row r="2374" spans="1:14" s="194" customFormat="1">
      <c r="A2374" s="320" t="s">
        <v>242</v>
      </c>
      <c r="B2374" s="320" t="s">
        <v>447</v>
      </c>
      <c r="C2374" s="320" t="s">
        <v>834</v>
      </c>
      <c r="D2374" s="320" t="s">
        <v>85</v>
      </c>
      <c r="E2374" s="320">
        <v>153511668</v>
      </c>
      <c r="F2374" s="190">
        <v>3279</v>
      </c>
      <c r="G2374" s="360">
        <v>60</v>
      </c>
      <c r="H2374" s="320">
        <v>427</v>
      </c>
      <c r="I2374" s="320">
        <v>2852</v>
      </c>
      <c r="J2374" s="361">
        <v>0.13022262885025923</v>
      </c>
      <c r="K2374" s="320" t="s">
        <v>1103</v>
      </c>
      <c r="L2374" s="320" t="s">
        <v>254</v>
      </c>
      <c r="M2374" s="320" t="s">
        <v>264</v>
      </c>
      <c r="N2374" s="320" t="s">
        <v>263</v>
      </c>
    </row>
    <row r="2375" spans="1:14" s="194" customFormat="1">
      <c r="A2375" s="320" t="s">
        <v>242</v>
      </c>
      <c r="B2375" s="320" t="s">
        <v>447</v>
      </c>
      <c r="C2375" s="320" t="s">
        <v>834</v>
      </c>
      <c r="D2375" s="320" t="s">
        <v>86</v>
      </c>
      <c r="E2375" s="320">
        <v>29906720</v>
      </c>
      <c r="F2375" s="190">
        <v>1083</v>
      </c>
      <c r="G2375" s="360">
        <v>60</v>
      </c>
      <c r="H2375" s="320">
        <v>105</v>
      </c>
      <c r="I2375" s="320">
        <v>978</v>
      </c>
      <c r="J2375" s="361">
        <v>9.6952908587257622E-2</v>
      </c>
      <c r="K2375" s="320" t="s">
        <v>1104</v>
      </c>
      <c r="L2375" s="320" t="s">
        <v>254</v>
      </c>
      <c r="M2375" s="320" t="s">
        <v>263</v>
      </c>
      <c r="N2375" s="320" t="s">
        <v>264</v>
      </c>
    </row>
    <row r="2376" spans="1:14" s="194" customFormat="1">
      <c r="A2376" s="320" t="s">
        <v>242</v>
      </c>
      <c r="B2376" s="320" t="s">
        <v>447</v>
      </c>
      <c r="C2376" s="320" t="s">
        <v>834</v>
      </c>
      <c r="D2376" s="320" t="s">
        <v>91</v>
      </c>
      <c r="E2376" s="320">
        <v>15236789</v>
      </c>
      <c r="F2376" s="190">
        <v>1173</v>
      </c>
      <c r="G2376" s="360">
        <v>60</v>
      </c>
      <c r="H2376" s="320">
        <v>114</v>
      </c>
      <c r="I2376" s="320">
        <v>1059</v>
      </c>
      <c r="J2376" s="361">
        <v>9.718670076726342E-2</v>
      </c>
      <c r="K2376" s="320" t="s">
        <v>1105</v>
      </c>
      <c r="L2376" s="320" t="s">
        <v>254</v>
      </c>
      <c r="M2376" s="320" t="s">
        <v>262</v>
      </c>
      <c r="N2376" s="320" t="s">
        <v>263</v>
      </c>
    </row>
    <row r="2377" spans="1:14" s="194" customFormat="1">
      <c r="A2377" s="320" t="s">
        <v>242</v>
      </c>
      <c r="B2377" s="320" t="s">
        <v>448</v>
      </c>
      <c r="C2377" s="320" t="s">
        <v>834</v>
      </c>
      <c r="D2377" s="320" t="s">
        <v>76</v>
      </c>
      <c r="E2377" s="320">
        <v>6489866</v>
      </c>
      <c r="F2377" s="190">
        <v>3422</v>
      </c>
      <c r="G2377" s="360">
        <v>53.6496</v>
      </c>
      <c r="H2377" s="320">
        <v>0</v>
      </c>
      <c r="I2377" s="320">
        <v>3422</v>
      </c>
      <c r="J2377" s="361">
        <v>0</v>
      </c>
      <c r="K2377" s="320" t="s">
        <v>1095</v>
      </c>
      <c r="L2377" s="320" t="s">
        <v>254</v>
      </c>
      <c r="M2377" s="320" t="s">
        <v>264</v>
      </c>
      <c r="N2377" s="320" t="s">
        <v>262</v>
      </c>
    </row>
    <row r="2378" spans="1:14" s="194" customFormat="1">
      <c r="A2378" s="320" t="s">
        <v>242</v>
      </c>
      <c r="B2378" s="320" t="s">
        <v>448</v>
      </c>
      <c r="C2378" s="320" t="s">
        <v>834</v>
      </c>
      <c r="D2378" s="320" t="s">
        <v>76</v>
      </c>
      <c r="E2378" s="320">
        <v>57855495</v>
      </c>
      <c r="F2378" s="190">
        <v>6709</v>
      </c>
      <c r="G2378" s="360">
        <v>59.997</v>
      </c>
      <c r="H2378" s="320">
        <v>0</v>
      </c>
      <c r="I2378" s="320">
        <v>6709</v>
      </c>
      <c r="J2378" s="361">
        <v>0</v>
      </c>
      <c r="K2378" s="320" t="s">
        <v>1096</v>
      </c>
      <c r="L2378" s="320" t="s">
        <v>254</v>
      </c>
      <c r="M2378" s="320" t="s">
        <v>264</v>
      </c>
      <c r="N2378" s="320" t="s">
        <v>261</v>
      </c>
    </row>
    <row r="2379" spans="1:14" s="194" customFormat="1">
      <c r="A2379" s="320" t="s">
        <v>242</v>
      </c>
      <c r="B2379" s="320" t="s">
        <v>448</v>
      </c>
      <c r="C2379" s="320" t="s">
        <v>834</v>
      </c>
      <c r="D2379" s="320" t="s">
        <v>76</v>
      </c>
      <c r="E2379" s="320">
        <v>115258748</v>
      </c>
      <c r="F2379" s="190">
        <v>6602</v>
      </c>
      <c r="G2379" s="360">
        <v>60</v>
      </c>
      <c r="H2379" s="320">
        <v>2</v>
      </c>
      <c r="I2379" s="320">
        <v>6600</v>
      </c>
      <c r="J2379" s="361">
        <v>3.0293850348379279E-4</v>
      </c>
      <c r="K2379" s="320" t="s">
        <v>34</v>
      </c>
      <c r="L2379" s="320" t="s">
        <v>254</v>
      </c>
      <c r="M2379" s="320" t="s">
        <v>264</v>
      </c>
      <c r="N2379" s="320" t="s">
        <v>263</v>
      </c>
    </row>
    <row r="2380" spans="1:14" s="194" customFormat="1">
      <c r="A2380" s="320" t="s">
        <v>242</v>
      </c>
      <c r="B2380" s="320" t="s">
        <v>448</v>
      </c>
      <c r="C2380" s="320" t="s">
        <v>834</v>
      </c>
      <c r="D2380" s="320" t="s">
        <v>76</v>
      </c>
      <c r="E2380" s="320">
        <v>226838658</v>
      </c>
      <c r="F2380" s="190">
        <v>5279</v>
      </c>
      <c r="G2380" s="360">
        <v>60</v>
      </c>
      <c r="H2380" s="320">
        <v>98</v>
      </c>
      <c r="I2380" s="320">
        <v>5181</v>
      </c>
      <c r="J2380" s="361">
        <v>1.8564121992801667E-2</v>
      </c>
      <c r="K2380" s="320" t="s">
        <v>1097</v>
      </c>
      <c r="L2380" s="320" t="s">
        <v>254</v>
      </c>
      <c r="M2380" s="320" t="s">
        <v>261</v>
      </c>
      <c r="N2380" s="320" t="s">
        <v>262</v>
      </c>
    </row>
    <row r="2381" spans="1:14" s="194" customFormat="1">
      <c r="A2381" s="320" t="s">
        <v>242</v>
      </c>
      <c r="B2381" s="320" t="s">
        <v>448</v>
      </c>
      <c r="C2381" s="320" t="s">
        <v>834</v>
      </c>
      <c r="D2381" s="320" t="s">
        <v>92</v>
      </c>
      <c r="E2381" s="320">
        <v>2928484</v>
      </c>
      <c r="F2381" s="190">
        <v>1823</v>
      </c>
      <c r="G2381" s="360">
        <v>60</v>
      </c>
      <c r="H2381" s="320">
        <v>0</v>
      </c>
      <c r="I2381" s="320">
        <v>1823</v>
      </c>
      <c r="J2381" s="361">
        <v>0</v>
      </c>
      <c r="K2381" s="320" t="s">
        <v>1098</v>
      </c>
      <c r="L2381" s="320" t="s">
        <v>254</v>
      </c>
      <c r="M2381" s="320" t="s">
        <v>262</v>
      </c>
      <c r="N2381" s="320" t="s">
        <v>264</v>
      </c>
    </row>
    <row r="2382" spans="1:14" s="194" customFormat="1">
      <c r="A2382" s="320" t="s">
        <v>242</v>
      </c>
      <c r="B2382" s="320" t="s">
        <v>448</v>
      </c>
      <c r="C2382" s="320" t="s">
        <v>834</v>
      </c>
      <c r="D2382" s="320" t="s">
        <v>82</v>
      </c>
      <c r="E2382" s="320">
        <v>56397968</v>
      </c>
      <c r="F2382" s="190">
        <v>2490</v>
      </c>
      <c r="G2382" s="360">
        <v>60</v>
      </c>
      <c r="H2382" s="320">
        <v>4</v>
      </c>
      <c r="I2382" s="320">
        <v>2486</v>
      </c>
      <c r="J2382" s="361">
        <v>1.606425702811245E-3</v>
      </c>
      <c r="K2382" s="320" t="s">
        <v>198</v>
      </c>
      <c r="L2382" s="320" t="s">
        <v>254</v>
      </c>
      <c r="M2382" s="320" t="s">
        <v>264</v>
      </c>
      <c r="N2382" s="320" t="s">
        <v>263</v>
      </c>
    </row>
    <row r="2383" spans="1:14" s="194" customFormat="1">
      <c r="A2383" s="320" t="s">
        <v>242</v>
      </c>
      <c r="B2383" s="320" t="s">
        <v>448</v>
      </c>
      <c r="C2383" s="320" t="s">
        <v>834</v>
      </c>
      <c r="D2383" s="320" t="s">
        <v>90</v>
      </c>
      <c r="E2383" s="320">
        <v>69167390</v>
      </c>
      <c r="F2383" s="190">
        <v>1475</v>
      </c>
      <c r="G2383" s="360">
        <v>60</v>
      </c>
      <c r="H2383" s="320">
        <v>0</v>
      </c>
      <c r="I2383" s="320">
        <v>1475</v>
      </c>
      <c r="J2383" s="361">
        <v>0</v>
      </c>
      <c r="K2383" s="320" t="s">
        <v>196</v>
      </c>
      <c r="L2383" s="320" t="s">
        <v>254</v>
      </c>
      <c r="M2383" s="320" t="s">
        <v>264</v>
      </c>
      <c r="N2383" s="320" t="s">
        <v>261</v>
      </c>
    </row>
    <row r="2384" spans="1:14" s="194" customFormat="1">
      <c r="A2384" s="320" t="s">
        <v>242</v>
      </c>
      <c r="B2384" s="320" t="s">
        <v>448</v>
      </c>
      <c r="C2384" s="320" t="s">
        <v>834</v>
      </c>
      <c r="D2384" s="320" t="s">
        <v>113</v>
      </c>
      <c r="E2384" s="320">
        <v>3277225</v>
      </c>
      <c r="F2384" s="190">
        <v>2238</v>
      </c>
      <c r="G2384" s="360">
        <v>60</v>
      </c>
      <c r="H2384" s="320">
        <v>0</v>
      </c>
      <c r="I2384" s="320">
        <v>2238</v>
      </c>
      <c r="J2384" s="361">
        <v>0</v>
      </c>
      <c r="K2384" s="320" t="s">
        <v>1099</v>
      </c>
      <c r="L2384" s="320" t="s">
        <v>254</v>
      </c>
      <c r="M2384" s="320" t="s">
        <v>261</v>
      </c>
      <c r="N2384" s="320" t="s">
        <v>264</v>
      </c>
    </row>
    <row r="2385" spans="1:14" s="194" customFormat="1">
      <c r="A2385" s="320" t="s">
        <v>242</v>
      </c>
      <c r="B2385" s="320" t="s">
        <v>448</v>
      </c>
      <c r="C2385" s="320" t="s">
        <v>834</v>
      </c>
      <c r="D2385" s="320" t="s">
        <v>84</v>
      </c>
      <c r="E2385" s="320">
        <v>141597639</v>
      </c>
      <c r="F2385" s="190">
        <v>2724</v>
      </c>
      <c r="G2385" s="360">
        <v>60</v>
      </c>
      <c r="H2385" s="320">
        <v>3</v>
      </c>
      <c r="I2385" s="320">
        <v>2721</v>
      </c>
      <c r="J2385" s="361">
        <v>1.1013215859030838E-3</v>
      </c>
      <c r="K2385" s="320" t="s">
        <v>197</v>
      </c>
      <c r="L2385" s="320" t="s">
        <v>254</v>
      </c>
      <c r="M2385" s="320" t="s">
        <v>262</v>
      </c>
      <c r="N2385" s="320" t="s">
        <v>261</v>
      </c>
    </row>
    <row r="2386" spans="1:14" s="194" customFormat="1">
      <c r="A2386" s="320" t="s">
        <v>242</v>
      </c>
      <c r="B2386" s="320" t="s">
        <v>448</v>
      </c>
      <c r="C2386" s="320" t="s">
        <v>834</v>
      </c>
      <c r="D2386" s="320" t="s">
        <v>80</v>
      </c>
      <c r="E2386" s="320">
        <v>25110731</v>
      </c>
      <c r="F2386" s="190">
        <v>818</v>
      </c>
      <c r="G2386" s="360">
        <v>60</v>
      </c>
      <c r="H2386" s="320">
        <v>8</v>
      </c>
      <c r="I2386" s="320">
        <v>810</v>
      </c>
      <c r="J2386" s="361">
        <v>9.7799511002444987E-3</v>
      </c>
      <c r="K2386" s="320" t="s">
        <v>1100</v>
      </c>
      <c r="L2386" s="320" t="s">
        <v>254</v>
      </c>
      <c r="M2386" s="320" t="s">
        <v>264</v>
      </c>
      <c r="N2386" s="320" t="s">
        <v>263</v>
      </c>
    </row>
    <row r="2387" spans="1:14" s="194" customFormat="1">
      <c r="A2387" s="320" t="s">
        <v>242</v>
      </c>
      <c r="B2387" s="320" t="s">
        <v>448</v>
      </c>
      <c r="C2387" s="320" t="s">
        <v>834</v>
      </c>
      <c r="D2387" s="320" t="s">
        <v>83</v>
      </c>
      <c r="E2387" s="320">
        <v>46984565</v>
      </c>
      <c r="F2387" s="190">
        <v>1615</v>
      </c>
      <c r="G2387" s="360">
        <v>60</v>
      </c>
      <c r="H2387" s="320">
        <v>5</v>
      </c>
      <c r="I2387" s="320">
        <v>1610</v>
      </c>
      <c r="J2387" s="361">
        <v>3.0959752321981426E-3</v>
      </c>
      <c r="K2387" s="320" t="s">
        <v>1101</v>
      </c>
      <c r="L2387" s="320" t="s">
        <v>254</v>
      </c>
      <c r="M2387" s="320" t="s">
        <v>264</v>
      </c>
      <c r="N2387" s="320" t="s">
        <v>263</v>
      </c>
    </row>
    <row r="2388" spans="1:14" s="194" customFormat="1">
      <c r="A2388" s="320" t="s">
        <v>242</v>
      </c>
      <c r="B2388" s="320" t="s">
        <v>448</v>
      </c>
      <c r="C2388" s="320" t="s">
        <v>834</v>
      </c>
      <c r="D2388" s="320" t="s">
        <v>85</v>
      </c>
      <c r="E2388" s="320">
        <v>30732122</v>
      </c>
      <c r="F2388" s="190">
        <v>4370</v>
      </c>
      <c r="G2388" s="360">
        <v>60</v>
      </c>
      <c r="H2388" s="320">
        <v>0</v>
      </c>
      <c r="I2388" s="320">
        <v>4370</v>
      </c>
      <c r="J2388" s="361">
        <v>0</v>
      </c>
      <c r="K2388" s="320" t="s">
        <v>1102</v>
      </c>
      <c r="L2388" s="320" t="s">
        <v>254</v>
      </c>
      <c r="M2388" s="320" t="s">
        <v>262</v>
      </c>
      <c r="N2388" s="320" t="s">
        <v>263</v>
      </c>
    </row>
    <row r="2389" spans="1:14" s="194" customFormat="1">
      <c r="A2389" s="320" t="s">
        <v>242</v>
      </c>
      <c r="B2389" s="320" t="s">
        <v>448</v>
      </c>
      <c r="C2389" s="320" t="s">
        <v>834</v>
      </c>
      <c r="D2389" s="320" t="s">
        <v>85</v>
      </c>
      <c r="E2389" s="320">
        <v>153511668</v>
      </c>
      <c r="F2389" s="190">
        <v>4351</v>
      </c>
      <c r="G2389" s="360">
        <v>59.993400000000001</v>
      </c>
      <c r="H2389" s="320">
        <v>116</v>
      </c>
      <c r="I2389" s="320">
        <v>4235</v>
      </c>
      <c r="J2389" s="361">
        <v>2.6660537807400599E-2</v>
      </c>
      <c r="K2389" s="320" t="s">
        <v>1103</v>
      </c>
      <c r="L2389" s="320" t="s">
        <v>254</v>
      </c>
      <c r="M2389" s="320" t="s">
        <v>264</v>
      </c>
      <c r="N2389" s="320" t="s">
        <v>263</v>
      </c>
    </row>
    <row r="2390" spans="1:14" s="194" customFormat="1">
      <c r="A2390" s="320" t="s">
        <v>242</v>
      </c>
      <c r="B2390" s="320" t="s">
        <v>448</v>
      </c>
      <c r="C2390" s="320" t="s">
        <v>834</v>
      </c>
      <c r="D2390" s="320" t="s">
        <v>86</v>
      </c>
      <c r="E2390" s="320">
        <v>29906720</v>
      </c>
      <c r="F2390" s="190">
        <v>1553</v>
      </c>
      <c r="G2390" s="360">
        <v>60</v>
      </c>
      <c r="H2390" s="320">
        <v>16</v>
      </c>
      <c r="I2390" s="320">
        <v>1537</v>
      </c>
      <c r="J2390" s="361">
        <v>1.03026400515132E-2</v>
      </c>
      <c r="K2390" s="320" t="s">
        <v>1104</v>
      </c>
      <c r="L2390" s="320" t="s">
        <v>254</v>
      </c>
      <c r="M2390" s="320" t="s">
        <v>263</v>
      </c>
      <c r="N2390" s="320" t="s">
        <v>264</v>
      </c>
    </row>
    <row r="2391" spans="1:14" s="194" customFormat="1">
      <c r="A2391" s="320" t="s">
        <v>242</v>
      </c>
      <c r="B2391" s="320" t="s">
        <v>448</v>
      </c>
      <c r="C2391" s="320" t="s">
        <v>834</v>
      </c>
      <c r="D2391" s="320" t="s">
        <v>91</v>
      </c>
      <c r="E2391" s="320">
        <v>15236789</v>
      </c>
      <c r="F2391" s="190">
        <v>2002</v>
      </c>
      <c r="G2391" s="360">
        <v>60</v>
      </c>
      <c r="H2391" s="320">
        <v>45</v>
      </c>
      <c r="I2391" s="320">
        <v>1957</v>
      </c>
      <c r="J2391" s="361">
        <v>2.2477522477522476E-2</v>
      </c>
      <c r="K2391" s="320" t="s">
        <v>1105</v>
      </c>
      <c r="L2391" s="320" t="s">
        <v>254</v>
      </c>
      <c r="M2391" s="320" t="s">
        <v>262</v>
      </c>
      <c r="N2391" s="320" t="s">
        <v>263</v>
      </c>
    </row>
    <row r="2392" spans="1:14" s="194" customFormat="1">
      <c r="A2392" s="320" t="s">
        <v>242</v>
      </c>
      <c r="B2392" s="320" t="s">
        <v>449</v>
      </c>
      <c r="C2392" s="320" t="s">
        <v>834</v>
      </c>
      <c r="D2392" s="320" t="s">
        <v>76</v>
      </c>
      <c r="E2392" s="320">
        <v>6489866</v>
      </c>
      <c r="F2392" s="190">
        <v>2786</v>
      </c>
      <c r="G2392" s="360">
        <v>54.5809</v>
      </c>
      <c r="H2392" s="320">
        <v>0</v>
      </c>
      <c r="I2392" s="320">
        <v>2786</v>
      </c>
      <c r="J2392" s="361">
        <v>0</v>
      </c>
      <c r="K2392" s="320" t="s">
        <v>1095</v>
      </c>
      <c r="L2392" s="320" t="s">
        <v>254</v>
      </c>
      <c r="M2392" s="320" t="s">
        <v>264</v>
      </c>
      <c r="N2392" s="320" t="s">
        <v>262</v>
      </c>
    </row>
    <row r="2393" spans="1:14" s="194" customFormat="1">
      <c r="A2393" s="320" t="s">
        <v>242</v>
      </c>
      <c r="B2393" s="320" t="s">
        <v>449</v>
      </c>
      <c r="C2393" s="320" t="s">
        <v>834</v>
      </c>
      <c r="D2393" s="320" t="s">
        <v>76</v>
      </c>
      <c r="E2393" s="320">
        <v>57855495</v>
      </c>
      <c r="F2393" s="190">
        <v>5813</v>
      </c>
      <c r="G2393" s="360">
        <v>60</v>
      </c>
      <c r="H2393" s="320">
        <v>0</v>
      </c>
      <c r="I2393" s="320">
        <v>5813</v>
      </c>
      <c r="J2393" s="361">
        <v>0</v>
      </c>
      <c r="K2393" s="320" t="s">
        <v>1096</v>
      </c>
      <c r="L2393" s="320" t="s">
        <v>254</v>
      </c>
      <c r="M2393" s="320" t="s">
        <v>264</v>
      </c>
      <c r="N2393" s="320" t="s">
        <v>261</v>
      </c>
    </row>
    <row r="2394" spans="1:14" s="194" customFormat="1">
      <c r="A2394" s="320" t="s">
        <v>242</v>
      </c>
      <c r="B2394" s="320" t="s">
        <v>449</v>
      </c>
      <c r="C2394" s="320" t="s">
        <v>834</v>
      </c>
      <c r="D2394" s="320" t="s">
        <v>76</v>
      </c>
      <c r="E2394" s="320">
        <v>115258748</v>
      </c>
      <c r="F2394" s="190">
        <v>5299</v>
      </c>
      <c r="G2394" s="360">
        <v>59.996600000000001</v>
      </c>
      <c r="H2394" s="320">
        <v>2</v>
      </c>
      <c r="I2394" s="320">
        <v>5297</v>
      </c>
      <c r="J2394" s="361">
        <v>3.7742970371768258E-4</v>
      </c>
      <c r="K2394" s="320" t="s">
        <v>34</v>
      </c>
      <c r="L2394" s="320" t="s">
        <v>254</v>
      </c>
      <c r="M2394" s="320" t="s">
        <v>264</v>
      </c>
      <c r="N2394" s="320" t="s">
        <v>263</v>
      </c>
    </row>
    <row r="2395" spans="1:14" s="194" customFormat="1">
      <c r="A2395" s="320" t="s">
        <v>242</v>
      </c>
      <c r="B2395" s="320" t="s">
        <v>449</v>
      </c>
      <c r="C2395" s="320" t="s">
        <v>834</v>
      </c>
      <c r="D2395" s="320" t="s">
        <v>76</v>
      </c>
      <c r="E2395" s="320">
        <v>226838658</v>
      </c>
      <c r="F2395" s="190">
        <v>4769</v>
      </c>
      <c r="G2395" s="360">
        <v>60</v>
      </c>
      <c r="H2395" s="320">
        <v>75</v>
      </c>
      <c r="I2395" s="320">
        <v>4694</v>
      </c>
      <c r="J2395" s="361">
        <v>1.5726567414552316E-2</v>
      </c>
      <c r="K2395" s="320" t="s">
        <v>1097</v>
      </c>
      <c r="L2395" s="320" t="s">
        <v>254</v>
      </c>
      <c r="M2395" s="320" t="s">
        <v>261</v>
      </c>
      <c r="N2395" s="320" t="s">
        <v>262</v>
      </c>
    </row>
    <row r="2396" spans="1:14" s="194" customFormat="1">
      <c r="A2396" s="320" t="s">
        <v>242</v>
      </c>
      <c r="B2396" s="320" t="s">
        <v>449</v>
      </c>
      <c r="C2396" s="320" t="s">
        <v>834</v>
      </c>
      <c r="D2396" s="320" t="s">
        <v>92</v>
      </c>
      <c r="E2396" s="320">
        <v>2928484</v>
      </c>
      <c r="F2396" s="190">
        <v>1747</v>
      </c>
      <c r="G2396" s="360">
        <v>60</v>
      </c>
      <c r="H2396" s="320">
        <v>0</v>
      </c>
      <c r="I2396" s="320">
        <v>1747</v>
      </c>
      <c r="J2396" s="361">
        <v>0</v>
      </c>
      <c r="K2396" s="320" t="s">
        <v>1098</v>
      </c>
      <c r="L2396" s="320" t="s">
        <v>254</v>
      </c>
      <c r="M2396" s="320" t="s">
        <v>262</v>
      </c>
      <c r="N2396" s="320" t="s">
        <v>264</v>
      </c>
    </row>
    <row r="2397" spans="1:14" s="194" customFormat="1">
      <c r="A2397" s="320" t="s">
        <v>242</v>
      </c>
      <c r="B2397" s="320" t="s">
        <v>449</v>
      </c>
      <c r="C2397" s="320" t="s">
        <v>834</v>
      </c>
      <c r="D2397" s="320" t="s">
        <v>82</v>
      </c>
      <c r="E2397" s="320">
        <v>56397968</v>
      </c>
      <c r="F2397" s="190">
        <v>2227</v>
      </c>
      <c r="G2397" s="360">
        <v>59.992800000000003</v>
      </c>
      <c r="H2397" s="320">
        <v>5</v>
      </c>
      <c r="I2397" s="320">
        <v>2222</v>
      </c>
      <c r="J2397" s="361">
        <v>2.2451728783116302E-3</v>
      </c>
      <c r="K2397" s="320" t="s">
        <v>198</v>
      </c>
      <c r="L2397" s="320" t="s">
        <v>254</v>
      </c>
      <c r="M2397" s="320" t="s">
        <v>264</v>
      </c>
      <c r="N2397" s="320" t="s">
        <v>263</v>
      </c>
    </row>
    <row r="2398" spans="1:14" s="194" customFormat="1">
      <c r="A2398" s="320" t="s">
        <v>242</v>
      </c>
      <c r="B2398" s="320" t="s">
        <v>449</v>
      </c>
      <c r="C2398" s="320" t="s">
        <v>834</v>
      </c>
      <c r="D2398" s="320" t="s">
        <v>90</v>
      </c>
      <c r="E2398" s="320">
        <v>69167390</v>
      </c>
      <c r="F2398" s="190">
        <v>3004</v>
      </c>
      <c r="G2398" s="360">
        <v>60</v>
      </c>
      <c r="H2398" s="320">
        <v>0</v>
      </c>
      <c r="I2398" s="320">
        <v>3004</v>
      </c>
      <c r="J2398" s="361">
        <v>0</v>
      </c>
      <c r="K2398" s="320" t="s">
        <v>196</v>
      </c>
      <c r="L2398" s="320" t="s">
        <v>254</v>
      </c>
      <c r="M2398" s="320" t="s">
        <v>264</v>
      </c>
      <c r="N2398" s="320" t="s">
        <v>261</v>
      </c>
    </row>
    <row r="2399" spans="1:14" s="194" customFormat="1">
      <c r="A2399" s="320" t="s">
        <v>242</v>
      </c>
      <c r="B2399" s="320" t="s">
        <v>449</v>
      </c>
      <c r="C2399" s="320" t="s">
        <v>834</v>
      </c>
      <c r="D2399" s="320" t="s">
        <v>113</v>
      </c>
      <c r="E2399" s="320">
        <v>3277225</v>
      </c>
      <c r="F2399" s="190">
        <v>1736</v>
      </c>
      <c r="G2399" s="360">
        <v>60</v>
      </c>
      <c r="H2399" s="320">
        <v>0</v>
      </c>
      <c r="I2399" s="320">
        <v>1736</v>
      </c>
      <c r="J2399" s="361">
        <v>0</v>
      </c>
      <c r="K2399" s="320" t="s">
        <v>1099</v>
      </c>
      <c r="L2399" s="320" t="s">
        <v>254</v>
      </c>
      <c r="M2399" s="320" t="s">
        <v>261</v>
      </c>
      <c r="N2399" s="320" t="s">
        <v>264</v>
      </c>
    </row>
    <row r="2400" spans="1:14" s="194" customFormat="1">
      <c r="A2400" s="320" t="s">
        <v>242</v>
      </c>
      <c r="B2400" s="320" t="s">
        <v>449</v>
      </c>
      <c r="C2400" s="320" t="s">
        <v>834</v>
      </c>
      <c r="D2400" s="320" t="s">
        <v>84</v>
      </c>
      <c r="E2400" s="320">
        <v>141597639</v>
      </c>
      <c r="F2400" s="190">
        <v>2370</v>
      </c>
      <c r="G2400" s="360">
        <v>60</v>
      </c>
      <c r="H2400" s="320">
        <v>7</v>
      </c>
      <c r="I2400" s="320">
        <v>2363</v>
      </c>
      <c r="J2400" s="361">
        <v>2.9535864978902952E-3</v>
      </c>
      <c r="K2400" s="320" t="s">
        <v>197</v>
      </c>
      <c r="L2400" s="320" t="s">
        <v>254</v>
      </c>
      <c r="M2400" s="320" t="s">
        <v>262</v>
      </c>
      <c r="N2400" s="320" t="s">
        <v>261</v>
      </c>
    </row>
    <row r="2401" spans="1:14" s="194" customFormat="1">
      <c r="A2401" s="320" t="s">
        <v>242</v>
      </c>
      <c r="B2401" s="320" t="s">
        <v>449</v>
      </c>
      <c r="C2401" s="320" t="s">
        <v>834</v>
      </c>
      <c r="D2401" s="320" t="s">
        <v>80</v>
      </c>
      <c r="E2401" s="320">
        <v>25110731</v>
      </c>
      <c r="F2401" s="190">
        <v>659</v>
      </c>
      <c r="G2401" s="360">
        <v>60</v>
      </c>
      <c r="H2401" s="320">
        <v>3</v>
      </c>
      <c r="I2401" s="320">
        <v>656</v>
      </c>
      <c r="J2401" s="361">
        <v>4.552352048558422E-3</v>
      </c>
      <c r="K2401" s="320" t="s">
        <v>1100</v>
      </c>
      <c r="L2401" s="320" t="s">
        <v>254</v>
      </c>
      <c r="M2401" s="320" t="s">
        <v>264</v>
      </c>
      <c r="N2401" s="320" t="s">
        <v>263</v>
      </c>
    </row>
    <row r="2402" spans="1:14" s="194" customFormat="1">
      <c r="A2402" s="320" t="s">
        <v>242</v>
      </c>
      <c r="B2402" s="320" t="s">
        <v>449</v>
      </c>
      <c r="C2402" s="320" t="s">
        <v>834</v>
      </c>
      <c r="D2402" s="320" t="s">
        <v>83</v>
      </c>
      <c r="E2402" s="320">
        <v>46984565</v>
      </c>
      <c r="F2402" s="190">
        <v>1278</v>
      </c>
      <c r="G2402" s="360">
        <v>60</v>
      </c>
      <c r="H2402" s="320">
        <v>0</v>
      </c>
      <c r="I2402" s="320">
        <v>1278</v>
      </c>
      <c r="J2402" s="361">
        <v>0</v>
      </c>
      <c r="K2402" s="320" t="s">
        <v>1101</v>
      </c>
      <c r="L2402" s="320" t="s">
        <v>254</v>
      </c>
      <c r="M2402" s="320" t="s">
        <v>264</v>
      </c>
      <c r="N2402" s="320" t="s">
        <v>263</v>
      </c>
    </row>
    <row r="2403" spans="1:14" s="194" customFormat="1">
      <c r="A2403" s="320" t="s">
        <v>242</v>
      </c>
      <c r="B2403" s="320" t="s">
        <v>449</v>
      </c>
      <c r="C2403" s="320" t="s">
        <v>834</v>
      </c>
      <c r="D2403" s="320" t="s">
        <v>85</v>
      </c>
      <c r="E2403" s="320">
        <v>30732122</v>
      </c>
      <c r="F2403" s="190">
        <v>4164</v>
      </c>
      <c r="G2403" s="360">
        <v>60</v>
      </c>
      <c r="H2403" s="320">
        <v>12</v>
      </c>
      <c r="I2403" s="320">
        <v>4152</v>
      </c>
      <c r="J2403" s="361">
        <v>2.881844380403458E-3</v>
      </c>
      <c r="K2403" s="320" t="s">
        <v>1102</v>
      </c>
      <c r="L2403" s="320" t="s">
        <v>254</v>
      </c>
      <c r="M2403" s="320" t="s">
        <v>262</v>
      </c>
      <c r="N2403" s="320" t="s">
        <v>263</v>
      </c>
    </row>
    <row r="2404" spans="1:14" s="194" customFormat="1">
      <c r="A2404" s="320" t="s">
        <v>242</v>
      </c>
      <c r="B2404" s="320" t="s">
        <v>449</v>
      </c>
      <c r="C2404" s="320" t="s">
        <v>834</v>
      </c>
      <c r="D2404" s="320" t="s">
        <v>85</v>
      </c>
      <c r="E2404" s="320">
        <v>153511668</v>
      </c>
      <c r="F2404" s="190">
        <v>4015</v>
      </c>
      <c r="G2404" s="360">
        <v>59.9861</v>
      </c>
      <c r="H2404" s="320">
        <v>124</v>
      </c>
      <c r="I2404" s="320">
        <v>3891</v>
      </c>
      <c r="J2404" s="361">
        <v>3.0884184308841843E-2</v>
      </c>
      <c r="K2404" s="320" t="s">
        <v>1103</v>
      </c>
      <c r="L2404" s="320" t="s">
        <v>254</v>
      </c>
      <c r="M2404" s="320" t="s">
        <v>264</v>
      </c>
      <c r="N2404" s="320" t="s">
        <v>263</v>
      </c>
    </row>
    <row r="2405" spans="1:14" s="194" customFormat="1">
      <c r="A2405" s="320" t="s">
        <v>242</v>
      </c>
      <c r="B2405" s="320" t="s">
        <v>449</v>
      </c>
      <c r="C2405" s="320" t="s">
        <v>834</v>
      </c>
      <c r="D2405" s="320" t="s">
        <v>86</v>
      </c>
      <c r="E2405" s="320">
        <v>29906720</v>
      </c>
      <c r="F2405" s="190">
        <v>1422</v>
      </c>
      <c r="G2405" s="360">
        <v>60</v>
      </c>
      <c r="H2405" s="320">
        <v>12</v>
      </c>
      <c r="I2405" s="320">
        <v>1410</v>
      </c>
      <c r="J2405" s="361">
        <v>8.4388185654008432E-3</v>
      </c>
      <c r="K2405" s="320" t="s">
        <v>1104</v>
      </c>
      <c r="L2405" s="320" t="s">
        <v>254</v>
      </c>
      <c r="M2405" s="320" t="s">
        <v>263</v>
      </c>
      <c r="N2405" s="320" t="s">
        <v>264</v>
      </c>
    </row>
    <row r="2406" spans="1:14" s="194" customFormat="1">
      <c r="A2406" s="320" t="s">
        <v>242</v>
      </c>
      <c r="B2406" s="320" t="s">
        <v>449</v>
      </c>
      <c r="C2406" s="320" t="s">
        <v>834</v>
      </c>
      <c r="D2406" s="320" t="s">
        <v>91</v>
      </c>
      <c r="E2406" s="320">
        <v>15236789</v>
      </c>
      <c r="F2406" s="190">
        <v>1618</v>
      </c>
      <c r="G2406" s="360">
        <v>59.999400000000001</v>
      </c>
      <c r="H2406" s="320">
        <v>33</v>
      </c>
      <c r="I2406" s="320">
        <v>1585</v>
      </c>
      <c r="J2406" s="361">
        <v>2.0395550061804699E-2</v>
      </c>
      <c r="K2406" s="320" t="s">
        <v>1105</v>
      </c>
      <c r="L2406" s="320" t="s">
        <v>254</v>
      </c>
      <c r="M2406" s="320" t="s">
        <v>262</v>
      </c>
      <c r="N2406" s="320" t="s">
        <v>263</v>
      </c>
    </row>
    <row r="2407" spans="1:14" s="194" customFormat="1">
      <c r="A2407" s="320" t="s">
        <v>242</v>
      </c>
      <c r="B2407" s="320" t="s">
        <v>450</v>
      </c>
      <c r="C2407" s="320" t="s">
        <v>834</v>
      </c>
      <c r="D2407" s="320" t="s">
        <v>76</v>
      </c>
      <c r="E2407" s="320">
        <v>6489866</v>
      </c>
      <c r="F2407" s="190">
        <v>2430</v>
      </c>
      <c r="G2407" s="360">
        <v>53.195700000000002</v>
      </c>
      <c r="H2407" s="320">
        <v>0</v>
      </c>
      <c r="I2407" s="320">
        <v>2430</v>
      </c>
      <c r="J2407" s="361">
        <v>0</v>
      </c>
      <c r="K2407" s="320" t="s">
        <v>1095</v>
      </c>
      <c r="L2407" s="320" t="s">
        <v>254</v>
      </c>
      <c r="M2407" s="320" t="s">
        <v>264</v>
      </c>
      <c r="N2407" s="320" t="s">
        <v>262</v>
      </c>
    </row>
    <row r="2408" spans="1:14" s="194" customFormat="1">
      <c r="A2408" s="320" t="s">
        <v>242</v>
      </c>
      <c r="B2408" s="320" t="s">
        <v>450</v>
      </c>
      <c r="C2408" s="320" t="s">
        <v>834</v>
      </c>
      <c r="D2408" s="320" t="s">
        <v>76</v>
      </c>
      <c r="E2408" s="320">
        <v>57855495</v>
      </c>
      <c r="F2408" s="190">
        <v>3661</v>
      </c>
      <c r="G2408" s="360">
        <v>60</v>
      </c>
      <c r="H2408" s="320">
        <v>0</v>
      </c>
      <c r="I2408" s="320">
        <v>3661</v>
      </c>
      <c r="J2408" s="361">
        <v>0</v>
      </c>
      <c r="K2408" s="320" t="s">
        <v>1096</v>
      </c>
      <c r="L2408" s="320" t="s">
        <v>254</v>
      </c>
      <c r="M2408" s="320" t="s">
        <v>264</v>
      </c>
      <c r="N2408" s="320" t="s">
        <v>261</v>
      </c>
    </row>
    <row r="2409" spans="1:14" s="194" customFormat="1">
      <c r="A2409" s="320" t="s">
        <v>242</v>
      </c>
      <c r="B2409" s="320" t="s">
        <v>450</v>
      </c>
      <c r="C2409" s="320" t="s">
        <v>834</v>
      </c>
      <c r="D2409" s="320" t="s">
        <v>76</v>
      </c>
      <c r="E2409" s="320">
        <v>115258748</v>
      </c>
      <c r="F2409" s="190">
        <v>4066</v>
      </c>
      <c r="G2409" s="360">
        <v>60</v>
      </c>
      <c r="H2409" s="320">
        <v>63</v>
      </c>
      <c r="I2409" s="320">
        <v>4003</v>
      </c>
      <c r="J2409" s="361">
        <v>1.5494343334972946E-2</v>
      </c>
      <c r="K2409" s="320" t="s">
        <v>34</v>
      </c>
      <c r="L2409" s="320" t="s">
        <v>254</v>
      </c>
      <c r="M2409" s="320" t="s">
        <v>264</v>
      </c>
      <c r="N2409" s="320" t="s">
        <v>263</v>
      </c>
    </row>
    <row r="2410" spans="1:14" s="194" customFormat="1">
      <c r="A2410" s="320" t="s">
        <v>242</v>
      </c>
      <c r="B2410" s="320" t="s">
        <v>450</v>
      </c>
      <c r="C2410" s="320" t="s">
        <v>834</v>
      </c>
      <c r="D2410" s="320" t="s">
        <v>76</v>
      </c>
      <c r="E2410" s="320">
        <v>226838658</v>
      </c>
      <c r="F2410" s="190">
        <v>4109</v>
      </c>
      <c r="G2410" s="360">
        <v>60</v>
      </c>
      <c r="H2410" s="320">
        <v>536</v>
      </c>
      <c r="I2410" s="320">
        <v>3573</v>
      </c>
      <c r="J2410" s="361">
        <v>0.13044536383548308</v>
      </c>
      <c r="K2410" s="320" t="s">
        <v>1097</v>
      </c>
      <c r="L2410" s="320" t="s">
        <v>254</v>
      </c>
      <c r="M2410" s="320" t="s">
        <v>261</v>
      </c>
      <c r="N2410" s="320" t="s">
        <v>262</v>
      </c>
    </row>
    <row r="2411" spans="1:14" s="194" customFormat="1">
      <c r="A2411" s="320" t="s">
        <v>242</v>
      </c>
      <c r="B2411" s="320" t="s">
        <v>450</v>
      </c>
      <c r="C2411" s="320" t="s">
        <v>834</v>
      </c>
      <c r="D2411" s="320" t="s">
        <v>92</v>
      </c>
      <c r="E2411" s="320">
        <v>2928484</v>
      </c>
      <c r="F2411" s="190">
        <v>782</v>
      </c>
      <c r="G2411" s="360">
        <v>60</v>
      </c>
      <c r="H2411" s="320">
        <v>0</v>
      </c>
      <c r="I2411" s="320">
        <v>782</v>
      </c>
      <c r="J2411" s="361">
        <v>0</v>
      </c>
      <c r="K2411" s="320" t="s">
        <v>1098</v>
      </c>
      <c r="L2411" s="320" t="s">
        <v>254</v>
      </c>
      <c r="M2411" s="320" t="s">
        <v>262</v>
      </c>
      <c r="N2411" s="320" t="s">
        <v>264</v>
      </c>
    </row>
    <row r="2412" spans="1:14" s="194" customFormat="1">
      <c r="A2412" s="320" t="s">
        <v>242</v>
      </c>
      <c r="B2412" s="320" t="s">
        <v>450</v>
      </c>
      <c r="C2412" s="320" t="s">
        <v>834</v>
      </c>
      <c r="D2412" s="320" t="s">
        <v>82</v>
      </c>
      <c r="E2412" s="320">
        <v>56397968</v>
      </c>
      <c r="F2412" s="190">
        <v>1255</v>
      </c>
      <c r="G2412" s="360">
        <v>60</v>
      </c>
      <c r="H2412" s="320">
        <v>2</v>
      </c>
      <c r="I2412" s="320">
        <v>1253</v>
      </c>
      <c r="J2412" s="361">
        <v>1.5936254980079682E-3</v>
      </c>
      <c r="K2412" s="320" t="s">
        <v>198</v>
      </c>
      <c r="L2412" s="320" t="s">
        <v>254</v>
      </c>
      <c r="M2412" s="320" t="s">
        <v>264</v>
      </c>
      <c r="N2412" s="320" t="s">
        <v>263</v>
      </c>
    </row>
    <row r="2413" spans="1:14" s="194" customFormat="1">
      <c r="A2413" s="320" t="s">
        <v>242</v>
      </c>
      <c r="B2413" s="320" t="s">
        <v>450</v>
      </c>
      <c r="C2413" s="320" t="s">
        <v>834</v>
      </c>
      <c r="D2413" s="320" t="s">
        <v>90</v>
      </c>
      <c r="E2413" s="320">
        <v>69167390</v>
      </c>
      <c r="F2413" s="190">
        <v>1165</v>
      </c>
      <c r="G2413" s="360">
        <v>60</v>
      </c>
      <c r="H2413" s="320">
        <v>0</v>
      </c>
      <c r="I2413" s="320">
        <v>1165</v>
      </c>
      <c r="J2413" s="361">
        <v>0</v>
      </c>
      <c r="K2413" s="320" t="s">
        <v>196</v>
      </c>
      <c r="L2413" s="320" t="s">
        <v>254</v>
      </c>
      <c r="M2413" s="320" t="s">
        <v>264</v>
      </c>
      <c r="N2413" s="320" t="s">
        <v>261</v>
      </c>
    </row>
    <row r="2414" spans="1:14" s="194" customFormat="1">
      <c r="A2414" s="320" t="s">
        <v>242</v>
      </c>
      <c r="B2414" s="320" t="s">
        <v>450</v>
      </c>
      <c r="C2414" s="320" t="s">
        <v>834</v>
      </c>
      <c r="D2414" s="320" t="s">
        <v>113</v>
      </c>
      <c r="E2414" s="320">
        <v>3277225</v>
      </c>
      <c r="F2414" s="190">
        <v>1031</v>
      </c>
      <c r="G2414" s="360">
        <v>60</v>
      </c>
      <c r="H2414" s="320">
        <v>0</v>
      </c>
      <c r="I2414" s="320">
        <v>1031</v>
      </c>
      <c r="J2414" s="361">
        <v>0</v>
      </c>
      <c r="K2414" s="320" t="s">
        <v>1099</v>
      </c>
      <c r="L2414" s="320" t="s">
        <v>254</v>
      </c>
      <c r="M2414" s="320" t="s">
        <v>261</v>
      </c>
      <c r="N2414" s="320" t="s">
        <v>264</v>
      </c>
    </row>
    <row r="2415" spans="1:14" s="194" customFormat="1">
      <c r="A2415" s="320" t="s">
        <v>242</v>
      </c>
      <c r="B2415" s="320" t="s">
        <v>450</v>
      </c>
      <c r="C2415" s="320" t="s">
        <v>834</v>
      </c>
      <c r="D2415" s="320" t="s">
        <v>84</v>
      </c>
      <c r="E2415" s="320">
        <v>141597639</v>
      </c>
      <c r="F2415" s="190">
        <v>1301</v>
      </c>
      <c r="G2415" s="360">
        <v>60.0077</v>
      </c>
      <c r="H2415" s="320">
        <v>5</v>
      </c>
      <c r="I2415" s="320">
        <v>1296</v>
      </c>
      <c r="J2415" s="361">
        <v>3.843197540353574E-3</v>
      </c>
      <c r="K2415" s="320" t="s">
        <v>197</v>
      </c>
      <c r="L2415" s="320" t="s">
        <v>254</v>
      </c>
      <c r="M2415" s="320" t="s">
        <v>262</v>
      </c>
      <c r="N2415" s="320" t="s">
        <v>261</v>
      </c>
    </row>
    <row r="2416" spans="1:14" s="194" customFormat="1">
      <c r="A2416" s="320" t="s">
        <v>242</v>
      </c>
      <c r="B2416" s="320" t="s">
        <v>450</v>
      </c>
      <c r="C2416" s="320" t="s">
        <v>834</v>
      </c>
      <c r="D2416" s="320" t="s">
        <v>80</v>
      </c>
      <c r="E2416" s="320">
        <v>25110731</v>
      </c>
      <c r="F2416" s="190">
        <v>293</v>
      </c>
      <c r="G2416" s="360">
        <v>60</v>
      </c>
      <c r="H2416" s="320">
        <v>28</v>
      </c>
      <c r="I2416" s="320">
        <v>265</v>
      </c>
      <c r="J2416" s="361">
        <v>9.556313993174062E-2</v>
      </c>
      <c r="K2416" s="320" t="s">
        <v>1100</v>
      </c>
      <c r="L2416" s="320" t="s">
        <v>254</v>
      </c>
      <c r="M2416" s="320" t="s">
        <v>264</v>
      </c>
      <c r="N2416" s="320" t="s">
        <v>263</v>
      </c>
    </row>
    <row r="2417" spans="1:14" s="194" customFormat="1">
      <c r="A2417" s="320" t="s">
        <v>242</v>
      </c>
      <c r="B2417" s="320" t="s">
        <v>450</v>
      </c>
      <c r="C2417" s="320" t="s">
        <v>834</v>
      </c>
      <c r="D2417" s="320" t="s">
        <v>83</v>
      </c>
      <c r="E2417" s="320">
        <v>46984565</v>
      </c>
      <c r="F2417" s="190">
        <v>934</v>
      </c>
      <c r="G2417" s="360">
        <v>60.0871</v>
      </c>
      <c r="H2417" s="320">
        <v>15</v>
      </c>
      <c r="I2417" s="320">
        <v>919</v>
      </c>
      <c r="J2417" s="361">
        <v>1.6059957173447537E-2</v>
      </c>
      <c r="K2417" s="320" t="s">
        <v>1101</v>
      </c>
      <c r="L2417" s="320" t="s">
        <v>254</v>
      </c>
      <c r="M2417" s="320" t="s">
        <v>264</v>
      </c>
      <c r="N2417" s="320" t="s">
        <v>263</v>
      </c>
    </row>
    <row r="2418" spans="1:14" s="194" customFormat="1">
      <c r="A2418" s="320" t="s">
        <v>242</v>
      </c>
      <c r="B2418" s="320" t="s">
        <v>450</v>
      </c>
      <c r="C2418" s="320" t="s">
        <v>834</v>
      </c>
      <c r="D2418" s="320" t="s">
        <v>85</v>
      </c>
      <c r="E2418" s="320">
        <v>30732122</v>
      </c>
      <c r="F2418" s="190">
        <v>1969</v>
      </c>
      <c r="G2418" s="360">
        <v>60</v>
      </c>
      <c r="H2418" s="320">
        <v>25</v>
      </c>
      <c r="I2418" s="320">
        <v>1944</v>
      </c>
      <c r="J2418" s="361">
        <v>1.2696800406297613E-2</v>
      </c>
      <c r="K2418" s="320" t="s">
        <v>1102</v>
      </c>
      <c r="L2418" s="320" t="s">
        <v>254</v>
      </c>
      <c r="M2418" s="320" t="s">
        <v>262</v>
      </c>
      <c r="N2418" s="320" t="s">
        <v>263</v>
      </c>
    </row>
    <row r="2419" spans="1:14" s="194" customFormat="1">
      <c r="A2419" s="320" t="s">
        <v>242</v>
      </c>
      <c r="B2419" s="320" t="s">
        <v>450</v>
      </c>
      <c r="C2419" s="320" t="s">
        <v>834</v>
      </c>
      <c r="D2419" s="320" t="s">
        <v>85</v>
      </c>
      <c r="E2419" s="320">
        <v>153511668</v>
      </c>
      <c r="F2419" s="190">
        <v>2618</v>
      </c>
      <c r="G2419" s="360">
        <v>60</v>
      </c>
      <c r="H2419" s="320">
        <v>487</v>
      </c>
      <c r="I2419" s="320">
        <v>2131</v>
      </c>
      <c r="J2419" s="361">
        <v>0.18601986249045072</v>
      </c>
      <c r="K2419" s="320" t="s">
        <v>1103</v>
      </c>
      <c r="L2419" s="320" t="s">
        <v>254</v>
      </c>
      <c r="M2419" s="320" t="s">
        <v>264</v>
      </c>
      <c r="N2419" s="320" t="s">
        <v>263</v>
      </c>
    </row>
    <row r="2420" spans="1:14" s="194" customFormat="1">
      <c r="A2420" s="320" t="s">
        <v>242</v>
      </c>
      <c r="B2420" s="320" t="s">
        <v>450</v>
      </c>
      <c r="C2420" s="320" t="s">
        <v>834</v>
      </c>
      <c r="D2420" s="320" t="s">
        <v>86</v>
      </c>
      <c r="E2420" s="320">
        <v>29906720</v>
      </c>
      <c r="F2420" s="190">
        <v>823</v>
      </c>
      <c r="G2420" s="360">
        <v>60</v>
      </c>
      <c r="H2420" s="320">
        <v>88</v>
      </c>
      <c r="I2420" s="320">
        <v>735</v>
      </c>
      <c r="J2420" s="361">
        <v>0.10692588092345079</v>
      </c>
      <c r="K2420" s="320" t="s">
        <v>1104</v>
      </c>
      <c r="L2420" s="320" t="s">
        <v>254</v>
      </c>
      <c r="M2420" s="320" t="s">
        <v>263</v>
      </c>
      <c r="N2420" s="320" t="s">
        <v>264</v>
      </c>
    </row>
    <row r="2421" spans="1:14" s="194" customFormat="1">
      <c r="A2421" s="320" t="s">
        <v>242</v>
      </c>
      <c r="B2421" s="320" t="s">
        <v>450</v>
      </c>
      <c r="C2421" s="320" t="s">
        <v>834</v>
      </c>
      <c r="D2421" s="320" t="s">
        <v>91</v>
      </c>
      <c r="E2421" s="320">
        <v>15236789</v>
      </c>
      <c r="F2421" s="190">
        <v>1279</v>
      </c>
      <c r="G2421" s="360">
        <v>60</v>
      </c>
      <c r="H2421" s="320">
        <v>150</v>
      </c>
      <c r="I2421" s="320">
        <v>1129</v>
      </c>
      <c r="J2421" s="361">
        <v>0.11727912431587177</v>
      </c>
      <c r="K2421" s="320" t="s">
        <v>1105</v>
      </c>
      <c r="L2421" s="320" t="s">
        <v>254</v>
      </c>
      <c r="M2421" s="320" t="s">
        <v>262</v>
      </c>
      <c r="N2421" s="320" t="s">
        <v>263</v>
      </c>
    </row>
    <row r="2422" spans="1:14" s="194" customFormat="1">
      <c r="A2422" s="320" t="s">
        <v>242</v>
      </c>
      <c r="B2422" s="320" t="s">
        <v>451</v>
      </c>
      <c r="C2422" s="320" t="s">
        <v>834</v>
      </c>
      <c r="D2422" s="320" t="s">
        <v>76</v>
      </c>
      <c r="E2422" s="320">
        <v>6489866</v>
      </c>
      <c r="F2422" s="190">
        <v>2867</v>
      </c>
      <c r="G2422" s="360">
        <v>53.746600000000001</v>
      </c>
      <c r="H2422" s="320">
        <v>0</v>
      </c>
      <c r="I2422" s="320">
        <v>2867</v>
      </c>
      <c r="J2422" s="361">
        <v>0</v>
      </c>
      <c r="K2422" s="320" t="s">
        <v>1095</v>
      </c>
      <c r="L2422" s="320" t="s">
        <v>254</v>
      </c>
      <c r="M2422" s="320" t="s">
        <v>264</v>
      </c>
      <c r="N2422" s="320" t="s">
        <v>262</v>
      </c>
    </row>
    <row r="2423" spans="1:14" s="194" customFormat="1">
      <c r="A2423" s="320" t="s">
        <v>242</v>
      </c>
      <c r="B2423" s="320" t="s">
        <v>451</v>
      </c>
      <c r="C2423" s="320" t="s">
        <v>834</v>
      </c>
      <c r="D2423" s="320" t="s">
        <v>76</v>
      </c>
      <c r="E2423" s="320">
        <v>57855495</v>
      </c>
      <c r="F2423" s="190">
        <v>5171</v>
      </c>
      <c r="G2423" s="360">
        <v>59.999600000000001</v>
      </c>
      <c r="H2423" s="320">
        <v>2</v>
      </c>
      <c r="I2423" s="320">
        <v>5169</v>
      </c>
      <c r="J2423" s="361">
        <v>3.8677238445175013E-4</v>
      </c>
      <c r="K2423" s="320" t="s">
        <v>1096</v>
      </c>
      <c r="L2423" s="320" t="s">
        <v>254</v>
      </c>
      <c r="M2423" s="320" t="s">
        <v>264</v>
      </c>
      <c r="N2423" s="320" t="s">
        <v>261</v>
      </c>
    </row>
    <row r="2424" spans="1:14" s="194" customFormat="1">
      <c r="A2424" s="320" t="s">
        <v>242</v>
      </c>
      <c r="B2424" s="320" t="s">
        <v>451</v>
      </c>
      <c r="C2424" s="320" t="s">
        <v>834</v>
      </c>
      <c r="D2424" s="320" t="s">
        <v>76</v>
      </c>
      <c r="E2424" s="320">
        <v>115258748</v>
      </c>
      <c r="F2424" s="190">
        <v>5467</v>
      </c>
      <c r="G2424" s="360">
        <v>60</v>
      </c>
      <c r="H2424" s="320">
        <v>23</v>
      </c>
      <c r="I2424" s="320">
        <v>5444</v>
      </c>
      <c r="J2424" s="361">
        <v>4.2070605450887141E-3</v>
      </c>
      <c r="K2424" s="320" t="s">
        <v>34</v>
      </c>
      <c r="L2424" s="320" t="s">
        <v>254</v>
      </c>
      <c r="M2424" s="320" t="s">
        <v>264</v>
      </c>
      <c r="N2424" s="320" t="s">
        <v>263</v>
      </c>
    </row>
    <row r="2425" spans="1:14" s="194" customFormat="1">
      <c r="A2425" s="320" t="s">
        <v>242</v>
      </c>
      <c r="B2425" s="320" t="s">
        <v>451</v>
      </c>
      <c r="C2425" s="320" t="s">
        <v>834</v>
      </c>
      <c r="D2425" s="320" t="s">
        <v>76</v>
      </c>
      <c r="E2425" s="320">
        <v>226838658</v>
      </c>
      <c r="F2425" s="190">
        <v>4008</v>
      </c>
      <c r="G2425" s="360">
        <v>60</v>
      </c>
      <c r="H2425" s="320">
        <v>94</v>
      </c>
      <c r="I2425" s="320">
        <v>3914</v>
      </c>
      <c r="J2425" s="361">
        <v>2.3453093812375248E-2</v>
      </c>
      <c r="K2425" s="320" t="s">
        <v>1097</v>
      </c>
      <c r="L2425" s="320" t="s">
        <v>254</v>
      </c>
      <c r="M2425" s="320" t="s">
        <v>261</v>
      </c>
      <c r="N2425" s="320" t="s">
        <v>262</v>
      </c>
    </row>
    <row r="2426" spans="1:14" s="194" customFormat="1">
      <c r="A2426" s="320" t="s">
        <v>242</v>
      </c>
      <c r="B2426" s="320" t="s">
        <v>451</v>
      </c>
      <c r="C2426" s="320" t="s">
        <v>834</v>
      </c>
      <c r="D2426" s="320" t="s">
        <v>92</v>
      </c>
      <c r="E2426" s="320">
        <v>2928484</v>
      </c>
      <c r="F2426" s="190">
        <v>1171</v>
      </c>
      <c r="G2426" s="360">
        <v>60</v>
      </c>
      <c r="H2426" s="320">
        <v>0</v>
      </c>
      <c r="I2426" s="320">
        <v>1171</v>
      </c>
      <c r="J2426" s="361">
        <v>0</v>
      </c>
      <c r="K2426" s="320" t="s">
        <v>1098</v>
      </c>
      <c r="L2426" s="320" t="s">
        <v>254</v>
      </c>
      <c r="M2426" s="320" t="s">
        <v>262</v>
      </c>
      <c r="N2426" s="320" t="s">
        <v>264</v>
      </c>
    </row>
    <row r="2427" spans="1:14" s="194" customFormat="1">
      <c r="A2427" s="320" t="s">
        <v>242</v>
      </c>
      <c r="B2427" s="320" t="s">
        <v>451</v>
      </c>
      <c r="C2427" s="320" t="s">
        <v>834</v>
      </c>
      <c r="D2427" s="320" t="s">
        <v>82</v>
      </c>
      <c r="E2427" s="320">
        <v>56397968</v>
      </c>
      <c r="F2427" s="190">
        <v>1777</v>
      </c>
      <c r="G2427" s="360">
        <v>60</v>
      </c>
      <c r="H2427" s="320">
        <v>6</v>
      </c>
      <c r="I2427" s="320">
        <v>1771</v>
      </c>
      <c r="J2427" s="361">
        <v>3.3764772087788407E-3</v>
      </c>
      <c r="K2427" s="320" t="s">
        <v>198</v>
      </c>
      <c r="L2427" s="320" t="s">
        <v>254</v>
      </c>
      <c r="M2427" s="320" t="s">
        <v>264</v>
      </c>
      <c r="N2427" s="320" t="s">
        <v>263</v>
      </c>
    </row>
    <row r="2428" spans="1:14" s="194" customFormat="1">
      <c r="A2428" s="320" t="s">
        <v>242</v>
      </c>
      <c r="B2428" s="320" t="s">
        <v>451</v>
      </c>
      <c r="C2428" s="320" t="s">
        <v>834</v>
      </c>
      <c r="D2428" s="320" t="s">
        <v>90</v>
      </c>
      <c r="E2428" s="320">
        <v>69167390</v>
      </c>
      <c r="F2428" s="190">
        <v>1570</v>
      </c>
      <c r="G2428" s="360">
        <v>59.998699999999999</v>
      </c>
      <c r="H2428" s="320">
        <v>0</v>
      </c>
      <c r="I2428" s="320">
        <v>1570</v>
      </c>
      <c r="J2428" s="361">
        <v>0</v>
      </c>
      <c r="K2428" s="320" t="s">
        <v>196</v>
      </c>
      <c r="L2428" s="320" t="s">
        <v>254</v>
      </c>
      <c r="M2428" s="320" t="s">
        <v>264</v>
      </c>
      <c r="N2428" s="320" t="s">
        <v>261</v>
      </c>
    </row>
    <row r="2429" spans="1:14" s="194" customFormat="1">
      <c r="A2429" s="320" t="s">
        <v>242</v>
      </c>
      <c r="B2429" s="320" t="s">
        <v>451</v>
      </c>
      <c r="C2429" s="320" t="s">
        <v>834</v>
      </c>
      <c r="D2429" s="320" t="s">
        <v>113</v>
      </c>
      <c r="E2429" s="320">
        <v>3277225</v>
      </c>
      <c r="F2429" s="190">
        <v>1485</v>
      </c>
      <c r="G2429" s="360">
        <v>59.956800000000001</v>
      </c>
      <c r="H2429" s="320">
        <v>0</v>
      </c>
      <c r="I2429" s="320">
        <v>1485</v>
      </c>
      <c r="J2429" s="361">
        <v>0</v>
      </c>
      <c r="K2429" s="320" t="s">
        <v>1099</v>
      </c>
      <c r="L2429" s="320" t="s">
        <v>254</v>
      </c>
      <c r="M2429" s="320" t="s">
        <v>261</v>
      </c>
      <c r="N2429" s="320" t="s">
        <v>264</v>
      </c>
    </row>
    <row r="2430" spans="1:14" s="194" customFormat="1">
      <c r="A2430" s="320" t="s">
        <v>242</v>
      </c>
      <c r="B2430" s="320" t="s">
        <v>451</v>
      </c>
      <c r="C2430" s="320" t="s">
        <v>834</v>
      </c>
      <c r="D2430" s="320" t="s">
        <v>84</v>
      </c>
      <c r="E2430" s="320">
        <v>141597639</v>
      </c>
      <c r="F2430" s="190">
        <v>1855</v>
      </c>
      <c r="G2430" s="360">
        <v>59.998899999999999</v>
      </c>
      <c r="H2430" s="320">
        <v>0</v>
      </c>
      <c r="I2430" s="320">
        <v>1855</v>
      </c>
      <c r="J2430" s="361">
        <v>0</v>
      </c>
      <c r="K2430" s="320" t="s">
        <v>197</v>
      </c>
      <c r="L2430" s="320" t="s">
        <v>254</v>
      </c>
      <c r="M2430" s="320" t="s">
        <v>262</v>
      </c>
      <c r="N2430" s="320" t="s">
        <v>261</v>
      </c>
    </row>
    <row r="2431" spans="1:14" s="194" customFormat="1">
      <c r="A2431" s="320" t="s">
        <v>242</v>
      </c>
      <c r="B2431" s="320" t="s">
        <v>451</v>
      </c>
      <c r="C2431" s="320" t="s">
        <v>834</v>
      </c>
      <c r="D2431" s="320" t="s">
        <v>80</v>
      </c>
      <c r="E2431" s="320">
        <v>25110731</v>
      </c>
      <c r="F2431" s="190">
        <v>369</v>
      </c>
      <c r="G2431" s="360">
        <v>60</v>
      </c>
      <c r="H2431" s="320">
        <v>8</v>
      </c>
      <c r="I2431" s="320">
        <v>361</v>
      </c>
      <c r="J2431" s="361">
        <v>2.1680216802168022E-2</v>
      </c>
      <c r="K2431" s="320" t="s">
        <v>1100</v>
      </c>
      <c r="L2431" s="320" t="s">
        <v>254</v>
      </c>
      <c r="M2431" s="320" t="s">
        <v>264</v>
      </c>
      <c r="N2431" s="320" t="s">
        <v>263</v>
      </c>
    </row>
    <row r="2432" spans="1:14" s="194" customFormat="1">
      <c r="A2432" s="320" t="s">
        <v>242</v>
      </c>
      <c r="B2432" s="320" t="s">
        <v>451</v>
      </c>
      <c r="C2432" s="320" t="s">
        <v>834</v>
      </c>
      <c r="D2432" s="320" t="s">
        <v>83</v>
      </c>
      <c r="E2432" s="320">
        <v>46984565</v>
      </c>
      <c r="F2432" s="190">
        <v>987</v>
      </c>
      <c r="G2432" s="360">
        <v>60</v>
      </c>
      <c r="H2432" s="320">
        <v>8</v>
      </c>
      <c r="I2432" s="320">
        <v>979</v>
      </c>
      <c r="J2432" s="361">
        <v>8.1053698074974676E-3</v>
      </c>
      <c r="K2432" s="320" t="s">
        <v>1101</v>
      </c>
      <c r="L2432" s="320" t="s">
        <v>254</v>
      </c>
      <c r="M2432" s="320" t="s">
        <v>264</v>
      </c>
      <c r="N2432" s="320" t="s">
        <v>263</v>
      </c>
    </row>
    <row r="2433" spans="1:14" s="194" customFormat="1">
      <c r="A2433" s="320" t="s">
        <v>242</v>
      </c>
      <c r="B2433" s="320" t="s">
        <v>451</v>
      </c>
      <c r="C2433" s="320" t="s">
        <v>834</v>
      </c>
      <c r="D2433" s="320" t="s">
        <v>85</v>
      </c>
      <c r="E2433" s="320">
        <v>30732122</v>
      </c>
      <c r="F2433" s="190">
        <v>3416</v>
      </c>
      <c r="G2433" s="360">
        <v>60</v>
      </c>
      <c r="H2433" s="320">
        <v>21</v>
      </c>
      <c r="I2433" s="320">
        <v>3395</v>
      </c>
      <c r="J2433" s="361">
        <v>6.1475409836065573E-3</v>
      </c>
      <c r="K2433" s="320" t="s">
        <v>1102</v>
      </c>
      <c r="L2433" s="320" t="s">
        <v>254</v>
      </c>
      <c r="M2433" s="320" t="s">
        <v>262</v>
      </c>
      <c r="N2433" s="320" t="s">
        <v>263</v>
      </c>
    </row>
    <row r="2434" spans="1:14" s="194" customFormat="1">
      <c r="A2434" s="320" t="s">
        <v>242</v>
      </c>
      <c r="B2434" s="320" t="s">
        <v>451</v>
      </c>
      <c r="C2434" s="320" t="s">
        <v>834</v>
      </c>
      <c r="D2434" s="320" t="s">
        <v>85</v>
      </c>
      <c r="E2434" s="320">
        <v>153511668</v>
      </c>
      <c r="F2434" s="190">
        <v>3305</v>
      </c>
      <c r="G2434" s="360">
        <v>59.994900000000001</v>
      </c>
      <c r="H2434" s="320">
        <v>171</v>
      </c>
      <c r="I2434" s="320">
        <v>3134</v>
      </c>
      <c r="J2434" s="361">
        <v>5.1739788199697427E-2</v>
      </c>
      <c r="K2434" s="320" t="s">
        <v>1103</v>
      </c>
      <c r="L2434" s="320" t="s">
        <v>254</v>
      </c>
      <c r="M2434" s="320" t="s">
        <v>264</v>
      </c>
      <c r="N2434" s="320" t="s">
        <v>263</v>
      </c>
    </row>
    <row r="2435" spans="1:14" s="194" customFormat="1">
      <c r="A2435" s="320" t="s">
        <v>242</v>
      </c>
      <c r="B2435" s="320" t="s">
        <v>451</v>
      </c>
      <c r="C2435" s="320" t="s">
        <v>834</v>
      </c>
      <c r="D2435" s="320" t="s">
        <v>86</v>
      </c>
      <c r="E2435" s="320">
        <v>29906720</v>
      </c>
      <c r="F2435" s="190">
        <v>1103</v>
      </c>
      <c r="G2435" s="360">
        <v>60</v>
      </c>
      <c r="H2435" s="320">
        <v>27</v>
      </c>
      <c r="I2435" s="320">
        <v>1076</v>
      </c>
      <c r="J2435" s="361">
        <v>2.4478694469628286E-2</v>
      </c>
      <c r="K2435" s="320" t="s">
        <v>1104</v>
      </c>
      <c r="L2435" s="320" t="s">
        <v>254</v>
      </c>
      <c r="M2435" s="320" t="s">
        <v>263</v>
      </c>
      <c r="N2435" s="320" t="s">
        <v>264</v>
      </c>
    </row>
    <row r="2436" spans="1:14" s="194" customFormat="1">
      <c r="A2436" s="320" t="s">
        <v>242</v>
      </c>
      <c r="B2436" s="320" t="s">
        <v>451</v>
      </c>
      <c r="C2436" s="320" t="s">
        <v>834</v>
      </c>
      <c r="D2436" s="320" t="s">
        <v>91</v>
      </c>
      <c r="E2436" s="320">
        <v>15236789</v>
      </c>
      <c r="F2436" s="190">
        <v>1262</v>
      </c>
      <c r="G2436" s="360">
        <v>60</v>
      </c>
      <c r="H2436" s="320">
        <v>50</v>
      </c>
      <c r="I2436" s="320">
        <v>1212</v>
      </c>
      <c r="J2436" s="361">
        <v>3.9619651347068144E-2</v>
      </c>
      <c r="K2436" s="320" t="s">
        <v>1105</v>
      </c>
      <c r="L2436" s="320" t="s">
        <v>254</v>
      </c>
      <c r="M2436" s="320" t="s">
        <v>262</v>
      </c>
      <c r="N2436" s="320" t="s">
        <v>263</v>
      </c>
    </row>
    <row r="2437" spans="1:14" s="194" customFormat="1">
      <c r="A2437" s="320" t="s">
        <v>242</v>
      </c>
      <c r="B2437" s="320" t="s">
        <v>452</v>
      </c>
      <c r="C2437" s="320" t="s">
        <v>834</v>
      </c>
      <c r="D2437" s="320" t="s">
        <v>76</v>
      </c>
      <c r="E2437" s="320">
        <v>6489866</v>
      </c>
      <c r="F2437" s="190">
        <v>6</v>
      </c>
      <c r="G2437" s="360">
        <v>41</v>
      </c>
      <c r="H2437" s="320">
        <v>0</v>
      </c>
      <c r="I2437" s="320">
        <v>6</v>
      </c>
      <c r="J2437" s="361">
        <v>0</v>
      </c>
      <c r="K2437" s="320" t="s">
        <v>1095</v>
      </c>
      <c r="L2437" s="320" t="s">
        <v>254</v>
      </c>
      <c r="M2437" s="320" t="s">
        <v>264</v>
      </c>
      <c r="N2437" s="320" t="s">
        <v>262</v>
      </c>
    </row>
    <row r="2438" spans="1:14" s="194" customFormat="1">
      <c r="A2438" s="320" t="s">
        <v>242</v>
      </c>
      <c r="B2438" s="320" t="s">
        <v>452</v>
      </c>
      <c r="C2438" s="320" t="s">
        <v>834</v>
      </c>
      <c r="D2438" s="320" t="s">
        <v>76</v>
      </c>
      <c r="E2438" s="320">
        <v>57855495</v>
      </c>
      <c r="F2438" s="190">
        <v>2756</v>
      </c>
      <c r="G2438" s="360">
        <v>60</v>
      </c>
      <c r="H2438" s="320">
        <v>2</v>
      </c>
      <c r="I2438" s="320">
        <v>2754</v>
      </c>
      <c r="J2438" s="361">
        <v>7.2568940493468795E-4</v>
      </c>
      <c r="K2438" s="320" t="s">
        <v>1096</v>
      </c>
      <c r="L2438" s="320" t="s">
        <v>254</v>
      </c>
      <c r="M2438" s="320" t="s">
        <v>264</v>
      </c>
      <c r="N2438" s="320" t="s">
        <v>261</v>
      </c>
    </row>
    <row r="2439" spans="1:14" s="194" customFormat="1">
      <c r="A2439" s="320" t="s">
        <v>242</v>
      </c>
      <c r="B2439" s="320" t="s">
        <v>452</v>
      </c>
      <c r="C2439" s="320" t="s">
        <v>834</v>
      </c>
      <c r="D2439" s="320" t="s">
        <v>76</v>
      </c>
      <c r="E2439" s="320">
        <v>115258748</v>
      </c>
      <c r="F2439" s="190">
        <v>163</v>
      </c>
      <c r="G2439" s="360">
        <v>60</v>
      </c>
      <c r="H2439" s="320">
        <v>0</v>
      </c>
      <c r="I2439" s="320">
        <v>163</v>
      </c>
      <c r="J2439" s="361">
        <v>0</v>
      </c>
      <c r="K2439" s="320" t="s">
        <v>34</v>
      </c>
      <c r="L2439" s="320" t="s">
        <v>254</v>
      </c>
      <c r="M2439" s="320" t="s">
        <v>264</v>
      </c>
      <c r="N2439" s="320" t="s">
        <v>263</v>
      </c>
    </row>
    <row r="2440" spans="1:14" s="194" customFormat="1">
      <c r="A2440" s="320" t="s">
        <v>242</v>
      </c>
      <c r="B2440" s="320" t="s">
        <v>452</v>
      </c>
      <c r="C2440" s="320" t="s">
        <v>834</v>
      </c>
      <c r="D2440" s="320" t="s">
        <v>76</v>
      </c>
      <c r="E2440" s="320">
        <v>226838658</v>
      </c>
      <c r="F2440" s="190">
        <v>196</v>
      </c>
      <c r="G2440" s="360">
        <v>60</v>
      </c>
      <c r="H2440" s="320">
        <v>7</v>
      </c>
      <c r="I2440" s="320">
        <v>189</v>
      </c>
      <c r="J2440" s="361">
        <v>3.5714285714285712E-2</v>
      </c>
      <c r="K2440" s="320" t="s">
        <v>1097</v>
      </c>
      <c r="L2440" s="320" t="s">
        <v>254</v>
      </c>
      <c r="M2440" s="320" t="s">
        <v>261</v>
      </c>
      <c r="N2440" s="320" t="s">
        <v>262</v>
      </c>
    </row>
    <row r="2441" spans="1:14" s="194" customFormat="1">
      <c r="A2441" s="320" t="s">
        <v>242</v>
      </c>
      <c r="B2441" s="320" t="s">
        <v>452</v>
      </c>
      <c r="C2441" s="320" t="s">
        <v>834</v>
      </c>
      <c r="D2441" s="320" t="s">
        <v>92</v>
      </c>
      <c r="E2441" s="320">
        <v>2928484</v>
      </c>
      <c r="F2441" s="190">
        <v>1003</v>
      </c>
      <c r="G2441" s="360">
        <v>60</v>
      </c>
      <c r="H2441" s="320">
        <v>0</v>
      </c>
      <c r="I2441" s="320">
        <v>1003</v>
      </c>
      <c r="J2441" s="361">
        <v>0</v>
      </c>
      <c r="K2441" s="320" t="s">
        <v>1098</v>
      </c>
      <c r="L2441" s="320" t="s">
        <v>254</v>
      </c>
      <c r="M2441" s="320" t="s">
        <v>262</v>
      </c>
      <c r="N2441" s="320" t="s">
        <v>264</v>
      </c>
    </row>
    <row r="2442" spans="1:14" s="194" customFormat="1">
      <c r="A2442" s="320" t="s">
        <v>242</v>
      </c>
      <c r="B2442" s="320" t="s">
        <v>452</v>
      </c>
      <c r="C2442" s="320" t="s">
        <v>834</v>
      </c>
      <c r="D2442" s="320" t="s">
        <v>82</v>
      </c>
      <c r="E2442" s="320">
        <v>56397968</v>
      </c>
      <c r="F2442" s="190">
        <v>2</v>
      </c>
      <c r="G2442" s="360">
        <v>60</v>
      </c>
      <c r="H2442" s="320">
        <v>0</v>
      </c>
      <c r="I2442" s="320">
        <v>2</v>
      </c>
      <c r="J2442" s="361">
        <v>0</v>
      </c>
      <c r="K2442" s="320" t="s">
        <v>198</v>
      </c>
      <c r="L2442" s="320" t="s">
        <v>254</v>
      </c>
      <c r="M2442" s="320" t="s">
        <v>264</v>
      </c>
      <c r="N2442" s="320" t="s">
        <v>263</v>
      </c>
    </row>
    <row r="2443" spans="1:14" s="194" customFormat="1">
      <c r="A2443" s="320" t="s">
        <v>242</v>
      </c>
      <c r="B2443" s="320" t="s">
        <v>452</v>
      </c>
      <c r="C2443" s="320" t="s">
        <v>834</v>
      </c>
      <c r="D2443" s="320" t="s">
        <v>90</v>
      </c>
      <c r="E2443" s="320">
        <v>69167390</v>
      </c>
      <c r="F2443" s="190">
        <v>2</v>
      </c>
      <c r="G2443" s="360">
        <v>60</v>
      </c>
      <c r="H2443" s="320">
        <v>0</v>
      </c>
      <c r="I2443" s="320">
        <v>2</v>
      </c>
      <c r="J2443" s="361">
        <v>0</v>
      </c>
      <c r="K2443" s="320" t="s">
        <v>196</v>
      </c>
      <c r="L2443" s="320" t="s">
        <v>254</v>
      </c>
      <c r="M2443" s="320" t="s">
        <v>264</v>
      </c>
      <c r="N2443" s="320" t="s">
        <v>261</v>
      </c>
    </row>
    <row r="2444" spans="1:14" s="194" customFormat="1">
      <c r="A2444" s="320" t="s">
        <v>242</v>
      </c>
      <c r="B2444" s="320" t="s">
        <v>452</v>
      </c>
      <c r="C2444" s="320" t="s">
        <v>834</v>
      </c>
      <c r="D2444" s="320" t="s">
        <v>113</v>
      </c>
      <c r="E2444" s="320">
        <v>3277225</v>
      </c>
      <c r="F2444" s="190">
        <v>4530</v>
      </c>
      <c r="G2444" s="360">
        <v>60</v>
      </c>
      <c r="H2444" s="320">
        <v>0</v>
      </c>
      <c r="I2444" s="320">
        <v>4530</v>
      </c>
      <c r="J2444" s="361">
        <v>0</v>
      </c>
      <c r="K2444" s="320" t="s">
        <v>1099</v>
      </c>
      <c r="L2444" s="320" t="s">
        <v>254</v>
      </c>
      <c r="M2444" s="320" t="s">
        <v>261</v>
      </c>
      <c r="N2444" s="320" t="s">
        <v>264</v>
      </c>
    </row>
    <row r="2445" spans="1:14" s="194" customFormat="1">
      <c r="A2445" s="320" t="s">
        <v>242</v>
      </c>
      <c r="B2445" s="320" t="s">
        <v>452</v>
      </c>
      <c r="C2445" s="320" t="s">
        <v>834</v>
      </c>
      <c r="D2445" s="320" t="s">
        <v>84</v>
      </c>
      <c r="E2445" s="320">
        <v>141597639</v>
      </c>
      <c r="F2445" s="190">
        <v>3601</v>
      </c>
      <c r="G2445" s="360">
        <v>60</v>
      </c>
      <c r="H2445" s="320">
        <v>0</v>
      </c>
      <c r="I2445" s="320">
        <v>3601</v>
      </c>
      <c r="J2445" s="361">
        <v>0</v>
      </c>
      <c r="K2445" s="320" t="s">
        <v>197</v>
      </c>
      <c r="L2445" s="320" t="s">
        <v>254</v>
      </c>
      <c r="M2445" s="320" t="s">
        <v>262</v>
      </c>
      <c r="N2445" s="320" t="s">
        <v>261</v>
      </c>
    </row>
    <row r="2446" spans="1:14" s="194" customFormat="1">
      <c r="A2446" s="320" t="s">
        <v>242</v>
      </c>
      <c r="B2446" s="320" t="s">
        <v>452</v>
      </c>
      <c r="C2446" s="320" t="s">
        <v>834</v>
      </c>
      <c r="D2446" s="320" t="s">
        <v>80</v>
      </c>
      <c r="E2446" s="320">
        <v>25110731</v>
      </c>
      <c r="F2446" s="190">
        <v>341</v>
      </c>
      <c r="G2446" s="360">
        <v>60</v>
      </c>
      <c r="H2446" s="320">
        <v>0</v>
      </c>
      <c r="I2446" s="320">
        <v>341</v>
      </c>
      <c r="J2446" s="361">
        <v>0</v>
      </c>
      <c r="K2446" s="320" t="s">
        <v>1100</v>
      </c>
      <c r="L2446" s="320" t="s">
        <v>254</v>
      </c>
      <c r="M2446" s="320" t="s">
        <v>264</v>
      </c>
      <c r="N2446" s="320" t="s">
        <v>263</v>
      </c>
    </row>
    <row r="2447" spans="1:14" s="194" customFormat="1">
      <c r="A2447" s="320" t="s">
        <v>242</v>
      </c>
      <c r="B2447" s="320" t="s">
        <v>452</v>
      </c>
      <c r="C2447" s="320" t="s">
        <v>834</v>
      </c>
      <c r="D2447" s="320" t="s">
        <v>83</v>
      </c>
      <c r="E2447" s="320">
        <v>46984565</v>
      </c>
      <c r="F2447" s="190">
        <v>1</v>
      </c>
      <c r="G2447" s="360">
        <v>60</v>
      </c>
      <c r="H2447" s="320">
        <v>0</v>
      </c>
      <c r="I2447" s="320">
        <v>1</v>
      </c>
      <c r="J2447" s="361">
        <v>0</v>
      </c>
      <c r="K2447" s="320" t="s">
        <v>1101</v>
      </c>
      <c r="L2447" s="320" t="s">
        <v>254</v>
      </c>
      <c r="M2447" s="320" t="s">
        <v>264</v>
      </c>
      <c r="N2447" s="320" t="s">
        <v>263</v>
      </c>
    </row>
    <row r="2448" spans="1:14" s="194" customFormat="1">
      <c r="A2448" s="320" t="s">
        <v>242</v>
      </c>
      <c r="B2448" s="320" t="s">
        <v>452</v>
      </c>
      <c r="C2448" s="320" t="s">
        <v>834</v>
      </c>
      <c r="D2448" s="320" t="s">
        <v>85</v>
      </c>
      <c r="E2448" s="320">
        <v>30732122</v>
      </c>
      <c r="F2448" s="190">
        <v>414</v>
      </c>
      <c r="G2448" s="360">
        <v>60</v>
      </c>
      <c r="H2448" s="320">
        <v>0</v>
      </c>
      <c r="I2448" s="320">
        <v>414</v>
      </c>
      <c r="J2448" s="361">
        <v>0</v>
      </c>
      <c r="K2448" s="320" t="s">
        <v>1102</v>
      </c>
      <c r="L2448" s="320" t="s">
        <v>254</v>
      </c>
      <c r="M2448" s="320" t="s">
        <v>262</v>
      </c>
      <c r="N2448" s="320" t="s">
        <v>263</v>
      </c>
    </row>
    <row r="2449" spans="1:14" s="194" customFormat="1">
      <c r="A2449" s="320" t="s">
        <v>242</v>
      </c>
      <c r="B2449" s="320" t="s">
        <v>452</v>
      </c>
      <c r="C2449" s="320" t="s">
        <v>834</v>
      </c>
      <c r="D2449" s="320" t="s">
        <v>85</v>
      </c>
      <c r="E2449" s="320">
        <v>153511668</v>
      </c>
      <c r="F2449" s="190">
        <v>2370</v>
      </c>
      <c r="G2449" s="360">
        <v>60</v>
      </c>
      <c r="H2449" s="320">
        <v>33</v>
      </c>
      <c r="I2449" s="320">
        <v>2337</v>
      </c>
      <c r="J2449" s="361">
        <v>1.3924050632911392E-2</v>
      </c>
      <c r="K2449" s="320" t="s">
        <v>1103</v>
      </c>
      <c r="L2449" s="320" t="s">
        <v>254</v>
      </c>
      <c r="M2449" s="320" t="s">
        <v>264</v>
      </c>
      <c r="N2449" s="320" t="s">
        <v>263</v>
      </c>
    </row>
    <row r="2450" spans="1:14" s="194" customFormat="1">
      <c r="A2450" s="320" t="s">
        <v>242</v>
      </c>
      <c r="B2450" s="320" t="s">
        <v>452</v>
      </c>
      <c r="C2450" s="320" t="s">
        <v>834</v>
      </c>
      <c r="D2450" s="320" t="s">
        <v>86</v>
      </c>
      <c r="E2450" s="320">
        <v>29906720</v>
      </c>
      <c r="F2450" s="190">
        <v>1920</v>
      </c>
      <c r="G2450" s="360">
        <v>60</v>
      </c>
      <c r="H2450" s="320">
        <v>29</v>
      </c>
      <c r="I2450" s="320">
        <v>1891</v>
      </c>
      <c r="J2450" s="361">
        <v>1.5104166666666667E-2</v>
      </c>
      <c r="K2450" s="320" t="s">
        <v>1104</v>
      </c>
      <c r="L2450" s="320" t="s">
        <v>254</v>
      </c>
      <c r="M2450" s="320" t="s">
        <v>263</v>
      </c>
      <c r="N2450" s="320" t="s">
        <v>264</v>
      </c>
    </row>
    <row r="2451" spans="1:14" s="194" customFormat="1">
      <c r="A2451" s="320" t="s">
        <v>242</v>
      </c>
      <c r="B2451" s="320" t="s">
        <v>452</v>
      </c>
      <c r="C2451" s="320" t="s">
        <v>834</v>
      </c>
      <c r="D2451" s="320" t="s">
        <v>91</v>
      </c>
      <c r="E2451" s="320">
        <v>15236789</v>
      </c>
      <c r="F2451" s="190">
        <v>3852</v>
      </c>
      <c r="G2451" s="360">
        <v>60</v>
      </c>
      <c r="H2451" s="320">
        <v>61</v>
      </c>
      <c r="I2451" s="320">
        <v>3791</v>
      </c>
      <c r="J2451" s="361">
        <v>1.5835929387331256E-2</v>
      </c>
      <c r="K2451" s="320" t="s">
        <v>1105</v>
      </c>
      <c r="L2451" s="320" t="s">
        <v>254</v>
      </c>
      <c r="M2451" s="320" t="s">
        <v>262</v>
      </c>
      <c r="N2451" s="320" t="s">
        <v>263</v>
      </c>
    </row>
    <row r="2452" spans="1:14" s="194" customFormat="1">
      <c r="A2452" s="320" t="s">
        <v>242</v>
      </c>
      <c r="B2452" s="320" t="s">
        <v>453</v>
      </c>
      <c r="C2452" s="320" t="s">
        <v>834</v>
      </c>
      <c r="D2452" s="320" t="s">
        <v>76</v>
      </c>
      <c r="E2452" s="320">
        <v>6489866</v>
      </c>
      <c r="F2452" s="190">
        <v>2930</v>
      </c>
      <c r="G2452" s="360">
        <v>52.919400000000003</v>
      </c>
      <c r="H2452" s="320">
        <v>2</v>
      </c>
      <c r="I2452" s="320">
        <v>2928</v>
      </c>
      <c r="J2452" s="361">
        <v>6.8259385665529011E-4</v>
      </c>
      <c r="K2452" s="320" t="s">
        <v>1095</v>
      </c>
      <c r="L2452" s="320" t="s">
        <v>254</v>
      </c>
      <c r="M2452" s="320" t="s">
        <v>264</v>
      </c>
      <c r="N2452" s="320" t="s">
        <v>262</v>
      </c>
    </row>
    <row r="2453" spans="1:14" s="194" customFormat="1">
      <c r="A2453" s="320" t="s">
        <v>242</v>
      </c>
      <c r="B2453" s="320" t="s">
        <v>453</v>
      </c>
      <c r="C2453" s="320" t="s">
        <v>834</v>
      </c>
      <c r="D2453" s="320" t="s">
        <v>76</v>
      </c>
      <c r="E2453" s="320">
        <v>57855495</v>
      </c>
      <c r="F2453" s="190">
        <v>3060</v>
      </c>
      <c r="G2453" s="360">
        <v>60.003300000000003</v>
      </c>
      <c r="H2453" s="320">
        <v>3</v>
      </c>
      <c r="I2453" s="320">
        <v>3057</v>
      </c>
      <c r="J2453" s="361">
        <v>9.8039215686274508E-4</v>
      </c>
      <c r="K2453" s="320" t="s">
        <v>1096</v>
      </c>
      <c r="L2453" s="320" t="s">
        <v>254</v>
      </c>
      <c r="M2453" s="320" t="s">
        <v>264</v>
      </c>
      <c r="N2453" s="320" t="s">
        <v>261</v>
      </c>
    </row>
    <row r="2454" spans="1:14" s="194" customFormat="1">
      <c r="A2454" s="320" t="s">
        <v>242</v>
      </c>
      <c r="B2454" s="320" t="s">
        <v>453</v>
      </c>
      <c r="C2454" s="320" t="s">
        <v>834</v>
      </c>
      <c r="D2454" s="320" t="s">
        <v>76</v>
      </c>
      <c r="E2454" s="320">
        <v>115258748</v>
      </c>
      <c r="F2454" s="190">
        <v>3620</v>
      </c>
      <c r="G2454" s="360">
        <v>60</v>
      </c>
      <c r="H2454" s="320">
        <v>3</v>
      </c>
      <c r="I2454" s="320">
        <v>3617</v>
      </c>
      <c r="J2454" s="361">
        <v>8.2872928176795581E-4</v>
      </c>
      <c r="K2454" s="320" t="s">
        <v>34</v>
      </c>
      <c r="L2454" s="320" t="s">
        <v>254</v>
      </c>
      <c r="M2454" s="320" t="s">
        <v>264</v>
      </c>
      <c r="N2454" s="320" t="s">
        <v>263</v>
      </c>
    </row>
    <row r="2455" spans="1:14" s="194" customFormat="1">
      <c r="A2455" s="320" t="s">
        <v>242</v>
      </c>
      <c r="B2455" s="320" t="s">
        <v>453</v>
      </c>
      <c r="C2455" s="320" t="s">
        <v>834</v>
      </c>
      <c r="D2455" s="320" t="s">
        <v>76</v>
      </c>
      <c r="E2455" s="320">
        <v>226838658</v>
      </c>
      <c r="F2455" s="190">
        <v>2914</v>
      </c>
      <c r="G2455" s="360">
        <v>60</v>
      </c>
      <c r="H2455" s="320">
        <v>62</v>
      </c>
      <c r="I2455" s="320">
        <v>2852</v>
      </c>
      <c r="J2455" s="361">
        <v>2.1276595744680851E-2</v>
      </c>
      <c r="K2455" s="320" t="s">
        <v>1097</v>
      </c>
      <c r="L2455" s="320" t="s">
        <v>254</v>
      </c>
      <c r="M2455" s="320" t="s">
        <v>261</v>
      </c>
      <c r="N2455" s="320" t="s">
        <v>262</v>
      </c>
    </row>
    <row r="2456" spans="1:14" s="194" customFormat="1">
      <c r="A2456" s="320" t="s">
        <v>242</v>
      </c>
      <c r="B2456" s="320" t="s">
        <v>453</v>
      </c>
      <c r="C2456" s="320" t="s">
        <v>834</v>
      </c>
      <c r="D2456" s="320" t="s">
        <v>92</v>
      </c>
      <c r="E2456" s="320">
        <v>2928484</v>
      </c>
      <c r="F2456" s="190">
        <v>555</v>
      </c>
      <c r="G2456" s="360">
        <v>60</v>
      </c>
      <c r="H2456" s="320">
        <v>3</v>
      </c>
      <c r="I2456" s="320">
        <v>552</v>
      </c>
      <c r="J2456" s="361">
        <v>5.4054054054054057E-3</v>
      </c>
      <c r="K2456" s="320" t="s">
        <v>1098</v>
      </c>
      <c r="L2456" s="320" t="s">
        <v>254</v>
      </c>
      <c r="M2456" s="320" t="s">
        <v>262</v>
      </c>
      <c r="N2456" s="320" t="s">
        <v>264</v>
      </c>
    </row>
    <row r="2457" spans="1:14" s="194" customFormat="1">
      <c r="A2457" s="320" t="s">
        <v>242</v>
      </c>
      <c r="B2457" s="320" t="s">
        <v>453</v>
      </c>
      <c r="C2457" s="320" t="s">
        <v>834</v>
      </c>
      <c r="D2457" s="320" t="s">
        <v>82</v>
      </c>
      <c r="E2457" s="320">
        <v>56397968</v>
      </c>
      <c r="F2457" s="190">
        <v>1132</v>
      </c>
      <c r="G2457" s="360">
        <v>60</v>
      </c>
      <c r="H2457" s="320">
        <v>0</v>
      </c>
      <c r="I2457" s="320">
        <v>1132</v>
      </c>
      <c r="J2457" s="361">
        <v>0</v>
      </c>
      <c r="K2457" s="320" t="s">
        <v>198</v>
      </c>
      <c r="L2457" s="320" t="s">
        <v>254</v>
      </c>
      <c r="M2457" s="320" t="s">
        <v>264</v>
      </c>
      <c r="N2457" s="320" t="s">
        <v>263</v>
      </c>
    </row>
    <row r="2458" spans="1:14" s="194" customFormat="1">
      <c r="A2458" s="320" t="s">
        <v>242</v>
      </c>
      <c r="B2458" s="320" t="s">
        <v>453</v>
      </c>
      <c r="C2458" s="320" t="s">
        <v>834</v>
      </c>
      <c r="D2458" s="320" t="s">
        <v>90</v>
      </c>
      <c r="E2458" s="320">
        <v>69167390</v>
      </c>
      <c r="F2458" s="190">
        <v>425</v>
      </c>
      <c r="G2458" s="360">
        <v>60</v>
      </c>
      <c r="H2458" s="320">
        <v>0</v>
      </c>
      <c r="I2458" s="320">
        <v>425</v>
      </c>
      <c r="J2458" s="361">
        <v>0</v>
      </c>
      <c r="K2458" s="320" t="s">
        <v>196</v>
      </c>
      <c r="L2458" s="320" t="s">
        <v>254</v>
      </c>
      <c r="M2458" s="320" t="s">
        <v>264</v>
      </c>
      <c r="N2458" s="320" t="s">
        <v>261</v>
      </c>
    </row>
    <row r="2459" spans="1:14" s="194" customFormat="1">
      <c r="A2459" s="320" t="s">
        <v>242</v>
      </c>
      <c r="B2459" s="320" t="s">
        <v>453</v>
      </c>
      <c r="C2459" s="320" t="s">
        <v>834</v>
      </c>
      <c r="D2459" s="320" t="s">
        <v>113</v>
      </c>
      <c r="E2459" s="320">
        <v>3277225</v>
      </c>
      <c r="F2459" s="190">
        <v>647</v>
      </c>
      <c r="G2459" s="360">
        <v>60</v>
      </c>
      <c r="H2459" s="320">
        <v>0</v>
      </c>
      <c r="I2459" s="320">
        <v>647</v>
      </c>
      <c r="J2459" s="361">
        <v>0</v>
      </c>
      <c r="K2459" s="320" t="s">
        <v>1099</v>
      </c>
      <c r="L2459" s="320" t="s">
        <v>254</v>
      </c>
      <c r="M2459" s="320" t="s">
        <v>261</v>
      </c>
      <c r="N2459" s="320" t="s">
        <v>264</v>
      </c>
    </row>
    <row r="2460" spans="1:14" s="194" customFormat="1">
      <c r="A2460" s="320" t="s">
        <v>242</v>
      </c>
      <c r="B2460" s="320" t="s">
        <v>453</v>
      </c>
      <c r="C2460" s="320" t="s">
        <v>834</v>
      </c>
      <c r="D2460" s="320" t="s">
        <v>84</v>
      </c>
      <c r="E2460" s="320">
        <v>141597639</v>
      </c>
      <c r="F2460" s="190">
        <v>888</v>
      </c>
      <c r="G2460" s="360">
        <v>60.011299999999999</v>
      </c>
      <c r="H2460" s="320">
        <v>0</v>
      </c>
      <c r="I2460" s="320">
        <v>888</v>
      </c>
      <c r="J2460" s="361">
        <v>0</v>
      </c>
      <c r="K2460" s="320" t="s">
        <v>197</v>
      </c>
      <c r="L2460" s="320" t="s">
        <v>254</v>
      </c>
      <c r="M2460" s="320" t="s">
        <v>262</v>
      </c>
      <c r="N2460" s="320" t="s">
        <v>261</v>
      </c>
    </row>
    <row r="2461" spans="1:14" s="194" customFormat="1">
      <c r="A2461" s="320" t="s">
        <v>242</v>
      </c>
      <c r="B2461" s="320" t="s">
        <v>453</v>
      </c>
      <c r="C2461" s="320" t="s">
        <v>834</v>
      </c>
      <c r="D2461" s="320" t="s">
        <v>80</v>
      </c>
      <c r="E2461" s="320">
        <v>25110731</v>
      </c>
      <c r="F2461" s="190">
        <v>260</v>
      </c>
      <c r="G2461" s="360">
        <v>60</v>
      </c>
      <c r="H2461" s="320">
        <v>2</v>
      </c>
      <c r="I2461" s="320">
        <v>258</v>
      </c>
      <c r="J2461" s="361">
        <v>7.6923076923076927E-3</v>
      </c>
      <c r="K2461" s="320" t="s">
        <v>1100</v>
      </c>
      <c r="L2461" s="320" t="s">
        <v>254</v>
      </c>
      <c r="M2461" s="320" t="s">
        <v>264</v>
      </c>
      <c r="N2461" s="320" t="s">
        <v>263</v>
      </c>
    </row>
    <row r="2462" spans="1:14" s="194" customFormat="1">
      <c r="A2462" s="320" t="s">
        <v>242</v>
      </c>
      <c r="B2462" s="320" t="s">
        <v>453</v>
      </c>
      <c r="C2462" s="320" t="s">
        <v>834</v>
      </c>
      <c r="D2462" s="320" t="s">
        <v>83</v>
      </c>
      <c r="E2462" s="320">
        <v>46984565</v>
      </c>
      <c r="F2462" s="190">
        <v>734</v>
      </c>
      <c r="G2462" s="360">
        <v>60.068100000000001</v>
      </c>
      <c r="H2462" s="320">
        <v>0</v>
      </c>
      <c r="I2462" s="320">
        <v>734</v>
      </c>
      <c r="J2462" s="361">
        <v>0</v>
      </c>
      <c r="K2462" s="320" t="s">
        <v>1101</v>
      </c>
      <c r="L2462" s="320" t="s">
        <v>254</v>
      </c>
      <c r="M2462" s="320" t="s">
        <v>264</v>
      </c>
      <c r="N2462" s="320" t="s">
        <v>263</v>
      </c>
    </row>
    <row r="2463" spans="1:14" s="194" customFormat="1">
      <c r="A2463" s="320" t="s">
        <v>242</v>
      </c>
      <c r="B2463" s="320" t="s">
        <v>453</v>
      </c>
      <c r="C2463" s="320" t="s">
        <v>834</v>
      </c>
      <c r="D2463" s="320" t="s">
        <v>85</v>
      </c>
      <c r="E2463" s="320">
        <v>30732122</v>
      </c>
      <c r="F2463" s="190">
        <v>1785</v>
      </c>
      <c r="G2463" s="360">
        <v>60</v>
      </c>
      <c r="H2463" s="320">
        <v>0</v>
      </c>
      <c r="I2463" s="320">
        <v>1785</v>
      </c>
      <c r="J2463" s="361">
        <v>0</v>
      </c>
      <c r="K2463" s="320" t="s">
        <v>1102</v>
      </c>
      <c r="L2463" s="320" t="s">
        <v>254</v>
      </c>
      <c r="M2463" s="320" t="s">
        <v>262</v>
      </c>
      <c r="N2463" s="320" t="s">
        <v>263</v>
      </c>
    </row>
    <row r="2464" spans="1:14" s="194" customFormat="1">
      <c r="A2464" s="320" t="s">
        <v>242</v>
      </c>
      <c r="B2464" s="320" t="s">
        <v>453</v>
      </c>
      <c r="C2464" s="320" t="s">
        <v>834</v>
      </c>
      <c r="D2464" s="320" t="s">
        <v>85</v>
      </c>
      <c r="E2464" s="320">
        <v>153511668</v>
      </c>
      <c r="F2464" s="190">
        <v>2194</v>
      </c>
      <c r="G2464" s="360">
        <v>59.9801</v>
      </c>
      <c r="H2464" s="320">
        <v>85</v>
      </c>
      <c r="I2464" s="320">
        <v>2109</v>
      </c>
      <c r="J2464" s="361">
        <v>3.8742023701002735E-2</v>
      </c>
      <c r="K2464" s="320" t="s">
        <v>1103</v>
      </c>
      <c r="L2464" s="320" t="s">
        <v>254</v>
      </c>
      <c r="M2464" s="320" t="s">
        <v>264</v>
      </c>
      <c r="N2464" s="320" t="s">
        <v>263</v>
      </c>
    </row>
    <row r="2465" spans="1:14" s="194" customFormat="1">
      <c r="A2465" s="320" t="s">
        <v>242</v>
      </c>
      <c r="B2465" s="320" t="s">
        <v>453</v>
      </c>
      <c r="C2465" s="320" t="s">
        <v>834</v>
      </c>
      <c r="D2465" s="320" t="s">
        <v>86</v>
      </c>
      <c r="E2465" s="320">
        <v>29906720</v>
      </c>
      <c r="F2465" s="190">
        <v>658</v>
      </c>
      <c r="G2465" s="360">
        <v>60</v>
      </c>
      <c r="H2465" s="320">
        <v>15</v>
      </c>
      <c r="I2465" s="320">
        <v>643</v>
      </c>
      <c r="J2465" s="361">
        <v>2.2796352583586626E-2</v>
      </c>
      <c r="K2465" s="320" t="s">
        <v>1104</v>
      </c>
      <c r="L2465" s="320" t="s">
        <v>254</v>
      </c>
      <c r="M2465" s="320" t="s">
        <v>263</v>
      </c>
      <c r="N2465" s="320" t="s">
        <v>264</v>
      </c>
    </row>
    <row r="2466" spans="1:14" s="194" customFormat="1">
      <c r="A2466" s="320" t="s">
        <v>242</v>
      </c>
      <c r="B2466" s="320" t="s">
        <v>453</v>
      </c>
      <c r="C2466" s="320" t="s">
        <v>834</v>
      </c>
      <c r="D2466" s="320" t="s">
        <v>91</v>
      </c>
      <c r="E2466" s="320">
        <v>15236789</v>
      </c>
      <c r="F2466" s="190">
        <v>643</v>
      </c>
      <c r="G2466" s="360">
        <v>60</v>
      </c>
      <c r="H2466" s="320">
        <v>24</v>
      </c>
      <c r="I2466" s="320">
        <v>619</v>
      </c>
      <c r="J2466" s="361">
        <v>3.7325038880248837E-2</v>
      </c>
      <c r="K2466" s="320" t="s">
        <v>1105</v>
      </c>
      <c r="L2466" s="320" t="s">
        <v>254</v>
      </c>
      <c r="M2466" s="320" t="s">
        <v>262</v>
      </c>
      <c r="N2466" s="320" t="s">
        <v>263</v>
      </c>
    </row>
    <row r="2467" spans="1:14" s="194" customFormat="1">
      <c r="A2467" s="320" t="s">
        <v>242</v>
      </c>
      <c r="B2467" s="320" t="s">
        <v>454</v>
      </c>
      <c r="C2467" s="320" t="s">
        <v>846</v>
      </c>
      <c r="D2467" s="320" t="s">
        <v>76</v>
      </c>
      <c r="E2467" s="320">
        <v>6489866</v>
      </c>
      <c r="F2467" s="190">
        <v>3556</v>
      </c>
      <c r="G2467" s="360">
        <v>52.502800000000001</v>
      </c>
      <c r="H2467" s="320">
        <v>863</v>
      </c>
      <c r="I2467" s="320">
        <v>2693</v>
      </c>
      <c r="J2467" s="361">
        <v>0.24268841394825647</v>
      </c>
      <c r="K2467" s="320" t="s">
        <v>1095</v>
      </c>
      <c r="L2467" s="320" t="s">
        <v>254</v>
      </c>
      <c r="M2467" s="320" t="s">
        <v>264</v>
      </c>
      <c r="N2467" s="320" t="s">
        <v>262</v>
      </c>
    </row>
    <row r="2468" spans="1:14" s="194" customFormat="1">
      <c r="A2468" s="320" t="s">
        <v>242</v>
      </c>
      <c r="B2468" s="320" t="s">
        <v>454</v>
      </c>
      <c r="C2468" s="320" t="s">
        <v>846</v>
      </c>
      <c r="D2468" s="320" t="s">
        <v>76</v>
      </c>
      <c r="E2468" s="320">
        <v>57855495</v>
      </c>
      <c r="F2468" s="190">
        <v>5115</v>
      </c>
      <c r="G2468" s="360">
        <v>60</v>
      </c>
      <c r="H2468" s="320">
        <v>2040</v>
      </c>
      <c r="I2468" s="320">
        <v>3075</v>
      </c>
      <c r="J2468" s="361">
        <v>0.39882697947214074</v>
      </c>
      <c r="K2468" s="320" t="s">
        <v>1096</v>
      </c>
      <c r="L2468" s="320" t="s">
        <v>254</v>
      </c>
      <c r="M2468" s="320" t="s">
        <v>264</v>
      </c>
      <c r="N2468" s="320" t="s">
        <v>261</v>
      </c>
    </row>
    <row r="2469" spans="1:14" s="194" customFormat="1">
      <c r="A2469" s="320" t="s">
        <v>242</v>
      </c>
      <c r="B2469" s="320" t="s">
        <v>454</v>
      </c>
      <c r="C2469" s="320" t="s">
        <v>846</v>
      </c>
      <c r="D2469" s="320" t="s">
        <v>76</v>
      </c>
      <c r="E2469" s="320">
        <v>115258748</v>
      </c>
      <c r="F2469" s="190">
        <v>4350</v>
      </c>
      <c r="G2469" s="360">
        <v>59.995399999999997</v>
      </c>
      <c r="H2469" s="320">
        <v>1749</v>
      </c>
      <c r="I2469" s="320">
        <v>2601</v>
      </c>
      <c r="J2469" s="361">
        <v>0.40206896551724136</v>
      </c>
      <c r="K2469" s="320" t="s">
        <v>34</v>
      </c>
      <c r="L2469" s="320" t="s">
        <v>254</v>
      </c>
      <c r="M2469" s="320" t="s">
        <v>264</v>
      </c>
      <c r="N2469" s="320" t="s">
        <v>263</v>
      </c>
    </row>
    <row r="2470" spans="1:14" s="194" customFormat="1">
      <c r="A2470" s="320" t="s">
        <v>242</v>
      </c>
      <c r="B2470" s="320" t="s">
        <v>454</v>
      </c>
      <c r="C2470" s="320" t="s">
        <v>846</v>
      </c>
      <c r="D2470" s="320" t="s">
        <v>76</v>
      </c>
      <c r="E2470" s="320">
        <v>226838658</v>
      </c>
      <c r="F2470" s="190">
        <v>3965</v>
      </c>
      <c r="G2470" s="360">
        <v>60</v>
      </c>
      <c r="H2470" s="320">
        <v>1657</v>
      </c>
      <c r="I2470" s="320">
        <v>2308</v>
      </c>
      <c r="J2470" s="361">
        <v>0.41790668348045396</v>
      </c>
      <c r="K2470" s="320" t="s">
        <v>1097</v>
      </c>
      <c r="L2470" s="320" t="s">
        <v>254</v>
      </c>
      <c r="M2470" s="320" t="s">
        <v>261</v>
      </c>
      <c r="N2470" s="320" t="s">
        <v>262</v>
      </c>
    </row>
    <row r="2471" spans="1:14" s="194" customFormat="1">
      <c r="A2471" s="320" t="s">
        <v>242</v>
      </c>
      <c r="B2471" s="320" t="s">
        <v>454</v>
      </c>
      <c r="C2471" s="320" t="s">
        <v>846</v>
      </c>
      <c r="D2471" s="320" t="s">
        <v>92</v>
      </c>
      <c r="E2471" s="320">
        <v>2928484</v>
      </c>
      <c r="F2471" s="190">
        <v>1094</v>
      </c>
      <c r="G2471" s="360">
        <v>60</v>
      </c>
      <c r="H2471" s="320">
        <v>556</v>
      </c>
      <c r="I2471" s="320">
        <v>538</v>
      </c>
      <c r="J2471" s="361">
        <v>0.50822669104204754</v>
      </c>
      <c r="K2471" s="320" t="s">
        <v>1098</v>
      </c>
      <c r="L2471" s="320" t="s">
        <v>254</v>
      </c>
      <c r="M2471" s="320" t="s">
        <v>262</v>
      </c>
      <c r="N2471" s="320" t="s">
        <v>264</v>
      </c>
    </row>
    <row r="2472" spans="1:14" s="194" customFormat="1">
      <c r="A2472" s="320" t="s">
        <v>242</v>
      </c>
      <c r="B2472" s="320" t="s">
        <v>454</v>
      </c>
      <c r="C2472" s="320" t="s">
        <v>846</v>
      </c>
      <c r="D2472" s="320" t="s">
        <v>82</v>
      </c>
      <c r="E2472" s="320">
        <v>56397968</v>
      </c>
      <c r="F2472" s="190">
        <v>1609</v>
      </c>
      <c r="G2472" s="360">
        <v>60</v>
      </c>
      <c r="H2472" s="320">
        <v>512</v>
      </c>
      <c r="I2472" s="320">
        <v>1097</v>
      </c>
      <c r="J2472" s="361">
        <v>0.31821006836544435</v>
      </c>
      <c r="K2472" s="320" t="s">
        <v>198</v>
      </c>
      <c r="L2472" s="320" t="s">
        <v>254</v>
      </c>
      <c r="M2472" s="320" t="s">
        <v>264</v>
      </c>
      <c r="N2472" s="320" t="s">
        <v>263</v>
      </c>
    </row>
    <row r="2473" spans="1:14" s="194" customFormat="1">
      <c r="A2473" s="320" t="s">
        <v>242</v>
      </c>
      <c r="B2473" s="320" t="s">
        <v>454</v>
      </c>
      <c r="C2473" s="320" t="s">
        <v>846</v>
      </c>
      <c r="D2473" s="320" t="s">
        <v>90</v>
      </c>
      <c r="E2473" s="320">
        <v>69167390</v>
      </c>
      <c r="F2473" s="190">
        <v>804</v>
      </c>
      <c r="G2473" s="360">
        <v>60</v>
      </c>
      <c r="H2473" s="320">
        <v>297</v>
      </c>
      <c r="I2473" s="320">
        <v>507</v>
      </c>
      <c r="J2473" s="361">
        <v>0.36940298507462688</v>
      </c>
      <c r="K2473" s="320" t="s">
        <v>196</v>
      </c>
      <c r="L2473" s="320" t="s">
        <v>254</v>
      </c>
      <c r="M2473" s="320" t="s">
        <v>264</v>
      </c>
      <c r="N2473" s="320" t="s">
        <v>261</v>
      </c>
    </row>
    <row r="2474" spans="1:14" s="194" customFormat="1">
      <c r="A2474" s="320" t="s">
        <v>242</v>
      </c>
      <c r="B2474" s="320" t="s">
        <v>454</v>
      </c>
      <c r="C2474" s="320" t="s">
        <v>846</v>
      </c>
      <c r="D2474" s="320" t="s">
        <v>113</v>
      </c>
      <c r="E2474" s="320">
        <v>3277225</v>
      </c>
      <c r="F2474" s="190">
        <v>884</v>
      </c>
      <c r="G2474" s="360">
        <v>60</v>
      </c>
      <c r="H2474" s="320">
        <v>342</v>
      </c>
      <c r="I2474" s="320">
        <v>542</v>
      </c>
      <c r="J2474" s="361">
        <v>0.38687782805429866</v>
      </c>
      <c r="K2474" s="320" t="s">
        <v>1099</v>
      </c>
      <c r="L2474" s="320" t="s">
        <v>254</v>
      </c>
      <c r="M2474" s="320" t="s">
        <v>261</v>
      </c>
      <c r="N2474" s="320" t="s">
        <v>264</v>
      </c>
    </row>
    <row r="2475" spans="1:14" s="194" customFormat="1">
      <c r="A2475" s="320" t="s">
        <v>242</v>
      </c>
      <c r="B2475" s="320" t="s">
        <v>454</v>
      </c>
      <c r="C2475" s="320" t="s">
        <v>846</v>
      </c>
      <c r="D2475" s="320" t="s">
        <v>84</v>
      </c>
      <c r="E2475" s="320">
        <v>141597639</v>
      </c>
      <c r="F2475" s="190">
        <v>1346</v>
      </c>
      <c r="G2475" s="360">
        <v>60.012900000000002</v>
      </c>
      <c r="H2475" s="320">
        <v>572</v>
      </c>
      <c r="I2475" s="320">
        <v>774</v>
      </c>
      <c r="J2475" s="361">
        <v>0.42496285289747399</v>
      </c>
      <c r="K2475" s="320" t="s">
        <v>197</v>
      </c>
      <c r="L2475" s="320" t="s">
        <v>254</v>
      </c>
      <c r="M2475" s="320" t="s">
        <v>262</v>
      </c>
      <c r="N2475" s="320" t="s">
        <v>261</v>
      </c>
    </row>
    <row r="2476" spans="1:14" s="194" customFormat="1">
      <c r="A2476" s="320" t="s">
        <v>242</v>
      </c>
      <c r="B2476" s="320" t="s">
        <v>454</v>
      </c>
      <c r="C2476" s="320" t="s">
        <v>846</v>
      </c>
      <c r="D2476" s="320" t="s">
        <v>80</v>
      </c>
      <c r="E2476" s="320">
        <v>25110731</v>
      </c>
      <c r="F2476" s="190">
        <v>497</v>
      </c>
      <c r="G2476" s="360">
        <v>60</v>
      </c>
      <c r="H2476" s="320">
        <v>199</v>
      </c>
      <c r="I2476" s="320">
        <v>298</v>
      </c>
      <c r="J2476" s="361">
        <v>0.40040241448692154</v>
      </c>
      <c r="K2476" s="320" t="s">
        <v>1100</v>
      </c>
      <c r="L2476" s="320" t="s">
        <v>254</v>
      </c>
      <c r="M2476" s="320" t="s">
        <v>264</v>
      </c>
      <c r="N2476" s="320" t="s">
        <v>263</v>
      </c>
    </row>
    <row r="2477" spans="1:14" s="194" customFormat="1">
      <c r="A2477" s="320" t="s">
        <v>242</v>
      </c>
      <c r="B2477" s="320" t="s">
        <v>454</v>
      </c>
      <c r="C2477" s="320" t="s">
        <v>846</v>
      </c>
      <c r="D2477" s="320" t="s">
        <v>83</v>
      </c>
      <c r="E2477" s="320">
        <v>46984565</v>
      </c>
      <c r="F2477" s="190">
        <v>1175</v>
      </c>
      <c r="G2477" s="360">
        <v>59.974200000000003</v>
      </c>
      <c r="H2477" s="320">
        <v>401</v>
      </c>
      <c r="I2477" s="320">
        <v>774</v>
      </c>
      <c r="J2477" s="361">
        <v>0.34127659574468083</v>
      </c>
      <c r="K2477" s="320" t="s">
        <v>1101</v>
      </c>
      <c r="L2477" s="320" t="s">
        <v>254</v>
      </c>
      <c r="M2477" s="320" t="s">
        <v>264</v>
      </c>
      <c r="N2477" s="320" t="s">
        <v>263</v>
      </c>
    </row>
    <row r="2478" spans="1:14" s="194" customFormat="1">
      <c r="A2478" s="320" t="s">
        <v>242</v>
      </c>
      <c r="B2478" s="320" t="s">
        <v>454</v>
      </c>
      <c r="C2478" s="320" t="s">
        <v>846</v>
      </c>
      <c r="D2478" s="320" t="s">
        <v>85</v>
      </c>
      <c r="E2478" s="320">
        <v>30732122</v>
      </c>
      <c r="F2478" s="190">
        <v>3163</v>
      </c>
      <c r="G2478" s="360">
        <v>60</v>
      </c>
      <c r="H2478" s="320">
        <v>1196</v>
      </c>
      <c r="I2478" s="320">
        <v>1967</v>
      </c>
      <c r="J2478" s="361">
        <v>0.37812203604173256</v>
      </c>
      <c r="K2478" s="320" t="s">
        <v>1102</v>
      </c>
      <c r="L2478" s="320" t="s">
        <v>254</v>
      </c>
      <c r="M2478" s="320" t="s">
        <v>262</v>
      </c>
      <c r="N2478" s="320" t="s">
        <v>263</v>
      </c>
    </row>
    <row r="2479" spans="1:14" s="194" customFormat="1">
      <c r="A2479" s="320" t="s">
        <v>242</v>
      </c>
      <c r="B2479" s="320" t="s">
        <v>454</v>
      </c>
      <c r="C2479" s="320" t="s">
        <v>846</v>
      </c>
      <c r="D2479" s="320" t="s">
        <v>85</v>
      </c>
      <c r="E2479" s="320">
        <v>153511668</v>
      </c>
      <c r="F2479" s="190">
        <v>3441</v>
      </c>
      <c r="G2479" s="360">
        <v>59.991900000000001</v>
      </c>
      <c r="H2479" s="320">
        <v>1456</v>
      </c>
      <c r="I2479" s="320">
        <v>1985</v>
      </c>
      <c r="J2479" s="361">
        <v>0.42313281022958443</v>
      </c>
      <c r="K2479" s="320" t="s">
        <v>1103</v>
      </c>
      <c r="L2479" s="320" t="s">
        <v>254</v>
      </c>
      <c r="M2479" s="320" t="s">
        <v>264</v>
      </c>
      <c r="N2479" s="320" t="s">
        <v>263</v>
      </c>
    </row>
    <row r="2480" spans="1:14" s="194" customFormat="1">
      <c r="A2480" s="320" t="s">
        <v>242</v>
      </c>
      <c r="B2480" s="320" t="s">
        <v>454</v>
      </c>
      <c r="C2480" s="320" t="s">
        <v>846</v>
      </c>
      <c r="D2480" s="320" t="s">
        <v>86</v>
      </c>
      <c r="E2480" s="320">
        <v>29906720</v>
      </c>
      <c r="F2480" s="190">
        <v>864</v>
      </c>
      <c r="G2480" s="360">
        <v>60</v>
      </c>
      <c r="H2480" s="320">
        <v>345</v>
      </c>
      <c r="I2480" s="320">
        <v>519</v>
      </c>
      <c r="J2480" s="361">
        <v>0.39930555555555558</v>
      </c>
      <c r="K2480" s="320" t="s">
        <v>1104</v>
      </c>
      <c r="L2480" s="320" t="s">
        <v>254</v>
      </c>
      <c r="M2480" s="320" t="s">
        <v>263</v>
      </c>
      <c r="N2480" s="320" t="s">
        <v>264</v>
      </c>
    </row>
    <row r="2481" spans="1:14" s="194" customFormat="1">
      <c r="A2481" s="320" t="s">
        <v>242</v>
      </c>
      <c r="B2481" s="320" t="s">
        <v>454</v>
      </c>
      <c r="C2481" s="320" t="s">
        <v>846</v>
      </c>
      <c r="D2481" s="320" t="s">
        <v>91</v>
      </c>
      <c r="E2481" s="320">
        <v>15236789</v>
      </c>
      <c r="F2481" s="190">
        <v>865</v>
      </c>
      <c r="G2481" s="360">
        <v>59.928699999999999</v>
      </c>
      <c r="H2481" s="320">
        <v>304</v>
      </c>
      <c r="I2481" s="320">
        <v>561</v>
      </c>
      <c r="J2481" s="361">
        <v>0.3514450867052023</v>
      </c>
      <c r="K2481" s="320" t="s">
        <v>1105</v>
      </c>
      <c r="L2481" s="320" t="s">
        <v>254</v>
      </c>
      <c r="M2481" s="320" t="s">
        <v>262</v>
      </c>
      <c r="N2481" s="320" t="s">
        <v>263</v>
      </c>
    </row>
    <row r="2482" spans="1:14" s="194" customFormat="1">
      <c r="A2482" s="320" t="s">
        <v>242</v>
      </c>
      <c r="B2482" s="320" t="s">
        <v>455</v>
      </c>
      <c r="C2482" s="320" t="s">
        <v>834</v>
      </c>
      <c r="D2482" s="320" t="s">
        <v>76</v>
      </c>
      <c r="E2482" s="320">
        <v>6489866</v>
      </c>
      <c r="F2482" s="190">
        <v>2869</v>
      </c>
      <c r="G2482" s="360">
        <v>53.314500000000002</v>
      </c>
      <c r="H2482" s="320">
        <v>589</v>
      </c>
      <c r="I2482" s="320">
        <v>2280</v>
      </c>
      <c r="J2482" s="361">
        <v>0.20529801324503311</v>
      </c>
      <c r="K2482" s="320" t="s">
        <v>1095</v>
      </c>
      <c r="L2482" s="320" t="s">
        <v>254</v>
      </c>
      <c r="M2482" s="320" t="s">
        <v>264</v>
      </c>
      <c r="N2482" s="320" t="s">
        <v>262</v>
      </c>
    </row>
    <row r="2483" spans="1:14" s="194" customFormat="1">
      <c r="A2483" s="320" t="s">
        <v>242</v>
      </c>
      <c r="B2483" s="320" t="s">
        <v>455</v>
      </c>
      <c r="C2483" s="320" t="s">
        <v>834</v>
      </c>
      <c r="D2483" s="320" t="s">
        <v>76</v>
      </c>
      <c r="E2483" s="320">
        <v>57855495</v>
      </c>
      <c r="F2483" s="190">
        <v>4384</v>
      </c>
      <c r="G2483" s="360">
        <v>60</v>
      </c>
      <c r="H2483" s="320">
        <v>1454</v>
      </c>
      <c r="I2483" s="320">
        <v>2930</v>
      </c>
      <c r="J2483" s="361">
        <v>0.33166058394160586</v>
      </c>
      <c r="K2483" s="320" t="s">
        <v>1096</v>
      </c>
      <c r="L2483" s="320" t="s">
        <v>254</v>
      </c>
      <c r="M2483" s="320" t="s">
        <v>264</v>
      </c>
      <c r="N2483" s="320" t="s">
        <v>261</v>
      </c>
    </row>
    <row r="2484" spans="1:14" s="194" customFormat="1">
      <c r="A2484" s="320" t="s">
        <v>242</v>
      </c>
      <c r="B2484" s="320" t="s">
        <v>455</v>
      </c>
      <c r="C2484" s="320" t="s">
        <v>834</v>
      </c>
      <c r="D2484" s="320" t="s">
        <v>76</v>
      </c>
      <c r="E2484" s="320">
        <v>115258748</v>
      </c>
      <c r="F2484" s="190">
        <v>4558</v>
      </c>
      <c r="G2484" s="360">
        <v>60</v>
      </c>
      <c r="H2484" s="320">
        <v>1611</v>
      </c>
      <c r="I2484" s="320">
        <v>2947</v>
      </c>
      <c r="J2484" s="361">
        <v>0.35344449319877141</v>
      </c>
      <c r="K2484" s="320" t="s">
        <v>34</v>
      </c>
      <c r="L2484" s="320" t="s">
        <v>254</v>
      </c>
      <c r="M2484" s="320" t="s">
        <v>264</v>
      </c>
      <c r="N2484" s="320" t="s">
        <v>263</v>
      </c>
    </row>
    <row r="2485" spans="1:14" s="194" customFormat="1">
      <c r="A2485" s="320" t="s">
        <v>242</v>
      </c>
      <c r="B2485" s="320" t="s">
        <v>455</v>
      </c>
      <c r="C2485" s="320" t="s">
        <v>834</v>
      </c>
      <c r="D2485" s="320" t="s">
        <v>76</v>
      </c>
      <c r="E2485" s="320">
        <v>226838658</v>
      </c>
      <c r="F2485" s="190">
        <v>3333</v>
      </c>
      <c r="G2485" s="360">
        <v>60</v>
      </c>
      <c r="H2485" s="320">
        <v>1291</v>
      </c>
      <c r="I2485" s="320">
        <v>2042</v>
      </c>
      <c r="J2485" s="361">
        <v>0.38733873387338735</v>
      </c>
      <c r="K2485" s="320" t="s">
        <v>1097</v>
      </c>
      <c r="L2485" s="320" t="s">
        <v>254</v>
      </c>
      <c r="M2485" s="320" t="s">
        <v>261</v>
      </c>
      <c r="N2485" s="320" t="s">
        <v>262</v>
      </c>
    </row>
    <row r="2486" spans="1:14" s="194" customFormat="1">
      <c r="A2486" s="320" t="s">
        <v>242</v>
      </c>
      <c r="B2486" s="320" t="s">
        <v>455</v>
      </c>
      <c r="C2486" s="320" t="s">
        <v>834</v>
      </c>
      <c r="D2486" s="320" t="s">
        <v>92</v>
      </c>
      <c r="E2486" s="320">
        <v>2928484</v>
      </c>
      <c r="F2486" s="190">
        <v>1007</v>
      </c>
      <c r="G2486" s="360">
        <v>60</v>
      </c>
      <c r="H2486" s="320">
        <v>477</v>
      </c>
      <c r="I2486" s="320">
        <v>530</v>
      </c>
      <c r="J2486" s="361">
        <v>0.47368421052631576</v>
      </c>
      <c r="K2486" s="320" t="s">
        <v>1098</v>
      </c>
      <c r="L2486" s="320" t="s">
        <v>254</v>
      </c>
      <c r="M2486" s="320" t="s">
        <v>262</v>
      </c>
      <c r="N2486" s="320" t="s">
        <v>264</v>
      </c>
    </row>
    <row r="2487" spans="1:14" s="194" customFormat="1">
      <c r="A2487" s="320" t="s">
        <v>242</v>
      </c>
      <c r="B2487" s="320" t="s">
        <v>455</v>
      </c>
      <c r="C2487" s="320" t="s">
        <v>834</v>
      </c>
      <c r="D2487" s="320" t="s">
        <v>82</v>
      </c>
      <c r="E2487" s="320">
        <v>56397968</v>
      </c>
      <c r="F2487" s="190">
        <v>1557</v>
      </c>
      <c r="G2487" s="360">
        <v>59.981900000000003</v>
      </c>
      <c r="H2487" s="320">
        <v>453</v>
      </c>
      <c r="I2487" s="320">
        <v>1104</v>
      </c>
      <c r="J2487" s="361">
        <v>0.29094412331406549</v>
      </c>
      <c r="K2487" s="320" t="s">
        <v>198</v>
      </c>
      <c r="L2487" s="320" t="s">
        <v>254</v>
      </c>
      <c r="M2487" s="320" t="s">
        <v>264</v>
      </c>
      <c r="N2487" s="320" t="s">
        <v>263</v>
      </c>
    </row>
    <row r="2488" spans="1:14" s="194" customFormat="1">
      <c r="A2488" s="320" t="s">
        <v>242</v>
      </c>
      <c r="B2488" s="320" t="s">
        <v>455</v>
      </c>
      <c r="C2488" s="320" t="s">
        <v>834</v>
      </c>
      <c r="D2488" s="320" t="s">
        <v>90</v>
      </c>
      <c r="E2488" s="320">
        <v>69167390</v>
      </c>
      <c r="F2488" s="190">
        <v>1824</v>
      </c>
      <c r="G2488" s="360">
        <v>60</v>
      </c>
      <c r="H2488" s="320">
        <v>579</v>
      </c>
      <c r="I2488" s="320">
        <v>1245</v>
      </c>
      <c r="J2488" s="361">
        <v>0.31743421052631576</v>
      </c>
      <c r="K2488" s="320" t="s">
        <v>196</v>
      </c>
      <c r="L2488" s="320" t="s">
        <v>254</v>
      </c>
      <c r="M2488" s="320" t="s">
        <v>264</v>
      </c>
      <c r="N2488" s="320" t="s">
        <v>261</v>
      </c>
    </row>
    <row r="2489" spans="1:14" s="194" customFormat="1">
      <c r="A2489" s="320" t="s">
        <v>242</v>
      </c>
      <c r="B2489" s="320" t="s">
        <v>455</v>
      </c>
      <c r="C2489" s="320" t="s">
        <v>834</v>
      </c>
      <c r="D2489" s="320" t="s">
        <v>113</v>
      </c>
      <c r="E2489" s="320">
        <v>3277225</v>
      </c>
      <c r="F2489" s="190">
        <v>920</v>
      </c>
      <c r="G2489" s="360">
        <v>60</v>
      </c>
      <c r="H2489" s="320">
        <v>254</v>
      </c>
      <c r="I2489" s="320">
        <v>666</v>
      </c>
      <c r="J2489" s="361">
        <v>0.27608695652173915</v>
      </c>
      <c r="K2489" s="320" t="s">
        <v>1099</v>
      </c>
      <c r="L2489" s="320" t="s">
        <v>254</v>
      </c>
      <c r="M2489" s="320" t="s">
        <v>261</v>
      </c>
      <c r="N2489" s="320" t="s">
        <v>264</v>
      </c>
    </row>
    <row r="2490" spans="1:14" s="194" customFormat="1">
      <c r="A2490" s="320" t="s">
        <v>242</v>
      </c>
      <c r="B2490" s="320" t="s">
        <v>455</v>
      </c>
      <c r="C2490" s="320" t="s">
        <v>834</v>
      </c>
      <c r="D2490" s="320" t="s">
        <v>84</v>
      </c>
      <c r="E2490" s="320">
        <v>141597639</v>
      </c>
      <c r="F2490" s="190">
        <v>1352</v>
      </c>
      <c r="G2490" s="360">
        <v>60.023600000000002</v>
      </c>
      <c r="H2490" s="320">
        <v>503</v>
      </c>
      <c r="I2490" s="320">
        <v>849</v>
      </c>
      <c r="J2490" s="361">
        <v>0.37204142011834318</v>
      </c>
      <c r="K2490" s="320" t="s">
        <v>197</v>
      </c>
      <c r="L2490" s="320" t="s">
        <v>254</v>
      </c>
      <c r="M2490" s="320" t="s">
        <v>262</v>
      </c>
      <c r="N2490" s="320" t="s">
        <v>261</v>
      </c>
    </row>
    <row r="2491" spans="1:14" s="194" customFormat="1">
      <c r="A2491" s="320" t="s">
        <v>242</v>
      </c>
      <c r="B2491" s="320" t="s">
        <v>455</v>
      </c>
      <c r="C2491" s="320" t="s">
        <v>834</v>
      </c>
      <c r="D2491" s="320" t="s">
        <v>80</v>
      </c>
      <c r="E2491" s="320">
        <v>25110731</v>
      </c>
      <c r="F2491" s="190">
        <v>287</v>
      </c>
      <c r="G2491" s="360">
        <v>60</v>
      </c>
      <c r="H2491" s="320">
        <v>127</v>
      </c>
      <c r="I2491" s="320">
        <v>160</v>
      </c>
      <c r="J2491" s="361">
        <v>0.4425087108013937</v>
      </c>
      <c r="K2491" s="320" t="s">
        <v>1100</v>
      </c>
      <c r="L2491" s="320" t="s">
        <v>254</v>
      </c>
      <c r="M2491" s="320" t="s">
        <v>264</v>
      </c>
      <c r="N2491" s="320" t="s">
        <v>263</v>
      </c>
    </row>
    <row r="2492" spans="1:14" s="194" customFormat="1">
      <c r="A2492" s="320" t="s">
        <v>242</v>
      </c>
      <c r="B2492" s="320" t="s">
        <v>455</v>
      </c>
      <c r="C2492" s="320" t="s">
        <v>834</v>
      </c>
      <c r="D2492" s="320" t="s">
        <v>83</v>
      </c>
      <c r="E2492" s="320">
        <v>46984565</v>
      </c>
      <c r="F2492" s="190">
        <v>794</v>
      </c>
      <c r="G2492" s="360">
        <v>60</v>
      </c>
      <c r="H2492" s="320">
        <v>237</v>
      </c>
      <c r="I2492" s="320">
        <v>557</v>
      </c>
      <c r="J2492" s="361">
        <v>0.29848866498740556</v>
      </c>
      <c r="K2492" s="320" t="s">
        <v>1101</v>
      </c>
      <c r="L2492" s="320" t="s">
        <v>254</v>
      </c>
      <c r="M2492" s="320" t="s">
        <v>264</v>
      </c>
      <c r="N2492" s="320" t="s">
        <v>263</v>
      </c>
    </row>
    <row r="2493" spans="1:14" s="194" customFormat="1">
      <c r="A2493" s="320" t="s">
        <v>242</v>
      </c>
      <c r="B2493" s="320" t="s">
        <v>455</v>
      </c>
      <c r="C2493" s="320" t="s">
        <v>834</v>
      </c>
      <c r="D2493" s="320" t="s">
        <v>85</v>
      </c>
      <c r="E2493" s="320">
        <v>30732122</v>
      </c>
      <c r="F2493" s="190">
        <v>2699</v>
      </c>
      <c r="G2493" s="360">
        <v>60</v>
      </c>
      <c r="H2493" s="320">
        <v>846</v>
      </c>
      <c r="I2493" s="320">
        <v>1853</v>
      </c>
      <c r="J2493" s="361">
        <v>0.31344942571322715</v>
      </c>
      <c r="K2493" s="320" t="s">
        <v>1102</v>
      </c>
      <c r="L2493" s="320" t="s">
        <v>254</v>
      </c>
      <c r="M2493" s="320" t="s">
        <v>262</v>
      </c>
      <c r="N2493" s="320" t="s">
        <v>263</v>
      </c>
    </row>
    <row r="2494" spans="1:14" s="194" customFormat="1">
      <c r="A2494" s="320" t="s">
        <v>242</v>
      </c>
      <c r="B2494" s="320" t="s">
        <v>455</v>
      </c>
      <c r="C2494" s="320" t="s">
        <v>834</v>
      </c>
      <c r="D2494" s="320" t="s">
        <v>85</v>
      </c>
      <c r="E2494" s="320">
        <v>153511668</v>
      </c>
      <c r="F2494" s="190">
        <v>3026</v>
      </c>
      <c r="G2494" s="360">
        <v>59.992100000000001</v>
      </c>
      <c r="H2494" s="320">
        <v>1257</v>
      </c>
      <c r="I2494" s="320">
        <v>1769</v>
      </c>
      <c r="J2494" s="361">
        <v>0.41539986781229343</v>
      </c>
      <c r="K2494" s="320" t="s">
        <v>1103</v>
      </c>
      <c r="L2494" s="320" t="s">
        <v>254</v>
      </c>
      <c r="M2494" s="320" t="s">
        <v>264</v>
      </c>
      <c r="N2494" s="320" t="s">
        <v>263</v>
      </c>
    </row>
    <row r="2495" spans="1:14" s="194" customFormat="1">
      <c r="A2495" s="320" t="s">
        <v>242</v>
      </c>
      <c r="B2495" s="320" t="s">
        <v>455</v>
      </c>
      <c r="C2495" s="320" t="s">
        <v>834</v>
      </c>
      <c r="D2495" s="320" t="s">
        <v>86</v>
      </c>
      <c r="E2495" s="320">
        <v>29906720</v>
      </c>
      <c r="F2495" s="190">
        <v>957</v>
      </c>
      <c r="G2495" s="360">
        <v>60</v>
      </c>
      <c r="H2495" s="320">
        <v>359</v>
      </c>
      <c r="I2495" s="320">
        <v>598</v>
      </c>
      <c r="J2495" s="361">
        <v>0.37513061650992685</v>
      </c>
      <c r="K2495" s="320" t="s">
        <v>1104</v>
      </c>
      <c r="L2495" s="320" t="s">
        <v>254</v>
      </c>
      <c r="M2495" s="320" t="s">
        <v>263</v>
      </c>
      <c r="N2495" s="320" t="s">
        <v>264</v>
      </c>
    </row>
    <row r="2496" spans="1:14" s="194" customFormat="1">
      <c r="A2496" s="320" t="s">
        <v>242</v>
      </c>
      <c r="B2496" s="320" t="s">
        <v>455</v>
      </c>
      <c r="C2496" s="320" t="s">
        <v>834</v>
      </c>
      <c r="D2496" s="320" t="s">
        <v>91</v>
      </c>
      <c r="E2496" s="320">
        <v>15236789</v>
      </c>
      <c r="F2496" s="190">
        <v>1019</v>
      </c>
      <c r="G2496" s="360">
        <v>60</v>
      </c>
      <c r="H2496" s="320">
        <v>338</v>
      </c>
      <c r="I2496" s="320">
        <v>681</v>
      </c>
      <c r="J2496" s="361">
        <v>0.33169774288518156</v>
      </c>
      <c r="K2496" s="320" t="s">
        <v>1105</v>
      </c>
      <c r="L2496" s="320" t="s">
        <v>254</v>
      </c>
      <c r="M2496" s="320" t="s">
        <v>262</v>
      </c>
      <c r="N2496" s="320" t="s">
        <v>263</v>
      </c>
    </row>
    <row r="2497" spans="1:14" s="194" customFormat="1">
      <c r="A2497" s="320" t="s">
        <v>242</v>
      </c>
      <c r="B2497" s="320" t="s">
        <v>456</v>
      </c>
      <c r="C2497" s="320" t="s">
        <v>834</v>
      </c>
      <c r="D2497" s="320" t="s">
        <v>76</v>
      </c>
      <c r="E2497" s="320">
        <v>6489866</v>
      </c>
      <c r="F2497" s="190">
        <v>3932</v>
      </c>
      <c r="G2497" s="360">
        <v>52.586100000000002</v>
      </c>
      <c r="H2497" s="320">
        <v>1050</v>
      </c>
      <c r="I2497" s="320">
        <v>2882</v>
      </c>
      <c r="J2497" s="361">
        <v>0.26703967446592064</v>
      </c>
      <c r="K2497" s="320" t="s">
        <v>1095</v>
      </c>
      <c r="L2497" s="320" t="s">
        <v>254</v>
      </c>
      <c r="M2497" s="320" t="s">
        <v>264</v>
      </c>
      <c r="N2497" s="320" t="s">
        <v>262</v>
      </c>
    </row>
    <row r="2498" spans="1:14" s="194" customFormat="1">
      <c r="A2498" s="320" t="s">
        <v>242</v>
      </c>
      <c r="B2498" s="320" t="s">
        <v>456</v>
      </c>
      <c r="C2498" s="320" t="s">
        <v>834</v>
      </c>
      <c r="D2498" s="320" t="s">
        <v>76</v>
      </c>
      <c r="E2498" s="320">
        <v>57855495</v>
      </c>
      <c r="F2498" s="190">
        <v>5247</v>
      </c>
      <c r="G2498" s="360">
        <v>59.995600000000003</v>
      </c>
      <c r="H2498" s="320">
        <v>2062</v>
      </c>
      <c r="I2498" s="320">
        <v>3185</v>
      </c>
      <c r="J2498" s="361">
        <v>0.39298646845816659</v>
      </c>
      <c r="K2498" s="320" t="s">
        <v>1096</v>
      </c>
      <c r="L2498" s="320" t="s">
        <v>254</v>
      </c>
      <c r="M2498" s="320" t="s">
        <v>264</v>
      </c>
      <c r="N2498" s="320" t="s">
        <v>261</v>
      </c>
    </row>
    <row r="2499" spans="1:14" s="194" customFormat="1">
      <c r="A2499" s="320" t="s">
        <v>242</v>
      </c>
      <c r="B2499" s="320" t="s">
        <v>456</v>
      </c>
      <c r="C2499" s="320" t="s">
        <v>834</v>
      </c>
      <c r="D2499" s="320" t="s">
        <v>76</v>
      </c>
      <c r="E2499" s="320">
        <v>115258748</v>
      </c>
      <c r="F2499" s="190">
        <v>5026</v>
      </c>
      <c r="G2499" s="360">
        <v>60</v>
      </c>
      <c r="H2499" s="320">
        <v>2104</v>
      </c>
      <c r="I2499" s="320">
        <v>2922</v>
      </c>
      <c r="J2499" s="361">
        <v>0.41862315957023477</v>
      </c>
      <c r="K2499" s="320" t="s">
        <v>34</v>
      </c>
      <c r="L2499" s="320" t="s">
        <v>254</v>
      </c>
      <c r="M2499" s="320" t="s">
        <v>264</v>
      </c>
      <c r="N2499" s="320" t="s">
        <v>263</v>
      </c>
    </row>
    <row r="2500" spans="1:14" s="194" customFormat="1">
      <c r="A2500" s="320" t="s">
        <v>242</v>
      </c>
      <c r="B2500" s="320" t="s">
        <v>456</v>
      </c>
      <c r="C2500" s="320" t="s">
        <v>834</v>
      </c>
      <c r="D2500" s="320" t="s">
        <v>76</v>
      </c>
      <c r="E2500" s="320">
        <v>226838658</v>
      </c>
      <c r="F2500" s="190">
        <v>4637</v>
      </c>
      <c r="G2500" s="360">
        <v>60</v>
      </c>
      <c r="H2500" s="320">
        <v>2043</v>
      </c>
      <c r="I2500" s="320">
        <v>2594</v>
      </c>
      <c r="J2500" s="361">
        <v>0.44058658615484148</v>
      </c>
      <c r="K2500" s="320" t="s">
        <v>1097</v>
      </c>
      <c r="L2500" s="320" t="s">
        <v>254</v>
      </c>
      <c r="M2500" s="320" t="s">
        <v>261</v>
      </c>
      <c r="N2500" s="320" t="s">
        <v>262</v>
      </c>
    </row>
    <row r="2501" spans="1:14" s="194" customFormat="1">
      <c r="A2501" s="320" t="s">
        <v>242</v>
      </c>
      <c r="B2501" s="320" t="s">
        <v>456</v>
      </c>
      <c r="C2501" s="320" t="s">
        <v>834</v>
      </c>
      <c r="D2501" s="320" t="s">
        <v>92</v>
      </c>
      <c r="E2501" s="320">
        <v>2928484</v>
      </c>
      <c r="F2501" s="190">
        <v>1288</v>
      </c>
      <c r="G2501" s="360">
        <v>60</v>
      </c>
      <c r="H2501" s="320">
        <v>665</v>
      </c>
      <c r="I2501" s="320">
        <v>623</v>
      </c>
      <c r="J2501" s="361">
        <v>0.51630434782608692</v>
      </c>
      <c r="K2501" s="320" t="s">
        <v>1098</v>
      </c>
      <c r="L2501" s="320" t="s">
        <v>254</v>
      </c>
      <c r="M2501" s="320" t="s">
        <v>262</v>
      </c>
      <c r="N2501" s="320" t="s">
        <v>264</v>
      </c>
    </row>
    <row r="2502" spans="1:14" s="194" customFormat="1">
      <c r="A2502" s="320" t="s">
        <v>242</v>
      </c>
      <c r="B2502" s="320" t="s">
        <v>456</v>
      </c>
      <c r="C2502" s="320" t="s">
        <v>834</v>
      </c>
      <c r="D2502" s="320" t="s">
        <v>82</v>
      </c>
      <c r="E2502" s="320">
        <v>56397968</v>
      </c>
      <c r="F2502" s="190">
        <v>2074</v>
      </c>
      <c r="G2502" s="360">
        <v>59.990900000000003</v>
      </c>
      <c r="H2502" s="320">
        <v>756</v>
      </c>
      <c r="I2502" s="320">
        <v>1318</v>
      </c>
      <c r="J2502" s="361">
        <v>0.36451301832208294</v>
      </c>
      <c r="K2502" s="320" t="s">
        <v>198</v>
      </c>
      <c r="L2502" s="320" t="s">
        <v>254</v>
      </c>
      <c r="M2502" s="320" t="s">
        <v>264</v>
      </c>
      <c r="N2502" s="320" t="s">
        <v>263</v>
      </c>
    </row>
    <row r="2503" spans="1:14" s="194" customFormat="1">
      <c r="A2503" s="320" t="s">
        <v>242</v>
      </c>
      <c r="B2503" s="320" t="s">
        <v>456</v>
      </c>
      <c r="C2503" s="320" t="s">
        <v>834</v>
      </c>
      <c r="D2503" s="320" t="s">
        <v>90</v>
      </c>
      <c r="E2503" s="320">
        <v>69167390</v>
      </c>
      <c r="F2503" s="190">
        <v>2620</v>
      </c>
      <c r="G2503" s="360">
        <v>60</v>
      </c>
      <c r="H2503" s="320">
        <v>1021</v>
      </c>
      <c r="I2503" s="320">
        <v>1599</v>
      </c>
      <c r="J2503" s="361">
        <v>0.38969465648854962</v>
      </c>
      <c r="K2503" s="320" t="s">
        <v>196</v>
      </c>
      <c r="L2503" s="320" t="s">
        <v>254</v>
      </c>
      <c r="M2503" s="320" t="s">
        <v>264</v>
      </c>
      <c r="N2503" s="320" t="s">
        <v>261</v>
      </c>
    </row>
    <row r="2504" spans="1:14" s="194" customFormat="1">
      <c r="A2504" s="320" t="s">
        <v>242</v>
      </c>
      <c r="B2504" s="320" t="s">
        <v>456</v>
      </c>
      <c r="C2504" s="320" t="s">
        <v>834</v>
      </c>
      <c r="D2504" s="320" t="s">
        <v>113</v>
      </c>
      <c r="E2504" s="320">
        <v>3277225</v>
      </c>
      <c r="F2504" s="190">
        <v>1073</v>
      </c>
      <c r="G2504" s="360">
        <v>60</v>
      </c>
      <c r="H2504" s="320">
        <v>429</v>
      </c>
      <c r="I2504" s="320">
        <v>644</v>
      </c>
      <c r="J2504" s="361">
        <v>0.39981360671015842</v>
      </c>
      <c r="K2504" s="320" t="s">
        <v>1099</v>
      </c>
      <c r="L2504" s="320" t="s">
        <v>254</v>
      </c>
      <c r="M2504" s="320" t="s">
        <v>261</v>
      </c>
      <c r="N2504" s="320" t="s">
        <v>264</v>
      </c>
    </row>
    <row r="2505" spans="1:14" s="194" customFormat="1">
      <c r="A2505" s="320" t="s">
        <v>242</v>
      </c>
      <c r="B2505" s="320" t="s">
        <v>456</v>
      </c>
      <c r="C2505" s="320" t="s">
        <v>834</v>
      </c>
      <c r="D2505" s="320" t="s">
        <v>84</v>
      </c>
      <c r="E2505" s="320">
        <v>141597639</v>
      </c>
      <c r="F2505" s="190">
        <v>1685</v>
      </c>
      <c r="G2505" s="360">
        <v>60</v>
      </c>
      <c r="H2505" s="320">
        <v>693</v>
      </c>
      <c r="I2505" s="320">
        <v>992</v>
      </c>
      <c r="J2505" s="361">
        <v>0.4112759643916914</v>
      </c>
      <c r="K2505" s="320" t="s">
        <v>197</v>
      </c>
      <c r="L2505" s="320" t="s">
        <v>254</v>
      </c>
      <c r="M2505" s="320" t="s">
        <v>262</v>
      </c>
      <c r="N2505" s="320" t="s">
        <v>261</v>
      </c>
    </row>
    <row r="2506" spans="1:14" s="194" customFormat="1">
      <c r="A2506" s="320" t="s">
        <v>242</v>
      </c>
      <c r="B2506" s="320" t="s">
        <v>456</v>
      </c>
      <c r="C2506" s="320" t="s">
        <v>834</v>
      </c>
      <c r="D2506" s="320" t="s">
        <v>80</v>
      </c>
      <c r="E2506" s="320">
        <v>25110731</v>
      </c>
      <c r="F2506" s="190">
        <v>359</v>
      </c>
      <c r="G2506" s="360">
        <v>60</v>
      </c>
      <c r="H2506" s="320">
        <v>165</v>
      </c>
      <c r="I2506" s="320">
        <v>194</v>
      </c>
      <c r="J2506" s="361">
        <v>0.4596100278551532</v>
      </c>
      <c r="K2506" s="320" t="s">
        <v>1100</v>
      </c>
      <c r="L2506" s="320" t="s">
        <v>254</v>
      </c>
      <c r="M2506" s="320" t="s">
        <v>264</v>
      </c>
      <c r="N2506" s="320" t="s">
        <v>263</v>
      </c>
    </row>
    <row r="2507" spans="1:14" s="194" customFormat="1">
      <c r="A2507" s="320" t="s">
        <v>242</v>
      </c>
      <c r="B2507" s="320" t="s">
        <v>456</v>
      </c>
      <c r="C2507" s="320" t="s">
        <v>834</v>
      </c>
      <c r="D2507" s="320" t="s">
        <v>83</v>
      </c>
      <c r="E2507" s="320">
        <v>46984565</v>
      </c>
      <c r="F2507" s="190">
        <v>1179</v>
      </c>
      <c r="G2507" s="360">
        <v>60</v>
      </c>
      <c r="H2507" s="320">
        <v>420</v>
      </c>
      <c r="I2507" s="320">
        <v>759</v>
      </c>
      <c r="J2507" s="361">
        <v>0.35623409669211198</v>
      </c>
      <c r="K2507" s="320" t="s">
        <v>1101</v>
      </c>
      <c r="L2507" s="320" t="s">
        <v>254</v>
      </c>
      <c r="M2507" s="320" t="s">
        <v>264</v>
      </c>
      <c r="N2507" s="320" t="s">
        <v>263</v>
      </c>
    </row>
    <row r="2508" spans="1:14" s="194" customFormat="1">
      <c r="A2508" s="320" t="s">
        <v>242</v>
      </c>
      <c r="B2508" s="320" t="s">
        <v>456</v>
      </c>
      <c r="C2508" s="320" t="s">
        <v>834</v>
      </c>
      <c r="D2508" s="320" t="s">
        <v>85</v>
      </c>
      <c r="E2508" s="320">
        <v>30732122</v>
      </c>
      <c r="F2508" s="190">
        <v>3084</v>
      </c>
      <c r="G2508" s="360">
        <v>59.998899999999999</v>
      </c>
      <c r="H2508" s="320">
        <v>1266</v>
      </c>
      <c r="I2508" s="320">
        <v>1818</v>
      </c>
      <c r="J2508" s="361">
        <v>0.41050583657587547</v>
      </c>
      <c r="K2508" s="320" t="s">
        <v>1102</v>
      </c>
      <c r="L2508" s="320" t="s">
        <v>254</v>
      </c>
      <c r="M2508" s="320" t="s">
        <v>262</v>
      </c>
      <c r="N2508" s="320" t="s">
        <v>263</v>
      </c>
    </row>
    <row r="2509" spans="1:14" s="194" customFormat="1">
      <c r="A2509" s="320" t="s">
        <v>242</v>
      </c>
      <c r="B2509" s="320" t="s">
        <v>456</v>
      </c>
      <c r="C2509" s="320" t="s">
        <v>834</v>
      </c>
      <c r="D2509" s="320" t="s">
        <v>85</v>
      </c>
      <c r="E2509" s="320">
        <v>153511668</v>
      </c>
      <c r="F2509" s="190">
        <v>3481</v>
      </c>
      <c r="G2509" s="360">
        <v>59.997799999999998</v>
      </c>
      <c r="H2509" s="320">
        <v>1657</v>
      </c>
      <c r="I2509" s="320">
        <v>1824</v>
      </c>
      <c r="J2509" s="361">
        <v>0.47601264004596383</v>
      </c>
      <c r="K2509" s="320" t="s">
        <v>1103</v>
      </c>
      <c r="L2509" s="320" t="s">
        <v>254</v>
      </c>
      <c r="M2509" s="320" t="s">
        <v>264</v>
      </c>
      <c r="N2509" s="320" t="s">
        <v>263</v>
      </c>
    </row>
    <row r="2510" spans="1:14" s="194" customFormat="1">
      <c r="A2510" s="320" t="s">
        <v>242</v>
      </c>
      <c r="B2510" s="320" t="s">
        <v>456</v>
      </c>
      <c r="C2510" s="320" t="s">
        <v>834</v>
      </c>
      <c r="D2510" s="320" t="s">
        <v>86</v>
      </c>
      <c r="E2510" s="320">
        <v>29906720</v>
      </c>
      <c r="F2510" s="190">
        <v>1200</v>
      </c>
      <c r="G2510" s="360">
        <v>60</v>
      </c>
      <c r="H2510" s="320">
        <v>486</v>
      </c>
      <c r="I2510" s="320">
        <v>714</v>
      </c>
      <c r="J2510" s="361">
        <v>0.40500000000000003</v>
      </c>
      <c r="K2510" s="320" t="s">
        <v>1104</v>
      </c>
      <c r="L2510" s="320" t="s">
        <v>254</v>
      </c>
      <c r="M2510" s="320" t="s">
        <v>263</v>
      </c>
      <c r="N2510" s="320" t="s">
        <v>264</v>
      </c>
    </row>
    <row r="2511" spans="1:14" s="194" customFormat="1">
      <c r="A2511" s="320" t="s">
        <v>242</v>
      </c>
      <c r="B2511" s="320" t="s">
        <v>456</v>
      </c>
      <c r="C2511" s="320" t="s">
        <v>834</v>
      </c>
      <c r="D2511" s="320" t="s">
        <v>91</v>
      </c>
      <c r="E2511" s="320">
        <v>15236789</v>
      </c>
      <c r="F2511" s="190">
        <v>1206</v>
      </c>
      <c r="G2511" s="360">
        <v>60</v>
      </c>
      <c r="H2511" s="320">
        <v>483</v>
      </c>
      <c r="I2511" s="320">
        <v>723</v>
      </c>
      <c r="J2511" s="361">
        <v>0.40049751243781095</v>
      </c>
      <c r="K2511" s="320" t="s">
        <v>1105</v>
      </c>
      <c r="L2511" s="320" t="s">
        <v>254</v>
      </c>
      <c r="M2511" s="320" t="s">
        <v>262</v>
      </c>
      <c r="N2511" s="320" t="s">
        <v>263</v>
      </c>
    </row>
    <row r="2512" spans="1:14" s="194" customFormat="1">
      <c r="A2512" s="173" t="s">
        <v>242</v>
      </c>
      <c r="B2512" s="173" t="s">
        <v>446</v>
      </c>
      <c r="C2512" s="173" t="s">
        <v>670</v>
      </c>
      <c r="D2512" s="173" t="s">
        <v>1221</v>
      </c>
      <c r="E2512" s="173" t="s">
        <v>12</v>
      </c>
      <c r="F2512" s="358" t="s">
        <v>12</v>
      </c>
      <c r="G2512" s="362" t="s">
        <v>12</v>
      </c>
      <c r="H2512" s="173">
        <v>682</v>
      </c>
      <c r="I2512" s="173" t="s">
        <v>12</v>
      </c>
      <c r="J2512" s="363" t="s">
        <v>12</v>
      </c>
      <c r="K2512" s="173" t="s">
        <v>12</v>
      </c>
      <c r="L2512" s="173" t="s">
        <v>253</v>
      </c>
      <c r="M2512" s="173" t="s">
        <v>12</v>
      </c>
      <c r="N2512" s="173" t="s">
        <v>12</v>
      </c>
    </row>
    <row r="2513" spans="1:14" s="194" customFormat="1">
      <c r="A2513" s="173" t="s">
        <v>242</v>
      </c>
      <c r="B2513" s="173" t="s">
        <v>345</v>
      </c>
      <c r="C2513" s="173" t="s">
        <v>834</v>
      </c>
      <c r="D2513" s="173" t="s">
        <v>1221</v>
      </c>
      <c r="E2513" s="173" t="s">
        <v>12</v>
      </c>
      <c r="F2513" s="358" t="s">
        <v>12</v>
      </c>
      <c r="G2513" s="362" t="s">
        <v>12</v>
      </c>
      <c r="H2513" s="173">
        <v>260</v>
      </c>
      <c r="I2513" s="173" t="s">
        <v>12</v>
      </c>
      <c r="J2513" s="363" t="s">
        <v>12</v>
      </c>
      <c r="K2513" s="173" t="s">
        <v>12</v>
      </c>
      <c r="L2513" s="173" t="s">
        <v>253</v>
      </c>
      <c r="M2513" s="173" t="s">
        <v>12</v>
      </c>
      <c r="N2513" s="173" t="s">
        <v>12</v>
      </c>
    </row>
    <row r="2514" spans="1:14" s="194" customFormat="1">
      <c r="A2514" s="173" t="s">
        <v>242</v>
      </c>
      <c r="B2514" s="173" t="s">
        <v>361</v>
      </c>
      <c r="C2514" s="173" t="s">
        <v>671</v>
      </c>
      <c r="D2514" s="173" t="s">
        <v>1221</v>
      </c>
      <c r="E2514" s="173" t="s">
        <v>12</v>
      </c>
      <c r="F2514" s="358" t="s">
        <v>12</v>
      </c>
      <c r="G2514" s="362" t="s">
        <v>12</v>
      </c>
      <c r="H2514" s="173">
        <v>232</v>
      </c>
      <c r="I2514" s="173" t="s">
        <v>12</v>
      </c>
      <c r="J2514" s="363" t="s">
        <v>12</v>
      </c>
      <c r="K2514" s="173" t="s">
        <v>12</v>
      </c>
      <c r="L2514" s="173" t="s">
        <v>253</v>
      </c>
      <c r="M2514" s="173" t="s">
        <v>12</v>
      </c>
      <c r="N2514" s="173" t="s">
        <v>12</v>
      </c>
    </row>
    <row r="2515" spans="1:14" s="194" customFormat="1">
      <c r="A2515" s="173" t="s">
        <v>242</v>
      </c>
      <c r="B2515" s="173" t="s">
        <v>447</v>
      </c>
      <c r="C2515" s="173" t="s">
        <v>834</v>
      </c>
      <c r="D2515" s="173" t="s">
        <v>1221</v>
      </c>
      <c r="E2515" s="173" t="s">
        <v>12</v>
      </c>
      <c r="F2515" s="358" t="s">
        <v>12</v>
      </c>
      <c r="G2515" s="362" t="s">
        <v>12</v>
      </c>
      <c r="H2515" s="173">
        <v>379</v>
      </c>
      <c r="I2515" s="173" t="s">
        <v>12</v>
      </c>
      <c r="J2515" s="363" t="s">
        <v>12</v>
      </c>
      <c r="K2515" s="173" t="s">
        <v>12</v>
      </c>
      <c r="L2515" s="173" t="s">
        <v>253</v>
      </c>
      <c r="M2515" s="173" t="s">
        <v>12</v>
      </c>
      <c r="N2515" s="173" t="s">
        <v>12</v>
      </c>
    </row>
    <row r="2516" spans="1:14" s="194" customFormat="1">
      <c r="A2516" s="173" t="s">
        <v>242</v>
      </c>
      <c r="B2516" s="173" t="s">
        <v>448</v>
      </c>
      <c r="C2516" s="173" t="s">
        <v>834</v>
      </c>
      <c r="D2516" s="173" t="s">
        <v>1221</v>
      </c>
      <c r="E2516" s="173" t="s">
        <v>12</v>
      </c>
      <c r="F2516" s="358" t="s">
        <v>12</v>
      </c>
      <c r="G2516" s="362" t="s">
        <v>12</v>
      </c>
      <c r="H2516" s="173">
        <v>172</v>
      </c>
      <c r="I2516" s="173" t="s">
        <v>12</v>
      </c>
      <c r="J2516" s="363" t="s">
        <v>12</v>
      </c>
      <c r="K2516" s="173" t="s">
        <v>12</v>
      </c>
      <c r="L2516" s="173" t="s">
        <v>253</v>
      </c>
      <c r="M2516" s="173" t="s">
        <v>12</v>
      </c>
      <c r="N2516" s="173" t="s">
        <v>12</v>
      </c>
    </row>
    <row r="2517" spans="1:14" s="194" customFormat="1">
      <c r="A2517" s="173" t="s">
        <v>242</v>
      </c>
      <c r="B2517" s="173" t="s">
        <v>449</v>
      </c>
      <c r="C2517" s="173" t="s">
        <v>834</v>
      </c>
      <c r="D2517" s="173" t="s">
        <v>1221</v>
      </c>
      <c r="E2517" s="173" t="s">
        <v>12</v>
      </c>
      <c r="F2517" s="358" t="s">
        <v>12</v>
      </c>
      <c r="G2517" s="362" t="s">
        <v>12</v>
      </c>
      <c r="H2517" s="173">
        <v>689</v>
      </c>
      <c r="I2517" s="173" t="s">
        <v>12</v>
      </c>
      <c r="J2517" s="363" t="s">
        <v>12</v>
      </c>
      <c r="K2517" s="173" t="s">
        <v>12</v>
      </c>
      <c r="L2517" s="173" t="s">
        <v>253</v>
      </c>
      <c r="M2517" s="173" t="s">
        <v>12</v>
      </c>
      <c r="N2517" s="173" t="s">
        <v>12</v>
      </c>
    </row>
    <row r="2518" spans="1:14" s="194" customFormat="1">
      <c r="A2518" s="173" t="s">
        <v>242</v>
      </c>
      <c r="B2518" s="173" t="s">
        <v>450</v>
      </c>
      <c r="C2518" s="173" t="s">
        <v>834</v>
      </c>
      <c r="D2518" s="173" t="s">
        <v>1221</v>
      </c>
      <c r="E2518" s="173" t="s">
        <v>12</v>
      </c>
      <c r="F2518" s="358" t="s">
        <v>12</v>
      </c>
      <c r="G2518" s="362" t="s">
        <v>12</v>
      </c>
      <c r="H2518" s="173">
        <v>1265</v>
      </c>
      <c r="I2518" s="173" t="s">
        <v>12</v>
      </c>
      <c r="J2518" s="363" t="s">
        <v>12</v>
      </c>
      <c r="K2518" s="173" t="s">
        <v>12</v>
      </c>
      <c r="L2518" s="173" t="s">
        <v>253</v>
      </c>
      <c r="M2518" s="173" t="s">
        <v>12</v>
      </c>
      <c r="N2518" s="173" t="s">
        <v>12</v>
      </c>
    </row>
    <row r="2519" spans="1:14" s="194" customFormat="1">
      <c r="A2519" s="173" t="s">
        <v>242</v>
      </c>
      <c r="B2519" s="173" t="s">
        <v>451</v>
      </c>
      <c r="C2519" s="173" t="s">
        <v>834</v>
      </c>
      <c r="D2519" s="173" t="s">
        <v>1221</v>
      </c>
      <c r="E2519" s="173" t="s">
        <v>12</v>
      </c>
      <c r="F2519" s="358" t="s">
        <v>12</v>
      </c>
      <c r="G2519" s="362" t="s">
        <v>12</v>
      </c>
      <c r="H2519" s="173">
        <v>142</v>
      </c>
      <c r="I2519" s="173" t="s">
        <v>12</v>
      </c>
      <c r="J2519" s="363" t="s">
        <v>12</v>
      </c>
      <c r="K2519" s="173" t="s">
        <v>12</v>
      </c>
      <c r="L2519" s="173" t="s">
        <v>253</v>
      </c>
      <c r="M2519" s="173" t="s">
        <v>12</v>
      </c>
      <c r="N2519" s="173" t="s">
        <v>12</v>
      </c>
    </row>
    <row r="2520" spans="1:14" s="194" customFormat="1">
      <c r="A2520" s="173" t="s">
        <v>242</v>
      </c>
      <c r="B2520" s="173" t="s">
        <v>452</v>
      </c>
      <c r="C2520" s="173" t="s">
        <v>834</v>
      </c>
      <c r="D2520" s="173" t="s">
        <v>1221</v>
      </c>
      <c r="E2520" s="173" t="s">
        <v>12</v>
      </c>
      <c r="F2520" s="358" t="s">
        <v>12</v>
      </c>
      <c r="G2520" s="362" t="s">
        <v>12</v>
      </c>
      <c r="H2520" s="173">
        <v>1</v>
      </c>
      <c r="I2520" s="173" t="s">
        <v>12</v>
      </c>
      <c r="J2520" s="363" t="s">
        <v>12</v>
      </c>
      <c r="K2520" s="173" t="s">
        <v>12</v>
      </c>
      <c r="L2520" s="173" t="s">
        <v>253</v>
      </c>
      <c r="M2520" s="173" t="s">
        <v>12</v>
      </c>
      <c r="N2520" s="173" t="s">
        <v>12</v>
      </c>
    </row>
    <row r="2521" spans="1:14" s="194" customFormat="1">
      <c r="A2521" s="173" t="s">
        <v>242</v>
      </c>
      <c r="B2521" s="173" t="s">
        <v>453</v>
      </c>
      <c r="C2521" s="173" t="s">
        <v>834</v>
      </c>
      <c r="D2521" s="173" t="s">
        <v>1221</v>
      </c>
      <c r="E2521" s="173" t="s">
        <v>12</v>
      </c>
      <c r="F2521" s="358" t="s">
        <v>12</v>
      </c>
      <c r="G2521" s="362" t="s">
        <v>12</v>
      </c>
      <c r="H2521" s="173">
        <v>110</v>
      </c>
      <c r="I2521" s="173" t="s">
        <v>12</v>
      </c>
      <c r="J2521" s="363" t="s">
        <v>12</v>
      </c>
      <c r="K2521" s="173" t="s">
        <v>12</v>
      </c>
      <c r="L2521" s="173" t="s">
        <v>253</v>
      </c>
      <c r="M2521" s="173" t="s">
        <v>12</v>
      </c>
      <c r="N2521" s="173" t="s">
        <v>12</v>
      </c>
    </row>
    <row r="2522" spans="1:14" s="194" customFormat="1">
      <c r="A2522" s="173" t="s">
        <v>242</v>
      </c>
      <c r="B2522" s="173" t="s">
        <v>454</v>
      </c>
      <c r="C2522" s="173" t="s">
        <v>846</v>
      </c>
      <c r="D2522" s="173" t="s">
        <v>1221</v>
      </c>
      <c r="E2522" s="173" t="s">
        <v>12</v>
      </c>
      <c r="F2522" s="358" t="s">
        <v>12</v>
      </c>
      <c r="G2522" s="362" t="s">
        <v>12</v>
      </c>
      <c r="H2522" s="173">
        <v>232</v>
      </c>
      <c r="I2522" s="173" t="s">
        <v>12</v>
      </c>
      <c r="J2522" s="363" t="s">
        <v>12</v>
      </c>
      <c r="K2522" s="173" t="s">
        <v>12</v>
      </c>
      <c r="L2522" s="173" t="s">
        <v>253</v>
      </c>
      <c r="M2522" s="173" t="s">
        <v>12</v>
      </c>
      <c r="N2522" s="173" t="s">
        <v>12</v>
      </c>
    </row>
    <row r="2523" spans="1:14" s="194" customFormat="1">
      <c r="A2523" s="173" t="s">
        <v>242</v>
      </c>
      <c r="B2523" s="173" t="s">
        <v>455</v>
      </c>
      <c r="C2523" s="173" t="s">
        <v>834</v>
      </c>
      <c r="D2523" s="173" t="s">
        <v>1221</v>
      </c>
      <c r="E2523" s="173" t="s">
        <v>12</v>
      </c>
      <c r="F2523" s="358" t="s">
        <v>12</v>
      </c>
      <c r="G2523" s="362" t="s">
        <v>12</v>
      </c>
      <c r="H2523" s="173">
        <v>2806</v>
      </c>
      <c r="I2523" s="173" t="s">
        <v>12</v>
      </c>
      <c r="J2523" s="363" t="s">
        <v>12</v>
      </c>
      <c r="K2523" s="173" t="s">
        <v>12</v>
      </c>
      <c r="L2523" s="173" t="s">
        <v>253</v>
      </c>
      <c r="M2523" s="173" t="s">
        <v>12</v>
      </c>
      <c r="N2523" s="173" t="s">
        <v>12</v>
      </c>
    </row>
    <row r="2524" spans="1:14" s="194" customFormat="1">
      <c r="A2524" s="173" t="s">
        <v>242</v>
      </c>
      <c r="B2524" s="173" t="s">
        <v>456</v>
      </c>
      <c r="C2524" s="173" t="s">
        <v>834</v>
      </c>
      <c r="D2524" s="173" t="s">
        <v>1221</v>
      </c>
      <c r="E2524" s="173" t="s">
        <v>12</v>
      </c>
      <c r="F2524" s="358" t="s">
        <v>12</v>
      </c>
      <c r="G2524" s="362" t="s">
        <v>12</v>
      </c>
      <c r="H2524" s="173">
        <v>273</v>
      </c>
      <c r="I2524" s="173" t="s">
        <v>12</v>
      </c>
      <c r="J2524" s="363" t="s">
        <v>12</v>
      </c>
      <c r="K2524" s="173" t="s">
        <v>12</v>
      </c>
      <c r="L2524" s="173" t="s">
        <v>253</v>
      </c>
      <c r="M2524" s="173" t="s">
        <v>12</v>
      </c>
      <c r="N2524" s="173" t="s">
        <v>12</v>
      </c>
    </row>
    <row r="2525" spans="1:14" s="194" customFormat="1">
      <c r="A2525" s="320" t="s">
        <v>242</v>
      </c>
      <c r="B2525" s="320" t="s">
        <v>446</v>
      </c>
      <c r="C2525" s="320" t="s">
        <v>670</v>
      </c>
      <c r="D2525" s="173" t="s">
        <v>1256</v>
      </c>
      <c r="E2525" s="173" t="s">
        <v>12</v>
      </c>
      <c r="F2525" s="358" t="s">
        <v>12</v>
      </c>
      <c r="G2525" s="173" t="s">
        <v>12</v>
      </c>
      <c r="H2525" s="173">
        <v>517</v>
      </c>
      <c r="I2525" s="173" t="s">
        <v>12</v>
      </c>
      <c r="J2525" s="173" t="s">
        <v>12</v>
      </c>
      <c r="K2525" s="173" t="s">
        <v>12</v>
      </c>
      <c r="L2525" s="173" t="s">
        <v>253</v>
      </c>
      <c r="M2525" s="173" t="s">
        <v>12</v>
      </c>
      <c r="N2525" s="173" t="s">
        <v>12</v>
      </c>
    </row>
    <row r="2526" spans="1:14" s="194" customFormat="1">
      <c r="A2526" s="320" t="s">
        <v>242</v>
      </c>
      <c r="B2526" s="320" t="s">
        <v>345</v>
      </c>
      <c r="C2526" s="320" t="s">
        <v>834</v>
      </c>
      <c r="D2526" s="173" t="s">
        <v>1256</v>
      </c>
      <c r="E2526" s="173" t="s">
        <v>12</v>
      </c>
      <c r="F2526" s="358" t="s">
        <v>12</v>
      </c>
      <c r="G2526" s="173" t="s">
        <v>12</v>
      </c>
      <c r="H2526" s="173">
        <v>86</v>
      </c>
      <c r="I2526" s="173" t="s">
        <v>12</v>
      </c>
      <c r="J2526" s="173" t="s">
        <v>12</v>
      </c>
      <c r="K2526" s="173" t="s">
        <v>12</v>
      </c>
      <c r="L2526" s="173" t="s">
        <v>253</v>
      </c>
      <c r="M2526" s="173" t="s">
        <v>12</v>
      </c>
      <c r="N2526" s="173" t="s">
        <v>12</v>
      </c>
    </row>
    <row r="2527" spans="1:14" s="194" customFormat="1">
      <c r="A2527" s="320" t="s">
        <v>242</v>
      </c>
      <c r="B2527" s="320" t="s">
        <v>361</v>
      </c>
      <c r="C2527" s="320" t="s">
        <v>671</v>
      </c>
      <c r="D2527" s="173" t="s">
        <v>1256</v>
      </c>
      <c r="E2527" s="173" t="s">
        <v>12</v>
      </c>
      <c r="F2527" s="358" t="s">
        <v>12</v>
      </c>
      <c r="G2527" s="173" t="s">
        <v>12</v>
      </c>
      <c r="H2527" s="173">
        <v>85</v>
      </c>
      <c r="I2527" s="173" t="s">
        <v>12</v>
      </c>
      <c r="J2527" s="173" t="s">
        <v>12</v>
      </c>
      <c r="K2527" s="173" t="s">
        <v>12</v>
      </c>
      <c r="L2527" s="173" t="s">
        <v>253</v>
      </c>
      <c r="M2527" s="173" t="s">
        <v>12</v>
      </c>
      <c r="N2527" s="173" t="s">
        <v>12</v>
      </c>
    </row>
    <row r="2528" spans="1:14" s="194" customFormat="1">
      <c r="A2528" s="320" t="s">
        <v>242</v>
      </c>
      <c r="B2528" s="320" t="s">
        <v>447</v>
      </c>
      <c r="C2528" s="320" t="s">
        <v>834</v>
      </c>
      <c r="D2528" s="173" t="s">
        <v>1256</v>
      </c>
      <c r="E2528" s="173" t="s">
        <v>12</v>
      </c>
      <c r="F2528" s="358" t="s">
        <v>12</v>
      </c>
      <c r="G2528" s="173" t="s">
        <v>12</v>
      </c>
      <c r="H2528" s="173">
        <v>370</v>
      </c>
      <c r="I2528" s="173" t="s">
        <v>12</v>
      </c>
      <c r="J2528" s="173" t="s">
        <v>12</v>
      </c>
      <c r="K2528" s="173" t="s">
        <v>12</v>
      </c>
      <c r="L2528" s="173" t="s">
        <v>253</v>
      </c>
      <c r="M2528" s="173" t="s">
        <v>12</v>
      </c>
      <c r="N2528" s="173" t="s">
        <v>12</v>
      </c>
    </row>
    <row r="2529" spans="1:14" s="194" customFormat="1">
      <c r="A2529" s="320" t="s">
        <v>242</v>
      </c>
      <c r="B2529" s="320" t="s">
        <v>448</v>
      </c>
      <c r="C2529" s="320" t="s">
        <v>834</v>
      </c>
      <c r="D2529" s="173" t="s">
        <v>1256</v>
      </c>
      <c r="E2529" s="173" t="s">
        <v>12</v>
      </c>
      <c r="F2529" s="358" t="s">
        <v>12</v>
      </c>
      <c r="G2529" s="173" t="s">
        <v>12</v>
      </c>
      <c r="H2529" s="173">
        <v>189</v>
      </c>
      <c r="I2529" s="173" t="s">
        <v>12</v>
      </c>
      <c r="J2529" s="173" t="s">
        <v>12</v>
      </c>
      <c r="K2529" s="173" t="s">
        <v>12</v>
      </c>
      <c r="L2529" s="173" t="s">
        <v>253</v>
      </c>
      <c r="M2529" s="173" t="s">
        <v>12</v>
      </c>
      <c r="N2529" s="173" t="s">
        <v>12</v>
      </c>
    </row>
    <row r="2530" spans="1:14" s="194" customFormat="1">
      <c r="A2530" s="320" t="s">
        <v>242</v>
      </c>
      <c r="B2530" s="320" t="s">
        <v>449</v>
      </c>
      <c r="C2530" s="320" t="s">
        <v>834</v>
      </c>
      <c r="D2530" s="173" t="s">
        <v>1256</v>
      </c>
      <c r="E2530" s="173" t="s">
        <v>12</v>
      </c>
      <c r="F2530" s="358" t="s">
        <v>12</v>
      </c>
      <c r="G2530" s="173" t="s">
        <v>12</v>
      </c>
      <c r="H2530" s="173">
        <v>234</v>
      </c>
      <c r="I2530" s="173" t="s">
        <v>12</v>
      </c>
      <c r="J2530" s="173" t="s">
        <v>12</v>
      </c>
      <c r="K2530" s="173" t="s">
        <v>12</v>
      </c>
      <c r="L2530" s="173" t="s">
        <v>253</v>
      </c>
      <c r="M2530" s="173" t="s">
        <v>12</v>
      </c>
      <c r="N2530" s="173" t="s">
        <v>12</v>
      </c>
    </row>
    <row r="2531" spans="1:14" s="194" customFormat="1">
      <c r="A2531" s="320" t="s">
        <v>242</v>
      </c>
      <c r="B2531" s="320" t="s">
        <v>450</v>
      </c>
      <c r="C2531" s="320" t="s">
        <v>834</v>
      </c>
      <c r="D2531" s="173" t="s">
        <v>1256</v>
      </c>
      <c r="E2531" s="173" t="s">
        <v>12</v>
      </c>
      <c r="F2531" s="358" t="s">
        <v>12</v>
      </c>
      <c r="G2531" s="173" t="s">
        <v>12</v>
      </c>
      <c r="H2531" s="173">
        <v>281</v>
      </c>
      <c r="I2531" s="173" t="s">
        <v>12</v>
      </c>
      <c r="J2531" s="173" t="s">
        <v>12</v>
      </c>
      <c r="K2531" s="173" t="s">
        <v>12</v>
      </c>
      <c r="L2531" s="173" t="s">
        <v>253</v>
      </c>
      <c r="M2531" s="173" t="s">
        <v>12</v>
      </c>
      <c r="N2531" s="173" t="s">
        <v>12</v>
      </c>
    </row>
    <row r="2532" spans="1:14" s="194" customFormat="1">
      <c r="A2532" s="320" t="s">
        <v>242</v>
      </c>
      <c r="B2532" s="320" t="s">
        <v>451</v>
      </c>
      <c r="C2532" s="320" t="s">
        <v>834</v>
      </c>
      <c r="D2532" s="173" t="s">
        <v>1256</v>
      </c>
      <c r="E2532" s="173" t="s">
        <v>12</v>
      </c>
      <c r="F2532" s="358" t="s">
        <v>12</v>
      </c>
      <c r="G2532" s="173" t="s">
        <v>12</v>
      </c>
      <c r="H2532" s="173">
        <v>112</v>
      </c>
      <c r="I2532" s="173" t="s">
        <v>12</v>
      </c>
      <c r="J2532" s="173" t="s">
        <v>12</v>
      </c>
      <c r="K2532" s="173" t="s">
        <v>12</v>
      </c>
      <c r="L2532" s="173" t="s">
        <v>253</v>
      </c>
      <c r="M2532" s="173" t="s">
        <v>12</v>
      </c>
      <c r="N2532" s="173" t="s">
        <v>12</v>
      </c>
    </row>
    <row r="2533" spans="1:14" s="194" customFormat="1">
      <c r="A2533" s="320" t="s">
        <v>242</v>
      </c>
      <c r="B2533" s="320" t="s">
        <v>452</v>
      </c>
      <c r="C2533" s="320" t="s">
        <v>834</v>
      </c>
      <c r="D2533" s="173" t="s">
        <v>1256</v>
      </c>
      <c r="E2533" s="173" t="s">
        <v>12</v>
      </c>
      <c r="F2533" s="358" t="s">
        <v>12</v>
      </c>
      <c r="G2533" s="173" t="s">
        <v>12</v>
      </c>
      <c r="H2533" s="173">
        <v>1</v>
      </c>
      <c r="I2533" s="173" t="s">
        <v>12</v>
      </c>
      <c r="J2533" s="173" t="s">
        <v>12</v>
      </c>
      <c r="K2533" s="173" t="s">
        <v>12</v>
      </c>
      <c r="L2533" s="173" t="s">
        <v>253</v>
      </c>
      <c r="M2533" s="173" t="s">
        <v>12</v>
      </c>
      <c r="N2533" s="173" t="s">
        <v>12</v>
      </c>
    </row>
    <row r="2534" spans="1:14" s="194" customFormat="1">
      <c r="A2534" s="320" t="s">
        <v>242</v>
      </c>
      <c r="B2534" s="320" t="s">
        <v>453</v>
      </c>
      <c r="C2534" s="320" t="s">
        <v>834</v>
      </c>
      <c r="D2534" s="173" t="s">
        <v>1256</v>
      </c>
      <c r="E2534" s="173" t="s">
        <v>12</v>
      </c>
      <c r="F2534" s="358" t="s">
        <v>12</v>
      </c>
      <c r="G2534" s="173" t="s">
        <v>12</v>
      </c>
      <c r="H2534" s="173">
        <v>45</v>
      </c>
      <c r="I2534" s="173" t="s">
        <v>12</v>
      </c>
      <c r="J2534" s="173" t="s">
        <v>12</v>
      </c>
      <c r="K2534" s="173" t="s">
        <v>12</v>
      </c>
      <c r="L2534" s="173" t="s">
        <v>253</v>
      </c>
      <c r="M2534" s="173" t="s">
        <v>12</v>
      </c>
      <c r="N2534" s="173" t="s">
        <v>12</v>
      </c>
    </row>
    <row r="2535" spans="1:14" s="194" customFormat="1">
      <c r="A2535" s="320" t="s">
        <v>242</v>
      </c>
      <c r="B2535" s="320" t="s">
        <v>454</v>
      </c>
      <c r="C2535" s="320" t="s">
        <v>846</v>
      </c>
      <c r="D2535" s="173" t="s">
        <v>1256</v>
      </c>
      <c r="E2535" s="173" t="s">
        <v>12</v>
      </c>
      <c r="F2535" s="358" t="s">
        <v>12</v>
      </c>
      <c r="G2535" s="173" t="s">
        <v>12</v>
      </c>
      <c r="H2535" s="173">
        <v>129</v>
      </c>
      <c r="I2535" s="173" t="s">
        <v>12</v>
      </c>
      <c r="J2535" s="173" t="s">
        <v>12</v>
      </c>
      <c r="K2535" s="173" t="s">
        <v>12</v>
      </c>
      <c r="L2535" s="173" t="s">
        <v>253</v>
      </c>
      <c r="M2535" s="173" t="s">
        <v>12</v>
      </c>
      <c r="N2535" s="173" t="s">
        <v>12</v>
      </c>
    </row>
    <row r="2536" spans="1:14" s="194" customFormat="1">
      <c r="A2536" s="320" t="s">
        <v>242</v>
      </c>
      <c r="B2536" s="320" t="s">
        <v>455</v>
      </c>
      <c r="C2536" s="320" t="s">
        <v>834</v>
      </c>
      <c r="D2536" s="173" t="s">
        <v>1256</v>
      </c>
      <c r="E2536" s="173" t="s">
        <v>12</v>
      </c>
      <c r="F2536" s="358" t="s">
        <v>12</v>
      </c>
      <c r="G2536" s="173" t="s">
        <v>12</v>
      </c>
      <c r="H2536" s="173">
        <v>2058</v>
      </c>
      <c r="I2536" s="173" t="s">
        <v>12</v>
      </c>
      <c r="J2536" s="173" t="s">
        <v>12</v>
      </c>
      <c r="K2536" s="173" t="s">
        <v>12</v>
      </c>
      <c r="L2536" s="173" t="s">
        <v>253</v>
      </c>
      <c r="M2536" s="173" t="s">
        <v>12</v>
      </c>
      <c r="N2536" s="173" t="s">
        <v>12</v>
      </c>
    </row>
    <row r="2537" spans="1:14" s="194" customFormat="1">
      <c r="A2537" s="320" t="s">
        <v>242</v>
      </c>
      <c r="B2537" s="320" t="s">
        <v>456</v>
      </c>
      <c r="C2537" s="320" t="s">
        <v>834</v>
      </c>
      <c r="D2537" s="173" t="s">
        <v>1256</v>
      </c>
      <c r="E2537" s="173" t="s">
        <v>12</v>
      </c>
      <c r="F2537" s="358" t="s">
        <v>12</v>
      </c>
      <c r="G2537" s="173" t="s">
        <v>12</v>
      </c>
      <c r="H2537" s="173">
        <v>230</v>
      </c>
      <c r="I2537" s="173" t="s">
        <v>12</v>
      </c>
      <c r="J2537" s="173" t="s">
        <v>12</v>
      </c>
      <c r="K2537" s="173" t="s">
        <v>12</v>
      </c>
      <c r="L2537" s="173" t="s">
        <v>253</v>
      </c>
      <c r="M2537" s="173" t="s">
        <v>12</v>
      </c>
      <c r="N2537" s="173" t="s">
        <v>12</v>
      </c>
    </row>
    <row r="2538" spans="1:14" s="194" customFormat="1">
      <c r="A2538" s="320" t="s">
        <v>290</v>
      </c>
      <c r="B2538" s="320" t="s">
        <v>427</v>
      </c>
      <c r="C2538" s="320" t="s">
        <v>670</v>
      </c>
      <c r="D2538" s="320" t="s">
        <v>76</v>
      </c>
      <c r="E2538" s="320">
        <v>115258744</v>
      </c>
      <c r="F2538" s="190">
        <v>12487</v>
      </c>
      <c r="G2538" s="360">
        <v>59.996499999999997</v>
      </c>
      <c r="H2538" s="320">
        <v>2134</v>
      </c>
      <c r="I2538" s="320">
        <v>10353</v>
      </c>
      <c r="J2538" s="361">
        <v>0.17089773364298871</v>
      </c>
      <c r="K2538" s="320" t="s">
        <v>34</v>
      </c>
      <c r="L2538" s="320" t="s">
        <v>254</v>
      </c>
      <c r="M2538" s="320" t="s">
        <v>264</v>
      </c>
      <c r="N2538" s="320" t="s">
        <v>263</v>
      </c>
    </row>
    <row r="2539" spans="1:14" s="194" customFormat="1">
      <c r="A2539" s="320" t="s">
        <v>290</v>
      </c>
      <c r="B2539" s="320" t="s">
        <v>427</v>
      </c>
      <c r="C2539" s="320" t="s">
        <v>670</v>
      </c>
      <c r="D2539" s="320" t="s">
        <v>81</v>
      </c>
      <c r="E2539" s="320">
        <v>6477334</v>
      </c>
      <c r="F2539" s="190">
        <v>3371</v>
      </c>
      <c r="G2539" s="360">
        <v>60</v>
      </c>
      <c r="H2539" s="320">
        <v>1622</v>
      </c>
      <c r="I2539" s="320">
        <v>1749</v>
      </c>
      <c r="J2539" s="361">
        <v>0.48116285968555322</v>
      </c>
      <c r="K2539" s="320" t="s">
        <v>1106</v>
      </c>
      <c r="L2539" s="320" t="s">
        <v>254</v>
      </c>
      <c r="M2539" s="320" t="s">
        <v>264</v>
      </c>
      <c r="N2539" s="320" t="s">
        <v>263</v>
      </c>
    </row>
    <row r="2540" spans="1:14" s="194" customFormat="1">
      <c r="A2540" s="320" t="s">
        <v>290</v>
      </c>
      <c r="B2540" s="320" t="s">
        <v>427</v>
      </c>
      <c r="C2540" s="320" t="s">
        <v>670</v>
      </c>
      <c r="D2540" s="320" t="s">
        <v>112</v>
      </c>
      <c r="E2540" s="320">
        <v>29528489</v>
      </c>
      <c r="F2540" s="190">
        <v>909</v>
      </c>
      <c r="G2540" s="360">
        <v>58.771099999999997</v>
      </c>
      <c r="H2540" s="320">
        <v>306</v>
      </c>
      <c r="I2540" s="320">
        <v>603</v>
      </c>
      <c r="J2540" s="361">
        <v>0.33663366336633666</v>
      </c>
      <c r="K2540" s="320" t="s">
        <v>192</v>
      </c>
      <c r="L2540" s="320" t="s">
        <v>254</v>
      </c>
      <c r="M2540" s="320" t="s">
        <v>264</v>
      </c>
      <c r="N2540" s="320" t="s">
        <v>263</v>
      </c>
    </row>
    <row r="2541" spans="1:14" s="194" customFormat="1">
      <c r="A2541" s="320" t="s">
        <v>290</v>
      </c>
      <c r="B2541" s="320" t="s">
        <v>427</v>
      </c>
      <c r="C2541" s="320" t="s">
        <v>670</v>
      </c>
      <c r="D2541" s="320" t="s">
        <v>112</v>
      </c>
      <c r="E2541" s="320">
        <v>29654553</v>
      </c>
      <c r="F2541" s="190">
        <v>1154</v>
      </c>
      <c r="G2541" s="360">
        <v>60</v>
      </c>
      <c r="H2541" s="320">
        <v>195</v>
      </c>
      <c r="I2541" s="320">
        <v>959</v>
      </c>
      <c r="J2541" s="361">
        <v>0.16897746967071056</v>
      </c>
      <c r="K2541" s="320" t="s">
        <v>1107</v>
      </c>
      <c r="L2541" s="320" t="s">
        <v>254</v>
      </c>
      <c r="M2541" s="320" t="s">
        <v>264</v>
      </c>
      <c r="N2541" s="320" t="s">
        <v>263</v>
      </c>
    </row>
    <row r="2542" spans="1:14" s="194" customFormat="1">
      <c r="A2542" s="320" t="s">
        <v>290</v>
      </c>
      <c r="B2542" s="320" t="s">
        <v>427</v>
      </c>
      <c r="C2542" s="320" t="s">
        <v>670</v>
      </c>
      <c r="D2542" s="320" t="s">
        <v>112</v>
      </c>
      <c r="E2542" s="320">
        <v>29661945</v>
      </c>
      <c r="F2542" s="190">
        <v>1799</v>
      </c>
      <c r="G2542" s="360">
        <v>60</v>
      </c>
      <c r="H2542" s="320">
        <v>486</v>
      </c>
      <c r="I2542" s="320">
        <v>1313</v>
      </c>
      <c r="J2542" s="361">
        <v>0.27015008337965535</v>
      </c>
      <c r="K2542" s="320" t="s">
        <v>1108</v>
      </c>
      <c r="L2542" s="320" t="s">
        <v>254</v>
      </c>
      <c r="M2542" s="320" t="s">
        <v>264</v>
      </c>
      <c r="N2542" s="320" t="s">
        <v>263</v>
      </c>
    </row>
    <row r="2543" spans="1:14" s="194" customFormat="1">
      <c r="A2543" s="320" t="s">
        <v>290</v>
      </c>
      <c r="B2543" s="320" t="s">
        <v>427</v>
      </c>
      <c r="C2543" s="320" t="s">
        <v>670</v>
      </c>
      <c r="D2543" s="320" t="s">
        <v>84</v>
      </c>
      <c r="E2543" s="320">
        <v>188245288</v>
      </c>
      <c r="F2543" s="190">
        <v>7211</v>
      </c>
      <c r="G2543" s="360">
        <v>59.991500000000002</v>
      </c>
      <c r="H2543" s="320">
        <v>482</v>
      </c>
      <c r="I2543" s="320">
        <v>6729</v>
      </c>
      <c r="J2543" s="361">
        <v>6.684232422687561E-2</v>
      </c>
      <c r="K2543" s="320" t="s">
        <v>1109</v>
      </c>
      <c r="L2543" s="320" t="s">
        <v>254</v>
      </c>
      <c r="M2543" s="320" t="s">
        <v>264</v>
      </c>
      <c r="N2543" s="320" t="s">
        <v>263</v>
      </c>
    </row>
    <row r="2544" spans="1:14" s="194" customFormat="1">
      <c r="A2544" s="320" t="s">
        <v>290</v>
      </c>
      <c r="B2544" s="320" t="s">
        <v>346</v>
      </c>
      <c r="C2544" s="320" t="s">
        <v>834</v>
      </c>
      <c r="D2544" s="320" t="s">
        <v>76</v>
      </c>
      <c r="E2544" s="320">
        <v>115258744</v>
      </c>
      <c r="F2544" s="190">
        <v>7921</v>
      </c>
      <c r="G2544" s="360">
        <v>59.999699999999997</v>
      </c>
      <c r="H2544" s="320">
        <v>986</v>
      </c>
      <c r="I2544" s="320">
        <v>6935</v>
      </c>
      <c r="J2544" s="361">
        <v>0.12447923242014897</v>
      </c>
      <c r="K2544" s="320" t="s">
        <v>34</v>
      </c>
      <c r="L2544" s="320" t="s">
        <v>254</v>
      </c>
      <c r="M2544" s="320" t="s">
        <v>264</v>
      </c>
      <c r="N2544" s="320" t="s">
        <v>263</v>
      </c>
    </row>
    <row r="2545" spans="1:14" s="194" customFormat="1">
      <c r="A2545" s="320" t="s">
        <v>290</v>
      </c>
      <c r="B2545" s="320" t="s">
        <v>346</v>
      </c>
      <c r="C2545" s="320" t="s">
        <v>834</v>
      </c>
      <c r="D2545" s="320" t="s">
        <v>81</v>
      </c>
      <c r="E2545" s="320">
        <v>6477334</v>
      </c>
      <c r="F2545" s="190">
        <v>677</v>
      </c>
      <c r="G2545" s="360">
        <v>60</v>
      </c>
      <c r="H2545" s="320">
        <v>235</v>
      </c>
      <c r="I2545" s="320">
        <v>442</v>
      </c>
      <c r="J2545" s="361">
        <v>0.34711964549483015</v>
      </c>
      <c r="K2545" s="320" t="s">
        <v>1106</v>
      </c>
      <c r="L2545" s="320" t="s">
        <v>254</v>
      </c>
      <c r="M2545" s="320" t="s">
        <v>264</v>
      </c>
      <c r="N2545" s="320" t="s">
        <v>263</v>
      </c>
    </row>
    <row r="2546" spans="1:14" s="194" customFormat="1">
      <c r="A2546" s="320" t="s">
        <v>290</v>
      </c>
      <c r="B2546" s="320" t="s">
        <v>346</v>
      </c>
      <c r="C2546" s="320" t="s">
        <v>834</v>
      </c>
      <c r="D2546" s="320" t="s">
        <v>112</v>
      </c>
      <c r="E2546" s="320">
        <v>29528489</v>
      </c>
      <c r="F2546" s="190">
        <v>7436</v>
      </c>
      <c r="G2546" s="360">
        <v>58.803600000000003</v>
      </c>
      <c r="H2546" s="320">
        <v>1697</v>
      </c>
      <c r="I2546" s="320">
        <v>5739</v>
      </c>
      <c r="J2546" s="361">
        <v>0.22821409359870898</v>
      </c>
      <c r="K2546" s="320" t="s">
        <v>192</v>
      </c>
      <c r="L2546" s="320" t="s">
        <v>254</v>
      </c>
      <c r="M2546" s="320" t="s">
        <v>264</v>
      </c>
      <c r="N2546" s="320" t="s">
        <v>263</v>
      </c>
    </row>
    <row r="2547" spans="1:14" s="194" customFormat="1">
      <c r="A2547" s="320" t="s">
        <v>290</v>
      </c>
      <c r="B2547" s="320" t="s">
        <v>346</v>
      </c>
      <c r="C2547" s="320" t="s">
        <v>834</v>
      </c>
      <c r="D2547" s="320" t="s">
        <v>112</v>
      </c>
      <c r="E2547" s="320">
        <v>29654553</v>
      </c>
      <c r="F2547" s="190">
        <v>3274</v>
      </c>
      <c r="G2547" s="360">
        <v>60</v>
      </c>
      <c r="H2547" s="320">
        <v>210</v>
      </c>
      <c r="I2547" s="320">
        <v>3064</v>
      </c>
      <c r="J2547" s="361">
        <v>6.4141722663408673E-2</v>
      </c>
      <c r="K2547" s="320" t="s">
        <v>1107</v>
      </c>
      <c r="L2547" s="320" t="s">
        <v>254</v>
      </c>
      <c r="M2547" s="320" t="s">
        <v>264</v>
      </c>
      <c r="N2547" s="320" t="s">
        <v>263</v>
      </c>
    </row>
    <row r="2548" spans="1:14" s="194" customFormat="1">
      <c r="A2548" s="320" t="s">
        <v>290</v>
      </c>
      <c r="B2548" s="320" t="s">
        <v>346</v>
      </c>
      <c r="C2548" s="320" t="s">
        <v>834</v>
      </c>
      <c r="D2548" s="320" t="s">
        <v>112</v>
      </c>
      <c r="E2548" s="320">
        <v>29661945</v>
      </c>
      <c r="F2548" s="190">
        <v>8821</v>
      </c>
      <c r="G2548" s="360">
        <v>60</v>
      </c>
      <c r="H2548" s="320">
        <v>2003</v>
      </c>
      <c r="I2548" s="320">
        <v>6818</v>
      </c>
      <c r="J2548" s="361">
        <v>0.2270717605713638</v>
      </c>
      <c r="K2548" s="320" t="s">
        <v>1108</v>
      </c>
      <c r="L2548" s="320" t="s">
        <v>254</v>
      </c>
      <c r="M2548" s="320" t="s">
        <v>264</v>
      </c>
      <c r="N2548" s="320" t="s">
        <v>263</v>
      </c>
    </row>
    <row r="2549" spans="1:14" s="194" customFormat="1">
      <c r="A2549" s="320" t="s">
        <v>290</v>
      </c>
      <c r="B2549" s="320" t="s">
        <v>346</v>
      </c>
      <c r="C2549" s="320" t="s">
        <v>834</v>
      </c>
      <c r="D2549" s="320" t="s">
        <v>84</v>
      </c>
      <c r="E2549" s="320">
        <v>188245288</v>
      </c>
      <c r="F2549" s="190">
        <v>1663</v>
      </c>
      <c r="G2549" s="360">
        <v>60.0062</v>
      </c>
      <c r="H2549" s="320">
        <v>49</v>
      </c>
      <c r="I2549" s="320">
        <v>1614</v>
      </c>
      <c r="J2549" s="361">
        <v>2.9464822609741433E-2</v>
      </c>
      <c r="K2549" s="320" t="s">
        <v>1109</v>
      </c>
      <c r="L2549" s="320" t="s">
        <v>254</v>
      </c>
      <c r="M2549" s="320" t="s">
        <v>264</v>
      </c>
      <c r="N2549" s="320" t="s">
        <v>263</v>
      </c>
    </row>
    <row r="2550" spans="1:14" s="194" customFormat="1">
      <c r="A2550" s="320" t="s">
        <v>290</v>
      </c>
      <c r="B2550" s="320" t="s">
        <v>364</v>
      </c>
      <c r="C2550" s="320" t="s">
        <v>834</v>
      </c>
      <c r="D2550" s="320" t="s">
        <v>76</v>
      </c>
      <c r="E2550" s="320">
        <v>115258744</v>
      </c>
      <c r="F2550" s="190">
        <v>6520</v>
      </c>
      <c r="G2550" s="360">
        <v>60</v>
      </c>
      <c r="H2550" s="320">
        <v>7</v>
      </c>
      <c r="I2550" s="320">
        <v>6513</v>
      </c>
      <c r="J2550" s="361">
        <v>1.0736196319018406E-3</v>
      </c>
      <c r="K2550" s="320" t="s">
        <v>34</v>
      </c>
      <c r="L2550" s="320" t="s">
        <v>254</v>
      </c>
      <c r="M2550" s="320" t="s">
        <v>264</v>
      </c>
      <c r="N2550" s="320" t="s">
        <v>263</v>
      </c>
    </row>
    <row r="2551" spans="1:14" s="194" customFormat="1">
      <c r="A2551" s="320" t="s">
        <v>290</v>
      </c>
      <c r="B2551" s="320" t="s">
        <v>364</v>
      </c>
      <c r="C2551" s="320" t="s">
        <v>834</v>
      </c>
      <c r="D2551" s="320" t="s">
        <v>81</v>
      </c>
      <c r="E2551" s="320">
        <v>6477334</v>
      </c>
      <c r="F2551" s="190">
        <v>0</v>
      </c>
      <c r="G2551" s="360" t="s">
        <v>12</v>
      </c>
      <c r="H2551" s="320">
        <v>0</v>
      </c>
      <c r="I2551" s="320">
        <v>0</v>
      </c>
      <c r="J2551" s="361">
        <v>0</v>
      </c>
      <c r="K2551" s="320" t="s">
        <v>1106</v>
      </c>
      <c r="L2551" s="320" t="s">
        <v>254</v>
      </c>
      <c r="M2551" s="320" t="s">
        <v>264</v>
      </c>
      <c r="N2551" s="320" t="s">
        <v>263</v>
      </c>
    </row>
    <row r="2552" spans="1:14" s="194" customFormat="1">
      <c r="A2552" s="320" t="s">
        <v>290</v>
      </c>
      <c r="B2552" s="320" t="s">
        <v>364</v>
      </c>
      <c r="C2552" s="320" t="s">
        <v>834</v>
      </c>
      <c r="D2552" s="320" t="s">
        <v>112</v>
      </c>
      <c r="E2552" s="320">
        <v>29528489</v>
      </c>
      <c r="F2552" s="190">
        <v>1849</v>
      </c>
      <c r="G2552" s="360">
        <v>59.463500000000003</v>
      </c>
      <c r="H2552" s="320">
        <v>0</v>
      </c>
      <c r="I2552" s="320">
        <v>1849</v>
      </c>
      <c r="J2552" s="361">
        <v>0</v>
      </c>
      <c r="K2552" s="320" t="s">
        <v>192</v>
      </c>
      <c r="L2552" s="320" t="s">
        <v>254</v>
      </c>
      <c r="M2552" s="320" t="s">
        <v>264</v>
      </c>
      <c r="N2552" s="320" t="s">
        <v>263</v>
      </c>
    </row>
    <row r="2553" spans="1:14" s="194" customFormat="1">
      <c r="A2553" s="320" t="s">
        <v>290</v>
      </c>
      <c r="B2553" s="320" t="s">
        <v>364</v>
      </c>
      <c r="C2553" s="320" t="s">
        <v>834</v>
      </c>
      <c r="D2553" s="320" t="s">
        <v>112</v>
      </c>
      <c r="E2553" s="320">
        <v>29654553</v>
      </c>
      <c r="F2553" s="190">
        <v>2012</v>
      </c>
      <c r="G2553" s="360">
        <v>60</v>
      </c>
      <c r="H2553" s="320">
        <v>5</v>
      </c>
      <c r="I2553" s="320">
        <v>2007</v>
      </c>
      <c r="J2553" s="361">
        <v>2.485089463220676E-3</v>
      </c>
      <c r="K2553" s="320" t="s">
        <v>1107</v>
      </c>
      <c r="L2553" s="320" t="s">
        <v>254</v>
      </c>
      <c r="M2553" s="320" t="s">
        <v>264</v>
      </c>
      <c r="N2553" s="320" t="s">
        <v>263</v>
      </c>
    </row>
    <row r="2554" spans="1:14" s="194" customFormat="1">
      <c r="A2554" s="320" t="s">
        <v>290</v>
      </c>
      <c r="B2554" s="320" t="s">
        <v>364</v>
      </c>
      <c r="C2554" s="320" t="s">
        <v>834</v>
      </c>
      <c r="D2554" s="320" t="s">
        <v>112</v>
      </c>
      <c r="E2554" s="320">
        <v>29661945</v>
      </c>
      <c r="F2554" s="190">
        <v>4593</v>
      </c>
      <c r="G2554" s="360">
        <v>59.995600000000003</v>
      </c>
      <c r="H2554" s="320">
        <v>4</v>
      </c>
      <c r="I2554" s="320">
        <v>4589</v>
      </c>
      <c r="J2554" s="361">
        <v>8.7089048552144567E-4</v>
      </c>
      <c r="K2554" s="320" t="s">
        <v>1108</v>
      </c>
      <c r="L2554" s="320" t="s">
        <v>254</v>
      </c>
      <c r="M2554" s="320" t="s">
        <v>264</v>
      </c>
      <c r="N2554" s="320" t="s">
        <v>263</v>
      </c>
    </row>
    <row r="2555" spans="1:14" s="194" customFormat="1">
      <c r="A2555" s="320" t="s">
        <v>290</v>
      </c>
      <c r="B2555" s="320" t="s">
        <v>364</v>
      </c>
      <c r="C2555" s="320" t="s">
        <v>834</v>
      </c>
      <c r="D2555" s="320" t="s">
        <v>84</v>
      </c>
      <c r="E2555" s="320">
        <v>188245288</v>
      </c>
      <c r="F2555" s="190">
        <v>1262</v>
      </c>
      <c r="G2555" s="360">
        <v>60.015799999999999</v>
      </c>
      <c r="H2555" s="320">
        <v>0</v>
      </c>
      <c r="I2555" s="320">
        <v>1262</v>
      </c>
      <c r="J2555" s="361">
        <v>0</v>
      </c>
      <c r="K2555" s="320" t="s">
        <v>1109</v>
      </c>
      <c r="L2555" s="320" t="s">
        <v>254</v>
      </c>
      <c r="M2555" s="320" t="s">
        <v>264</v>
      </c>
      <c r="N2555" s="320" t="s">
        <v>263</v>
      </c>
    </row>
    <row r="2556" spans="1:14" s="194" customFormat="1">
      <c r="A2556" s="320" t="s">
        <v>290</v>
      </c>
      <c r="B2556" s="320" t="s">
        <v>429</v>
      </c>
      <c r="C2556" s="320" t="s">
        <v>834</v>
      </c>
      <c r="D2556" s="320" t="s">
        <v>76</v>
      </c>
      <c r="E2556" s="320">
        <v>115258744</v>
      </c>
      <c r="F2556" s="190">
        <v>7603</v>
      </c>
      <c r="G2556" s="360">
        <v>59.997599999999998</v>
      </c>
      <c r="H2556" s="320">
        <v>3</v>
      </c>
      <c r="I2556" s="320">
        <v>7600</v>
      </c>
      <c r="J2556" s="361">
        <v>3.9458108641325792E-4</v>
      </c>
      <c r="K2556" s="320" t="s">
        <v>34</v>
      </c>
      <c r="L2556" s="320" t="s">
        <v>254</v>
      </c>
      <c r="M2556" s="320" t="s">
        <v>264</v>
      </c>
      <c r="N2556" s="320" t="s">
        <v>263</v>
      </c>
    </row>
    <row r="2557" spans="1:14" s="194" customFormat="1">
      <c r="A2557" s="320" t="s">
        <v>290</v>
      </c>
      <c r="B2557" s="320" t="s">
        <v>429</v>
      </c>
      <c r="C2557" s="320" t="s">
        <v>834</v>
      </c>
      <c r="D2557" s="320" t="s">
        <v>81</v>
      </c>
      <c r="E2557" s="320">
        <v>6477334</v>
      </c>
      <c r="F2557" s="190">
        <v>2954</v>
      </c>
      <c r="G2557" s="360">
        <v>60</v>
      </c>
      <c r="H2557" s="320">
        <v>2</v>
      </c>
      <c r="I2557" s="320">
        <v>2952</v>
      </c>
      <c r="J2557" s="361">
        <v>6.770480704129993E-4</v>
      </c>
      <c r="K2557" s="320" t="s">
        <v>1106</v>
      </c>
      <c r="L2557" s="320" t="s">
        <v>254</v>
      </c>
      <c r="M2557" s="320" t="s">
        <v>264</v>
      </c>
      <c r="N2557" s="320" t="s">
        <v>263</v>
      </c>
    </row>
    <row r="2558" spans="1:14" s="194" customFormat="1">
      <c r="A2558" s="320" t="s">
        <v>290</v>
      </c>
      <c r="B2558" s="320" t="s">
        <v>429</v>
      </c>
      <c r="C2558" s="320" t="s">
        <v>834</v>
      </c>
      <c r="D2558" s="320" t="s">
        <v>112</v>
      </c>
      <c r="E2558" s="320">
        <v>29528489</v>
      </c>
      <c r="F2558" s="190">
        <v>240</v>
      </c>
      <c r="G2558" s="360">
        <v>59.416699999999999</v>
      </c>
      <c r="H2558" s="320">
        <v>0</v>
      </c>
      <c r="I2558" s="320">
        <v>240</v>
      </c>
      <c r="J2558" s="361">
        <v>0</v>
      </c>
      <c r="K2558" s="320" t="s">
        <v>192</v>
      </c>
      <c r="L2558" s="320" t="s">
        <v>254</v>
      </c>
      <c r="M2558" s="320" t="s">
        <v>264</v>
      </c>
      <c r="N2558" s="320" t="s">
        <v>263</v>
      </c>
    </row>
    <row r="2559" spans="1:14" s="194" customFormat="1">
      <c r="A2559" s="320" t="s">
        <v>290</v>
      </c>
      <c r="B2559" s="320" t="s">
        <v>429</v>
      </c>
      <c r="C2559" s="320" t="s">
        <v>834</v>
      </c>
      <c r="D2559" s="320" t="s">
        <v>112</v>
      </c>
      <c r="E2559" s="320">
        <v>29654553</v>
      </c>
      <c r="F2559" s="190">
        <v>226</v>
      </c>
      <c r="G2559" s="360">
        <v>60</v>
      </c>
      <c r="H2559" s="320">
        <v>0</v>
      </c>
      <c r="I2559" s="320">
        <v>226</v>
      </c>
      <c r="J2559" s="361">
        <v>0</v>
      </c>
      <c r="K2559" s="320" t="s">
        <v>1107</v>
      </c>
      <c r="L2559" s="320" t="s">
        <v>254</v>
      </c>
      <c r="M2559" s="320" t="s">
        <v>264</v>
      </c>
      <c r="N2559" s="320" t="s">
        <v>263</v>
      </c>
    </row>
    <row r="2560" spans="1:14" s="194" customFormat="1">
      <c r="A2560" s="320" t="s">
        <v>290</v>
      </c>
      <c r="B2560" s="320" t="s">
        <v>429</v>
      </c>
      <c r="C2560" s="320" t="s">
        <v>834</v>
      </c>
      <c r="D2560" s="320" t="s">
        <v>112</v>
      </c>
      <c r="E2560" s="320">
        <v>29661945</v>
      </c>
      <c r="F2560" s="190">
        <v>1014</v>
      </c>
      <c r="G2560" s="360">
        <v>60</v>
      </c>
      <c r="H2560" s="320">
        <v>0</v>
      </c>
      <c r="I2560" s="320">
        <v>1014</v>
      </c>
      <c r="J2560" s="361">
        <v>0</v>
      </c>
      <c r="K2560" s="320" t="s">
        <v>1108</v>
      </c>
      <c r="L2560" s="320" t="s">
        <v>254</v>
      </c>
      <c r="M2560" s="320" t="s">
        <v>264</v>
      </c>
      <c r="N2560" s="320" t="s">
        <v>263</v>
      </c>
    </row>
    <row r="2561" spans="1:14" s="194" customFormat="1">
      <c r="A2561" s="320" t="s">
        <v>290</v>
      </c>
      <c r="B2561" s="320" t="s">
        <v>429</v>
      </c>
      <c r="C2561" s="320" t="s">
        <v>834</v>
      </c>
      <c r="D2561" s="320" t="s">
        <v>84</v>
      </c>
      <c r="E2561" s="320">
        <v>188245288</v>
      </c>
      <c r="F2561" s="190">
        <v>6464</v>
      </c>
      <c r="G2561" s="360">
        <v>59.975700000000003</v>
      </c>
      <c r="H2561" s="320">
        <v>4</v>
      </c>
      <c r="I2561" s="320">
        <v>6460</v>
      </c>
      <c r="J2561" s="361">
        <v>6.1881188118811882E-4</v>
      </c>
      <c r="K2561" s="320" t="s">
        <v>1109</v>
      </c>
      <c r="L2561" s="320" t="s">
        <v>254</v>
      </c>
      <c r="M2561" s="320" t="s">
        <v>264</v>
      </c>
      <c r="N2561" s="320" t="s">
        <v>263</v>
      </c>
    </row>
    <row r="2562" spans="1:14" s="194" customFormat="1">
      <c r="A2562" s="320" t="s">
        <v>290</v>
      </c>
      <c r="B2562" s="320" t="s">
        <v>430</v>
      </c>
      <c r="C2562" s="320" t="s">
        <v>834</v>
      </c>
      <c r="D2562" s="320" t="s">
        <v>76</v>
      </c>
      <c r="E2562" s="320">
        <v>115258744</v>
      </c>
      <c r="F2562" s="190">
        <v>7255</v>
      </c>
      <c r="G2562" s="360">
        <v>60</v>
      </c>
      <c r="H2562" s="320">
        <v>7</v>
      </c>
      <c r="I2562" s="320">
        <v>7248</v>
      </c>
      <c r="J2562" s="361">
        <v>9.6485182632667123E-4</v>
      </c>
      <c r="K2562" s="320" t="s">
        <v>34</v>
      </c>
      <c r="L2562" s="320" t="s">
        <v>254</v>
      </c>
      <c r="M2562" s="320" t="s">
        <v>264</v>
      </c>
      <c r="N2562" s="320" t="s">
        <v>263</v>
      </c>
    </row>
    <row r="2563" spans="1:14" s="194" customFormat="1">
      <c r="A2563" s="320" t="s">
        <v>290</v>
      </c>
      <c r="B2563" s="320" t="s">
        <v>430</v>
      </c>
      <c r="C2563" s="320" t="s">
        <v>834</v>
      </c>
      <c r="D2563" s="320" t="s">
        <v>81</v>
      </c>
      <c r="E2563" s="320">
        <v>6477334</v>
      </c>
      <c r="F2563" s="190">
        <v>3286</v>
      </c>
      <c r="G2563" s="360">
        <v>60</v>
      </c>
      <c r="H2563" s="320">
        <v>5</v>
      </c>
      <c r="I2563" s="320">
        <v>3281</v>
      </c>
      <c r="J2563" s="361">
        <v>1.5216068167985392E-3</v>
      </c>
      <c r="K2563" s="320" t="s">
        <v>1106</v>
      </c>
      <c r="L2563" s="320" t="s">
        <v>254</v>
      </c>
      <c r="M2563" s="320" t="s">
        <v>264</v>
      </c>
      <c r="N2563" s="320" t="s">
        <v>263</v>
      </c>
    </row>
    <row r="2564" spans="1:14" s="194" customFormat="1">
      <c r="A2564" s="320" t="s">
        <v>290</v>
      </c>
      <c r="B2564" s="320" t="s">
        <v>430</v>
      </c>
      <c r="C2564" s="320" t="s">
        <v>834</v>
      </c>
      <c r="D2564" s="320" t="s">
        <v>112</v>
      </c>
      <c r="E2564" s="320">
        <v>29528489</v>
      </c>
      <c r="F2564" s="190">
        <v>236</v>
      </c>
      <c r="G2564" s="360">
        <v>60</v>
      </c>
      <c r="H2564" s="320">
        <v>0</v>
      </c>
      <c r="I2564" s="320">
        <v>236</v>
      </c>
      <c r="J2564" s="361">
        <v>0</v>
      </c>
      <c r="K2564" s="320" t="s">
        <v>192</v>
      </c>
      <c r="L2564" s="320" t="s">
        <v>254</v>
      </c>
      <c r="M2564" s="320" t="s">
        <v>264</v>
      </c>
      <c r="N2564" s="320" t="s">
        <v>263</v>
      </c>
    </row>
    <row r="2565" spans="1:14" s="194" customFormat="1">
      <c r="A2565" s="320" t="s">
        <v>290</v>
      </c>
      <c r="B2565" s="320" t="s">
        <v>430</v>
      </c>
      <c r="C2565" s="320" t="s">
        <v>834</v>
      </c>
      <c r="D2565" s="320" t="s">
        <v>112</v>
      </c>
      <c r="E2565" s="320">
        <v>29654553</v>
      </c>
      <c r="F2565" s="190">
        <v>235</v>
      </c>
      <c r="G2565" s="360">
        <v>60</v>
      </c>
      <c r="H2565" s="320">
        <v>0</v>
      </c>
      <c r="I2565" s="320">
        <v>235</v>
      </c>
      <c r="J2565" s="361">
        <v>0</v>
      </c>
      <c r="K2565" s="320" t="s">
        <v>1107</v>
      </c>
      <c r="L2565" s="320" t="s">
        <v>254</v>
      </c>
      <c r="M2565" s="320" t="s">
        <v>264</v>
      </c>
      <c r="N2565" s="320" t="s">
        <v>263</v>
      </c>
    </row>
    <row r="2566" spans="1:14" s="194" customFormat="1">
      <c r="A2566" s="320" t="s">
        <v>290</v>
      </c>
      <c r="B2566" s="320" t="s">
        <v>430</v>
      </c>
      <c r="C2566" s="320" t="s">
        <v>834</v>
      </c>
      <c r="D2566" s="320" t="s">
        <v>112</v>
      </c>
      <c r="E2566" s="320">
        <v>29661945</v>
      </c>
      <c r="F2566" s="190">
        <v>883</v>
      </c>
      <c r="G2566" s="360">
        <v>60.011400000000002</v>
      </c>
      <c r="H2566" s="320">
        <v>0</v>
      </c>
      <c r="I2566" s="320">
        <v>883</v>
      </c>
      <c r="J2566" s="361">
        <v>0</v>
      </c>
      <c r="K2566" s="320" t="s">
        <v>192</v>
      </c>
      <c r="L2566" s="320" t="s">
        <v>254</v>
      </c>
      <c r="M2566" s="320" t="s">
        <v>264</v>
      </c>
      <c r="N2566" s="320" t="s">
        <v>263</v>
      </c>
    </row>
    <row r="2567" spans="1:14" s="194" customFormat="1">
      <c r="A2567" s="320" t="s">
        <v>290</v>
      </c>
      <c r="B2567" s="320" t="s">
        <v>430</v>
      </c>
      <c r="C2567" s="320" t="s">
        <v>834</v>
      </c>
      <c r="D2567" s="320" t="s">
        <v>84</v>
      </c>
      <c r="E2567" s="320">
        <v>188245288</v>
      </c>
      <c r="F2567" s="190">
        <v>6134</v>
      </c>
      <c r="G2567" s="360">
        <v>59.990200000000002</v>
      </c>
      <c r="H2567" s="320">
        <v>10</v>
      </c>
      <c r="I2567" s="320">
        <v>6124</v>
      </c>
      <c r="J2567" s="361">
        <v>1.6302575806977503E-3</v>
      </c>
      <c r="K2567" s="320" t="s">
        <v>1109</v>
      </c>
      <c r="L2567" s="320" t="s">
        <v>254</v>
      </c>
      <c r="M2567" s="320" t="s">
        <v>264</v>
      </c>
      <c r="N2567" s="320" t="s">
        <v>263</v>
      </c>
    </row>
    <row r="2568" spans="1:14" s="194" customFormat="1">
      <c r="A2568" s="320" t="s">
        <v>290</v>
      </c>
      <c r="B2568" s="320" t="s">
        <v>431</v>
      </c>
      <c r="C2568" s="320" t="s">
        <v>834</v>
      </c>
      <c r="D2568" s="320" t="s">
        <v>76</v>
      </c>
      <c r="E2568" s="320">
        <v>115258744</v>
      </c>
      <c r="F2568" s="190">
        <v>9122</v>
      </c>
      <c r="G2568" s="360">
        <v>60</v>
      </c>
      <c r="H2568" s="320">
        <v>0</v>
      </c>
      <c r="I2568" s="320">
        <v>9122</v>
      </c>
      <c r="J2568" s="361">
        <v>0</v>
      </c>
      <c r="K2568" s="320" t="s">
        <v>34</v>
      </c>
      <c r="L2568" s="320" t="s">
        <v>254</v>
      </c>
      <c r="M2568" s="320" t="s">
        <v>264</v>
      </c>
      <c r="N2568" s="320" t="s">
        <v>263</v>
      </c>
    </row>
    <row r="2569" spans="1:14" s="194" customFormat="1">
      <c r="A2569" s="320" t="s">
        <v>290</v>
      </c>
      <c r="B2569" s="320" t="s">
        <v>431</v>
      </c>
      <c r="C2569" s="320" t="s">
        <v>834</v>
      </c>
      <c r="D2569" s="320" t="s">
        <v>81</v>
      </c>
      <c r="E2569" s="320">
        <v>6477334</v>
      </c>
      <c r="F2569" s="190">
        <v>4338</v>
      </c>
      <c r="G2569" s="360">
        <v>60</v>
      </c>
      <c r="H2569" s="320">
        <v>11</v>
      </c>
      <c r="I2569" s="320">
        <v>4327</v>
      </c>
      <c r="J2569" s="361">
        <v>2.5357307514983865E-3</v>
      </c>
      <c r="K2569" s="320" t="s">
        <v>1106</v>
      </c>
      <c r="L2569" s="320" t="s">
        <v>254</v>
      </c>
      <c r="M2569" s="320" t="s">
        <v>264</v>
      </c>
      <c r="N2569" s="320" t="s">
        <v>263</v>
      </c>
    </row>
    <row r="2570" spans="1:14" s="194" customFormat="1">
      <c r="A2570" s="320" t="s">
        <v>290</v>
      </c>
      <c r="B2570" s="320" t="s">
        <v>431</v>
      </c>
      <c r="C2570" s="320" t="s">
        <v>834</v>
      </c>
      <c r="D2570" s="320" t="s">
        <v>112</v>
      </c>
      <c r="E2570" s="320">
        <v>29528489</v>
      </c>
      <c r="F2570" s="190">
        <v>362</v>
      </c>
      <c r="G2570" s="360">
        <v>59.9724</v>
      </c>
      <c r="H2570" s="320">
        <v>0</v>
      </c>
      <c r="I2570" s="320">
        <v>362</v>
      </c>
      <c r="J2570" s="361">
        <v>0</v>
      </c>
      <c r="K2570" s="320" t="s">
        <v>192</v>
      </c>
      <c r="L2570" s="320" t="s">
        <v>254</v>
      </c>
      <c r="M2570" s="320" t="s">
        <v>264</v>
      </c>
      <c r="N2570" s="320" t="s">
        <v>263</v>
      </c>
    </row>
    <row r="2571" spans="1:14" s="194" customFormat="1">
      <c r="A2571" s="320" t="s">
        <v>290</v>
      </c>
      <c r="B2571" s="320" t="s">
        <v>431</v>
      </c>
      <c r="C2571" s="320" t="s">
        <v>834</v>
      </c>
      <c r="D2571" s="320" t="s">
        <v>112</v>
      </c>
      <c r="E2571" s="320">
        <v>29654553</v>
      </c>
      <c r="F2571" s="190">
        <v>403</v>
      </c>
      <c r="G2571" s="360">
        <v>60</v>
      </c>
      <c r="H2571" s="320">
        <v>2</v>
      </c>
      <c r="I2571" s="320">
        <v>401</v>
      </c>
      <c r="J2571" s="361">
        <v>4.9627791563275434E-3</v>
      </c>
      <c r="K2571" s="320" t="s">
        <v>1107</v>
      </c>
      <c r="L2571" s="320" t="s">
        <v>254</v>
      </c>
      <c r="M2571" s="320" t="s">
        <v>264</v>
      </c>
      <c r="N2571" s="320" t="s">
        <v>263</v>
      </c>
    </row>
    <row r="2572" spans="1:14" s="194" customFormat="1">
      <c r="A2572" s="320" t="s">
        <v>290</v>
      </c>
      <c r="B2572" s="320" t="s">
        <v>431</v>
      </c>
      <c r="C2572" s="320" t="s">
        <v>834</v>
      </c>
      <c r="D2572" s="320" t="s">
        <v>112</v>
      </c>
      <c r="E2572" s="320">
        <v>29661945</v>
      </c>
      <c r="F2572" s="190">
        <v>1399</v>
      </c>
      <c r="G2572" s="360">
        <v>60</v>
      </c>
      <c r="H2572" s="320">
        <v>2</v>
      </c>
      <c r="I2572" s="320">
        <v>1397</v>
      </c>
      <c r="J2572" s="361">
        <v>1.4295925661186562E-3</v>
      </c>
      <c r="K2572" s="320" t="s">
        <v>1108</v>
      </c>
      <c r="L2572" s="320" t="s">
        <v>254</v>
      </c>
      <c r="M2572" s="320" t="s">
        <v>264</v>
      </c>
      <c r="N2572" s="320" t="s">
        <v>263</v>
      </c>
    </row>
    <row r="2573" spans="1:14" s="194" customFormat="1">
      <c r="A2573" s="320" t="s">
        <v>290</v>
      </c>
      <c r="B2573" s="320" t="s">
        <v>431</v>
      </c>
      <c r="C2573" s="320" t="s">
        <v>834</v>
      </c>
      <c r="D2573" s="320" t="s">
        <v>84</v>
      </c>
      <c r="E2573" s="320">
        <v>188245288</v>
      </c>
      <c r="F2573" s="190">
        <v>6418</v>
      </c>
      <c r="G2573" s="360">
        <v>59.9803</v>
      </c>
      <c r="H2573" s="320">
        <v>22</v>
      </c>
      <c r="I2573" s="320">
        <v>6396</v>
      </c>
      <c r="J2573" s="361">
        <v>3.4278591461514491E-3</v>
      </c>
      <c r="K2573" s="320" t="s">
        <v>1109</v>
      </c>
      <c r="L2573" s="320" t="s">
        <v>254</v>
      </c>
      <c r="M2573" s="320" t="s">
        <v>264</v>
      </c>
      <c r="N2573" s="320" t="s">
        <v>263</v>
      </c>
    </row>
    <row r="2574" spans="1:14" s="194" customFormat="1">
      <c r="A2574" s="320" t="s">
        <v>290</v>
      </c>
      <c r="B2574" s="320" t="s">
        <v>432</v>
      </c>
      <c r="C2574" s="320" t="s">
        <v>834</v>
      </c>
      <c r="D2574" s="320" t="s">
        <v>76</v>
      </c>
      <c r="E2574" s="320">
        <v>115258744</v>
      </c>
      <c r="F2574" s="190">
        <v>8056</v>
      </c>
      <c r="G2574" s="360">
        <v>59.9923</v>
      </c>
      <c r="H2574" s="320">
        <v>0</v>
      </c>
      <c r="I2574" s="320">
        <v>8056</v>
      </c>
      <c r="J2574" s="361">
        <v>0</v>
      </c>
      <c r="K2574" s="320" t="s">
        <v>34</v>
      </c>
      <c r="L2574" s="320" t="s">
        <v>254</v>
      </c>
      <c r="M2574" s="320" t="s">
        <v>264</v>
      </c>
      <c r="N2574" s="320" t="s">
        <v>263</v>
      </c>
    </row>
    <row r="2575" spans="1:14" s="194" customFormat="1">
      <c r="A2575" s="320" t="s">
        <v>290</v>
      </c>
      <c r="B2575" s="320" t="s">
        <v>432</v>
      </c>
      <c r="C2575" s="320" t="s">
        <v>834</v>
      </c>
      <c r="D2575" s="320" t="s">
        <v>81</v>
      </c>
      <c r="E2575" s="320">
        <v>6477334</v>
      </c>
      <c r="F2575" s="190">
        <v>3506</v>
      </c>
      <c r="G2575" s="360">
        <v>59.998899999999999</v>
      </c>
      <c r="H2575" s="320">
        <v>6</v>
      </c>
      <c r="I2575" s="320">
        <v>3500</v>
      </c>
      <c r="J2575" s="361">
        <v>1.7113519680547634E-3</v>
      </c>
      <c r="K2575" s="320" t="s">
        <v>1106</v>
      </c>
      <c r="L2575" s="320" t="s">
        <v>254</v>
      </c>
      <c r="M2575" s="320" t="s">
        <v>264</v>
      </c>
      <c r="N2575" s="320" t="s">
        <v>263</v>
      </c>
    </row>
    <row r="2576" spans="1:14" s="194" customFormat="1">
      <c r="A2576" s="320" t="s">
        <v>290</v>
      </c>
      <c r="B2576" s="320" t="s">
        <v>432</v>
      </c>
      <c r="C2576" s="320" t="s">
        <v>834</v>
      </c>
      <c r="D2576" s="320" t="s">
        <v>112</v>
      </c>
      <c r="E2576" s="320">
        <v>29528489</v>
      </c>
      <c r="F2576" s="190">
        <v>274</v>
      </c>
      <c r="G2576" s="360">
        <v>59.707999999999998</v>
      </c>
      <c r="H2576" s="320">
        <v>0</v>
      </c>
      <c r="I2576" s="320">
        <v>274</v>
      </c>
      <c r="J2576" s="361">
        <v>0</v>
      </c>
      <c r="K2576" s="320" t="s">
        <v>192</v>
      </c>
      <c r="L2576" s="320" t="s">
        <v>254</v>
      </c>
      <c r="M2576" s="320" t="s">
        <v>264</v>
      </c>
      <c r="N2576" s="320" t="s">
        <v>263</v>
      </c>
    </row>
    <row r="2577" spans="1:14" s="194" customFormat="1">
      <c r="A2577" s="320" t="s">
        <v>290</v>
      </c>
      <c r="B2577" s="320" t="s">
        <v>432</v>
      </c>
      <c r="C2577" s="320" t="s">
        <v>834</v>
      </c>
      <c r="D2577" s="320" t="s">
        <v>112</v>
      </c>
      <c r="E2577" s="320">
        <v>29654553</v>
      </c>
      <c r="F2577" s="190">
        <v>284</v>
      </c>
      <c r="G2577" s="360">
        <v>60</v>
      </c>
      <c r="H2577" s="320">
        <v>0</v>
      </c>
      <c r="I2577" s="320">
        <v>284</v>
      </c>
      <c r="J2577" s="361">
        <v>0</v>
      </c>
      <c r="K2577" s="320" t="s">
        <v>1107</v>
      </c>
      <c r="L2577" s="320" t="s">
        <v>254</v>
      </c>
      <c r="M2577" s="320" t="s">
        <v>264</v>
      </c>
      <c r="N2577" s="320" t="s">
        <v>263</v>
      </c>
    </row>
    <row r="2578" spans="1:14" s="194" customFormat="1">
      <c r="A2578" s="320" t="s">
        <v>290</v>
      </c>
      <c r="B2578" s="320" t="s">
        <v>432</v>
      </c>
      <c r="C2578" s="320" t="s">
        <v>834</v>
      </c>
      <c r="D2578" s="320" t="s">
        <v>112</v>
      </c>
      <c r="E2578" s="320">
        <v>29661945</v>
      </c>
      <c r="F2578" s="190">
        <v>1068</v>
      </c>
      <c r="G2578" s="360">
        <v>59.971899999999998</v>
      </c>
      <c r="H2578" s="320">
        <v>0</v>
      </c>
      <c r="I2578" s="320">
        <v>1068</v>
      </c>
      <c r="J2578" s="361">
        <v>0</v>
      </c>
      <c r="K2578" s="320" t="s">
        <v>1108</v>
      </c>
      <c r="L2578" s="320" t="s">
        <v>254</v>
      </c>
      <c r="M2578" s="320" t="s">
        <v>264</v>
      </c>
      <c r="N2578" s="320" t="s">
        <v>263</v>
      </c>
    </row>
    <row r="2579" spans="1:14" s="194" customFormat="1">
      <c r="A2579" s="320" t="s">
        <v>290</v>
      </c>
      <c r="B2579" s="320" t="s">
        <v>432</v>
      </c>
      <c r="C2579" s="320" t="s">
        <v>834</v>
      </c>
      <c r="D2579" s="320" t="s">
        <v>84</v>
      </c>
      <c r="E2579" s="320">
        <v>188245288</v>
      </c>
      <c r="F2579" s="190">
        <v>6526</v>
      </c>
      <c r="G2579" s="360">
        <v>59.994300000000003</v>
      </c>
      <c r="H2579" s="320">
        <v>10</v>
      </c>
      <c r="I2579" s="320">
        <v>6516</v>
      </c>
      <c r="J2579" s="361">
        <v>1.5323322096230463E-3</v>
      </c>
      <c r="K2579" s="320" t="s">
        <v>1109</v>
      </c>
      <c r="L2579" s="320" t="s">
        <v>254</v>
      </c>
      <c r="M2579" s="320" t="s">
        <v>264</v>
      </c>
      <c r="N2579" s="320" t="s">
        <v>263</v>
      </c>
    </row>
    <row r="2580" spans="1:14" s="194" customFormat="1">
      <c r="A2580" s="320" t="s">
        <v>290</v>
      </c>
      <c r="B2580" s="320" t="s">
        <v>433</v>
      </c>
      <c r="C2580" s="320" t="s">
        <v>671</v>
      </c>
      <c r="D2580" s="320" t="s">
        <v>76</v>
      </c>
      <c r="E2580" s="320">
        <v>115258744</v>
      </c>
      <c r="F2580" s="190">
        <v>10257</v>
      </c>
      <c r="G2580" s="360">
        <v>59.996699999999997</v>
      </c>
      <c r="H2580" s="320">
        <v>15</v>
      </c>
      <c r="I2580" s="320">
        <v>10242</v>
      </c>
      <c r="J2580" s="361">
        <v>1.4624159110851126E-3</v>
      </c>
      <c r="K2580" s="320" t="s">
        <v>34</v>
      </c>
      <c r="L2580" s="320" t="s">
        <v>254</v>
      </c>
      <c r="M2580" s="320" t="s">
        <v>264</v>
      </c>
      <c r="N2580" s="320" t="s">
        <v>263</v>
      </c>
    </row>
    <row r="2581" spans="1:14" s="194" customFormat="1">
      <c r="A2581" s="320" t="s">
        <v>290</v>
      </c>
      <c r="B2581" s="320" t="s">
        <v>433</v>
      </c>
      <c r="C2581" s="320" t="s">
        <v>671</v>
      </c>
      <c r="D2581" s="320" t="s">
        <v>81</v>
      </c>
      <c r="E2581" s="320">
        <v>6477334</v>
      </c>
      <c r="F2581" s="190">
        <v>5191</v>
      </c>
      <c r="G2581" s="360">
        <v>60</v>
      </c>
      <c r="H2581" s="320">
        <v>10</v>
      </c>
      <c r="I2581" s="320">
        <v>5181</v>
      </c>
      <c r="J2581" s="361">
        <v>1.9264110961279136E-3</v>
      </c>
      <c r="K2581" s="320" t="s">
        <v>1106</v>
      </c>
      <c r="L2581" s="320" t="s">
        <v>254</v>
      </c>
      <c r="M2581" s="320" t="s">
        <v>264</v>
      </c>
      <c r="N2581" s="320" t="s">
        <v>263</v>
      </c>
    </row>
    <row r="2582" spans="1:14" s="194" customFormat="1">
      <c r="A2582" s="320" t="s">
        <v>290</v>
      </c>
      <c r="B2582" s="320" t="s">
        <v>433</v>
      </c>
      <c r="C2582" s="320" t="s">
        <v>671</v>
      </c>
      <c r="D2582" s="320" t="s">
        <v>112</v>
      </c>
      <c r="E2582" s="320">
        <v>29528489</v>
      </c>
      <c r="F2582" s="190">
        <v>319</v>
      </c>
      <c r="G2582" s="360">
        <v>59.865200000000002</v>
      </c>
      <c r="H2582" s="320">
        <v>0</v>
      </c>
      <c r="I2582" s="320">
        <v>319</v>
      </c>
      <c r="J2582" s="361">
        <v>0</v>
      </c>
      <c r="K2582" s="320" t="s">
        <v>192</v>
      </c>
      <c r="L2582" s="320" t="s">
        <v>254</v>
      </c>
      <c r="M2582" s="320" t="s">
        <v>264</v>
      </c>
      <c r="N2582" s="320" t="s">
        <v>263</v>
      </c>
    </row>
    <row r="2583" spans="1:14" s="194" customFormat="1">
      <c r="A2583" s="320" t="s">
        <v>290</v>
      </c>
      <c r="B2583" s="320" t="s">
        <v>433</v>
      </c>
      <c r="C2583" s="320" t="s">
        <v>671</v>
      </c>
      <c r="D2583" s="320" t="s">
        <v>112</v>
      </c>
      <c r="E2583" s="320">
        <v>29654553</v>
      </c>
      <c r="F2583" s="190">
        <v>483</v>
      </c>
      <c r="G2583" s="360">
        <v>60</v>
      </c>
      <c r="H2583" s="320">
        <v>2</v>
      </c>
      <c r="I2583" s="320">
        <v>481</v>
      </c>
      <c r="J2583" s="361">
        <v>4.140786749482402E-3</v>
      </c>
      <c r="K2583" s="320" t="s">
        <v>1107</v>
      </c>
      <c r="L2583" s="320" t="s">
        <v>254</v>
      </c>
      <c r="M2583" s="320" t="s">
        <v>264</v>
      </c>
      <c r="N2583" s="320" t="s">
        <v>263</v>
      </c>
    </row>
    <row r="2584" spans="1:14" s="194" customFormat="1">
      <c r="A2584" s="320" t="s">
        <v>290</v>
      </c>
      <c r="B2584" s="320" t="s">
        <v>433</v>
      </c>
      <c r="C2584" s="320" t="s">
        <v>671</v>
      </c>
      <c r="D2584" s="320" t="s">
        <v>112</v>
      </c>
      <c r="E2584" s="320">
        <v>29661945</v>
      </c>
      <c r="F2584" s="190">
        <v>1777</v>
      </c>
      <c r="G2584" s="360">
        <v>60</v>
      </c>
      <c r="H2584" s="320">
        <v>0</v>
      </c>
      <c r="I2584" s="320">
        <v>1777</v>
      </c>
      <c r="J2584" s="361">
        <v>0</v>
      </c>
      <c r="K2584" s="320" t="s">
        <v>192</v>
      </c>
      <c r="L2584" s="320" t="s">
        <v>254</v>
      </c>
      <c r="M2584" s="320" t="s">
        <v>264</v>
      </c>
      <c r="N2584" s="320" t="s">
        <v>263</v>
      </c>
    </row>
    <row r="2585" spans="1:14" s="194" customFormat="1">
      <c r="A2585" s="320" t="s">
        <v>290</v>
      </c>
      <c r="B2585" s="320" t="s">
        <v>433</v>
      </c>
      <c r="C2585" s="320" t="s">
        <v>671</v>
      </c>
      <c r="D2585" s="320" t="s">
        <v>84</v>
      </c>
      <c r="E2585" s="320">
        <v>188245288</v>
      </c>
      <c r="F2585" s="190">
        <v>6634</v>
      </c>
      <c r="G2585" s="360">
        <v>59.982300000000002</v>
      </c>
      <c r="H2585" s="320">
        <v>12</v>
      </c>
      <c r="I2585" s="320">
        <v>6622</v>
      </c>
      <c r="J2585" s="361">
        <v>1.8088634308109737E-3</v>
      </c>
      <c r="K2585" s="320" t="s">
        <v>1109</v>
      </c>
      <c r="L2585" s="320" t="s">
        <v>254</v>
      </c>
      <c r="M2585" s="320" t="s">
        <v>264</v>
      </c>
      <c r="N2585" s="320" t="s">
        <v>263</v>
      </c>
    </row>
    <row r="2586" spans="1:14" s="194" customFormat="1">
      <c r="A2586" s="173" t="s">
        <v>290</v>
      </c>
      <c r="B2586" s="320" t="s">
        <v>427</v>
      </c>
      <c r="C2586" s="320" t="s">
        <v>670</v>
      </c>
      <c r="D2586" s="173" t="s">
        <v>1231</v>
      </c>
      <c r="E2586" s="173" t="s">
        <v>12</v>
      </c>
      <c r="F2586" s="358" t="s">
        <v>12</v>
      </c>
      <c r="G2586" s="173" t="s">
        <v>12</v>
      </c>
      <c r="H2586" s="173">
        <v>362</v>
      </c>
      <c r="I2586" s="173" t="s">
        <v>12</v>
      </c>
      <c r="J2586" s="173" t="s">
        <v>12</v>
      </c>
      <c r="K2586" s="173" t="s">
        <v>12</v>
      </c>
      <c r="L2586" s="173" t="s">
        <v>253</v>
      </c>
      <c r="M2586" s="173" t="s">
        <v>12</v>
      </c>
      <c r="N2586" s="173" t="s">
        <v>12</v>
      </c>
    </row>
    <row r="2587" spans="1:14" s="194" customFormat="1">
      <c r="A2587" s="173" t="s">
        <v>290</v>
      </c>
      <c r="B2587" s="320" t="s">
        <v>346</v>
      </c>
      <c r="C2587" s="320" t="s">
        <v>834</v>
      </c>
      <c r="D2587" s="173" t="s">
        <v>1231</v>
      </c>
      <c r="E2587" s="173" t="s">
        <v>12</v>
      </c>
      <c r="F2587" s="358" t="s">
        <v>12</v>
      </c>
      <c r="G2587" s="173" t="s">
        <v>12</v>
      </c>
      <c r="H2587" s="173">
        <v>98</v>
      </c>
      <c r="I2587" s="173" t="s">
        <v>12</v>
      </c>
      <c r="J2587" s="173" t="s">
        <v>12</v>
      </c>
      <c r="K2587" s="173" t="s">
        <v>12</v>
      </c>
      <c r="L2587" s="173" t="s">
        <v>253</v>
      </c>
      <c r="M2587" s="173" t="s">
        <v>12</v>
      </c>
      <c r="N2587" s="173" t="s">
        <v>12</v>
      </c>
    </row>
    <row r="2588" spans="1:14" s="194" customFormat="1">
      <c r="A2588" s="173" t="s">
        <v>290</v>
      </c>
      <c r="B2588" s="320" t="s">
        <v>364</v>
      </c>
      <c r="C2588" s="320" t="s">
        <v>834</v>
      </c>
      <c r="D2588" s="173" t="s">
        <v>1231</v>
      </c>
      <c r="E2588" s="173" t="s">
        <v>12</v>
      </c>
      <c r="F2588" s="358" t="s">
        <v>12</v>
      </c>
      <c r="G2588" s="173" t="s">
        <v>12</v>
      </c>
      <c r="H2588" s="173">
        <v>0</v>
      </c>
      <c r="I2588" s="173" t="s">
        <v>12</v>
      </c>
      <c r="J2588" s="173" t="s">
        <v>12</v>
      </c>
      <c r="K2588" s="173" t="s">
        <v>12</v>
      </c>
      <c r="L2588" s="173" t="s">
        <v>253</v>
      </c>
      <c r="M2588" s="173" t="s">
        <v>12</v>
      </c>
      <c r="N2588" s="173" t="s">
        <v>12</v>
      </c>
    </row>
    <row r="2589" spans="1:14" s="194" customFormat="1">
      <c r="A2589" s="173" t="s">
        <v>290</v>
      </c>
      <c r="B2589" s="320" t="s">
        <v>429</v>
      </c>
      <c r="C2589" s="320" t="s">
        <v>834</v>
      </c>
      <c r="D2589" s="173" t="s">
        <v>1231</v>
      </c>
      <c r="E2589" s="173" t="s">
        <v>12</v>
      </c>
      <c r="F2589" s="358" t="s">
        <v>12</v>
      </c>
      <c r="G2589" s="173" t="s">
        <v>12</v>
      </c>
      <c r="H2589" s="173">
        <v>0</v>
      </c>
      <c r="I2589" s="173" t="s">
        <v>12</v>
      </c>
      <c r="J2589" s="173" t="s">
        <v>12</v>
      </c>
      <c r="K2589" s="173" t="s">
        <v>12</v>
      </c>
      <c r="L2589" s="173" t="s">
        <v>253</v>
      </c>
      <c r="M2589" s="173" t="s">
        <v>12</v>
      </c>
      <c r="N2589" s="173" t="s">
        <v>12</v>
      </c>
    </row>
    <row r="2590" spans="1:14" s="194" customFormat="1">
      <c r="A2590" s="173" t="s">
        <v>290</v>
      </c>
      <c r="B2590" s="320" t="s">
        <v>430</v>
      </c>
      <c r="C2590" s="320" t="s">
        <v>834</v>
      </c>
      <c r="D2590" s="173" t="s">
        <v>1231</v>
      </c>
      <c r="E2590" s="173" t="s">
        <v>12</v>
      </c>
      <c r="F2590" s="358" t="s">
        <v>12</v>
      </c>
      <c r="G2590" s="173" t="s">
        <v>12</v>
      </c>
      <c r="H2590" s="173">
        <v>0</v>
      </c>
      <c r="I2590" s="173" t="s">
        <v>12</v>
      </c>
      <c r="J2590" s="173" t="s">
        <v>12</v>
      </c>
      <c r="K2590" s="173" t="s">
        <v>12</v>
      </c>
      <c r="L2590" s="173" t="s">
        <v>253</v>
      </c>
      <c r="M2590" s="173" t="s">
        <v>12</v>
      </c>
      <c r="N2590" s="173" t="s">
        <v>12</v>
      </c>
    </row>
    <row r="2591" spans="1:14" s="194" customFormat="1">
      <c r="A2591" s="173" t="s">
        <v>290</v>
      </c>
      <c r="B2591" s="320" t="s">
        <v>431</v>
      </c>
      <c r="C2591" s="320" t="s">
        <v>834</v>
      </c>
      <c r="D2591" s="173" t="s">
        <v>1231</v>
      </c>
      <c r="E2591" s="173" t="s">
        <v>12</v>
      </c>
      <c r="F2591" s="358" t="s">
        <v>12</v>
      </c>
      <c r="G2591" s="173" t="s">
        <v>12</v>
      </c>
      <c r="H2591" s="173">
        <v>0</v>
      </c>
      <c r="I2591" s="173" t="s">
        <v>12</v>
      </c>
      <c r="J2591" s="173" t="s">
        <v>12</v>
      </c>
      <c r="K2591" s="173" t="s">
        <v>12</v>
      </c>
      <c r="L2591" s="173" t="s">
        <v>253</v>
      </c>
      <c r="M2591" s="173" t="s">
        <v>12</v>
      </c>
      <c r="N2591" s="173" t="s">
        <v>12</v>
      </c>
    </row>
    <row r="2592" spans="1:14" s="194" customFormat="1">
      <c r="A2592" s="173" t="s">
        <v>290</v>
      </c>
      <c r="B2592" s="320" t="s">
        <v>432</v>
      </c>
      <c r="C2592" s="320" t="s">
        <v>834</v>
      </c>
      <c r="D2592" s="173" t="s">
        <v>1231</v>
      </c>
      <c r="E2592" s="173" t="s">
        <v>12</v>
      </c>
      <c r="F2592" s="358" t="s">
        <v>12</v>
      </c>
      <c r="G2592" s="173" t="s">
        <v>12</v>
      </c>
      <c r="H2592" s="173">
        <v>0</v>
      </c>
      <c r="I2592" s="173" t="s">
        <v>12</v>
      </c>
      <c r="J2592" s="173" t="s">
        <v>12</v>
      </c>
      <c r="K2592" s="173" t="s">
        <v>12</v>
      </c>
      <c r="L2592" s="173" t="s">
        <v>253</v>
      </c>
      <c r="M2592" s="173" t="s">
        <v>12</v>
      </c>
      <c r="N2592" s="173" t="s">
        <v>12</v>
      </c>
    </row>
    <row r="2593" spans="1:14" s="194" customFormat="1">
      <c r="A2593" s="173" t="s">
        <v>290</v>
      </c>
      <c r="B2593" s="320" t="s">
        <v>433</v>
      </c>
      <c r="C2593" s="320" t="s">
        <v>671</v>
      </c>
      <c r="D2593" s="173" t="s">
        <v>1231</v>
      </c>
      <c r="E2593" s="173" t="s">
        <v>12</v>
      </c>
      <c r="F2593" s="358" t="s">
        <v>12</v>
      </c>
      <c r="G2593" s="173" t="s">
        <v>12</v>
      </c>
      <c r="H2593" s="173">
        <v>0</v>
      </c>
      <c r="I2593" s="173" t="s">
        <v>12</v>
      </c>
      <c r="J2593" s="173" t="s">
        <v>12</v>
      </c>
      <c r="K2593" s="173" t="s">
        <v>12</v>
      </c>
      <c r="L2593" s="173" t="s">
        <v>253</v>
      </c>
      <c r="M2593" s="173" t="s">
        <v>12</v>
      </c>
      <c r="N2593" s="173" t="s">
        <v>12</v>
      </c>
    </row>
    <row r="2594" spans="1:14" s="194" customFormat="1">
      <c r="A2594" s="173" t="s">
        <v>290</v>
      </c>
      <c r="B2594" s="320" t="s">
        <v>427</v>
      </c>
      <c r="C2594" s="320" t="s">
        <v>670</v>
      </c>
      <c r="D2594" s="173" t="s">
        <v>1232</v>
      </c>
      <c r="E2594" s="173" t="s">
        <v>12</v>
      </c>
      <c r="F2594" s="358" t="s">
        <v>12</v>
      </c>
      <c r="G2594" s="173" t="s">
        <v>12</v>
      </c>
      <c r="H2594" s="173">
        <v>122</v>
      </c>
      <c r="I2594" s="173" t="s">
        <v>12</v>
      </c>
      <c r="J2594" s="173" t="s">
        <v>12</v>
      </c>
      <c r="K2594" s="173" t="s">
        <v>12</v>
      </c>
      <c r="L2594" s="173" t="s">
        <v>253</v>
      </c>
      <c r="M2594" s="173" t="s">
        <v>12</v>
      </c>
      <c r="N2594" s="173" t="s">
        <v>12</v>
      </c>
    </row>
    <row r="2595" spans="1:14" s="194" customFormat="1">
      <c r="A2595" s="173" t="s">
        <v>290</v>
      </c>
      <c r="B2595" s="320" t="s">
        <v>346</v>
      </c>
      <c r="C2595" s="320" t="s">
        <v>834</v>
      </c>
      <c r="D2595" s="173" t="s">
        <v>1232</v>
      </c>
      <c r="E2595" s="173" t="s">
        <v>12</v>
      </c>
      <c r="F2595" s="358" t="s">
        <v>12</v>
      </c>
      <c r="G2595" s="173" t="s">
        <v>12</v>
      </c>
      <c r="H2595" s="173">
        <v>63</v>
      </c>
      <c r="I2595" s="173" t="s">
        <v>12</v>
      </c>
      <c r="J2595" s="173" t="s">
        <v>12</v>
      </c>
      <c r="K2595" s="173" t="s">
        <v>12</v>
      </c>
      <c r="L2595" s="173" t="s">
        <v>253</v>
      </c>
      <c r="M2595" s="173" t="s">
        <v>12</v>
      </c>
      <c r="N2595" s="173" t="s">
        <v>12</v>
      </c>
    </row>
    <row r="2596" spans="1:14" s="194" customFormat="1">
      <c r="A2596" s="173" t="s">
        <v>290</v>
      </c>
      <c r="B2596" s="320" t="s">
        <v>364</v>
      </c>
      <c r="C2596" s="320" t="s">
        <v>834</v>
      </c>
      <c r="D2596" s="173" t="s">
        <v>1232</v>
      </c>
      <c r="E2596" s="173" t="s">
        <v>12</v>
      </c>
      <c r="F2596" s="358" t="s">
        <v>12</v>
      </c>
      <c r="G2596" s="173" t="s">
        <v>12</v>
      </c>
      <c r="H2596" s="173">
        <v>0</v>
      </c>
      <c r="I2596" s="173" t="s">
        <v>12</v>
      </c>
      <c r="J2596" s="173" t="s">
        <v>12</v>
      </c>
      <c r="K2596" s="173" t="s">
        <v>12</v>
      </c>
      <c r="L2596" s="173" t="s">
        <v>253</v>
      </c>
      <c r="M2596" s="173" t="s">
        <v>12</v>
      </c>
      <c r="N2596" s="173" t="s">
        <v>12</v>
      </c>
    </row>
    <row r="2597" spans="1:14" s="194" customFormat="1">
      <c r="A2597" s="173" t="s">
        <v>290</v>
      </c>
      <c r="B2597" s="320" t="s">
        <v>429</v>
      </c>
      <c r="C2597" s="320" t="s">
        <v>834</v>
      </c>
      <c r="D2597" s="173" t="s">
        <v>1232</v>
      </c>
      <c r="E2597" s="173" t="s">
        <v>12</v>
      </c>
      <c r="F2597" s="358" t="s">
        <v>12</v>
      </c>
      <c r="G2597" s="173" t="s">
        <v>12</v>
      </c>
      <c r="H2597" s="173">
        <v>0</v>
      </c>
      <c r="I2597" s="173" t="s">
        <v>12</v>
      </c>
      <c r="J2597" s="173" t="s">
        <v>12</v>
      </c>
      <c r="K2597" s="173" t="s">
        <v>12</v>
      </c>
      <c r="L2597" s="173" t="s">
        <v>253</v>
      </c>
      <c r="M2597" s="173" t="s">
        <v>12</v>
      </c>
      <c r="N2597" s="173" t="s">
        <v>12</v>
      </c>
    </row>
    <row r="2598" spans="1:14" s="194" customFormat="1">
      <c r="A2598" s="173" t="s">
        <v>290</v>
      </c>
      <c r="B2598" s="320" t="s">
        <v>430</v>
      </c>
      <c r="C2598" s="320" t="s">
        <v>834</v>
      </c>
      <c r="D2598" s="173" t="s">
        <v>1232</v>
      </c>
      <c r="E2598" s="173" t="s">
        <v>12</v>
      </c>
      <c r="F2598" s="358" t="s">
        <v>12</v>
      </c>
      <c r="G2598" s="173" t="s">
        <v>12</v>
      </c>
      <c r="H2598" s="173">
        <v>0</v>
      </c>
      <c r="I2598" s="173" t="s">
        <v>12</v>
      </c>
      <c r="J2598" s="173" t="s">
        <v>12</v>
      </c>
      <c r="K2598" s="173" t="s">
        <v>12</v>
      </c>
      <c r="L2598" s="173" t="s">
        <v>253</v>
      </c>
      <c r="M2598" s="173" t="s">
        <v>12</v>
      </c>
      <c r="N2598" s="173" t="s">
        <v>12</v>
      </c>
    </row>
    <row r="2599" spans="1:14" s="194" customFormat="1">
      <c r="A2599" s="173" t="s">
        <v>290</v>
      </c>
      <c r="B2599" s="320" t="s">
        <v>431</v>
      </c>
      <c r="C2599" s="320" t="s">
        <v>834</v>
      </c>
      <c r="D2599" s="173" t="s">
        <v>1232</v>
      </c>
      <c r="E2599" s="173" t="s">
        <v>12</v>
      </c>
      <c r="F2599" s="358" t="s">
        <v>12</v>
      </c>
      <c r="G2599" s="173" t="s">
        <v>12</v>
      </c>
      <c r="H2599" s="173">
        <v>0</v>
      </c>
      <c r="I2599" s="173" t="s">
        <v>12</v>
      </c>
      <c r="J2599" s="173" t="s">
        <v>12</v>
      </c>
      <c r="K2599" s="173" t="s">
        <v>12</v>
      </c>
      <c r="L2599" s="173" t="s">
        <v>253</v>
      </c>
      <c r="M2599" s="173" t="s">
        <v>12</v>
      </c>
      <c r="N2599" s="173" t="s">
        <v>12</v>
      </c>
    </row>
    <row r="2600" spans="1:14" s="194" customFormat="1">
      <c r="A2600" s="173" t="s">
        <v>290</v>
      </c>
      <c r="B2600" s="320" t="s">
        <v>432</v>
      </c>
      <c r="C2600" s="320" t="s">
        <v>834</v>
      </c>
      <c r="D2600" s="173" t="s">
        <v>1232</v>
      </c>
      <c r="E2600" s="173" t="s">
        <v>12</v>
      </c>
      <c r="F2600" s="358" t="s">
        <v>12</v>
      </c>
      <c r="G2600" s="173" t="s">
        <v>12</v>
      </c>
      <c r="H2600" s="173">
        <v>0</v>
      </c>
      <c r="I2600" s="173" t="s">
        <v>12</v>
      </c>
      <c r="J2600" s="173" t="s">
        <v>12</v>
      </c>
      <c r="K2600" s="173" t="s">
        <v>12</v>
      </c>
      <c r="L2600" s="173" t="s">
        <v>253</v>
      </c>
      <c r="M2600" s="173" t="s">
        <v>12</v>
      </c>
      <c r="N2600" s="173" t="s">
        <v>12</v>
      </c>
    </row>
    <row r="2601" spans="1:14" s="194" customFormat="1">
      <c r="A2601" s="173" t="s">
        <v>290</v>
      </c>
      <c r="B2601" s="320" t="s">
        <v>433</v>
      </c>
      <c r="C2601" s="320" t="s">
        <v>671</v>
      </c>
      <c r="D2601" s="173" t="s">
        <v>1232</v>
      </c>
      <c r="E2601" s="173" t="s">
        <v>12</v>
      </c>
      <c r="F2601" s="358" t="s">
        <v>12</v>
      </c>
      <c r="G2601" s="173" t="s">
        <v>12</v>
      </c>
      <c r="H2601" s="173">
        <v>0</v>
      </c>
      <c r="I2601" s="173" t="s">
        <v>12</v>
      </c>
      <c r="J2601" s="173" t="s">
        <v>12</v>
      </c>
      <c r="K2601" s="173" t="s">
        <v>12</v>
      </c>
      <c r="L2601" s="173" t="s">
        <v>253</v>
      </c>
      <c r="M2601" s="173" t="s">
        <v>12</v>
      </c>
      <c r="N2601" s="173" t="s">
        <v>12</v>
      </c>
    </row>
    <row r="2602" spans="1:14" s="194" customFormat="1">
      <c r="A2602" s="173" t="s">
        <v>290</v>
      </c>
      <c r="B2602" s="320" t="s">
        <v>427</v>
      </c>
      <c r="C2602" s="320" t="s">
        <v>670</v>
      </c>
      <c r="D2602" s="173" t="s">
        <v>1233</v>
      </c>
      <c r="E2602" s="173" t="s">
        <v>12</v>
      </c>
      <c r="F2602" s="358" t="s">
        <v>12</v>
      </c>
      <c r="G2602" s="173" t="s">
        <v>12</v>
      </c>
      <c r="H2602" s="173">
        <v>18</v>
      </c>
      <c r="I2602" s="173" t="s">
        <v>12</v>
      </c>
      <c r="J2602" s="173" t="s">
        <v>12</v>
      </c>
      <c r="K2602" s="173" t="s">
        <v>12</v>
      </c>
      <c r="L2602" s="173" t="s">
        <v>253</v>
      </c>
      <c r="M2602" s="173" t="s">
        <v>12</v>
      </c>
      <c r="N2602" s="173" t="s">
        <v>12</v>
      </c>
    </row>
    <row r="2603" spans="1:14" s="194" customFormat="1">
      <c r="A2603" s="173" t="s">
        <v>290</v>
      </c>
      <c r="B2603" s="320" t="s">
        <v>346</v>
      </c>
      <c r="C2603" s="320" t="s">
        <v>834</v>
      </c>
      <c r="D2603" s="173" t="s">
        <v>1233</v>
      </c>
      <c r="E2603" s="173" t="s">
        <v>12</v>
      </c>
      <c r="F2603" s="358" t="s">
        <v>12</v>
      </c>
      <c r="G2603" s="173" t="s">
        <v>12</v>
      </c>
      <c r="H2603" s="173">
        <v>58</v>
      </c>
      <c r="I2603" s="173" t="s">
        <v>12</v>
      </c>
      <c r="J2603" s="173" t="s">
        <v>12</v>
      </c>
      <c r="K2603" s="173" t="s">
        <v>12</v>
      </c>
      <c r="L2603" s="173" t="s">
        <v>253</v>
      </c>
      <c r="M2603" s="173" t="s">
        <v>12</v>
      </c>
      <c r="N2603" s="173" t="s">
        <v>12</v>
      </c>
    </row>
    <row r="2604" spans="1:14" s="194" customFormat="1">
      <c r="A2604" s="173" t="s">
        <v>290</v>
      </c>
      <c r="B2604" s="320" t="s">
        <v>364</v>
      </c>
      <c r="C2604" s="320" t="s">
        <v>834</v>
      </c>
      <c r="D2604" s="173" t="s">
        <v>1233</v>
      </c>
      <c r="E2604" s="173" t="s">
        <v>12</v>
      </c>
      <c r="F2604" s="358" t="s">
        <v>12</v>
      </c>
      <c r="G2604" s="173" t="s">
        <v>12</v>
      </c>
      <c r="H2604" s="173">
        <v>0</v>
      </c>
      <c r="I2604" s="173" t="s">
        <v>12</v>
      </c>
      <c r="J2604" s="173" t="s">
        <v>12</v>
      </c>
      <c r="K2604" s="173" t="s">
        <v>12</v>
      </c>
      <c r="L2604" s="173" t="s">
        <v>253</v>
      </c>
      <c r="M2604" s="173" t="s">
        <v>12</v>
      </c>
      <c r="N2604" s="173" t="s">
        <v>12</v>
      </c>
    </row>
    <row r="2605" spans="1:14" s="194" customFormat="1">
      <c r="A2605" s="173" t="s">
        <v>290</v>
      </c>
      <c r="B2605" s="320" t="s">
        <v>429</v>
      </c>
      <c r="C2605" s="320" t="s">
        <v>834</v>
      </c>
      <c r="D2605" s="173" t="s">
        <v>1233</v>
      </c>
      <c r="E2605" s="173" t="s">
        <v>12</v>
      </c>
      <c r="F2605" s="358" t="s">
        <v>12</v>
      </c>
      <c r="G2605" s="173" t="s">
        <v>12</v>
      </c>
      <c r="H2605" s="173">
        <v>0</v>
      </c>
      <c r="I2605" s="173" t="s">
        <v>12</v>
      </c>
      <c r="J2605" s="173" t="s">
        <v>12</v>
      </c>
      <c r="K2605" s="173" t="s">
        <v>12</v>
      </c>
      <c r="L2605" s="173" t="s">
        <v>253</v>
      </c>
      <c r="M2605" s="173" t="s">
        <v>12</v>
      </c>
      <c r="N2605" s="173" t="s">
        <v>12</v>
      </c>
    </row>
    <row r="2606" spans="1:14" s="194" customFormat="1">
      <c r="A2606" s="173" t="s">
        <v>290</v>
      </c>
      <c r="B2606" s="320" t="s">
        <v>430</v>
      </c>
      <c r="C2606" s="320" t="s">
        <v>834</v>
      </c>
      <c r="D2606" s="173" t="s">
        <v>1233</v>
      </c>
      <c r="E2606" s="173" t="s">
        <v>12</v>
      </c>
      <c r="F2606" s="358" t="s">
        <v>12</v>
      </c>
      <c r="G2606" s="173" t="s">
        <v>12</v>
      </c>
      <c r="H2606" s="173">
        <v>0</v>
      </c>
      <c r="I2606" s="173" t="s">
        <v>12</v>
      </c>
      <c r="J2606" s="173" t="s">
        <v>12</v>
      </c>
      <c r="K2606" s="173" t="s">
        <v>12</v>
      </c>
      <c r="L2606" s="173" t="s">
        <v>253</v>
      </c>
      <c r="M2606" s="173" t="s">
        <v>12</v>
      </c>
      <c r="N2606" s="173" t="s">
        <v>12</v>
      </c>
    </row>
    <row r="2607" spans="1:14" s="194" customFormat="1">
      <c r="A2607" s="173" t="s">
        <v>290</v>
      </c>
      <c r="B2607" s="320" t="s">
        <v>431</v>
      </c>
      <c r="C2607" s="320" t="s">
        <v>834</v>
      </c>
      <c r="D2607" s="173" t="s">
        <v>1233</v>
      </c>
      <c r="E2607" s="173" t="s">
        <v>12</v>
      </c>
      <c r="F2607" s="358" t="s">
        <v>12</v>
      </c>
      <c r="G2607" s="173" t="s">
        <v>12</v>
      </c>
      <c r="H2607" s="173">
        <v>0</v>
      </c>
      <c r="I2607" s="173" t="s">
        <v>12</v>
      </c>
      <c r="J2607" s="173" t="s">
        <v>12</v>
      </c>
      <c r="K2607" s="173" t="s">
        <v>12</v>
      </c>
      <c r="L2607" s="173" t="s">
        <v>253</v>
      </c>
      <c r="M2607" s="173" t="s">
        <v>12</v>
      </c>
      <c r="N2607" s="173" t="s">
        <v>12</v>
      </c>
    </row>
    <row r="2608" spans="1:14" s="194" customFormat="1">
      <c r="A2608" s="173" t="s">
        <v>290</v>
      </c>
      <c r="B2608" s="320" t="s">
        <v>432</v>
      </c>
      <c r="C2608" s="320" t="s">
        <v>834</v>
      </c>
      <c r="D2608" s="173" t="s">
        <v>1233</v>
      </c>
      <c r="E2608" s="173" t="s">
        <v>12</v>
      </c>
      <c r="F2608" s="358" t="s">
        <v>12</v>
      </c>
      <c r="G2608" s="173" t="s">
        <v>12</v>
      </c>
      <c r="H2608" s="173">
        <v>0</v>
      </c>
      <c r="I2608" s="173" t="s">
        <v>12</v>
      </c>
      <c r="J2608" s="173" t="s">
        <v>12</v>
      </c>
      <c r="K2608" s="173" t="s">
        <v>12</v>
      </c>
      <c r="L2608" s="173" t="s">
        <v>253</v>
      </c>
      <c r="M2608" s="173" t="s">
        <v>12</v>
      </c>
      <c r="N2608" s="173" t="s">
        <v>12</v>
      </c>
    </row>
    <row r="2609" spans="1:14" s="194" customFormat="1">
      <c r="A2609" s="173" t="s">
        <v>290</v>
      </c>
      <c r="B2609" s="320" t="s">
        <v>433</v>
      </c>
      <c r="C2609" s="320" t="s">
        <v>671</v>
      </c>
      <c r="D2609" s="173" t="s">
        <v>1233</v>
      </c>
      <c r="E2609" s="173" t="s">
        <v>12</v>
      </c>
      <c r="F2609" s="358" t="s">
        <v>12</v>
      </c>
      <c r="G2609" s="173" t="s">
        <v>12</v>
      </c>
      <c r="H2609" s="173">
        <v>0</v>
      </c>
      <c r="I2609" s="173" t="s">
        <v>12</v>
      </c>
      <c r="J2609" s="173" t="s">
        <v>12</v>
      </c>
      <c r="K2609" s="173" t="s">
        <v>12</v>
      </c>
      <c r="L2609" s="173" t="s">
        <v>253</v>
      </c>
      <c r="M2609" s="173" t="s">
        <v>12</v>
      </c>
      <c r="N2609" s="173" t="s">
        <v>12</v>
      </c>
    </row>
    <row r="2610" spans="1:14" s="194" customFormat="1">
      <c r="A2610" s="320" t="s">
        <v>250</v>
      </c>
      <c r="B2610" s="320" t="s">
        <v>374</v>
      </c>
      <c r="C2610" s="320" t="s">
        <v>670</v>
      </c>
      <c r="D2610" s="320" t="s">
        <v>76</v>
      </c>
      <c r="E2610" s="320">
        <v>109395256</v>
      </c>
      <c r="F2610" s="190">
        <v>7916</v>
      </c>
      <c r="G2610" s="360">
        <v>59.994199999999999</v>
      </c>
      <c r="H2610" s="320">
        <v>50</v>
      </c>
      <c r="I2610" s="320">
        <v>7866</v>
      </c>
      <c r="J2610" s="361">
        <v>6.3163213744315307E-3</v>
      </c>
      <c r="K2610" s="320" t="s">
        <v>173</v>
      </c>
      <c r="L2610" s="320" t="s">
        <v>254</v>
      </c>
      <c r="M2610" s="320" t="s">
        <v>263</v>
      </c>
      <c r="N2610" s="320" t="s">
        <v>264</v>
      </c>
    </row>
    <row r="2611" spans="1:14" s="194" customFormat="1">
      <c r="A2611" s="320" t="s">
        <v>250</v>
      </c>
      <c r="B2611" s="320" t="s">
        <v>374</v>
      </c>
      <c r="C2611" s="320" t="s">
        <v>670</v>
      </c>
      <c r="D2611" s="320" t="s">
        <v>76</v>
      </c>
      <c r="E2611" s="320">
        <v>115259763</v>
      </c>
      <c r="F2611" s="190">
        <v>5328</v>
      </c>
      <c r="G2611" s="360">
        <v>59.643099999999997</v>
      </c>
      <c r="H2611" s="320">
        <v>0</v>
      </c>
      <c r="I2611" s="320">
        <v>5328</v>
      </c>
      <c r="J2611" s="361">
        <v>0</v>
      </c>
      <c r="K2611" s="320" t="s">
        <v>174</v>
      </c>
      <c r="L2611" s="320" t="s">
        <v>254</v>
      </c>
      <c r="M2611" s="320" t="s">
        <v>262</v>
      </c>
      <c r="N2611" s="320" t="s">
        <v>261</v>
      </c>
    </row>
    <row r="2612" spans="1:14" s="194" customFormat="1">
      <c r="A2612" s="320" t="s">
        <v>250</v>
      </c>
      <c r="B2612" s="320" t="s">
        <v>374</v>
      </c>
      <c r="C2612" s="320" t="s">
        <v>670</v>
      </c>
      <c r="D2612" s="320" t="s">
        <v>76</v>
      </c>
      <c r="E2612" s="320">
        <v>180886186</v>
      </c>
      <c r="F2612" s="190">
        <v>63358</v>
      </c>
      <c r="G2612" s="360">
        <v>59.997300000000003</v>
      </c>
      <c r="H2612" s="320">
        <v>24</v>
      </c>
      <c r="I2612" s="320">
        <v>63334</v>
      </c>
      <c r="J2612" s="361">
        <v>3.7879983585340448E-4</v>
      </c>
      <c r="K2612" s="320" t="s">
        <v>238</v>
      </c>
      <c r="L2612" s="320" t="s">
        <v>143</v>
      </c>
      <c r="M2612" s="320" t="s">
        <v>12</v>
      </c>
      <c r="N2612" s="320" t="s">
        <v>264</v>
      </c>
    </row>
    <row r="2613" spans="1:14" s="194" customFormat="1">
      <c r="A2613" s="320" t="s">
        <v>250</v>
      </c>
      <c r="B2613" s="320" t="s">
        <v>374</v>
      </c>
      <c r="C2613" s="320" t="s">
        <v>670</v>
      </c>
      <c r="D2613" s="320" t="s">
        <v>76</v>
      </c>
      <c r="E2613" s="320">
        <v>230247987</v>
      </c>
      <c r="F2613" s="190">
        <v>299</v>
      </c>
      <c r="G2613" s="360">
        <v>60</v>
      </c>
      <c r="H2613" s="320">
        <v>0</v>
      </c>
      <c r="I2613" s="320">
        <v>299</v>
      </c>
      <c r="J2613" s="361">
        <v>0</v>
      </c>
      <c r="K2613" s="320" t="s">
        <v>978</v>
      </c>
      <c r="L2613" s="320" t="s">
        <v>254</v>
      </c>
      <c r="M2613" s="320" t="s">
        <v>261</v>
      </c>
      <c r="N2613" s="320" t="s">
        <v>263</v>
      </c>
    </row>
    <row r="2614" spans="1:14" s="194" customFormat="1">
      <c r="A2614" s="320" t="s">
        <v>250</v>
      </c>
      <c r="B2614" s="320" t="s">
        <v>374</v>
      </c>
      <c r="C2614" s="320" t="s">
        <v>670</v>
      </c>
      <c r="D2614" s="320" t="s">
        <v>92</v>
      </c>
      <c r="E2614" s="320">
        <v>117226569</v>
      </c>
      <c r="F2614" s="190">
        <v>313</v>
      </c>
      <c r="G2614" s="360">
        <v>60</v>
      </c>
      <c r="H2614" s="320">
        <v>32</v>
      </c>
      <c r="I2614" s="320">
        <v>281</v>
      </c>
      <c r="J2614" s="361">
        <v>0.10223642172523961</v>
      </c>
      <c r="K2614" s="320" t="s">
        <v>978</v>
      </c>
      <c r="L2614" s="320" t="s">
        <v>254</v>
      </c>
      <c r="M2614" s="320" t="s">
        <v>263</v>
      </c>
      <c r="N2614" s="320" t="s">
        <v>261</v>
      </c>
    </row>
    <row r="2615" spans="1:14" s="194" customFormat="1">
      <c r="A2615" s="320" t="s">
        <v>250</v>
      </c>
      <c r="B2615" s="320" t="s">
        <v>374</v>
      </c>
      <c r="C2615" s="320" t="s">
        <v>670</v>
      </c>
      <c r="D2615" s="320" t="s">
        <v>92</v>
      </c>
      <c r="E2615" s="320">
        <v>124189698</v>
      </c>
      <c r="F2615" s="190">
        <v>1100</v>
      </c>
      <c r="G2615" s="360">
        <v>60.009099999999997</v>
      </c>
      <c r="H2615" s="320">
        <v>0</v>
      </c>
      <c r="I2615" s="320">
        <v>1100</v>
      </c>
      <c r="J2615" s="361">
        <v>0</v>
      </c>
      <c r="K2615" s="320" t="s">
        <v>183</v>
      </c>
      <c r="L2615" s="320" t="s">
        <v>254</v>
      </c>
      <c r="M2615" s="320" t="s">
        <v>263</v>
      </c>
      <c r="N2615" s="320" t="s">
        <v>262</v>
      </c>
    </row>
    <row r="2616" spans="1:14" s="194" customFormat="1">
      <c r="A2616" s="320" t="s">
        <v>250</v>
      </c>
      <c r="B2616" s="320" t="s">
        <v>374</v>
      </c>
      <c r="C2616" s="320" t="s">
        <v>670</v>
      </c>
      <c r="D2616" s="320" t="s">
        <v>92</v>
      </c>
      <c r="E2616" s="320">
        <v>134596215</v>
      </c>
      <c r="F2616" s="190">
        <v>2780</v>
      </c>
      <c r="G2616" s="360">
        <v>59.995800000000003</v>
      </c>
      <c r="H2616" s="320">
        <v>157</v>
      </c>
      <c r="I2616" s="320">
        <v>2623</v>
      </c>
      <c r="J2616" s="361">
        <v>5.6474820143884892E-2</v>
      </c>
      <c r="K2616" s="320" t="s">
        <v>175</v>
      </c>
      <c r="L2616" s="320" t="s">
        <v>254</v>
      </c>
      <c r="M2616" s="320" t="s">
        <v>262</v>
      </c>
      <c r="N2616" s="320" t="s">
        <v>261</v>
      </c>
    </row>
    <row r="2617" spans="1:14" s="194" customFormat="1">
      <c r="A2617" s="320" t="s">
        <v>250</v>
      </c>
      <c r="B2617" s="320" t="s">
        <v>374</v>
      </c>
      <c r="C2617" s="320" t="s">
        <v>670</v>
      </c>
      <c r="D2617" s="320" t="s">
        <v>81</v>
      </c>
      <c r="E2617" s="320">
        <v>32413565</v>
      </c>
      <c r="F2617" s="190">
        <v>5400</v>
      </c>
      <c r="G2617" s="360">
        <v>59.998699999999999</v>
      </c>
      <c r="H2617" s="320">
        <v>24</v>
      </c>
      <c r="I2617" s="320">
        <v>5376</v>
      </c>
      <c r="J2617" s="361">
        <v>4.4444444444444444E-3</v>
      </c>
      <c r="K2617" s="320" t="s">
        <v>1215</v>
      </c>
      <c r="L2617" s="320" t="s">
        <v>254</v>
      </c>
      <c r="M2617" s="320" t="s">
        <v>264</v>
      </c>
      <c r="N2617" s="320" t="s">
        <v>263</v>
      </c>
    </row>
    <row r="2618" spans="1:14" s="194" customFormat="1">
      <c r="A2618" s="320" t="s">
        <v>250</v>
      </c>
      <c r="B2618" s="320" t="s">
        <v>374</v>
      </c>
      <c r="C2618" s="320" t="s">
        <v>670</v>
      </c>
      <c r="D2618" s="320" t="s">
        <v>81</v>
      </c>
      <c r="E2618" s="320">
        <v>32414264</v>
      </c>
      <c r="F2618" s="190">
        <v>6382</v>
      </c>
      <c r="G2618" s="360">
        <v>60</v>
      </c>
      <c r="H2618" s="320">
        <v>0</v>
      </c>
      <c r="I2618" s="320">
        <v>6382</v>
      </c>
      <c r="J2618" s="361">
        <v>0</v>
      </c>
      <c r="K2618" s="320" t="s">
        <v>1216</v>
      </c>
      <c r="L2618" s="320" t="s">
        <v>143</v>
      </c>
      <c r="M2618" s="320" t="s">
        <v>12</v>
      </c>
      <c r="N2618" s="320" t="s">
        <v>315</v>
      </c>
    </row>
    <row r="2619" spans="1:14" s="194" customFormat="1">
      <c r="A2619" s="320" t="s">
        <v>250</v>
      </c>
      <c r="B2619" s="320" t="s">
        <v>374</v>
      </c>
      <c r="C2619" s="320" t="s">
        <v>670</v>
      </c>
      <c r="D2619" s="320" t="s">
        <v>81</v>
      </c>
      <c r="E2619" s="320">
        <v>67039470</v>
      </c>
      <c r="F2619" s="190">
        <v>2215</v>
      </c>
      <c r="G2619" s="360">
        <v>60</v>
      </c>
      <c r="H2619" s="320">
        <v>3</v>
      </c>
      <c r="I2619" s="320">
        <v>2212</v>
      </c>
      <c r="J2619" s="361">
        <v>1.3544018058690745E-3</v>
      </c>
      <c r="K2619" s="320" t="s">
        <v>1010</v>
      </c>
      <c r="L2619" s="320" t="s">
        <v>254</v>
      </c>
      <c r="M2619" s="320" t="s">
        <v>264</v>
      </c>
      <c r="N2619" s="320" t="s">
        <v>263</v>
      </c>
    </row>
    <row r="2620" spans="1:14" s="194" customFormat="1">
      <c r="A2620" s="320" t="s">
        <v>250</v>
      </c>
      <c r="B2620" s="320" t="s">
        <v>374</v>
      </c>
      <c r="C2620" s="320" t="s">
        <v>670</v>
      </c>
      <c r="D2620" s="320" t="s">
        <v>89</v>
      </c>
      <c r="E2620" s="320">
        <v>19419221</v>
      </c>
      <c r="F2620" s="190">
        <v>56</v>
      </c>
      <c r="G2620" s="360">
        <v>53.696399999999997</v>
      </c>
      <c r="H2620" s="320">
        <v>0</v>
      </c>
      <c r="I2620" s="320">
        <v>56</v>
      </c>
      <c r="J2620" s="361">
        <v>0</v>
      </c>
      <c r="K2620" s="320" t="s">
        <v>180</v>
      </c>
      <c r="L2620" s="320" t="s">
        <v>254</v>
      </c>
      <c r="M2620" s="320" t="s">
        <v>263</v>
      </c>
      <c r="N2620" s="320" t="s">
        <v>264</v>
      </c>
    </row>
    <row r="2621" spans="1:14" s="194" customFormat="1">
      <c r="A2621" s="320" t="s">
        <v>250</v>
      </c>
      <c r="B2621" s="320" t="s">
        <v>374</v>
      </c>
      <c r="C2621" s="320" t="s">
        <v>670</v>
      </c>
      <c r="D2621" s="320" t="s">
        <v>89</v>
      </c>
      <c r="E2621" s="320">
        <v>45970135</v>
      </c>
      <c r="F2621" s="190">
        <v>534</v>
      </c>
      <c r="G2621" s="360">
        <v>60</v>
      </c>
      <c r="H2621" s="320">
        <v>0</v>
      </c>
      <c r="I2621" s="320">
        <v>534</v>
      </c>
      <c r="J2621" s="361">
        <v>0</v>
      </c>
      <c r="K2621" s="320" t="s">
        <v>181</v>
      </c>
      <c r="L2621" s="320" t="s">
        <v>254</v>
      </c>
      <c r="M2621" s="320" t="s">
        <v>264</v>
      </c>
      <c r="N2621" s="320" t="s">
        <v>262</v>
      </c>
    </row>
    <row r="2622" spans="1:14" s="194" customFormat="1">
      <c r="A2622" s="320" t="s">
        <v>250</v>
      </c>
      <c r="B2622" s="320" t="s">
        <v>374</v>
      </c>
      <c r="C2622" s="320" t="s">
        <v>670</v>
      </c>
      <c r="D2622" s="320" t="s">
        <v>103</v>
      </c>
      <c r="E2622" s="320">
        <v>59752243</v>
      </c>
      <c r="F2622" s="190">
        <v>4095</v>
      </c>
      <c r="G2622" s="360">
        <v>59.9953</v>
      </c>
      <c r="H2622" s="320">
        <v>20</v>
      </c>
      <c r="I2622" s="320">
        <v>4075</v>
      </c>
      <c r="J2622" s="361">
        <v>4.884004884004884E-3</v>
      </c>
      <c r="K2622" s="320" t="s">
        <v>172</v>
      </c>
      <c r="L2622" s="320" t="s">
        <v>254</v>
      </c>
      <c r="M2622" s="320" t="s">
        <v>264</v>
      </c>
      <c r="N2622" s="320" t="s">
        <v>263</v>
      </c>
    </row>
    <row r="2623" spans="1:14" s="194" customFormat="1">
      <c r="A2623" s="320" t="s">
        <v>250</v>
      </c>
      <c r="B2623" s="320" t="s">
        <v>374</v>
      </c>
      <c r="C2623" s="320" t="s">
        <v>670</v>
      </c>
      <c r="D2623" s="320" t="s">
        <v>90</v>
      </c>
      <c r="E2623" s="320">
        <v>6874515</v>
      </c>
      <c r="F2623" s="190">
        <v>426</v>
      </c>
      <c r="G2623" s="360">
        <v>60</v>
      </c>
      <c r="H2623" s="320">
        <v>0</v>
      </c>
      <c r="I2623" s="320">
        <v>426</v>
      </c>
      <c r="J2623" s="361">
        <v>0</v>
      </c>
      <c r="K2623" s="320" t="s">
        <v>980</v>
      </c>
      <c r="L2623" s="320" t="s">
        <v>254</v>
      </c>
      <c r="M2623" s="320" t="s">
        <v>263</v>
      </c>
      <c r="N2623" s="320" t="s">
        <v>261</v>
      </c>
    </row>
    <row r="2624" spans="1:14" s="194" customFormat="1">
      <c r="A2624" s="320" t="s">
        <v>250</v>
      </c>
      <c r="B2624" s="320" t="s">
        <v>374</v>
      </c>
      <c r="C2624" s="320" t="s">
        <v>670</v>
      </c>
      <c r="D2624" s="320" t="s">
        <v>112</v>
      </c>
      <c r="E2624" s="320">
        <v>12895632</v>
      </c>
      <c r="F2624" s="190">
        <v>2016</v>
      </c>
      <c r="G2624" s="360">
        <v>60.023800000000001</v>
      </c>
      <c r="H2624" s="320">
        <v>2</v>
      </c>
      <c r="I2624" s="320">
        <v>2014</v>
      </c>
      <c r="J2624" s="361">
        <v>9.9206349206349201E-4</v>
      </c>
      <c r="K2624" s="320" t="s">
        <v>167</v>
      </c>
      <c r="L2624" s="320" t="s">
        <v>254</v>
      </c>
      <c r="M2624" s="320" t="s">
        <v>261</v>
      </c>
      <c r="N2624" s="320" t="s">
        <v>262</v>
      </c>
    </row>
    <row r="2625" spans="1:14" s="194" customFormat="1">
      <c r="A2625" s="320" t="s">
        <v>250</v>
      </c>
      <c r="B2625" s="320" t="s">
        <v>374</v>
      </c>
      <c r="C2625" s="320" t="s">
        <v>670</v>
      </c>
      <c r="D2625" s="320" t="s">
        <v>112</v>
      </c>
      <c r="E2625" s="320">
        <v>17968838</v>
      </c>
      <c r="F2625" s="190">
        <v>158</v>
      </c>
      <c r="G2625" s="360">
        <v>59.702500000000001</v>
      </c>
      <c r="H2625" s="320">
        <v>0</v>
      </c>
      <c r="I2625" s="320">
        <v>158</v>
      </c>
      <c r="J2625" s="361">
        <v>0</v>
      </c>
      <c r="K2625" s="320" t="s">
        <v>168</v>
      </c>
      <c r="L2625" s="320" t="s">
        <v>254</v>
      </c>
      <c r="M2625" s="320" t="s">
        <v>261</v>
      </c>
      <c r="N2625" s="320" t="s">
        <v>262</v>
      </c>
    </row>
    <row r="2626" spans="1:14" s="194" customFormat="1">
      <c r="A2626" s="320" t="s">
        <v>250</v>
      </c>
      <c r="B2626" s="320" t="s">
        <v>374</v>
      </c>
      <c r="C2626" s="320" t="s">
        <v>670</v>
      </c>
      <c r="D2626" s="320" t="s">
        <v>112</v>
      </c>
      <c r="E2626" s="320">
        <v>18083124</v>
      </c>
      <c r="F2626" s="190">
        <v>1409</v>
      </c>
      <c r="G2626" s="360">
        <v>60</v>
      </c>
      <c r="H2626" s="320">
        <v>0</v>
      </c>
      <c r="I2626" s="320">
        <v>1409</v>
      </c>
      <c r="J2626" s="361">
        <v>0</v>
      </c>
      <c r="K2626" s="320" t="s">
        <v>169</v>
      </c>
      <c r="L2626" s="320" t="s">
        <v>254</v>
      </c>
      <c r="M2626" s="320" t="s">
        <v>264</v>
      </c>
      <c r="N2626" s="320" t="s">
        <v>263</v>
      </c>
    </row>
    <row r="2627" spans="1:14" s="194" customFormat="1">
      <c r="A2627" s="320" t="s">
        <v>250</v>
      </c>
      <c r="B2627" s="320" t="s">
        <v>374</v>
      </c>
      <c r="C2627" s="320" t="s">
        <v>670</v>
      </c>
      <c r="D2627" s="320" t="s">
        <v>112</v>
      </c>
      <c r="E2627" s="320">
        <v>78311653</v>
      </c>
      <c r="F2627" s="190">
        <v>1624</v>
      </c>
      <c r="G2627" s="360">
        <v>60</v>
      </c>
      <c r="H2627" s="320">
        <v>2</v>
      </c>
      <c r="I2627" s="320">
        <v>1622</v>
      </c>
      <c r="J2627" s="361">
        <v>1.2315270935960591E-3</v>
      </c>
      <c r="K2627" s="320" t="s">
        <v>182</v>
      </c>
      <c r="L2627" s="320" t="s">
        <v>254</v>
      </c>
      <c r="M2627" s="320" t="s">
        <v>262</v>
      </c>
      <c r="N2627" s="320" t="s">
        <v>261</v>
      </c>
    </row>
    <row r="2628" spans="1:14" s="194" customFormat="1">
      <c r="A2628" s="320" t="s">
        <v>250</v>
      </c>
      <c r="B2628" s="320" t="s">
        <v>374</v>
      </c>
      <c r="C2628" s="320" t="s">
        <v>670</v>
      </c>
      <c r="D2628" s="320" t="s">
        <v>84</v>
      </c>
      <c r="E2628" s="320">
        <v>202084197</v>
      </c>
      <c r="F2628" s="190">
        <v>8559</v>
      </c>
      <c r="G2628" s="360">
        <v>59.998399999999997</v>
      </c>
      <c r="H2628" s="320">
        <v>8</v>
      </c>
      <c r="I2628" s="320">
        <v>8551</v>
      </c>
      <c r="J2628" s="361">
        <v>9.3468863184951513E-4</v>
      </c>
      <c r="K2628" s="320" t="s">
        <v>177</v>
      </c>
      <c r="L2628" s="320" t="s">
        <v>254</v>
      </c>
      <c r="M2628" s="320" t="s">
        <v>262</v>
      </c>
      <c r="N2628" s="320" t="s">
        <v>261</v>
      </c>
    </row>
    <row r="2629" spans="1:14" s="194" customFormat="1">
      <c r="A2629" s="320" t="s">
        <v>250</v>
      </c>
      <c r="B2629" s="320" t="s">
        <v>374</v>
      </c>
      <c r="C2629" s="320" t="s">
        <v>670</v>
      </c>
      <c r="D2629" s="320" t="s">
        <v>84</v>
      </c>
      <c r="E2629" s="320">
        <v>219875685</v>
      </c>
      <c r="F2629" s="190">
        <v>71</v>
      </c>
      <c r="G2629" s="360">
        <v>60</v>
      </c>
      <c r="H2629" s="320">
        <v>0</v>
      </c>
      <c r="I2629" s="320">
        <v>71</v>
      </c>
      <c r="J2629" s="361">
        <v>0</v>
      </c>
      <c r="K2629" s="320" t="s">
        <v>178</v>
      </c>
      <c r="L2629" s="320" t="s">
        <v>254</v>
      </c>
      <c r="M2629" s="320" t="s">
        <v>264</v>
      </c>
      <c r="N2629" s="320" t="s">
        <v>263</v>
      </c>
    </row>
    <row r="2630" spans="1:14" s="194" customFormat="1">
      <c r="A2630" s="320" t="s">
        <v>250</v>
      </c>
      <c r="B2630" s="320" t="s">
        <v>374</v>
      </c>
      <c r="C2630" s="320" t="s">
        <v>670</v>
      </c>
      <c r="D2630" s="320" t="s">
        <v>84</v>
      </c>
      <c r="E2630" s="320">
        <v>239355642</v>
      </c>
      <c r="F2630" s="190">
        <v>12516</v>
      </c>
      <c r="G2630" s="360">
        <v>59.996499999999997</v>
      </c>
      <c r="H2630" s="320">
        <v>5</v>
      </c>
      <c r="I2630" s="320">
        <v>12511</v>
      </c>
      <c r="J2630" s="361">
        <v>3.9948865452221158E-4</v>
      </c>
      <c r="K2630" s="320" t="s">
        <v>179</v>
      </c>
      <c r="L2630" s="320" t="s">
        <v>254</v>
      </c>
      <c r="M2630" s="320" t="s">
        <v>262</v>
      </c>
      <c r="N2630" s="320" t="s">
        <v>261</v>
      </c>
    </row>
    <row r="2631" spans="1:14" s="194" customFormat="1">
      <c r="A2631" s="320" t="s">
        <v>250</v>
      </c>
      <c r="B2631" s="320" t="s">
        <v>374</v>
      </c>
      <c r="C2631" s="320" t="s">
        <v>670</v>
      </c>
      <c r="D2631" s="320" t="s">
        <v>84</v>
      </c>
      <c r="E2631" s="320">
        <v>240946750</v>
      </c>
      <c r="F2631" s="190">
        <v>5949</v>
      </c>
      <c r="G2631" s="360">
        <v>60</v>
      </c>
      <c r="H2631" s="320">
        <v>2</v>
      </c>
      <c r="I2631" s="320">
        <v>5947</v>
      </c>
      <c r="J2631" s="361">
        <v>3.3619095646327115E-4</v>
      </c>
      <c r="K2631" s="320" t="s">
        <v>186</v>
      </c>
      <c r="L2631" s="320" t="s">
        <v>254</v>
      </c>
      <c r="M2631" s="320" t="s">
        <v>264</v>
      </c>
      <c r="N2631" s="320" t="s">
        <v>262</v>
      </c>
    </row>
    <row r="2632" spans="1:14" s="194" customFormat="1">
      <c r="A2632" s="320" t="s">
        <v>250</v>
      </c>
      <c r="B2632" s="320" t="s">
        <v>374</v>
      </c>
      <c r="C2632" s="320" t="s">
        <v>670</v>
      </c>
      <c r="D2632" s="320" t="s">
        <v>78</v>
      </c>
      <c r="E2632" s="320">
        <v>185347932</v>
      </c>
      <c r="F2632" s="190">
        <v>2582</v>
      </c>
      <c r="G2632" s="360">
        <v>60</v>
      </c>
      <c r="H2632" s="320">
        <v>7</v>
      </c>
      <c r="I2632" s="320">
        <v>2575</v>
      </c>
      <c r="J2632" s="361">
        <v>2.711076684740511E-3</v>
      </c>
      <c r="K2632" s="320" t="s">
        <v>185</v>
      </c>
      <c r="L2632" s="320" t="s">
        <v>254</v>
      </c>
      <c r="M2632" s="320" t="s">
        <v>262</v>
      </c>
      <c r="N2632" s="320" t="s">
        <v>263</v>
      </c>
    </row>
    <row r="2633" spans="1:14" s="194" customFormat="1">
      <c r="A2633" s="320" t="s">
        <v>250</v>
      </c>
      <c r="B2633" s="320" t="s">
        <v>374</v>
      </c>
      <c r="C2633" s="320" t="s">
        <v>670</v>
      </c>
      <c r="D2633" s="320" t="s">
        <v>85</v>
      </c>
      <c r="E2633" s="320">
        <v>20958809</v>
      </c>
      <c r="F2633" s="190">
        <v>1820</v>
      </c>
      <c r="G2633" s="360">
        <v>60</v>
      </c>
      <c r="H2633" s="320">
        <v>357</v>
      </c>
      <c r="I2633" s="320">
        <v>1463</v>
      </c>
      <c r="J2633" s="361">
        <v>0.19615384615384615</v>
      </c>
      <c r="K2633" s="320" t="s">
        <v>1011</v>
      </c>
      <c r="L2633" s="320" t="s">
        <v>254</v>
      </c>
      <c r="M2633" s="320" t="s">
        <v>262</v>
      </c>
      <c r="N2633" s="320" t="s">
        <v>261</v>
      </c>
    </row>
    <row r="2634" spans="1:14" s="194" customFormat="1">
      <c r="A2634" s="320" t="s">
        <v>250</v>
      </c>
      <c r="B2634" s="320" t="s">
        <v>374</v>
      </c>
      <c r="C2634" s="320" t="s">
        <v>670</v>
      </c>
      <c r="D2634" s="320" t="s">
        <v>85</v>
      </c>
      <c r="E2634" s="320">
        <v>66184069</v>
      </c>
      <c r="F2634" s="190">
        <v>5526</v>
      </c>
      <c r="G2634" s="360">
        <v>59.995899999999999</v>
      </c>
      <c r="H2634" s="320">
        <v>392</v>
      </c>
      <c r="I2634" s="320">
        <v>5134</v>
      </c>
      <c r="J2634" s="361">
        <v>7.0937386898298954E-2</v>
      </c>
      <c r="K2634" s="320" t="s">
        <v>980</v>
      </c>
      <c r="L2634" s="320" t="s">
        <v>254</v>
      </c>
      <c r="M2634" s="320" t="s">
        <v>261</v>
      </c>
      <c r="N2634" s="320" t="s">
        <v>262</v>
      </c>
    </row>
    <row r="2635" spans="1:14" s="194" customFormat="1">
      <c r="A2635" s="320" t="s">
        <v>250</v>
      </c>
      <c r="B2635" s="320" t="s">
        <v>374</v>
      </c>
      <c r="C2635" s="320" t="s">
        <v>670</v>
      </c>
      <c r="D2635" s="320" t="s">
        <v>86</v>
      </c>
      <c r="E2635" s="320">
        <v>97555493</v>
      </c>
      <c r="F2635" s="190">
        <v>8088</v>
      </c>
      <c r="G2635" s="360">
        <v>59.996499999999997</v>
      </c>
      <c r="H2635" s="320">
        <v>378</v>
      </c>
      <c r="I2635" s="320">
        <v>7710</v>
      </c>
      <c r="J2635" s="361">
        <v>4.6735905044510383E-2</v>
      </c>
      <c r="K2635" s="320" t="s">
        <v>981</v>
      </c>
      <c r="L2635" s="320" t="s">
        <v>254</v>
      </c>
      <c r="M2635" s="320" t="s">
        <v>264</v>
      </c>
      <c r="N2635" s="320" t="s">
        <v>263</v>
      </c>
    </row>
    <row r="2636" spans="1:14" s="194" customFormat="1">
      <c r="A2636" s="320" t="s">
        <v>250</v>
      </c>
      <c r="B2636" s="320" t="s">
        <v>374</v>
      </c>
      <c r="C2636" s="320" t="s">
        <v>670</v>
      </c>
      <c r="D2636" s="320" t="s">
        <v>86</v>
      </c>
      <c r="E2636" s="320">
        <v>127510329</v>
      </c>
      <c r="F2636" s="190">
        <v>242</v>
      </c>
      <c r="G2636" s="360">
        <v>60</v>
      </c>
      <c r="H2636" s="320">
        <v>0</v>
      </c>
      <c r="I2636" s="320">
        <v>242</v>
      </c>
      <c r="J2636" s="361">
        <v>0</v>
      </c>
      <c r="K2636" s="320" t="s">
        <v>184</v>
      </c>
      <c r="L2636" s="320" t="s">
        <v>254</v>
      </c>
      <c r="M2636" s="320" t="s">
        <v>264</v>
      </c>
      <c r="N2636" s="320" t="s">
        <v>262</v>
      </c>
    </row>
    <row r="2637" spans="1:14" s="194" customFormat="1">
      <c r="A2637" s="320" t="s">
        <v>250</v>
      </c>
      <c r="B2637" s="320" t="s">
        <v>374</v>
      </c>
      <c r="C2637" s="320" t="s">
        <v>670</v>
      </c>
      <c r="D2637" s="320" t="s">
        <v>86</v>
      </c>
      <c r="E2637" s="320">
        <v>135518242</v>
      </c>
      <c r="F2637" s="190">
        <v>3357</v>
      </c>
      <c r="G2637" s="360">
        <v>59.999000000000002</v>
      </c>
      <c r="H2637" s="320">
        <v>266</v>
      </c>
      <c r="I2637" s="320">
        <v>3091</v>
      </c>
      <c r="J2637" s="361">
        <v>7.9237414358057784E-2</v>
      </c>
      <c r="K2637" s="320" t="s">
        <v>176</v>
      </c>
      <c r="L2637" s="320" t="s">
        <v>254</v>
      </c>
      <c r="M2637" s="320" t="s">
        <v>262</v>
      </c>
      <c r="N2637" s="320" t="s">
        <v>261</v>
      </c>
    </row>
    <row r="2638" spans="1:14" s="194" customFormat="1">
      <c r="A2638" s="320" t="s">
        <v>250</v>
      </c>
      <c r="B2638" s="320" t="s">
        <v>374</v>
      </c>
      <c r="C2638" s="320" t="s">
        <v>670</v>
      </c>
      <c r="D2638" s="320" t="s">
        <v>86</v>
      </c>
      <c r="E2638" s="320">
        <v>142123352</v>
      </c>
      <c r="F2638" s="190">
        <v>3935</v>
      </c>
      <c r="G2638" s="360">
        <v>60</v>
      </c>
      <c r="H2638" s="320">
        <v>2</v>
      </c>
      <c r="I2638" s="320">
        <v>3933</v>
      </c>
      <c r="J2638" s="361">
        <v>5.0825921219822107E-4</v>
      </c>
      <c r="K2638" s="320" t="s">
        <v>1009</v>
      </c>
      <c r="L2638" s="320" t="s">
        <v>254</v>
      </c>
      <c r="M2638" s="320" t="s">
        <v>261</v>
      </c>
      <c r="N2638" s="320" t="s">
        <v>264</v>
      </c>
    </row>
    <row r="2639" spans="1:14" s="194" customFormat="1">
      <c r="A2639" s="320" t="s">
        <v>250</v>
      </c>
      <c r="B2639" s="320" t="s">
        <v>374</v>
      </c>
      <c r="C2639" s="320" t="s">
        <v>670</v>
      </c>
      <c r="D2639" s="320" t="s">
        <v>86</v>
      </c>
      <c r="E2639" s="320">
        <v>175992754</v>
      </c>
      <c r="F2639" s="190">
        <v>864</v>
      </c>
      <c r="G2639" s="360">
        <v>59.983800000000002</v>
      </c>
      <c r="H2639" s="320">
        <v>0</v>
      </c>
      <c r="I2639" s="320">
        <v>864</v>
      </c>
      <c r="J2639" s="361">
        <v>0</v>
      </c>
      <c r="K2639" s="320" t="s">
        <v>1110</v>
      </c>
      <c r="L2639" s="320" t="s">
        <v>254</v>
      </c>
      <c r="M2639" s="320" t="s">
        <v>262</v>
      </c>
      <c r="N2639" s="320" t="s">
        <v>264</v>
      </c>
    </row>
    <row r="2640" spans="1:14" s="194" customFormat="1">
      <c r="A2640" s="320" t="s">
        <v>250</v>
      </c>
      <c r="B2640" s="320" t="s">
        <v>374</v>
      </c>
      <c r="C2640" s="320" t="s">
        <v>670</v>
      </c>
      <c r="D2640" s="320" t="s">
        <v>93</v>
      </c>
      <c r="E2640" s="320">
        <v>30461081</v>
      </c>
      <c r="F2640" s="190">
        <v>4862</v>
      </c>
      <c r="G2640" s="360">
        <v>59.996099999999998</v>
      </c>
      <c r="H2640" s="320">
        <v>0</v>
      </c>
      <c r="I2640" s="320">
        <v>4862</v>
      </c>
      <c r="J2640" s="361">
        <v>0</v>
      </c>
      <c r="K2640" s="320" t="s">
        <v>171</v>
      </c>
      <c r="L2640" s="320" t="s">
        <v>254</v>
      </c>
      <c r="M2640" s="320" t="s">
        <v>261</v>
      </c>
      <c r="N2640" s="320" t="s">
        <v>264</v>
      </c>
    </row>
    <row r="2641" spans="1:14" s="194" customFormat="1">
      <c r="A2641" s="320" t="s">
        <v>250</v>
      </c>
      <c r="B2641" s="320" t="s">
        <v>374</v>
      </c>
      <c r="C2641" s="320" t="s">
        <v>670</v>
      </c>
      <c r="D2641" s="320" t="s">
        <v>91</v>
      </c>
      <c r="E2641" s="320">
        <v>22886041</v>
      </c>
      <c r="F2641" s="190">
        <v>1792</v>
      </c>
      <c r="G2641" s="360">
        <v>59.832599999999999</v>
      </c>
      <c r="H2641" s="320">
        <v>107</v>
      </c>
      <c r="I2641" s="320">
        <v>1685</v>
      </c>
      <c r="J2641" s="361">
        <v>5.9709821428571432E-2</v>
      </c>
      <c r="K2641" s="320" t="s">
        <v>170</v>
      </c>
      <c r="L2641" s="320" t="s">
        <v>254</v>
      </c>
      <c r="M2641" s="320" t="s">
        <v>264</v>
      </c>
      <c r="N2641" s="320" t="s">
        <v>262</v>
      </c>
    </row>
    <row r="2642" spans="1:14" s="194" customFormat="1">
      <c r="A2642" s="320" t="s">
        <v>250</v>
      </c>
      <c r="B2642" s="320" t="s">
        <v>374</v>
      </c>
      <c r="C2642" s="320" t="s">
        <v>670</v>
      </c>
      <c r="D2642" s="320" t="s">
        <v>91</v>
      </c>
      <c r="E2642" s="320">
        <v>117954927</v>
      </c>
      <c r="F2642" s="190">
        <v>1750</v>
      </c>
      <c r="G2642" s="360">
        <v>59.896599999999999</v>
      </c>
      <c r="H2642" s="320">
        <v>0</v>
      </c>
      <c r="I2642" s="320">
        <v>1750</v>
      </c>
      <c r="J2642" s="361">
        <v>0</v>
      </c>
      <c r="K2642" s="320" t="s">
        <v>96</v>
      </c>
      <c r="L2642" s="320" t="s">
        <v>254</v>
      </c>
      <c r="M2642" s="320" t="s">
        <v>264</v>
      </c>
      <c r="N2642" s="320" t="s">
        <v>263</v>
      </c>
    </row>
    <row r="2643" spans="1:14" s="194" customFormat="1">
      <c r="A2643" s="320" t="s">
        <v>250</v>
      </c>
      <c r="B2643" s="320" t="s">
        <v>374</v>
      </c>
      <c r="C2643" s="320" t="s">
        <v>670</v>
      </c>
      <c r="D2643" s="320" t="s">
        <v>95</v>
      </c>
      <c r="E2643" s="320">
        <v>35064646</v>
      </c>
      <c r="F2643" s="190">
        <v>1345</v>
      </c>
      <c r="G2643" s="360">
        <v>59.976199999999999</v>
      </c>
      <c r="H2643" s="320">
        <v>84</v>
      </c>
      <c r="I2643" s="320">
        <v>1261</v>
      </c>
      <c r="J2643" s="361">
        <v>6.245353159851301E-2</v>
      </c>
      <c r="K2643" s="320" t="s">
        <v>985</v>
      </c>
      <c r="L2643" s="320" t="s">
        <v>254</v>
      </c>
      <c r="M2643" s="320" t="s">
        <v>262</v>
      </c>
      <c r="N2643" s="320" t="s">
        <v>261</v>
      </c>
    </row>
    <row r="2644" spans="1:14" s="194" customFormat="1">
      <c r="A2644" s="320" t="s">
        <v>250</v>
      </c>
      <c r="B2644" s="320" t="s">
        <v>374</v>
      </c>
      <c r="C2644" s="320" t="s">
        <v>670</v>
      </c>
      <c r="D2644" s="320" t="s">
        <v>95</v>
      </c>
      <c r="E2644" s="320">
        <v>102338982</v>
      </c>
      <c r="F2644" s="190">
        <v>306</v>
      </c>
      <c r="G2644" s="360">
        <v>60</v>
      </c>
      <c r="H2644" s="320">
        <v>10</v>
      </c>
      <c r="I2644" s="320">
        <v>296</v>
      </c>
      <c r="J2644" s="361">
        <v>3.2679738562091505E-2</v>
      </c>
      <c r="K2644" s="320" t="s">
        <v>984</v>
      </c>
      <c r="L2644" s="320" t="s">
        <v>254</v>
      </c>
      <c r="M2644" s="320" t="s">
        <v>262</v>
      </c>
      <c r="N2644" s="320" t="s">
        <v>261</v>
      </c>
    </row>
    <row r="2645" spans="1:14" s="194" customFormat="1">
      <c r="A2645" s="320" t="s">
        <v>250</v>
      </c>
      <c r="B2645" s="320" t="s">
        <v>374</v>
      </c>
      <c r="C2645" s="320" t="s">
        <v>670</v>
      </c>
      <c r="D2645" s="320" t="s">
        <v>87</v>
      </c>
      <c r="E2645" s="320">
        <v>19321610</v>
      </c>
      <c r="F2645" s="190">
        <v>4323</v>
      </c>
      <c r="G2645" s="360">
        <v>59.991799999999998</v>
      </c>
      <c r="H2645" s="320">
        <v>289</v>
      </c>
      <c r="I2645" s="320">
        <v>4034</v>
      </c>
      <c r="J2645" s="361">
        <v>6.6851723340272964E-2</v>
      </c>
      <c r="K2645" s="320" t="s">
        <v>1009</v>
      </c>
      <c r="L2645" s="320" t="s">
        <v>254</v>
      </c>
      <c r="M2645" s="320" t="s">
        <v>262</v>
      </c>
      <c r="N2645" s="320" t="s">
        <v>264</v>
      </c>
    </row>
    <row r="2646" spans="1:14" s="194" customFormat="1">
      <c r="A2646" s="320" t="s">
        <v>250</v>
      </c>
      <c r="B2646" s="320" t="s">
        <v>396</v>
      </c>
      <c r="C2646" s="320" t="s">
        <v>834</v>
      </c>
      <c r="D2646" s="320" t="s">
        <v>76</v>
      </c>
      <c r="E2646" s="320">
        <v>109395256</v>
      </c>
      <c r="F2646" s="190">
        <v>6603</v>
      </c>
      <c r="G2646" s="360">
        <v>59.996099999999998</v>
      </c>
      <c r="H2646" s="320">
        <v>16</v>
      </c>
      <c r="I2646" s="320">
        <v>6587</v>
      </c>
      <c r="J2646" s="361">
        <v>2.4231409965167349E-3</v>
      </c>
      <c r="K2646" s="320" t="s">
        <v>173</v>
      </c>
      <c r="L2646" s="320" t="s">
        <v>254</v>
      </c>
      <c r="M2646" s="320" t="s">
        <v>263</v>
      </c>
      <c r="N2646" s="320" t="s">
        <v>264</v>
      </c>
    </row>
    <row r="2647" spans="1:14" s="194" customFormat="1">
      <c r="A2647" s="320" t="s">
        <v>250</v>
      </c>
      <c r="B2647" s="320" t="s">
        <v>396</v>
      </c>
      <c r="C2647" s="320" t="s">
        <v>834</v>
      </c>
      <c r="D2647" s="320" t="s">
        <v>76</v>
      </c>
      <c r="E2647" s="320">
        <v>115259763</v>
      </c>
      <c r="F2647" s="190">
        <v>4535</v>
      </c>
      <c r="G2647" s="360">
        <v>59.455100000000002</v>
      </c>
      <c r="H2647" s="320">
        <v>9</v>
      </c>
      <c r="I2647" s="320">
        <v>4526</v>
      </c>
      <c r="J2647" s="361">
        <v>1.9845644983461962E-3</v>
      </c>
      <c r="K2647" s="320" t="s">
        <v>174</v>
      </c>
      <c r="L2647" s="320" t="s">
        <v>254</v>
      </c>
      <c r="M2647" s="320" t="s">
        <v>262</v>
      </c>
      <c r="N2647" s="320" t="s">
        <v>261</v>
      </c>
    </row>
    <row r="2648" spans="1:14" s="194" customFormat="1">
      <c r="A2648" s="320" t="s">
        <v>250</v>
      </c>
      <c r="B2648" s="320" t="s">
        <v>396</v>
      </c>
      <c r="C2648" s="320" t="s">
        <v>834</v>
      </c>
      <c r="D2648" s="320" t="s">
        <v>76</v>
      </c>
      <c r="E2648" s="320">
        <v>180886186</v>
      </c>
      <c r="F2648" s="190">
        <v>6312</v>
      </c>
      <c r="G2648" s="360">
        <v>59.996200000000002</v>
      </c>
      <c r="H2648" s="320">
        <v>8</v>
      </c>
      <c r="I2648" s="320">
        <v>6304</v>
      </c>
      <c r="J2648" s="361">
        <v>1.2674271229404308E-3</v>
      </c>
      <c r="K2648" s="320" t="s">
        <v>238</v>
      </c>
      <c r="L2648" s="320" t="s">
        <v>143</v>
      </c>
      <c r="M2648" s="320" t="s">
        <v>12</v>
      </c>
      <c r="N2648" s="320" t="s">
        <v>264</v>
      </c>
    </row>
    <row r="2649" spans="1:14" s="194" customFormat="1">
      <c r="A2649" s="320" t="s">
        <v>250</v>
      </c>
      <c r="B2649" s="320" t="s">
        <v>396</v>
      </c>
      <c r="C2649" s="320" t="s">
        <v>834</v>
      </c>
      <c r="D2649" s="320" t="s">
        <v>76</v>
      </c>
      <c r="E2649" s="320">
        <v>230247987</v>
      </c>
      <c r="F2649" s="190">
        <v>234</v>
      </c>
      <c r="G2649" s="360">
        <v>60</v>
      </c>
      <c r="H2649" s="320">
        <v>0</v>
      </c>
      <c r="I2649" s="320">
        <v>234</v>
      </c>
      <c r="J2649" s="361">
        <v>0</v>
      </c>
      <c r="K2649" s="320" t="s">
        <v>978</v>
      </c>
      <c r="L2649" s="320" t="s">
        <v>254</v>
      </c>
      <c r="M2649" s="320" t="s">
        <v>261</v>
      </c>
      <c r="N2649" s="320" t="s">
        <v>263</v>
      </c>
    </row>
    <row r="2650" spans="1:14" s="194" customFormat="1">
      <c r="A2650" s="320" t="s">
        <v>250</v>
      </c>
      <c r="B2650" s="320" t="s">
        <v>396</v>
      </c>
      <c r="C2650" s="320" t="s">
        <v>834</v>
      </c>
      <c r="D2650" s="320" t="s">
        <v>92</v>
      </c>
      <c r="E2650" s="320">
        <v>117226569</v>
      </c>
      <c r="F2650" s="190">
        <v>273</v>
      </c>
      <c r="G2650" s="360">
        <v>59.712200000000003</v>
      </c>
      <c r="H2650" s="320">
        <v>0</v>
      </c>
      <c r="I2650" s="320">
        <v>273</v>
      </c>
      <c r="J2650" s="361">
        <v>0</v>
      </c>
      <c r="K2650" s="320" t="s">
        <v>978</v>
      </c>
      <c r="L2650" s="320" t="s">
        <v>254</v>
      </c>
      <c r="M2650" s="320" t="s">
        <v>263</v>
      </c>
      <c r="N2650" s="320" t="s">
        <v>261</v>
      </c>
    </row>
    <row r="2651" spans="1:14" s="194" customFormat="1">
      <c r="A2651" s="320" t="s">
        <v>250</v>
      </c>
      <c r="B2651" s="320" t="s">
        <v>396</v>
      </c>
      <c r="C2651" s="320" t="s">
        <v>834</v>
      </c>
      <c r="D2651" s="320" t="s">
        <v>92</v>
      </c>
      <c r="E2651" s="320">
        <v>124189698</v>
      </c>
      <c r="F2651" s="190">
        <v>1167</v>
      </c>
      <c r="G2651" s="360">
        <v>60</v>
      </c>
      <c r="H2651" s="320">
        <v>0</v>
      </c>
      <c r="I2651" s="320">
        <v>1167</v>
      </c>
      <c r="J2651" s="361">
        <v>0</v>
      </c>
      <c r="K2651" s="320" t="s">
        <v>183</v>
      </c>
      <c r="L2651" s="320" t="s">
        <v>254</v>
      </c>
      <c r="M2651" s="320" t="s">
        <v>263</v>
      </c>
      <c r="N2651" s="320" t="s">
        <v>262</v>
      </c>
    </row>
    <row r="2652" spans="1:14" s="194" customFormat="1">
      <c r="A2652" s="320" t="s">
        <v>250</v>
      </c>
      <c r="B2652" s="320" t="s">
        <v>396</v>
      </c>
      <c r="C2652" s="320" t="s">
        <v>834</v>
      </c>
      <c r="D2652" s="320" t="s">
        <v>92</v>
      </c>
      <c r="E2652" s="320">
        <v>134596215</v>
      </c>
      <c r="F2652" s="190">
        <v>1998</v>
      </c>
      <c r="G2652" s="360">
        <v>59.999499999999998</v>
      </c>
      <c r="H2652" s="320">
        <v>8</v>
      </c>
      <c r="I2652" s="320">
        <v>1990</v>
      </c>
      <c r="J2652" s="361">
        <v>4.004004004004004E-3</v>
      </c>
      <c r="K2652" s="320" t="s">
        <v>175</v>
      </c>
      <c r="L2652" s="320" t="s">
        <v>254</v>
      </c>
      <c r="M2652" s="320" t="s">
        <v>262</v>
      </c>
      <c r="N2652" s="320" t="s">
        <v>261</v>
      </c>
    </row>
    <row r="2653" spans="1:14" s="194" customFormat="1">
      <c r="A2653" s="320" t="s">
        <v>250</v>
      </c>
      <c r="B2653" s="320" t="s">
        <v>396</v>
      </c>
      <c r="C2653" s="320" t="s">
        <v>834</v>
      </c>
      <c r="D2653" s="320" t="s">
        <v>81</v>
      </c>
      <c r="E2653" s="320">
        <v>32413565</v>
      </c>
      <c r="F2653" s="190">
        <v>4085</v>
      </c>
      <c r="G2653" s="360">
        <v>60</v>
      </c>
      <c r="H2653" s="320">
        <v>12</v>
      </c>
      <c r="I2653" s="320">
        <v>4073</v>
      </c>
      <c r="J2653" s="361">
        <v>2.9375764993880048E-3</v>
      </c>
      <c r="K2653" s="320" t="s">
        <v>1215</v>
      </c>
      <c r="L2653" s="320" t="s">
        <v>254</v>
      </c>
      <c r="M2653" s="320" t="s">
        <v>264</v>
      </c>
      <c r="N2653" s="320" t="s">
        <v>263</v>
      </c>
    </row>
    <row r="2654" spans="1:14" s="194" customFormat="1">
      <c r="A2654" s="320" t="s">
        <v>250</v>
      </c>
      <c r="B2654" s="320" t="s">
        <v>396</v>
      </c>
      <c r="C2654" s="320" t="s">
        <v>834</v>
      </c>
      <c r="D2654" s="320" t="s">
        <v>81</v>
      </c>
      <c r="E2654" s="320">
        <v>32414264</v>
      </c>
      <c r="F2654" s="190">
        <v>4645</v>
      </c>
      <c r="G2654" s="360">
        <v>60</v>
      </c>
      <c r="H2654" s="320">
        <v>0</v>
      </c>
      <c r="I2654" s="320">
        <v>4645</v>
      </c>
      <c r="J2654" s="361">
        <v>0</v>
      </c>
      <c r="K2654" s="320" t="s">
        <v>1216</v>
      </c>
      <c r="L2654" s="320" t="s">
        <v>143</v>
      </c>
      <c r="M2654" s="320" t="s">
        <v>12</v>
      </c>
      <c r="N2654" s="320" t="s">
        <v>315</v>
      </c>
    </row>
    <row r="2655" spans="1:14" s="194" customFormat="1">
      <c r="A2655" s="320" t="s">
        <v>250</v>
      </c>
      <c r="B2655" s="320" t="s">
        <v>396</v>
      </c>
      <c r="C2655" s="320" t="s">
        <v>834</v>
      </c>
      <c r="D2655" s="320" t="s">
        <v>81</v>
      </c>
      <c r="E2655" s="320">
        <v>67039470</v>
      </c>
      <c r="F2655" s="190">
        <v>1364</v>
      </c>
      <c r="G2655" s="360">
        <v>60</v>
      </c>
      <c r="H2655" s="320">
        <v>0</v>
      </c>
      <c r="I2655" s="320">
        <v>1364</v>
      </c>
      <c r="J2655" s="361">
        <v>0</v>
      </c>
      <c r="K2655" s="320" t="s">
        <v>1010</v>
      </c>
      <c r="L2655" s="320" t="s">
        <v>254</v>
      </c>
      <c r="M2655" s="320" t="s">
        <v>264</v>
      </c>
      <c r="N2655" s="320" t="s">
        <v>263</v>
      </c>
    </row>
    <row r="2656" spans="1:14" s="194" customFormat="1">
      <c r="A2656" s="320" t="s">
        <v>250</v>
      </c>
      <c r="B2656" s="320" t="s">
        <v>396</v>
      </c>
      <c r="C2656" s="320" t="s">
        <v>834</v>
      </c>
      <c r="D2656" s="320" t="s">
        <v>89</v>
      </c>
      <c r="E2656" s="320">
        <v>19419221</v>
      </c>
      <c r="F2656" s="190">
        <v>188</v>
      </c>
      <c r="G2656" s="360">
        <v>47.212800000000001</v>
      </c>
      <c r="H2656" s="320">
        <v>0</v>
      </c>
      <c r="I2656" s="320">
        <v>188</v>
      </c>
      <c r="J2656" s="361">
        <v>0</v>
      </c>
      <c r="K2656" s="320" t="s">
        <v>180</v>
      </c>
      <c r="L2656" s="320" t="s">
        <v>254</v>
      </c>
      <c r="M2656" s="320" t="s">
        <v>263</v>
      </c>
      <c r="N2656" s="320" t="s">
        <v>264</v>
      </c>
    </row>
    <row r="2657" spans="1:14" s="194" customFormat="1">
      <c r="A2657" s="320" t="s">
        <v>250</v>
      </c>
      <c r="B2657" s="320" t="s">
        <v>396</v>
      </c>
      <c r="C2657" s="320" t="s">
        <v>834</v>
      </c>
      <c r="D2657" s="320" t="s">
        <v>89</v>
      </c>
      <c r="E2657" s="320">
        <v>45970135</v>
      </c>
      <c r="F2657" s="190">
        <v>1089</v>
      </c>
      <c r="G2657" s="360">
        <v>60</v>
      </c>
      <c r="H2657" s="320">
        <v>0</v>
      </c>
      <c r="I2657" s="320">
        <v>1089</v>
      </c>
      <c r="J2657" s="361">
        <v>0</v>
      </c>
      <c r="K2657" s="320" t="s">
        <v>181</v>
      </c>
      <c r="L2657" s="320" t="s">
        <v>254</v>
      </c>
      <c r="M2657" s="320" t="s">
        <v>264</v>
      </c>
      <c r="N2657" s="320" t="s">
        <v>262</v>
      </c>
    </row>
    <row r="2658" spans="1:14" s="194" customFormat="1">
      <c r="A2658" s="320" t="s">
        <v>250</v>
      </c>
      <c r="B2658" s="320" t="s">
        <v>396</v>
      </c>
      <c r="C2658" s="320" t="s">
        <v>834</v>
      </c>
      <c r="D2658" s="320" t="s">
        <v>103</v>
      </c>
      <c r="E2658" s="320">
        <v>59752243</v>
      </c>
      <c r="F2658" s="190">
        <v>2817</v>
      </c>
      <c r="G2658" s="360">
        <v>60</v>
      </c>
      <c r="H2658" s="320">
        <v>11</v>
      </c>
      <c r="I2658" s="320">
        <v>2806</v>
      </c>
      <c r="J2658" s="361">
        <v>3.9048633297834577E-3</v>
      </c>
      <c r="K2658" s="320" t="s">
        <v>172</v>
      </c>
      <c r="L2658" s="320" t="s">
        <v>254</v>
      </c>
      <c r="M2658" s="320" t="s">
        <v>264</v>
      </c>
      <c r="N2658" s="320" t="s">
        <v>263</v>
      </c>
    </row>
    <row r="2659" spans="1:14" s="194" customFormat="1">
      <c r="A2659" s="320" t="s">
        <v>250</v>
      </c>
      <c r="B2659" s="320" t="s">
        <v>396</v>
      </c>
      <c r="C2659" s="320" t="s">
        <v>834</v>
      </c>
      <c r="D2659" s="320" t="s">
        <v>90</v>
      </c>
      <c r="E2659" s="320">
        <v>6874515</v>
      </c>
      <c r="F2659" s="190">
        <v>79</v>
      </c>
      <c r="G2659" s="360">
        <v>60</v>
      </c>
      <c r="H2659" s="320">
        <v>0</v>
      </c>
      <c r="I2659" s="320">
        <v>79</v>
      </c>
      <c r="J2659" s="361">
        <v>0</v>
      </c>
      <c r="K2659" s="320" t="s">
        <v>980</v>
      </c>
      <c r="L2659" s="320" t="s">
        <v>254</v>
      </c>
      <c r="M2659" s="320" t="s">
        <v>263</v>
      </c>
      <c r="N2659" s="320" t="s">
        <v>261</v>
      </c>
    </row>
    <row r="2660" spans="1:14" s="194" customFormat="1">
      <c r="A2660" s="320" t="s">
        <v>250</v>
      </c>
      <c r="B2660" s="320" t="s">
        <v>396</v>
      </c>
      <c r="C2660" s="320" t="s">
        <v>834</v>
      </c>
      <c r="D2660" s="320" t="s">
        <v>112</v>
      </c>
      <c r="E2660" s="320">
        <v>12895632</v>
      </c>
      <c r="F2660" s="190">
        <v>1216</v>
      </c>
      <c r="G2660" s="360">
        <v>60.024700000000003</v>
      </c>
      <c r="H2660" s="320">
        <v>3</v>
      </c>
      <c r="I2660" s="320">
        <v>1213</v>
      </c>
      <c r="J2660" s="361">
        <v>2.4671052631578946E-3</v>
      </c>
      <c r="K2660" s="320" t="s">
        <v>167</v>
      </c>
      <c r="L2660" s="320" t="s">
        <v>254</v>
      </c>
      <c r="M2660" s="320" t="s">
        <v>261</v>
      </c>
      <c r="N2660" s="320" t="s">
        <v>262</v>
      </c>
    </row>
    <row r="2661" spans="1:14" s="194" customFormat="1">
      <c r="A2661" s="320" t="s">
        <v>250</v>
      </c>
      <c r="B2661" s="320" t="s">
        <v>396</v>
      </c>
      <c r="C2661" s="320" t="s">
        <v>834</v>
      </c>
      <c r="D2661" s="320" t="s">
        <v>112</v>
      </c>
      <c r="E2661" s="320">
        <v>17968838</v>
      </c>
      <c r="F2661" s="190">
        <v>808</v>
      </c>
      <c r="G2661" s="360">
        <v>59.992600000000003</v>
      </c>
      <c r="H2661" s="320">
        <v>2</v>
      </c>
      <c r="I2661" s="320">
        <v>806</v>
      </c>
      <c r="J2661" s="361">
        <v>2.4752475247524753E-3</v>
      </c>
      <c r="K2661" s="320" t="s">
        <v>168</v>
      </c>
      <c r="L2661" s="320" t="s">
        <v>254</v>
      </c>
      <c r="M2661" s="320" t="s">
        <v>261</v>
      </c>
      <c r="N2661" s="320" t="s">
        <v>262</v>
      </c>
    </row>
    <row r="2662" spans="1:14" s="194" customFormat="1">
      <c r="A2662" s="320" t="s">
        <v>250</v>
      </c>
      <c r="B2662" s="320" t="s">
        <v>396</v>
      </c>
      <c r="C2662" s="320" t="s">
        <v>834</v>
      </c>
      <c r="D2662" s="320" t="s">
        <v>112</v>
      </c>
      <c r="E2662" s="320">
        <v>18083124</v>
      </c>
      <c r="F2662" s="190">
        <v>978</v>
      </c>
      <c r="G2662" s="360">
        <v>60</v>
      </c>
      <c r="H2662" s="320">
        <v>2</v>
      </c>
      <c r="I2662" s="320">
        <v>976</v>
      </c>
      <c r="J2662" s="361">
        <v>2.0449897750511249E-3</v>
      </c>
      <c r="K2662" s="320" t="s">
        <v>169</v>
      </c>
      <c r="L2662" s="320" t="s">
        <v>254</v>
      </c>
      <c r="M2662" s="320" t="s">
        <v>264</v>
      </c>
      <c r="N2662" s="320" t="s">
        <v>263</v>
      </c>
    </row>
    <row r="2663" spans="1:14" s="194" customFormat="1">
      <c r="A2663" s="320" t="s">
        <v>250</v>
      </c>
      <c r="B2663" s="320" t="s">
        <v>396</v>
      </c>
      <c r="C2663" s="320" t="s">
        <v>834</v>
      </c>
      <c r="D2663" s="320" t="s">
        <v>112</v>
      </c>
      <c r="E2663" s="320">
        <v>78311653</v>
      </c>
      <c r="F2663" s="190">
        <v>1576</v>
      </c>
      <c r="G2663" s="360">
        <v>60</v>
      </c>
      <c r="H2663" s="320">
        <v>0</v>
      </c>
      <c r="I2663" s="320">
        <v>1576</v>
      </c>
      <c r="J2663" s="361">
        <v>0</v>
      </c>
      <c r="K2663" s="320" t="s">
        <v>182</v>
      </c>
      <c r="L2663" s="320" t="s">
        <v>254</v>
      </c>
      <c r="M2663" s="320" t="s">
        <v>262</v>
      </c>
      <c r="N2663" s="320" t="s">
        <v>261</v>
      </c>
    </row>
    <row r="2664" spans="1:14" s="194" customFormat="1">
      <c r="A2664" s="320" t="s">
        <v>250</v>
      </c>
      <c r="B2664" s="320" t="s">
        <v>396</v>
      </c>
      <c r="C2664" s="320" t="s">
        <v>834</v>
      </c>
      <c r="D2664" s="320" t="s">
        <v>84</v>
      </c>
      <c r="E2664" s="320">
        <v>202084197</v>
      </c>
      <c r="F2664" s="190">
        <v>4847</v>
      </c>
      <c r="G2664" s="360">
        <v>59.997100000000003</v>
      </c>
      <c r="H2664" s="320">
        <v>4</v>
      </c>
      <c r="I2664" s="320">
        <v>4843</v>
      </c>
      <c r="J2664" s="361">
        <v>8.2525273364968024E-4</v>
      </c>
      <c r="K2664" s="320" t="s">
        <v>177</v>
      </c>
      <c r="L2664" s="320" t="s">
        <v>254</v>
      </c>
      <c r="M2664" s="320" t="s">
        <v>262</v>
      </c>
      <c r="N2664" s="320" t="s">
        <v>261</v>
      </c>
    </row>
    <row r="2665" spans="1:14" s="194" customFormat="1">
      <c r="A2665" s="320" t="s">
        <v>250</v>
      </c>
      <c r="B2665" s="320" t="s">
        <v>396</v>
      </c>
      <c r="C2665" s="320" t="s">
        <v>834</v>
      </c>
      <c r="D2665" s="320" t="s">
        <v>84</v>
      </c>
      <c r="E2665" s="320">
        <v>219875685</v>
      </c>
      <c r="F2665" s="190">
        <v>510</v>
      </c>
      <c r="G2665" s="360">
        <v>59.919600000000003</v>
      </c>
      <c r="H2665" s="320">
        <v>0</v>
      </c>
      <c r="I2665" s="320">
        <v>510</v>
      </c>
      <c r="J2665" s="361">
        <v>0</v>
      </c>
      <c r="K2665" s="320" t="s">
        <v>178</v>
      </c>
      <c r="L2665" s="320" t="s">
        <v>254</v>
      </c>
      <c r="M2665" s="320" t="s">
        <v>264</v>
      </c>
      <c r="N2665" s="320" t="s">
        <v>263</v>
      </c>
    </row>
    <row r="2666" spans="1:14" s="194" customFormat="1">
      <c r="A2666" s="320" t="s">
        <v>250</v>
      </c>
      <c r="B2666" s="320" t="s">
        <v>396</v>
      </c>
      <c r="C2666" s="320" t="s">
        <v>834</v>
      </c>
      <c r="D2666" s="320" t="s">
        <v>84</v>
      </c>
      <c r="E2666" s="320">
        <v>239355642</v>
      </c>
      <c r="F2666" s="190">
        <v>11090</v>
      </c>
      <c r="G2666" s="360">
        <v>59.986600000000003</v>
      </c>
      <c r="H2666" s="320">
        <v>11</v>
      </c>
      <c r="I2666" s="320">
        <v>11079</v>
      </c>
      <c r="J2666" s="361">
        <v>9.9188458070333628E-4</v>
      </c>
      <c r="K2666" s="320" t="s">
        <v>179</v>
      </c>
      <c r="L2666" s="320" t="s">
        <v>254</v>
      </c>
      <c r="M2666" s="320" t="s">
        <v>262</v>
      </c>
      <c r="N2666" s="320" t="s">
        <v>261</v>
      </c>
    </row>
    <row r="2667" spans="1:14" s="194" customFormat="1">
      <c r="A2667" s="320" t="s">
        <v>250</v>
      </c>
      <c r="B2667" s="320" t="s">
        <v>396</v>
      </c>
      <c r="C2667" s="320" t="s">
        <v>834</v>
      </c>
      <c r="D2667" s="320" t="s">
        <v>84</v>
      </c>
      <c r="E2667" s="320">
        <v>240946750</v>
      </c>
      <c r="F2667" s="190">
        <v>4561</v>
      </c>
      <c r="G2667" s="360">
        <v>59.9925</v>
      </c>
      <c r="H2667" s="320">
        <v>0</v>
      </c>
      <c r="I2667" s="320">
        <v>4561</v>
      </c>
      <c r="J2667" s="361">
        <v>0</v>
      </c>
      <c r="K2667" s="320" t="s">
        <v>186</v>
      </c>
      <c r="L2667" s="320" t="s">
        <v>254</v>
      </c>
      <c r="M2667" s="320" t="s">
        <v>264</v>
      </c>
      <c r="N2667" s="320" t="s">
        <v>262</v>
      </c>
    </row>
    <row r="2668" spans="1:14" s="194" customFormat="1">
      <c r="A2668" s="320" t="s">
        <v>250</v>
      </c>
      <c r="B2668" s="320" t="s">
        <v>396</v>
      </c>
      <c r="C2668" s="320" t="s">
        <v>834</v>
      </c>
      <c r="D2668" s="320" t="s">
        <v>78</v>
      </c>
      <c r="E2668" s="320">
        <v>185347932</v>
      </c>
      <c r="F2668" s="190">
        <v>1638</v>
      </c>
      <c r="G2668" s="360">
        <v>60</v>
      </c>
      <c r="H2668" s="320">
        <v>0</v>
      </c>
      <c r="I2668" s="320">
        <v>1638</v>
      </c>
      <c r="J2668" s="361">
        <v>0</v>
      </c>
      <c r="K2668" s="320" t="s">
        <v>185</v>
      </c>
      <c r="L2668" s="320" t="s">
        <v>254</v>
      </c>
      <c r="M2668" s="320" t="s">
        <v>262</v>
      </c>
      <c r="N2668" s="320" t="s">
        <v>263</v>
      </c>
    </row>
    <row r="2669" spans="1:14" s="194" customFormat="1">
      <c r="A2669" s="320" t="s">
        <v>250</v>
      </c>
      <c r="B2669" s="320" t="s">
        <v>396</v>
      </c>
      <c r="C2669" s="320" t="s">
        <v>834</v>
      </c>
      <c r="D2669" s="320" t="s">
        <v>85</v>
      </c>
      <c r="E2669" s="320">
        <v>20958809</v>
      </c>
      <c r="F2669" s="190">
        <v>1238</v>
      </c>
      <c r="G2669" s="360">
        <v>60</v>
      </c>
      <c r="H2669" s="320">
        <v>6</v>
      </c>
      <c r="I2669" s="320">
        <v>1232</v>
      </c>
      <c r="J2669" s="361">
        <v>4.8465266558966073E-3</v>
      </c>
      <c r="K2669" s="320" t="s">
        <v>1011</v>
      </c>
      <c r="L2669" s="320" t="s">
        <v>254</v>
      </c>
      <c r="M2669" s="320" t="s">
        <v>262</v>
      </c>
      <c r="N2669" s="320" t="s">
        <v>261</v>
      </c>
    </row>
    <row r="2670" spans="1:14" s="194" customFormat="1">
      <c r="A2670" s="320" t="s">
        <v>250</v>
      </c>
      <c r="B2670" s="320" t="s">
        <v>396</v>
      </c>
      <c r="C2670" s="320" t="s">
        <v>834</v>
      </c>
      <c r="D2670" s="320" t="s">
        <v>85</v>
      </c>
      <c r="E2670" s="320">
        <v>66184069</v>
      </c>
      <c r="F2670" s="190">
        <v>8132</v>
      </c>
      <c r="G2670" s="360">
        <v>59.997300000000003</v>
      </c>
      <c r="H2670" s="320">
        <v>19</v>
      </c>
      <c r="I2670" s="320">
        <v>8113</v>
      </c>
      <c r="J2670" s="361">
        <v>2.3364485981308409E-3</v>
      </c>
      <c r="K2670" s="320" t="s">
        <v>980</v>
      </c>
      <c r="L2670" s="320" t="s">
        <v>254</v>
      </c>
      <c r="M2670" s="320" t="s">
        <v>261</v>
      </c>
      <c r="N2670" s="320" t="s">
        <v>262</v>
      </c>
    </row>
    <row r="2671" spans="1:14" s="194" customFormat="1">
      <c r="A2671" s="320" t="s">
        <v>250</v>
      </c>
      <c r="B2671" s="320" t="s">
        <v>396</v>
      </c>
      <c r="C2671" s="320" t="s">
        <v>834</v>
      </c>
      <c r="D2671" s="320" t="s">
        <v>86</v>
      </c>
      <c r="E2671" s="320">
        <v>97555493</v>
      </c>
      <c r="F2671" s="190">
        <v>3547</v>
      </c>
      <c r="G2671" s="360">
        <v>60</v>
      </c>
      <c r="H2671" s="320">
        <v>3</v>
      </c>
      <c r="I2671" s="320">
        <v>3544</v>
      </c>
      <c r="J2671" s="361">
        <v>8.4578517056667607E-4</v>
      </c>
      <c r="K2671" s="320" t="s">
        <v>981</v>
      </c>
      <c r="L2671" s="320" t="s">
        <v>254</v>
      </c>
      <c r="M2671" s="320" t="s">
        <v>264</v>
      </c>
      <c r="N2671" s="320" t="s">
        <v>263</v>
      </c>
    </row>
    <row r="2672" spans="1:14" s="194" customFormat="1">
      <c r="A2672" s="320" t="s">
        <v>250</v>
      </c>
      <c r="B2672" s="320" t="s">
        <v>396</v>
      </c>
      <c r="C2672" s="320" t="s">
        <v>834</v>
      </c>
      <c r="D2672" s="320" t="s">
        <v>86</v>
      </c>
      <c r="E2672" s="320">
        <v>127510329</v>
      </c>
      <c r="F2672" s="190">
        <v>1989</v>
      </c>
      <c r="G2672" s="360">
        <v>60</v>
      </c>
      <c r="H2672" s="320">
        <v>0</v>
      </c>
      <c r="I2672" s="320">
        <v>1989</v>
      </c>
      <c r="J2672" s="361">
        <v>0</v>
      </c>
      <c r="K2672" s="320" t="s">
        <v>184</v>
      </c>
      <c r="L2672" s="320" t="s">
        <v>254</v>
      </c>
      <c r="M2672" s="320" t="s">
        <v>264</v>
      </c>
      <c r="N2672" s="320" t="s">
        <v>262</v>
      </c>
    </row>
    <row r="2673" spans="1:14" s="194" customFormat="1">
      <c r="A2673" s="320" t="s">
        <v>250</v>
      </c>
      <c r="B2673" s="320" t="s">
        <v>396</v>
      </c>
      <c r="C2673" s="320" t="s">
        <v>834</v>
      </c>
      <c r="D2673" s="320" t="s">
        <v>86</v>
      </c>
      <c r="E2673" s="320">
        <v>135518242</v>
      </c>
      <c r="F2673" s="190">
        <v>1821</v>
      </c>
      <c r="G2673" s="360">
        <v>59.990099999999998</v>
      </c>
      <c r="H2673" s="320">
        <v>8</v>
      </c>
      <c r="I2673" s="320">
        <v>1813</v>
      </c>
      <c r="J2673" s="361">
        <v>4.3931905546403076E-3</v>
      </c>
      <c r="K2673" s="320" t="s">
        <v>176</v>
      </c>
      <c r="L2673" s="320" t="s">
        <v>254</v>
      </c>
      <c r="M2673" s="320" t="s">
        <v>262</v>
      </c>
      <c r="N2673" s="320" t="s">
        <v>261</v>
      </c>
    </row>
    <row r="2674" spans="1:14" s="194" customFormat="1">
      <c r="A2674" s="320" t="s">
        <v>250</v>
      </c>
      <c r="B2674" s="320" t="s">
        <v>396</v>
      </c>
      <c r="C2674" s="320" t="s">
        <v>834</v>
      </c>
      <c r="D2674" s="320" t="s">
        <v>86</v>
      </c>
      <c r="E2674" s="320">
        <v>142123352</v>
      </c>
      <c r="F2674" s="190">
        <v>3235</v>
      </c>
      <c r="G2674" s="360">
        <v>60</v>
      </c>
      <c r="H2674" s="320">
        <v>0</v>
      </c>
      <c r="I2674" s="320">
        <v>3235</v>
      </c>
      <c r="J2674" s="361">
        <v>0</v>
      </c>
      <c r="K2674" s="320" t="s">
        <v>1009</v>
      </c>
      <c r="L2674" s="320" t="s">
        <v>254</v>
      </c>
      <c r="M2674" s="320" t="s">
        <v>261</v>
      </c>
      <c r="N2674" s="320" t="s">
        <v>264</v>
      </c>
    </row>
    <row r="2675" spans="1:14" s="194" customFormat="1">
      <c r="A2675" s="320" t="s">
        <v>250</v>
      </c>
      <c r="B2675" s="320" t="s">
        <v>396</v>
      </c>
      <c r="C2675" s="320" t="s">
        <v>834</v>
      </c>
      <c r="D2675" s="320" t="s">
        <v>86</v>
      </c>
      <c r="E2675" s="320">
        <v>175992754</v>
      </c>
      <c r="F2675" s="190">
        <v>790</v>
      </c>
      <c r="G2675" s="360">
        <v>60</v>
      </c>
      <c r="H2675" s="320">
        <v>0</v>
      </c>
      <c r="I2675" s="320">
        <v>790</v>
      </c>
      <c r="J2675" s="361">
        <v>0</v>
      </c>
      <c r="K2675" s="320" t="s">
        <v>1110</v>
      </c>
      <c r="L2675" s="320" t="s">
        <v>254</v>
      </c>
      <c r="M2675" s="320" t="s">
        <v>262</v>
      </c>
      <c r="N2675" s="320" t="s">
        <v>264</v>
      </c>
    </row>
    <row r="2676" spans="1:14" s="194" customFormat="1">
      <c r="A2676" s="320" t="s">
        <v>250</v>
      </c>
      <c r="B2676" s="320" t="s">
        <v>396</v>
      </c>
      <c r="C2676" s="320" t="s">
        <v>834</v>
      </c>
      <c r="D2676" s="320" t="s">
        <v>93</v>
      </c>
      <c r="E2676" s="320">
        <v>30461081</v>
      </c>
      <c r="F2676" s="190">
        <v>1473</v>
      </c>
      <c r="G2676" s="360">
        <v>59.9572</v>
      </c>
      <c r="H2676" s="320">
        <v>0</v>
      </c>
      <c r="I2676" s="320">
        <v>1473</v>
      </c>
      <c r="J2676" s="361">
        <v>0</v>
      </c>
      <c r="K2676" s="320" t="s">
        <v>171</v>
      </c>
      <c r="L2676" s="320" t="s">
        <v>254</v>
      </c>
      <c r="M2676" s="320" t="s">
        <v>261</v>
      </c>
      <c r="N2676" s="320" t="s">
        <v>264</v>
      </c>
    </row>
    <row r="2677" spans="1:14" s="194" customFormat="1">
      <c r="A2677" s="320" t="s">
        <v>250</v>
      </c>
      <c r="B2677" s="320" t="s">
        <v>396</v>
      </c>
      <c r="C2677" s="320" t="s">
        <v>834</v>
      </c>
      <c r="D2677" s="320" t="s">
        <v>91</v>
      </c>
      <c r="E2677" s="320">
        <v>22886041</v>
      </c>
      <c r="F2677" s="190">
        <v>895</v>
      </c>
      <c r="G2677" s="360">
        <v>59.792400000000001</v>
      </c>
      <c r="H2677" s="320">
        <v>4</v>
      </c>
      <c r="I2677" s="320">
        <v>891</v>
      </c>
      <c r="J2677" s="361">
        <v>4.4692737430167594E-3</v>
      </c>
      <c r="K2677" s="320" t="s">
        <v>170</v>
      </c>
      <c r="L2677" s="320" t="s">
        <v>254</v>
      </c>
      <c r="M2677" s="320" t="s">
        <v>264</v>
      </c>
      <c r="N2677" s="320" t="s">
        <v>262</v>
      </c>
    </row>
    <row r="2678" spans="1:14" s="194" customFormat="1">
      <c r="A2678" s="320" t="s">
        <v>250</v>
      </c>
      <c r="B2678" s="320" t="s">
        <v>396</v>
      </c>
      <c r="C2678" s="320" t="s">
        <v>834</v>
      </c>
      <c r="D2678" s="320" t="s">
        <v>91</v>
      </c>
      <c r="E2678" s="320">
        <v>117954927</v>
      </c>
      <c r="F2678" s="190">
        <v>1299</v>
      </c>
      <c r="G2678" s="360">
        <v>59.978400000000001</v>
      </c>
      <c r="H2678" s="320">
        <v>0</v>
      </c>
      <c r="I2678" s="320">
        <v>1299</v>
      </c>
      <c r="J2678" s="361">
        <v>0</v>
      </c>
      <c r="K2678" s="320" t="s">
        <v>96</v>
      </c>
      <c r="L2678" s="320" t="s">
        <v>254</v>
      </c>
      <c r="M2678" s="320" t="s">
        <v>264</v>
      </c>
      <c r="N2678" s="320" t="s">
        <v>263</v>
      </c>
    </row>
    <row r="2679" spans="1:14" s="194" customFormat="1">
      <c r="A2679" s="320" t="s">
        <v>250</v>
      </c>
      <c r="B2679" s="320" t="s">
        <v>396</v>
      </c>
      <c r="C2679" s="320" t="s">
        <v>834</v>
      </c>
      <c r="D2679" s="320" t="s">
        <v>95</v>
      </c>
      <c r="E2679" s="320">
        <v>35064646</v>
      </c>
      <c r="F2679" s="190">
        <v>2894</v>
      </c>
      <c r="G2679" s="360">
        <v>60</v>
      </c>
      <c r="H2679" s="320">
        <v>57</v>
      </c>
      <c r="I2679" s="320">
        <v>2837</v>
      </c>
      <c r="J2679" s="361">
        <v>1.9695922598479614E-2</v>
      </c>
      <c r="K2679" s="320" t="s">
        <v>985</v>
      </c>
      <c r="L2679" s="320" t="s">
        <v>254</v>
      </c>
      <c r="M2679" s="320" t="s">
        <v>262</v>
      </c>
      <c r="N2679" s="320" t="s">
        <v>261</v>
      </c>
    </row>
    <row r="2680" spans="1:14" s="194" customFormat="1">
      <c r="A2680" s="320" t="s">
        <v>250</v>
      </c>
      <c r="B2680" s="320" t="s">
        <v>396</v>
      </c>
      <c r="C2680" s="320" t="s">
        <v>834</v>
      </c>
      <c r="D2680" s="320" t="s">
        <v>95</v>
      </c>
      <c r="E2680" s="320">
        <v>102338982</v>
      </c>
      <c r="F2680" s="190">
        <v>387</v>
      </c>
      <c r="G2680" s="360">
        <v>59.974200000000003</v>
      </c>
      <c r="H2680" s="320">
        <v>0</v>
      </c>
      <c r="I2680" s="320">
        <v>387</v>
      </c>
      <c r="J2680" s="361">
        <v>0</v>
      </c>
      <c r="K2680" s="320" t="s">
        <v>984</v>
      </c>
      <c r="L2680" s="320" t="s">
        <v>254</v>
      </c>
      <c r="M2680" s="320" t="s">
        <v>262</v>
      </c>
      <c r="N2680" s="320" t="s">
        <v>261</v>
      </c>
    </row>
    <row r="2681" spans="1:14" s="194" customFormat="1">
      <c r="A2681" s="320" t="s">
        <v>250</v>
      </c>
      <c r="B2681" s="320" t="s">
        <v>396</v>
      </c>
      <c r="C2681" s="320" t="s">
        <v>834</v>
      </c>
      <c r="D2681" s="320" t="s">
        <v>87</v>
      </c>
      <c r="E2681" s="320">
        <v>19321610</v>
      </c>
      <c r="F2681" s="190">
        <v>3764</v>
      </c>
      <c r="G2681" s="360">
        <v>59.999200000000002</v>
      </c>
      <c r="H2681" s="320">
        <v>23</v>
      </c>
      <c r="I2681" s="320">
        <v>3741</v>
      </c>
      <c r="J2681" s="361">
        <v>6.1105207226354943E-3</v>
      </c>
      <c r="K2681" s="320" t="s">
        <v>1111</v>
      </c>
      <c r="L2681" s="320" t="s">
        <v>254</v>
      </c>
      <c r="M2681" s="320" t="s">
        <v>262</v>
      </c>
      <c r="N2681" s="320" t="s">
        <v>264</v>
      </c>
    </row>
    <row r="2682" spans="1:14" s="194" customFormat="1">
      <c r="A2682" s="320" t="s">
        <v>250</v>
      </c>
      <c r="B2682" s="320" t="s">
        <v>546</v>
      </c>
      <c r="C2682" s="320" t="s">
        <v>834</v>
      </c>
      <c r="D2682" s="320" t="s">
        <v>76</v>
      </c>
      <c r="E2682" s="320">
        <v>109395256</v>
      </c>
      <c r="F2682" s="190">
        <v>353.39999390000003</v>
      </c>
      <c r="G2682" s="360">
        <v>59.996499999999997</v>
      </c>
      <c r="H2682" s="320">
        <v>0</v>
      </c>
      <c r="I2682" s="320">
        <v>4</v>
      </c>
      <c r="J2682" s="361">
        <v>0</v>
      </c>
      <c r="K2682" s="320" t="s">
        <v>173</v>
      </c>
      <c r="L2682" s="320" t="s">
        <v>254</v>
      </c>
      <c r="M2682" s="320" t="s">
        <v>263</v>
      </c>
      <c r="N2682" s="320" t="s">
        <v>264</v>
      </c>
    </row>
    <row r="2683" spans="1:14" s="194" customFormat="1">
      <c r="A2683" s="320" t="s">
        <v>250</v>
      </c>
      <c r="B2683" s="320" t="s">
        <v>546</v>
      </c>
      <c r="C2683" s="320" t="s">
        <v>834</v>
      </c>
      <c r="D2683" s="320" t="s">
        <v>76</v>
      </c>
      <c r="E2683" s="320">
        <v>115259763</v>
      </c>
      <c r="F2683" s="190">
        <v>252.5</v>
      </c>
      <c r="G2683" s="360">
        <v>60</v>
      </c>
      <c r="H2683" s="320">
        <v>0</v>
      </c>
      <c r="I2683" s="320">
        <v>63</v>
      </c>
      <c r="J2683" s="361">
        <v>0</v>
      </c>
      <c r="K2683" s="320" t="s">
        <v>174</v>
      </c>
      <c r="L2683" s="320" t="s">
        <v>254</v>
      </c>
      <c r="M2683" s="320" t="s">
        <v>262</v>
      </c>
      <c r="N2683" s="320" t="s">
        <v>261</v>
      </c>
    </row>
    <row r="2684" spans="1:14" s="194" customFormat="1">
      <c r="A2684" s="320" t="s">
        <v>250</v>
      </c>
      <c r="B2684" s="320" t="s">
        <v>546</v>
      </c>
      <c r="C2684" s="320" t="s">
        <v>834</v>
      </c>
      <c r="D2684" s="320" t="s">
        <v>76</v>
      </c>
      <c r="E2684" s="320">
        <v>180886186</v>
      </c>
      <c r="F2684" s="190">
        <v>521</v>
      </c>
      <c r="G2684" s="360">
        <v>59.979700000000001</v>
      </c>
      <c r="H2684" s="320">
        <v>0</v>
      </c>
      <c r="I2684" s="320">
        <v>521</v>
      </c>
      <c r="J2684" s="361">
        <v>0</v>
      </c>
      <c r="K2684" s="320" t="s">
        <v>238</v>
      </c>
      <c r="L2684" s="320" t="s">
        <v>143</v>
      </c>
      <c r="M2684" s="320" t="s">
        <v>12</v>
      </c>
      <c r="N2684" s="320" t="s">
        <v>264</v>
      </c>
    </row>
    <row r="2685" spans="1:14" s="194" customFormat="1">
      <c r="A2685" s="320" t="s">
        <v>250</v>
      </c>
      <c r="B2685" s="320" t="s">
        <v>546</v>
      </c>
      <c r="C2685" s="320" t="s">
        <v>834</v>
      </c>
      <c r="D2685" s="320" t="s">
        <v>76</v>
      </c>
      <c r="E2685" s="320">
        <v>230247987</v>
      </c>
      <c r="F2685" s="190">
        <v>0</v>
      </c>
      <c r="G2685" s="360" t="s">
        <v>12</v>
      </c>
      <c r="H2685" s="320">
        <v>0</v>
      </c>
      <c r="I2685" s="320">
        <v>0</v>
      </c>
      <c r="J2685" s="361">
        <v>0</v>
      </c>
      <c r="K2685" s="320" t="s">
        <v>978</v>
      </c>
      <c r="L2685" s="320" t="s">
        <v>254</v>
      </c>
      <c r="M2685" s="320" t="s">
        <v>261</v>
      </c>
      <c r="N2685" s="320" t="s">
        <v>263</v>
      </c>
    </row>
    <row r="2686" spans="1:14" s="194" customFormat="1">
      <c r="A2686" s="320" t="s">
        <v>250</v>
      </c>
      <c r="B2686" s="320" t="s">
        <v>546</v>
      </c>
      <c r="C2686" s="320" t="s">
        <v>834</v>
      </c>
      <c r="D2686" s="320" t="s">
        <v>92</v>
      </c>
      <c r="E2686" s="320">
        <v>117226569</v>
      </c>
      <c r="F2686" s="190">
        <v>11</v>
      </c>
      <c r="G2686" s="360">
        <v>60</v>
      </c>
      <c r="H2686" s="320">
        <v>0</v>
      </c>
      <c r="I2686" s="320">
        <v>11</v>
      </c>
      <c r="J2686" s="361">
        <v>0</v>
      </c>
      <c r="K2686" s="320" t="s">
        <v>978</v>
      </c>
      <c r="L2686" s="320" t="s">
        <v>254</v>
      </c>
      <c r="M2686" s="320" t="s">
        <v>263</v>
      </c>
      <c r="N2686" s="320" t="s">
        <v>261</v>
      </c>
    </row>
    <row r="2687" spans="1:14" s="194" customFormat="1">
      <c r="A2687" s="320" t="s">
        <v>250</v>
      </c>
      <c r="B2687" s="320" t="s">
        <v>546</v>
      </c>
      <c r="C2687" s="320" t="s">
        <v>834</v>
      </c>
      <c r="D2687" s="320" t="s">
        <v>92</v>
      </c>
      <c r="E2687" s="320">
        <v>124189698</v>
      </c>
      <c r="F2687" s="190">
        <v>1201</v>
      </c>
      <c r="G2687" s="360">
        <v>60</v>
      </c>
      <c r="H2687" s="320">
        <v>0</v>
      </c>
      <c r="I2687" s="320">
        <v>1201</v>
      </c>
      <c r="J2687" s="361">
        <v>0</v>
      </c>
      <c r="K2687" s="320" t="s">
        <v>183</v>
      </c>
      <c r="L2687" s="320" t="s">
        <v>254</v>
      </c>
      <c r="M2687" s="320" t="s">
        <v>263</v>
      </c>
      <c r="N2687" s="320" t="s">
        <v>262</v>
      </c>
    </row>
    <row r="2688" spans="1:14" s="194" customFormat="1">
      <c r="A2688" s="320" t="s">
        <v>250</v>
      </c>
      <c r="B2688" s="320" t="s">
        <v>546</v>
      </c>
      <c r="C2688" s="320" t="s">
        <v>834</v>
      </c>
      <c r="D2688" s="320" t="s">
        <v>92</v>
      </c>
      <c r="E2688" s="320">
        <v>134596215</v>
      </c>
      <c r="F2688" s="190">
        <v>538</v>
      </c>
      <c r="G2688" s="360">
        <v>60</v>
      </c>
      <c r="H2688" s="320">
        <v>0</v>
      </c>
      <c r="I2688" s="320">
        <v>538</v>
      </c>
      <c r="J2688" s="361">
        <v>0</v>
      </c>
      <c r="K2688" s="320" t="s">
        <v>175</v>
      </c>
      <c r="L2688" s="320" t="s">
        <v>254</v>
      </c>
      <c r="M2688" s="320" t="s">
        <v>262</v>
      </c>
      <c r="N2688" s="320" t="s">
        <v>261</v>
      </c>
    </row>
    <row r="2689" spans="1:14" s="194" customFormat="1">
      <c r="A2689" s="320" t="s">
        <v>250</v>
      </c>
      <c r="B2689" s="320" t="s">
        <v>546</v>
      </c>
      <c r="C2689" s="320" t="s">
        <v>834</v>
      </c>
      <c r="D2689" s="320" t="s">
        <v>81</v>
      </c>
      <c r="E2689" s="320">
        <v>32413565</v>
      </c>
      <c r="F2689" s="190">
        <v>3687</v>
      </c>
      <c r="G2689" s="360">
        <v>59.996200000000002</v>
      </c>
      <c r="H2689" s="320">
        <v>7</v>
      </c>
      <c r="I2689" s="320">
        <v>3684</v>
      </c>
      <c r="J2689" s="361">
        <v>1.896505012191818E-3</v>
      </c>
      <c r="K2689" s="320" t="s">
        <v>1215</v>
      </c>
      <c r="L2689" s="320" t="s">
        <v>254</v>
      </c>
      <c r="M2689" s="320" t="s">
        <v>264</v>
      </c>
      <c r="N2689" s="320" t="s">
        <v>263</v>
      </c>
    </row>
    <row r="2690" spans="1:14" s="194" customFormat="1">
      <c r="A2690" s="320" t="s">
        <v>250</v>
      </c>
      <c r="B2690" s="320" t="s">
        <v>546</v>
      </c>
      <c r="C2690" s="320" t="s">
        <v>834</v>
      </c>
      <c r="D2690" s="320" t="s">
        <v>81</v>
      </c>
      <c r="E2690" s="320">
        <v>32414264</v>
      </c>
      <c r="F2690" s="190">
        <v>348.5</v>
      </c>
      <c r="G2690" s="360">
        <v>59.990699999999997</v>
      </c>
      <c r="H2690" s="320">
        <v>2</v>
      </c>
      <c r="I2690" s="320">
        <v>339</v>
      </c>
      <c r="J2690" s="361">
        <v>5.8651026392961877E-3</v>
      </c>
      <c r="K2690" s="320" t="s">
        <v>1216</v>
      </c>
      <c r="L2690" s="320" t="s">
        <v>143</v>
      </c>
      <c r="M2690" s="320" t="s">
        <v>12</v>
      </c>
      <c r="N2690" s="320" t="s">
        <v>315</v>
      </c>
    </row>
    <row r="2691" spans="1:14" s="194" customFormat="1">
      <c r="A2691" s="320" t="s">
        <v>250</v>
      </c>
      <c r="B2691" s="320" t="s">
        <v>546</v>
      </c>
      <c r="C2691" s="320" t="s">
        <v>834</v>
      </c>
      <c r="D2691" s="320" t="s">
        <v>81</v>
      </c>
      <c r="E2691" s="320">
        <v>67039470</v>
      </c>
      <c r="F2691" s="190">
        <v>1689</v>
      </c>
      <c r="G2691" s="360">
        <v>60</v>
      </c>
      <c r="H2691" s="320">
        <v>3</v>
      </c>
      <c r="I2691" s="320">
        <v>1686</v>
      </c>
      <c r="J2691" s="361">
        <v>1.7761989342806395E-3</v>
      </c>
      <c r="K2691" s="320" t="s">
        <v>1010</v>
      </c>
      <c r="L2691" s="320" t="s">
        <v>254</v>
      </c>
      <c r="M2691" s="320" t="s">
        <v>264</v>
      </c>
      <c r="N2691" s="320" t="s">
        <v>263</v>
      </c>
    </row>
    <row r="2692" spans="1:14" s="194" customFormat="1">
      <c r="A2692" s="320" t="s">
        <v>250</v>
      </c>
      <c r="B2692" s="320" t="s">
        <v>546</v>
      </c>
      <c r="C2692" s="320" t="s">
        <v>834</v>
      </c>
      <c r="D2692" s="320" t="s">
        <v>89</v>
      </c>
      <c r="E2692" s="320">
        <v>19419221</v>
      </c>
      <c r="F2692" s="190">
        <v>267.8999996</v>
      </c>
      <c r="G2692" s="360">
        <v>47.673400000000001</v>
      </c>
      <c r="H2692" s="320">
        <v>0</v>
      </c>
      <c r="I2692" s="320">
        <v>248</v>
      </c>
      <c r="J2692" s="361">
        <v>0</v>
      </c>
      <c r="K2692" s="320" t="s">
        <v>180</v>
      </c>
      <c r="L2692" s="320" t="s">
        <v>254</v>
      </c>
      <c r="M2692" s="320" t="s">
        <v>263</v>
      </c>
      <c r="N2692" s="320" t="s">
        <v>264</v>
      </c>
    </row>
    <row r="2693" spans="1:14" s="194" customFormat="1">
      <c r="A2693" s="320" t="s">
        <v>250</v>
      </c>
      <c r="B2693" s="320" t="s">
        <v>546</v>
      </c>
      <c r="C2693" s="320" t="s">
        <v>834</v>
      </c>
      <c r="D2693" s="320" t="s">
        <v>89</v>
      </c>
      <c r="E2693" s="320">
        <v>45970135</v>
      </c>
      <c r="F2693" s="190">
        <v>169.25</v>
      </c>
      <c r="G2693" s="360">
        <v>60</v>
      </c>
      <c r="H2693" s="320">
        <v>0</v>
      </c>
      <c r="I2693" s="320">
        <v>133</v>
      </c>
      <c r="J2693" s="361">
        <v>0</v>
      </c>
      <c r="K2693" s="320" t="s">
        <v>181</v>
      </c>
      <c r="L2693" s="320" t="s">
        <v>254</v>
      </c>
      <c r="M2693" s="320" t="s">
        <v>264</v>
      </c>
      <c r="N2693" s="320" t="s">
        <v>262</v>
      </c>
    </row>
    <row r="2694" spans="1:14" s="194" customFormat="1">
      <c r="A2694" s="320" t="s">
        <v>250</v>
      </c>
      <c r="B2694" s="320" t="s">
        <v>546</v>
      </c>
      <c r="C2694" s="320" t="s">
        <v>834</v>
      </c>
      <c r="D2694" s="320" t="s">
        <v>103</v>
      </c>
      <c r="E2694" s="320">
        <v>59752243</v>
      </c>
      <c r="F2694" s="190">
        <v>250.5499992</v>
      </c>
      <c r="G2694" s="360">
        <v>60</v>
      </c>
      <c r="H2694" s="320">
        <v>0</v>
      </c>
      <c r="I2694" s="320">
        <v>223</v>
      </c>
      <c r="J2694" s="361">
        <v>0</v>
      </c>
      <c r="K2694" s="320" t="s">
        <v>172</v>
      </c>
      <c r="L2694" s="320" t="s">
        <v>254</v>
      </c>
      <c r="M2694" s="320" t="s">
        <v>264</v>
      </c>
      <c r="N2694" s="320" t="s">
        <v>263</v>
      </c>
    </row>
    <row r="2695" spans="1:14" s="194" customFormat="1">
      <c r="A2695" s="320" t="s">
        <v>250</v>
      </c>
      <c r="B2695" s="320" t="s">
        <v>546</v>
      </c>
      <c r="C2695" s="320" t="s">
        <v>834</v>
      </c>
      <c r="D2695" s="320" t="s">
        <v>90</v>
      </c>
      <c r="E2695" s="320">
        <v>6874515</v>
      </c>
      <c r="F2695" s="190">
        <v>70</v>
      </c>
      <c r="G2695" s="360">
        <v>60</v>
      </c>
      <c r="H2695" s="320">
        <v>0</v>
      </c>
      <c r="I2695" s="320">
        <v>70</v>
      </c>
      <c r="J2695" s="361">
        <v>0</v>
      </c>
      <c r="K2695" s="320" t="s">
        <v>980</v>
      </c>
      <c r="L2695" s="320" t="s">
        <v>254</v>
      </c>
      <c r="M2695" s="320" t="s">
        <v>263</v>
      </c>
      <c r="N2695" s="320" t="s">
        <v>261</v>
      </c>
    </row>
    <row r="2696" spans="1:14" s="194" customFormat="1">
      <c r="A2696" s="320" t="s">
        <v>250</v>
      </c>
      <c r="B2696" s="320" t="s">
        <v>546</v>
      </c>
      <c r="C2696" s="320" t="s">
        <v>834</v>
      </c>
      <c r="D2696" s="320" t="s">
        <v>112</v>
      </c>
      <c r="E2696" s="320">
        <v>12895632</v>
      </c>
      <c r="F2696" s="190">
        <v>85</v>
      </c>
      <c r="G2696" s="360">
        <v>60</v>
      </c>
      <c r="H2696" s="320">
        <v>0</v>
      </c>
      <c r="I2696" s="320">
        <v>85</v>
      </c>
      <c r="J2696" s="361">
        <v>0</v>
      </c>
      <c r="K2696" s="320" t="s">
        <v>167</v>
      </c>
      <c r="L2696" s="320" t="s">
        <v>254</v>
      </c>
      <c r="M2696" s="320" t="s">
        <v>261</v>
      </c>
      <c r="N2696" s="320" t="s">
        <v>262</v>
      </c>
    </row>
    <row r="2697" spans="1:14" s="194" customFormat="1">
      <c r="A2697" s="320" t="s">
        <v>250</v>
      </c>
      <c r="B2697" s="320" t="s">
        <v>546</v>
      </c>
      <c r="C2697" s="320" t="s">
        <v>834</v>
      </c>
      <c r="D2697" s="320" t="s">
        <v>112</v>
      </c>
      <c r="E2697" s="320">
        <v>17968838</v>
      </c>
      <c r="F2697" s="190">
        <v>0</v>
      </c>
      <c r="G2697" s="360" t="s">
        <v>12</v>
      </c>
      <c r="H2697" s="320">
        <v>0</v>
      </c>
      <c r="I2697" s="320">
        <v>0</v>
      </c>
      <c r="J2697" s="361">
        <v>0</v>
      </c>
      <c r="K2697" s="320" t="s">
        <v>168</v>
      </c>
      <c r="L2697" s="320" t="s">
        <v>254</v>
      </c>
      <c r="M2697" s="320" t="s">
        <v>261</v>
      </c>
      <c r="N2697" s="320" t="s">
        <v>262</v>
      </c>
    </row>
    <row r="2698" spans="1:14" s="194" customFormat="1">
      <c r="A2698" s="320" t="s">
        <v>250</v>
      </c>
      <c r="B2698" s="320" t="s">
        <v>546</v>
      </c>
      <c r="C2698" s="320" t="s">
        <v>834</v>
      </c>
      <c r="D2698" s="320" t="s">
        <v>112</v>
      </c>
      <c r="E2698" s="320">
        <v>18083124</v>
      </c>
      <c r="F2698" s="190">
        <v>161.3500004</v>
      </c>
      <c r="G2698" s="360">
        <v>60</v>
      </c>
      <c r="H2698" s="320">
        <v>0</v>
      </c>
      <c r="I2698" s="320">
        <v>147</v>
      </c>
      <c r="J2698" s="361">
        <v>0</v>
      </c>
      <c r="K2698" s="320" t="s">
        <v>169</v>
      </c>
      <c r="L2698" s="320" t="s">
        <v>254</v>
      </c>
      <c r="M2698" s="320" t="s">
        <v>264</v>
      </c>
      <c r="N2698" s="320" t="s">
        <v>263</v>
      </c>
    </row>
    <row r="2699" spans="1:14" s="194" customFormat="1">
      <c r="A2699" s="320" t="s">
        <v>250</v>
      </c>
      <c r="B2699" s="320" t="s">
        <v>546</v>
      </c>
      <c r="C2699" s="320" t="s">
        <v>834</v>
      </c>
      <c r="D2699" s="320" t="s">
        <v>112</v>
      </c>
      <c r="E2699" s="320">
        <v>78311653</v>
      </c>
      <c r="F2699" s="190">
        <v>6.25</v>
      </c>
      <c r="G2699" s="360" t="s">
        <v>12</v>
      </c>
      <c r="H2699" s="320">
        <v>0</v>
      </c>
      <c r="I2699" s="320">
        <v>0</v>
      </c>
      <c r="J2699" s="361">
        <v>0</v>
      </c>
      <c r="K2699" s="320" t="s">
        <v>182</v>
      </c>
      <c r="L2699" s="320" t="s">
        <v>254</v>
      </c>
      <c r="M2699" s="320" t="s">
        <v>262</v>
      </c>
      <c r="N2699" s="320" t="s">
        <v>261</v>
      </c>
    </row>
    <row r="2700" spans="1:14" s="194" customFormat="1">
      <c r="A2700" s="320" t="s">
        <v>250</v>
      </c>
      <c r="B2700" s="320" t="s">
        <v>546</v>
      </c>
      <c r="C2700" s="320" t="s">
        <v>834</v>
      </c>
      <c r="D2700" s="320" t="s">
        <v>84</v>
      </c>
      <c r="E2700" s="320">
        <v>202084197</v>
      </c>
      <c r="F2700" s="190">
        <v>285.8999996</v>
      </c>
      <c r="G2700" s="360">
        <v>60</v>
      </c>
      <c r="H2700" s="320">
        <v>0</v>
      </c>
      <c r="I2700" s="320">
        <v>258</v>
      </c>
      <c r="J2700" s="361">
        <v>0</v>
      </c>
      <c r="K2700" s="320" t="s">
        <v>177</v>
      </c>
      <c r="L2700" s="320" t="s">
        <v>254</v>
      </c>
      <c r="M2700" s="320" t="s">
        <v>262</v>
      </c>
      <c r="N2700" s="320" t="s">
        <v>261</v>
      </c>
    </row>
    <row r="2701" spans="1:14" s="194" customFormat="1">
      <c r="A2701" s="320" t="s">
        <v>250</v>
      </c>
      <c r="B2701" s="320" t="s">
        <v>546</v>
      </c>
      <c r="C2701" s="320" t="s">
        <v>834</v>
      </c>
      <c r="D2701" s="320" t="s">
        <v>84</v>
      </c>
      <c r="E2701" s="320">
        <v>219875685</v>
      </c>
      <c r="F2701" s="190">
        <v>355.19999689999997</v>
      </c>
      <c r="G2701" s="360">
        <v>60</v>
      </c>
      <c r="H2701" s="320">
        <v>0</v>
      </c>
      <c r="I2701" s="320">
        <v>223</v>
      </c>
      <c r="J2701" s="361">
        <v>0</v>
      </c>
      <c r="K2701" s="320" t="s">
        <v>178</v>
      </c>
      <c r="L2701" s="320" t="s">
        <v>254</v>
      </c>
      <c r="M2701" s="320" t="s">
        <v>264</v>
      </c>
      <c r="N2701" s="320" t="s">
        <v>263</v>
      </c>
    </row>
    <row r="2702" spans="1:14" s="194" customFormat="1">
      <c r="A2702" s="320" t="s">
        <v>250</v>
      </c>
      <c r="B2702" s="320" t="s">
        <v>546</v>
      </c>
      <c r="C2702" s="320" t="s">
        <v>834</v>
      </c>
      <c r="D2702" s="320" t="s">
        <v>84</v>
      </c>
      <c r="E2702" s="320">
        <v>219875685</v>
      </c>
      <c r="F2702" s="190">
        <v>355.19999689999997</v>
      </c>
      <c r="G2702" s="360" t="s">
        <v>12</v>
      </c>
      <c r="H2702" s="320">
        <v>0</v>
      </c>
      <c r="I2702" s="320">
        <v>0</v>
      </c>
      <c r="J2702" s="361">
        <v>0</v>
      </c>
      <c r="K2702" s="320" t="s">
        <v>178</v>
      </c>
      <c r="L2702" s="320" t="s">
        <v>254</v>
      </c>
      <c r="M2702" s="320" t="s">
        <v>264</v>
      </c>
      <c r="N2702" s="320" t="s">
        <v>263</v>
      </c>
    </row>
    <row r="2703" spans="1:14" s="194" customFormat="1">
      <c r="A2703" s="320" t="s">
        <v>250</v>
      </c>
      <c r="B2703" s="320" t="s">
        <v>546</v>
      </c>
      <c r="C2703" s="320" t="s">
        <v>834</v>
      </c>
      <c r="D2703" s="320" t="s">
        <v>84</v>
      </c>
      <c r="E2703" s="320">
        <v>239355642</v>
      </c>
      <c r="F2703" s="190">
        <v>601</v>
      </c>
      <c r="G2703" s="360">
        <v>60</v>
      </c>
      <c r="H2703" s="320">
        <v>0</v>
      </c>
      <c r="I2703" s="320">
        <v>601</v>
      </c>
      <c r="J2703" s="361">
        <v>0</v>
      </c>
      <c r="K2703" s="320" t="s">
        <v>179</v>
      </c>
      <c r="L2703" s="320" t="s">
        <v>254</v>
      </c>
      <c r="M2703" s="320" t="s">
        <v>262</v>
      </c>
      <c r="N2703" s="320" t="s">
        <v>261</v>
      </c>
    </row>
    <row r="2704" spans="1:14" s="194" customFormat="1">
      <c r="A2704" s="320" t="s">
        <v>250</v>
      </c>
      <c r="B2704" s="320" t="s">
        <v>546</v>
      </c>
      <c r="C2704" s="320" t="s">
        <v>834</v>
      </c>
      <c r="D2704" s="320" t="s">
        <v>84</v>
      </c>
      <c r="E2704" s="320">
        <v>240946750</v>
      </c>
      <c r="F2704" s="190">
        <v>2583</v>
      </c>
      <c r="G2704" s="360">
        <v>60</v>
      </c>
      <c r="H2704" s="320">
        <v>0</v>
      </c>
      <c r="I2704" s="320">
        <v>2583</v>
      </c>
      <c r="J2704" s="361">
        <v>0</v>
      </c>
      <c r="K2704" s="320" t="s">
        <v>186</v>
      </c>
      <c r="L2704" s="320" t="s">
        <v>254</v>
      </c>
      <c r="M2704" s="320" t="s">
        <v>264</v>
      </c>
      <c r="N2704" s="320" t="s">
        <v>262</v>
      </c>
    </row>
    <row r="2705" spans="1:14" s="194" customFormat="1">
      <c r="A2705" s="320" t="s">
        <v>250</v>
      </c>
      <c r="B2705" s="320" t="s">
        <v>546</v>
      </c>
      <c r="C2705" s="320" t="s">
        <v>834</v>
      </c>
      <c r="D2705" s="320" t="s">
        <v>78</v>
      </c>
      <c r="E2705" s="320">
        <v>185347932</v>
      </c>
      <c r="F2705" s="190">
        <v>13</v>
      </c>
      <c r="G2705" s="360" t="s">
        <v>12</v>
      </c>
      <c r="H2705" s="320">
        <v>0</v>
      </c>
      <c r="I2705" s="320">
        <v>0</v>
      </c>
      <c r="J2705" s="361">
        <v>0</v>
      </c>
      <c r="K2705" s="320" t="s">
        <v>185</v>
      </c>
      <c r="L2705" s="320" t="s">
        <v>254</v>
      </c>
      <c r="M2705" s="320" t="s">
        <v>262</v>
      </c>
      <c r="N2705" s="320" t="s">
        <v>263</v>
      </c>
    </row>
    <row r="2706" spans="1:14" s="194" customFormat="1">
      <c r="A2706" s="320" t="s">
        <v>250</v>
      </c>
      <c r="B2706" s="320" t="s">
        <v>546</v>
      </c>
      <c r="C2706" s="320" t="s">
        <v>834</v>
      </c>
      <c r="D2706" s="320" t="s">
        <v>85</v>
      </c>
      <c r="E2706" s="320">
        <v>20958809</v>
      </c>
      <c r="F2706" s="190">
        <v>559.75</v>
      </c>
      <c r="G2706" s="360">
        <v>60</v>
      </c>
      <c r="H2706" s="320">
        <v>0</v>
      </c>
      <c r="I2706" s="320">
        <v>504</v>
      </c>
      <c r="J2706" s="361">
        <v>0</v>
      </c>
      <c r="K2706" s="320" t="s">
        <v>1011</v>
      </c>
      <c r="L2706" s="320" t="s">
        <v>254</v>
      </c>
      <c r="M2706" s="320" t="s">
        <v>262</v>
      </c>
      <c r="N2706" s="320" t="s">
        <v>261</v>
      </c>
    </row>
    <row r="2707" spans="1:14" s="194" customFormat="1">
      <c r="A2707" s="320" t="s">
        <v>250</v>
      </c>
      <c r="B2707" s="320" t="s">
        <v>546</v>
      </c>
      <c r="C2707" s="320" t="s">
        <v>834</v>
      </c>
      <c r="D2707" s="320" t="s">
        <v>85</v>
      </c>
      <c r="E2707" s="320">
        <v>66184069</v>
      </c>
      <c r="F2707" s="190">
        <v>2098.0500487999998</v>
      </c>
      <c r="G2707" s="360" t="s">
        <v>12</v>
      </c>
      <c r="H2707" s="320">
        <v>0</v>
      </c>
      <c r="I2707" s="320">
        <v>0</v>
      </c>
      <c r="J2707" s="361">
        <v>0</v>
      </c>
      <c r="K2707" s="320" t="s">
        <v>980</v>
      </c>
      <c r="L2707" s="320" t="s">
        <v>254</v>
      </c>
      <c r="M2707" s="320" t="s">
        <v>261</v>
      </c>
      <c r="N2707" s="320" t="s">
        <v>262</v>
      </c>
    </row>
    <row r="2708" spans="1:14" s="194" customFormat="1">
      <c r="A2708" s="320" t="s">
        <v>250</v>
      </c>
      <c r="B2708" s="320" t="s">
        <v>546</v>
      </c>
      <c r="C2708" s="320" t="s">
        <v>834</v>
      </c>
      <c r="D2708" s="320" t="s">
        <v>86</v>
      </c>
      <c r="E2708" s="320">
        <v>97555493</v>
      </c>
      <c r="F2708" s="190">
        <v>506.69999689999997</v>
      </c>
      <c r="G2708" s="360">
        <v>60</v>
      </c>
      <c r="H2708" s="320">
        <v>0</v>
      </c>
      <c r="I2708" s="320">
        <v>423</v>
      </c>
      <c r="J2708" s="361">
        <v>0</v>
      </c>
      <c r="K2708" s="320" t="s">
        <v>981</v>
      </c>
      <c r="L2708" s="320" t="s">
        <v>254</v>
      </c>
      <c r="M2708" s="320" t="s">
        <v>264</v>
      </c>
      <c r="N2708" s="320" t="s">
        <v>263</v>
      </c>
    </row>
    <row r="2709" spans="1:14" s="194" customFormat="1">
      <c r="A2709" s="320" t="s">
        <v>250</v>
      </c>
      <c r="B2709" s="320" t="s">
        <v>546</v>
      </c>
      <c r="C2709" s="320" t="s">
        <v>834</v>
      </c>
      <c r="D2709" s="320" t="s">
        <v>86</v>
      </c>
      <c r="E2709" s="320">
        <v>135518242</v>
      </c>
      <c r="F2709" s="190">
        <v>1299</v>
      </c>
      <c r="G2709" s="360">
        <v>59.9846</v>
      </c>
      <c r="H2709" s="320">
        <v>4</v>
      </c>
      <c r="I2709" s="320">
        <v>1295</v>
      </c>
      <c r="J2709" s="361">
        <v>3.0792917628945341E-3</v>
      </c>
      <c r="K2709" s="320" t="s">
        <v>176</v>
      </c>
      <c r="L2709" s="320" t="s">
        <v>254</v>
      </c>
      <c r="M2709" s="320" t="s">
        <v>262</v>
      </c>
      <c r="N2709" s="320" t="s">
        <v>261</v>
      </c>
    </row>
    <row r="2710" spans="1:14" s="194" customFormat="1">
      <c r="A2710" s="320" t="s">
        <v>250</v>
      </c>
      <c r="B2710" s="320" t="s">
        <v>546</v>
      </c>
      <c r="C2710" s="320" t="s">
        <v>834</v>
      </c>
      <c r="D2710" s="320" t="s">
        <v>86</v>
      </c>
      <c r="E2710" s="320">
        <v>142123352</v>
      </c>
      <c r="F2710" s="190">
        <v>2053</v>
      </c>
      <c r="G2710" s="360">
        <v>60</v>
      </c>
      <c r="H2710" s="320">
        <v>2</v>
      </c>
      <c r="I2710" s="320">
        <v>2051</v>
      </c>
      <c r="J2710" s="361">
        <v>9.7418412079883102E-4</v>
      </c>
      <c r="K2710" s="320" t="s">
        <v>1009</v>
      </c>
      <c r="L2710" s="320" t="s">
        <v>254</v>
      </c>
      <c r="M2710" s="320" t="s">
        <v>261</v>
      </c>
      <c r="N2710" s="320" t="s">
        <v>264</v>
      </c>
    </row>
    <row r="2711" spans="1:14" s="194" customFormat="1">
      <c r="A2711" s="320" t="s">
        <v>250</v>
      </c>
      <c r="B2711" s="320" t="s">
        <v>546</v>
      </c>
      <c r="C2711" s="320" t="s">
        <v>834</v>
      </c>
      <c r="D2711" s="320" t="s">
        <v>86</v>
      </c>
      <c r="E2711" s="320">
        <v>175992754</v>
      </c>
      <c r="F2711" s="190">
        <v>1375</v>
      </c>
      <c r="G2711" s="360">
        <v>60</v>
      </c>
      <c r="H2711" s="320">
        <v>0</v>
      </c>
      <c r="I2711" s="320">
        <v>1375</v>
      </c>
      <c r="J2711" s="361">
        <v>0</v>
      </c>
      <c r="K2711" s="320" t="s">
        <v>1110</v>
      </c>
      <c r="L2711" s="320" t="s">
        <v>254</v>
      </c>
      <c r="M2711" s="320" t="s">
        <v>262</v>
      </c>
      <c r="N2711" s="320" t="s">
        <v>264</v>
      </c>
    </row>
    <row r="2712" spans="1:14" s="194" customFormat="1">
      <c r="A2712" s="320" t="s">
        <v>250</v>
      </c>
      <c r="B2712" s="320" t="s">
        <v>546</v>
      </c>
      <c r="C2712" s="320" t="s">
        <v>834</v>
      </c>
      <c r="D2712" s="320" t="s">
        <v>93</v>
      </c>
      <c r="E2712" s="320">
        <v>30461081</v>
      </c>
      <c r="F2712" s="190">
        <v>746.59999849999997</v>
      </c>
      <c r="G2712" s="360">
        <v>59.807899999999997</v>
      </c>
      <c r="H2712" s="320">
        <v>0</v>
      </c>
      <c r="I2712" s="320">
        <v>691</v>
      </c>
      <c r="J2712" s="361">
        <v>0</v>
      </c>
      <c r="K2712" s="320" t="s">
        <v>171</v>
      </c>
      <c r="L2712" s="320" t="s">
        <v>254</v>
      </c>
      <c r="M2712" s="320" t="s">
        <v>261</v>
      </c>
      <c r="N2712" s="320" t="s">
        <v>264</v>
      </c>
    </row>
    <row r="2713" spans="1:14" s="194" customFormat="1">
      <c r="A2713" s="320" t="s">
        <v>250</v>
      </c>
      <c r="B2713" s="320" t="s">
        <v>546</v>
      </c>
      <c r="C2713" s="320" t="s">
        <v>834</v>
      </c>
      <c r="D2713" s="320" t="s">
        <v>91</v>
      </c>
      <c r="E2713" s="320">
        <v>117954927</v>
      </c>
      <c r="F2713" s="190">
        <v>30.399999600000001</v>
      </c>
      <c r="G2713" s="360">
        <v>60</v>
      </c>
      <c r="H2713" s="320">
        <v>0</v>
      </c>
      <c r="I2713" s="320">
        <v>15</v>
      </c>
      <c r="J2713" s="361">
        <v>0</v>
      </c>
      <c r="K2713" s="320" t="s">
        <v>96</v>
      </c>
      <c r="L2713" s="320" t="s">
        <v>254</v>
      </c>
      <c r="M2713" s="320" t="s">
        <v>264</v>
      </c>
      <c r="N2713" s="320" t="s">
        <v>263</v>
      </c>
    </row>
    <row r="2714" spans="1:14" s="194" customFormat="1">
      <c r="A2714" s="320" t="s">
        <v>250</v>
      </c>
      <c r="B2714" s="320" t="s">
        <v>546</v>
      </c>
      <c r="C2714" s="320" t="s">
        <v>834</v>
      </c>
      <c r="D2714" s="320" t="s">
        <v>95</v>
      </c>
      <c r="E2714" s="320">
        <v>35064646</v>
      </c>
      <c r="F2714" s="190">
        <v>347</v>
      </c>
      <c r="G2714" s="360">
        <v>60</v>
      </c>
      <c r="H2714" s="320">
        <v>0</v>
      </c>
      <c r="I2714" s="320">
        <v>347</v>
      </c>
      <c r="J2714" s="361">
        <v>0</v>
      </c>
      <c r="K2714" s="320" t="s">
        <v>985</v>
      </c>
      <c r="L2714" s="320" t="s">
        <v>254</v>
      </c>
      <c r="M2714" s="320" t="s">
        <v>262</v>
      </c>
      <c r="N2714" s="320" t="s">
        <v>261</v>
      </c>
    </row>
    <row r="2715" spans="1:14" s="194" customFormat="1">
      <c r="A2715" s="320" t="s">
        <v>250</v>
      </c>
      <c r="B2715" s="320" t="s">
        <v>546</v>
      </c>
      <c r="C2715" s="320" t="s">
        <v>834</v>
      </c>
      <c r="D2715" s="320" t="s">
        <v>95</v>
      </c>
      <c r="E2715" s="320">
        <v>102338982</v>
      </c>
      <c r="F2715" s="190">
        <v>82.799999200000002</v>
      </c>
      <c r="G2715" s="360">
        <v>60</v>
      </c>
      <c r="H2715" s="320">
        <v>0</v>
      </c>
      <c r="I2715" s="320">
        <v>64</v>
      </c>
      <c r="J2715" s="361">
        <v>0</v>
      </c>
      <c r="K2715" s="320" t="s">
        <v>984</v>
      </c>
      <c r="L2715" s="320" t="s">
        <v>254</v>
      </c>
      <c r="M2715" s="320" t="s">
        <v>262</v>
      </c>
      <c r="N2715" s="320" t="s">
        <v>261</v>
      </c>
    </row>
    <row r="2716" spans="1:14" s="194" customFormat="1">
      <c r="A2716" s="320" t="s">
        <v>250</v>
      </c>
      <c r="B2716" s="320" t="s">
        <v>546</v>
      </c>
      <c r="C2716" s="320" t="s">
        <v>834</v>
      </c>
      <c r="D2716" s="320" t="s">
        <v>87</v>
      </c>
      <c r="E2716" s="320">
        <v>19321610</v>
      </c>
      <c r="F2716" s="190">
        <v>3357</v>
      </c>
      <c r="G2716" s="360">
        <v>59.996699999999997</v>
      </c>
      <c r="H2716" s="320">
        <v>0</v>
      </c>
      <c r="I2716" s="320">
        <v>3357</v>
      </c>
      <c r="J2716" s="361">
        <v>0</v>
      </c>
      <c r="K2716" s="320" t="s">
        <v>1111</v>
      </c>
      <c r="L2716" s="320" t="s">
        <v>254</v>
      </c>
      <c r="M2716" s="320" t="s">
        <v>262</v>
      </c>
      <c r="N2716" s="320" t="s">
        <v>264</v>
      </c>
    </row>
    <row r="2717" spans="1:14" s="194" customFormat="1">
      <c r="A2717" s="320" t="s">
        <v>250</v>
      </c>
      <c r="B2717" s="320" t="s">
        <v>547</v>
      </c>
      <c r="C2717" s="320" t="s">
        <v>671</v>
      </c>
      <c r="D2717" s="320" t="s">
        <v>76</v>
      </c>
      <c r="E2717" s="320">
        <v>109395256</v>
      </c>
      <c r="F2717" s="190">
        <v>4933</v>
      </c>
      <c r="G2717" s="360">
        <v>59.990699999999997</v>
      </c>
      <c r="H2717" s="320">
        <v>9</v>
      </c>
      <c r="I2717" s="320">
        <v>4924</v>
      </c>
      <c r="J2717" s="361">
        <v>1.8244475978106628E-3</v>
      </c>
      <c r="K2717" s="320" t="s">
        <v>173</v>
      </c>
      <c r="L2717" s="320" t="s">
        <v>254</v>
      </c>
      <c r="M2717" s="320" t="s">
        <v>263</v>
      </c>
      <c r="N2717" s="320" t="s">
        <v>264</v>
      </c>
    </row>
    <row r="2718" spans="1:14" s="194" customFormat="1">
      <c r="A2718" s="320" t="s">
        <v>250</v>
      </c>
      <c r="B2718" s="320" t="s">
        <v>547</v>
      </c>
      <c r="C2718" s="320" t="s">
        <v>671</v>
      </c>
      <c r="D2718" s="320" t="s">
        <v>76</v>
      </c>
      <c r="E2718" s="320">
        <v>115259763</v>
      </c>
      <c r="F2718" s="190">
        <v>3665</v>
      </c>
      <c r="G2718" s="360">
        <v>59.687100000000001</v>
      </c>
      <c r="H2718" s="320">
        <v>2</v>
      </c>
      <c r="I2718" s="320">
        <v>3663</v>
      </c>
      <c r="J2718" s="361">
        <v>5.4570259208731246E-4</v>
      </c>
      <c r="K2718" s="320" t="s">
        <v>174</v>
      </c>
      <c r="L2718" s="320" t="s">
        <v>254</v>
      </c>
      <c r="M2718" s="320" t="s">
        <v>262</v>
      </c>
      <c r="N2718" s="320" t="s">
        <v>261</v>
      </c>
    </row>
    <row r="2719" spans="1:14" s="194" customFormat="1">
      <c r="A2719" s="320" t="s">
        <v>250</v>
      </c>
      <c r="B2719" s="320" t="s">
        <v>547</v>
      </c>
      <c r="C2719" s="320" t="s">
        <v>671</v>
      </c>
      <c r="D2719" s="320" t="s">
        <v>76</v>
      </c>
      <c r="E2719" s="320">
        <v>180886186</v>
      </c>
      <c r="F2719" s="190">
        <v>23626</v>
      </c>
      <c r="G2719" s="360">
        <v>59.999200000000002</v>
      </c>
      <c r="H2719" s="320">
        <v>18</v>
      </c>
      <c r="I2719" s="320">
        <v>23608</v>
      </c>
      <c r="J2719" s="361">
        <v>7.6187251333276901E-4</v>
      </c>
      <c r="K2719" s="320" t="s">
        <v>238</v>
      </c>
      <c r="L2719" s="320" t="s">
        <v>143</v>
      </c>
      <c r="M2719" s="320" t="s">
        <v>12</v>
      </c>
      <c r="N2719" s="320" t="s">
        <v>264</v>
      </c>
    </row>
    <row r="2720" spans="1:14" s="194" customFormat="1">
      <c r="A2720" s="320" t="s">
        <v>250</v>
      </c>
      <c r="B2720" s="320" t="s">
        <v>547</v>
      </c>
      <c r="C2720" s="320" t="s">
        <v>671</v>
      </c>
      <c r="D2720" s="320" t="s">
        <v>76</v>
      </c>
      <c r="E2720" s="320">
        <v>230247987</v>
      </c>
      <c r="F2720" s="190">
        <v>215</v>
      </c>
      <c r="G2720" s="360">
        <v>60</v>
      </c>
      <c r="H2720" s="320">
        <v>0</v>
      </c>
      <c r="I2720" s="320">
        <v>215</v>
      </c>
      <c r="J2720" s="361">
        <v>0</v>
      </c>
      <c r="K2720" s="320" t="s">
        <v>978</v>
      </c>
      <c r="L2720" s="320" t="s">
        <v>254</v>
      </c>
      <c r="M2720" s="320" t="s">
        <v>261</v>
      </c>
      <c r="N2720" s="320" t="s">
        <v>263</v>
      </c>
    </row>
    <row r="2721" spans="1:14" s="194" customFormat="1">
      <c r="A2721" s="320" t="s">
        <v>250</v>
      </c>
      <c r="B2721" s="320" t="s">
        <v>547</v>
      </c>
      <c r="C2721" s="320" t="s">
        <v>671</v>
      </c>
      <c r="D2721" s="320" t="s">
        <v>92</v>
      </c>
      <c r="E2721" s="320">
        <v>117226569</v>
      </c>
      <c r="F2721" s="190">
        <v>38</v>
      </c>
      <c r="G2721" s="360">
        <v>60</v>
      </c>
      <c r="H2721" s="320">
        <v>0</v>
      </c>
      <c r="I2721" s="320">
        <v>38</v>
      </c>
      <c r="J2721" s="361">
        <v>0</v>
      </c>
      <c r="K2721" s="320" t="s">
        <v>978</v>
      </c>
      <c r="L2721" s="320" t="s">
        <v>254</v>
      </c>
      <c r="M2721" s="320" t="s">
        <v>263</v>
      </c>
      <c r="N2721" s="320" t="s">
        <v>261</v>
      </c>
    </row>
    <row r="2722" spans="1:14" s="194" customFormat="1">
      <c r="A2722" s="320" t="s">
        <v>250</v>
      </c>
      <c r="B2722" s="320" t="s">
        <v>547</v>
      </c>
      <c r="C2722" s="320" t="s">
        <v>671</v>
      </c>
      <c r="D2722" s="320" t="s">
        <v>92</v>
      </c>
      <c r="E2722" s="320">
        <v>124189698</v>
      </c>
      <c r="F2722" s="190">
        <v>952</v>
      </c>
      <c r="G2722" s="360">
        <v>60</v>
      </c>
      <c r="H2722" s="320">
        <v>0</v>
      </c>
      <c r="I2722" s="320">
        <v>952</v>
      </c>
      <c r="J2722" s="361">
        <v>0</v>
      </c>
      <c r="K2722" s="320" t="s">
        <v>183</v>
      </c>
      <c r="L2722" s="320" t="s">
        <v>254</v>
      </c>
      <c r="M2722" s="320" t="s">
        <v>263</v>
      </c>
      <c r="N2722" s="320" t="s">
        <v>262</v>
      </c>
    </row>
    <row r="2723" spans="1:14" s="194" customFormat="1">
      <c r="A2723" s="320" t="s">
        <v>250</v>
      </c>
      <c r="B2723" s="320" t="s">
        <v>547</v>
      </c>
      <c r="C2723" s="320" t="s">
        <v>671</v>
      </c>
      <c r="D2723" s="320" t="s">
        <v>92</v>
      </c>
      <c r="E2723" s="320">
        <v>134596215</v>
      </c>
      <c r="F2723" s="190">
        <v>1459</v>
      </c>
      <c r="G2723" s="360">
        <v>59.989699999999999</v>
      </c>
      <c r="H2723" s="320">
        <v>2</v>
      </c>
      <c r="I2723" s="320">
        <v>1457</v>
      </c>
      <c r="J2723" s="361">
        <v>1.3708019191226869E-3</v>
      </c>
      <c r="K2723" s="320" t="s">
        <v>175</v>
      </c>
      <c r="L2723" s="320" t="s">
        <v>254</v>
      </c>
      <c r="M2723" s="320" t="s">
        <v>262</v>
      </c>
      <c r="N2723" s="320" t="s">
        <v>261</v>
      </c>
    </row>
    <row r="2724" spans="1:14" s="194" customFormat="1">
      <c r="A2724" s="320" t="s">
        <v>250</v>
      </c>
      <c r="B2724" s="320" t="s">
        <v>547</v>
      </c>
      <c r="C2724" s="320" t="s">
        <v>671</v>
      </c>
      <c r="D2724" s="320" t="s">
        <v>81</v>
      </c>
      <c r="E2724" s="320">
        <v>32413565</v>
      </c>
      <c r="F2724" s="190">
        <v>4433</v>
      </c>
      <c r="G2724" s="360">
        <v>59.999499999999998</v>
      </c>
      <c r="H2724" s="320">
        <v>2</v>
      </c>
      <c r="I2724" s="320">
        <v>4431</v>
      </c>
      <c r="J2724" s="361">
        <v>4.5116174148432213E-4</v>
      </c>
      <c r="K2724" s="320" t="s">
        <v>1215</v>
      </c>
      <c r="L2724" s="320" t="s">
        <v>254</v>
      </c>
      <c r="M2724" s="320" t="s">
        <v>264</v>
      </c>
      <c r="N2724" s="320" t="s">
        <v>263</v>
      </c>
    </row>
    <row r="2725" spans="1:14" s="194" customFormat="1">
      <c r="A2725" s="320" t="s">
        <v>250</v>
      </c>
      <c r="B2725" s="320" t="s">
        <v>547</v>
      </c>
      <c r="C2725" s="320" t="s">
        <v>671</v>
      </c>
      <c r="D2725" s="320" t="s">
        <v>81</v>
      </c>
      <c r="E2725" s="320">
        <v>32414264</v>
      </c>
      <c r="F2725" s="190">
        <v>5754</v>
      </c>
      <c r="G2725" s="360">
        <v>60</v>
      </c>
      <c r="H2725" s="320">
        <v>0</v>
      </c>
      <c r="I2725" s="320">
        <v>5754</v>
      </c>
      <c r="J2725" s="361">
        <v>0</v>
      </c>
      <c r="K2725" s="320" t="s">
        <v>1216</v>
      </c>
      <c r="L2725" s="320" t="s">
        <v>143</v>
      </c>
      <c r="M2725" s="320" t="s">
        <v>12</v>
      </c>
      <c r="N2725" s="320" t="s">
        <v>315</v>
      </c>
    </row>
    <row r="2726" spans="1:14" s="194" customFormat="1">
      <c r="A2726" s="320" t="s">
        <v>250</v>
      </c>
      <c r="B2726" s="320" t="s">
        <v>547</v>
      </c>
      <c r="C2726" s="320" t="s">
        <v>671</v>
      </c>
      <c r="D2726" s="320" t="s">
        <v>81</v>
      </c>
      <c r="E2726" s="320">
        <v>67039470</v>
      </c>
      <c r="F2726" s="190">
        <v>1110</v>
      </c>
      <c r="G2726" s="360">
        <v>60</v>
      </c>
      <c r="H2726" s="320">
        <v>4</v>
      </c>
      <c r="I2726" s="320">
        <v>1106</v>
      </c>
      <c r="J2726" s="361">
        <v>3.6036036036036037E-3</v>
      </c>
      <c r="K2726" s="320" t="s">
        <v>1010</v>
      </c>
      <c r="L2726" s="320" t="s">
        <v>254</v>
      </c>
      <c r="M2726" s="320" t="s">
        <v>264</v>
      </c>
      <c r="N2726" s="320" t="s">
        <v>263</v>
      </c>
    </row>
    <row r="2727" spans="1:14" s="194" customFormat="1">
      <c r="A2727" s="320" t="s">
        <v>250</v>
      </c>
      <c r="B2727" s="320" t="s">
        <v>547</v>
      </c>
      <c r="C2727" s="320" t="s">
        <v>671</v>
      </c>
      <c r="D2727" s="320" t="s">
        <v>89</v>
      </c>
      <c r="E2727" s="320">
        <v>19419221</v>
      </c>
      <c r="F2727" s="190">
        <v>227</v>
      </c>
      <c r="G2727" s="360">
        <v>50.136600000000001</v>
      </c>
      <c r="H2727" s="320">
        <v>0</v>
      </c>
      <c r="I2727" s="320">
        <v>227</v>
      </c>
      <c r="J2727" s="361">
        <v>0</v>
      </c>
      <c r="K2727" s="320" t="s">
        <v>180</v>
      </c>
      <c r="L2727" s="320" t="s">
        <v>254</v>
      </c>
      <c r="M2727" s="320" t="s">
        <v>263</v>
      </c>
      <c r="N2727" s="320" t="s">
        <v>264</v>
      </c>
    </row>
    <row r="2728" spans="1:14" s="194" customFormat="1">
      <c r="A2728" s="320" t="s">
        <v>250</v>
      </c>
      <c r="B2728" s="320" t="s">
        <v>547</v>
      </c>
      <c r="C2728" s="320" t="s">
        <v>671</v>
      </c>
      <c r="D2728" s="320" t="s">
        <v>89</v>
      </c>
      <c r="E2728" s="320">
        <v>45970135</v>
      </c>
      <c r="F2728" s="190">
        <v>418</v>
      </c>
      <c r="G2728" s="360">
        <v>60</v>
      </c>
      <c r="H2728" s="320">
        <v>0</v>
      </c>
      <c r="I2728" s="320">
        <v>418</v>
      </c>
      <c r="J2728" s="361">
        <v>0</v>
      </c>
      <c r="K2728" s="320" t="s">
        <v>181</v>
      </c>
      <c r="L2728" s="320" t="s">
        <v>254</v>
      </c>
      <c r="M2728" s="320" t="s">
        <v>264</v>
      </c>
      <c r="N2728" s="320" t="s">
        <v>262</v>
      </c>
    </row>
    <row r="2729" spans="1:14" s="194" customFormat="1">
      <c r="A2729" s="320" t="s">
        <v>250</v>
      </c>
      <c r="B2729" s="320" t="s">
        <v>547</v>
      </c>
      <c r="C2729" s="320" t="s">
        <v>671</v>
      </c>
      <c r="D2729" s="320" t="s">
        <v>103</v>
      </c>
      <c r="E2729" s="320">
        <v>59752243</v>
      </c>
      <c r="F2729" s="190">
        <v>1776</v>
      </c>
      <c r="G2729" s="360">
        <v>60</v>
      </c>
      <c r="H2729" s="320">
        <v>0</v>
      </c>
      <c r="I2729" s="320">
        <v>1776</v>
      </c>
      <c r="J2729" s="361">
        <v>0</v>
      </c>
      <c r="K2729" s="320" t="s">
        <v>172</v>
      </c>
      <c r="L2729" s="320" t="s">
        <v>254</v>
      </c>
      <c r="M2729" s="320" t="s">
        <v>264</v>
      </c>
      <c r="N2729" s="320" t="s">
        <v>263</v>
      </c>
    </row>
    <row r="2730" spans="1:14" s="194" customFormat="1">
      <c r="A2730" s="320" t="s">
        <v>250</v>
      </c>
      <c r="B2730" s="320" t="s">
        <v>547</v>
      </c>
      <c r="C2730" s="320" t="s">
        <v>671</v>
      </c>
      <c r="D2730" s="320" t="s">
        <v>90</v>
      </c>
      <c r="E2730" s="320">
        <v>6874515</v>
      </c>
      <c r="F2730" s="190">
        <v>297</v>
      </c>
      <c r="G2730" s="360">
        <v>60</v>
      </c>
      <c r="H2730" s="320">
        <v>0</v>
      </c>
      <c r="I2730" s="320">
        <v>297</v>
      </c>
      <c r="J2730" s="361">
        <v>0</v>
      </c>
      <c r="K2730" s="320" t="s">
        <v>980</v>
      </c>
      <c r="L2730" s="320" t="s">
        <v>254</v>
      </c>
      <c r="M2730" s="320" t="s">
        <v>263</v>
      </c>
      <c r="N2730" s="320" t="s">
        <v>261</v>
      </c>
    </row>
    <row r="2731" spans="1:14" s="194" customFormat="1">
      <c r="A2731" s="320" t="s">
        <v>250</v>
      </c>
      <c r="B2731" s="320" t="s">
        <v>547</v>
      </c>
      <c r="C2731" s="320" t="s">
        <v>671</v>
      </c>
      <c r="D2731" s="320" t="s">
        <v>112</v>
      </c>
      <c r="E2731" s="320">
        <v>12895632</v>
      </c>
      <c r="F2731" s="190">
        <v>782</v>
      </c>
      <c r="G2731" s="360">
        <v>59.993600000000001</v>
      </c>
      <c r="H2731" s="320">
        <v>0</v>
      </c>
      <c r="I2731" s="320">
        <v>782</v>
      </c>
      <c r="J2731" s="361">
        <v>0</v>
      </c>
      <c r="K2731" s="320" t="s">
        <v>167</v>
      </c>
      <c r="L2731" s="320" t="s">
        <v>254</v>
      </c>
      <c r="M2731" s="320" t="s">
        <v>261</v>
      </c>
      <c r="N2731" s="320" t="s">
        <v>262</v>
      </c>
    </row>
    <row r="2732" spans="1:14" s="194" customFormat="1">
      <c r="A2732" s="320" t="s">
        <v>250</v>
      </c>
      <c r="B2732" s="320" t="s">
        <v>547</v>
      </c>
      <c r="C2732" s="320" t="s">
        <v>671</v>
      </c>
      <c r="D2732" s="320" t="s">
        <v>112</v>
      </c>
      <c r="E2732" s="320">
        <v>17968838</v>
      </c>
      <c r="F2732" s="190">
        <v>609</v>
      </c>
      <c r="G2732" s="360">
        <v>59.995100000000001</v>
      </c>
      <c r="H2732" s="320">
        <v>0</v>
      </c>
      <c r="I2732" s="320">
        <v>609</v>
      </c>
      <c r="J2732" s="361">
        <v>0</v>
      </c>
      <c r="K2732" s="320" t="s">
        <v>168</v>
      </c>
      <c r="L2732" s="320" t="s">
        <v>254</v>
      </c>
      <c r="M2732" s="320" t="s">
        <v>261</v>
      </c>
      <c r="N2732" s="320" t="s">
        <v>262</v>
      </c>
    </row>
    <row r="2733" spans="1:14" s="194" customFormat="1">
      <c r="A2733" s="320" t="s">
        <v>250</v>
      </c>
      <c r="B2733" s="320" t="s">
        <v>547</v>
      </c>
      <c r="C2733" s="320" t="s">
        <v>671</v>
      </c>
      <c r="D2733" s="320" t="s">
        <v>112</v>
      </c>
      <c r="E2733" s="320">
        <v>18083124</v>
      </c>
      <c r="F2733" s="190">
        <v>697</v>
      </c>
      <c r="G2733" s="360">
        <v>60</v>
      </c>
      <c r="H2733" s="320">
        <v>0</v>
      </c>
      <c r="I2733" s="320">
        <v>697</v>
      </c>
      <c r="J2733" s="361">
        <v>0</v>
      </c>
      <c r="K2733" s="320" t="s">
        <v>169</v>
      </c>
      <c r="L2733" s="320" t="s">
        <v>254</v>
      </c>
      <c r="M2733" s="320" t="s">
        <v>264</v>
      </c>
      <c r="N2733" s="320" t="s">
        <v>263</v>
      </c>
    </row>
    <row r="2734" spans="1:14" s="194" customFormat="1">
      <c r="A2734" s="320" t="s">
        <v>250</v>
      </c>
      <c r="B2734" s="320" t="s">
        <v>547</v>
      </c>
      <c r="C2734" s="320" t="s">
        <v>671</v>
      </c>
      <c r="D2734" s="320" t="s">
        <v>112</v>
      </c>
      <c r="E2734" s="320">
        <v>78311653</v>
      </c>
      <c r="F2734" s="190">
        <v>812</v>
      </c>
      <c r="G2734" s="360">
        <v>60</v>
      </c>
      <c r="H2734" s="320">
        <v>0</v>
      </c>
      <c r="I2734" s="320">
        <v>812</v>
      </c>
      <c r="J2734" s="361">
        <v>0</v>
      </c>
      <c r="K2734" s="320" t="s">
        <v>182</v>
      </c>
      <c r="L2734" s="320" t="s">
        <v>254</v>
      </c>
      <c r="M2734" s="320" t="s">
        <v>262</v>
      </c>
      <c r="N2734" s="320" t="s">
        <v>261</v>
      </c>
    </row>
    <row r="2735" spans="1:14" s="194" customFormat="1">
      <c r="A2735" s="320" t="s">
        <v>250</v>
      </c>
      <c r="B2735" s="320" t="s">
        <v>547</v>
      </c>
      <c r="C2735" s="320" t="s">
        <v>671</v>
      </c>
      <c r="D2735" s="320" t="s">
        <v>84</v>
      </c>
      <c r="E2735" s="320">
        <v>202084197</v>
      </c>
      <c r="F2735" s="190">
        <v>4022</v>
      </c>
      <c r="G2735" s="360">
        <v>59.994</v>
      </c>
      <c r="H2735" s="320">
        <v>2</v>
      </c>
      <c r="I2735" s="320">
        <v>4020</v>
      </c>
      <c r="J2735" s="361">
        <v>4.9726504226752855E-4</v>
      </c>
      <c r="K2735" s="320" t="s">
        <v>177</v>
      </c>
      <c r="L2735" s="320" t="s">
        <v>254</v>
      </c>
      <c r="M2735" s="320" t="s">
        <v>262</v>
      </c>
      <c r="N2735" s="320" t="s">
        <v>261</v>
      </c>
    </row>
    <row r="2736" spans="1:14" s="194" customFormat="1">
      <c r="A2736" s="320" t="s">
        <v>250</v>
      </c>
      <c r="B2736" s="320" t="s">
        <v>547</v>
      </c>
      <c r="C2736" s="320" t="s">
        <v>671</v>
      </c>
      <c r="D2736" s="320" t="s">
        <v>84</v>
      </c>
      <c r="E2736" s="320">
        <v>219875685</v>
      </c>
      <c r="F2736" s="190">
        <v>290</v>
      </c>
      <c r="G2736" s="360">
        <v>60</v>
      </c>
      <c r="H2736" s="320">
        <v>0</v>
      </c>
      <c r="I2736" s="320">
        <v>290</v>
      </c>
      <c r="J2736" s="361">
        <v>0</v>
      </c>
      <c r="K2736" s="320" t="s">
        <v>178</v>
      </c>
      <c r="L2736" s="320" t="s">
        <v>254</v>
      </c>
      <c r="M2736" s="320" t="s">
        <v>264</v>
      </c>
      <c r="N2736" s="320" t="s">
        <v>263</v>
      </c>
    </row>
    <row r="2737" spans="1:14" s="194" customFormat="1">
      <c r="A2737" s="320" t="s">
        <v>250</v>
      </c>
      <c r="B2737" s="320" t="s">
        <v>547</v>
      </c>
      <c r="C2737" s="320" t="s">
        <v>671</v>
      </c>
      <c r="D2737" s="320" t="s">
        <v>84</v>
      </c>
      <c r="E2737" s="320">
        <v>239355642</v>
      </c>
      <c r="F2737" s="190">
        <v>13121</v>
      </c>
      <c r="G2737" s="360">
        <v>59.994</v>
      </c>
      <c r="H2737" s="320">
        <v>5</v>
      </c>
      <c r="I2737" s="320">
        <v>13116</v>
      </c>
      <c r="J2737" s="361">
        <v>3.8106851611919825E-4</v>
      </c>
      <c r="K2737" s="320" t="s">
        <v>179</v>
      </c>
      <c r="L2737" s="320" t="s">
        <v>254</v>
      </c>
      <c r="M2737" s="320" t="s">
        <v>262</v>
      </c>
      <c r="N2737" s="320" t="s">
        <v>261</v>
      </c>
    </row>
    <row r="2738" spans="1:14" s="194" customFormat="1">
      <c r="A2738" s="320" t="s">
        <v>250</v>
      </c>
      <c r="B2738" s="320" t="s">
        <v>547</v>
      </c>
      <c r="C2738" s="320" t="s">
        <v>671</v>
      </c>
      <c r="D2738" s="320" t="s">
        <v>84</v>
      </c>
      <c r="E2738" s="320">
        <v>240946750</v>
      </c>
      <c r="F2738" s="190">
        <v>6090</v>
      </c>
      <c r="G2738" s="360">
        <v>60</v>
      </c>
      <c r="H2738" s="320">
        <v>0</v>
      </c>
      <c r="I2738" s="320">
        <v>6090</v>
      </c>
      <c r="J2738" s="361">
        <v>0</v>
      </c>
      <c r="K2738" s="320" t="s">
        <v>186</v>
      </c>
      <c r="L2738" s="320" t="s">
        <v>254</v>
      </c>
      <c r="M2738" s="320" t="s">
        <v>264</v>
      </c>
      <c r="N2738" s="320" t="s">
        <v>262</v>
      </c>
    </row>
    <row r="2739" spans="1:14" s="194" customFormat="1">
      <c r="A2739" s="320" t="s">
        <v>250</v>
      </c>
      <c r="B2739" s="320" t="s">
        <v>547</v>
      </c>
      <c r="C2739" s="320" t="s">
        <v>671</v>
      </c>
      <c r="D2739" s="320" t="s">
        <v>78</v>
      </c>
      <c r="E2739" s="320">
        <v>185347932</v>
      </c>
      <c r="F2739" s="190">
        <v>1791</v>
      </c>
      <c r="G2739" s="360">
        <v>60</v>
      </c>
      <c r="H2739" s="320">
        <v>0</v>
      </c>
      <c r="I2739" s="320">
        <v>1791</v>
      </c>
      <c r="J2739" s="361">
        <v>0</v>
      </c>
      <c r="K2739" s="320" t="s">
        <v>185</v>
      </c>
      <c r="L2739" s="320" t="s">
        <v>254</v>
      </c>
      <c r="M2739" s="320" t="s">
        <v>262</v>
      </c>
      <c r="N2739" s="320" t="s">
        <v>263</v>
      </c>
    </row>
    <row r="2740" spans="1:14" s="194" customFormat="1">
      <c r="A2740" s="320" t="s">
        <v>250</v>
      </c>
      <c r="B2740" s="320" t="s">
        <v>547</v>
      </c>
      <c r="C2740" s="320" t="s">
        <v>671</v>
      </c>
      <c r="D2740" s="320" t="s">
        <v>85</v>
      </c>
      <c r="E2740" s="320">
        <v>20958809</v>
      </c>
      <c r="F2740" s="190">
        <v>1157</v>
      </c>
      <c r="G2740" s="360">
        <v>59.982700000000001</v>
      </c>
      <c r="H2740" s="320">
        <v>3</v>
      </c>
      <c r="I2740" s="320">
        <v>1154</v>
      </c>
      <c r="J2740" s="361">
        <v>2.5929127052722557E-3</v>
      </c>
      <c r="K2740" s="320" t="s">
        <v>1011</v>
      </c>
      <c r="L2740" s="320" t="s">
        <v>254</v>
      </c>
      <c r="M2740" s="320" t="s">
        <v>262</v>
      </c>
      <c r="N2740" s="320" t="s">
        <v>261</v>
      </c>
    </row>
    <row r="2741" spans="1:14" s="194" customFormat="1">
      <c r="A2741" s="320" t="s">
        <v>250</v>
      </c>
      <c r="B2741" s="320" t="s">
        <v>547</v>
      </c>
      <c r="C2741" s="320" t="s">
        <v>671</v>
      </c>
      <c r="D2741" s="320" t="s">
        <v>85</v>
      </c>
      <c r="E2741" s="320">
        <v>66184069</v>
      </c>
      <c r="F2741" s="190">
        <v>6957</v>
      </c>
      <c r="G2741" s="360">
        <v>59.996499999999997</v>
      </c>
      <c r="H2741" s="320">
        <v>18</v>
      </c>
      <c r="I2741" s="320">
        <v>6939</v>
      </c>
      <c r="J2741" s="361">
        <v>2.5873221216041399E-3</v>
      </c>
      <c r="K2741" s="320" t="s">
        <v>980</v>
      </c>
      <c r="L2741" s="320" t="s">
        <v>254</v>
      </c>
      <c r="M2741" s="320" t="s">
        <v>261</v>
      </c>
      <c r="N2741" s="320" t="s">
        <v>262</v>
      </c>
    </row>
    <row r="2742" spans="1:14" s="194" customFormat="1">
      <c r="A2742" s="320" t="s">
        <v>250</v>
      </c>
      <c r="B2742" s="320" t="s">
        <v>547</v>
      </c>
      <c r="C2742" s="320" t="s">
        <v>671</v>
      </c>
      <c r="D2742" s="320" t="s">
        <v>86</v>
      </c>
      <c r="E2742" s="320">
        <v>97555493</v>
      </c>
      <c r="F2742" s="190">
        <v>5848</v>
      </c>
      <c r="G2742" s="360">
        <v>59.999000000000002</v>
      </c>
      <c r="H2742" s="320">
        <v>9</v>
      </c>
      <c r="I2742" s="320">
        <v>5839</v>
      </c>
      <c r="J2742" s="361">
        <v>1.5389876880984952E-3</v>
      </c>
      <c r="K2742" s="320" t="s">
        <v>981</v>
      </c>
      <c r="L2742" s="320" t="s">
        <v>254</v>
      </c>
      <c r="M2742" s="320" t="s">
        <v>264</v>
      </c>
      <c r="N2742" s="320" t="s">
        <v>263</v>
      </c>
    </row>
    <row r="2743" spans="1:14" s="194" customFormat="1">
      <c r="A2743" s="320" t="s">
        <v>250</v>
      </c>
      <c r="B2743" s="320" t="s">
        <v>547</v>
      </c>
      <c r="C2743" s="320" t="s">
        <v>671</v>
      </c>
      <c r="D2743" s="320" t="s">
        <v>86</v>
      </c>
      <c r="E2743" s="320">
        <v>127510329</v>
      </c>
      <c r="F2743" s="190">
        <v>124</v>
      </c>
      <c r="G2743" s="360">
        <v>60</v>
      </c>
      <c r="H2743" s="320">
        <v>0</v>
      </c>
      <c r="I2743" s="320">
        <v>124</v>
      </c>
      <c r="J2743" s="361">
        <v>0</v>
      </c>
      <c r="K2743" s="320" t="s">
        <v>184</v>
      </c>
      <c r="L2743" s="320" t="s">
        <v>254</v>
      </c>
      <c r="M2743" s="320" t="s">
        <v>264</v>
      </c>
      <c r="N2743" s="320" t="s">
        <v>262</v>
      </c>
    </row>
    <row r="2744" spans="1:14" s="194" customFormat="1">
      <c r="A2744" s="320" t="s">
        <v>250</v>
      </c>
      <c r="B2744" s="320" t="s">
        <v>547</v>
      </c>
      <c r="C2744" s="320" t="s">
        <v>671</v>
      </c>
      <c r="D2744" s="320" t="s">
        <v>86</v>
      </c>
      <c r="E2744" s="320">
        <v>135518242</v>
      </c>
      <c r="F2744" s="190">
        <v>2219</v>
      </c>
      <c r="G2744" s="360">
        <v>59.991900000000001</v>
      </c>
      <c r="H2744" s="320">
        <v>4</v>
      </c>
      <c r="I2744" s="320">
        <v>2215</v>
      </c>
      <c r="J2744" s="361">
        <v>1.8026137899954935E-3</v>
      </c>
      <c r="K2744" s="320" t="s">
        <v>176</v>
      </c>
      <c r="L2744" s="320" t="s">
        <v>254</v>
      </c>
      <c r="M2744" s="320" t="s">
        <v>262</v>
      </c>
      <c r="N2744" s="320" t="s">
        <v>261</v>
      </c>
    </row>
    <row r="2745" spans="1:14" s="194" customFormat="1">
      <c r="A2745" s="320" t="s">
        <v>250</v>
      </c>
      <c r="B2745" s="320" t="s">
        <v>547</v>
      </c>
      <c r="C2745" s="320" t="s">
        <v>671</v>
      </c>
      <c r="D2745" s="320" t="s">
        <v>86</v>
      </c>
      <c r="E2745" s="320">
        <v>142123352</v>
      </c>
      <c r="F2745" s="190">
        <v>3109</v>
      </c>
      <c r="G2745" s="360">
        <v>60</v>
      </c>
      <c r="H2745" s="320">
        <v>0</v>
      </c>
      <c r="I2745" s="320">
        <v>3109</v>
      </c>
      <c r="J2745" s="361">
        <v>0</v>
      </c>
      <c r="K2745" s="320" t="s">
        <v>1009</v>
      </c>
      <c r="L2745" s="320" t="s">
        <v>254</v>
      </c>
      <c r="M2745" s="320" t="s">
        <v>261</v>
      </c>
      <c r="N2745" s="320" t="s">
        <v>264</v>
      </c>
    </row>
    <row r="2746" spans="1:14" s="194" customFormat="1">
      <c r="A2746" s="320" t="s">
        <v>250</v>
      </c>
      <c r="B2746" s="320" t="s">
        <v>547</v>
      </c>
      <c r="C2746" s="320" t="s">
        <v>671</v>
      </c>
      <c r="D2746" s="320" t="s">
        <v>86</v>
      </c>
      <c r="E2746" s="320">
        <v>175992754</v>
      </c>
      <c r="F2746" s="190">
        <v>396</v>
      </c>
      <c r="G2746" s="360">
        <v>59.992400000000004</v>
      </c>
      <c r="H2746" s="320">
        <v>0</v>
      </c>
      <c r="I2746" s="320">
        <v>396</v>
      </c>
      <c r="J2746" s="361">
        <v>0</v>
      </c>
      <c r="K2746" s="320" t="s">
        <v>1110</v>
      </c>
      <c r="L2746" s="320" t="s">
        <v>254</v>
      </c>
      <c r="M2746" s="320" t="s">
        <v>262</v>
      </c>
      <c r="N2746" s="320" t="s">
        <v>264</v>
      </c>
    </row>
    <row r="2747" spans="1:14" s="194" customFormat="1">
      <c r="A2747" s="320" t="s">
        <v>250</v>
      </c>
      <c r="B2747" s="320" t="s">
        <v>547</v>
      </c>
      <c r="C2747" s="320" t="s">
        <v>671</v>
      </c>
      <c r="D2747" s="320" t="s">
        <v>93</v>
      </c>
      <c r="E2747" s="320">
        <v>30461081</v>
      </c>
      <c r="F2747" s="190">
        <v>1101</v>
      </c>
      <c r="G2747" s="360">
        <v>59.980899999999998</v>
      </c>
      <c r="H2747" s="320">
        <v>0</v>
      </c>
      <c r="I2747" s="320">
        <v>1101</v>
      </c>
      <c r="J2747" s="361">
        <v>0</v>
      </c>
      <c r="K2747" s="320" t="s">
        <v>171</v>
      </c>
      <c r="L2747" s="320" t="s">
        <v>254</v>
      </c>
      <c r="M2747" s="320" t="s">
        <v>261</v>
      </c>
      <c r="N2747" s="320" t="s">
        <v>264</v>
      </c>
    </row>
    <row r="2748" spans="1:14" s="194" customFormat="1">
      <c r="A2748" s="320" t="s">
        <v>250</v>
      </c>
      <c r="B2748" s="320" t="s">
        <v>547</v>
      </c>
      <c r="C2748" s="320" t="s">
        <v>671</v>
      </c>
      <c r="D2748" s="320" t="s">
        <v>91</v>
      </c>
      <c r="E2748" s="320">
        <v>22886041</v>
      </c>
      <c r="F2748" s="190">
        <v>1052</v>
      </c>
      <c r="G2748" s="360">
        <v>59.947699999999998</v>
      </c>
      <c r="H2748" s="320">
        <v>0</v>
      </c>
      <c r="I2748" s="320">
        <v>1052</v>
      </c>
      <c r="J2748" s="361">
        <v>0</v>
      </c>
      <c r="K2748" s="320" t="s">
        <v>170</v>
      </c>
      <c r="L2748" s="320" t="s">
        <v>254</v>
      </c>
      <c r="M2748" s="320" t="s">
        <v>264</v>
      </c>
      <c r="N2748" s="320" t="s">
        <v>262</v>
      </c>
    </row>
    <row r="2749" spans="1:14" s="194" customFormat="1">
      <c r="A2749" s="320" t="s">
        <v>250</v>
      </c>
      <c r="B2749" s="320" t="s">
        <v>547</v>
      </c>
      <c r="C2749" s="320" t="s">
        <v>671</v>
      </c>
      <c r="D2749" s="320" t="s">
        <v>91</v>
      </c>
      <c r="E2749" s="320">
        <v>117954927</v>
      </c>
      <c r="F2749" s="190">
        <v>1439</v>
      </c>
      <c r="G2749" s="360">
        <v>59.9255</v>
      </c>
      <c r="H2749" s="320">
        <v>0</v>
      </c>
      <c r="I2749" s="320">
        <v>1439</v>
      </c>
      <c r="J2749" s="361">
        <v>0</v>
      </c>
      <c r="K2749" s="320" t="s">
        <v>96</v>
      </c>
      <c r="L2749" s="320" t="s">
        <v>254</v>
      </c>
      <c r="M2749" s="320" t="s">
        <v>264</v>
      </c>
      <c r="N2749" s="320" t="s">
        <v>263</v>
      </c>
    </row>
    <row r="2750" spans="1:14" s="194" customFormat="1">
      <c r="A2750" s="320" t="s">
        <v>250</v>
      </c>
      <c r="B2750" s="320" t="s">
        <v>547</v>
      </c>
      <c r="C2750" s="320" t="s">
        <v>671</v>
      </c>
      <c r="D2750" s="320" t="s">
        <v>95</v>
      </c>
      <c r="E2750" s="320">
        <v>35064646</v>
      </c>
      <c r="F2750" s="190">
        <v>605</v>
      </c>
      <c r="G2750" s="360">
        <v>60</v>
      </c>
      <c r="H2750" s="320">
        <v>0</v>
      </c>
      <c r="I2750" s="320">
        <v>605</v>
      </c>
      <c r="J2750" s="361">
        <v>0</v>
      </c>
      <c r="K2750" s="320" t="s">
        <v>985</v>
      </c>
      <c r="L2750" s="320" t="s">
        <v>254</v>
      </c>
      <c r="M2750" s="320" t="s">
        <v>262</v>
      </c>
      <c r="N2750" s="320" t="s">
        <v>261</v>
      </c>
    </row>
    <row r="2751" spans="1:14" s="194" customFormat="1">
      <c r="A2751" s="320" t="s">
        <v>250</v>
      </c>
      <c r="B2751" s="320" t="s">
        <v>547</v>
      </c>
      <c r="C2751" s="320" t="s">
        <v>671</v>
      </c>
      <c r="D2751" s="320" t="s">
        <v>95</v>
      </c>
      <c r="E2751" s="320">
        <v>102338982</v>
      </c>
      <c r="F2751" s="190">
        <v>167</v>
      </c>
      <c r="G2751" s="360">
        <v>60</v>
      </c>
      <c r="H2751" s="320">
        <v>0</v>
      </c>
      <c r="I2751" s="320">
        <v>167</v>
      </c>
      <c r="J2751" s="361">
        <v>0</v>
      </c>
      <c r="K2751" s="320" t="s">
        <v>984</v>
      </c>
      <c r="L2751" s="320" t="s">
        <v>254</v>
      </c>
      <c r="M2751" s="320" t="s">
        <v>262</v>
      </c>
      <c r="N2751" s="320" t="s">
        <v>261</v>
      </c>
    </row>
    <row r="2752" spans="1:14" s="194" customFormat="1">
      <c r="A2752" s="320" t="s">
        <v>250</v>
      </c>
      <c r="B2752" s="320" t="s">
        <v>547</v>
      </c>
      <c r="C2752" s="320" t="s">
        <v>671</v>
      </c>
      <c r="D2752" s="320" t="s">
        <v>87</v>
      </c>
      <c r="E2752" s="320">
        <v>19321610</v>
      </c>
      <c r="F2752" s="190">
        <v>3473</v>
      </c>
      <c r="G2752" s="360">
        <v>59.994799999999998</v>
      </c>
      <c r="H2752" s="320">
        <v>0</v>
      </c>
      <c r="I2752" s="320">
        <v>3473</v>
      </c>
      <c r="J2752" s="361">
        <v>0</v>
      </c>
      <c r="K2752" s="320" t="s">
        <v>1111</v>
      </c>
      <c r="L2752" s="320" t="s">
        <v>254</v>
      </c>
      <c r="M2752" s="320" t="s">
        <v>262</v>
      </c>
      <c r="N2752" s="320" t="s">
        <v>264</v>
      </c>
    </row>
    <row r="2753" spans="1:14" s="194" customFormat="1">
      <c r="A2753" s="320" t="s">
        <v>250</v>
      </c>
      <c r="B2753" s="320" t="s">
        <v>548</v>
      </c>
      <c r="C2753" s="320" t="s">
        <v>846</v>
      </c>
      <c r="D2753" s="320" t="s">
        <v>76</v>
      </c>
      <c r="E2753" s="320">
        <v>109395256</v>
      </c>
      <c r="F2753" s="190">
        <v>6863</v>
      </c>
      <c r="G2753" s="360">
        <v>59.979799999999997</v>
      </c>
      <c r="H2753" s="320">
        <v>23</v>
      </c>
      <c r="I2753" s="320">
        <v>6840</v>
      </c>
      <c r="J2753" s="361">
        <v>3.3513040944193502E-3</v>
      </c>
      <c r="K2753" s="320" t="s">
        <v>173</v>
      </c>
      <c r="L2753" s="320" t="s">
        <v>254</v>
      </c>
      <c r="M2753" s="320" t="s">
        <v>263</v>
      </c>
      <c r="N2753" s="320" t="s">
        <v>264</v>
      </c>
    </row>
    <row r="2754" spans="1:14" s="194" customFormat="1">
      <c r="A2754" s="320" t="s">
        <v>250</v>
      </c>
      <c r="B2754" s="320" t="s">
        <v>548</v>
      </c>
      <c r="C2754" s="320" t="s">
        <v>846</v>
      </c>
      <c r="D2754" s="320" t="s">
        <v>76</v>
      </c>
      <c r="E2754" s="320">
        <v>115259763</v>
      </c>
      <c r="F2754" s="190">
        <v>5093</v>
      </c>
      <c r="G2754" s="360">
        <v>59.616199999999999</v>
      </c>
      <c r="H2754" s="320">
        <v>2</v>
      </c>
      <c r="I2754" s="320">
        <v>5091</v>
      </c>
      <c r="J2754" s="361">
        <v>3.9269585705870805E-4</v>
      </c>
      <c r="K2754" s="320" t="s">
        <v>174</v>
      </c>
      <c r="L2754" s="320" t="s">
        <v>254</v>
      </c>
      <c r="M2754" s="320" t="s">
        <v>262</v>
      </c>
      <c r="N2754" s="320" t="s">
        <v>261</v>
      </c>
    </row>
    <row r="2755" spans="1:14" s="194" customFormat="1">
      <c r="A2755" s="320" t="s">
        <v>250</v>
      </c>
      <c r="B2755" s="320" t="s">
        <v>548</v>
      </c>
      <c r="C2755" s="320" t="s">
        <v>846</v>
      </c>
      <c r="D2755" s="320" t="s">
        <v>76</v>
      </c>
      <c r="E2755" s="320">
        <v>180886186</v>
      </c>
      <c r="F2755" s="190">
        <v>8637</v>
      </c>
      <c r="G2755" s="360">
        <v>59.998100000000001</v>
      </c>
      <c r="H2755" s="320">
        <v>11</v>
      </c>
      <c r="I2755" s="320">
        <v>8626</v>
      </c>
      <c r="J2755" s="361">
        <v>1.2735903670255877E-3</v>
      </c>
      <c r="K2755" s="320" t="s">
        <v>238</v>
      </c>
      <c r="L2755" s="320" t="s">
        <v>143</v>
      </c>
      <c r="M2755" s="320" t="s">
        <v>12</v>
      </c>
      <c r="N2755" s="320" t="s">
        <v>264</v>
      </c>
    </row>
    <row r="2756" spans="1:14" s="194" customFormat="1">
      <c r="A2756" s="320" t="s">
        <v>250</v>
      </c>
      <c r="B2756" s="320" t="s">
        <v>548</v>
      </c>
      <c r="C2756" s="320" t="s">
        <v>846</v>
      </c>
      <c r="D2756" s="320" t="s">
        <v>76</v>
      </c>
      <c r="E2756" s="320">
        <v>230247987</v>
      </c>
      <c r="F2756" s="190">
        <v>502</v>
      </c>
      <c r="G2756" s="360">
        <v>60</v>
      </c>
      <c r="H2756" s="320">
        <v>0</v>
      </c>
      <c r="I2756" s="320">
        <v>502</v>
      </c>
      <c r="J2756" s="361">
        <v>0</v>
      </c>
      <c r="K2756" s="320" t="s">
        <v>978</v>
      </c>
      <c r="L2756" s="320" t="s">
        <v>254</v>
      </c>
      <c r="M2756" s="320" t="s">
        <v>261</v>
      </c>
      <c r="N2756" s="320" t="s">
        <v>263</v>
      </c>
    </row>
    <row r="2757" spans="1:14" s="194" customFormat="1">
      <c r="A2757" s="320" t="s">
        <v>250</v>
      </c>
      <c r="B2757" s="320" t="s">
        <v>548</v>
      </c>
      <c r="C2757" s="320" t="s">
        <v>846</v>
      </c>
      <c r="D2757" s="320" t="s">
        <v>92</v>
      </c>
      <c r="E2757" s="320">
        <v>117226569</v>
      </c>
      <c r="F2757" s="190">
        <v>120</v>
      </c>
      <c r="G2757" s="360">
        <v>60</v>
      </c>
      <c r="H2757" s="320">
        <v>50</v>
      </c>
      <c r="I2757" s="320">
        <v>70</v>
      </c>
      <c r="J2757" s="361">
        <v>0.41666666666666669</v>
      </c>
      <c r="K2757" s="320" t="s">
        <v>978</v>
      </c>
      <c r="L2757" s="320" t="s">
        <v>254</v>
      </c>
      <c r="M2757" s="320" t="s">
        <v>263</v>
      </c>
      <c r="N2757" s="320" t="s">
        <v>261</v>
      </c>
    </row>
    <row r="2758" spans="1:14" s="194" customFormat="1">
      <c r="A2758" s="320" t="s">
        <v>250</v>
      </c>
      <c r="B2758" s="320" t="s">
        <v>548</v>
      </c>
      <c r="C2758" s="320" t="s">
        <v>846</v>
      </c>
      <c r="D2758" s="320" t="s">
        <v>92</v>
      </c>
      <c r="E2758" s="320">
        <v>124189698</v>
      </c>
      <c r="F2758" s="190">
        <v>1199</v>
      </c>
      <c r="G2758" s="360">
        <v>60</v>
      </c>
      <c r="H2758" s="320">
        <v>0</v>
      </c>
      <c r="I2758" s="320">
        <v>1199</v>
      </c>
      <c r="J2758" s="361">
        <v>0</v>
      </c>
      <c r="K2758" s="320" t="s">
        <v>183</v>
      </c>
      <c r="L2758" s="320" t="s">
        <v>254</v>
      </c>
      <c r="M2758" s="320" t="s">
        <v>263</v>
      </c>
      <c r="N2758" s="320" t="s">
        <v>262</v>
      </c>
    </row>
    <row r="2759" spans="1:14" s="194" customFormat="1">
      <c r="A2759" s="320" t="s">
        <v>250</v>
      </c>
      <c r="B2759" s="320" t="s">
        <v>548</v>
      </c>
      <c r="C2759" s="320" t="s">
        <v>846</v>
      </c>
      <c r="D2759" s="320" t="s">
        <v>92</v>
      </c>
      <c r="E2759" s="320">
        <v>134596215</v>
      </c>
      <c r="F2759" s="190">
        <v>2285</v>
      </c>
      <c r="G2759" s="360">
        <v>59.987299999999998</v>
      </c>
      <c r="H2759" s="320">
        <v>869</v>
      </c>
      <c r="I2759" s="320">
        <v>1416</v>
      </c>
      <c r="J2759" s="361">
        <v>0.38030634573304156</v>
      </c>
      <c r="K2759" s="320" t="s">
        <v>175</v>
      </c>
      <c r="L2759" s="320" t="s">
        <v>254</v>
      </c>
      <c r="M2759" s="320" t="s">
        <v>262</v>
      </c>
      <c r="N2759" s="320" t="s">
        <v>261</v>
      </c>
    </row>
    <row r="2760" spans="1:14" s="194" customFormat="1">
      <c r="A2760" s="320" t="s">
        <v>250</v>
      </c>
      <c r="B2760" s="320" t="s">
        <v>548</v>
      </c>
      <c r="C2760" s="320" t="s">
        <v>846</v>
      </c>
      <c r="D2760" s="320" t="s">
        <v>81</v>
      </c>
      <c r="E2760" s="320">
        <v>32413565</v>
      </c>
      <c r="F2760" s="190">
        <v>5024</v>
      </c>
      <c r="G2760" s="360">
        <v>59.996299999999998</v>
      </c>
      <c r="H2760" s="320">
        <v>2050</v>
      </c>
      <c r="I2760" s="320">
        <v>2974</v>
      </c>
      <c r="J2760" s="361">
        <v>0.40804140127388533</v>
      </c>
      <c r="K2760" s="320" t="s">
        <v>1215</v>
      </c>
      <c r="L2760" s="320" t="s">
        <v>254</v>
      </c>
      <c r="M2760" s="320" t="s">
        <v>264</v>
      </c>
      <c r="N2760" s="320" t="s">
        <v>263</v>
      </c>
    </row>
    <row r="2761" spans="1:14" s="194" customFormat="1">
      <c r="A2761" s="320" t="s">
        <v>250</v>
      </c>
      <c r="B2761" s="320" t="s">
        <v>548</v>
      </c>
      <c r="C2761" s="320" t="s">
        <v>846</v>
      </c>
      <c r="D2761" s="320" t="s">
        <v>81</v>
      </c>
      <c r="E2761" s="320">
        <v>32414264</v>
      </c>
      <c r="F2761" s="190">
        <v>11649</v>
      </c>
      <c r="G2761" s="360">
        <v>59.999400000000001</v>
      </c>
      <c r="H2761" s="320">
        <v>106</v>
      </c>
      <c r="I2761" s="320">
        <v>11543</v>
      </c>
      <c r="J2761" s="361">
        <v>9.099493518756975E-3</v>
      </c>
      <c r="K2761" s="320" t="s">
        <v>1216</v>
      </c>
      <c r="L2761" s="320" t="s">
        <v>143</v>
      </c>
      <c r="M2761" s="320" t="s">
        <v>12</v>
      </c>
      <c r="N2761" s="320" t="s">
        <v>315</v>
      </c>
    </row>
    <row r="2762" spans="1:14" s="194" customFormat="1">
      <c r="A2762" s="320" t="s">
        <v>250</v>
      </c>
      <c r="B2762" s="320" t="s">
        <v>548</v>
      </c>
      <c r="C2762" s="320" t="s">
        <v>846</v>
      </c>
      <c r="D2762" s="320" t="s">
        <v>81</v>
      </c>
      <c r="E2762" s="320">
        <v>67039470</v>
      </c>
      <c r="F2762" s="190">
        <v>2950</v>
      </c>
      <c r="G2762" s="360">
        <v>60</v>
      </c>
      <c r="H2762" s="320">
        <v>11</v>
      </c>
      <c r="I2762" s="320">
        <v>2939</v>
      </c>
      <c r="J2762" s="361">
        <v>3.7288135593220341E-3</v>
      </c>
      <c r="K2762" s="320" t="s">
        <v>1010</v>
      </c>
      <c r="L2762" s="320" t="s">
        <v>254</v>
      </c>
      <c r="M2762" s="320" t="s">
        <v>264</v>
      </c>
      <c r="N2762" s="320" t="s">
        <v>263</v>
      </c>
    </row>
    <row r="2763" spans="1:14" s="194" customFormat="1">
      <c r="A2763" s="320" t="s">
        <v>250</v>
      </c>
      <c r="B2763" s="320" t="s">
        <v>548</v>
      </c>
      <c r="C2763" s="320" t="s">
        <v>846</v>
      </c>
      <c r="D2763" s="320" t="s">
        <v>89</v>
      </c>
      <c r="E2763" s="320">
        <v>19419221</v>
      </c>
      <c r="F2763" s="190">
        <v>196</v>
      </c>
      <c r="G2763" s="360">
        <v>49.362200000000001</v>
      </c>
      <c r="H2763" s="320">
        <v>0</v>
      </c>
      <c r="I2763" s="320">
        <v>196</v>
      </c>
      <c r="J2763" s="361">
        <v>0</v>
      </c>
      <c r="K2763" s="320" t="s">
        <v>180</v>
      </c>
      <c r="L2763" s="320" t="s">
        <v>254</v>
      </c>
      <c r="M2763" s="320" t="s">
        <v>263</v>
      </c>
      <c r="N2763" s="320" t="s">
        <v>264</v>
      </c>
    </row>
    <row r="2764" spans="1:14" s="194" customFormat="1">
      <c r="A2764" s="320" t="s">
        <v>250</v>
      </c>
      <c r="B2764" s="320" t="s">
        <v>548</v>
      </c>
      <c r="C2764" s="320" t="s">
        <v>846</v>
      </c>
      <c r="D2764" s="320" t="s">
        <v>89</v>
      </c>
      <c r="E2764" s="320">
        <v>45970135</v>
      </c>
      <c r="F2764" s="190">
        <v>848</v>
      </c>
      <c r="G2764" s="360">
        <v>60</v>
      </c>
      <c r="H2764" s="320">
        <v>0</v>
      </c>
      <c r="I2764" s="320">
        <v>848</v>
      </c>
      <c r="J2764" s="361">
        <v>0</v>
      </c>
      <c r="K2764" s="320" t="s">
        <v>181</v>
      </c>
      <c r="L2764" s="320" t="s">
        <v>254</v>
      </c>
      <c r="M2764" s="320" t="s">
        <v>264</v>
      </c>
      <c r="N2764" s="320" t="s">
        <v>262</v>
      </c>
    </row>
    <row r="2765" spans="1:14" s="194" customFormat="1">
      <c r="A2765" s="320" t="s">
        <v>250</v>
      </c>
      <c r="B2765" s="320" t="s">
        <v>548</v>
      </c>
      <c r="C2765" s="320" t="s">
        <v>846</v>
      </c>
      <c r="D2765" s="320" t="s">
        <v>103</v>
      </c>
      <c r="E2765" s="320">
        <v>59752243</v>
      </c>
      <c r="F2765" s="190">
        <v>3962</v>
      </c>
      <c r="G2765" s="360">
        <v>59.999200000000002</v>
      </c>
      <c r="H2765" s="320">
        <v>9</v>
      </c>
      <c r="I2765" s="320">
        <v>3953</v>
      </c>
      <c r="J2765" s="361">
        <v>2.2715800100959111E-3</v>
      </c>
      <c r="K2765" s="320" t="s">
        <v>172</v>
      </c>
      <c r="L2765" s="320" t="s">
        <v>254</v>
      </c>
      <c r="M2765" s="320" t="s">
        <v>264</v>
      </c>
      <c r="N2765" s="320" t="s">
        <v>263</v>
      </c>
    </row>
    <row r="2766" spans="1:14" s="194" customFormat="1">
      <c r="A2766" s="320" t="s">
        <v>250</v>
      </c>
      <c r="B2766" s="320" t="s">
        <v>548</v>
      </c>
      <c r="C2766" s="320" t="s">
        <v>846</v>
      </c>
      <c r="D2766" s="320" t="s">
        <v>90</v>
      </c>
      <c r="E2766" s="320">
        <v>6874515</v>
      </c>
      <c r="F2766" s="190">
        <v>297</v>
      </c>
      <c r="G2766" s="360">
        <v>60</v>
      </c>
      <c r="H2766" s="320">
        <v>3</v>
      </c>
      <c r="I2766" s="320">
        <v>294</v>
      </c>
      <c r="J2766" s="361">
        <v>1.0101010101010102E-2</v>
      </c>
      <c r="K2766" s="320" t="s">
        <v>980</v>
      </c>
      <c r="L2766" s="320" t="s">
        <v>254</v>
      </c>
      <c r="M2766" s="320" t="s">
        <v>263</v>
      </c>
      <c r="N2766" s="320" t="s">
        <v>261</v>
      </c>
    </row>
    <row r="2767" spans="1:14" s="194" customFormat="1">
      <c r="A2767" s="320" t="s">
        <v>250</v>
      </c>
      <c r="B2767" s="320" t="s">
        <v>548</v>
      </c>
      <c r="C2767" s="320" t="s">
        <v>846</v>
      </c>
      <c r="D2767" s="320" t="s">
        <v>112</v>
      </c>
      <c r="E2767" s="320">
        <v>12895632</v>
      </c>
      <c r="F2767" s="190">
        <v>1663</v>
      </c>
      <c r="G2767" s="360">
        <v>60.04</v>
      </c>
      <c r="H2767" s="320">
        <v>662</v>
      </c>
      <c r="I2767" s="320">
        <v>1001</v>
      </c>
      <c r="J2767" s="361">
        <v>0.39807576668671074</v>
      </c>
      <c r="K2767" s="320" t="s">
        <v>167</v>
      </c>
      <c r="L2767" s="320" t="s">
        <v>254</v>
      </c>
      <c r="M2767" s="320" t="s">
        <v>261</v>
      </c>
      <c r="N2767" s="320" t="s">
        <v>262</v>
      </c>
    </row>
    <row r="2768" spans="1:14" s="194" customFormat="1">
      <c r="A2768" s="320" t="s">
        <v>250</v>
      </c>
      <c r="B2768" s="320" t="s">
        <v>548</v>
      </c>
      <c r="C2768" s="320" t="s">
        <v>846</v>
      </c>
      <c r="D2768" s="320" t="s">
        <v>112</v>
      </c>
      <c r="E2768" s="320">
        <v>17968838</v>
      </c>
      <c r="F2768" s="190">
        <v>799</v>
      </c>
      <c r="G2768" s="360">
        <v>60.012500000000003</v>
      </c>
      <c r="H2768" s="320">
        <v>0</v>
      </c>
      <c r="I2768" s="320">
        <v>799</v>
      </c>
      <c r="J2768" s="361">
        <v>0</v>
      </c>
      <c r="K2768" s="320" t="s">
        <v>168</v>
      </c>
      <c r="L2768" s="320" t="s">
        <v>254</v>
      </c>
      <c r="M2768" s="320" t="s">
        <v>261</v>
      </c>
      <c r="N2768" s="320" t="s">
        <v>262</v>
      </c>
    </row>
    <row r="2769" spans="1:14" s="194" customFormat="1">
      <c r="A2769" s="320" t="s">
        <v>250</v>
      </c>
      <c r="B2769" s="320" t="s">
        <v>548</v>
      </c>
      <c r="C2769" s="320" t="s">
        <v>846</v>
      </c>
      <c r="D2769" s="320" t="s">
        <v>112</v>
      </c>
      <c r="E2769" s="320">
        <v>18083124</v>
      </c>
      <c r="F2769" s="190">
        <v>1519</v>
      </c>
      <c r="G2769" s="360">
        <v>60</v>
      </c>
      <c r="H2769" s="320">
        <v>585</v>
      </c>
      <c r="I2769" s="320">
        <v>934</v>
      </c>
      <c r="J2769" s="361">
        <v>0.38512179065174457</v>
      </c>
      <c r="K2769" s="320" t="s">
        <v>169</v>
      </c>
      <c r="L2769" s="320" t="s">
        <v>254</v>
      </c>
      <c r="M2769" s="320" t="s">
        <v>264</v>
      </c>
      <c r="N2769" s="320" t="s">
        <v>263</v>
      </c>
    </row>
    <row r="2770" spans="1:14" s="194" customFormat="1">
      <c r="A2770" s="320" t="s">
        <v>250</v>
      </c>
      <c r="B2770" s="320" t="s">
        <v>548</v>
      </c>
      <c r="C2770" s="320" t="s">
        <v>846</v>
      </c>
      <c r="D2770" s="320" t="s">
        <v>112</v>
      </c>
      <c r="E2770" s="320">
        <v>78311653</v>
      </c>
      <c r="F2770" s="190">
        <v>2725</v>
      </c>
      <c r="G2770" s="360">
        <v>60</v>
      </c>
      <c r="H2770" s="320">
        <v>5</v>
      </c>
      <c r="I2770" s="320">
        <v>2720</v>
      </c>
      <c r="J2770" s="361">
        <v>1.834862385321101E-3</v>
      </c>
      <c r="K2770" s="320" t="s">
        <v>182</v>
      </c>
      <c r="L2770" s="320" t="s">
        <v>254</v>
      </c>
      <c r="M2770" s="320" t="s">
        <v>262</v>
      </c>
      <c r="N2770" s="320" t="s">
        <v>261</v>
      </c>
    </row>
    <row r="2771" spans="1:14" s="194" customFormat="1">
      <c r="A2771" s="320" t="s">
        <v>250</v>
      </c>
      <c r="B2771" s="320" t="s">
        <v>548</v>
      </c>
      <c r="C2771" s="320" t="s">
        <v>846</v>
      </c>
      <c r="D2771" s="320" t="s">
        <v>84</v>
      </c>
      <c r="E2771" s="320">
        <v>202084197</v>
      </c>
      <c r="F2771" s="190">
        <v>5858</v>
      </c>
      <c r="G2771" s="360">
        <v>59.985599999999998</v>
      </c>
      <c r="H2771" s="320">
        <v>2251</v>
      </c>
      <c r="I2771" s="320">
        <v>3607</v>
      </c>
      <c r="J2771" s="361">
        <v>0.38426083987709114</v>
      </c>
      <c r="K2771" s="320" t="s">
        <v>177</v>
      </c>
      <c r="L2771" s="320" t="s">
        <v>254</v>
      </c>
      <c r="M2771" s="320" t="s">
        <v>262</v>
      </c>
      <c r="N2771" s="320" t="s">
        <v>261</v>
      </c>
    </row>
    <row r="2772" spans="1:14" s="194" customFormat="1">
      <c r="A2772" s="320" t="s">
        <v>250</v>
      </c>
      <c r="B2772" s="320" t="s">
        <v>548</v>
      </c>
      <c r="C2772" s="320" t="s">
        <v>846</v>
      </c>
      <c r="D2772" s="320" t="s">
        <v>84</v>
      </c>
      <c r="E2772" s="320">
        <v>219875685</v>
      </c>
      <c r="F2772" s="190">
        <v>654</v>
      </c>
      <c r="G2772" s="360">
        <v>60</v>
      </c>
      <c r="H2772" s="320">
        <v>263</v>
      </c>
      <c r="I2772" s="320">
        <v>391</v>
      </c>
      <c r="J2772" s="361">
        <v>0.40214067278287463</v>
      </c>
      <c r="K2772" s="320" t="s">
        <v>178</v>
      </c>
      <c r="L2772" s="320" t="s">
        <v>254</v>
      </c>
      <c r="M2772" s="320" t="s">
        <v>264</v>
      </c>
      <c r="N2772" s="320" t="s">
        <v>263</v>
      </c>
    </row>
    <row r="2773" spans="1:14" s="194" customFormat="1">
      <c r="A2773" s="320" t="s">
        <v>250</v>
      </c>
      <c r="B2773" s="320" t="s">
        <v>548</v>
      </c>
      <c r="C2773" s="320" t="s">
        <v>846</v>
      </c>
      <c r="D2773" s="320" t="s">
        <v>84</v>
      </c>
      <c r="E2773" s="320">
        <v>239355642</v>
      </c>
      <c r="F2773" s="190">
        <v>13658</v>
      </c>
      <c r="G2773" s="360">
        <v>59.9938</v>
      </c>
      <c r="H2773" s="320">
        <v>15</v>
      </c>
      <c r="I2773" s="320">
        <v>13643</v>
      </c>
      <c r="J2773" s="361">
        <v>1.0982574315419535E-3</v>
      </c>
      <c r="K2773" s="320" t="s">
        <v>179</v>
      </c>
      <c r="L2773" s="320" t="s">
        <v>254</v>
      </c>
      <c r="M2773" s="320" t="s">
        <v>262</v>
      </c>
      <c r="N2773" s="320" t="s">
        <v>261</v>
      </c>
    </row>
    <row r="2774" spans="1:14" s="194" customFormat="1">
      <c r="A2774" s="320" t="s">
        <v>250</v>
      </c>
      <c r="B2774" s="320" t="s">
        <v>548</v>
      </c>
      <c r="C2774" s="320" t="s">
        <v>846</v>
      </c>
      <c r="D2774" s="320" t="s">
        <v>84</v>
      </c>
      <c r="E2774" s="320">
        <v>240946750</v>
      </c>
      <c r="F2774" s="190">
        <v>5615</v>
      </c>
      <c r="G2774" s="360">
        <v>59.992899999999999</v>
      </c>
      <c r="H2774" s="320">
        <v>0</v>
      </c>
      <c r="I2774" s="320">
        <v>5615</v>
      </c>
      <c r="J2774" s="361">
        <v>0</v>
      </c>
      <c r="K2774" s="320" t="s">
        <v>186</v>
      </c>
      <c r="L2774" s="320" t="s">
        <v>254</v>
      </c>
      <c r="M2774" s="320" t="s">
        <v>264</v>
      </c>
      <c r="N2774" s="320" t="s">
        <v>262</v>
      </c>
    </row>
    <row r="2775" spans="1:14" s="194" customFormat="1">
      <c r="A2775" s="320" t="s">
        <v>250</v>
      </c>
      <c r="B2775" s="320" t="s">
        <v>548</v>
      </c>
      <c r="C2775" s="320" t="s">
        <v>846</v>
      </c>
      <c r="D2775" s="320" t="s">
        <v>78</v>
      </c>
      <c r="E2775" s="320">
        <v>185347932</v>
      </c>
      <c r="F2775" s="190">
        <v>1986</v>
      </c>
      <c r="G2775" s="360">
        <v>60</v>
      </c>
      <c r="H2775" s="320">
        <v>0</v>
      </c>
      <c r="I2775" s="320">
        <v>1986</v>
      </c>
      <c r="J2775" s="361">
        <v>0</v>
      </c>
      <c r="K2775" s="320" t="s">
        <v>185</v>
      </c>
      <c r="L2775" s="320" t="s">
        <v>254</v>
      </c>
      <c r="M2775" s="320" t="s">
        <v>262</v>
      </c>
      <c r="N2775" s="320" t="s">
        <v>263</v>
      </c>
    </row>
    <row r="2776" spans="1:14" s="194" customFormat="1">
      <c r="A2776" s="320" t="s">
        <v>250</v>
      </c>
      <c r="B2776" s="320" t="s">
        <v>548</v>
      </c>
      <c r="C2776" s="320" t="s">
        <v>846</v>
      </c>
      <c r="D2776" s="320" t="s">
        <v>85</v>
      </c>
      <c r="E2776" s="320">
        <v>20958809</v>
      </c>
      <c r="F2776" s="190">
        <v>1899</v>
      </c>
      <c r="G2776" s="360">
        <v>59.9313</v>
      </c>
      <c r="H2776" s="320">
        <v>1026</v>
      </c>
      <c r="I2776" s="320">
        <v>873</v>
      </c>
      <c r="J2776" s="361">
        <v>0.54028436018957349</v>
      </c>
      <c r="K2776" s="320" t="s">
        <v>1011</v>
      </c>
      <c r="L2776" s="320" t="s">
        <v>254</v>
      </c>
      <c r="M2776" s="320" t="s">
        <v>262</v>
      </c>
      <c r="N2776" s="320" t="s">
        <v>261</v>
      </c>
    </row>
    <row r="2777" spans="1:14" s="194" customFormat="1">
      <c r="A2777" s="320" t="s">
        <v>250</v>
      </c>
      <c r="B2777" s="320" t="s">
        <v>548</v>
      </c>
      <c r="C2777" s="320" t="s">
        <v>846</v>
      </c>
      <c r="D2777" s="320" t="s">
        <v>85</v>
      </c>
      <c r="E2777" s="320">
        <v>66184069</v>
      </c>
      <c r="F2777" s="190">
        <v>7581</v>
      </c>
      <c r="G2777" s="360">
        <v>59.998800000000003</v>
      </c>
      <c r="H2777" s="320">
        <v>2683</v>
      </c>
      <c r="I2777" s="320">
        <v>4898</v>
      </c>
      <c r="J2777" s="361">
        <v>0.35391109352328187</v>
      </c>
      <c r="K2777" s="320" t="s">
        <v>980</v>
      </c>
      <c r="L2777" s="320" t="s">
        <v>254</v>
      </c>
      <c r="M2777" s="320" t="s">
        <v>261</v>
      </c>
      <c r="N2777" s="320" t="s">
        <v>262</v>
      </c>
    </row>
    <row r="2778" spans="1:14" s="194" customFormat="1">
      <c r="A2778" s="320" t="s">
        <v>250</v>
      </c>
      <c r="B2778" s="320" t="s">
        <v>548</v>
      </c>
      <c r="C2778" s="320" t="s">
        <v>846</v>
      </c>
      <c r="D2778" s="320" t="s">
        <v>86</v>
      </c>
      <c r="E2778" s="320">
        <v>97555493</v>
      </c>
      <c r="F2778" s="190">
        <v>3568</v>
      </c>
      <c r="G2778" s="360">
        <v>59.977499999999999</v>
      </c>
      <c r="H2778" s="320">
        <v>1349</v>
      </c>
      <c r="I2778" s="320">
        <v>2219</v>
      </c>
      <c r="J2778" s="361">
        <v>0.3780829596412556</v>
      </c>
      <c r="K2778" s="320" t="s">
        <v>981</v>
      </c>
      <c r="L2778" s="320" t="s">
        <v>254</v>
      </c>
      <c r="M2778" s="320" t="s">
        <v>264</v>
      </c>
      <c r="N2778" s="320" t="s">
        <v>263</v>
      </c>
    </row>
    <row r="2779" spans="1:14" s="194" customFormat="1">
      <c r="A2779" s="320" t="s">
        <v>250</v>
      </c>
      <c r="B2779" s="320" t="s">
        <v>548</v>
      </c>
      <c r="C2779" s="320" t="s">
        <v>846</v>
      </c>
      <c r="D2779" s="320" t="s">
        <v>86</v>
      </c>
      <c r="E2779" s="320">
        <v>127510329</v>
      </c>
      <c r="F2779" s="190">
        <v>239</v>
      </c>
      <c r="G2779" s="360">
        <v>60</v>
      </c>
      <c r="H2779" s="320">
        <v>0</v>
      </c>
      <c r="I2779" s="320">
        <v>239</v>
      </c>
      <c r="J2779" s="361">
        <v>0</v>
      </c>
      <c r="K2779" s="320" t="s">
        <v>184</v>
      </c>
      <c r="L2779" s="320" t="s">
        <v>254</v>
      </c>
      <c r="M2779" s="320" t="s">
        <v>264</v>
      </c>
      <c r="N2779" s="320" t="s">
        <v>262</v>
      </c>
    </row>
    <row r="2780" spans="1:14" s="194" customFormat="1">
      <c r="A2780" s="320" t="s">
        <v>250</v>
      </c>
      <c r="B2780" s="320" t="s">
        <v>548</v>
      </c>
      <c r="C2780" s="320" t="s">
        <v>846</v>
      </c>
      <c r="D2780" s="320" t="s">
        <v>86</v>
      </c>
      <c r="E2780" s="320">
        <v>135518242</v>
      </c>
      <c r="F2780" s="190">
        <v>2597</v>
      </c>
      <c r="G2780" s="360">
        <v>60</v>
      </c>
      <c r="H2780" s="320">
        <v>1133</v>
      </c>
      <c r="I2780" s="320">
        <v>1464</v>
      </c>
      <c r="J2780" s="361">
        <v>0.43627262225644975</v>
      </c>
      <c r="K2780" s="320" t="s">
        <v>176</v>
      </c>
      <c r="L2780" s="320" t="s">
        <v>254</v>
      </c>
      <c r="M2780" s="320" t="s">
        <v>262</v>
      </c>
      <c r="N2780" s="320" t="s">
        <v>261</v>
      </c>
    </row>
    <row r="2781" spans="1:14" s="194" customFormat="1">
      <c r="A2781" s="320" t="s">
        <v>250</v>
      </c>
      <c r="B2781" s="320" t="s">
        <v>548</v>
      </c>
      <c r="C2781" s="320" t="s">
        <v>846</v>
      </c>
      <c r="D2781" s="320" t="s">
        <v>86</v>
      </c>
      <c r="E2781" s="320">
        <v>142123352</v>
      </c>
      <c r="F2781" s="190">
        <v>4015</v>
      </c>
      <c r="G2781" s="360">
        <v>60</v>
      </c>
      <c r="H2781" s="320">
        <v>0</v>
      </c>
      <c r="I2781" s="320">
        <v>4015</v>
      </c>
      <c r="J2781" s="361">
        <v>0</v>
      </c>
      <c r="K2781" s="320" t="s">
        <v>1009</v>
      </c>
      <c r="L2781" s="320" t="s">
        <v>254</v>
      </c>
      <c r="M2781" s="320" t="s">
        <v>261</v>
      </c>
      <c r="N2781" s="320" t="s">
        <v>264</v>
      </c>
    </row>
    <row r="2782" spans="1:14" s="194" customFormat="1">
      <c r="A2782" s="320" t="s">
        <v>250</v>
      </c>
      <c r="B2782" s="320" t="s">
        <v>548</v>
      </c>
      <c r="C2782" s="320" t="s">
        <v>846</v>
      </c>
      <c r="D2782" s="320" t="s">
        <v>86</v>
      </c>
      <c r="E2782" s="320">
        <v>175992754</v>
      </c>
      <c r="F2782" s="190">
        <v>942</v>
      </c>
      <c r="G2782" s="360">
        <v>60</v>
      </c>
      <c r="H2782" s="320">
        <v>0</v>
      </c>
      <c r="I2782" s="320">
        <v>942</v>
      </c>
      <c r="J2782" s="361">
        <v>0</v>
      </c>
      <c r="K2782" s="320" t="s">
        <v>1110</v>
      </c>
      <c r="L2782" s="320" t="s">
        <v>254</v>
      </c>
      <c r="M2782" s="320" t="s">
        <v>262</v>
      </c>
      <c r="N2782" s="320" t="s">
        <v>264</v>
      </c>
    </row>
    <row r="2783" spans="1:14" s="194" customFormat="1">
      <c r="A2783" s="320" t="s">
        <v>250</v>
      </c>
      <c r="B2783" s="320" t="s">
        <v>548</v>
      </c>
      <c r="C2783" s="320" t="s">
        <v>846</v>
      </c>
      <c r="D2783" s="320" t="s">
        <v>93</v>
      </c>
      <c r="E2783" s="320">
        <v>30461081</v>
      </c>
      <c r="F2783" s="190">
        <v>1844</v>
      </c>
      <c r="G2783" s="360">
        <v>59.984200000000001</v>
      </c>
      <c r="H2783" s="320">
        <v>0</v>
      </c>
      <c r="I2783" s="320">
        <v>1844</v>
      </c>
      <c r="J2783" s="361">
        <v>0</v>
      </c>
      <c r="K2783" s="320" t="s">
        <v>171</v>
      </c>
      <c r="L2783" s="320" t="s">
        <v>254</v>
      </c>
      <c r="M2783" s="320" t="s">
        <v>261</v>
      </c>
      <c r="N2783" s="320" t="s">
        <v>264</v>
      </c>
    </row>
    <row r="2784" spans="1:14" s="194" customFormat="1">
      <c r="A2784" s="320" t="s">
        <v>250</v>
      </c>
      <c r="B2784" s="320" t="s">
        <v>548</v>
      </c>
      <c r="C2784" s="320" t="s">
        <v>846</v>
      </c>
      <c r="D2784" s="320" t="s">
        <v>91</v>
      </c>
      <c r="E2784" s="320">
        <v>22886041</v>
      </c>
      <c r="F2784" s="190">
        <v>3104</v>
      </c>
      <c r="G2784" s="360">
        <v>59.868600000000001</v>
      </c>
      <c r="H2784" s="320">
        <v>1278</v>
      </c>
      <c r="I2784" s="320">
        <v>1826</v>
      </c>
      <c r="J2784" s="361">
        <v>0.41172680412371132</v>
      </c>
      <c r="K2784" s="320" t="s">
        <v>170</v>
      </c>
      <c r="L2784" s="320" t="s">
        <v>254</v>
      </c>
      <c r="M2784" s="320" t="s">
        <v>264</v>
      </c>
      <c r="N2784" s="320" t="s">
        <v>262</v>
      </c>
    </row>
    <row r="2785" spans="1:14" s="194" customFormat="1">
      <c r="A2785" s="320" t="s">
        <v>250</v>
      </c>
      <c r="B2785" s="320" t="s">
        <v>548</v>
      </c>
      <c r="C2785" s="320" t="s">
        <v>846</v>
      </c>
      <c r="D2785" s="320" t="s">
        <v>91</v>
      </c>
      <c r="E2785" s="320">
        <v>117954927</v>
      </c>
      <c r="F2785" s="190">
        <v>1877</v>
      </c>
      <c r="G2785" s="360">
        <v>59.948399999999999</v>
      </c>
      <c r="H2785" s="320">
        <v>637</v>
      </c>
      <c r="I2785" s="320">
        <v>1240</v>
      </c>
      <c r="J2785" s="361">
        <v>0.33937133724027702</v>
      </c>
      <c r="K2785" s="320" t="s">
        <v>96</v>
      </c>
      <c r="L2785" s="320" t="s">
        <v>254</v>
      </c>
      <c r="M2785" s="320" t="s">
        <v>264</v>
      </c>
      <c r="N2785" s="320" t="s">
        <v>263</v>
      </c>
    </row>
    <row r="2786" spans="1:14" s="194" customFormat="1">
      <c r="A2786" s="320" t="s">
        <v>250</v>
      </c>
      <c r="B2786" s="320" t="s">
        <v>548</v>
      </c>
      <c r="C2786" s="320" t="s">
        <v>846</v>
      </c>
      <c r="D2786" s="320" t="s">
        <v>95</v>
      </c>
      <c r="E2786" s="320">
        <v>35064646</v>
      </c>
      <c r="F2786" s="190">
        <v>1284</v>
      </c>
      <c r="G2786" s="360">
        <v>60</v>
      </c>
      <c r="H2786" s="320">
        <v>533</v>
      </c>
      <c r="I2786" s="320">
        <v>751</v>
      </c>
      <c r="J2786" s="361">
        <v>0.41510903426791279</v>
      </c>
      <c r="K2786" s="320" t="s">
        <v>985</v>
      </c>
      <c r="L2786" s="320" t="s">
        <v>254</v>
      </c>
      <c r="M2786" s="320" t="s">
        <v>262</v>
      </c>
      <c r="N2786" s="320" t="s">
        <v>261</v>
      </c>
    </row>
    <row r="2787" spans="1:14" s="194" customFormat="1">
      <c r="A2787" s="320" t="s">
        <v>250</v>
      </c>
      <c r="B2787" s="320" t="s">
        <v>548</v>
      </c>
      <c r="C2787" s="320" t="s">
        <v>846</v>
      </c>
      <c r="D2787" s="320" t="s">
        <v>95</v>
      </c>
      <c r="E2787" s="320">
        <v>102338982</v>
      </c>
      <c r="F2787" s="190">
        <v>511</v>
      </c>
      <c r="G2787" s="360">
        <v>60</v>
      </c>
      <c r="H2787" s="320">
        <v>226</v>
      </c>
      <c r="I2787" s="320">
        <v>285</v>
      </c>
      <c r="J2787" s="361">
        <v>0.44227005870841485</v>
      </c>
      <c r="K2787" s="320" t="s">
        <v>984</v>
      </c>
      <c r="L2787" s="320" t="s">
        <v>254</v>
      </c>
      <c r="M2787" s="320" t="s">
        <v>262</v>
      </c>
      <c r="N2787" s="320" t="s">
        <v>261</v>
      </c>
    </row>
    <row r="2788" spans="1:14" s="194" customFormat="1">
      <c r="A2788" s="320" t="s">
        <v>250</v>
      </c>
      <c r="B2788" s="320" t="s">
        <v>548</v>
      </c>
      <c r="C2788" s="320" t="s">
        <v>846</v>
      </c>
      <c r="D2788" s="320" t="s">
        <v>87</v>
      </c>
      <c r="E2788" s="320">
        <v>19321610</v>
      </c>
      <c r="F2788" s="190">
        <v>4216</v>
      </c>
      <c r="G2788" s="360">
        <v>60</v>
      </c>
      <c r="H2788" s="320">
        <v>3427</v>
      </c>
      <c r="I2788" s="320">
        <v>789</v>
      </c>
      <c r="J2788" s="361">
        <v>0.81285578747628084</v>
      </c>
      <c r="K2788" s="320" t="s">
        <v>1111</v>
      </c>
      <c r="L2788" s="320" t="s">
        <v>254</v>
      </c>
      <c r="M2788" s="320" t="s">
        <v>262</v>
      </c>
      <c r="N2788" s="320" t="s">
        <v>264</v>
      </c>
    </row>
    <row r="2789" spans="1:14" s="194" customFormat="1">
      <c r="A2789" s="320" t="s">
        <v>250</v>
      </c>
      <c r="B2789" s="320" t="s">
        <v>549</v>
      </c>
      <c r="C2789" s="320" t="s">
        <v>834</v>
      </c>
      <c r="D2789" s="320" t="s">
        <v>76</v>
      </c>
      <c r="E2789" s="320">
        <v>109395256</v>
      </c>
      <c r="F2789" s="190">
        <v>6656</v>
      </c>
      <c r="G2789" s="360">
        <v>59.998800000000003</v>
      </c>
      <c r="H2789" s="320">
        <v>19</v>
      </c>
      <c r="I2789" s="320">
        <v>6637</v>
      </c>
      <c r="J2789" s="361">
        <v>2.8545673076923075E-3</v>
      </c>
      <c r="K2789" s="320" t="s">
        <v>173</v>
      </c>
      <c r="L2789" s="320" t="s">
        <v>254</v>
      </c>
      <c r="M2789" s="320" t="s">
        <v>263</v>
      </c>
      <c r="N2789" s="320" t="s">
        <v>264</v>
      </c>
    </row>
    <row r="2790" spans="1:14" s="194" customFormat="1">
      <c r="A2790" s="320" t="s">
        <v>250</v>
      </c>
      <c r="B2790" s="320" t="s">
        <v>549</v>
      </c>
      <c r="C2790" s="320" t="s">
        <v>834</v>
      </c>
      <c r="D2790" s="320" t="s">
        <v>76</v>
      </c>
      <c r="E2790" s="320">
        <v>115259763</v>
      </c>
      <c r="F2790" s="190">
        <v>3963</v>
      </c>
      <c r="G2790" s="360">
        <v>59.654000000000003</v>
      </c>
      <c r="H2790" s="320">
        <v>0</v>
      </c>
      <c r="I2790" s="320">
        <v>3963</v>
      </c>
      <c r="J2790" s="361">
        <v>0</v>
      </c>
      <c r="K2790" s="320" t="s">
        <v>174</v>
      </c>
      <c r="L2790" s="320" t="s">
        <v>254</v>
      </c>
      <c r="M2790" s="320" t="s">
        <v>262</v>
      </c>
      <c r="N2790" s="320" t="s">
        <v>261</v>
      </c>
    </row>
    <row r="2791" spans="1:14" s="194" customFormat="1">
      <c r="A2791" s="320" t="s">
        <v>250</v>
      </c>
      <c r="B2791" s="320" t="s">
        <v>549</v>
      </c>
      <c r="C2791" s="320" t="s">
        <v>834</v>
      </c>
      <c r="D2791" s="320" t="s">
        <v>76</v>
      </c>
      <c r="E2791" s="320">
        <v>180886186</v>
      </c>
      <c r="F2791" s="190">
        <v>9342</v>
      </c>
      <c r="G2791" s="360">
        <v>60</v>
      </c>
      <c r="H2791" s="320">
        <v>7</v>
      </c>
      <c r="I2791" s="320">
        <v>9335</v>
      </c>
      <c r="J2791" s="361">
        <v>7.4930421751231004E-4</v>
      </c>
      <c r="K2791" s="320" t="s">
        <v>238</v>
      </c>
      <c r="L2791" s="320" t="s">
        <v>143</v>
      </c>
      <c r="M2791" s="320" t="s">
        <v>12</v>
      </c>
      <c r="N2791" s="320" t="s">
        <v>264</v>
      </c>
    </row>
    <row r="2792" spans="1:14" s="194" customFormat="1">
      <c r="A2792" s="320" t="s">
        <v>250</v>
      </c>
      <c r="B2792" s="320" t="s">
        <v>549</v>
      </c>
      <c r="C2792" s="320" t="s">
        <v>834</v>
      </c>
      <c r="D2792" s="320" t="s">
        <v>76</v>
      </c>
      <c r="E2792" s="320">
        <v>230247987</v>
      </c>
      <c r="F2792" s="190">
        <v>430</v>
      </c>
      <c r="G2792" s="360">
        <v>60</v>
      </c>
      <c r="H2792" s="320">
        <v>0</v>
      </c>
      <c r="I2792" s="320">
        <v>430</v>
      </c>
      <c r="J2792" s="361">
        <v>0</v>
      </c>
      <c r="K2792" s="320" t="s">
        <v>978</v>
      </c>
      <c r="L2792" s="320" t="s">
        <v>254</v>
      </c>
      <c r="M2792" s="320" t="s">
        <v>261</v>
      </c>
      <c r="N2792" s="320" t="s">
        <v>263</v>
      </c>
    </row>
    <row r="2793" spans="1:14" s="194" customFormat="1">
      <c r="A2793" s="320" t="s">
        <v>250</v>
      </c>
      <c r="B2793" s="320" t="s">
        <v>549</v>
      </c>
      <c r="C2793" s="320" t="s">
        <v>834</v>
      </c>
      <c r="D2793" s="320" t="s">
        <v>92</v>
      </c>
      <c r="E2793" s="320">
        <v>117226569</v>
      </c>
      <c r="F2793" s="190">
        <v>367</v>
      </c>
      <c r="G2793" s="360">
        <v>59.956400000000002</v>
      </c>
      <c r="H2793" s="320">
        <v>0</v>
      </c>
      <c r="I2793" s="320">
        <v>367</v>
      </c>
      <c r="J2793" s="361">
        <v>0</v>
      </c>
      <c r="K2793" s="320" t="s">
        <v>978</v>
      </c>
      <c r="L2793" s="320" t="s">
        <v>254</v>
      </c>
      <c r="M2793" s="320" t="s">
        <v>263</v>
      </c>
      <c r="N2793" s="320" t="s">
        <v>261</v>
      </c>
    </row>
    <row r="2794" spans="1:14" s="194" customFormat="1">
      <c r="A2794" s="320" t="s">
        <v>250</v>
      </c>
      <c r="B2794" s="320" t="s">
        <v>549</v>
      </c>
      <c r="C2794" s="320" t="s">
        <v>834</v>
      </c>
      <c r="D2794" s="320" t="s">
        <v>92</v>
      </c>
      <c r="E2794" s="320">
        <v>124189698</v>
      </c>
      <c r="F2794" s="190">
        <v>1139</v>
      </c>
      <c r="G2794" s="360">
        <v>59.973700000000001</v>
      </c>
      <c r="H2794" s="320">
        <v>0</v>
      </c>
      <c r="I2794" s="320">
        <v>1139</v>
      </c>
      <c r="J2794" s="361">
        <v>0</v>
      </c>
      <c r="K2794" s="320" t="s">
        <v>183</v>
      </c>
      <c r="L2794" s="320" t="s">
        <v>254</v>
      </c>
      <c r="M2794" s="320" t="s">
        <v>263</v>
      </c>
      <c r="N2794" s="320" t="s">
        <v>262</v>
      </c>
    </row>
    <row r="2795" spans="1:14" s="194" customFormat="1">
      <c r="A2795" s="320" t="s">
        <v>250</v>
      </c>
      <c r="B2795" s="320" t="s">
        <v>549</v>
      </c>
      <c r="C2795" s="320" t="s">
        <v>834</v>
      </c>
      <c r="D2795" s="320" t="s">
        <v>92</v>
      </c>
      <c r="E2795" s="320">
        <v>134596215</v>
      </c>
      <c r="F2795" s="190">
        <v>2127</v>
      </c>
      <c r="G2795" s="360">
        <v>60</v>
      </c>
      <c r="H2795" s="320">
        <v>2</v>
      </c>
      <c r="I2795" s="320">
        <v>2125</v>
      </c>
      <c r="J2795" s="361">
        <v>9.4029149036201217E-4</v>
      </c>
      <c r="K2795" s="320" t="s">
        <v>175</v>
      </c>
      <c r="L2795" s="320" t="s">
        <v>254</v>
      </c>
      <c r="M2795" s="320" t="s">
        <v>262</v>
      </c>
      <c r="N2795" s="320" t="s">
        <v>261</v>
      </c>
    </row>
    <row r="2796" spans="1:14" s="194" customFormat="1">
      <c r="A2796" s="320" t="s">
        <v>250</v>
      </c>
      <c r="B2796" s="320" t="s">
        <v>549</v>
      </c>
      <c r="C2796" s="320" t="s">
        <v>834</v>
      </c>
      <c r="D2796" s="320" t="s">
        <v>81</v>
      </c>
      <c r="E2796" s="320">
        <v>32413565</v>
      </c>
      <c r="F2796" s="190">
        <v>4888</v>
      </c>
      <c r="G2796" s="360">
        <v>60</v>
      </c>
      <c r="H2796" s="320">
        <v>15</v>
      </c>
      <c r="I2796" s="320">
        <v>4873</v>
      </c>
      <c r="J2796" s="361">
        <v>3.0687397708674302E-3</v>
      </c>
      <c r="K2796" s="320" t="s">
        <v>1215</v>
      </c>
      <c r="L2796" s="320" t="s">
        <v>254</v>
      </c>
      <c r="M2796" s="320" t="s">
        <v>264</v>
      </c>
      <c r="N2796" s="320" t="s">
        <v>263</v>
      </c>
    </row>
    <row r="2797" spans="1:14" s="194" customFormat="1">
      <c r="A2797" s="320" t="s">
        <v>250</v>
      </c>
      <c r="B2797" s="320" t="s">
        <v>549</v>
      </c>
      <c r="C2797" s="320" t="s">
        <v>834</v>
      </c>
      <c r="D2797" s="320" t="s">
        <v>81</v>
      </c>
      <c r="E2797" s="320">
        <v>32414264</v>
      </c>
      <c r="F2797" s="190">
        <v>6601</v>
      </c>
      <c r="G2797" s="360">
        <v>60</v>
      </c>
      <c r="H2797" s="320">
        <v>0</v>
      </c>
      <c r="I2797" s="320">
        <v>6601</v>
      </c>
      <c r="J2797" s="361">
        <v>0</v>
      </c>
      <c r="K2797" s="320" t="s">
        <v>1216</v>
      </c>
      <c r="L2797" s="320" t="s">
        <v>143</v>
      </c>
      <c r="M2797" s="320" t="s">
        <v>12</v>
      </c>
      <c r="N2797" s="320" t="s">
        <v>315</v>
      </c>
    </row>
    <row r="2798" spans="1:14" s="194" customFormat="1">
      <c r="A2798" s="320" t="s">
        <v>250</v>
      </c>
      <c r="B2798" s="320" t="s">
        <v>549</v>
      </c>
      <c r="C2798" s="320" t="s">
        <v>834</v>
      </c>
      <c r="D2798" s="320" t="s">
        <v>81</v>
      </c>
      <c r="E2798" s="320">
        <v>67039470</v>
      </c>
      <c r="F2798" s="190">
        <v>2824</v>
      </c>
      <c r="G2798" s="360">
        <v>60</v>
      </c>
      <c r="H2798" s="320">
        <v>2</v>
      </c>
      <c r="I2798" s="320">
        <v>2822</v>
      </c>
      <c r="J2798" s="361">
        <v>7.0821529745042496E-4</v>
      </c>
      <c r="K2798" s="320" t="s">
        <v>1010</v>
      </c>
      <c r="L2798" s="320" t="s">
        <v>254</v>
      </c>
      <c r="M2798" s="320" t="s">
        <v>264</v>
      </c>
      <c r="N2798" s="320" t="s">
        <v>263</v>
      </c>
    </row>
    <row r="2799" spans="1:14" s="194" customFormat="1">
      <c r="A2799" s="320" t="s">
        <v>250</v>
      </c>
      <c r="B2799" s="320" t="s">
        <v>549</v>
      </c>
      <c r="C2799" s="320" t="s">
        <v>834</v>
      </c>
      <c r="D2799" s="320" t="s">
        <v>89</v>
      </c>
      <c r="E2799" s="320">
        <v>19419221</v>
      </c>
      <c r="F2799" s="190">
        <v>126</v>
      </c>
      <c r="G2799" s="360">
        <v>50.381</v>
      </c>
      <c r="H2799" s="320">
        <v>0</v>
      </c>
      <c r="I2799" s="320">
        <v>126</v>
      </c>
      <c r="J2799" s="361">
        <v>0</v>
      </c>
      <c r="K2799" s="320" t="s">
        <v>180</v>
      </c>
      <c r="L2799" s="320" t="s">
        <v>254</v>
      </c>
      <c r="M2799" s="320" t="s">
        <v>263</v>
      </c>
      <c r="N2799" s="320" t="s">
        <v>264</v>
      </c>
    </row>
    <row r="2800" spans="1:14" s="194" customFormat="1">
      <c r="A2800" s="320" t="s">
        <v>250</v>
      </c>
      <c r="B2800" s="320" t="s">
        <v>549</v>
      </c>
      <c r="C2800" s="320" t="s">
        <v>834</v>
      </c>
      <c r="D2800" s="320" t="s">
        <v>89</v>
      </c>
      <c r="E2800" s="320">
        <v>45970135</v>
      </c>
      <c r="F2800" s="190">
        <v>1119</v>
      </c>
      <c r="G2800" s="360">
        <v>60</v>
      </c>
      <c r="H2800" s="320">
        <v>0</v>
      </c>
      <c r="I2800" s="320">
        <v>1119</v>
      </c>
      <c r="J2800" s="361">
        <v>0</v>
      </c>
      <c r="K2800" s="320" t="s">
        <v>181</v>
      </c>
      <c r="L2800" s="320" t="s">
        <v>254</v>
      </c>
      <c r="M2800" s="320" t="s">
        <v>264</v>
      </c>
      <c r="N2800" s="320" t="s">
        <v>262</v>
      </c>
    </row>
    <row r="2801" spans="1:14" s="194" customFormat="1">
      <c r="A2801" s="320" t="s">
        <v>250</v>
      </c>
      <c r="B2801" s="320" t="s">
        <v>549</v>
      </c>
      <c r="C2801" s="320" t="s">
        <v>834</v>
      </c>
      <c r="D2801" s="320" t="s">
        <v>103</v>
      </c>
      <c r="E2801" s="320">
        <v>59752243</v>
      </c>
      <c r="F2801" s="190">
        <v>3286</v>
      </c>
      <c r="G2801" s="360">
        <v>59.993899999999996</v>
      </c>
      <c r="H2801" s="320">
        <v>4</v>
      </c>
      <c r="I2801" s="320">
        <v>3282</v>
      </c>
      <c r="J2801" s="361">
        <v>1.2172854534388314E-3</v>
      </c>
      <c r="K2801" s="320" t="s">
        <v>172</v>
      </c>
      <c r="L2801" s="320" t="s">
        <v>254</v>
      </c>
      <c r="M2801" s="320" t="s">
        <v>264</v>
      </c>
      <c r="N2801" s="320" t="s">
        <v>263</v>
      </c>
    </row>
    <row r="2802" spans="1:14" s="194" customFormat="1">
      <c r="A2802" s="320" t="s">
        <v>250</v>
      </c>
      <c r="B2802" s="320" t="s">
        <v>549</v>
      </c>
      <c r="C2802" s="320" t="s">
        <v>834</v>
      </c>
      <c r="D2802" s="320" t="s">
        <v>90</v>
      </c>
      <c r="E2802" s="320">
        <v>6874515</v>
      </c>
      <c r="F2802" s="190">
        <v>201</v>
      </c>
      <c r="G2802" s="360">
        <v>60</v>
      </c>
      <c r="H2802" s="320">
        <v>0</v>
      </c>
      <c r="I2802" s="320">
        <v>201</v>
      </c>
      <c r="J2802" s="361">
        <v>0</v>
      </c>
      <c r="K2802" s="320" t="s">
        <v>980</v>
      </c>
      <c r="L2802" s="320" t="s">
        <v>254</v>
      </c>
      <c r="M2802" s="320" t="s">
        <v>263</v>
      </c>
      <c r="N2802" s="320" t="s">
        <v>261</v>
      </c>
    </row>
    <row r="2803" spans="1:14" s="194" customFormat="1">
      <c r="A2803" s="320" t="s">
        <v>250</v>
      </c>
      <c r="B2803" s="320" t="s">
        <v>549</v>
      </c>
      <c r="C2803" s="320" t="s">
        <v>834</v>
      </c>
      <c r="D2803" s="320" t="s">
        <v>112</v>
      </c>
      <c r="E2803" s="320">
        <v>12895632</v>
      </c>
      <c r="F2803" s="190">
        <v>1139</v>
      </c>
      <c r="G2803" s="360">
        <v>59.936700000000002</v>
      </c>
      <c r="H2803" s="320">
        <v>2</v>
      </c>
      <c r="I2803" s="320">
        <v>1137</v>
      </c>
      <c r="J2803" s="361">
        <v>1.7559262510974539E-3</v>
      </c>
      <c r="K2803" s="320" t="s">
        <v>167</v>
      </c>
      <c r="L2803" s="320" t="s">
        <v>254</v>
      </c>
      <c r="M2803" s="320" t="s">
        <v>261</v>
      </c>
      <c r="N2803" s="320" t="s">
        <v>262</v>
      </c>
    </row>
    <row r="2804" spans="1:14" s="194" customFormat="1">
      <c r="A2804" s="320" t="s">
        <v>250</v>
      </c>
      <c r="B2804" s="320" t="s">
        <v>549</v>
      </c>
      <c r="C2804" s="320" t="s">
        <v>834</v>
      </c>
      <c r="D2804" s="320" t="s">
        <v>112</v>
      </c>
      <c r="E2804" s="320">
        <v>17968838</v>
      </c>
      <c r="F2804" s="190">
        <v>716</v>
      </c>
      <c r="G2804" s="360">
        <v>60.014000000000003</v>
      </c>
      <c r="H2804" s="320">
        <v>0</v>
      </c>
      <c r="I2804" s="320">
        <v>716</v>
      </c>
      <c r="J2804" s="361">
        <v>0</v>
      </c>
      <c r="K2804" s="320" t="s">
        <v>168</v>
      </c>
      <c r="L2804" s="320" t="s">
        <v>254</v>
      </c>
      <c r="M2804" s="320" t="s">
        <v>261</v>
      </c>
      <c r="N2804" s="320" t="s">
        <v>262</v>
      </c>
    </row>
    <row r="2805" spans="1:14" s="194" customFormat="1">
      <c r="A2805" s="320" t="s">
        <v>250</v>
      </c>
      <c r="B2805" s="320" t="s">
        <v>549</v>
      </c>
      <c r="C2805" s="320" t="s">
        <v>834</v>
      </c>
      <c r="D2805" s="320" t="s">
        <v>112</v>
      </c>
      <c r="E2805" s="320">
        <v>18083124</v>
      </c>
      <c r="F2805" s="190">
        <v>1133</v>
      </c>
      <c r="G2805" s="360">
        <v>60</v>
      </c>
      <c r="H2805" s="320">
        <v>0</v>
      </c>
      <c r="I2805" s="320">
        <v>1133</v>
      </c>
      <c r="J2805" s="361">
        <v>0</v>
      </c>
      <c r="K2805" s="320" t="s">
        <v>169</v>
      </c>
      <c r="L2805" s="320" t="s">
        <v>254</v>
      </c>
      <c r="M2805" s="320" t="s">
        <v>264</v>
      </c>
      <c r="N2805" s="320" t="s">
        <v>263</v>
      </c>
    </row>
    <row r="2806" spans="1:14" s="194" customFormat="1">
      <c r="A2806" s="320" t="s">
        <v>250</v>
      </c>
      <c r="B2806" s="320" t="s">
        <v>549</v>
      </c>
      <c r="C2806" s="320" t="s">
        <v>834</v>
      </c>
      <c r="D2806" s="320" t="s">
        <v>112</v>
      </c>
      <c r="E2806" s="320">
        <v>78311653</v>
      </c>
      <c r="F2806" s="190">
        <v>2866</v>
      </c>
      <c r="G2806" s="360">
        <v>60</v>
      </c>
      <c r="H2806" s="320">
        <v>3</v>
      </c>
      <c r="I2806" s="320">
        <v>2863</v>
      </c>
      <c r="J2806" s="361">
        <v>1.0467550593161201E-3</v>
      </c>
      <c r="K2806" s="320" t="s">
        <v>182</v>
      </c>
      <c r="L2806" s="320" t="s">
        <v>254</v>
      </c>
      <c r="M2806" s="320" t="s">
        <v>262</v>
      </c>
      <c r="N2806" s="320" t="s">
        <v>261</v>
      </c>
    </row>
    <row r="2807" spans="1:14" s="194" customFormat="1">
      <c r="A2807" s="320" t="s">
        <v>250</v>
      </c>
      <c r="B2807" s="320" t="s">
        <v>549</v>
      </c>
      <c r="C2807" s="320" t="s">
        <v>834</v>
      </c>
      <c r="D2807" s="320" t="s">
        <v>84</v>
      </c>
      <c r="E2807" s="320">
        <v>202084197</v>
      </c>
      <c r="F2807" s="190">
        <v>5433</v>
      </c>
      <c r="G2807" s="360">
        <v>60</v>
      </c>
      <c r="H2807" s="320">
        <v>5</v>
      </c>
      <c r="I2807" s="320">
        <v>5428</v>
      </c>
      <c r="J2807" s="361">
        <v>9.2030185900975525E-4</v>
      </c>
      <c r="K2807" s="320" t="s">
        <v>177</v>
      </c>
      <c r="L2807" s="320" t="s">
        <v>254</v>
      </c>
      <c r="M2807" s="320" t="s">
        <v>262</v>
      </c>
      <c r="N2807" s="320" t="s">
        <v>261</v>
      </c>
    </row>
    <row r="2808" spans="1:14" s="194" customFormat="1">
      <c r="A2808" s="320" t="s">
        <v>250</v>
      </c>
      <c r="B2808" s="320" t="s">
        <v>549</v>
      </c>
      <c r="C2808" s="320" t="s">
        <v>834</v>
      </c>
      <c r="D2808" s="320" t="s">
        <v>84</v>
      </c>
      <c r="E2808" s="320">
        <v>219875685</v>
      </c>
      <c r="F2808" s="190">
        <v>599</v>
      </c>
      <c r="G2808" s="360">
        <v>60.016800000000003</v>
      </c>
      <c r="H2808" s="320">
        <v>2</v>
      </c>
      <c r="I2808" s="320">
        <v>597</v>
      </c>
      <c r="J2808" s="361">
        <v>3.3388981636060101E-3</v>
      </c>
      <c r="K2808" s="320" t="s">
        <v>178</v>
      </c>
      <c r="L2808" s="320" t="s">
        <v>254</v>
      </c>
      <c r="M2808" s="320" t="s">
        <v>264</v>
      </c>
      <c r="N2808" s="320" t="s">
        <v>263</v>
      </c>
    </row>
    <row r="2809" spans="1:14" s="194" customFormat="1">
      <c r="A2809" s="320" t="s">
        <v>250</v>
      </c>
      <c r="B2809" s="320" t="s">
        <v>549</v>
      </c>
      <c r="C2809" s="320" t="s">
        <v>834</v>
      </c>
      <c r="D2809" s="320" t="s">
        <v>84</v>
      </c>
      <c r="E2809" s="320">
        <v>239355642</v>
      </c>
      <c r="F2809" s="190">
        <v>12500</v>
      </c>
      <c r="G2809" s="360">
        <v>59.996899999999997</v>
      </c>
      <c r="H2809" s="320">
        <v>13</v>
      </c>
      <c r="I2809" s="320">
        <v>12487</v>
      </c>
      <c r="J2809" s="361">
        <v>1.0399999999999999E-3</v>
      </c>
      <c r="K2809" s="320" t="s">
        <v>179</v>
      </c>
      <c r="L2809" s="320" t="s">
        <v>254</v>
      </c>
      <c r="M2809" s="320" t="s">
        <v>262</v>
      </c>
      <c r="N2809" s="320" t="s">
        <v>261</v>
      </c>
    </row>
    <row r="2810" spans="1:14" s="194" customFormat="1">
      <c r="A2810" s="320" t="s">
        <v>250</v>
      </c>
      <c r="B2810" s="320" t="s">
        <v>549</v>
      </c>
      <c r="C2810" s="320" t="s">
        <v>834</v>
      </c>
      <c r="D2810" s="320" t="s">
        <v>84</v>
      </c>
      <c r="E2810" s="320">
        <v>240946750</v>
      </c>
      <c r="F2810" s="190">
        <v>4761</v>
      </c>
      <c r="G2810" s="360">
        <v>60</v>
      </c>
      <c r="H2810" s="320">
        <v>0</v>
      </c>
      <c r="I2810" s="320">
        <v>4761</v>
      </c>
      <c r="J2810" s="361">
        <v>0</v>
      </c>
      <c r="K2810" s="320" t="s">
        <v>186</v>
      </c>
      <c r="L2810" s="320" t="s">
        <v>254</v>
      </c>
      <c r="M2810" s="320" t="s">
        <v>264</v>
      </c>
      <c r="N2810" s="320" t="s">
        <v>262</v>
      </c>
    </row>
    <row r="2811" spans="1:14" s="194" customFormat="1">
      <c r="A2811" s="320" t="s">
        <v>250</v>
      </c>
      <c r="B2811" s="320" t="s">
        <v>549</v>
      </c>
      <c r="C2811" s="320" t="s">
        <v>834</v>
      </c>
      <c r="D2811" s="320" t="s">
        <v>78</v>
      </c>
      <c r="E2811" s="320">
        <v>185347932</v>
      </c>
      <c r="F2811" s="190">
        <v>1797</v>
      </c>
      <c r="G2811" s="360">
        <v>60</v>
      </c>
      <c r="H2811" s="320">
        <v>0</v>
      </c>
      <c r="I2811" s="320">
        <v>1797</v>
      </c>
      <c r="J2811" s="361">
        <v>0</v>
      </c>
      <c r="K2811" s="320" t="s">
        <v>185</v>
      </c>
      <c r="L2811" s="320" t="s">
        <v>254</v>
      </c>
      <c r="M2811" s="320" t="s">
        <v>262</v>
      </c>
      <c r="N2811" s="320" t="s">
        <v>263</v>
      </c>
    </row>
    <row r="2812" spans="1:14" s="194" customFormat="1">
      <c r="A2812" s="320" t="s">
        <v>250</v>
      </c>
      <c r="B2812" s="320" t="s">
        <v>549</v>
      </c>
      <c r="C2812" s="320" t="s">
        <v>834</v>
      </c>
      <c r="D2812" s="320" t="s">
        <v>85</v>
      </c>
      <c r="E2812" s="320">
        <v>20958809</v>
      </c>
      <c r="F2812" s="190">
        <v>1017</v>
      </c>
      <c r="G2812" s="360">
        <v>60</v>
      </c>
      <c r="H2812" s="320">
        <v>3</v>
      </c>
      <c r="I2812" s="320">
        <v>1014</v>
      </c>
      <c r="J2812" s="361">
        <v>2.9498525073746312E-3</v>
      </c>
      <c r="K2812" s="320" t="s">
        <v>1011</v>
      </c>
      <c r="L2812" s="320" t="s">
        <v>254</v>
      </c>
      <c r="M2812" s="320" t="s">
        <v>262</v>
      </c>
      <c r="N2812" s="320" t="s">
        <v>261</v>
      </c>
    </row>
    <row r="2813" spans="1:14" s="194" customFormat="1">
      <c r="A2813" s="320" t="s">
        <v>250</v>
      </c>
      <c r="B2813" s="320" t="s">
        <v>549</v>
      </c>
      <c r="C2813" s="320" t="s">
        <v>834</v>
      </c>
      <c r="D2813" s="320" t="s">
        <v>85</v>
      </c>
      <c r="E2813" s="320">
        <v>66184069</v>
      </c>
      <c r="F2813" s="190">
        <v>7731</v>
      </c>
      <c r="G2813" s="360">
        <v>59.995899999999999</v>
      </c>
      <c r="H2813" s="320">
        <v>13</v>
      </c>
      <c r="I2813" s="320">
        <v>7718</v>
      </c>
      <c r="J2813" s="361">
        <v>1.681541844522054E-3</v>
      </c>
      <c r="K2813" s="320" t="s">
        <v>980</v>
      </c>
      <c r="L2813" s="320" t="s">
        <v>254</v>
      </c>
      <c r="M2813" s="320" t="s">
        <v>261</v>
      </c>
      <c r="N2813" s="320" t="s">
        <v>262</v>
      </c>
    </row>
    <row r="2814" spans="1:14" s="194" customFormat="1">
      <c r="A2814" s="320" t="s">
        <v>250</v>
      </c>
      <c r="B2814" s="320" t="s">
        <v>549</v>
      </c>
      <c r="C2814" s="320" t="s">
        <v>834</v>
      </c>
      <c r="D2814" s="320" t="s">
        <v>86</v>
      </c>
      <c r="E2814" s="320">
        <v>97555493</v>
      </c>
      <c r="F2814" s="190">
        <v>3317</v>
      </c>
      <c r="G2814" s="360">
        <v>59.989100000000001</v>
      </c>
      <c r="H2814" s="320">
        <v>4</v>
      </c>
      <c r="I2814" s="320">
        <v>3313</v>
      </c>
      <c r="J2814" s="361">
        <v>1.2059089538739825E-3</v>
      </c>
      <c r="K2814" s="320" t="s">
        <v>981</v>
      </c>
      <c r="L2814" s="320" t="s">
        <v>254</v>
      </c>
      <c r="M2814" s="320" t="s">
        <v>264</v>
      </c>
      <c r="N2814" s="320" t="s">
        <v>263</v>
      </c>
    </row>
    <row r="2815" spans="1:14" s="194" customFormat="1">
      <c r="A2815" s="320" t="s">
        <v>250</v>
      </c>
      <c r="B2815" s="320" t="s">
        <v>549</v>
      </c>
      <c r="C2815" s="320" t="s">
        <v>834</v>
      </c>
      <c r="D2815" s="320" t="s">
        <v>86</v>
      </c>
      <c r="E2815" s="320">
        <v>127510329</v>
      </c>
      <c r="F2815" s="190">
        <v>1267</v>
      </c>
      <c r="G2815" s="360">
        <v>60</v>
      </c>
      <c r="H2815" s="320">
        <v>0</v>
      </c>
      <c r="I2815" s="320">
        <v>1267</v>
      </c>
      <c r="J2815" s="361">
        <v>0</v>
      </c>
      <c r="K2815" s="320" t="s">
        <v>184</v>
      </c>
      <c r="L2815" s="320" t="s">
        <v>254</v>
      </c>
      <c r="M2815" s="320" t="s">
        <v>264</v>
      </c>
      <c r="N2815" s="320" t="s">
        <v>262</v>
      </c>
    </row>
    <row r="2816" spans="1:14" s="194" customFormat="1">
      <c r="A2816" s="320" t="s">
        <v>250</v>
      </c>
      <c r="B2816" s="320" t="s">
        <v>549</v>
      </c>
      <c r="C2816" s="320" t="s">
        <v>834</v>
      </c>
      <c r="D2816" s="320" t="s">
        <v>86</v>
      </c>
      <c r="E2816" s="320">
        <v>135518242</v>
      </c>
      <c r="F2816" s="190">
        <v>1845</v>
      </c>
      <c r="G2816" s="360">
        <v>60</v>
      </c>
      <c r="H2816" s="320">
        <v>2</v>
      </c>
      <c r="I2816" s="320">
        <v>1843</v>
      </c>
      <c r="J2816" s="361">
        <v>1.0840108401084011E-3</v>
      </c>
      <c r="K2816" s="320" t="s">
        <v>176</v>
      </c>
      <c r="L2816" s="320" t="s">
        <v>254</v>
      </c>
      <c r="M2816" s="320" t="s">
        <v>262</v>
      </c>
      <c r="N2816" s="320" t="s">
        <v>261</v>
      </c>
    </row>
    <row r="2817" spans="1:14" s="194" customFormat="1">
      <c r="A2817" s="320" t="s">
        <v>250</v>
      </c>
      <c r="B2817" s="320" t="s">
        <v>549</v>
      </c>
      <c r="C2817" s="320" t="s">
        <v>834</v>
      </c>
      <c r="D2817" s="320" t="s">
        <v>86</v>
      </c>
      <c r="E2817" s="320">
        <v>142123352</v>
      </c>
      <c r="F2817" s="190">
        <v>3139</v>
      </c>
      <c r="G2817" s="360">
        <v>60</v>
      </c>
      <c r="H2817" s="320">
        <v>0</v>
      </c>
      <c r="I2817" s="320">
        <v>3139</v>
      </c>
      <c r="J2817" s="361">
        <v>0</v>
      </c>
      <c r="K2817" s="320" t="s">
        <v>1009</v>
      </c>
      <c r="L2817" s="320" t="s">
        <v>254</v>
      </c>
      <c r="M2817" s="320" t="s">
        <v>261</v>
      </c>
      <c r="N2817" s="320" t="s">
        <v>264</v>
      </c>
    </row>
    <row r="2818" spans="1:14" s="194" customFormat="1">
      <c r="A2818" s="320" t="s">
        <v>250</v>
      </c>
      <c r="B2818" s="320" t="s">
        <v>549</v>
      </c>
      <c r="C2818" s="320" t="s">
        <v>834</v>
      </c>
      <c r="D2818" s="320" t="s">
        <v>86</v>
      </c>
      <c r="E2818" s="320">
        <v>175992754</v>
      </c>
      <c r="F2818" s="190">
        <v>757</v>
      </c>
      <c r="G2818" s="360">
        <v>60</v>
      </c>
      <c r="H2818" s="320">
        <v>0</v>
      </c>
      <c r="I2818" s="320">
        <v>757</v>
      </c>
      <c r="J2818" s="361">
        <v>0</v>
      </c>
      <c r="K2818" s="320" t="s">
        <v>1110</v>
      </c>
      <c r="L2818" s="320" t="s">
        <v>254</v>
      </c>
      <c r="M2818" s="320" t="s">
        <v>262</v>
      </c>
      <c r="N2818" s="320" t="s">
        <v>264</v>
      </c>
    </row>
    <row r="2819" spans="1:14" s="194" customFormat="1">
      <c r="A2819" s="320" t="s">
        <v>250</v>
      </c>
      <c r="B2819" s="320" t="s">
        <v>549</v>
      </c>
      <c r="C2819" s="320" t="s">
        <v>834</v>
      </c>
      <c r="D2819" s="320" t="s">
        <v>93</v>
      </c>
      <c r="E2819" s="320">
        <v>30461081</v>
      </c>
      <c r="F2819" s="190">
        <v>2427</v>
      </c>
      <c r="G2819" s="360">
        <v>59.930300000000003</v>
      </c>
      <c r="H2819" s="320">
        <v>2</v>
      </c>
      <c r="I2819" s="320">
        <v>2425</v>
      </c>
      <c r="J2819" s="361">
        <v>8.2406262875978574E-4</v>
      </c>
      <c r="K2819" s="320" t="s">
        <v>171</v>
      </c>
      <c r="L2819" s="320" t="s">
        <v>254</v>
      </c>
      <c r="M2819" s="320" t="s">
        <v>261</v>
      </c>
      <c r="N2819" s="320" t="s">
        <v>264</v>
      </c>
    </row>
    <row r="2820" spans="1:14" s="194" customFormat="1">
      <c r="A2820" s="320" t="s">
        <v>250</v>
      </c>
      <c r="B2820" s="320" t="s">
        <v>549</v>
      </c>
      <c r="C2820" s="320" t="s">
        <v>834</v>
      </c>
      <c r="D2820" s="320" t="s">
        <v>91</v>
      </c>
      <c r="E2820" s="320">
        <v>22886041</v>
      </c>
      <c r="F2820" s="190">
        <v>2031</v>
      </c>
      <c r="G2820" s="360">
        <v>59.895600000000002</v>
      </c>
      <c r="H2820" s="320">
        <v>0</v>
      </c>
      <c r="I2820" s="320">
        <v>2031</v>
      </c>
      <c r="J2820" s="361">
        <v>0</v>
      </c>
      <c r="K2820" s="320" t="s">
        <v>170</v>
      </c>
      <c r="L2820" s="320" t="s">
        <v>254</v>
      </c>
      <c r="M2820" s="320" t="s">
        <v>264</v>
      </c>
      <c r="N2820" s="320" t="s">
        <v>262</v>
      </c>
    </row>
    <row r="2821" spans="1:14" s="194" customFormat="1">
      <c r="A2821" s="320" t="s">
        <v>250</v>
      </c>
      <c r="B2821" s="320" t="s">
        <v>549</v>
      </c>
      <c r="C2821" s="320" t="s">
        <v>834</v>
      </c>
      <c r="D2821" s="320" t="s">
        <v>91</v>
      </c>
      <c r="E2821" s="320">
        <v>117954927</v>
      </c>
      <c r="F2821" s="190">
        <v>1725</v>
      </c>
      <c r="G2821" s="360">
        <v>59.978000000000002</v>
      </c>
      <c r="H2821" s="320">
        <v>0</v>
      </c>
      <c r="I2821" s="320">
        <v>1725</v>
      </c>
      <c r="J2821" s="361">
        <v>0</v>
      </c>
      <c r="K2821" s="320" t="s">
        <v>96</v>
      </c>
      <c r="L2821" s="320" t="s">
        <v>254</v>
      </c>
      <c r="M2821" s="320" t="s">
        <v>264</v>
      </c>
      <c r="N2821" s="320" t="s">
        <v>263</v>
      </c>
    </row>
    <row r="2822" spans="1:14" s="194" customFormat="1">
      <c r="A2822" s="320" t="s">
        <v>250</v>
      </c>
      <c r="B2822" s="320" t="s">
        <v>549</v>
      </c>
      <c r="C2822" s="320" t="s">
        <v>834</v>
      </c>
      <c r="D2822" s="320" t="s">
        <v>95</v>
      </c>
      <c r="E2822" s="320">
        <v>35064646</v>
      </c>
      <c r="F2822" s="190">
        <v>2691</v>
      </c>
      <c r="G2822" s="360">
        <v>60</v>
      </c>
      <c r="H2822" s="320">
        <v>28</v>
      </c>
      <c r="I2822" s="320">
        <v>2663</v>
      </c>
      <c r="J2822" s="361">
        <v>1.0405053883314752E-2</v>
      </c>
      <c r="K2822" s="320" t="s">
        <v>985</v>
      </c>
      <c r="L2822" s="320" t="s">
        <v>254</v>
      </c>
      <c r="M2822" s="320" t="s">
        <v>262</v>
      </c>
      <c r="N2822" s="320" t="s">
        <v>261</v>
      </c>
    </row>
    <row r="2823" spans="1:14" s="194" customFormat="1">
      <c r="A2823" s="320" t="s">
        <v>250</v>
      </c>
      <c r="B2823" s="320" t="s">
        <v>549</v>
      </c>
      <c r="C2823" s="320" t="s">
        <v>834</v>
      </c>
      <c r="D2823" s="320" t="s">
        <v>95</v>
      </c>
      <c r="E2823" s="320">
        <v>102338982</v>
      </c>
      <c r="F2823" s="190">
        <v>751</v>
      </c>
      <c r="G2823" s="360">
        <v>60</v>
      </c>
      <c r="H2823" s="320">
        <v>2</v>
      </c>
      <c r="I2823" s="320">
        <v>749</v>
      </c>
      <c r="J2823" s="361">
        <v>2.6631158455392811E-3</v>
      </c>
      <c r="K2823" s="320" t="s">
        <v>984</v>
      </c>
      <c r="L2823" s="320" t="s">
        <v>254</v>
      </c>
      <c r="M2823" s="320" t="s">
        <v>262</v>
      </c>
      <c r="N2823" s="320" t="s">
        <v>261</v>
      </c>
    </row>
    <row r="2824" spans="1:14" s="194" customFormat="1">
      <c r="A2824" s="320" t="s">
        <v>250</v>
      </c>
      <c r="B2824" s="320" t="s">
        <v>549</v>
      </c>
      <c r="C2824" s="320" t="s">
        <v>834</v>
      </c>
      <c r="D2824" s="320" t="s">
        <v>87</v>
      </c>
      <c r="E2824" s="320">
        <v>19321610</v>
      </c>
      <c r="F2824" s="190">
        <v>3537</v>
      </c>
      <c r="G2824" s="360">
        <v>60</v>
      </c>
      <c r="H2824" s="320">
        <v>8</v>
      </c>
      <c r="I2824" s="320">
        <v>3529</v>
      </c>
      <c r="J2824" s="361">
        <v>2.2618037885213456E-3</v>
      </c>
      <c r="K2824" s="320" t="s">
        <v>1111</v>
      </c>
      <c r="L2824" s="320" t="s">
        <v>254</v>
      </c>
      <c r="M2824" s="320" t="s">
        <v>262</v>
      </c>
      <c r="N2824" s="320" t="s">
        <v>264</v>
      </c>
    </row>
    <row r="2825" spans="1:14" s="194" customFormat="1">
      <c r="A2825" s="320" t="s">
        <v>250</v>
      </c>
      <c r="B2825" s="320" t="s">
        <v>550</v>
      </c>
      <c r="C2825" s="320" t="s">
        <v>702</v>
      </c>
      <c r="D2825" s="320" t="s">
        <v>76</v>
      </c>
      <c r="E2825" s="320">
        <v>109395256</v>
      </c>
      <c r="F2825" s="190">
        <v>7036</v>
      </c>
      <c r="G2825" s="360">
        <v>60</v>
      </c>
      <c r="H2825" s="320">
        <v>3359</v>
      </c>
      <c r="I2825" s="320">
        <v>3677</v>
      </c>
      <c r="J2825" s="361">
        <v>0.47740193291642979</v>
      </c>
      <c r="K2825" s="320" t="s">
        <v>173</v>
      </c>
      <c r="L2825" s="320" t="s">
        <v>254</v>
      </c>
      <c r="M2825" s="320" t="s">
        <v>263</v>
      </c>
      <c r="N2825" s="320" t="s">
        <v>264</v>
      </c>
    </row>
    <row r="2826" spans="1:14" s="194" customFormat="1">
      <c r="A2826" s="320" t="s">
        <v>250</v>
      </c>
      <c r="B2826" s="320" t="s">
        <v>550</v>
      </c>
      <c r="C2826" s="320" t="s">
        <v>702</v>
      </c>
      <c r="D2826" s="320" t="s">
        <v>76</v>
      </c>
      <c r="E2826" s="320">
        <v>115259763</v>
      </c>
      <c r="F2826" s="190">
        <v>4334</v>
      </c>
      <c r="G2826" s="360">
        <v>59.623699999999999</v>
      </c>
      <c r="H2826" s="320">
        <v>1942</v>
      </c>
      <c r="I2826" s="320">
        <v>2392</v>
      </c>
      <c r="J2826" s="361">
        <v>0.44808491001384404</v>
      </c>
      <c r="K2826" s="320" t="s">
        <v>174</v>
      </c>
      <c r="L2826" s="320" t="s">
        <v>254</v>
      </c>
      <c r="M2826" s="320" t="s">
        <v>262</v>
      </c>
      <c r="N2826" s="320" t="s">
        <v>261</v>
      </c>
    </row>
    <row r="2827" spans="1:14" s="194" customFormat="1">
      <c r="A2827" s="320" t="s">
        <v>250</v>
      </c>
      <c r="B2827" s="320" t="s">
        <v>550</v>
      </c>
      <c r="C2827" s="320" t="s">
        <v>702</v>
      </c>
      <c r="D2827" s="320" t="s">
        <v>76</v>
      </c>
      <c r="E2827" s="320">
        <v>180886186</v>
      </c>
      <c r="F2827" s="190">
        <v>38213</v>
      </c>
      <c r="G2827" s="360">
        <v>59.994799999999998</v>
      </c>
      <c r="H2827" s="320">
        <v>14588</v>
      </c>
      <c r="I2827" s="320">
        <v>23625</v>
      </c>
      <c r="J2827" s="361">
        <v>0.38175490016486535</v>
      </c>
      <c r="K2827" s="320" t="s">
        <v>238</v>
      </c>
      <c r="L2827" s="320" t="s">
        <v>143</v>
      </c>
      <c r="M2827" s="320" t="s">
        <v>12</v>
      </c>
      <c r="N2827" s="320" t="s">
        <v>264</v>
      </c>
    </row>
    <row r="2828" spans="1:14" s="194" customFormat="1">
      <c r="A2828" s="320" t="s">
        <v>250</v>
      </c>
      <c r="B2828" s="320" t="s">
        <v>550</v>
      </c>
      <c r="C2828" s="320" t="s">
        <v>702</v>
      </c>
      <c r="D2828" s="320" t="s">
        <v>76</v>
      </c>
      <c r="E2828" s="320">
        <v>230247987</v>
      </c>
      <c r="F2828" s="190">
        <v>448</v>
      </c>
      <c r="G2828" s="360">
        <v>60</v>
      </c>
      <c r="H2828" s="320">
        <v>175</v>
      </c>
      <c r="I2828" s="320">
        <v>273</v>
      </c>
      <c r="J2828" s="361">
        <v>0.390625</v>
      </c>
      <c r="K2828" s="320" t="s">
        <v>978</v>
      </c>
      <c r="L2828" s="320" t="s">
        <v>254</v>
      </c>
      <c r="M2828" s="320" t="s">
        <v>261</v>
      </c>
      <c r="N2828" s="320" t="s">
        <v>263</v>
      </c>
    </row>
    <row r="2829" spans="1:14" s="194" customFormat="1">
      <c r="A2829" s="320" t="s">
        <v>250</v>
      </c>
      <c r="B2829" s="320" t="s">
        <v>550</v>
      </c>
      <c r="C2829" s="320" t="s">
        <v>702</v>
      </c>
      <c r="D2829" s="320" t="s">
        <v>92</v>
      </c>
      <c r="E2829" s="320">
        <v>117226569</v>
      </c>
      <c r="F2829" s="190">
        <v>53</v>
      </c>
      <c r="G2829" s="360">
        <v>60</v>
      </c>
      <c r="H2829" s="320">
        <v>28</v>
      </c>
      <c r="I2829" s="320">
        <v>25</v>
      </c>
      <c r="J2829" s="361">
        <v>0.52830188679245282</v>
      </c>
      <c r="K2829" s="320" t="s">
        <v>978</v>
      </c>
      <c r="L2829" s="320" t="s">
        <v>254</v>
      </c>
      <c r="M2829" s="320" t="s">
        <v>263</v>
      </c>
      <c r="N2829" s="320" t="s">
        <v>261</v>
      </c>
    </row>
    <row r="2830" spans="1:14" s="194" customFormat="1">
      <c r="A2830" s="320" t="s">
        <v>250</v>
      </c>
      <c r="B2830" s="320" t="s">
        <v>550</v>
      </c>
      <c r="C2830" s="320" t="s">
        <v>702</v>
      </c>
      <c r="D2830" s="320" t="s">
        <v>92</v>
      </c>
      <c r="E2830" s="320">
        <v>124189698</v>
      </c>
      <c r="F2830" s="190">
        <v>928</v>
      </c>
      <c r="G2830" s="360">
        <v>60</v>
      </c>
      <c r="H2830" s="320">
        <v>218</v>
      </c>
      <c r="I2830" s="320">
        <v>710</v>
      </c>
      <c r="J2830" s="361">
        <v>0.23491379310344829</v>
      </c>
      <c r="K2830" s="320" t="s">
        <v>183</v>
      </c>
      <c r="L2830" s="320" t="s">
        <v>254</v>
      </c>
      <c r="M2830" s="320" t="s">
        <v>263</v>
      </c>
      <c r="N2830" s="320" t="s">
        <v>262</v>
      </c>
    </row>
    <row r="2831" spans="1:14" s="194" customFormat="1">
      <c r="A2831" s="320" t="s">
        <v>250</v>
      </c>
      <c r="B2831" s="320" t="s">
        <v>550</v>
      </c>
      <c r="C2831" s="320" t="s">
        <v>702</v>
      </c>
      <c r="D2831" s="320" t="s">
        <v>92</v>
      </c>
      <c r="E2831" s="320">
        <v>134596215</v>
      </c>
      <c r="F2831" s="190">
        <v>2506</v>
      </c>
      <c r="G2831" s="360">
        <v>59.982100000000003</v>
      </c>
      <c r="H2831" s="320">
        <v>945</v>
      </c>
      <c r="I2831" s="320">
        <v>1561</v>
      </c>
      <c r="J2831" s="361">
        <v>0.37709497206703912</v>
      </c>
      <c r="K2831" s="320" t="s">
        <v>175</v>
      </c>
      <c r="L2831" s="320" t="s">
        <v>254</v>
      </c>
      <c r="M2831" s="320" t="s">
        <v>262</v>
      </c>
      <c r="N2831" s="320" t="s">
        <v>261</v>
      </c>
    </row>
    <row r="2832" spans="1:14" s="194" customFormat="1">
      <c r="A2832" s="320" t="s">
        <v>250</v>
      </c>
      <c r="B2832" s="320" t="s">
        <v>550</v>
      </c>
      <c r="C2832" s="320" t="s">
        <v>702</v>
      </c>
      <c r="D2832" s="320" t="s">
        <v>81</v>
      </c>
      <c r="E2832" s="320">
        <v>32413565</v>
      </c>
      <c r="F2832" s="190">
        <v>4315</v>
      </c>
      <c r="G2832" s="360">
        <v>60</v>
      </c>
      <c r="H2832" s="320">
        <v>2157</v>
      </c>
      <c r="I2832" s="320">
        <v>2158</v>
      </c>
      <c r="J2832" s="361">
        <v>0.49988412514484359</v>
      </c>
      <c r="K2832" s="320" t="s">
        <v>1215</v>
      </c>
      <c r="L2832" s="320" t="s">
        <v>254</v>
      </c>
      <c r="M2832" s="320" t="s">
        <v>264</v>
      </c>
      <c r="N2832" s="320" t="s">
        <v>263</v>
      </c>
    </row>
    <row r="2833" spans="1:14" s="194" customFormat="1">
      <c r="A2833" s="320" t="s">
        <v>250</v>
      </c>
      <c r="B2833" s="320" t="s">
        <v>550</v>
      </c>
      <c r="C2833" s="320" t="s">
        <v>702</v>
      </c>
      <c r="D2833" s="320" t="s">
        <v>81</v>
      </c>
      <c r="E2833" s="320">
        <v>32414264</v>
      </c>
      <c r="F2833" s="190">
        <v>8867</v>
      </c>
      <c r="G2833" s="360">
        <v>59.945399999999999</v>
      </c>
      <c r="H2833" s="320">
        <v>2993</v>
      </c>
      <c r="I2833" s="320">
        <v>5874</v>
      </c>
      <c r="J2833" s="361">
        <v>0.33754370136461037</v>
      </c>
      <c r="K2833" s="320" t="s">
        <v>1216</v>
      </c>
      <c r="L2833" s="320" t="s">
        <v>143</v>
      </c>
      <c r="M2833" s="320" t="s">
        <v>12</v>
      </c>
      <c r="N2833" s="320" t="s">
        <v>315</v>
      </c>
    </row>
    <row r="2834" spans="1:14" s="194" customFormat="1">
      <c r="A2834" s="320" t="s">
        <v>250</v>
      </c>
      <c r="B2834" s="320" t="s">
        <v>550</v>
      </c>
      <c r="C2834" s="320" t="s">
        <v>702</v>
      </c>
      <c r="D2834" s="320" t="s">
        <v>81</v>
      </c>
      <c r="E2834" s="320">
        <v>67039470</v>
      </c>
      <c r="F2834" s="190">
        <v>2895</v>
      </c>
      <c r="G2834" s="360">
        <v>60</v>
      </c>
      <c r="H2834" s="320">
        <v>1319</v>
      </c>
      <c r="I2834" s="320">
        <v>1576</v>
      </c>
      <c r="J2834" s="361">
        <v>0.45561312607944732</v>
      </c>
      <c r="K2834" s="320" t="s">
        <v>1010</v>
      </c>
      <c r="L2834" s="320" t="s">
        <v>254</v>
      </c>
      <c r="M2834" s="320" t="s">
        <v>264</v>
      </c>
      <c r="N2834" s="320" t="s">
        <v>263</v>
      </c>
    </row>
    <row r="2835" spans="1:14" s="194" customFormat="1">
      <c r="A2835" s="320" t="s">
        <v>250</v>
      </c>
      <c r="B2835" s="320" t="s">
        <v>550</v>
      </c>
      <c r="C2835" s="320" t="s">
        <v>702</v>
      </c>
      <c r="D2835" s="320" t="s">
        <v>89</v>
      </c>
      <c r="E2835" s="320">
        <v>19419221</v>
      </c>
      <c r="F2835" s="190">
        <v>22</v>
      </c>
      <c r="G2835" s="360">
        <v>56.75</v>
      </c>
      <c r="H2835" s="320">
        <v>10</v>
      </c>
      <c r="I2835" s="320">
        <v>12</v>
      </c>
      <c r="J2835" s="361">
        <v>0.45454545454545453</v>
      </c>
      <c r="K2835" s="320" t="s">
        <v>180</v>
      </c>
      <c r="L2835" s="320" t="s">
        <v>254</v>
      </c>
      <c r="M2835" s="320" t="s">
        <v>263</v>
      </c>
      <c r="N2835" s="320" t="s">
        <v>264</v>
      </c>
    </row>
    <row r="2836" spans="1:14" s="194" customFormat="1">
      <c r="A2836" s="320" t="s">
        <v>250</v>
      </c>
      <c r="B2836" s="320" t="s">
        <v>550</v>
      </c>
      <c r="C2836" s="320" t="s">
        <v>702</v>
      </c>
      <c r="D2836" s="320" t="s">
        <v>89</v>
      </c>
      <c r="E2836" s="320">
        <v>45970135</v>
      </c>
      <c r="F2836" s="190">
        <v>626</v>
      </c>
      <c r="G2836" s="360">
        <v>60</v>
      </c>
      <c r="H2836" s="320">
        <v>238</v>
      </c>
      <c r="I2836" s="320">
        <v>388</v>
      </c>
      <c r="J2836" s="361">
        <v>0.38019169329073482</v>
      </c>
      <c r="K2836" s="320" t="s">
        <v>181</v>
      </c>
      <c r="L2836" s="320" t="s">
        <v>254</v>
      </c>
      <c r="M2836" s="320" t="s">
        <v>264</v>
      </c>
      <c r="N2836" s="320" t="s">
        <v>262</v>
      </c>
    </row>
    <row r="2837" spans="1:14" s="194" customFormat="1">
      <c r="A2837" s="320" t="s">
        <v>250</v>
      </c>
      <c r="B2837" s="320" t="s">
        <v>550</v>
      </c>
      <c r="C2837" s="320" t="s">
        <v>702</v>
      </c>
      <c r="D2837" s="320" t="s">
        <v>103</v>
      </c>
      <c r="E2837" s="320">
        <v>59752243</v>
      </c>
      <c r="F2837" s="190">
        <v>3253</v>
      </c>
      <c r="G2837" s="360">
        <v>60</v>
      </c>
      <c r="H2837" s="320">
        <v>1491</v>
      </c>
      <c r="I2837" s="320">
        <v>1762</v>
      </c>
      <c r="J2837" s="361">
        <v>0.45834614202274826</v>
      </c>
      <c r="K2837" s="320" t="s">
        <v>172</v>
      </c>
      <c r="L2837" s="320" t="s">
        <v>254</v>
      </c>
      <c r="M2837" s="320" t="s">
        <v>264</v>
      </c>
      <c r="N2837" s="320" t="s">
        <v>263</v>
      </c>
    </row>
    <row r="2838" spans="1:14" s="194" customFormat="1">
      <c r="A2838" s="320" t="s">
        <v>250</v>
      </c>
      <c r="B2838" s="320" t="s">
        <v>550</v>
      </c>
      <c r="C2838" s="320" t="s">
        <v>702</v>
      </c>
      <c r="D2838" s="320" t="s">
        <v>90</v>
      </c>
      <c r="E2838" s="320">
        <v>6874515</v>
      </c>
      <c r="F2838" s="190">
        <v>305</v>
      </c>
      <c r="G2838" s="360">
        <v>59.953600000000002</v>
      </c>
      <c r="H2838" s="320">
        <v>154</v>
      </c>
      <c r="I2838" s="320">
        <v>151</v>
      </c>
      <c r="J2838" s="361">
        <v>0.5049180327868853</v>
      </c>
      <c r="K2838" s="320" t="s">
        <v>980</v>
      </c>
      <c r="L2838" s="320" t="s">
        <v>254</v>
      </c>
      <c r="M2838" s="320" t="s">
        <v>263</v>
      </c>
      <c r="N2838" s="320" t="s">
        <v>261</v>
      </c>
    </row>
    <row r="2839" spans="1:14" s="194" customFormat="1">
      <c r="A2839" s="320" t="s">
        <v>250</v>
      </c>
      <c r="B2839" s="320" t="s">
        <v>550</v>
      </c>
      <c r="C2839" s="320" t="s">
        <v>702</v>
      </c>
      <c r="D2839" s="320" t="s">
        <v>112</v>
      </c>
      <c r="E2839" s="320">
        <v>12895632</v>
      </c>
      <c r="F2839" s="190">
        <v>1400</v>
      </c>
      <c r="G2839" s="360">
        <v>60.010399999999997</v>
      </c>
      <c r="H2839" s="320">
        <v>724</v>
      </c>
      <c r="I2839" s="320">
        <v>676</v>
      </c>
      <c r="J2839" s="361">
        <v>0.51714285714285713</v>
      </c>
      <c r="K2839" s="320" t="s">
        <v>167</v>
      </c>
      <c r="L2839" s="320" t="s">
        <v>254</v>
      </c>
      <c r="M2839" s="320" t="s">
        <v>261</v>
      </c>
      <c r="N2839" s="320" t="s">
        <v>262</v>
      </c>
    </row>
    <row r="2840" spans="1:14" s="194" customFormat="1">
      <c r="A2840" s="320" t="s">
        <v>250</v>
      </c>
      <c r="B2840" s="320" t="s">
        <v>550</v>
      </c>
      <c r="C2840" s="320" t="s">
        <v>702</v>
      </c>
      <c r="D2840" s="320" t="s">
        <v>112</v>
      </c>
      <c r="E2840" s="320">
        <v>17968838</v>
      </c>
      <c r="F2840" s="190">
        <v>262</v>
      </c>
      <c r="G2840" s="360">
        <v>60</v>
      </c>
      <c r="H2840" s="320">
        <v>85</v>
      </c>
      <c r="I2840" s="320">
        <v>177</v>
      </c>
      <c r="J2840" s="361">
        <v>0.32442748091603052</v>
      </c>
      <c r="K2840" s="320" t="s">
        <v>168</v>
      </c>
      <c r="L2840" s="320" t="s">
        <v>254</v>
      </c>
      <c r="M2840" s="320" t="s">
        <v>261</v>
      </c>
      <c r="N2840" s="320" t="s">
        <v>262</v>
      </c>
    </row>
    <row r="2841" spans="1:14" s="194" customFormat="1">
      <c r="A2841" s="320" t="s">
        <v>250</v>
      </c>
      <c r="B2841" s="320" t="s">
        <v>550</v>
      </c>
      <c r="C2841" s="320" t="s">
        <v>702</v>
      </c>
      <c r="D2841" s="320" t="s">
        <v>112</v>
      </c>
      <c r="E2841" s="320">
        <v>18083124</v>
      </c>
      <c r="F2841" s="190">
        <v>1003</v>
      </c>
      <c r="G2841" s="360">
        <v>60</v>
      </c>
      <c r="H2841" s="320">
        <v>448</v>
      </c>
      <c r="I2841" s="320">
        <v>555</v>
      </c>
      <c r="J2841" s="361">
        <v>0.44666001994017945</v>
      </c>
      <c r="K2841" s="320" t="s">
        <v>169</v>
      </c>
      <c r="L2841" s="320" t="s">
        <v>254</v>
      </c>
      <c r="M2841" s="320" t="s">
        <v>264</v>
      </c>
      <c r="N2841" s="320" t="s">
        <v>263</v>
      </c>
    </row>
    <row r="2842" spans="1:14" s="194" customFormat="1">
      <c r="A2842" s="320" t="s">
        <v>250</v>
      </c>
      <c r="B2842" s="320" t="s">
        <v>550</v>
      </c>
      <c r="C2842" s="320" t="s">
        <v>702</v>
      </c>
      <c r="D2842" s="320" t="s">
        <v>112</v>
      </c>
      <c r="E2842" s="320">
        <v>78311653</v>
      </c>
      <c r="F2842" s="190">
        <v>2088</v>
      </c>
      <c r="G2842" s="360">
        <v>60</v>
      </c>
      <c r="H2842" s="320">
        <v>864</v>
      </c>
      <c r="I2842" s="320">
        <v>1224</v>
      </c>
      <c r="J2842" s="361">
        <v>0.41379310344827586</v>
      </c>
      <c r="K2842" s="320" t="s">
        <v>182</v>
      </c>
      <c r="L2842" s="320" t="s">
        <v>254</v>
      </c>
      <c r="M2842" s="320" t="s">
        <v>262</v>
      </c>
      <c r="N2842" s="320" t="s">
        <v>261</v>
      </c>
    </row>
    <row r="2843" spans="1:14" s="194" customFormat="1">
      <c r="A2843" s="320" t="s">
        <v>250</v>
      </c>
      <c r="B2843" s="320" t="s">
        <v>550</v>
      </c>
      <c r="C2843" s="320" t="s">
        <v>702</v>
      </c>
      <c r="D2843" s="320" t="s">
        <v>84</v>
      </c>
      <c r="E2843" s="320">
        <v>202084197</v>
      </c>
      <c r="F2843" s="190">
        <v>5840</v>
      </c>
      <c r="G2843" s="360">
        <v>59.997999999999998</v>
      </c>
      <c r="H2843" s="320">
        <v>2848</v>
      </c>
      <c r="I2843" s="320">
        <v>2992</v>
      </c>
      <c r="J2843" s="361">
        <v>0.48767123287671232</v>
      </c>
      <c r="K2843" s="320" t="s">
        <v>177</v>
      </c>
      <c r="L2843" s="320" t="s">
        <v>254</v>
      </c>
      <c r="M2843" s="320" t="s">
        <v>262</v>
      </c>
      <c r="N2843" s="320" t="s">
        <v>261</v>
      </c>
    </row>
    <row r="2844" spans="1:14" s="194" customFormat="1">
      <c r="A2844" s="320" t="s">
        <v>250</v>
      </c>
      <c r="B2844" s="320" t="s">
        <v>550</v>
      </c>
      <c r="C2844" s="320" t="s">
        <v>702</v>
      </c>
      <c r="D2844" s="320" t="s">
        <v>84</v>
      </c>
      <c r="E2844" s="320">
        <v>219875685</v>
      </c>
      <c r="F2844" s="190">
        <v>236</v>
      </c>
      <c r="G2844" s="360">
        <v>60</v>
      </c>
      <c r="H2844" s="320">
        <v>124</v>
      </c>
      <c r="I2844" s="320">
        <v>112</v>
      </c>
      <c r="J2844" s="361">
        <v>0.52542372881355937</v>
      </c>
      <c r="K2844" s="320" t="s">
        <v>178</v>
      </c>
      <c r="L2844" s="320" t="s">
        <v>254</v>
      </c>
      <c r="M2844" s="320" t="s">
        <v>264</v>
      </c>
      <c r="N2844" s="320" t="s">
        <v>263</v>
      </c>
    </row>
    <row r="2845" spans="1:14" s="194" customFormat="1">
      <c r="A2845" s="320" t="s">
        <v>250</v>
      </c>
      <c r="B2845" s="320" t="s">
        <v>550</v>
      </c>
      <c r="C2845" s="320" t="s">
        <v>702</v>
      </c>
      <c r="D2845" s="320" t="s">
        <v>84</v>
      </c>
      <c r="E2845" s="320">
        <v>239355642</v>
      </c>
      <c r="F2845" s="190">
        <v>13907</v>
      </c>
      <c r="G2845" s="360">
        <v>60</v>
      </c>
      <c r="H2845" s="320">
        <v>6685</v>
      </c>
      <c r="I2845" s="320">
        <v>7222</v>
      </c>
      <c r="J2845" s="361">
        <v>0.4806931760983677</v>
      </c>
      <c r="K2845" s="320" t="s">
        <v>179</v>
      </c>
      <c r="L2845" s="320" t="s">
        <v>254</v>
      </c>
      <c r="M2845" s="320" t="s">
        <v>262</v>
      </c>
      <c r="N2845" s="320" t="s">
        <v>261</v>
      </c>
    </row>
    <row r="2846" spans="1:14" s="194" customFormat="1">
      <c r="A2846" s="320" t="s">
        <v>250</v>
      </c>
      <c r="B2846" s="320" t="s">
        <v>550</v>
      </c>
      <c r="C2846" s="320" t="s">
        <v>702</v>
      </c>
      <c r="D2846" s="320" t="s">
        <v>84</v>
      </c>
      <c r="E2846" s="320">
        <v>240946750</v>
      </c>
      <c r="F2846" s="190">
        <v>5057</v>
      </c>
      <c r="G2846" s="360">
        <v>59.982900000000001</v>
      </c>
      <c r="H2846" s="320">
        <v>2371</v>
      </c>
      <c r="I2846" s="320">
        <v>2686</v>
      </c>
      <c r="J2846" s="361">
        <v>0.46885505240261022</v>
      </c>
      <c r="K2846" s="320" t="s">
        <v>186</v>
      </c>
      <c r="L2846" s="320" t="s">
        <v>254</v>
      </c>
      <c r="M2846" s="320" t="s">
        <v>264</v>
      </c>
      <c r="N2846" s="320" t="s">
        <v>262</v>
      </c>
    </row>
    <row r="2847" spans="1:14" s="194" customFormat="1">
      <c r="A2847" s="320" t="s">
        <v>250</v>
      </c>
      <c r="B2847" s="320" t="s">
        <v>550</v>
      </c>
      <c r="C2847" s="320" t="s">
        <v>702</v>
      </c>
      <c r="D2847" s="320" t="s">
        <v>78</v>
      </c>
      <c r="E2847" s="320">
        <v>185347932</v>
      </c>
      <c r="F2847" s="190">
        <v>2276</v>
      </c>
      <c r="G2847" s="360">
        <v>60</v>
      </c>
      <c r="H2847" s="320">
        <v>998</v>
      </c>
      <c r="I2847" s="320">
        <v>1278</v>
      </c>
      <c r="J2847" s="361">
        <v>0.43848857644991213</v>
      </c>
      <c r="K2847" s="320" t="s">
        <v>185</v>
      </c>
      <c r="L2847" s="320" t="s">
        <v>254</v>
      </c>
      <c r="M2847" s="320" t="s">
        <v>262</v>
      </c>
      <c r="N2847" s="320" t="s">
        <v>263</v>
      </c>
    </row>
    <row r="2848" spans="1:14" s="194" customFormat="1">
      <c r="A2848" s="320" t="s">
        <v>250</v>
      </c>
      <c r="B2848" s="320" t="s">
        <v>550</v>
      </c>
      <c r="C2848" s="320" t="s">
        <v>702</v>
      </c>
      <c r="D2848" s="320" t="s">
        <v>85</v>
      </c>
      <c r="E2848" s="320">
        <v>20958809</v>
      </c>
      <c r="F2848" s="190">
        <v>2093</v>
      </c>
      <c r="G2848" s="360">
        <v>60</v>
      </c>
      <c r="H2848" s="320">
        <v>1221</v>
      </c>
      <c r="I2848" s="320">
        <v>872</v>
      </c>
      <c r="J2848" s="361">
        <v>0.5833731485905399</v>
      </c>
      <c r="K2848" s="320" t="s">
        <v>1011</v>
      </c>
      <c r="L2848" s="320" t="s">
        <v>254</v>
      </c>
      <c r="M2848" s="320" t="s">
        <v>262</v>
      </c>
      <c r="N2848" s="320" t="s">
        <v>261</v>
      </c>
    </row>
    <row r="2849" spans="1:14" s="194" customFormat="1">
      <c r="A2849" s="320" t="s">
        <v>250</v>
      </c>
      <c r="B2849" s="320" t="s">
        <v>550</v>
      </c>
      <c r="C2849" s="320" t="s">
        <v>702</v>
      </c>
      <c r="D2849" s="320" t="s">
        <v>85</v>
      </c>
      <c r="E2849" s="320">
        <v>66184069</v>
      </c>
      <c r="F2849" s="190">
        <v>3047</v>
      </c>
      <c r="G2849" s="360">
        <v>59.975900000000003</v>
      </c>
      <c r="H2849" s="320">
        <v>1261</v>
      </c>
      <c r="I2849" s="320">
        <v>1786</v>
      </c>
      <c r="J2849" s="361">
        <v>0.41384968821791929</v>
      </c>
      <c r="K2849" s="320" t="s">
        <v>980</v>
      </c>
      <c r="L2849" s="320" t="s">
        <v>254</v>
      </c>
      <c r="M2849" s="320" t="s">
        <v>261</v>
      </c>
      <c r="N2849" s="320" t="s">
        <v>262</v>
      </c>
    </row>
    <row r="2850" spans="1:14" s="194" customFormat="1">
      <c r="A2850" s="320" t="s">
        <v>250</v>
      </c>
      <c r="B2850" s="320" t="s">
        <v>550</v>
      </c>
      <c r="C2850" s="320" t="s">
        <v>702</v>
      </c>
      <c r="D2850" s="320" t="s">
        <v>86</v>
      </c>
      <c r="E2850" s="320">
        <v>97555493</v>
      </c>
      <c r="F2850" s="190">
        <v>4695</v>
      </c>
      <c r="G2850" s="360">
        <v>60</v>
      </c>
      <c r="H2850" s="320">
        <v>2049</v>
      </c>
      <c r="I2850" s="320">
        <v>2646</v>
      </c>
      <c r="J2850" s="361">
        <v>0.43642172523961659</v>
      </c>
      <c r="K2850" s="320" t="s">
        <v>981</v>
      </c>
      <c r="L2850" s="320" t="s">
        <v>254</v>
      </c>
      <c r="M2850" s="320" t="s">
        <v>264</v>
      </c>
      <c r="N2850" s="320" t="s">
        <v>263</v>
      </c>
    </row>
    <row r="2851" spans="1:14" s="194" customFormat="1">
      <c r="A2851" s="320" t="s">
        <v>250</v>
      </c>
      <c r="B2851" s="320" t="s">
        <v>550</v>
      </c>
      <c r="C2851" s="320" t="s">
        <v>702</v>
      </c>
      <c r="D2851" s="320" t="s">
        <v>86</v>
      </c>
      <c r="E2851" s="320">
        <v>127510329</v>
      </c>
      <c r="F2851" s="190">
        <v>111</v>
      </c>
      <c r="G2851" s="360">
        <v>60</v>
      </c>
      <c r="H2851" s="320">
        <v>56</v>
      </c>
      <c r="I2851" s="320">
        <v>55</v>
      </c>
      <c r="J2851" s="361">
        <v>0.50450450450450446</v>
      </c>
      <c r="K2851" s="320" t="s">
        <v>184</v>
      </c>
      <c r="L2851" s="320" t="s">
        <v>254</v>
      </c>
      <c r="M2851" s="320" t="s">
        <v>264</v>
      </c>
      <c r="N2851" s="320" t="s">
        <v>262</v>
      </c>
    </row>
    <row r="2852" spans="1:14" s="194" customFormat="1">
      <c r="A2852" s="320" t="s">
        <v>250</v>
      </c>
      <c r="B2852" s="320" t="s">
        <v>550</v>
      </c>
      <c r="C2852" s="320" t="s">
        <v>702</v>
      </c>
      <c r="D2852" s="320" t="s">
        <v>86</v>
      </c>
      <c r="E2852" s="320">
        <v>135518242</v>
      </c>
      <c r="F2852" s="190">
        <v>3447</v>
      </c>
      <c r="G2852" s="360">
        <v>60</v>
      </c>
      <c r="H2852" s="320">
        <v>1584</v>
      </c>
      <c r="I2852" s="320">
        <v>1863</v>
      </c>
      <c r="J2852" s="361">
        <v>0.45953002610966059</v>
      </c>
      <c r="K2852" s="320" t="s">
        <v>176</v>
      </c>
      <c r="L2852" s="320" t="s">
        <v>254</v>
      </c>
      <c r="M2852" s="320" t="s">
        <v>262</v>
      </c>
      <c r="N2852" s="320" t="s">
        <v>261</v>
      </c>
    </row>
    <row r="2853" spans="1:14" s="194" customFormat="1">
      <c r="A2853" s="320" t="s">
        <v>250</v>
      </c>
      <c r="B2853" s="320" t="s">
        <v>550</v>
      </c>
      <c r="C2853" s="320" t="s">
        <v>702</v>
      </c>
      <c r="D2853" s="320" t="s">
        <v>86</v>
      </c>
      <c r="E2853" s="320">
        <v>142123352</v>
      </c>
      <c r="F2853" s="190">
        <v>4026</v>
      </c>
      <c r="G2853" s="360">
        <v>59.995800000000003</v>
      </c>
      <c r="H2853" s="320">
        <v>1657</v>
      </c>
      <c r="I2853" s="320">
        <v>2369</v>
      </c>
      <c r="J2853" s="361">
        <v>0.4115747640337804</v>
      </c>
      <c r="K2853" s="320" t="s">
        <v>1009</v>
      </c>
      <c r="L2853" s="320" t="s">
        <v>254</v>
      </c>
      <c r="M2853" s="320" t="s">
        <v>261</v>
      </c>
      <c r="N2853" s="320" t="s">
        <v>264</v>
      </c>
    </row>
    <row r="2854" spans="1:14" s="194" customFormat="1">
      <c r="A2854" s="320" t="s">
        <v>250</v>
      </c>
      <c r="B2854" s="320" t="s">
        <v>550</v>
      </c>
      <c r="C2854" s="320" t="s">
        <v>702</v>
      </c>
      <c r="D2854" s="320" t="s">
        <v>86</v>
      </c>
      <c r="E2854" s="320">
        <v>175992754</v>
      </c>
      <c r="F2854" s="190">
        <v>682</v>
      </c>
      <c r="G2854" s="360">
        <v>60</v>
      </c>
      <c r="H2854" s="320">
        <v>36</v>
      </c>
      <c r="I2854" s="320">
        <v>646</v>
      </c>
      <c r="J2854" s="361">
        <v>5.2785923753665691E-2</v>
      </c>
      <c r="K2854" s="320" t="s">
        <v>1110</v>
      </c>
      <c r="L2854" s="320" t="s">
        <v>254</v>
      </c>
      <c r="M2854" s="320" t="s">
        <v>262</v>
      </c>
      <c r="N2854" s="320" t="s">
        <v>264</v>
      </c>
    </row>
    <row r="2855" spans="1:14" s="194" customFormat="1">
      <c r="A2855" s="320" t="s">
        <v>250</v>
      </c>
      <c r="B2855" s="320" t="s">
        <v>550</v>
      </c>
      <c r="C2855" s="320" t="s">
        <v>702</v>
      </c>
      <c r="D2855" s="320" t="s">
        <v>93</v>
      </c>
      <c r="E2855" s="320">
        <v>30461081</v>
      </c>
      <c r="F2855" s="190">
        <v>2829</v>
      </c>
      <c r="G2855" s="360">
        <v>59.831099999999999</v>
      </c>
      <c r="H2855" s="320">
        <v>929</v>
      </c>
      <c r="I2855" s="320">
        <v>1900</v>
      </c>
      <c r="J2855" s="361">
        <v>0.32838458819370803</v>
      </c>
      <c r="K2855" s="320" t="s">
        <v>171</v>
      </c>
      <c r="L2855" s="320" t="s">
        <v>254</v>
      </c>
      <c r="M2855" s="320" t="s">
        <v>261</v>
      </c>
      <c r="N2855" s="320" t="s">
        <v>264</v>
      </c>
    </row>
    <row r="2856" spans="1:14" s="194" customFormat="1">
      <c r="A2856" s="320" t="s">
        <v>250</v>
      </c>
      <c r="B2856" s="320" t="s">
        <v>550</v>
      </c>
      <c r="C2856" s="320" t="s">
        <v>702</v>
      </c>
      <c r="D2856" s="320" t="s">
        <v>91</v>
      </c>
      <c r="E2856" s="320">
        <v>22886041</v>
      </c>
      <c r="F2856" s="190">
        <v>3298</v>
      </c>
      <c r="G2856" s="360">
        <v>59.8675</v>
      </c>
      <c r="H2856" s="320">
        <v>1509</v>
      </c>
      <c r="I2856" s="320">
        <v>1789</v>
      </c>
      <c r="J2856" s="361">
        <v>0.4575500303214069</v>
      </c>
      <c r="K2856" s="320" t="s">
        <v>170</v>
      </c>
      <c r="L2856" s="320" t="s">
        <v>254</v>
      </c>
      <c r="M2856" s="320" t="s">
        <v>264</v>
      </c>
      <c r="N2856" s="320" t="s">
        <v>262</v>
      </c>
    </row>
    <row r="2857" spans="1:14" s="194" customFormat="1">
      <c r="A2857" s="320" t="s">
        <v>250</v>
      </c>
      <c r="B2857" s="320" t="s">
        <v>550</v>
      </c>
      <c r="C2857" s="320" t="s">
        <v>702</v>
      </c>
      <c r="D2857" s="320" t="s">
        <v>91</v>
      </c>
      <c r="E2857" s="320">
        <v>117954927</v>
      </c>
      <c r="F2857" s="190">
        <v>1663</v>
      </c>
      <c r="G2857" s="360">
        <v>59.908099999999997</v>
      </c>
      <c r="H2857" s="320">
        <v>673</v>
      </c>
      <c r="I2857" s="320">
        <v>990</v>
      </c>
      <c r="J2857" s="361">
        <v>0.40469031870114253</v>
      </c>
      <c r="K2857" s="320" t="s">
        <v>96</v>
      </c>
      <c r="L2857" s="320" t="s">
        <v>254</v>
      </c>
      <c r="M2857" s="320" t="s">
        <v>264</v>
      </c>
      <c r="N2857" s="320" t="s">
        <v>263</v>
      </c>
    </row>
    <row r="2858" spans="1:14" s="194" customFormat="1">
      <c r="A2858" s="320" t="s">
        <v>250</v>
      </c>
      <c r="B2858" s="320" t="s">
        <v>550</v>
      </c>
      <c r="C2858" s="320" t="s">
        <v>702</v>
      </c>
      <c r="D2858" s="320" t="s">
        <v>95</v>
      </c>
      <c r="E2858" s="320">
        <v>35064646</v>
      </c>
      <c r="F2858" s="190">
        <v>1296</v>
      </c>
      <c r="G2858" s="360">
        <v>60.0152</v>
      </c>
      <c r="H2858" s="320">
        <v>636</v>
      </c>
      <c r="I2858" s="320">
        <v>660</v>
      </c>
      <c r="J2858" s="361">
        <v>0.49074074074074076</v>
      </c>
      <c r="K2858" s="320" t="s">
        <v>985</v>
      </c>
      <c r="L2858" s="320" t="s">
        <v>254</v>
      </c>
      <c r="M2858" s="320" t="s">
        <v>262</v>
      </c>
      <c r="N2858" s="320" t="s">
        <v>261</v>
      </c>
    </row>
    <row r="2859" spans="1:14" s="194" customFormat="1">
      <c r="A2859" s="320" t="s">
        <v>250</v>
      </c>
      <c r="B2859" s="320" t="s">
        <v>550</v>
      </c>
      <c r="C2859" s="320" t="s">
        <v>702</v>
      </c>
      <c r="D2859" s="320" t="s">
        <v>95</v>
      </c>
      <c r="E2859" s="320">
        <v>102338982</v>
      </c>
      <c r="F2859" s="190">
        <v>243</v>
      </c>
      <c r="G2859" s="360">
        <v>60</v>
      </c>
      <c r="H2859" s="320">
        <v>123</v>
      </c>
      <c r="I2859" s="320">
        <v>120</v>
      </c>
      <c r="J2859" s="361">
        <v>0.50617283950617287</v>
      </c>
      <c r="K2859" s="320" t="s">
        <v>984</v>
      </c>
      <c r="L2859" s="320" t="s">
        <v>254</v>
      </c>
      <c r="M2859" s="320" t="s">
        <v>262</v>
      </c>
      <c r="N2859" s="320" t="s">
        <v>261</v>
      </c>
    </row>
    <row r="2860" spans="1:14" s="194" customFormat="1">
      <c r="A2860" s="320" t="s">
        <v>250</v>
      </c>
      <c r="B2860" s="320" t="s">
        <v>550</v>
      </c>
      <c r="C2860" s="320" t="s">
        <v>702</v>
      </c>
      <c r="D2860" s="320" t="s">
        <v>87</v>
      </c>
      <c r="E2860" s="320">
        <v>19321610</v>
      </c>
      <c r="F2860" s="190">
        <v>5010</v>
      </c>
      <c r="G2860" s="360">
        <v>60</v>
      </c>
      <c r="H2860" s="320">
        <v>4627</v>
      </c>
      <c r="I2860" s="320">
        <v>383</v>
      </c>
      <c r="J2860" s="361">
        <v>0.92355289421157682</v>
      </c>
      <c r="K2860" s="320" t="s">
        <v>1111</v>
      </c>
      <c r="L2860" s="320" t="s">
        <v>254</v>
      </c>
      <c r="M2860" s="320" t="s">
        <v>262</v>
      </c>
      <c r="N2860" s="320" t="s">
        <v>264</v>
      </c>
    </row>
    <row r="2861" spans="1:14" s="194" customFormat="1">
      <c r="A2861" s="320" t="s">
        <v>250</v>
      </c>
      <c r="B2861" s="320" t="s">
        <v>551</v>
      </c>
      <c r="C2861" s="320" t="s">
        <v>847</v>
      </c>
      <c r="D2861" s="320" t="s">
        <v>76</v>
      </c>
      <c r="E2861" s="320">
        <v>109395256</v>
      </c>
      <c r="F2861" s="190">
        <v>7616</v>
      </c>
      <c r="G2861" s="360">
        <v>60</v>
      </c>
      <c r="H2861" s="320">
        <v>3597</v>
      </c>
      <c r="I2861" s="320">
        <v>4019</v>
      </c>
      <c r="J2861" s="361">
        <v>0.47229516806722688</v>
      </c>
      <c r="K2861" s="320" t="s">
        <v>173</v>
      </c>
      <c r="L2861" s="320" t="s">
        <v>254</v>
      </c>
      <c r="M2861" s="320" t="s">
        <v>263</v>
      </c>
      <c r="N2861" s="320" t="s">
        <v>264</v>
      </c>
    </row>
    <row r="2862" spans="1:14" s="194" customFormat="1">
      <c r="A2862" s="320" t="s">
        <v>250</v>
      </c>
      <c r="B2862" s="320" t="s">
        <v>551</v>
      </c>
      <c r="C2862" s="320" t="s">
        <v>847</v>
      </c>
      <c r="D2862" s="320" t="s">
        <v>76</v>
      </c>
      <c r="E2862" s="320">
        <v>115259763</v>
      </c>
      <c r="F2862" s="190">
        <v>5275</v>
      </c>
      <c r="G2862" s="360">
        <v>59.351700000000001</v>
      </c>
      <c r="H2862" s="320">
        <v>4</v>
      </c>
      <c r="I2862" s="320">
        <v>5271</v>
      </c>
      <c r="J2862" s="361">
        <v>7.5829383886255922E-4</v>
      </c>
      <c r="K2862" s="320" t="s">
        <v>174</v>
      </c>
      <c r="L2862" s="320" t="s">
        <v>254</v>
      </c>
      <c r="M2862" s="320" t="s">
        <v>262</v>
      </c>
      <c r="N2862" s="320" t="s">
        <v>261</v>
      </c>
    </row>
    <row r="2863" spans="1:14" s="194" customFormat="1">
      <c r="A2863" s="320" t="s">
        <v>250</v>
      </c>
      <c r="B2863" s="320" t="s">
        <v>551</v>
      </c>
      <c r="C2863" s="320" t="s">
        <v>847</v>
      </c>
      <c r="D2863" s="320" t="s">
        <v>76</v>
      </c>
      <c r="E2863" s="320">
        <v>180886186</v>
      </c>
      <c r="F2863" s="190">
        <v>6197</v>
      </c>
      <c r="G2863" s="360">
        <v>59.977699999999999</v>
      </c>
      <c r="H2863" s="320">
        <v>9</v>
      </c>
      <c r="I2863" s="320">
        <v>6188</v>
      </c>
      <c r="J2863" s="361">
        <v>1.4523156365983541E-3</v>
      </c>
      <c r="K2863" s="320" t="s">
        <v>238</v>
      </c>
      <c r="L2863" s="320" t="s">
        <v>143</v>
      </c>
      <c r="M2863" s="320" t="s">
        <v>12</v>
      </c>
      <c r="N2863" s="320" t="s">
        <v>264</v>
      </c>
    </row>
    <row r="2864" spans="1:14" s="194" customFormat="1">
      <c r="A2864" s="320" t="s">
        <v>250</v>
      </c>
      <c r="B2864" s="320" t="s">
        <v>551</v>
      </c>
      <c r="C2864" s="320" t="s">
        <v>847</v>
      </c>
      <c r="D2864" s="320" t="s">
        <v>76</v>
      </c>
      <c r="E2864" s="320">
        <v>230247987</v>
      </c>
      <c r="F2864" s="190">
        <v>297</v>
      </c>
      <c r="G2864" s="360">
        <v>60</v>
      </c>
      <c r="H2864" s="320">
        <v>0</v>
      </c>
      <c r="I2864" s="320">
        <v>297</v>
      </c>
      <c r="J2864" s="361">
        <v>0</v>
      </c>
      <c r="K2864" s="320" t="s">
        <v>978</v>
      </c>
      <c r="L2864" s="320" t="s">
        <v>254</v>
      </c>
      <c r="M2864" s="320" t="s">
        <v>261</v>
      </c>
      <c r="N2864" s="320" t="s">
        <v>263</v>
      </c>
    </row>
    <row r="2865" spans="1:14" s="194" customFormat="1">
      <c r="A2865" s="320" t="s">
        <v>250</v>
      </c>
      <c r="B2865" s="320" t="s">
        <v>551</v>
      </c>
      <c r="C2865" s="320" t="s">
        <v>847</v>
      </c>
      <c r="D2865" s="320" t="s">
        <v>92</v>
      </c>
      <c r="E2865" s="320">
        <v>117226569</v>
      </c>
      <c r="F2865" s="190">
        <v>256</v>
      </c>
      <c r="G2865" s="360">
        <v>60</v>
      </c>
      <c r="H2865" s="320">
        <v>127</v>
      </c>
      <c r="I2865" s="320">
        <v>129</v>
      </c>
      <c r="J2865" s="361">
        <v>0.49609375</v>
      </c>
      <c r="K2865" s="320" t="s">
        <v>978</v>
      </c>
      <c r="L2865" s="320" t="s">
        <v>254</v>
      </c>
      <c r="M2865" s="320" t="s">
        <v>263</v>
      </c>
      <c r="N2865" s="320" t="s">
        <v>261</v>
      </c>
    </row>
    <row r="2866" spans="1:14" s="194" customFormat="1">
      <c r="A2866" s="320" t="s">
        <v>250</v>
      </c>
      <c r="B2866" s="320" t="s">
        <v>551</v>
      </c>
      <c r="C2866" s="320" t="s">
        <v>847</v>
      </c>
      <c r="D2866" s="320" t="s">
        <v>92</v>
      </c>
      <c r="E2866" s="320">
        <v>124189698</v>
      </c>
      <c r="F2866" s="190">
        <v>1368</v>
      </c>
      <c r="G2866" s="360">
        <v>60</v>
      </c>
      <c r="H2866" s="320">
        <v>0</v>
      </c>
      <c r="I2866" s="320">
        <v>1368</v>
      </c>
      <c r="J2866" s="361">
        <v>0</v>
      </c>
      <c r="K2866" s="320" t="s">
        <v>183</v>
      </c>
      <c r="L2866" s="320" t="s">
        <v>254</v>
      </c>
      <c r="M2866" s="320" t="s">
        <v>263</v>
      </c>
      <c r="N2866" s="320" t="s">
        <v>262</v>
      </c>
    </row>
    <row r="2867" spans="1:14" s="194" customFormat="1">
      <c r="A2867" s="320" t="s">
        <v>250</v>
      </c>
      <c r="B2867" s="320" t="s">
        <v>551</v>
      </c>
      <c r="C2867" s="320" t="s">
        <v>847</v>
      </c>
      <c r="D2867" s="320" t="s">
        <v>92</v>
      </c>
      <c r="E2867" s="320">
        <v>134596215</v>
      </c>
      <c r="F2867" s="190">
        <v>1899</v>
      </c>
      <c r="G2867" s="360">
        <v>60</v>
      </c>
      <c r="H2867" s="320">
        <v>787</v>
      </c>
      <c r="I2867" s="320">
        <v>1112</v>
      </c>
      <c r="J2867" s="361">
        <v>0.41442864665613482</v>
      </c>
      <c r="K2867" s="320" t="s">
        <v>175</v>
      </c>
      <c r="L2867" s="320" t="s">
        <v>254</v>
      </c>
      <c r="M2867" s="320" t="s">
        <v>262</v>
      </c>
      <c r="N2867" s="320" t="s">
        <v>261</v>
      </c>
    </row>
    <row r="2868" spans="1:14" s="194" customFormat="1">
      <c r="A2868" s="320" t="s">
        <v>250</v>
      </c>
      <c r="B2868" s="320" t="s">
        <v>551</v>
      </c>
      <c r="C2868" s="320" t="s">
        <v>847</v>
      </c>
      <c r="D2868" s="320" t="s">
        <v>81</v>
      </c>
      <c r="E2868" s="320">
        <v>32413565</v>
      </c>
      <c r="F2868" s="190">
        <v>5602</v>
      </c>
      <c r="G2868" s="360">
        <v>60</v>
      </c>
      <c r="H2868" s="320">
        <v>2863</v>
      </c>
      <c r="I2868" s="320">
        <v>2739</v>
      </c>
      <c r="J2868" s="361">
        <v>0.51106747590146373</v>
      </c>
      <c r="K2868" s="320" t="s">
        <v>1215</v>
      </c>
      <c r="L2868" s="320" t="s">
        <v>254</v>
      </c>
      <c r="M2868" s="320" t="s">
        <v>264</v>
      </c>
      <c r="N2868" s="320" t="s">
        <v>263</v>
      </c>
    </row>
    <row r="2869" spans="1:14" s="194" customFormat="1">
      <c r="A2869" s="320" t="s">
        <v>250</v>
      </c>
      <c r="B2869" s="320" t="s">
        <v>551</v>
      </c>
      <c r="C2869" s="320" t="s">
        <v>847</v>
      </c>
      <c r="D2869" s="320" t="s">
        <v>81</v>
      </c>
      <c r="E2869" s="320">
        <v>32414264</v>
      </c>
      <c r="F2869" s="190">
        <v>12878</v>
      </c>
      <c r="G2869" s="360">
        <v>59.906399999999998</v>
      </c>
      <c r="H2869" s="320">
        <v>4500</v>
      </c>
      <c r="I2869" s="320">
        <v>8378</v>
      </c>
      <c r="J2869" s="361">
        <v>0.34943314179220375</v>
      </c>
      <c r="K2869" s="320" t="s">
        <v>1216</v>
      </c>
      <c r="L2869" s="320" t="s">
        <v>143</v>
      </c>
      <c r="M2869" s="320" t="s">
        <v>12</v>
      </c>
      <c r="N2869" s="320" t="s">
        <v>315</v>
      </c>
    </row>
    <row r="2870" spans="1:14" s="194" customFormat="1">
      <c r="A2870" s="320" t="s">
        <v>250</v>
      </c>
      <c r="B2870" s="320" t="s">
        <v>551</v>
      </c>
      <c r="C2870" s="320" t="s">
        <v>847</v>
      </c>
      <c r="D2870" s="320" t="s">
        <v>81</v>
      </c>
      <c r="E2870" s="320">
        <v>67039470</v>
      </c>
      <c r="F2870" s="190">
        <v>2031</v>
      </c>
      <c r="G2870" s="360">
        <v>60</v>
      </c>
      <c r="H2870" s="320">
        <v>912</v>
      </c>
      <c r="I2870" s="320">
        <v>1119</v>
      </c>
      <c r="J2870" s="361">
        <v>0.44903988183161003</v>
      </c>
      <c r="K2870" s="320" t="s">
        <v>1010</v>
      </c>
      <c r="L2870" s="320" t="s">
        <v>254</v>
      </c>
      <c r="M2870" s="320" t="s">
        <v>264</v>
      </c>
      <c r="N2870" s="320" t="s">
        <v>263</v>
      </c>
    </row>
    <row r="2871" spans="1:14" s="194" customFormat="1">
      <c r="A2871" s="320" t="s">
        <v>250</v>
      </c>
      <c r="B2871" s="320" t="s">
        <v>551</v>
      </c>
      <c r="C2871" s="320" t="s">
        <v>847</v>
      </c>
      <c r="D2871" s="320" t="s">
        <v>89</v>
      </c>
      <c r="E2871" s="320">
        <v>19419221</v>
      </c>
      <c r="F2871" s="190">
        <v>87</v>
      </c>
      <c r="G2871" s="360">
        <v>49.770099999999999</v>
      </c>
      <c r="H2871" s="320">
        <v>0</v>
      </c>
      <c r="I2871" s="320">
        <v>87</v>
      </c>
      <c r="J2871" s="361">
        <v>0</v>
      </c>
      <c r="K2871" s="320" t="s">
        <v>180</v>
      </c>
      <c r="L2871" s="320" t="s">
        <v>254</v>
      </c>
      <c r="M2871" s="320" t="s">
        <v>263</v>
      </c>
      <c r="N2871" s="320" t="s">
        <v>264</v>
      </c>
    </row>
    <row r="2872" spans="1:14" s="194" customFormat="1">
      <c r="A2872" s="320" t="s">
        <v>250</v>
      </c>
      <c r="B2872" s="320" t="s">
        <v>551</v>
      </c>
      <c r="C2872" s="320" t="s">
        <v>847</v>
      </c>
      <c r="D2872" s="320" t="s">
        <v>89</v>
      </c>
      <c r="E2872" s="320">
        <v>45970135</v>
      </c>
      <c r="F2872" s="190">
        <v>1407</v>
      </c>
      <c r="G2872" s="360">
        <v>60</v>
      </c>
      <c r="H2872" s="320">
        <v>0</v>
      </c>
      <c r="I2872" s="320">
        <v>1407</v>
      </c>
      <c r="J2872" s="361">
        <v>0</v>
      </c>
      <c r="K2872" s="320" t="s">
        <v>181</v>
      </c>
      <c r="L2872" s="320" t="s">
        <v>254</v>
      </c>
      <c r="M2872" s="320" t="s">
        <v>264</v>
      </c>
      <c r="N2872" s="320" t="s">
        <v>262</v>
      </c>
    </row>
    <row r="2873" spans="1:14" s="194" customFormat="1">
      <c r="A2873" s="320" t="s">
        <v>250</v>
      </c>
      <c r="B2873" s="320" t="s">
        <v>551</v>
      </c>
      <c r="C2873" s="320" t="s">
        <v>847</v>
      </c>
      <c r="D2873" s="320" t="s">
        <v>103</v>
      </c>
      <c r="E2873" s="320">
        <v>59752243</v>
      </c>
      <c r="F2873" s="190">
        <v>4948</v>
      </c>
      <c r="G2873" s="360">
        <v>60</v>
      </c>
      <c r="H2873" s="320">
        <v>2559</v>
      </c>
      <c r="I2873" s="320">
        <v>2389</v>
      </c>
      <c r="J2873" s="361">
        <v>0.51717865804365404</v>
      </c>
      <c r="K2873" s="320" t="s">
        <v>172</v>
      </c>
      <c r="L2873" s="320" t="s">
        <v>254</v>
      </c>
      <c r="M2873" s="320" t="s">
        <v>264</v>
      </c>
      <c r="N2873" s="320" t="s">
        <v>263</v>
      </c>
    </row>
    <row r="2874" spans="1:14" s="194" customFormat="1">
      <c r="A2874" s="320" t="s">
        <v>250</v>
      </c>
      <c r="B2874" s="320" t="s">
        <v>551</v>
      </c>
      <c r="C2874" s="320" t="s">
        <v>847</v>
      </c>
      <c r="D2874" s="320" t="s">
        <v>90</v>
      </c>
      <c r="E2874" s="320">
        <v>6874515</v>
      </c>
      <c r="F2874" s="190">
        <v>164</v>
      </c>
      <c r="G2874" s="360">
        <v>60</v>
      </c>
      <c r="H2874" s="320">
        <v>69</v>
      </c>
      <c r="I2874" s="320">
        <v>95</v>
      </c>
      <c r="J2874" s="361">
        <v>0.42073170731707316</v>
      </c>
      <c r="K2874" s="320" t="s">
        <v>980</v>
      </c>
      <c r="L2874" s="320" t="s">
        <v>254</v>
      </c>
      <c r="M2874" s="320" t="s">
        <v>263</v>
      </c>
      <c r="N2874" s="320" t="s">
        <v>261</v>
      </c>
    </row>
    <row r="2875" spans="1:14" s="194" customFormat="1">
      <c r="A2875" s="320" t="s">
        <v>250</v>
      </c>
      <c r="B2875" s="320" t="s">
        <v>551</v>
      </c>
      <c r="C2875" s="320" t="s">
        <v>847</v>
      </c>
      <c r="D2875" s="320" t="s">
        <v>112</v>
      </c>
      <c r="E2875" s="320">
        <v>12895632</v>
      </c>
      <c r="F2875" s="190">
        <v>2650</v>
      </c>
      <c r="G2875" s="360">
        <v>59.990900000000003</v>
      </c>
      <c r="H2875" s="320">
        <v>1331</v>
      </c>
      <c r="I2875" s="320">
        <v>1319</v>
      </c>
      <c r="J2875" s="361">
        <v>0.50226415094339627</v>
      </c>
      <c r="K2875" s="320" t="s">
        <v>167</v>
      </c>
      <c r="L2875" s="320" t="s">
        <v>254</v>
      </c>
      <c r="M2875" s="320" t="s">
        <v>261</v>
      </c>
      <c r="N2875" s="320" t="s">
        <v>262</v>
      </c>
    </row>
    <row r="2876" spans="1:14" s="194" customFormat="1">
      <c r="A2876" s="320" t="s">
        <v>250</v>
      </c>
      <c r="B2876" s="320" t="s">
        <v>551</v>
      </c>
      <c r="C2876" s="320" t="s">
        <v>847</v>
      </c>
      <c r="D2876" s="320" t="s">
        <v>112</v>
      </c>
      <c r="E2876" s="320">
        <v>17968838</v>
      </c>
      <c r="F2876" s="190">
        <v>420</v>
      </c>
      <c r="G2876" s="360">
        <v>60</v>
      </c>
      <c r="H2876" s="320">
        <v>0</v>
      </c>
      <c r="I2876" s="320">
        <v>420</v>
      </c>
      <c r="J2876" s="361">
        <v>0</v>
      </c>
      <c r="K2876" s="320" t="s">
        <v>168</v>
      </c>
      <c r="L2876" s="320" t="s">
        <v>254</v>
      </c>
      <c r="M2876" s="320" t="s">
        <v>261</v>
      </c>
      <c r="N2876" s="320" t="s">
        <v>262</v>
      </c>
    </row>
    <row r="2877" spans="1:14" s="194" customFormat="1">
      <c r="A2877" s="320" t="s">
        <v>250</v>
      </c>
      <c r="B2877" s="320" t="s">
        <v>551</v>
      </c>
      <c r="C2877" s="320" t="s">
        <v>847</v>
      </c>
      <c r="D2877" s="320" t="s">
        <v>112</v>
      </c>
      <c r="E2877" s="320">
        <v>18083124</v>
      </c>
      <c r="F2877" s="190">
        <v>1051</v>
      </c>
      <c r="G2877" s="360">
        <v>59.978299999999997</v>
      </c>
      <c r="H2877" s="320">
        <v>498</v>
      </c>
      <c r="I2877" s="320">
        <v>553</v>
      </c>
      <c r="J2877" s="361">
        <v>0.47383444338725023</v>
      </c>
      <c r="K2877" s="320" t="s">
        <v>169</v>
      </c>
      <c r="L2877" s="320" t="s">
        <v>254</v>
      </c>
      <c r="M2877" s="320" t="s">
        <v>264</v>
      </c>
      <c r="N2877" s="320" t="s">
        <v>263</v>
      </c>
    </row>
    <row r="2878" spans="1:14" s="194" customFormat="1">
      <c r="A2878" s="320" t="s">
        <v>250</v>
      </c>
      <c r="B2878" s="320" t="s">
        <v>551</v>
      </c>
      <c r="C2878" s="320" t="s">
        <v>847</v>
      </c>
      <c r="D2878" s="320" t="s">
        <v>112</v>
      </c>
      <c r="E2878" s="320">
        <v>78311653</v>
      </c>
      <c r="F2878" s="190">
        <v>1584</v>
      </c>
      <c r="G2878" s="360">
        <v>60</v>
      </c>
      <c r="H2878" s="320">
        <v>0</v>
      </c>
      <c r="I2878" s="320">
        <v>1584</v>
      </c>
      <c r="J2878" s="361">
        <v>0</v>
      </c>
      <c r="K2878" s="320" t="s">
        <v>182</v>
      </c>
      <c r="L2878" s="320" t="s">
        <v>254</v>
      </c>
      <c r="M2878" s="320" t="s">
        <v>262</v>
      </c>
      <c r="N2878" s="320" t="s">
        <v>261</v>
      </c>
    </row>
    <row r="2879" spans="1:14" s="194" customFormat="1">
      <c r="A2879" s="320" t="s">
        <v>250</v>
      </c>
      <c r="B2879" s="320" t="s">
        <v>551</v>
      </c>
      <c r="C2879" s="320" t="s">
        <v>847</v>
      </c>
      <c r="D2879" s="320" t="s">
        <v>84</v>
      </c>
      <c r="E2879" s="320">
        <v>202084197</v>
      </c>
      <c r="F2879" s="190">
        <v>5858</v>
      </c>
      <c r="G2879" s="360">
        <v>60</v>
      </c>
      <c r="H2879" s="320">
        <v>2834</v>
      </c>
      <c r="I2879" s="320">
        <v>3024</v>
      </c>
      <c r="J2879" s="361">
        <v>0.48378286104472518</v>
      </c>
      <c r="K2879" s="320" t="s">
        <v>177</v>
      </c>
      <c r="L2879" s="320" t="s">
        <v>254</v>
      </c>
      <c r="M2879" s="320" t="s">
        <v>262</v>
      </c>
      <c r="N2879" s="320" t="s">
        <v>261</v>
      </c>
    </row>
    <row r="2880" spans="1:14" s="194" customFormat="1">
      <c r="A2880" s="320" t="s">
        <v>250</v>
      </c>
      <c r="B2880" s="320" t="s">
        <v>551</v>
      </c>
      <c r="C2880" s="320" t="s">
        <v>847</v>
      </c>
      <c r="D2880" s="320" t="s">
        <v>84</v>
      </c>
      <c r="E2880" s="320">
        <v>219875685</v>
      </c>
      <c r="F2880" s="190">
        <v>180</v>
      </c>
      <c r="G2880" s="360">
        <v>60</v>
      </c>
      <c r="H2880" s="320">
        <v>102</v>
      </c>
      <c r="I2880" s="320">
        <v>78</v>
      </c>
      <c r="J2880" s="361">
        <v>0.56666666666666665</v>
      </c>
      <c r="K2880" s="320" t="s">
        <v>178</v>
      </c>
      <c r="L2880" s="320" t="s">
        <v>254</v>
      </c>
      <c r="M2880" s="320" t="s">
        <v>264</v>
      </c>
      <c r="N2880" s="320" t="s">
        <v>263</v>
      </c>
    </row>
    <row r="2881" spans="1:14" s="194" customFormat="1">
      <c r="A2881" s="320" t="s">
        <v>250</v>
      </c>
      <c r="B2881" s="320" t="s">
        <v>551</v>
      </c>
      <c r="C2881" s="320" t="s">
        <v>847</v>
      </c>
      <c r="D2881" s="320" t="s">
        <v>84</v>
      </c>
      <c r="E2881" s="320">
        <v>239355642</v>
      </c>
      <c r="F2881" s="190">
        <v>8040</v>
      </c>
      <c r="G2881" s="360">
        <v>59.998100000000001</v>
      </c>
      <c r="H2881" s="320">
        <v>5</v>
      </c>
      <c r="I2881" s="320">
        <v>8035</v>
      </c>
      <c r="J2881" s="361">
        <v>6.2189054726368158E-4</v>
      </c>
      <c r="K2881" s="320" t="s">
        <v>179</v>
      </c>
      <c r="L2881" s="320" t="s">
        <v>254</v>
      </c>
      <c r="M2881" s="320" t="s">
        <v>262</v>
      </c>
      <c r="N2881" s="320" t="s">
        <v>261</v>
      </c>
    </row>
    <row r="2882" spans="1:14" s="194" customFormat="1">
      <c r="A2882" s="320" t="s">
        <v>250</v>
      </c>
      <c r="B2882" s="320" t="s">
        <v>551</v>
      </c>
      <c r="C2882" s="320" t="s">
        <v>847</v>
      </c>
      <c r="D2882" s="320" t="s">
        <v>84</v>
      </c>
      <c r="E2882" s="320">
        <v>240946750</v>
      </c>
      <c r="F2882" s="190">
        <v>5991</v>
      </c>
      <c r="G2882" s="360">
        <v>59.9908</v>
      </c>
      <c r="H2882" s="320">
        <v>0</v>
      </c>
      <c r="I2882" s="320">
        <v>5991</v>
      </c>
      <c r="J2882" s="361">
        <v>0</v>
      </c>
      <c r="K2882" s="320" t="s">
        <v>186</v>
      </c>
      <c r="L2882" s="320" t="s">
        <v>254</v>
      </c>
      <c r="M2882" s="320" t="s">
        <v>264</v>
      </c>
      <c r="N2882" s="320" t="s">
        <v>262</v>
      </c>
    </row>
    <row r="2883" spans="1:14" s="194" customFormat="1">
      <c r="A2883" s="320" t="s">
        <v>250</v>
      </c>
      <c r="B2883" s="320" t="s">
        <v>551</v>
      </c>
      <c r="C2883" s="320" t="s">
        <v>847</v>
      </c>
      <c r="D2883" s="320" t="s">
        <v>78</v>
      </c>
      <c r="E2883" s="320">
        <v>185347932</v>
      </c>
      <c r="F2883" s="190">
        <v>2242</v>
      </c>
      <c r="G2883" s="360">
        <v>60</v>
      </c>
      <c r="H2883" s="320">
        <v>0</v>
      </c>
      <c r="I2883" s="320">
        <v>2242</v>
      </c>
      <c r="J2883" s="361">
        <v>0</v>
      </c>
      <c r="K2883" s="320" t="s">
        <v>185</v>
      </c>
      <c r="L2883" s="320" t="s">
        <v>254</v>
      </c>
      <c r="M2883" s="320" t="s">
        <v>262</v>
      </c>
      <c r="N2883" s="320" t="s">
        <v>263</v>
      </c>
    </row>
    <row r="2884" spans="1:14" s="194" customFormat="1">
      <c r="A2884" s="320" t="s">
        <v>250</v>
      </c>
      <c r="B2884" s="320" t="s">
        <v>551</v>
      </c>
      <c r="C2884" s="320" t="s">
        <v>847</v>
      </c>
      <c r="D2884" s="320" t="s">
        <v>85</v>
      </c>
      <c r="E2884" s="320">
        <v>20958809</v>
      </c>
      <c r="F2884" s="190">
        <v>2327</v>
      </c>
      <c r="G2884" s="360">
        <v>60</v>
      </c>
      <c r="H2884" s="320">
        <v>1347</v>
      </c>
      <c r="I2884" s="320">
        <v>980</v>
      </c>
      <c r="J2884" s="361">
        <v>0.57885689729265144</v>
      </c>
      <c r="K2884" s="320" t="s">
        <v>1011</v>
      </c>
      <c r="L2884" s="320" t="s">
        <v>254</v>
      </c>
      <c r="M2884" s="320" t="s">
        <v>262</v>
      </c>
      <c r="N2884" s="320" t="s">
        <v>261</v>
      </c>
    </row>
    <row r="2885" spans="1:14" s="194" customFormat="1">
      <c r="A2885" s="320" t="s">
        <v>250</v>
      </c>
      <c r="B2885" s="320" t="s">
        <v>551</v>
      </c>
      <c r="C2885" s="320" t="s">
        <v>847</v>
      </c>
      <c r="D2885" s="320" t="s">
        <v>85</v>
      </c>
      <c r="E2885" s="320">
        <v>66184069</v>
      </c>
      <c r="F2885" s="190">
        <v>9375</v>
      </c>
      <c r="G2885" s="360">
        <v>60</v>
      </c>
      <c r="H2885" s="320">
        <v>3632</v>
      </c>
      <c r="I2885" s="320">
        <v>5743</v>
      </c>
      <c r="J2885" s="361">
        <v>0.38741333333333333</v>
      </c>
      <c r="K2885" s="320" t="s">
        <v>980</v>
      </c>
      <c r="L2885" s="320" t="s">
        <v>254</v>
      </c>
      <c r="M2885" s="320" t="s">
        <v>261</v>
      </c>
      <c r="N2885" s="320" t="s">
        <v>262</v>
      </c>
    </row>
    <row r="2886" spans="1:14" s="194" customFormat="1">
      <c r="A2886" s="320" t="s">
        <v>250</v>
      </c>
      <c r="B2886" s="320" t="s">
        <v>551</v>
      </c>
      <c r="C2886" s="320" t="s">
        <v>847</v>
      </c>
      <c r="D2886" s="320" t="s">
        <v>86</v>
      </c>
      <c r="E2886" s="320">
        <v>97555493</v>
      </c>
      <c r="F2886" s="190">
        <v>5247</v>
      </c>
      <c r="G2886" s="360">
        <v>59.981099999999998</v>
      </c>
      <c r="H2886" s="320">
        <v>2285</v>
      </c>
      <c r="I2886" s="320">
        <v>2962</v>
      </c>
      <c r="J2886" s="361">
        <v>0.43548694492090717</v>
      </c>
      <c r="K2886" s="320" t="s">
        <v>981</v>
      </c>
      <c r="L2886" s="320" t="s">
        <v>254</v>
      </c>
      <c r="M2886" s="320" t="s">
        <v>264</v>
      </c>
      <c r="N2886" s="320" t="s">
        <v>263</v>
      </c>
    </row>
    <row r="2887" spans="1:14" s="194" customFormat="1">
      <c r="A2887" s="320" t="s">
        <v>250</v>
      </c>
      <c r="B2887" s="320" t="s">
        <v>551</v>
      </c>
      <c r="C2887" s="320" t="s">
        <v>847</v>
      </c>
      <c r="D2887" s="320" t="s">
        <v>86</v>
      </c>
      <c r="E2887" s="320">
        <v>127510329</v>
      </c>
      <c r="F2887" s="190">
        <v>557</v>
      </c>
      <c r="G2887" s="360">
        <v>60</v>
      </c>
      <c r="H2887" s="320">
        <v>0</v>
      </c>
      <c r="I2887" s="320">
        <v>557</v>
      </c>
      <c r="J2887" s="361">
        <v>0</v>
      </c>
      <c r="K2887" s="320" t="s">
        <v>184</v>
      </c>
      <c r="L2887" s="320" t="s">
        <v>254</v>
      </c>
      <c r="M2887" s="320" t="s">
        <v>264</v>
      </c>
      <c r="N2887" s="320" t="s">
        <v>262</v>
      </c>
    </row>
    <row r="2888" spans="1:14" s="194" customFormat="1">
      <c r="A2888" s="320" t="s">
        <v>250</v>
      </c>
      <c r="B2888" s="320" t="s">
        <v>551</v>
      </c>
      <c r="C2888" s="320" t="s">
        <v>847</v>
      </c>
      <c r="D2888" s="320" t="s">
        <v>86</v>
      </c>
      <c r="E2888" s="320">
        <v>135518242</v>
      </c>
      <c r="F2888" s="190">
        <v>2997</v>
      </c>
      <c r="G2888" s="360">
        <v>60</v>
      </c>
      <c r="H2888" s="320">
        <v>1595</v>
      </c>
      <c r="I2888" s="320">
        <v>1402</v>
      </c>
      <c r="J2888" s="361">
        <v>0.53219886553219886</v>
      </c>
      <c r="K2888" s="320" t="s">
        <v>176</v>
      </c>
      <c r="L2888" s="320" t="s">
        <v>254</v>
      </c>
      <c r="M2888" s="320" t="s">
        <v>262</v>
      </c>
      <c r="N2888" s="320" t="s">
        <v>261</v>
      </c>
    </row>
    <row r="2889" spans="1:14" s="194" customFormat="1">
      <c r="A2889" s="320" t="s">
        <v>250</v>
      </c>
      <c r="B2889" s="320" t="s">
        <v>551</v>
      </c>
      <c r="C2889" s="320" t="s">
        <v>847</v>
      </c>
      <c r="D2889" s="320" t="s">
        <v>86</v>
      </c>
      <c r="E2889" s="320">
        <v>142123352</v>
      </c>
      <c r="F2889" s="190">
        <v>4776</v>
      </c>
      <c r="G2889" s="360">
        <v>60</v>
      </c>
      <c r="H2889" s="320">
        <v>2</v>
      </c>
      <c r="I2889" s="320">
        <v>4774</v>
      </c>
      <c r="J2889" s="361">
        <v>4.187604690117253E-4</v>
      </c>
      <c r="K2889" s="320" t="s">
        <v>1009</v>
      </c>
      <c r="L2889" s="320" t="s">
        <v>254</v>
      </c>
      <c r="M2889" s="320" t="s">
        <v>261</v>
      </c>
      <c r="N2889" s="320" t="s">
        <v>264</v>
      </c>
    </row>
    <row r="2890" spans="1:14" s="194" customFormat="1">
      <c r="A2890" s="320" t="s">
        <v>250</v>
      </c>
      <c r="B2890" s="320" t="s">
        <v>551</v>
      </c>
      <c r="C2890" s="320" t="s">
        <v>847</v>
      </c>
      <c r="D2890" s="320" t="s">
        <v>86</v>
      </c>
      <c r="E2890" s="320">
        <v>175992754</v>
      </c>
      <c r="F2890" s="190">
        <v>1884</v>
      </c>
      <c r="G2890" s="360">
        <v>59.999499999999998</v>
      </c>
      <c r="H2890" s="320">
        <v>56</v>
      </c>
      <c r="I2890" s="320">
        <v>1828</v>
      </c>
      <c r="J2890" s="361">
        <v>2.9723991507430998E-2</v>
      </c>
      <c r="K2890" s="320" t="s">
        <v>1110</v>
      </c>
      <c r="L2890" s="320" t="s">
        <v>254</v>
      </c>
      <c r="M2890" s="320" t="s">
        <v>262</v>
      </c>
      <c r="N2890" s="320" t="s">
        <v>264</v>
      </c>
    </row>
    <row r="2891" spans="1:14" s="194" customFormat="1">
      <c r="A2891" s="320" t="s">
        <v>250</v>
      </c>
      <c r="B2891" s="320" t="s">
        <v>551</v>
      </c>
      <c r="C2891" s="320" t="s">
        <v>847</v>
      </c>
      <c r="D2891" s="320" t="s">
        <v>93</v>
      </c>
      <c r="E2891" s="320">
        <v>30461081</v>
      </c>
      <c r="F2891" s="190">
        <v>3083</v>
      </c>
      <c r="G2891" s="360">
        <v>59.829500000000003</v>
      </c>
      <c r="H2891" s="320">
        <v>1235</v>
      </c>
      <c r="I2891" s="320">
        <v>1848</v>
      </c>
      <c r="J2891" s="361">
        <v>0.40058384690236781</v>
      </c>
      <c r="K2891" s="320" t="s">
        <v>171</v>
      </c>
      <c r="L2891" s="320" t="s">
        <v>254</v>
      </c>
      <c r="M2891" s="320" t="s">
        <v>261</v>
      </c>
      <c r="N2891" s="320" t="s">
        <v>264</v>
      </c>
    </row>
    <row r="2892" spans="1:14" s="194" customFormat="1">
      <c r="A2892" s="320" t="s">
        <v>250</v>
      </c>
      <c r="B2892" s="320" t="s">
        <v>551</v>
      </c>
      <c r="C2892" s="320" t="s">
        <v>847</v>
      </c>
      <c r="D2892" s="320" t="s">
        <v>91</v>
      </c>
      <c r="E2892" s="320">
        <v>22886041</v>
      </c>
      <c r="F2892" s="190">
        <v>1608</v>
      </c>
      <c r="G2892" s="360">
        <v>59.734499999999997</v>
      </c>
      <c r="H2892" s="320">
        <v>659</v>
      </c>
      <c r="I2892" s="320">
        <v>949</v>
      </c>
      <c r="J2892" s="361">
        <v>0.40982587064676618</v>
      </c>
      <c r="K2892" s="320" t="s">
        <v>170</v>
      </c>
      <c r="L2892" s="320" t="s">
        <v>254</v>
      </c>
      <c r="M2892" s="320" t="s">
        <v>264</v>
      </c>
      <c r="N2892" s="320" t="s">
        <v>262</v>
      </c>
    </row>
    <row r="2893" spans="1:14" s="194" customFormat="1">
      <c r="A2893" s="320" t="s">
        <v>250</v>
      </c>
      <c r="B2893" s="320" t="s">
        <v>551</v>
      </c>
      <c r="C2893" s="320" t="s">
        <v>847</v>
      </c>
      <c r="D2893" s="320" t="s">
        <v>91</v>
      </c>
      <c r="E2893" s="320">
        <v>117954927</v>
      </c>
      <c r="F2893" s="190">
        <v>865</v>
      </c>
      <c r="G2893" s="360">
        <v>59.952800000000003</v>
      </c>
      <c r="H2893" s="320">
        <v>335</v>
      </c>
      <c r="I2893" s="320">
        <v>530</v>
      </c>
      <c r="J2893" s="361">
        <v>0.38728323699421963</v>
      </c>
      <c r="K2893" s="320" t="s">
        <v>96</v>
      </c>
      <c r="L2893" s="320" t="s">
        <v>254</v>
      </c>
      <c r="M2893" s="320" t="s">
        <v>264</v>
      </c>
      <c r="N2893" s="320" t="s">
        <v>263</v>
      </c>
    </row>
    <row r="2894" spans="1:14" s="194" customFormat="1">
      <c r="A2894" s="320" t="s">
        <v>250</v>
      </c>
      <c r="B2894" s="320" t="s">
        <v>551</v>
      </c>
      <c r="C2894" s="320" t="s">
        <v>847</v>
      </c>
      <c r="D2894" s="320" t="s">
        <v>95</v>
      </c>
      <c r="E2894" s="320">
        <v>35064646</v>
      </c>
      <c r="F2894" s="190">
        <v>1643</v>
      </c>
      <c r="G2894" s="360">
        <v>60</v>
      </c>
      <c r="H2894" s="320">
        <v>875</v>
      </c>
      <c r="I2894" s="320">
        <v>768</v>
      </c>
      <c r="J2894" s="361">
        <v>0.53256238587948879</v>
      </c>
      <c r="K2894" s="320" t="s">
        <v>985</v>
      </c>
      <c r="L2894" s="320" t="s">
        <v>254</v>
      </c>
      <c r="M2894" s="320" t="s">
        <v>262</v>
      </c>
      <c r="N2894" s="320" t="s">
        <v>261</v>
      </c>
    </row>
    <row r="2895" spans="1:14" s="194" customFormat="1">
      <c r="A2895" s="320" t="s">
        <v>250</v>
      </c>
      <c r="B2895" s="320" t="s">
        <v>551</v>
      </c>
      <c r="C2895" s="320" t="s">
        <v>847</v>
      </c>
      <c r="D2895" s="320" t="s">
        <v>95</v>
      </c>
      <c r="E2895" s="320">
        <v>102338982</v>
      </c>
      <c r="F2895" s="190">
        <v>465</v>
      </c>
      <c r="G2895" s="360">
        <v>60</v>
      </c>
      <c r="H2895" s="320">
        <v>241</v>
      </c>
      <c r="I2895" s="320">
        <v>224</v>
      </c>
      <c r="J2895" s="361">
        <v>0.51827956989247315</v>
      </c>
      <c r="K2895" s="320" t="s">
        <v>984</v>
      </c>
      <c r="L2895" s="320" t="s">
        <v>254</v>
      </c>
      <c r="M2895" s="320" t="s">
        <v>262</v>
      </c>
      <c r="N2895" s="320" t="s">
        <v>261</v>
      </c>
    </row>
    <row r="2896" spans="1:14" s="194" customFormat="1">
      <c r="A2896" s="320" t="s">
        <v>250</v>
      </c>
      <c r="B2896" s="320" t="s">
        <v>551</v>
      </c>
      <c r="C2896" s="320" t="s">
        <v>847</v>
      </c>
      <c r="D2896" s="320" t="s">
        <v>87</v>
      </c>
      <c r="E2896" s="320">
        <v>19321610</v>
      </c>
      <c r="F2896" s="190">
        <v>5449</v>
      </c>
      <c r="G2896" s="360">
        <v>60</v>
      </c>
      <c r="H2896" s="320">
        <v>5011</v>
      </c>
      <c r="I2896" s="320">
        <v>438</v>
      </c>
      <c r="J2896" s="361">
        <v>0.91961827858322631</v>
      </c>
      <c r="K2896" s="320" t="s">
        <v>1111</v>
      </c>
      <c r="L2896" s="320" t="s">
        <v>254</v>
      </c>
      <c r="M2896" s="320" t="s">
        <v>262</v>
      </c>
      <c r="N2896" s="320" t="s">
        <v>264</v>
      </c>
    </row>
    <row r="2897" spans="1:14" s="194" customFormat="1">
      <c r="A2897" s="320" t="s">
        <v>250</v>
      </c>
      <c r="B2897" s="320" t="s">
        <v>552</v>
      </c>
      <c r="C2897" s="320" t="s">
        <v>848</v>
      </c>
      <c r="D2897" s="320" t="s">
        <v>76</v>
      </c>
      <c r="E2897" s="320">
        <v>109395256</v>
      </c>
      <c r="F2897" s="190">
        <v>8736</v>
      </c>
      <c r="G2897" s="360">
        <v>59.999600000000001</v>
      </c>
      <c r="H2897" s="320">
        <v>3703</v>
      </c>
      <c r="I2897" s="320">
        <v>5033</v>
      </c>
      <c r="J2897" s="361">
        <v>0.42387820512820512</v>
      </c>
      <c r="K2897" s="320" t="s">
        <v>173</v>
      </c>
      <c r="L2897" s="320" t="s">
        <v>254</v>
      </c>
      <c r="M2897" s="320" t="s">
        <v>263</v>
      </c>
      <c r="N2897" s="320" t="s">
        <v>264</v>
      </c>
    </row>
    <row r="2898" spans="1:14" s="194" customFormat="1">
      <c r="A2898" s="320" t="s">
        <v>250</v>
      </c>
      <c r="B2898" s="320" t="s">
        <v>552</v>
      </c>
      <c r="C2898" s="320" t="s">
        <v>848</v>
      </c>
      <c r="D2898" s="320" t="s">
        <v>76</v>
      </c>
      <c r="E2898" s="320">
        <v>115259763</v>
      </c>
      <c r="F2898" s="190">
        <v>6023</v>
      </c>
      <c r="G2898" s="360">
        <v>59.328800000000001</v>
      </c>
      <c r="H2898" s="320">
        <v>5</v>
      </c>
      <c r="I2898" s="320">
        <v>6018</v>
      </c>
      <c r="J2898" s="361">
        <v>8.301510874979246E-4</v>
      </c>
      <c r="K2898" s="320" t="s">
        <v>174</v>
      </c>
      <c r="L2898" s="320" t="s">
        <v>254</v>
      </c>
      <c r="M2898" s="320" t="s">
        <v>262</v>
      </c>
      <c r="N2898" s="320" t="s">
        <v>261</v>
      </c>
    </row>
    <row r="2899" spans="1:14" s="194" customFormat="1">
      <c r="A2899" s="320" t="s">
        <v>250</v>
      </c>
      <c r="B2899" s="320" t="s">
        <v>552</v>
      </c>
      <c r="C2899" s="320" t="s">
        <v>848</v>
      </c>
      <c r="D2899" s="320" t="s">
        <v>76</v>
      </c>
      <c r="E2899" s="320">
        <v>180886186</v>
      </c>
      <c r="F2899" s="190">
        <v>6551</v>
      </c>
      <c r="G2899" s="360">
        <v>59.996899999999997</v>
      </c>
      <c r="H2899" s="320">
        <v>7</v>
      </c>
      <c r="I2899" s="320">
        <v>6544</v>
      </c>
      <c r="J2899" s="361">
        <v>1.0685391543275836E-3</v>
      </c>
      <c r="K2899" s="320" t="s">
        <v>238</v>
      </c>
      <c r="L2899" s="320" t="s">
        <v>143</v>
      </c>
      <c r="M2899" s="320" t="s">
        <v>12</v>
      </c>
      <c r="N2899" s="320" t="s">
        <v>264</v>
      </c>
    </row>
    <row r="2900" spans="1:14" s="194" customFormat="1">
      <c r="A2900" s="320" t="s">
        <v>250</v>
      </c>
      <c r="B2900" s="320" t="s">
        <v>552</v>
      </c>
      <c r="C2900" s="320" t="s">
        <v>848</v>
      </c>
      <c r="D2900" s="320" t="s">
        <v>76</v>
      </c>
      <c r="E2900" s="320">
        <v>230247987</v>
      </c>
      <c r="F2900" s="190">
        <v>284</v>
      </c>
      <c r="G2900" s="360">
        <v>60</v>
      </c>
      <c r="H2900" s="320">
        <v>0</v>
      </c>
      <c r="I2900" s="320">
        <v>284</v>
      </c>
      <c r="J2900" s="361">
        <v>0</v>
      </c>
      <c r="K2900" s="320" t="s">
        <v>978</v>
      </c>
      <c r="L2900" s="320" t="s">
        <v>254</v>
      </c>
      <c r="M2900" s="320" t="s">
        <v>261</v>
      </c>
      <c r="N2900" s="320" t="s">
        <v>263</v>
      </c>
    </row>
    <row r="2901" spans="1:14" s="194" customFormat="1">
      <c r="A2901" s="320" t="s">
        <v>250</v>
      </c>
      <c r="B2901" s="320" t="s">
        <v>552</v>
      </c>
      <c r="C2901" s="320" t="s">
        <v>848</v>
      </c>
      <c r="D2901" s="320" t="s">
        <v>92</v>
      </c>
      <c r="E2901" s="320">
        <v>117226569</v>
      </c>
      <c r="F2901" s="190">
        <v>439</v>
      </c>
      <c r="G2901" s="360">
        <v>60</v>
      </c>
      <c r="H2901" s="320">
        <v>190</v>
      </c>
      <c r="I2901" s="320">
        <v>249</v>
      </c>
      <c r="J2901" s="361">
        <v>0.43280182232346243</v>
      </c>
      <c r="K2901" s="320" t="s">
        <v>978</v>
      </c>
      <c r="L2901" s="320" t="s">
        <v>254</v>
      </c>
      <c r="M2901" s="320" t="s">
        <v>263</v>
      </c>
      <c r="N2901" s="320" t="s">
        <v>261</v>
      </c>
    </row>
    <row r="2902" spans="1:14" s="194" customFormat="1">
      <c r="A2902" s="320" t="s">
        <v>250</v>
      </c>
      <c r="B2902" s="320" t="s">
        <v>552</v>
      </c>
      <c r="C2902" s="320" t="s">
        <v>848</v>
      </c>
      <c r="D2902" s="320" t="s">
        <v>92</v>
      </c>
      <c r="E2902" s="320">
        <v>124189698</v>
      </c>
      <c r="F2902" s="190">
        <v>1263</v>
      </c>
      <c r="G2902" s="360">
        <v>60</v>
      </c>
      <c r="H2902" s="320">
        <v>0</v>
      </c>
      <c r="I2902" s="320">
        <v>1263</v>
      </c>
      <c r="J2902" s="361">
        <v>0</v>
      </c>
      <c r="K2902" s="320" t="s">
        <v>183</v>
      </c>
      <c r="L2902" s="320" t="s">
        <v>254</v>
      </c>
      <c r="M2902" s="320" t="s">
        <v>263</v>
      </c>
      <c r="N2902" s="320" t="s">
        <v>262</v>
      </c>
    </row>
    <row r="2903" spans="1:14" s="194" customFormat="1">
      <c r="A2903" s="320" t="s">
        <v>250</v>
      </c>
      <c r="B2903" s="320" t="s">
        <v>552</v>
      </c>
      <c r="C2903" s="320" t="s">
        <v>848</v>
      </c>
      <c r="D2903" s="320" t="s">
        <v>92</v>
      </c>
      <c r="E2903" s="320">
        <v>134596215</v>
      </c>
      <c r="F2903" s="190">
        <v>1952</v>
      </c>
      <c r="G2903" s="360">
        <v>59.9953</v>
      </c>
      <c r="H2903" s="320">
        <v>674</v>
      </c>
      <c r="I2903" s="320">
        <v>1278</v>
      </c>
      <c r="J2903" s="361">
        <v>0.34528688524590162</v>
      </c>
      <c r="K2903" s="320" t="s">
        <v>175</v>
      </c>
      <c r="L2903" s="320" t="s">
        <v>254</v>
      </c>
      <c r="M2903" s="320" t="s">
        <v>262</v>
      </c>
      <c r="N2903" s="320" t="s">
        <v>261</v>
      </c>
    </row>
    <row r="2904" spans="1:14" s="194" customFormat="1">
      <c r="A2904" s="320" t="s">
        <v>250</v>
      </c>
      <c r="B2904" s="320" t="s">
        <v>552</v>
      </c>
      <c r="C2904" s="320" t="s">
        <v>848</v>
      </c>
      <c r="D2904" s="320" t="s">
        <v>81</v>
      </c>
      <c r="E2904" s="320">
        <v>32413565</v>
      </c>
      <c r="F2904" s="190">
        <v>5701</v>
      </c>
      <c r="G2904" s="360">
        <v>60</v>
      </c>
      <c r="H2904" s="320">
        <v>2609</v>
      </c>
      <c r="I2904" s="320">
        <v>3092</v>
      </c>
      <c r="J2904" s="361">
        <v>0.45763901069987722</v>
      </c>
      <c r="K2904" s="320" t="s">
        <v>1215</v>
      </c>
      <c r="L2904" s="320" t="s">
        <v>254</v>
      </c>
      <c r="M2904" s="320" t="s">
        <v>264</v>
      </c>
      <c r="N2904" s="320" t="s">
        <v>263</v>
      </c>
    </row>
    <row r="2905" spans="1:14" s="194" customFormat="1">
      <c r="A2905" s="320" t="s">
        <v>250</v>
      </c>
      <c r="B2905" s="320" t="s">
        <v>552</v>
      </c>
      <c r="C2905" s="320" t="s">
        <v>848</v>
      </c>
      <c r="D2905" s="320" t="s">
        <v>81</v>
      </c>
      <c r="E2905" s="320">
        <v>32414264</v>
      </c>
      <c r="F2905" s="190">
        <v>13836</v>
      </c>
      <c r="G2905" s="360">
        <v>59.959499999999998</v>
      </c>
      <c r="H2905" s="320">
        <v>3913</v>
      </c>
      <c r="I2905" s="320">
        <v>9923</v>
      </c>
      <c r="J2905" s="361">
        <v>0.28281295172015031</v>
      </c>
      <c r="K2905" s="320" t="s">
        <v>1216</v>
      </c>
      <c r="L2905" s="320" t="s">
        <v>143</v>
      </c>
      <c r="M2905" s="320" t="s">
        <v>12</v>
      </c>
      <c r="N2905" s="320" t="s">
        <v>315</v>
      </c>
    </row>
    <row r="2906" spans="1:14" s="194" customFormat="1">
      <c r="A2906" s="320" t="s">
        <v>250</v>
      </c>
      <c r="B2906" s="320" t="s">
        <v>552</v>
      </c>
      <c r="C2906" s="320" t="s">
        <v>848</v>
      </c>
      <c r="D2906" s="320" t="s">
        <v>81</v>
      </c>
      <c r="E2906" s="320">
        <v>67039470</v>
      </c>
      <c r="F2906" s="190">
        <v>2377</v>
      </c>
      <c r="G2906" s="360">
        <v>60</v>
      </c>
      <c r="H2906" s="320">
        <v>983</v>
      </c>
      <c r="I2906" s="320">
        <v>1394</v>
      </c>
      <c r="J2906" s="361">
        <v>0.41354648716870002</v>
      </c>
      <c r="K2906" s="320" t="s">
        <v>1010</v>
      </c>
      <c r="L2906" s="320" t="s">
        <v>254</v>
      </c>
      <c r="M2906" s="320" t="s">
        <v>264</v>
      </c>
      <c r="N2906" s="320" t="s">
        <v>263</v>
      </c>
    </row>
    <row r="2907" spans="1:14" s="194" customFormat="1">
      <c r="A2907" s="320" t="s">
        <v>250</v>
      </c>
      <c r="B2907" s="320" t="s">
        <v>552</v>
      </c>
      <c r="C2907" s="320" t="s">
        <v>848</v>
      </c>
      <c r="D2907" s="320" t="s">
        <v>89</v>
      </c>
      <c r="E2907" s="320">
        <v>19419221</v>
      </c>
      <c r="F2907" s="190">
        <v>156</v>
      </c>
      <c r="G2907" s="360">
        <v>49.974400000000003</v>
      </c>
      <c r="H2907" s="320">
        <v>0</v>
      </c>
      <c r="I2907" s="320">
        <v>156</v>
      </c>
      <c r="J2907" s="361">
        <v>0</v>
      </c>
      <c r="K2907" s="320" t="s">
        <v>180</v>
      </c>
      <c r="L2907" s="320" t="s">
        <v>254</v>
      </c>
      <c r="M2907" s="320" t="s">
        <v>263</v>
      </c>
      <c r="N2907" s="320" t="s">
        <v>264</v>
      </c>
    </row>
    <row r="2908" spans="1:14" s="194" customFormat="1">
      <c r="A2908" s="320" t="s">
        <v>250</v>
      </c>
      <c r="B2908" s="320" t="s">
        <v>552</v>
      </c>
      <c r="C2908" s="320" t="s">
        <v>848</v>
      </c>
      <c r="D2908" s="320" t="s">
        <v>89</v>
      </c>
      <c r="E2908" s="320">
        <v>45970135</v>
      </c>
      <c r="F2908" s="190">
        <v>683</v>
      </c>
      <c r="G2908" s="360">
        <v>60</v>
      </c>
      <c r="H2908" s="320">
        <v>0</v>
      </c>
      <c r="I2908" s="320">
        <v>683</v>
      </c>
      <c r="J2908" s="361">
        <v>0</v>
      </c>
      <c r="K2908" s="320" t="s">
        <v>181</v>
      </c>
      <c r="L2908" s="320" t="s">
        <v>254</v>
      </c>
      <c r="M2908" s="320" t="s">
        <v>264</v>
      </c>
      <c r="N2908" s="320" t="s">
        <v>262</v>
      </c>
    </row>
    <row r="2909" spans="1:14" s="194" customFormat="1">
      <c r="A2909" s="320" t="s">
        <v>250</v>
      </c>
      <c r="B2909" s="320" t="s">
        <v>552</v>
      </c>
      <c r="C2909" s="320" t="s">
        <v>848</v>
      </c>
      <c r="D2909" s="320" t="s">
        <v>103</v>
      </c>
      <c r="E2909" s="320">
        <v>59752243</v>
      </c>
      <c r="F2909" s="190">
        <v>5148</v>
      </c>
      <c r="G2909" s="360">
        <v>59.997900000000001</v>
      </c>
      <c r="H2909" s="320">
        <v>2278</v>
      </c>
      <c r="I2909" s="320">
        <v>2870</v>
      </c>
      <c r="J2909" s="361">
        <v>0.44250194250194252</v>
      </c>
      <c r="K2909" s="320" t="s">
        <v>172</v>
      </c>
      <c r="L2909" s="320" t="s">
        <v>254</v>
      </c>
      <c r="M2909" s="320" t="s">
        <v>264</v>
      </c>
      <c r="N2909" s="320" t="s">
        <v>263</v>
      </c>
    </row>
    <row r="2910" spans="1:14" s="194" customFormat="1">
      <c r="A2910" s="320" t="s">
        <v>250</v>
      </c>
      <c r="B2910" s="320" t="s">
        <v>552</v>
      </c>
      <c r="C2910" s="320" t="s">
        <v>848</v>
      </c>
      <c r="D2910" s="320" t="s">
        <v>90</v>
      </c>
      <c r="E2910" s="320">
        <v>6874515</v>
      </c>
      <c r="F2910" s="190">
        <v>180</v>
      </c>
      <c r="G2910" s="360">
        <v>60</v>
      </c>
      <c r="H2910" s="320">
        <v>52</v>
      </c>
      <c r="I2910" s="320">
        <v>128</v>
      </c>
      <c r="J2910" s="361">
        <v>0.28888888888888886</v>
      </c>
      <c r="K2910" s="320" t="s">
        <v>980</v>
      </c>
      <c r="L2910" s="320" t="s">
        <v>254</v>
      </c>
      <c r="M2910" s="320" t="s">
        <v>263</v>
      </c>
      <c r="N2910" s="320" t="s">
        <v>261</v>
      </c>
    </row>
    <row r="2911" spans="1:14" s="194" customFormat="1">
      <c r="A2911" s="320" t="s">
        <v>250</v>
      </c>
      <c r="B2911" s="320" t="s">
        <v>552</v>
      </c>
      <c r="C2911" s="320" t="s">
        <v>848</v>
      </c>
      <c r="D2911" s="320" t="s">
        <v>112</v>
      </c>
      <c r="E2911" s="320">
        <v>12895632</v>
      </c>
      <c r="F2911" s="190">
        <v>2552</v>
      </c>
      <c r="G2911" s="360">
        <v>59.983199999999997</v>
      </c>
      <c r="H2911" s="320">
        <v>1120</v>
      </c>
      <c r="I2911" s="320">
        <v>1432</v>
      </c>
      <c r="J2911" s="361">
        <v>0.43887147335423199</v>
      </c>
      <c r="K2911" s="320" t="s">
        <v>167</v>
      </c>
      <c r="L2911" s="320" t="s">
        <v>254</v>
      </c>
      <c r="M2911" s="320" t="s">
        <v>261</v>
      </c>
      <c r="N2911" s="320" t="s">
        <v>262</v>
      </c>
    </row>
    <row r="2912" spans="1:14" s="194" customFormat="1">
      <c r="A2912" s="320" t="s">
        <v>250</v>
      </c>
      <c r="B2912" s="320" t="s">
        <v>552</v>
      </c>
      <c r="C2912" s="320" t="s">
        <v>848</v>
      </c>
      <c r="D2912" s="320" t="s">
        <v>112</v>
      </c>
      <c r="E2912" s="320">
        <v>17968838</v>
      </c>
      <c r="F2912" s="190">
        <v>914</v>
      </c>
      <c r="G2912" s="360">
        <v>60</v>
      </c>
      <c r="H2912" s="320">
        <v>2</v>
      </c>
      <c r="I2912" s="320">
        <v>912</v>
      </c>
      <c r="J2912" s="361">
        <v>2.1881838074398249E-3</v>
      </c>
      <c r="K2912" s="320" t="s">
        <v>168</v>
      </c>
      <c r="L2912" s="320" t="s">
        <v>254</v>
      </c>
      <c r="M2912" s="320" t="s">
        <v>261</v>
      </c>
      <c r="N2912" s="320" t="s">
        <v>262</v>
      </c>
    </row>
    <row r="2913" spans="1:14" s="194" customFormat="1">
      <c r="A2913" s="320" t="s">
        <v>250</v>
      </c>
      <c r="B2913" s="320" t="s">
        <v>552</v>
      </c>
      <c r="C2913" s="320" t="s">
        <v>848</v>
      </c>
      <c r="D2913" s="320" t="s">
        <v>112</v>
      </c>
      <c r="E2913" s="320">
        <v>18083124</v>
      </c>
      <c r="F2913" s="190">
        <v>1557</v>
      </c>
      <c r="G2913" s="360">
        <v>60</v>
      </c>
      <c r="H2913" s="320">
        <v>662</v>
      </c>
      <c r="I2913" s="320">
        <v>895</v>
      </c>
      <c r="J2913" s="361">
        <v>0.42517662170841364</v>
      </c>
      <c r="K2913" s="320" t="s">
        <v>169</v>
      </c>
      <c r="L2913" s="320" t="s">
        <v>254</v>
      </c>
      <c r="M2913" s="320" t="s">
        <v>264</v>
      </c>
      <c r="N2913" s="320" t="s">
        <v>263</v>
      </c>
    </row>
    <row r="2914" spans="1:14" s="194" customFormat="1">
      <c r="A2914" s="320" t="s">
        <v>250</v>
      </c>
      <c r="B2914" s="320" t="s">
        <v>552</v>
      </c>
      <c r="C2914" s="320" t="s">
        <v>848</v>
      </c>
      <c r="D2914" s="320" t="s">
        <v>112</v>
      </c>
      <c r="E2914" s="320">
        <v>78311653</v>
      </c>
      <c r="F2914" s="190">
        <v>2117</v>
      </c>
      <c r="G2914" s="360">
        <v>59.991</v>
      </c>
      <c r="H2914" s="320">
        <v>3</v>
      </c>
      <c r="I2914" s="320">
        <v>2114</v>
      </c>
      <c r="J2914" s="361">
        <v>1.4170996693434106E-3</v>
      </c>
      <c r="K2914" s="320" t="s">
        <v>182</v>
      </c>
      <c r="L2914" s="320" t="s">
        <v>254</v>
      </c>
      <c r="M2914" s="320" t="s">
        <v>262</v>
      </c>
      <c r="N2914" s="320" t="s">
        <v>261</v>
      </c>
    </row>
    <row r="2915" spans="1:14" s="194" customFormat="1">
      <c r="A2915" s="320" t="s">
        <v>250</v>
      </c>
      <c r="B2915" s="320" t="s">
        <v>552</v>
      </c>
      <c r="C2915" s="320" t="s">
        <v>848</v>
      </c>
      <c r="D2915" s="320" t="s">
        <v>84</v>
      </c>
      <c r="E2915" s="320">
        <v>202084197</v>
      </c>
      <c r="F2915" s="190">
        <v>6003</v>
      </c>
      <c r="G2915" s="360">
        <v>60</v>
      </c>
      <c r="H2915" s="320">
        <v>2549</v>
      </c>
      <c r="I2915" s="320">
        <v>3454</v>
      </c>
      <c r="J2915" s="361">
        <v>0.42462102282192238</v>
      </c>
      <c r="K2915" s="320" t="s">
        <v>177</v>
      </c>
      <c r="L2915" s="320" t="s">
        <v>254</v>
      </c>
      <c r="M2915" s="320" t="s">
        <v>262</v>
      </c>
      <c r="N2915" s="320" t="s">
        <v>261</v>
      </c>
    </row>
    <row r="2916" spans="1:14" s="194" customFormat="1">
      <c r="A2916" s="320" t="s">
        <v>250</v>
      </c>
      <c r="B2916" s="320" t="s">
        <v>552</v>
      </c>
      <c r="C2916" s="320" t="s">
        <v>848</v>
      </c>
      <c r="D2916" s="320" t="s">
        <v>84</v>
      </c>
      <c r="E2916" s="320">
        <v>219875685</v>
      </c>
      <c r="F2916" s="190">
        <v>712</v>
      </c>
      <c r="G2916" s="360">
        <v>60</v>
      </c>
      <c r="H2916" s="320">
        <v>333</v>
      </c>
      <c r="I2916" s="320">
        <v>379</v>
      </c>
      <c r="J2916" s="361">
        <v>0.46769662921348315</v>
      </c>
      <c r="K2916" s="320" t="s">
        <v>178</v>
      </c>
      <c r="L2916" s="320" t="s">
        <v>254</v>
      </c>
      <c r="M2916" s="320" t="s">
        <v>264</v>
      </c>
      <c r="N2916" s="320" t="s">
        <v>263</v>
      </c>
    </row>
    <row r="2917" spans="1:14" s="194" customFormat="1">
      <c r="A2917" s="320" t="s">
        <v>250</v>
      </c>
      <c r="B2917" s="320" t="s">
        <v>552</v>
      </c>
      <c r="C2917" s="320" t="s">
        <v>848</v>
      </c>
      <c r="D2917" s="320" t="s">
        <v>84</v>
      </c>
      <c r="E2917" s="320">
        <v>239355642</v>
      </c>
      <c r="F2917" s="190">
        <v>11216</v>
      </c>
      <c r="G2917" s="360">
        <v>59.995600000000003</v>
      </c>
      <c r="H2917" s="320">
        <v>21</v>
      </c>
      <c r="I2917" s="320">
        <v>11195</v>
      </c>
      <c r="J2917" s="361">
        <v>1.8723252496433665E-3</v>
      </c>
      <c r="K2917" s="320" t="s">
        <v>179</v>
      </c>
      <c r="L2917" s="320" t="s">
        <v>254</v>
      </c>
      <c r="M2917" s="320" t="s">
        <v>262</v>
      </c>
      <c r="N2917" s="320" t="s">
        <v>261</v>
      </c>
    </row>
    <row r="2918" spans="1:14" s="194" customFormat="1">
      <c r="A2918" s="320" t="s">
        <v>250</v>
      </c>
      <c r="B2918" s="320" t="s">
        <v>552</v>
      </c>
      <c r="C2918" s="320" t="s">
        <v>848</v>
      </c>
      <c r="D2918" s="320" t="s">
        <v>84</v>
      </c>
      <c r="E2918" s="320">
        <v>240946750</v>
      </c>
      <c r="F2918" s="190">
        <v>4366</v>
      </c>
      <c r="G2918" s="360">
        <v>59.994500000000002</v>
      </c>
      <c r="H2918" s="320">
        <v>0</v>
      </c>
      <c r="I2918" s="320">
        <v>4366</v>
      </c>
      <c r="J2918" s="361">
        <v>0</v>
      </c>
      <c r="K2918" s="320" t="s">
        <v>186</v>
      </c>
      <c r="L2918" s="320" t="s">
        <v>254</v>
      </c>
      <c r="M2918" s="320" t="s">
        <v>264</v>
      </c>
      <c r="N2918" s="320" t="s">
        <v>262</v>
      </c>
    </row>
    <row r="2919" spans="1:14" s="194" customFormat="1">
      <c r="A2919" s="320" t="s">
        <v>250</v>
      </c>
      <c r="B2919" s="320" t="s">
        <v>552</v>
      </c>
      <c r="C2919" s="320" t="s">
        <v>848</v>
      </c>
      <c r="D2919" s="320" t="s">
        <v>78</v>
      </c>
      <c r="E2919" s="320">
        <v>185347932</v>
      </c>
      <c r="F2919" s="190">
        <v>1497</v>
      </c>
      <c r="G2919" s="360">
        <v>60</v>
      </c>
      <c r="H2919" s="320">
        <v>0</v>
      </c>
      <c r="I2919" s="320">
        <v>1497</v>
      </c>
      <c r="J2919" s="361">
        <v>0</v>
      </c>
      <c r="K2919" s="320" t="s">
        <v>185</v>
      </c>
      <c r="L2919" s="320" t="s">
        <v>254</v>
      </c>
      <c r="M2919" s="320" t="s">
        <v>262</v>
      </c>
      <c r="N2919" s="320" t="s">
        <v>263</v>
      </c>
    </row>
    <row r="2920" spans="1:14" s="194" customFormat="1">
      <c r="A2920" s="320" t="s">
        <v>250</v>
      </c>
      <c r="B2920" s="320" t="s">
        <v>552</v>
      </c>
      <c r="C2920" s="320" t="s">
        <v>848</v>
      </c>
      <c r="D2920" s="320" t="s">
        <v>85</v>
      </c>
      <c r="E2920" s="320">
        <v>20958809</v>
      </c>
      <c r="F2920" s="190">
        <v>1221</v>
      </c>
      <c r="G2920" s="360">
        <v>60</v>
      </c>
      <c r="H2920" s="320">
        <v>643</v>
      </c>
      <c r="I2920" s="320">
        <v>578</v>
      </c>
      <c r="J2920" s="361">
        <v>0.52661752661752659</v>
      </c>
      <c r="K2920" s="320" t="s">
        <v>1011</v>
      </c>
      <c r="L2920" s="320" t="s">
        <v>254</v>
      </c>
      <c r="M2920" s="320" t="s">
        <v>262</v>
      </c>
      <c r="N2920" s="320" t="s">
        <v>261</v>
      </c>
    </row>
    <row r="2921" spans="1:14" s="194" customFormat="1">
      <c r="A2921" s="320" t="s">
        <v>250</v>
      </c>
      <c r="B2921" s="320" t="s">
        <v>552</v>
      </c>
      <c r="C2921" s="320" t="s">
        <v>848</v>
      </c>
      <c r="D2921" s="320" t="s">
        <v>85</v>
      </c>
      <c r="E2921" s="320">
        <v>66184069</v>
      </c>
      <c r="F2921" s="190">
        <v>7620</v>
      </c>
      <c r="G2921" s="360">
        <v>59.9998</v>
      </c>
      <c r="H2921" s="320">
        <v>2484</v>
      </c>
      <c r="I2921" s="320">
        <v>5136</v>
      </c>
      <c r="J2921" s="361">
        <v>0.32598425196850395</v>
      </c>
      <c r="K2921" s="320" t="s">
        <v>980</v>
      </c>
      <c r="L2921" s="320" t="s">
        <v>254</v>
      </c>
      <c r="M2921" s="320" t="s">
        <v>261</v>
      </c>
      <c r="N2921" s="320" t="s">
        <v>262</v>
      </c>
    </row>
    <row r="2922" spans="1:14" s="194" customFormat="1">
      <c r="A2922" s="320" t="s">
        <v>250</v>
      </c>
      <c r="B2922" s="320" t="s">
        <v>552</v>
      </c>
      <c r="C2922" s="320" t="s">
        <v>848</v>
      </c>
      <c r="D2922" s="320" t="s">
        <v>86</v>
      </c>
      <c r="E2922" s="320">
        <v>97555493</v>
      </c>
      <c r="F2922" s="190">
        <v>5492</v>
      </c>
      <c r="G2922" s="360">
        <v>60</v>
      </c>
      <c r="H2922" s="320">
        <v>2363</v>
      </c>
      <c r="I2922" s="320">
        <v>3129</v>
      </c>
      <c r="J2922" s="361">
        <v>0.43026219956300071</v>
      </c>
      <c r="K2922" s="320" t="s">
        <v>981</v>
      </c>
      <c r="L2922" s="320" t="s">
        <v>254</v>
      </c>
      <c r="M2922" s="320" t="s">
        <v>264</v>
      </c>
      <c r="N2922" s="320" t="s">
        <v>263</v>
      </c>
    </row>
    <row r="2923" spans="1:14" s="194" customFormat="1">
      <c r="A2923" s="320" t="s">
        <v>250</v>
      </c>
      <c r="B2923" s="320" t="s">
        <v>552</v>
      </c>
      <c r="C2923" s="320" t="s">
        <v>848</v>
      </c>
      <c r="D2923" s="320" t="s">
        <v>86</v>
      </c>
      <c r="E2923" s="320">
        <v>127510329</v>
      </c>
      <c r="F2923" s="190">
        <v>614</v>
      </c>
      <c r="G2923" s="360">
        <v>60</v>
      </c>
      <c r="H2923" s="320">
        <v>0</v>
      </c>
      <c r="I2923" s="320">
        <v>614</v>
      </c>
      <c r="J2923" s="361">
        <v>0</v>
      </c>
      <c r="K2923" s="320" t="s">
        <v>184</v>
      </c>
      <c r="L2923" s="320" t="s">
        <v>254</v>
      </c>
      <c r="M2923" s="320" t="s">
        <v>264</v>
      </c>
      <c r="N2923" s="320" t="s">
        <v>262</v>
      </c>
    </row>
    <row r="2924" spans="1:14" s="194" customFormat="1">
      <c r="A2924" s="320" t="s">
        <v>250</v>
      </c>
      <c r="B2924" s="320" t="s">
        <v>552</v>
      </c>
      <c r="C2924" s="320" t="s">
        <v>848</v>
      </c>
      <c r="D2924" s="320" t="s">
        <v>86</v>
      </c>
      <c r="E2924" s="320">
        <v>135518242</v>
      </c>
      <c r="F2924" s="190">
        <v>1937</v>
      </c>
      <c r="G2924" s="360">
        <v>60</v>
      </c>
      <c r="H2924" s="320">
        <v>954</v>
      </c>
      <c r="I2924" s="320">
        <v>983</v>
      </c>
      <c r="J2924" s="361">
        <v>0.49251419721218381</v>
      </c>
      <c r="K2924" s="320" t="s">
        <v>176</v>
      </c>
      <c r="L2924" s="320" t="s">
        <v>254</v>
      </c>
      <c r="M2924" s="320" t="s">
        <v>262</v>
      </c>
      <c r="N2924" s="320" t="s">
        <v>261</v>
      </c>
    </row>
    <row r="2925" spans="1:14" s="194" customFormat="1">
      <c r="A2925" s="320" t="s">
        <v>250</v>
      </c>
      <c r="B2925" s="320" t="s">
        <v>552</v>
      </c>
      <c r="C2925" s="320" t="s">
        <v>848</v>
      </c>
      <c r="D2925" s="320" t="s">
        <v>86</v>
      </c>
      <c r="E2925" s="320">
        <v>142123352</v>
      </c>
      <c r="F2925" s="190">
        <v>2310</v>
      </c>
      <c r="G2925" s="360">
        <v>59.9878</v>
      </c>
      <c r="H2925" s="320">
        <v>0</v>
      </c>
      <c r="I2925" s="320">
        <v>2310</v>
      </c>
      <c r="J2925" s="361">
        <v>0</v>
      </c>
      <c r="K2925" s="320" t="s">
        <v>1009</v>
      </c>
      <c r="L2925" s="320" t="s">
        <v>254</v>
      </c>
      <c r="M2925" s="320" t="s">
        <v>261</v>
      </c>
      <c r="N2925" s="320" t="s">
        <v>264</v>
      </c>
    </row>
    <row r="2926" spans="1:14" s="194" customFormat="1">
      <c r="A2926" s="320" t="s">
        <v>250</v>
      </c>
      <c r="B2926" s="320" t="s">
        <v>552</v>
      </c>
      <c r="C2926" s="320" t="s">
        <v>848</v>
      </c>
      <c r="D2926" s="320" t="s">
        <v>86</v>
      </c>
      <c r="E2926" s="320">
        <v>175992754</v>
      </c>
      <c r="F2926" s="190">
        <v>1858</v>
      </c>
      <c r="G2926" s="360">
        <v>59.984000000000002</v>
      </c>
      <c r="H2926" s="320">
        <v>169</v>
      </c>
      <c r="I2926" s="320">
        <v>1689</v>
      </c>
      <c r="J2926" s="361">
        <v>9.0958019375672772E-2</v>
      </c>
      <c r="K2926" s="320" t="s">
        <v>1110</v>
      </c>
      <c r="L2926" s="320" t="s">
        <v>254</v>
      </c>
      <c r="M2926" s="320" t="s">
        <v>262</v>
      </c>
      <c r="N2926" s="320" t="s">
        <v>264</v>
      </c>
    </row>
    <row r="2927" spans="1:14" s="194" customFormat="1">
      <c r="A2927" s="320" t="s">
        <v>250</v>
      </c>
      <c r="B2927" s="320" t="s">
        <v>552</v>
      </c>
      <c r="C2927" s="320" t="s">
        <v>848</v>
      </c>
      <c r="D2927" s="320" t="s">
        <v>93</v>
      </c>
      <c r="E2927" s="320">
        <v>30461081</v>
      </c>
      <c r="F2927" s="190">
        <v>2438</v>
      </c>
      <c r="G2927" s="360">
        <v>59.903100000000002</v>
      </c>
      <c r="H2927" s="320">
        <v>808</v>
      </c>
      <c r="I2927" s="320">
        <v>1630</v>
      </c>
      <c r="J2927" s="361">
        <v>0.33141919606234621</v>
      </c>
      <c r="K2927" s="320" t="s">
        <v>171</v>
      </c>
      <c r="L2927" s="320" t="s">
        <v>254</v>
      </c>
      <c r="M2927" s="320" t="s">
        <v>261</v>
      </c>
      <c r="N2927" s="320" t="s">
        <v>264</v>
      </c>
    </row>
    <row r="2928" spans="1:14" s="194" customFormat="1">
      <c r="A2928" s="320" t="s">
        <v>250</v>
      </c>
      <c r="B2928" s="320" t="s">
        <v>552</v>
      </c>
      <c r="C2928" s="320" t="s">
        <v>848</v>
      </c>
      <c r="D2928" s="320" t="s">
        <v>91</v>
      </c>
      <c r="E2928" s="320">
        <v>22886041</v>
      </c>
      <c r="F2928" s="190">
        <v>1599</v>
      </c>
      <c r="G2928" s="360">
        <v>59.816200000000002</v>
      </c>
      <c r="H2928" s="320">
        <v>636</v>
      </c>
      <c r="I2928" s="320">
        <v>963</v>
      </c>
      <c r="J2928" s="361">
        <v>0.39774859287054409</v>
      </c>
      <c r="K2928" s="320" t="s">
        <v>170</v>
      </c>
      <c r="L2928" s="320" t="s">
        <v>254</v>
      </c>
      <c r="M2928" s="320" t="s">
        <v>264</v>
      </c>
      <c r="N2928" s="320" t="s">
        <v>262</v>
      </c>
    </row>
    <row r="2929" spans="1:14" s="194" customFormat="1">
      <c r="A2929" s="320" t="s">
        <v>250</v>
      </c>
      <c r="B2929" s="320" t="s">
        <v>552</v>
      </c>
      <c r="C2929" s="320" t="s">
        <v>848</v>
      </c>
      <c r="D2929" s="320" t="s">
        <v>91</v>
      </c>
      <c r="E2929" s="320">
        <v>117954927</v>
      </c>
      <c r="F2929" s="190">
        <v>1437</v>
      </c>
      <c r="G2929" s="360">
        <v>59.814</v>
      </c>
      <c r="H2929" s="320">
        <v>534</v>
      </c>
      <c r="I2929" s="320">
        <v>903</v>
      </c>
      <c r="J2929" s="361">
        <v>0.37160751565762007</v>
      </c>
      <c r="K2929" s="320" t="s">
        <v>96</v>
      </c>
      <c r="L2929" s="320" t="s">
        <v>254</v>
      </c>
      <c r="M2929" s="320" t="s">
        <v>264</v>
      </c>
      <c r="N2929" s="320" t="s">
        <v>263</v>
      </c>
    </row>
    <row r="2930" spans="1:14" s="194" customFormat="1">
      <c r="A2930" s="320" t="s">
        <v>250</v>
      </c>
      <c r="B2930" s="320" t="s">
        <v>552</v>
      </c>
      <c r="C2930" s="320" t="s">
        <v>848</v>
      </c>
      <c r="D2930" s="320" t="s">
        <v>95</v>
      </c>
      <c r="E2930" s="320">
        <v>35064646</v>
      </c>
      <c r="F2930" s="190">
        <v>1097</v>
      </c>
      <c r="G2930" s="360">
        <v>60</v>
      </c>
      <c r="H2930" s="320">
        <v>533</v>
      </c>
      <c r="I2930" s="320">
        <v>564</v>
      </c>
      <c r="J2930" s="361">
        <v>0.48587055606198726</v>
      </c>
      <c r="K2930" s="320" t="s">
        <v>985</v>
      </c>
      <c r="L2930" s="320" t="s">
        <v>254</v>
      </c>
      <c r="M2930" s="320" t="s">
        <v>262</v>
      </c>
      <c r="N2930" s="320" t="s">
        <v>261</v>
      </c>
    </row>
    <row r="2931" spans="1:14" s="194" customFormat="1">
      <c r="A2931" s="320" t="s">
        <v>250</v>
      </c>
      <c r="B2931" s="320" t="s">
        <v>552</v>
      </c>
      <c r="C2931" s="320" t="s">
        <v>848</v>
      </c>
      <c r="D2931" s="320" t="s">
        <v>95</v>
      </c>
      <c r="E2931" s="320">
        <v>102338982</v>
      </c>
      <c r="F2931" s="190">
        <v>423</v>
      </c>
      <c r="G2931" s="360">
        <v>60</v>
      </c>
      <c r="H2931" s="320">
        <v>203</v>
      </c>
      <c r="I2931" s="320">
        <v>220</v>
      </c>
      <c r="J2931" s="361">
        <v>0.47990543735224589</v>
      </c>
      <c r="K2931" s="320" t="s">
        <v>984</v>
      </c>
      <c r="L2931" s="320" t="s">
        <v>254</v>
      </c>
      <c r="M2931" s="320" t="s">
        <v>262</v>
      </c>
      <c r="N2931" s="320" t="s">
        <v>261</v>
      </c>
    </row>
    <row r="2932" spans="1:14" s="194" customFormat="1">
      <c r="A2932" s="320" t="s">
        <v>250</v>
      </c>
      <c r="B2932" s="320" t="s">
        <v>552</v>
      </c>
      <c r="C2932" s="320" t="s">
        <v>848</v>
      </c>
      <c r="D2932" s="320" t="s">
        <v>87</v>
      </c>
      <c r="E2932" s="320">
        <v>19321610</v>
      </c>
      <c r="F2932" s="190">
        <v>2630</v>
      </c>
      <c r="G2932" s="360">
        <v>60</v>
      </c>
      <c r="H2932" s="320">
        <v>2085</v>
      </c>
      <c r="I2932" s="320">
        <v>545</v>
      </c>
      <c r="J2932" s="361">
        <v>0.79277566539923949</v>
      </c>
      <c r="K2932" s="320" t="s">
        <v>1111</v>
      </c>
      <c r="L2932" s="320" t="s">
        <v>254</v>
      </c>
      <c r="M2932" s="320" t="s">
        <v>262</v>
      </c>
      <c r="N2932" s="320" t="s">
        <v>264</v>
      </c>
    </row>
    <row r="2933" spans="1:14" s="194" customFormat="1">
      <c r="A2933" s="320" t="s">
        <v>250</v>
      </c>
      <c r="B2933" s="320" t="s">
        <v>664</v>
      </c>
      <c r="C2933" s="320" t="s">
        <v>1404</v>
      </c>
      <c r="D2933" s="320" t="s">
        <v>76</v>
      </c>
      <c r="E2933" s="320">
        <v>109395256</v>
      </c>
      <c r="F2933" s="190">
        <v>9210</v>
      </c>
      <c r="G2933" s="360">
        <v>60</v>
      </c>
      <c r="H2933" s="320">
        <v>31</v>
      </c>
      <c r="I2933" s="320">
        <v>9153</v>
      </c>
      <c r="J2933" s="361">
        <v>3.3754355400696864E-3</v>
      </c>
      <c r="K2933" s="320" t="s">
        <v>173</v>
      </c>
      <c r="L2933" s="320" t="s">
        <v>254</v>
      </c>
      <c r="M2933" s="320" t="s">
        <v>263</v>
      </c>
      <c r="N2933" s="320" t="s">
        <v>264</v>
      </c>
    </row>
    <row r="2934" spans="1:14" s="194" customFormat="1">
      <c r="A2934" s="320" t="s">
        <v>250</v>
      </c>
      <c r="B2934" s="320" t="s">
        <v>664</v>
      </c>
      <c r="C2934" s="320" t="s">
        <v>1404</v>
      </c>
      <c r="D2934" s="320" t="s">
        <v>76</v>
      </c>
      <c r="E2934" s="320">
        <v>115259763</v>
      </c>
      <c r="F2934" s="190">
        <v>2</v>
      </c>
      <c r="G2934" s="360">
        <v>60</v>
      </c>
      <c r="H2934" s="320">
        <v>0</v>
      </c>
      <c r="I2934" s="320">
        <v>2</v>
      </c>
      <c r="J2934" s="361">
        <v>0</v>
      </c>
      <c r="K2934" s="320" t="s">
        <v>174</v>
      </c>
      <c r="L2934" s="320" t="s">
        <v>254</v>
      </c>
      <c r="M2934" s="320" t="s">
        <v>262</v>
      </c>
      <c r="N2934" s="320" t="s">
        <v>261</v>
      </c>
    </row>
    <row r="2935" spans="1:14" s="194" customFormat="1">
      <c r="A2935" s="320" t="s">
        <v>250</v>
      </c>
      <c r="B2935" s="320" t="s">
        <v>664</v>
      </c>
      <c r="C2935" s="320" t="s">
        <v>1404</v>
      </c>
      <c r="D2935" s="320" t="s">
        <v>76</v>
      </c>
      <c r="E2935" s="320">
        <v>180886186</v>
      </c>
      <c r="F2935" s="190">
        <v>704</v>
      </c>
      <c r="G2935" s="360">
        <v>60.028599999999997</v>
      </c>
      <c r="H2935" s="320">
        <v>0</v>
      </c>
      <c r="I2935" s="320">
        <v>704</v>
      </c>
      <c r="J2935" s="361">
        <v>0</v>
      </c>
      <c r="K2935" s="320" t="s">
        <v>238</v>
      </c>
      <c r="L2935" s="320" t="s">
        <v>143</v>
      </c>
      <c r="M2935" s="320" t="s">
        <v>12</v>
      </c>
      <c r="N2935" s="320" t="s">
        <v>264</v>
      </c>
    </row>
    <row r="2936" spans="1:14" s="194" customFormat="1">
      <c r="A2936" s="320" t="s">
        <v>250</v>
      </c>
      <c r="B2936" s="320" t="s">
        <v>664</v>
      </c>
      <c r="C2936" s="320" t="s">
        <v>1404</v>
      </c>
      <c r="D2936" s="320" t="s">
        <v>76</v>
      </c>
      <c r="E2936" s="320">
        <v>230247987</v>
      </c>
      <c r="F2936" s="190">
        <v>0</v>
      </c>
      <c r="G2936" s="360" t="s">
        <v>12</v>
      </c>
      <c r="H2936" s="320">
        <v>0</v>
      </c>
      <c r="I2936" s="320">
        <v>0</v>
      </c>
      <c r="J2936" s="361">
        <v>0</v>
      </c>
      <c r="K2936" s="320" t="s">
        <v>978</v>
      </c>
      <c r="L2936" s="320" t="s">
        <v>254</v>
      </c>
      <c r="M2936" s="320" t="s">
        <v>261</v>
      </c>
      <c r="N2936" s="320" t="s">
        <v>263</v>
      </c>
    </row>
    <row r="2937" spans="1:14" s="194" customFormat="1">
      <c r="A2937" s="320" t="s">
        <v>250</v>
      </c>
      <c r="B2937" s="320" t="s">
        <v>664</v>
      </c>
      <c r="C2937" s="320" t="s">
        <v>1404</v>
      </c>
      <c r="D2937" s="320" t="s">
        <v>92</v>
      </c>
      <c r="E2937" s="320">
        <v>117226569</v>
      </c>
      <c r="F2937" s="190">
        <v>11</v>
      </c>
      <c r="G2937" s="360">
        <v>60</v>
      </c>
      <c r="H2937" s="320">
        <v>3</v>
      </c>
      <c r="I2937" s="320">
        <v>8</v>
      </c>
      <c r="J2937" s="361">
        <v>0.27272727272727271</v>
      </c>
      <c r="K2937" s="320" t="s">
        <v>978</v>
      </c>
      <c r="L2937" s="320" t="s">
        <v>254</v>
      </c>
      <c r="M2937" s="320" t="s">
        <v>263</v>
      </c>
      <c r="N2937" s="320" t="s">
        <v>261</v>
      </c>
    </row>
    <row r="2938" spans="1:14" s="194" customFormat="1">
      <c r="A2938" s="320" t="s">
        <v>250</v>
      </c>
      <c r="B2938" s="320" t="s">
        <v>664</v>
      </c>
      <c r="C2938" s="320" t="s">
        <v>1404</v>
      </c>
      <c r="D2938" s="320" t="s">
        <v>92</v>
      </c>
      <c r="E2938" s="320">
        <v>124189698</v>
      </c>
      <c r="F2938" s="190">
        <v>3918</v>
      </c>
      <c r="G2938" s="360">
        <v>60</v>
      </c>
      <c r="H2938" s="320">
        <v>0</v>
      </c>
      <c r="I2938" s="320">
        <v>3918</v>
      </c>
      <c r="J2938" s="361">
        <v>0</v>
      </c>
      <c r="K2938" s="320" t="s">
        <v>183</v>
      </c>
      <c r="L2938" s="320" t="s">
        <v>254</v>
      </c>
      <c r="M2938" s="320" t="s">
        <v>263</v>
      </c>
      <c r="N2938" s="320" t="s">
        <v>262</v>
      </c>
    </row>
    <row r="2939" spans="1:14" s="194" customFormat="1">
      <c r="A2939" s="320" t="s">
        <v>250</v>
      </c>
      <c r="B2939" s="320" t="s">
        <v>664</v>
      </c>
      <c r="C2939" s="320" t="s">
        <v>1404</v>
      </c>
      <c r="D2939" s="320" t="s">
        <v>92</v>
      </c>
      <c r="E2939" s="320">
        <v>134596215</v>
      </c>
      <c r="F2939" s="190">
        <v>1531</v>
      </c>
      <c r="G2939" s="360">
        <v>59.996000000000002</v>
      </c>
      <c r="H2939" s="320">
        <v>13</v>
      </c>
      <c r="I2939" s="320">
        <v>1518</v>
      </c>
      <c r="J2939" s="361">
        <v>8.4911822338340961E-3</v>
      </c>
      <c r="K2939" s="320" t="s">
        <v>175</v>
      </c>
      <c r="L2939" s="320" t="s">
        <v>254</v>
      </c>
      <c r="M2939" s="320" t="s">
        <v>262</v>
      </c>
      <c r="N2939" s="320" t="s">
        <v>261</v>
      </c>
    </row>
    <row r="2940" spans="1:14" s="194" customFormat="1">
      <c r="A2940" s="320" t="s">
        <v>250</v>
      </c>
      <c r="B2940" s="320" t="s">
        <v>664</v>
      </c>
      <c r="C2940" s="320" t="s">
        <v>1404</v>
      </c>
      <c r="D2940" s="320" t="s">
        <v>81</v>
      </c>
      <c r="E2940" s="320">
        <v>32413565</v>
      </c>
      <c r="F2940" s="190">
        <v>11631</v>
      </c>
      <c r="G2940" s="360">
        <v>59.991599999999998</v>
      </c>
      <c r="H2940" s="320">
        <v>789</v>
      </c>
      <c r="I2940" s="320">
        <v>11627</v>
      </c>
      <c r="J2940" s="361">
        <v>6.3547036082474223E-2</v>
      </c>
      <c r="K2940" s="320" t="s">
        <v>1215</v>
      </c>
      <c r="L2940" s="320" t="s">
        <v>254</v>
      </c>
      <c r="M2940" s="320" t="s">
        <v>264</v>
      </c>
      <c r="N2940" s="320" t="s">
        <v>263</v>
      </c>
    </row>
    <row r="2941" spans="1:14" s="194" customFormat="1">
      <c r="A2941" s="320" t="s">
        <v>250</v>
      </c>
      <c r="B2941" s="320" t="s">
        <v>664</v>
      </c>
      <c r="C2941" s="320" t="s">
        <v>1404</v>
      </c>
      <c r="D2941" s="320" t="s">
        <v>81</v>
      </c>
      <c r="E2941" s="320">
        <v>32414264</v>
      </c>
      <c r="F2941" s="190">
        <v>19096</v>
      </c>
      <c r="G2941" s="360">
        <v>59.919899999999998</v>
      </c>
      <c r="H2941" s="320">
        <v>14152</v>
      </c>
      <c r="I2941" s="320">
        <v>4944</v>
      </c>
      <c r="J2941" s="361">
        <v>0.74109761206535396</v>
      </c>
      <c r="K2941" s="320" t="s">
        <v>1216</v>
      </c>
      <c r="L2941" s="320" t="s">
        <v>143</v>
      </c>
      <c r="M2941" s="320" t="s">
        <v>12</v>
      </c>
      <c r="N2941" s="320" t="s">
        <v>315</v>
      </c>
    </row>
    <row r="2942" spans="1:14" s="194" customFormat="1">
      <c r="A2942" s="320" t="s">
        <v>250</v>
      </c>
      <c r="B2942" s="320" t="s">
        <v>664</v>
      </c>
      <c r="C2942" s="320" t="s">
        <v>1404</v>
      </c>
      <c r="D2942" s="320" t="s">
        <v>81</v>
      </c>
      <c r="E2942" s="320">
        <v>67039470</v>
      </c>
      <c r="F2942" s="190">
        <v>2512</v>
      </c>
      <c r="G2942" s="360">
        <v>60</v>
      </c>
      <c r="H2942" s="320">
        <v>5</v>
      </c>
      <c r="I2942" s="320">
        <v>2507</v>
      </c>
      <c r="J2942" s="361">
        <v>1.9904458598726115E-3</v>
      </c>
      <c r="K2942" s="320" t="s">
        <v>1010</v>
      </c>
      <c r="L2942" s="320" t="s">
        <v>254</v>
      </c>
      <c r="M2942" s="320" t="s">
        <v>264</v>
      </c>
      <c r="N2942" s="320" t="s">
        <v>263</v>
      </c>
    </row>
    <row r="2943" spans="1:14" s="194" customFormat="1">
      <c r="A2943" s="320" t="s">
        <v>250</v>
      </c>
      <c r="B2943" s="320" t="s">
        <v>664</v>
      </c>
      <c r="C2943" s="320" t="s">
        <v>1404</v>
      </c>
      <c r="D2943" s="320" t="s">
        <v>89</v>
      </c>
      <c r="E2943" s="320">
        <v>19419221</v>
      </c>
      <c r="F2943" s="190">
        <v>991</v>
      </c>
      <c r="G2943" s="360">
        <v>52.1325</v>
      </c>
      <c r="H2943" s="320">
        <v>2</v>
      </c>
      <c r="I2943" s="320">
        <v>989</v>
      </c>
      <c r="J2943" s="361">
        <v>2.0181634712411706E-3</v>
      </c>
      <c r="K2943" s="320" t="s">
        <v>180</v>
      </c>
      <c r="L2943" s="320" t="s">
        <v>254</v>
      </c>
      <c r="M2943" s="320" t="s">
        <v>263</v>
      </c>
      <c r="N2943" s="320" t="s">
        <v>264</v>
      </c>
    </row>
    <row r="2944" spans="1:14" s="194" customFormat="1">
      <c r="A2944" s="320" t="s">
        <v>250</v>
      </c>
      <c r="B2944" s="320" t="s">
        <v>664</v>
      </c>
      <c r="C2944" s="320" t="s">
        <v>1404</v>
      </c>
      <c r="D2944" s="320" t="s">
        <v>89</v>
      </c>
      <c r="E2944" s="320">
        <v>45970135</v>
      </c>
      <c r="F2944" s="190">
        <v>6</v>
      </c>
      <c r="G2944" s="360">
        <v>60</v>
      </c>
      <c r="H2944" s="320">
        <v>0</v>
      </c>
      <c r="I2944" s="320">
        <v>6</v>
      </c>
      <c r="J2944" s="361">
        <v>0</v>
      </c>
      <c r="K2944" s="320" t="s">
        <v>181</v>
      </c>
      <c r="L2944" s="320" t="s">
        <v>254</v>
      </c>
      <c r="M2944" s="320" t="s">
        <v>264</v>
      </c>
      <c r="N2944" s="320" t="s">
        <v>262</v>
      </c>
    </row>
    <row r="2945" spans="1:14" s="194" customFormat="1">
      <c r="A2945" s="320" t="s">
        <v>250</v>
      </c>
      <c r="B2945" s="320" t="s">
        <v>664</v>
      </c>
      <c r="C2945" s="320" t="s">
        <v>1404</v>
      </c>
      <c r="D2945" s="320" t="s">
        <v>103</v>
      </c>
      <c r="E2945" s="320">
        <v>59752243</v>
      </c>
      <c r="F2945" s="190">
        <v>1785</v>
      </c>
      <c r="G2945" s="360">
        <v>60</v>
      </c>
      <c r="H2945" s="320">
        <v>260</v>
      </c>
      <c r="I2945" s="320">
        <v>1525</v>
      </c>
      <c r="J2945" s="361">
        <v>0.14565826330532214</v>
      </c>
      <c r="K2945" s="320" t="s">
        <v>172</v>
      </c>
      <c r="L2945" s="320" t="s">
        <v>254</v>
      </c>
      <c r="M2945" s="320" t="s">
        <v>264</v>
      </c>
      <c r="N2945" s="320" t="s">
        <v>263</v>
      </c>
    </row>
    <row r="2946" spans="1:14" s="194" customFormat="1">
      <c r="A2946" s="320" t="s">
        <v>250</v>
      </c>
      <c r="B2946" s="320" t="s">
        <v>664</v>
      </c>
      <c r="C2946" s="320" t="s">
        <v>1404</v>
      </c>
      <c r="D2946" s="320" t="s">
        <v>90</v>
      </c>
      <c r="E2946" s="320">
        <v>6874515</v>
      </c>
      <c r="F2946" s="190">
        <v>97</v>
      </c>
      <c r="G2946" s="360">
        <v>60.1053</v>
      </c>
      <c r="H2946" s="320">
        <v>0</v>
      </c>
      <c r="I2946" s="320">
        <v>97</v>
      </c>
      <c r="J2946" s="361">
        <v>0</v>
      </c>
      <c r="K2946" s="320" t="s">
        <v>980</v>
      </c>
      <c r="L2946" s="320" t="s">
        <v>254</v>
      </c>
      <c r="M2946" s="320" t="s">
        <v>263</v>
      </c>
      <c r="N2946" s="320" t="s">
        <v>261</v>
      </c>
    </row>
    <row r="2947" spans="1:14" s="194" customFormat="1">
      <c r="A2947" s="320" t="s">
        <v>250</v>
      </c>
      <c r="B2947" s="320" t="s">
        <v>664</v>
      </c>
      <c r="C2947" s="320" t="s">
        <v>1404</v>
      </c>
      <c r="D2947" s="320" t="s">
        <v>112</v>
      </c>
      <c r="E2947" s="320">
        <v>12895632</v>
      </c>
      <c r="F2947" s="190">
        <v>3543</v>
      </c>
      <c r="G2947" s="360">
        <v>59.988900000000001</v>
      </c>
      <c r="H2947" s="320">
        <v>2466</v>
      </c>
      <c r="I2947" s="320">
        <v>1077</v>
      </c>
      <c r="J2947" s="361">
        <v>0.69602032176121931</v>
      </c>
      <c r="K2947" s="320" t="s">
        <v>167</v>
      </c>
      <c r="L2947" s="320" t="s">
        <v>254</v>
      </c>
      <c r="M2947" s="320" t="s">
        <v>261</v>
      </c>
      <c r="N2947" s="320" t="s">
        <v>262</v>
      </c>
    </row>
    <row r="2948" spans="1:14" s="194" customFormat="1">
      <c r="A2948" s="320" t="s">
        <v>250</v>
      </c>
      <c r="B2948" s="320" t="s">
        <v>664</v>
      </c>
      <c r="C2948" s="320" t="s">
        <v>1404</v>
      </c>
      <c r="D2948" s="320" t="s">
        <v>112</v>
      </c>
      <c r="E2948" s="320">
        <v>17968838</v>
      </c>
      <c r="F2948" s="190">
        <v>0</v>
      </c>
      <c r="G2948" s="360" t="s">
        <v>12</v>
      </c>
      <c r="H2948" s="320">
        <v>0</v>
      </c>
      <c r="I2948" s="320">
        <v>0</v>
      </c>
      <c r="J2948" s="361">
        <v>0</v>
      </c>
      <c r="K2948" s="320" t="s">
        <v>168</v>
      </c>
      <c r="L2948" s="320" t="s">
        <v>254</v>
      </c>
      <c r="M2948" s="320" t="s">
        <v>261</v>
      </c>
      <c r="N2948" s="320" t="s">
        <v>262</v>
      </c>
    </row>
    <row r="2949" spans="1:14" s="194" customFormat="1">
      <c r="A2949" s="320" t="s">
        <v>250</v>
      </c>
      <c r="B2949" s="320" t="s">
        <v>664</v>
      </c>
      <c r="C2949" s="320" t="s">
        <v>1404</v>
      </c>
      <c r="D2949" s="320" t="s">
        <v>112</v>
      </c>
      <c r="E2949" s="320">
        <v>18083124</v>
      </c>
      <c r="F2949" s="190">
        <v>21</v>
      </c>
      <c r="G2949" s="360">
        <v>60</v>
      </c>
      <c r="H2949" s="320">
        <v>0</v>
      </c>
      <c r="I2949" s="320">
        <v>21</v>
      </c>
      <c r="J2949" s="361">
        <v>0</v>
      </c>
      <c r="K2949" s="320" t="s">
        <v>169</v>
      </c>
      <c r="L2949" s="320" t="s">
        <v>254</v>
      </c>
      <c r="M2949" s="320" t="s">
        <v>264</v>
      </c>
      <c r="N2949" s="320" t="s">
        <v>263</v>
      </c>
    </row>
    <row r="2950" spans="1:14" s="194" customFormat="1">
      <c r="A2950" s="320" t="s">
        <v>250</v>
      </c>
      <c r="B2950" s="320" t="s">
        <v>664</v>
      </c>
      <c r="C2950" s="320" t="s">
        <v>1404</v>
      </c>
      <c r="D2950" s="320" t="s">
        <v>112</v>
      </c>
      <c r="E2950" s="320">
        <v>78311653</v>
      </c>
      <c r="F2950" s="190">
        <v>0</v>
      </c>
      <c r="G2950" s="360" t="s">
        <v>12</v>
      </c>
      <c r="H2950" s="320">
        <v>0</v>
      </c>
      <c r="I2950" s="320">
        <v>0</v>
      </c>
      <c r="J2950" s="361">
        <v>0</v>
      </c>
      <c r="K2950" s="320" t="s">
        <v>182</v>
      </c>
      <c r="L2950" s="320" t="s">
        <v>254</v>
      </c>
      <c r="M2950" s="320" t="s">
        <v>262</v>
      </c>
      <c r="N2950" s="320" t="s">
        <v>261</v>
      </c>
    </row>
    <row r="2951" spans="1:14" s="194" customFormat="1">
      <c r="A2951" s="320" t="s">
        <v>250</v>
      </c>
      <c r="B2951" s="320" t="s">
        <v>664</v>
      </c>
      <c r="C2951" s="320" t="s">
        <v>1404</v>
      </c>
      <c r="D2951" s="320" t="s">
        <v>84</v>
      </c>
      <c r="E2951" s="320">
        <v>202084197</v>
      </c>
      <c r="F2951" s="190">
        <v>889</v>
      </c>
      <c r="G2951" s="360">
        <v>60</v>
      </c>
      <c r="H2951" s="320">
        <v>0</v>
      </c>
      <c r="I2951" s="320">
        <v>889</v>
      </c>
      <c r="J2951" s="361">
        <v>0</v>
      </c>
      <c r="K2951" s="320" t="s">
        <v>177</v>
      </c>
      <c r="L2951" s="320" t="s">
        <v>254</v>
      </c>
      <c r="M2951" s="320" t="s">
        <v>262</v>
      </c>
      <c r="N2951" s="320" t="s">
        <v>261</v>
      </c>
    </row>
    <row r="2952" spans="1:14" s="194" customFormat="1">
      <c r="A2952" s="320" t="s">
        <v>250</v>
      </c>
      <c r="B2952" s="320" t="s">
        <v>664</v>
      </c>
      <c r="C2952" s="320" t="s">
        <v>1404</v>
      </c>
      <c r="D2952" s="320" t="s">
        <v>84</v>
      </c>
      <c r="E2952" s="320">
        <v>219875685</v>
      </c>
      <c r="F2952" s="190">
        <v>0</v>
      </c>
      <c r="G2952" s="360" t="s">
        <v>12</v>
      </c>
      <c r="H2952" s="320">
        <v>0</v>
      </c>
      <c r="I2952" s="320">
        <v>0</v>
      </c>
      <c r="J2952" s="361">
        <v>0</v>
      </c>
      <c r="K2952" s="320" t="s">
        <v>178</v>
      </c>
      <c r="L2952" s="320" t="s">
        <v>254</v>
      </c>
      <c r="M2952" s="320" t="s">
        <v>264</v>
      </c>
      <c r="N2952" s="320" t="s">
        <v>263</v>
      </c>
    </row>
    <row r="2953" spans="1:14" s="194" customFormat="1">
      <c r="A2953" s="320" t="s">
        <v>250</v>
      </c>
      <c r="B2953" s="320" t="s">
        <v>664</v>
      </c>
      <c r="C2953" s="320" t="s">
        <v>1404</v>
      </c>
      <c r="D2953" s="320" t="s">
        <v>84</v>
      </c>
      <c r="E2953" s="320">
        <v>239355642</v>
      </c>
      <c r="F2953" s="190">
        <v>6319</v>
      </c>
      <c r="G2953" s="360">
        <v>60</v>
      </c>
      <c r="H2953" s="320">
        <v>8</v>
      </c>
      <c r="I2953" s="320">
        <v>6311</v>
      </c>
      <c r="J2953" s="361">
        <v>1.2660231049216649E-3</v>
      </c>
      <c r="K2953" s="320" t="s">
        <v>179</v>
      </c>
      <c r="L2953" s="320" t="s">
        <v>254</v>
      </c>
      <c r="M2953" s="320" t="s">
        <v>262</v>
      </c>
      <c r="N2953" s="320" t="s">
        <v>261</v>
      </c>
    </row>
    <row r="2954" spans="1:14" s="194" customFormat="1">
      <c r="A2954" s="320" t="s">
        <v>250</v>
      </c>
      <c r="B2954" s="320" t="s">
        <v>664</v>
      </c>
      <c r="C2954" s="320" t="s">
        <v>1404</v>
      </c>
      <c r="D2954" s="320" t="s">
        <v>84</v>
      </c>
      <c r="E2954" s="320">
        <v>240946750</v>
      </c>
      <c r="F2954" s="190">
        <v>1480</v>
      </c>
      <c r="G2954" s="360">
        <v>60</v>
      </c>
      <c r="H2954" s="320">
        <v>0</v>
      </c>
      <c r="I2954" s="320">
        <v>1480</v>
      </c>
      <c r="J2954" s="361">
        <v>0</v>
      </c>
      <c r="K2954" s="320" t="s">
        <v>186</v>
      </c>
      <c r="L2954" s="320" t="s">
        <v>254</v>
      </c>
      <c r="M2954" s="320" t="s">
        <v>264</v>
      </c>
      <c r="N2954" s="320" t="s">
        <v>262</v>
      </c>
    </row>
    <row r="2955" spans="1:14" s="194" customFormat="1">
      <c r="A2955" s="320" t="s">
        <v>250</v>
      </c>
      <c r="B2955" s="320" t="s">
        <v>664</v>
      </c>
      <c r="C2955" s="320" t="s">
        <v>1404</v>
      </c>
      <c r="D2955" s="320" t="s">
        <v>78</v>
      </c>
      <c r="E2955" s="320">
        <v>185347932</v>
      </c>
      <c r="F2955" s="190">
        <v>2</v>
      </c>
      <c r="G2955" s="360" t="s">
        <v>12</v>
      </c>
      <c r="H2955" s="320">
        <v>0</v>
      </c>
      <c r="I2955" s="320">
        <v>0</v>
      </c>
      <c r="J2955" s="361">
        <v>0</v>
      </c>
      <c r="K2955" s="320" t="s">
        <v>185</v>
      </c>
      <c r="L2955" s="320" t="s">
        <v>254</v>
      </c>
      <c r="M2955" s="320" t="s">
        <v>262</v>
      </c>
      <c r="N2955" s="320" t="s">
        <v>263</v>
      </c>
    </row>
    <row r="2956" spans="1:14" s="194" customFormat="1">
      <c r="A2956" s="320" t="s">
        <v>250</v>
      </c>
      <c r="B2956" s="320" t="s">
        <v>664</v>
      </c>
      <c r="C2956" s="320" t="s">
        <v>1404</v>
      </c>
      <c r="D2956" s="320" t="s">
        <v>85</v>
      </c>
      <c r="E2956" s="320">
        <v>20958809</v>
      </c>
      <c r="F2956" s="190">
        <v>119</v>
      </c>
      <c r="G2956" s="360">
        <v>60</v>
      </c>
      <c r="H2956" s="320">
        <v>53</v>
      </c>
      <c r="I2956" s="320">
        <v>66</v>
      </c>
      <c r="J2956" s="361">
        <v>0.44537815126050423</v>
      </c>
      <c r="K2956" s="320" t="s">
        <v>1011</v>
      </c>
      <c r="L2956" s="320" t="s">
        <v>254</v>
      </c>
      <c r="M2956" s="320" t="s">
        <v>262</v>
      </c>
      <c r="N2956" s="320" t="s">
        <v>261</v>
      </c>
    </row>
    <row r="2957" spans="1:14" s="194" customFormat="1">
      <c r="A2957" s="320" t="s">
        <v>250</v>
      </c>
      <c r="B2957" s="320" t="s">
        <v>664</v>
      </c>
      <c r="C2957" s="320" t="s">
        <v>1404</v>
      </c>
      <c r="D2957" s="320" t="s">
        <v>85</v>
      </c>
      <c r="E2957" s="320">
        <v>66184069</v>
      </c>
      <c r="F2957" s="190">
        <v>67</v>
      </c>
      <c r="G2957" s="360" t="s">
        <v>12</v>
      </c>
      <c r="H2957" s="320">
        <v>0</v>
      </c>
      <c r="I2957" s="320">
        <v>0</v>
      </c>
      <c r="J2957" s="361">
        <v>0</v>
      </c>
      <c r="K2957" s="320" t="s">
        <v>980</v>
      </c>
      <c r="L2957" s="320" t="s">
        <v>254</v>
      </c>
      <c r="M2957" s="320" t="s">
        <v>261</v>
      </c>
      <c r="N2957" s="320" t="s">
        <v>262</v>
      </c>
    </row>
    <row r="2958" spans="1:14" s="194" customFormat="1">
      <c r="A2958" s="320" t="s">
        <v>250</v>
      </c>
      <c r="B2958" s="320" t="s">
        <v>664</v>
      </c>
      <c r="C2958" s="320" t="s">
        <v>1404</v>
      </c>
      <c r="D2958" s="320" t="s">
        <v>86</v>
      </c>
      <c r="E2958" s="320">
        <v>97555493</v>
      </c>
      <c r="F2958" s="190">
        <v>390</v>
      </c>
      <c r="G2958" s="360">
        <v>60</v>
      </c>
      <c r="H2958" s="320">
        <v>69</v>
      </c>
      <c r="I2958" s="320">
        <v>321</v>
      </c>
      <c r="J2958" s="361">
        <v>0.17692307692307693</v>
      </c>
      <c r="K2958" s="320" t="s">
        <v>981</v>
      </c>
      <c r="L2958" s="320" t="s">
        <v>254</v>
      </c>
      <c r="M2958" s="320" t="s">
        <v>264</v>
      </c>
      <c r="N2958" s="320" t="s">
        <v>263</v>
      </c>
    </row>
    <row r="2959" spans="1:14" s="194" customFormat="1">
      <c r="A2959" s="320" t="s">
        <v>250</v>
      </c>
      <c r="B2959" s="320" t="s">
        <v>664</v>
      </c>
      <c r="C2959" s="320" t="s">
        <v>1404</v>
      </c>
      <c r="D2959" s="320" t="s">
        <v>86</v>
      </c>
      <c r="E2959" s="320">
        <v>127510329</v>
      </c>
      <c r="F2959" s="190">
        <v>16</v>
      </c>
      <c r="G2959" s="360">
        <v>60</v>
      </c>
      <c r="H2959" s="320">
        <v>0</v>
      </c>
      <c r="I2959" s="320">
        <v>16</v>
      </c>
      <c r="J2959" s="361">
        <v>0</v>
      </c>
      <c r="K2959" s="320" t="s">
        <v>184</v>
      </c>
      <c r="L2959" s="320" t="s">
        <v>254</v>
      </c>
      <c r="M2959" s="320" t="s">
        <v>264</v>
      </c>
      <c r="N2959" s="320" t="s">
        <v>262</v>
      </c>
    </row>
    <row r="2960" spans="1:14" s="194" customFormat="1">
      <c r="A2960" s="320" t="s">
        <v>250</v>
      </c>
      <c r="B2960" s="320" t="s">
        <v>664</v>
      </c>
      <c r="C2960" s="320" t="s">
        <v>1404</v>
      </c>
      <c r="D2960" s="320" t="s">
        <v>86</v>
      </c>
      <c r="E2960" s="320">
        <v>135518242</v>
      </c>
      <c r="F2960" s="190">
        <v>1310</v>
      </c>
      <c r="G2960" s="360">
        <v>60</v>
      </c>
      <c r="H2960" s="320">
        <v>787</v>
      </c>
      <c r="I2960" s="320">
        <v>523</v>
      </c>
      <c r="J2960" s="361">
        <v>0.60076335877862597</v>
      </c>
      <c r="K2960" s="320" t="s">
        <v>176</v>
      </c>
      <c r="L2960" s="320" t="s">
        <v>254</v>
      </c>
      <c r="M2960" s="320" t="s">
        <v>262</v>
      </c>
      <c r="N2960" s="320" t="s">
        <v>261</v>
      </c>
    </row>
    <row r="2961" spans="1:14" s="194" customFormat="1">
      <c r="A2961" s="320" t="s">
        <v>250</v>
      </c>
      <c r="B2961" s="320" t="s">
        <v>664</v>
      </c>
      <c r="C2961" s="320" t="s">
        <v>1404</v>
      </c>
      <c r="D2961" s="320" t="s">
        <v>86</v>
      </c>
      <c r="E2961" s="320">
        <v>142123352</v>
      </c>
      <c r="F2961" s="190">
        <v>4302</v>
      </c>
      <c r="G2961" s="360">
        <v>59.966200000000001</v>
      </c>
      <c r="H2961" s="320">
        <v>0</v>
      </c>
      <c r="I2961" s="320">
        <v>4302</v>
      </c>
      <c r="J2961" s="361">
        <v>0</v>
      </c>
      <c r="K2961" s="320" t="s">
        <v>1009</v>
      </c>
      <c r="L2961" s="320" t="s">
        <v>254</v>
      </c>
      <c r="M2961" s="320" t="s">
        <v>261</v>
      </c>
      <c r="N2961" s="320" t="s">
        <v>264</v>
      </c>
    </row>
    <row r="2962" spans="1:14" s="194" customFormat="1">
      <c r="A2962" s="320" t="s">
        <v>250</v>
      </c>
      <c r="B2962" s="320" t="s">
        <v>664</v>
      </c>
      <c r="C2962" s="320" t="s">
        <v>1404</v>
      </c>
      <c r="D2962" s="320" t="s">
        <v>86</v>
      </c>
      <c r="E2962" s="320">
        <v>175992754</v>
      </c>
      <c r="F2962" s="190">
        <v>719</v>
      </c>
      <c r="G2962" s="360">
        <v>60</v>
      </c>
      <c r="H2962" s="320">
        <v>0</v>
      </c>
      <c r="I2962" s="320">
        <v>719</v>
      </c>
      <c r="J2962" s="361">
        <v>0</v>
      </c>
      <c r="K2962" s="320" t="s">
        <v>1110</v>
      </c>
      <c r="L2962" s="320" t="s">
        <v>254</v>
      </c>
      <c r="M2962" s="320" t="s">
        <v>262</v>
      </c>
      <c r="N2962" s="320" t="s">
        <v>264</v>
      </c>
    </row>
    <row r="2963" spans="1:14" s="194" customFormat="1">
      <c r="A2963" s="320" t="s">
        <v>250</v>
      </c>
      <c r="B2963" s="320" t="s">
        <v>664</v>
      </c>
      <c r="C2963" s="320" t="s">
        <v>1404</v>
      </c>
      <c r="D2963" s="320" t="s">
        <v>93</v>
      </c>
      <c r="E2963" s="320">
        <v>30461081</v>
      </c>
      <c r="F2963" s="190">
        <v>261</v>
      </c>
      <c r="G2963" s="360">
        <v>59.953400000000002</v>
      </c>
      <c r="H2963" s="320">
        <v>0</v>
      </c>
      <c r="I2963" s="320">
        <v>236</v>
      </c>
      <c r="J2963" s="361">
        <v>0</v>
      </c>
      <c r="K2963" s="320" t="s">
        <v>171</v>
      </c>
      <c r="L2963" s="320" t="s">
        <v>254</v>
      </c>
      <c r="M2963" s="320" t="s">
        <v>261</v>
      </c>
      <c r="N2963" s="320" t="s">
        <v>264</v>
      </c>
    </row>
    <row r="2964" spans="1:14" s="194" customFormat="1">
      <c r="A2964" s="320" t="s">
        <v>250</v>
      </c>
      <c r="B2964" s="320" t="s">
        <v>664</v>
      </c>
      <c r="C2964" s="320" t="s">
        <v>1404</v>
      </c>
      <c r="D2964" s="320" t="s">
        <v>91</v>
      </c>
      <c r="E2964" s="320">
        <v>22886041</v>
      </c>
      <c r="F2964" s="190">
        <v>348</v>
      </c>
      <c r="G2964" s="360">
        <v>60</v>
      </c>
      <c r="H2964" s="320">
        <v>0</v>
      </c>
      <c r="I2964" s="320">
        <v>346</v>
      </c>
      <c r="J2964" s="361">
        <v>0</v>
      </c>
      <c r="K2964" s="320" t="s">
        <v>170</v>
      </c>
      <c r="L2964" s="320" t="s">
        <v>254</v>
      </c>
      <c r="M2964" s="320" t="s">
        <v>264</v>
      </c>
      <c r="N2964" s="320" t="s">
        <v>262</v>
      </c>
    </row>
    <row r="2965" spans="1:14" s="194" customFormat="1">
      <c r="A2965" s="320" t="s">
        <v>250</v>
      </c>
      <c r="B2965" s="320" t="s">
        <v>664</v>
      </c>
      <c r="C2965" s="320" t="s">
        <v>1404</v>
      </c>
      <c r="D2965" s="320" t="s">
        <v>91</v>
      </c>
      <c r="E2965" s="320">
        <v>117954927</v>
      </c>
      <c r="F2965" s="190">
        <v>3</v>
      </c>
      <c r="G2965" s="360">
        <v>60</v>
      </c>
      <c r="H2965" s="320">
        <v>0</v>
      </c>
      <c r="I2965" s="320">
        <v>3</v>
      </c>
      <c r="J2965" s="361">
        <v>0</v>
      </c>
      <c r="K2965" s="320" t="s">
        <v>96</v>
      </c>
      <c r="L2965" s="320" t="s">
        <v>254</v>
      </c>
      <c r="M2965" s="320" t="s">
        <v>264</v>
      </c>
      <c r="N2965" s="320" t="s">
        <v>263</v>
      </c>
    </row>
    <row r="2966" spans="1:14" s="194" customFormat="1">
      <c r="A2966" s="320" t="s">
        <v>250</v>
      </c>
      <c r="B2966" s="320" t="s">
        <v>664</v>
      </c>
      <c r="C2966" s="320" t="s">
        <v>1404</v>
      </c>
      <c r="D2966" s="320" t="s">
        <v>95</v>
      </c>
      <c r="E2966" s="320">
        <v>35064646</v>
      </c>
      <c r="F2966" s="190">
        <v>4</v>
      </c>
      <c r="G2966" s="360">
        <v>60</v>
      </c>
      <c r="H2966" s="320">
        <v>0</v>
      </c>
      <c r="I2966" s="320">
        <v>4</v>
      </c>
      <c r="J2966" s="361">
        <v>0</v>
      </c>
      <c r="K2966" s="320" t="s">
        <v>985</v>
      </c>
      <c r="L2966" s="320" t="s">
        <v>254</v>
      </c>
      <c r="M2966" s="320" t="s">
        <v>262</v>
      </c>
      <c r="N2966" s="320" t="s">
        <v>261</v>
      </c>
    </row>
    <row r="2967" spans="1:14" s="194" customFormat="1">
      <c r="A2967" s="320" t="s">
        <v>250</v>
      </c>
      <c r="B2967" s="320" t="s">
        <v>664</v>
      </c>
      <c r="C2967" s="320" t="s">
        <v>1404</v>
      </c>
      <c r="D2967" s="320" t="s">
        <v>95</v>
      </c>
      <c r="E2967" s="320">
        <v>102338982</v>
      </c>
      <c r="F2967" s="190">
        <v>16</v>
      </c>
      <c r="G2967" s="360">
        <v>60</v>
      </c>
      <c r="H2967" s="320">
        <v>11</v>
      </c>
      <c r="I2967" s="320">
        <v>5</v>
      </c>
      <c r="J2967" s="361">
        <v>0.6875</v>
      </c>
      <c r="K2967" s="320" t="s">
        <v>984</v>
      </c>
      <c r="L2967" s="320" t="s">
        <v>254</v>
      </c>
      <c r="M2967" s="320" t="s">
        <v>262</v>
      </c>
      <c r="N2967" s="320" t="s">
        <v>261</v>
      </c>
    </row>
    <row r="2968" spans="1:14" s="194" customFormat="1">
      <c r="A2968" s="320" t="s">
        <v>250</v>
      </c>
      <c r="B2968" s="320" t="s">
        <v>664</v>
      </c>
      <c r="C2968" s="320" t="s">
        <v>1404</v>
      </c>
      <c r="D2968" s="320" t="s">
        <v>87</v>
      </c>
      <c r="E2968" s="320">
        <v>19321610</v>
      </c>
      <c r="F2968" s="190">
        <v>998</v>
      </c>
      <c r="G2968" s="360">
        <v>60</v>
      </c>
      <c r="H2968" s="320">
        <v>0</v>
      </c>
      <c r="I2968" s="320">
        <v>998</v>
      </c>
      <c r="J2968" s="361">
        <v>0</v>
      </c>
      <c r="K2968" s="320" t="s">
        <v>1111</v>
      </c>
      <c r="L2968" s="320" t="s">
        <v>254</v>
      </c>
      <c r="M2968" s="320" t="s">
        <v>262</v>
      </c>
      <c r="N2968" s="320" t="s">
        <v>264</v>
      </c>
    </row>
    <row r="2969" spans="1:14" s="194" customFormat="1">
      <c r="A2969" s="320" t="s">
        <v>250</v>
      </c>
      <c r="B2969" s="320" t="s">
        <v>374</v>
      </c>
      <c r="C2969" s="320" t="s">
        <v>834</v>
      </c>
      <c r="D2969" s="173" t="s">
        <v>1238</v>
      </c>
      <c r="E2969" s="173" t="s">
        <v>12</v>
      </c>
      <c r="F2969" s="358" t="s">
        <v>12</v>
      </c>
      <c r="G2969" s="173" t="s">
        <v>12</v>
      </c>
      <c r="H2969" s="173">
        <v>0</v>
      </c>
      <c r="I2969" s="173" t="s">
        <v>12</v>
      </c>
      <c r="J2969" s="173" t="s">
        <v>12</v>
      </c>
      <c r="K2969" s="173" t="s">
        <v>12</v>
      </c>
      <c r="L2969" s="173" t="s">
        <v>253</v>
      </c>
      <c r="M2969" s="173" t="s">
        <v>12</v>
      </c>
      <c r="N2969" s="173" t="s">
        <v>12</v>
      </c>
    </row>
    <row r="2970" spans="1:14" s="194" customFormat="1">
      <c r="A2970" s="320" t="s">
        <v>250</v>
      </c>
      <c r="B2970" s="320" t="s">
        <v>396</v>
      </c>
      <c r="C2970" s="320" t="s">
        <v>834</v>
      </c>
      <c r="D2970" s="173" t="s">
        <v>1238</v>
      </c>
      <c r="E2970" s="173" t="s">
        <v>12</v>
      </c>
      <c r="F2970" s="358" t="s">
        <v>12</v>
      </c>
      <c r="G2970" s="173" t="s">
        <v>12</v>
      </c>
      <c r="H2970" s="173">
        <v>0</v>
      </c>
      <c r="I2970" s="173" t="s">
        <v>12</v>
      </c>
      <c r="J2970" s="173" t="s">
        <v>12</v>
      </c>
      <c r="K2970" s="173" t="s">
        <v>12</v>
      </c>
      <c r="L2970" s="173" t="s">
        <v>253</v>
      </c>
      <c r="M2970" s="173" t="s">
        <v>12</v>
      </c>
      <c r="N2970" s="173" t="s">
        <v>12</v>
      </c>
    </row>
    <row r="2971" spans="1:14" s="194" customFormat="1">
      <c r="A2971" s="320" t="s">
        <v>250</v>
      </c>
      <c r="B2971" s="320" t="s">
        <v>546</v>
      </c>
      <c r="C2971" s="320" t="s">
        <v>834</v>
      </c>
      <c r="D2971" s="173" t="s">
        <v>1238</v>
      </c>
      <c r="E2971" s="173" t="s">
        <v>12</v>
      </c>
      <c r="F2971" s="358" t="s">
        <v>12</v>
      </c>
      <c r="G2971" s="173" t="s">
        <v>12</v>
      </c>
      <c r="H2971" s="173">
        <v>0</v>
      </c>
      <c r="I2971" s="173" t="s">
        <v>12</v>
      </c>
      <c r="J2971" s="173" t="s">
        <v>12</v>
      </c>
      <c r="K2971" s="173" t="s">
        <v>12</v>
      </c>
      <c r="L2971" s="173" t="s">
        <v>253</v>
      </c>
      <c r="M2971" s="173" t="s">
        <v>12</v>
      </c>
      <c r="N2971" s="173" t="s">
        <v>12</v>
      </c>
    </row>
    <row r="2972" spans="1:14" s="194" customFormat="1">
      <c r="A2972" s="320" t="s">
        <v>250</v>
      </c>
      <c r="B2972" s="320" t="s">
        <v>547</v>
      </c>
      <c r="C2972" s="320" t="s">
        <v>671</v>
      </c>
      <c r="D2972" s="173" t="s">
        <v>1238</v>
      </c>
      <c r="E2972" s="173" t="s">
        <v>12</v>
      </c>
      <c r="F2972" s="358" t="s">
        <v>12</v>
      </c>
      <c r="G2972" s="173" t="s">
        <v>12</v>
      </c>
      <c r="H2972" s="173">
        <v>0</v>
      </c>
      <c r="I2972" s="173" t="s">
        <v>12</v>
      </c>
      <c r="J2972" s="173" t="s">
        <v>12</v>
      </c>
      <c r="K2972" s="173" t="s">
        <v>12</v>
      </c>
      <c r="L2972" s="173" t="s">
        <v>253</v>
      </c>
      <c r="M2972" s="173" t="s">
        <v>12</v>
      </c>
      <c r="N2972" s="173" t="s">
        <v>12</v>
      </c>
    </row>
    <row r="2973" spans="1:14" s="194" customFormat="1">
      <c r="A2973" s="320" t="s">
        <v>250</v>
      </c>
      <c r="B2973" s="320" t="s">
        <v>548</v>
      </c>
      <c r="C2973" s="320" t="s">
        <v>846</v>
      </c>
      <c r="D2973" s="173" t="s">
        <v>1238</v>
      </c>
      <c r="E2973" s="173" t="s">
        <v>12</v>
      </c>
      <c r="F2973" s="358" t="s">
        <v>12</v>
      </c>
      <c r="G2973" s="173" t="s">
        <v>12</v>
      </c>
      <c r="H2973" s="173">
        <v>887</v>
      </c>
      <c r="I2973" s="173" t="s">
        <v>12</v>
      </c>
      <c r="J2973" s="173" t="s">
        <v>12</v>
      </c>
      <c r="K2973" s="173" t="s">
        <v>12</v>
      </c>
      <c r="L2973" s="173" t="s">
        <v>253</v>
      </c>
      <c r="M2973" s="173" t="s">
        <v>12</v>
      </c>
      <c r="N2973" s="173" t="s">
        <v>12</v>
      </c>
    </row>
    <row r="2974" spans="1:14" s="194" customFormat="1">
      <c r="A2974" s="320" t="s">
        <v>250</v>
      </c>
      <c r="B2974" s="320" t="s">
        <v>549</v>
      </c>
      <c r="C2974" s="320" t="s">
        <v>834</v>
      </c>
      <c r="D2974" s="173" t="s">
        <v>1238</v>
      </c>
      <c r="E2974" s="173" t="s">
        <v>12</v>
      </c>
      <c r="F2974" s="358" t="s">
        <v>12</v>
      </c>
      <c r="G2974" s="173" t="s">
        <v>12</v>
      </c>
      <c r="H2974" s="173">
        <v>0</v>
      </c>
      <c r="I2974" s="173" t="s">
        <v>12</v>
      </c>
      <c r="J2974" s="173" t="s">
        <v>12</v>
      </c>
      <c r="K2974" s="173" t="s">
        <v>12</v>
      </c>
      <c r="L2974" s="173" t="s">
        <v>253</v>
      </c>
      <c r="M2974" s="173" t="s">
        <v>12</v>
      </c>
      <c r="N2974" s="173" t="s">
        <v>12</v>
      </c>
    </row>
    <row r="2975" spans="1:14" s="194" customFormat="1">
      <c r="A2975" s="320" t="s">
        <v>250</v>
      </c>
      <c r="B2975" s="320" t="s">
        <v>550</v>
      </c>
      <c r="C2975" s="320" t="s">
        <v>702</v>
      </c>
      <c r="D2975" s="173" t="s">
        <v>1238</v>
      </c>
      <c r="E2975" s="173" t="s">
        <v>12</v>
      </c>
      <c r="F2975" s="358" t="s">
        <v>12</v>
      </c>
      <c r="G2975" s="173" t="s">
        <v>12</v>
      </c>
      <c r="H2975" s="173">
        <v>587</v>
      </c>
      <c r="I2975" s="173" t="s">
        <v>12</v>
      </c>
      <c r="J2975" s="173" t="s">
        <v>12</v>
      </c>
      <c r="K2975" s="173" t="s">
        <v>12</v>
      </c>
      <c r="L2975" s="173" t="s">
        <v>253</v>
      </c>
      <c r="M2975" s="173" t="s">
        <v>12</v>
      </c>
      <c r="N2975" s="173" t="s">
        <v>12</v>
      </c>
    </row>
    <row r="2976" spans="1:14" s="194" customFormat="1">
      <c r="A2976" s="320" t="s">
        <v>250</v>
      </c>
      <c r="B2976" s="320" t="s">
        <v>551</v>
      </c>
      <c r="C2976" s="320" t="s">
        <v>847</v>
      </c>
      <c r="D2976" s="173" t="s">
        <v>1238</v>
      </c>
      <c r="E2976" s="173" t="s">
        <v>12</v>
      </c>
      <c r="F2976" s="358" t="s">
        <v>12</v>
      </c>
      <c r="G2976" s="173" t="s">
        <v>12</v>
      </c>
      <c r="H2976" s="173">
        <v>2254</v>
      </c>
      <c r="I2976" s="173" t="s">
        <v>12</v>
      </c>
      <c r="J2976" s="173" t="s">
        <v>12</v>
      </c>
      <c r="K2976" s="173" t="s">
        <v>12</v>
      </c>
      <c r="L2976" s="173" t="s">
        <v>253</v>
      </c>
      <c r="M2976" s="173" t="s">
        <v>12</v>
      </c>
      <c r="N2976" s="173" t="s">
        <v>12</v>
      </c>
    </row>
    <row r="2977" spans="1:14" s="194" customFormat="1">
      <c r="A2977" s="320" t="s">
        <v>250</v>
      </c>
      <c r="B2977" s="320" t="s">
        <v>552</v>
      </c>
      <c r="C2977" s="320" t="s">
        <v>848</v>
      </c>
      <c r="D2977" s="173" t="s">
        <v>1238</v>
      </c>
      <c r="E2977" s="173" t="s">
        <v>12</v>
      </c>
      <c r="F2977" s="358" t="s">
        <v>12</v>
      </c>
      <c r="G2977" s="173" t="s">
        <v>12</v>
      </c>
      <c r="H2977" s="173">
        <v>641</v>
      </c>
      <c r="I2977" s="173" t="s">
        <v>12</v>
      </c>
      <c r="J2977" s="173" t="s">
        <v>12</v>
      </c>
      <c r="K2977" s="173" t="s">
        <v>12</v>
      </c>
      <c r="L2977" s="173" t="s">
        <v>253</v>
      </c>
      <c r="M2977" s="173" t="s">
        <v>12</v>
      </c>
      <c r="N2977" s="173" t="s">
        <v>12</v>
      </c>
    </row>
    <row r="2978" spans="1:14" s="194" customFormat="1">
      <c r="A2978" s="320" t="s">
        <v>250</v>
      </c>
      <c r="B2978" s="320" t="s">
        <v>664</v>
      </c>
      <c r="C2978" s="320" t="s">
        <v>1404</v>
      </c>
      <c r="D2978" s="173" t="s">
        <v>1238</v>
      </c>
      <c r="E2978" s="173" t="s">
        <v>12</v>
      </c>
      <c r="F2978" s="358" t="s">
        <v>12</v>
      </c>
      <c r="G2978" s="173" t="s">
        <v>12</v>
      </c>
      <c r="H2978" s="173">
        <v>0</v>
      </c>
      <c r="I2978" s="173" t="s">
        <v>12</v>
      </c>
      <c r="J2978" s="173" t="s">
        <v>12</v>
      </c>
      <c r="K2978" s="173" t="s">
        <v>12</v>
      </c>
      <c r="L2978" s="173" t="s">
        <v>253</v>
      </c>
      <c r="M2978" s="173" t="s">
        <v>12</v>
      </c>
      <c r="N2978" s="173" t="s">
        <v>12</v>
      </c>
    </row>
    <row r="2979" spans="1:14" s="194" customFormat="1">
      <c r="A2979" s="320" t="s">
        <v>250</v>
      </c>
      <c r="B2979" s="320" t="s">
        <v>374</v>
      </c>
      <c r="C2979" s="320" t="s">
        <v>834</v>
      </c>
      <c r="D2979" s="173" t="s">
        <v>1239</v>
      </c>
      <c r="E2979" s="173" t="s">
        <v>12</v>
      </c>
      <c r="F2979" s="358" t="s">
        <v>12</v>
      </c>
      <c r="G2979" s="173" t="s">
        <v>12</v>
      </c>
      <c r="H2979" s="173">
        <v>0</v>
      </c>
      <c r="I2979" s="173" t="s">
        <v>12</v>
      </c>
      <c r="J2979" s="173" t="s">
        <v>12</v>
      </c>
      <c r="K2979" s="173" t="s">
        <v>12</v>
      </c>
      <c r="L2979" s="173" t="s">
        <v>253</v>
      </c>
      <c r="M2979" s="173" t="s">
        <v>12</v>
      </c>
      <c r="N2979" s="173" t="s">
        <v>12</v>
      </c>
    </row>
    <row r="2980" spans="1:14" s="194" customFormat="1">
      <c r="A2980" s="320" t="s">
        <v>250</v>
      </c>
      <c r="B2980" s="320" t="s">
        <v>396</v>
      </c>
      <c r="C2980" s="320" t="s">
        <v>834</v>
      </c>
      <c r="D2980" s="173" t="s">
        <v>1239</v>
      </c>
      <c r="E2980" s="173" t="s">
        <v>12</v>
      </c>
      <c r="F2980" s="358" t="s">
        <v>12</v>
      </c>
      <c r="G2980" s="173" t="s">
        <v>12</v>
      </c>
      <c r="H2980" s="173">
        <v>0</v>
      </c>
      <c r="I2980" s="173" t="s">
        <v>12</v>
      </c>
      <c r="J2980" s="173" t="s">
        <v>12</v>
      </c>
      <c r="K2980" s="173" t="s">
        <v>12</v>
      </c>
      <c r="L2980" s="173" t="s">
        <v>253</v>
      </c>
      <c r="M2980" s="173" t="s">
        <v>12</v>
      </c>
      <c r="N2980" s="173" t="s">
        <v>12</v>
      </c>
    </row>
    <row r="2981" spans="1:14" s="194" customFormat="1">
      <c r="A2981" s="320" t="s">
        <v>250</v>
      </c>
      <c r="B2981" s="320" t="s">
        <v>546</v>
      </c>
      <c r="C2981" s="320" t="s">
        <v>834</v>
      </c>
      <c r="D2981" s="173" t="s">
        <v>1239</v>
      </c>
      <c r="E2981" s="173" t="s">
        <v>12</v>
      </c>
      <c r="F2981" s="358" t="s">
        <v>12</v>
      </c>
      <c r="G2981" s="173" t="s">
        <v>12</v>
      </c>
      <c r="H2981" s="173">
        <v>0</v>
      </c>
      <c r="I2981" s="173" t="s">
        <v>12</v>
      </c>
      <c r="J2981" s="173" t="s">
        <v>12</v>
      </c>
      <c r="K2981" s="173" t="s">
        <v>12</v>
      </c>
      <c r="L2981" s="173" t="s">
        <v>253</v>
      </c>
      <c r="M2981" s="173" t="s">
        <v>12</v>
      </c>
      <c r="N2981" s="173" t="s">
        <v>12</v>
      </c>
    </row>
    <row r="2982" spans="1:14" s="194" customFormat="1">
      <c r="A2982" s="320" t="s">
        <v>250</v>
      </c>
      <c r="B2982" s="320" t="s">
        <v>547</v>
      </c>
      <c r="C2982" s="320" t="s">
        <v>671</v>
      </c>
      <c r="D2982" s="173" t="s">
        <v>1239</v>
      </c>
      <c r="E2982" s="173" t="s">
        <v>12</v>
      </c>
      <c r="F2982" s="358" t="s">
        <v>12</v>
      </c>
      <c r="G2982" s="173" t="s">
        <v>12</v>
      </c>
      <c r="H2982" s="173">
        <v>0</v>
      </c>
      <c r="I2982" s="173" t="s">
        <v>12</v>
      </c>
      <c r="J2982" s="173" t="s">
        <v>12</v>
      </c>
      <c r="K2982" s="173" t="s">
        <v>12</v>
      </c>
      <c r="L2982" s="173" t="s">
        <v>253</v>
      </c>
      <c r="M2982" s="173" t="s">
        <v>12</v>
      </c>
      <c r="N2982" s="173" t="s">
        <v>12</v>
      </c>
    </row>
    <row r="2983" spans="1:14" s="194" customFormat="1">
      <c r="A2983" s="320" t="s">
        <v>250</v>
      </c>
      <c r="B2983" s="320" t="s">
        <v>548</v>
      </c>
      <c r="C2983" s="320" t="s">
        <v>846</v>
      </c>
      <c r="D2983" s="173" t="s">
        <v>1239</v>
      </c>
      <c r="E2983" s="173" t="s">
        <v>12</v>
      </c>
      <c r="F2983" s="358" t="s">
        <v>12</v>
      </c>
      <c r="G2983" s="173" t="s">
        <v>12</v>
      </c>
      <c r="H2983" s="173">
        <v>0</v>
      </c>
      <c r="I2983" s="173" t="s">
        <v>12</v>
      </c>
      <c r="J2983" s="173" t="s">
        <v>12</v>
      </c>
      <c r="K2983" s="173" t="s">
        <v>12</v>
      </c>
      <c r="L2983" s="173" t="s">
        <v>253</v>
      </c>
      <c r="M2983" s="173" t="s">
        <v>12</v>
      </c>
      <c r="N2983" s="173" t="s">
        <v>12</v>
      </c>
    </row>
    <row r="2984" spans="1:14" s="194" customFormat="1">
      <c r="A2984" s="320" t="s">
        <v>250</v>
      </c>
      <c r="B2984" s="320" t="s">
        <v>549</v>
      </c>
      <c r="C2984" s="320" t="s">
        <v>834</v>
      </c>
      <c r="D2984" s="173" t="s">
        <v>1239</v>
      </c>
      <c r="E2984" s="173" t="s">
        <v>12</v>
      </c>
      <c r="F2984" s="358" t="s">
        <v>12</v>
      </c>
      <c r="G2984" s="173" t="s">
        <v>12</v>
      </c>
      <c r="H2984" s="173">
        <v>0</v>
      </c>
      <c r="I2984" s="173" t="s">
        <v>12</v>
      </c>
      <c r="J2984" s="173" t="s">
        <v>12</v>
      </c>
      <c r="K2984" s="173" t="s">
        <v>12</v>
      </c>
      <c r="L2984" s="173" t="s">
        <v>253</v>
      </c>
      <c r="M2984" s="173" t="s">
        <v>12</v>
      </c>
      <c r="N2984" s="173" t="s">
        <v>12</v>
      </c>
    </row>
    <row r="2985" spans="1:14" s="194" customFormat="1">
      <c r="A2985" s="320" t="s">
        <v>250</v>
      </c>
      <c r="B2985" s="320" t="s">
        <v>550</v>
      </c>
      <c r="C2985" s="320" t="s">
        <v>702</v>
      </c>
      <c r="D2985" s="173" t="s">
        <v>1239</v>
      </c>
      <c r="E2985" s="173" t="s">
        <v>12</v>
      </c>
      <c r="F2985" s="358" t="s">
        <v>12</v>
      </c>
      <c r="G2985" s="173" t="s">
        <v>12</v>
      </c>
      <c r="H2985" s="173">
        <v>110</v>
      </c>
      <c r="I2985" s="173" t="s">
        <v>12</v>
      </c>
      <c r="J2985" s="173" t="s">
        <v>12</v>
      </c>
      <c r="K2985" s="173" t="s">
        <v>12</v>
      </c>
      <c r="L2985" s="173" t="s">
        <v>253</v>
      </c>
      <c r="M2985" s="173" t="s">
        <v>12</v>
      </c>
      <c r="N2985" s="173" t="s">
        <v>12</v>
      </c>
    </row>
    <row r="2986" spans="1:14" s="194" customFormat="1">
      <c r="A2986" s="320" t="s">
        <v>250</v>
      </c>
      <c r="B2986" s="320" t="s">
        <v>551</v>
      </c>
      <c r="C2986" s="320" t="s">
        <v>847</v>
      </c>
      <c r="D2986" s="173" t="s">
        <v>1239</v>
      </c>
      <c r="E2986" s="173" t="s">
        <v>12</v>
      </c>
      <c r="F2986" s="358" t="s">
        <v>12</v>
      </c>
      <c r="G2986" s="173" t="s">
        <v>12</v>
      </c>
      <c r="H2986" s="173">
        <v>0</v>
      </c>
      <c r="I2986" s="173" t="s">
        <v>12</v>
      </c>
      <c r="J2986" s="173" t="s">
        <v>12</v>
      </c>
      <c r="K2986" s="173" t="s">
        <v>12</v>
      </c>
      <c r="L2986" s="173" t="s">
        <v>253</v>
      </c>
      <c r="M2986" s="173" t="s">
        <v>12</v>
      </c>
      <c r="N2986" s="173" t="s">
        <v>12</v>
      </c>
    </row>
    <row r="2987" spans="1:14" s="194" customFormat="1">
      <c r="A2987" s="320" t="s">
        <v>250</v>
      </c>
      <c r="B2987" s="320" t="s">
        <v>552</v>
      </c>
      <c r="C2987" s="320" t="s">
        <v>848</v>
      </c>
      <c r="D2987" s="173" t="s">
        <v>1239</v>
      </c>
      <c r="E2987" s="173" t="s">
        <v>12</v>
      </c>
      <c r="F2987" s="358" t="s">
        <v>12</v>
      </c>
      <c r="G2987" s="173" t="s">
        <v>12</v>
      </c>
      <c r="H2987" s="173">
        <v>0</v>
      </c>
      <c r="I2987" s="173" t="s">
        <v>12</v>
      </c>
      <c r="J2987" s="173" t="s">
        <v>12</v>
      </c>
      <c r="K2987" s="173" t="s">
        <v>12</v>
      </c>
      <c r="L2987" s="173" t="s">
        <v>253</v>
      </c>
      <c r="M2987" s="173" t="s">
        <v>12</v>
      </c>
      <c r="N2987" s="173" t="s">
        <v>12</v>
      </c>
    </row>
    <row r="2988" spans="1:14" s="194" customFormat="1">
      <c r="A2988" s="320" t="s">
        <v>250</v>
      </c>
      <c r="B2988" s="320" t="s">
        <v>664</v>
      </c>
      <c r="C2988" s="320" t="s">
        <v>1404</v>
      </c>
      <c r="D2988" s="173" t="s">
        <v>1239</v>
      </c>
      <c r="E2988" s="173" t="s">
        <v>12</v>
      </c>
      <c r="F2988" s="358" t="s">
        <v>12</v>
      </c>
      <c r="G2988" s="173" t="s">
        <v>12</v>
      </c>
      <c r="H2988" s="173">
        <v>0</v>
      </c>
      <c r="I2988" s="173" t="s">
        <v>12</v>
      </c>
      <c r="J2988" s="173" t="s">
        <v>12</v>
      </c>
      <c r="K2988" s="173" t="s">
        <v>12</v>
      </c>
      <c r="L2988" s="173" t="s">
        <v>253</v>
      </c>
      <c r="M2988" s="173" t="s">
        <v>12</v>
      </c>
      <c r="N2988" s="173" t="s">
        <v>12</v>
      </c>
    </row>
    <row r="2989" spans="1:14" s="194" customFormat="1">
      <c r="A2989" s="320" t="s">
        <v>250</v>
      </c>
      <c r="B2989" s="320" t="s">
        <v>545</v>
      </c>
      <c r="C2989" s="320" t="s">
        <v>670</v>
      </c>
      <c r="D2989" s="173" t="s">
        <v>1240</v>
      </c>
      <c r="E2989" s="173" t="s">
        <v>12</v>
      </c>
      <c r="F2989" s="358" t="s">
        <v>12</v>
      </c>
      <c r="G2989" s="173" t="s">
        <v>12</v>
      </c>
      <c r="H2989" s="173">
        <v>3</v>
      </c>
      <c r="I2989" s="173" t="s">
        <v>12</v>
      </c>
      <c r="J2989" s="173" t="s">
        <v>12</v>
      </c>
      <c r="K2989" s="173" t="s">
        <v>12</v>
      </c>
      <c r="L2989" s="173" t="s">
        <v>253</v>
      </c>
      <c r="M2989" s="173" t="s">
        <v>12</v>
      </c>
      <c r="N2989" s="173" t="s">
        <v>12</v>
      </c>
    </row>
    <row r="2990" spans="1:14" s="194" customFormat="1">
      <c r="A2990" s="320" t="s">
        <v>250</v>
      </c>
      <c r="B2990" s="320" t="s">
        <v>374</v>
      </c>
      <c r="C2990" s="320" t="s">
        <v>834</v>
      </c>
      <c r="D2990" s="173" t="s">
        <v>1240</v>
      </c>
      <c r="E2990" s="173" t="s">
        <v>12</v>
      </c>
      <c r="F2990" s="358" t="s">
        <v>12</v>
      </c>
      <c r="G2990" s="173" t="s">
        <v>12</v>
      </c>
      <c r="H2990" s="173">
        <v>4</v>
      </c>
      <c r="I2990" s="173" t="s">
        <v>12</v>
      </c>
      <c r="J2990" s="173" t="s">
        <v>12</v>
      </c>
      <c r="K2990" s="173" t="s">
        <v>12</v>
      </c>
      <c r="L2990" s="173" t="s">
        <v>253</v>
      </c>
      <c r="M2990" s="173" t="s">
        <v>12</v>
      </c>
      <c r="N2990" s="173" t="s">
        <v>12</v>
      </c>
    </row>
    <row r="2991" spans="1:14" s="194" customFormat="1">
      <c r="A2991" s="320" t="s">
        <v>250</v>
      </c>
      <c r="B2991" s="320" t="s">
        <v>396</v>
      </c>
      <c r="C2991" s="320" t="s">
        <v>834</v>
      </c>
      <c r="D2991" s="173" t="s">
        <v>1240</v>
      </c>
      <c r="E2991" s="173" t="s">
        <v>12</v>
      </c>
      <c r="F2991" s="358" t="s">
        <v>12</v>
      </c>
      <c r="G2991" s="173" t="s">
        <v>12</v>
      </c>
      <c r="H2991" s="173">
        <v>0</v>
      </c>
      <c r="I2991" s="173" t="s">
        <v>12</v>
      </c>
      <c r="J2991" s="173" t="s">
        <v>12</v>
      </c>
      <c r="K2991" s="173" t="s">
        <v>12</v>
      </c>
      <c r="L2991" s="173" t="s">
        <v>253</v>
      </c>
      <c r="M2991" s="173" t="s">
        <v>12</v>
      </c>
      <c r="N2991" s="173" t="s">
        <v>12</v>
      </c>
    </row>
    <row r="2992" spans="1:14" s="194" customFormat="1">
      <c r="A2992" s="320" t="s">
        <v>250</v>
      </c>
      <c r="B2992" s="320" t="s">
        <v>546</v>
      </c>
      <c r="C2992" s="320" t="s">
        <v>834</v>
      </c>
      <c r="D2992" s="173" t="s">
        <v>1240</v>
      </c>
      <c r="E2992" s="173" t="s">
        <v>12</v>
      </c>
      <c r="F2992" s="358" t="s">
        <v>12</v>
      </c>
      <c r="G2992" s="173" t="s">
        <v>12</v>
      </c>
      <c r="H2992" s="173" t="s">
        <v>12</v>
      </c>
      <c r="I2992" s="173" t="s">
        <v>12</v>
      </c>
      <c r="J2992" s="173" t="s">
        <v>12</v>
      </c>
      <c r="K2992" s="173" t="s">
        <v>12</v>
      </c>
      <c r="L2992" s="173" t="s">
        <v>253</v>
      </c>
      <c r="M2992" s="173" t="s">
        <v>12</v>
      </c>
      <c r="N2992" s="173" t="s">
        <v>12</v>
      </c>
    </row>
    <row r="2993" spans="1:14" s="194" customFormat="1">
      <c r="A2993" s="320" t="s">
        <v>250</v>
      </c>
      <c r="B2993" s="320" t="s">
        <v>547</v>
      </c>
      <c r="C2993" s="320" t="s">
        <v>671</v>
      </c>
      <c r="D2993" s="173" t="s">
        <v>1240</v>
      </c>
      <c r="E2993" s="173" t="s">
        <v>12</v>
      </c>
      <c r="F2993" s="358" t="s">
        <v>12</v>
      </c>
      <c r="G2993" s="173" t="s">
        <v>12</v>
      </c>
      <c r="H2993" s="173">
        <v>0</v>
      </c>
      <c r="I2993" s="173" t="s">
        <v>12</v>
      </c>
      <c r="J2993" s="173" t="s">
        <v>12</v>
      </c>
      <c r="K2993" s="173" t="s">
        <v>12</v>
      </c>
      <c r="L2993" s="173" t="s">
        <v>253</v>
      </c>
      <c r="M2993" s="173" t="s">
        <v>12</v>
      </c>
      <c r="N2993" s="173" t="s">
        <v>12</v>
      </c>
    </row>
    <row r="2994" spans="1:14" s="194" customFormat="1">
      <c r="A2994" s="320" t="s">
        <v>250</v>
      </c>
      <c r="B2994" s="320" t="s">
        <v>548</v>
      </c>
      <c r="C2994" s="320" t="s">
        <v>846</v>
      </c>
      <c r="D2994" s="173" t="s">
        <v>1240</v>
      </c>
      <c r="E2994" s="173" t="s">
        <v>12</v>
      </c>
      <c r="F2994" s="358" t="s">
        <v>12</v>
      </c>
      <c r="G2994" s="173" t="s">
        <v>12</v>
      </c>
      <c r="H2994" s="173">
        <v>5</v>
      </c>
      <c r="I2994" s="173" t="s">
        <v>12</v>
      </c>
      <c r="J2994" s="173" t="s">
        <v>12</v>
      </c>
      <c r="K2994" s="173" t="s">
        <v>12</v>
      </c>
      <c r="L2994" s="173" t="s">
        <v>253</v>
      </c>
      <c r="M2994" s="173" t="s">
        <v>12</v>
      </c>
      <c r="N2994" s="173" t="s">
        <v>12</v>
      </c>
    </row>
    <row r="2995" spans="1:14" s="194" customFormat="1">
      <c r="A2995" s="320" t="s">
        <v>250</v>
      </c>
      <c r="B2995" s="320" t="s">
        <v>549</v>
      </c>
      <c r="C2995" s="320" t="s">
        <v>834</v>
      </c>
      <c r="D2995" s="173" t="s">
        <v>1240</v>
      </c>
      <c r="E2995" s="173" t="s">
        <v>12</v>
      </c>
      <c r="F2995" s="358" t="s">
        <v>12</v>
      </c>
      <c r="G2995" s="173" t="s">
        <v>12</v>
      </c>
      <c r="H2995" s="173">
        <v>0</v>
      </c>
      <c r="I2995" s="173" t="s">
        <v>12</v>
      </c>
      <c r="J2995" s="173" t="s">
        <v>12</v>
      </c>
      <c r="K2995" s="173" t="s">
        <v>12</v>
      </c>
      <c r="L2995" s="173" t="s">
        <v>253</v>
      </c>
      <c r="M2995" s="173" t="s">
        <v>12</v>
      </c>
      <c r="N2995" s="173" t="s">
        <v>12</v>
      </c>
    </row>
    <row r="2996" spans="1:14" s="194" customFormat="1">
      <c r="A2996" s="320" t="s">
        <v>250</v>
      </c>
      <c r="B2996" s="320" t="s">
        <v>550</v>
      </c>
      <c r="C2996" s="320" t="s">
        <v>702</v>
      </c>
      <c r="D2996" s="173" t="s">
        <v>1240</v>
      </c>
      <c r="E2996" s="173" t="s">
        <v>12</v>
      </c>
      <c r="F2996" s="358" t="s">
        <v>12</v>
      </c>
      <c r="G2996" s="173" t="s">
        <v>12</v>
      </c>
      <c r="H2996" s="173">
        <v>3</v>
      </c>
      <c r="I2996" s="173" t="s">
        <v>12</v>
      </c>
      <c r="J2996" s="173" t="s">
        <v>12</v>
      </c>
      <c r="K2996" s="173" t="s">
        <v>12</v>
      </c>
      <c r="L2996" s="173" t="s">
        <v>253</v>
      </c>
      <c r="M2996" s="173" t="s">
        <v>12</v>
      </c>
      <c r="N2996" s="173" t="s">
        <v>12</v>
      </c>
    </row>
    <row r="2997" spans="1:14" s="194" customFormat="1">
      <c r="A2997" s="320" t="s">
        <v>250</v>
      </c>
      <c r="B2997" s="320" t="s">
        <v>551</v>
      </c>
      <c r="C2997" s="320" t="s">
        <v>847</v>
      </c>
      <c r="D2997" s="173" t="s">
        <v>1240</v>
      </c>
      <c r="E2997" s="173" t="s">
        <v>12</v>
      </c>
      <c r="F2997" s="358" t="s">
        <v>12</v>
      </c>
      <c r="G2997" s="173" t="s">
        <v>12</v>
      </c>
      <c r="H2997" s="173">
        <v>3</v>
      </c>
      <c r="I2997" s="173" t="s">
        <v>12</v>
      </c>
      <c r="J2997" s="173" t="s">
        <v>12</v>
      </c>
      <c r="K2997" s="173" t="s">
        <v>12</v>
      </c>
      <c r="L2997" s="173" t="s">
        <v>253</v>
      </c>
      <c r="M2997" s="173" t="s">
        <v>12</v>
      </c>
      <c r="N2997" s="173" t="s">
        <v>12</v>
      </c>
    </row>
    <row r="2998" spans="1:14" s="194" customFormat="1">
      <c r="A2998" s="320" t="s">
        <v>250</v>
      </c>
      <c r="B2998" s="320" t="s">
        <v>552</v>
      </c>
      <c r="C2998" s="320" t="s">
        <v>848</v>
      </c>
      <c r="D2998" s="173" t="s">
        <v>1240</v>
      </c>
      <c r="E2998" s="173" t="s">
        <v>12</v>
      </c>
      <c r="F2998" s="358" t="s">
        <v>12</v>
      </c>
      <c r="G2998" s="173" t="s">
        <v>12</v>
      </c>
      <c r="H2998" s="173">
        <v>2</v>
      </c>
      <c r="I2998" s="173" t="s">
        <v>12</v>
      </c>
      <c r="J2998" s="173" t="s">
        <v>12</v>
      </c>
      <c r="K2998" s="173" t="s">
        <v>12</v>
      </c>
      <c r="L2998" s="173" t="s">
        <v>253</v>
      </c>
      <c r="M2998" s="173" t="s">
        <v>12</v>
      </c>
      <c r="N2998" s="173" t="s">
        <v>12</v>
      </c>
    </row>
    <row r="2999" spans="1:14" s="194" customFormat="1">
      <c r="A2999" s="320" t="s">
        <v>250</v>
      </c>
      <c r="B2999" s="320" t="s">
        <v>664</v>
      </c>
      <c r="C2999" s="320" t="s">
        <v>1404</v>
      </c>
      <c r="D2999" s="173" t="s">
        <v>1240</v>
      </c>
      <c r="E2999" s="173" t="s">
        <v>12</v>
      </c>
      <c r="F2999" s="358" t="s">
        <v>12</v>
      </c>
      <c r="G2999" s="173" t="s">
        <v>12</v>
      </c>
      <c r="H2999" s="173">
        <v>0</v>
      </c>
      <c r="I2999" s="173" t="s">
        <v>12</v>
      </c>
      <c r="J2999" s="173" t="s">
        <v>12</v>
      </c>
      <c r="K2999" s="173" t="s">
        <v>12</v>
      </c>
      <c r="L2999" s="173" t="s">
        <v>253</v>
      </c>
      <c r="M2999" s="173" t="s">
        <v>12</v>
      </c>
      <c r="N2999" s="173" t="s">
        <v>12</v>
      </c>
    </row>
    <row r="3000" spans="1:14" s="194" customFormat="1">
      <c r="A3000" s="320" t="s">
        <v>245</v>
      </c>
      <c r="B3000" s="320" t="s">
        <v>519</v>
      </c>
      <c r="C3000" s="320" t="s">
        <v>670</v>
      </c>
      <c r="D3000" s="320" t="s">
        <v>76</v>
      </c>
      <c r="E3000" s="320">
        <v>77094722</v>
      </c>
      <c r="F3000" s="190">
        <v>5472</v>
      </c>
      <c r="G3000" s="360">
        <v>59.999600000000001</v>
      </c>
      <c r="H3000" s="320">
        <v>0</v>
      </c>
      <c r="I3000" s="320">
        <v>5472</v>
      </c>
      <c r="J3000" s="361">
        <v>0</v>
      </c>
      <c r="K3000" s="320" t="s">
        <v>150</v>
      </c>
      <c r="L3000" s="320" t="s">
        <v>254</v>
      </c>
      <c r="M3000" s="320" t="s">
        <v>262</v>
      </c>
      <c r="N3000" s="320" t="s">
        <v>261</v>
      </c>
    </row>
    <row r="3001" spans="1:14" s="194" customFormat="1">
      <c r="A3001" s="320" t="s">
        <v>245</v>
      </c>
      <c r="B3001" s="320" t="s">
        <v>519</v>
      </c>
      <c r="C3001" s="320" t="s">
        <v>670</v>
      </c>
      <c r="D3001" s="320" t="s">
        <v>76</v>
      </c>
      <c r="E3001" s="320">
        <v>115256530</v>
      </c>
      <c r="F3001" s="190">
        <v>928</v>
      </c>
      <c r="G3001" s="360">
        <v>59.924999999999997</v>
      </c>
      <c r="H3001" s="320">
        <v>341</v>
      </c>
      <c r="I3001" s="320">
        <v>587</v>
      </c>
      <c r="J3001" s="361">
        <v>0.36745689655172414</v>
      </c>
      <c r="K3001" s="320" t="s">
        <v>34</v>
      </c>
      <c r="L3001" s="320" t="s">
        <v>254</v>
      </c>
      <c r="M3001" s="320" t="s">
        <v>262</v>
      </c>
      <c r="N3001" s="320" t="s">
        <v>263</v>
      </c>
    </row>
    <row r="3002" spans="1:14" s="194" customFormat="1">
      <c r="A3002" s="320" t="s">
        <v>245</v>
      </c>
      <c r="B3002" s="320" t="s">
        <v>519</v>
      </c>
      <c r="C3002" s="320" t="s">
        <v>670</v>
      </c>
      <c r="D3002" s="320" t="s">
        <v>76</v>
      </c>
      <c r="E3002" s="320">
        <v>204990039</v>
      </c>
      <c r="F3002" s="190">
        <v>1297</v>
      </c>
      <c r="G3002" s="360">
        <v>60</v>
      </c>
      <c r="H3002" s="320">
        <v>551</v>
      </c>
      <c r="I3002" s="320">
        <v>746</v>
      </c>
      <c r="J3002" s="361">
        <v>0.42482652274479571</v>
      </c>
      <c r="K3002" s="320" t="s">
        <v>154</v>
      </c>
      <c r="L3002" s="320" t="s">
        <v>254</v>
      </c>
      <c r="M3002" s="320" t="s">
        <v>264</v>
      </c>
      <c r="N3002" s="320" t="s">
        <v>263</v>
      </c>
    </row>
    <row r="3003" spans="1:14" s="194" customFormat="1">
      <c r="A3003" s="320" t="s">
        <v>245</v>
      </c>
      <c r="B3003" s="320" t="s">
        <v>519</v>
      </c>
      <c r="C3003" s="320" t="s">
        <v>670</v>
      </c>
      <c r="D3003" s="320" t="s">
        <v>92</v>
      </c>
      <c r="E3003" s="320">
        <v>16395780</v>
      </c>
      <c r="F3003" s="190">
        <v>956</v>
      </c>
      <c r="G3003" s="360">
        <v>59.711300000000001</v>
      </c>
      <c r="H3003" s="320">
        <v>0</v>
      </c>
      <c r="I3003" s="320">
        <v>956</v>
      </c>
      <c r="J3003" s="361">
        <v>0</v>
      </c>
      <c r="K3003" s="320" t="s">
        <v>1112</v>
      </c>
      <c r="L3003" s="320" t="s">
        <v>254</v>
      </c>
      <c r="M3003" s="320" t="s">
        <v>262</v>
      </c>
      <c r="N3003" s="320" t="s">
        <v>263</v>
      </c>
    </row>
    <row r="3004" spans="1:14" s="194" customFormat="1">
      <c r="A3004" s="320" t="s">
        <v>245</v>
      </c>
      <c r="B3004" s="320" t="s">
        <v>519</v>
      </c>
      <c r="C3004" s="320" t="s">
        <v>670</v>
      </c>
      <c r="D3004" s="320" t="s">
        <v>92</v>
      </c>
      <c r="E3004" s="320">
        <v>82910455</v>
      </c>
      <c r="F3004" s="190">
        <v>1262</v>
      </c>
      <c r="G3004" s="360">
        <v>60</v>
      </c>
      <c r="H3004" s="320">
        <v>393</v>
      </c>
      <c r="I3004" s="320">
        <v>869</v>
      </c>
      <c r="J3004" s="361">
        <v>0.3114104595879556</v>
      </c>
      <c r="K3004" s="320" t="s">
        <v>1113</v>
      </c>
      <c r="L3004" s="320" t="s">
        <v>254</v>
      </c>
      <c r="M3004" s="320" t="s">
        <v>261</v>
      </c>
      <c r="N3004" s="320" t="s">
        <v>262</v>
      </c>
    </row>
    <row r="3005" spans="1:14" s="194" customFormat="1">
      <c r="A3005" s="320" t="s">
        <v>245</v>
      </c>
      <c r="B3005" s="320" t="s">
        <v>519</v>
      </c>
      <c r="C3005" s="320" t="s">
        <v>670</v>
      </c>
      <c r="D3005" s="320" t="s">
        <v>81</v>
      </c>
      <c r="E3005" s="320">
        <v>130281463</v>
      </c>
      <c r="F3005" s="190">
        <v>2815</v>
      </c>
      <c r="G3005" s="360">
        <v>59.997700000000002</v>
      </c>
      <c r="H3005" s="320">
        <v>1066</v>
      </c>
      <c r="I3005" s="320">
        <v>1749</v>
      </c>
      <c r="J3005" s="361">
        <v>0.37868561278863233</v>
      </c>
      <c r="K3005" s="320" t="s">
        <v>152</v>
      </c>
      <c r="L3005" s="320" t="s">
        <v>254</v>
      </c>
      <c r="M3005" s="320" t="s">
        <v>263</v>
      </c>
      <c r="N3005" s="320" t="s">
        <v>261</v>
      </c>
    </row>
    <row r="3006" spans="1:14" s="194" customFormat="1">
      <c r="A3006" s="320" t="s">
        <v>245</v>
      </c>
      <c r="B3006" s="320" t="s">
        <v>519</v>
      </c>
      <c r="C3006" s="320" t="s">
        <v>670</v>
      </c>
      <c r="D3006" s="320" t="s">
        <v>82</v>
      </c>
      <c r="E3006" s="320">
        <v>8374362</v>
      </c>
      <c r="F3006" s="190">
        <v>229</v>
      </c>
      <c r="G3006" s="360">
        <v>50.469000000000001</v>
      </c>
      <c r="H3006" s="320">
        <v>3</v>
      </c>
      <c r="I3006" s="320">
        <v>226</v>
      </c>
      <c r="J3006" s="361">
        <v>1.3100436681222707E-2</v>
      </c>
      <c r="K3006" s="320" t="s">
        <v>144</v>
      </c>
      <c r="L3006" s="320" t="s">
        <v>254</v>
      </c>
      <c r="M3006" s="320" t="s">
        <v>264</v>
      </c>
      <c r="N3006" s="320" t="s">
        <v>263</v>
      </c>
    </row>
    <row r="3007" spans="1:14" s="194" customFormat="1">
      <c r="A3007" s="320" t="s">
        <v>245</v>
      </c>
      <c r="B3007" s="320" t="s">
        <v>519</v>
      </c>
      <c r="C3007" s="320" t="s">
        <v>670</v>
      </c>
      <c r="D3007" s="320" t="s">
        <v>82</v>
      </c>
      <c r="E3007" s="320">
        <v>70272832</v>
      </c>
      <c r="F3007" s="190">
        <v>2016</v>
      </c>
      <c r="G3007" s="360">
        <v>60</v>
      </c>
      <c r="H3007" s="320">
        <v>2</v>
      </c>
      <c r="I3007" s="320">
        <v>2014</v>
      </c>
      <c r="J3007" s="361">
        <v>9.9206349206349201E-4</v>
      </c>
      <c r="K3007" s="320" t="s">
        <v>1114</v>
      </c>
      <c r="L3007" s="320" t="s">
        <v>254</v>
      </c>
      <c r="M3007" s="320" t="s">
        <v>262</v>
      </c>
      <c r="N3007" s="320" t="s">
        <v>261</v>
      </c>
    </row>
    <row r="3008" spans="1:14" s="194" customFormat="1">
      <c r="A3008" s="320" t="s">
        <v>245</v>
      </c>
      <c r="B3008" s="320" t="s">
        <v>519</v>
      </c>
      <c r="C3008" s="320" t="s">
        <v>670</v>
      </c>
      <c r="D3008" s="320" t="s">
        <v>89</v>
      </c>
      <c r="E3008" s="320">
        <v>28592634</v>
      </c>
      <c r="F3008" s="190">
        <v>526</v>
      </c>
      <c r="G3008" s="360">
        <v>60</v>
      </c>
      <c r="H3008" s="320">
        <v>0</v>
      </c>
      <c r="I3008" s="320">
        <v>526</v>
      </c>
      <c r="J3008" s="361">
        <v>0</v>
      </c>
      <c r="K3008" s="320" t="s">
        <v>53</v>
      </c>
      <c r="L3008" s="320" t="s">
        <v>143</v>
      </c>
      <c r="M3008" s="320" t="s">
        <v>323</v>
      </c>
      <c r="N3008" s="320" t="s">
        <v>12</v>
      </c>
    </row>
    <row r="3009" spans="1:14" s="194" customFormat="1">
      <c r="A3009" s="320" t="s">
        <v>245</v>
      </c>
      <c r="B3009" s="320" t="s">
        <v>519</v>
      </c>
      <c r="C3009" s="320" t="s">
        <v>670</v>
      </c>
      <c r="D3009" s="320" t="s">
        <v>89</v>
      </c>
      <c r="E3009" s="320">
        <v>37422915</v>
      </c>
      <c r="F3009" s="190">
        <v>13586</v>
      </c>
      <c r="G3009" s="360">
        <v>59.997199999999999</v>
      </c>
      <c r="H3009" s="320">
        <v>15</v>
      </c>
      <c r="I3009" s="320">
        <v>13571</v>
      </c>
      <c r="J3009" s="361">
        <v>1.1040777270719859E-3</v>
      </c>
      <c r="K3009" s="320" t="s">
        <v>146</v>
      </c>
      <c r="L3009" s="320" t="s">
        <v>254</v>
      </c>
      <c r="M3009" s="320" t="s">
        <v>262</v>
      </c>
      <c r="N3009" s="320" t="s">
        <v>261</v>
      </c>
    </row>
    <row r="3010" spans="1:14" s="194" customFormat="1">
      <c r="A3010" s="320" t="s">
        <v>245</v>
      </c>
      <c r="B3010" s="320" t="s">
        <v>519</v>
      </c>
      <c r="C3010" s="320" t="s">
        <v>670</v>
      </c>
      <c r="D3010" s="320" t="s">
        <v>103</v>
      </c>
      <c r="E3010" s="320">
        <v>25813100</v>
      </c>
      <c r="F3010" s="190">
        <v>2504</v>
      </c>
      <c r="G3010" s="360">
        <v>60.168599999999998</v>
      </c>
      <c r="H3010" s="320">
        <v>903</v>
      </c>
      <c r="I3010" s="320">
        <v>1601</v>
      </c>
      <c r="J3010" s="361">
        <v>0.36062300319488816</v>
      </c>
      <c r="K3010" s="320" t="s">
        <v>1115</v>
      </c>
      <c r="L3010" s="320" t="s">
        <v>254</v>
      </c>
      <c r="M3010" s="320" t="s">
        <v>264</v>
      </c>
      <c r="N3010" s="320" t="s">
        <v>263</v>
      </c>
    </row>
    <row r="3011" spans="1:14" s="194" customFormat="1">
      <c r="A3011" s="320" t="s">
        <v>245</v>
      </c>
      <c r="B3011" s="320" t="s">
        <v>519</v>
      </c>
      <c r="C3011" s="320" t="s">
        <v>670</v>
      </c>
      <c r="D3011" s="320" t="s">
        <v>112</v>
      </c>
      <c r="E3011" s="320">
        <v>38250040</v>
      </c>
      <c r="F3011" s="190">
        <v>9150</v>
      </c>
      <c r="G3011" s="360">
        <v>59.910200000000003</v>
      </c>
      <c r="H3011" s="320">
        <v>4</v>
      </c>
      <c r="I3011" s="320">
        <v>9146</v>
      </c>
      <c r="J3011" s="361">
        <v>4.3715846994535519E-4</v>
      </c>
      <c r="K3011" s="320" t="s">
        <v>147</v>
      </c>
      <c r="L3011" s="320" t="s">
        <v>254</v>
      </c>
      <c r="M3011" s="320" t="s">
        <v>264</v>
      </c>
      <c r="N3011" s="320" t="s">
        <v>263</v>
      </c>
    </row>
    <row r="3012" spans="1:14" s="194" customFormat="1">
      <c r="A3012" s="320" t="s">
        <v>245</v>
      </c>
      <c r="B3012" s="320" t="s">
        <v>519</v>
      </c>
      <c r="C3012" s="320" t="s">
        <v>670</v>
      </c>
      <c r="D3012" s="320" t="s">
        <v>112</v>
      </c>
      <c r="E3012" s="320">
        <v>47294026</v>
      </c>
      <c r="F3012" s="190">
        <v>2643</v>
      </c>
      <c r="G3012" s="360">
        <v>60</v>
      </c>
      <c r="H3012" s="320">
        <v>0</v>
      </c>
      <c r="I3012" s="320">
        <v>2643</v>
      </c>
      <c r="J3012" s="361">
        <v>0</v>
      </c>
      <c r="K3012" s="320" t="s">
        <v>149</v>
      </c>
      <c r="L3012" s="320" t="s">
        <v>254</v>
      </c>
      <c r="M3012" s="320" t="s">
        <v>262</v>
      </c>
      <c r="N3012" s="320" t="s">
        <v>261</v>
      </c>
    </row>
    <row r="3013" spans="1:14" s="194" customFormat="1">
      <c r="A3013" s="320" t="s">
        <v>245</v>
      </c>
      <c r="B3013" s="320" t="s">
        <v>519</v>
      </c>
      <c r="C3013" s="320" t="s">
        <v>670</v>
      </c>
      <c r="D3013" s="320" t="s">
        <v>88</v>
      </c>
      <c r="E3013" s="320">
        <v>8664188</v>
      </c>
      <c r="F3013" s="190">
        <v>1464</v>
      </c>
      <c r="G3013" s="360">
        <v>60</v>
      </c>
      <c r="H3013" s="320">
        <v>763</v>
      </c>
      <c r="I3013" s="320">
        <v>701</v>
      </c>
      <c r="J3013" s="361">
        <v>0.52117486338797814</v>
      </c>
      <c r="K3013" s="320" t="s">
        <v>1116</v>
      </c>
      <c r="L3013" s="320" t="s">
        <v>254</v>
      </c>
      <c r="M3013" s="320" t="s">
        <v>264</v>
      </c>
      <c r="N3013" s="320" t="s">
        <v>263</v>
      </c>
    </row>
    <row r="3014" spans="1:14" s="194" customFormat="1">
      <c r="A3014" s="320" t="s">
        <v>245</v>
      </c>
      <c r="B3014" s="320" t="s">
        <v>519</v>
      </c>
      <c r="C3014" s="320" t="s">
        <v>670</v>
      </c>
      <c r="D3014" s="320" t="s">
        <v>88</v>
      </c>
      <c r="E3014" s="320">
        <v>39913633</v>
      </c>
      <c r="F3014" s="190">
        <v>1493</v>
      </c>
      <c r="G3014" s="360">
        <v>60</v>
      </c>
      <c r="H3014" s="320">
        <v>6</v>
      </c>
      <c r="I3014" s="320">
        <v>1487</v>
      </c>
      <c r="J3014" s="361">
        <v>4.0187541862022769E-3</v>
      </c>
      <c r="K3014" s="320" t="s">
        <v>148</v>
      </c>
      <c r="L3014" s="320" t="s">
        <v>254</v>
      </c>
      <c r="M3014" s="320" t="s">
        <v>264</v>
      </c>
      <c r="N3014" s="320" t="s">
        <v>263</v>
      </c>
    </row>
    <row r="3015" spans="1:14" s="194" customFormat="1">
      <c r="A3015" s="320" t="s">
        <v>245</v>
      </c>
      <c r="B3015" s="320" t="s">
        <v>519</v>
      </c>
      <c r="C3015" s="320" t="s">
        <v>670</v>
      </c>
      <c r="D3015" s="320" t="s">
        <v>84</v>
      </c>
      <c r="E3015" s="320">
        <v>179971333</v>
      </c>
      <c r="F3015" s="190">
        <v>12139</v>
      </c>
      <c r="G3015" s="360">
        <v>59.901400000000002</v>
      </c>
      <c r="H3015" s="320">
        <v>2615</v>
      </c>
      <c r="I3015" s="320">
        <v>9524</v>
      </c>
      <c r="J3015" s="361">
        <v>0.21542136914078588</v>
      </c>
      <c r="K3015" s="320" t="s">
        <v>153</v>
      </c>
      <c r="L3015" s="320" t="s">
        <v>254</v>
      </c>
      <c r="M3015" s="320" t="s">
        <v>262</v>
      </c>
      <c r="N3015" s="320" t="s">
        <v>261</v>
      </c>
    </row>
    <row r="3016" spans="1:14" s="194" customFormat="1">
      <c r="A3016" s="320" t="s">
        <v>245</v>
      </c>
      <c r="B3016" s="320" t="s">
        <v>519</v>
      </c>
      <c r="C3016" s="320" t="s">
        <v>670</v>
      </c>
      <c r="D3016" s="320" t="s">
        <v>80</v>
      </c>
      <c r="E3016" s="320">
        <v>30729715</v>
      </c>
      <c r="F3016" s="190">
        <v>869</v>
      </c>
      <c r="G3016" s="360">
        <v>60</v>
      </c>
      <c r="H3016" s="320">
        <v>302</v>
      </c>
      <c r="I3016" s="320">
        <v>567</v>
      </c>
      <c r="J3016" s="361">
        <v>0.34752589182968929</v>
      </c>
      <c r="K3016" s="320" t="s">
        <v>1117</v>
      </c>
      <c r="L3016" s="320" t="s">
        <v>254</v>
      </c>
      <c r="M3016" s="320" t="s">
        <v>262</v>
      </c>
      <c r="N3016" s="320" t="s">
        <v>261</v>
      </c>
    </row>
    <row r="3017" spans="1:14" s="194" customFormat="1">
      <c r="A3017" s="320" t="s">
        <v>245</v>
      </c>
      <c r="B3017" s="320" t="s">
        <v>519</v>
      </c>
      <c r="C3017" s="320" t="s">
        <v>670</v>
      </c>
      <c r="D3017" s="320" t="s">
        <v>78</v>
      </c>
      <c r="E3017" s="320">
        <v>44055337</v>
      </c>
      <c r="F3017" s="190">
        <v>2074</v>
      </c>
      <c r="G3017" s="360">
        <v>59.980699999999999</v>
      </c>
      <c r="H3017" s="320">
        <v>4</v>
      </c>
      <c r="I3017" s="320">
        <v>2070</v>
      </c>
      <c r="J3017" s="361">
        <v>1.9286403085824494E-3</v>
      </c>
      <c r="K3017" s="320" t="s">
        <v>1118</v>
      </c>
      <c r="L3017" s="320" t="s">
        <v>254</v>
      </c>
      <c r="M3017" s="320" t="s">
        <v>264</v>
      </c>
      <c r="N3017" s="320" t="s">
        <v>263</v>
      </c>
    </row>
    <row r="3018" spans="1:14" s="194" customFormat="1">
      <c r="A3018" s="320" t="s">
        <v>245</v>
      </c>
      <c r="B3018" s="320" t="s">
        <v>519</v>
      </c>
      <c r="C3018" s="320" t="s">
        <v>670</v>
      </c>
      <c r="D3018" s="320" t="s">
        <v>86</v>
      </c>
      <c r="E3018" s="320">
        <v>92923753</v>
      </c>
      <c r="F3018" s="190">
        <v>1325</v>
      </c>
      <c r="G3018" s="360">
        <v>60</v>
      </c>
      <c r="H3018" s="320">
        <v>0</v>
      </c>
      <c r="I3018" s="320">
        <v>1325</v>
      </c>
      <c r="J3018" s="361">
        <v>0</v>
      </c>
      <c r="K3018" s="320" t="s">
        <v>151</v>
      </c>
      <c r="L3018" s="320" t="s">
        <v>254</v>
      </c>
      <c r="M3018" s="320" t="s">
        <v>264</v>
      </c>
      <c r="N3018" s="320" t="s">
        <v>263</v>
      </c>
    </row>
    <row r="3019" spans="1:14" s="194" customFormat="1">
      <c r="A3019" s="320" t="s">
        <v>245</v>
      </c>
      <c r="B3019" s="320" t="s">
        <v>519</v>
      </c>
      <c r="C3019" s="320" t="s">
        <v>670</v>
      </c>
      <c r="D3019" s="320" t="s">
        <v>86</v>
      </c>
      <c r="E3019" s="320">
        <v>167345465</v>
      </c>
      <c r="F3019" s="190">
        <v>1966</v>
      </c>
      <c r="G3019" s="360">
        <v>60</v>
      </c>
      <c r="H3019" s="320">
        <v>0</v>
      </c>
      <c r="I3019" s="320">
        <v>1966</v>
      </c>
      <c r="J3019" s="361">
        <v>0</v>
      </c>
      <c r="K3019" s="320" t="s">
        <v>1119</v>
      </c>
      <c r="L3019" s="320" t="s">
        <v>254</v>
      </c>
      <c r="M3019" s="320" t="s">
        <v>264</v>
      </c>
      <c r="N3019" s="320" t="s">
        <v>263</v>
      </c>
    </row>
    <row r="3020" spans="1:14" s="194" customFormat="1">
      <c r="A3020" s="320" t="s">
        <v>245</v>
      </c>
      <c r="B3020" s="320" t="s">
        <v>519</v>
      </c>
      <c r="C3020" s="320" t="s">
        <v>670</v>
      </c>
      <c r="D3020" s="320" t="s">
        <v>93</v>
      </c>
      <c r="E3020" s="320">
        <v>11382441</v>
      </c>
      <c r="F3020" s="190">
        <v>3679</v>
      </c>
      <c r="G3020" s="360">
        <v>60</v>
      </c>
      <c r="H3020" s="320">
        <v>1286</v>
      </c>
      <c r="I3020" s="320">
        <v>2393</v>
      </c>
      <c r="J3020" s="361">
        <v>0.34955150856210926</v>
      </c>
      <c r="K3020" s="320" t="s">
        <v>145</v>
      </c>
      <c r="L3020" s="320" t="s">
        <v>254</v>
      </c>
      <c r="M3020" s="320" t="s">
        <v>262</v>
      </c>
      <c r="N3020" s="320" t="s">
        <v>261</v>
      </c>
    </row>
    <row r="3021" spans="1:14" s="194" customFormat="1">
      <c r="A3021" s="320" t="s">
        <v>245</v>
      </c>
      <c r="B3021" s="320" t="s">
        <v>376</v>
      </c>
      <c r="C3021" s="320" t="s">
        <v>834</v>
      </c>
      <c r="D3021" s="320" t="s">
        <v>76</v>
      </c>
      <c r="E3021" s="320">
        <v>77094722</v>
      </c>
      <c r="F3021" s="190">
        <v>648</v>
      </c>
      <c r="G3021" s="360">
        <v>60</v>
      </c>
      <c r="H3021" s="320">
        <v>0</v>
      </c>
      <c r="I3021" s="320">
        <v>648</v>
      </c>
      <c r="J3021" s="361">
        <v>0</v>
      </c>
      <c r="K3021" s="320" t="s">
        <v>150</v>
      </c>
      <c r="L3021" s="320" t="s">
        <v>254</v>
      </c>
      <c r="M3021" s="320" t="s">
        <v>262</v>
      </c>
      <c r="N3021" s="320" t="s">
        <v>261</v>
      </c>
    </row>
    <row r="3022" spans="1:14" s="194" customFormat="1">
      <c r="A3022" s="320" t="s">
        <v>245</v>
      </c>
      <c r="B3022" s="320" t="s">
        <v>376</v>
      </c>
      <c r="C3022" s="320" t="s">
        <v>834</v>
      </c>
      <c r="D3022" s="320" t="s">
        <v>76</v>
      </c>
      <c r="E3022" s="320">
        <v>115256530</v>
      </c>
      <c r="F3022" s="190">
        <v>1653</v>
      </c>
      <c r="G3022" s="360">
        <v>60</v>
      </c>
      <c r="H3022" s="320">
        <v>219</v>
      </c>
      <c r="I3022" s="320">
        <v>1434</v>
      </c>
      <c r="J3022" s="361">
        <v>0.13248638838475499</v>
      </c>
      <c r="K3022" s="320" t="s">
        <v>34</v>
      </c>
      <c r="L3022" s="320" t="s">
        <v>254</v>
      </c>
      <c r="M3022" s="320" t="s">
        <v>262</v>
      </c>
      <c r="N3022" s="320" t="s">
        <v>263</v>
      </c>
    </row>
    <row r="3023" spans="1:14" s="194" customFormat="1">
      <c r="A3023" s="320" t="s">
        <v>245</v>
      </c>
      <c r="B3023" s="320" t="s">
        <v>376</v>
      </c>
      <c r="C3023" s="320" t="s">
        <v>834</v>
      </c>
      <c r="D3023" s="320" t="s">
        <v>76</v>
      </c>
      <c r="E3023" s="320">
        <v>204990039</v>
      </c>
      <c r="F3023" s="190">
        <v>1101</v>
      </c>
      <c r="G3023" s="360">
        <v>60</v>
      </c>
      <c r="H3023" s="320">
        <v>166</v>
      </c>
      <c r="I3023" s="320">
        <v>935</v>
      </c>
      <c r="J3023" s="361">
        <v>0.15077202543142598</v>
      </c>
      <c r="K3023" s="320" t="s">
        <v>154</v>
      </c>
      <c r="L3023" s="320" t="s">
        <v>254</v>
      </c>
      <c r="M3023" s="320" t="s">
        <v>264</v>
      </c>
      <c r="N3023" s="320" t="s">
        <v>263</v>
      </c>
    </row>
    <row r="3024" spans="1:14" s="194" customFormat="1">
      <c r="A3024" s="320" t="s">
        <v>245</v>
      </c>
      <c r="B3024" s="320" t="s">
        <v>376</v>
      </c>
      <c r="C3024" s="320" t="s">
        <v>834</v>
      </c>
      <c r="D3024" s="320" t="s">
        <v>92</v>
      </c>
      <c r="E3024" s="320">
        <v>16395780</v>
      </c>
      <c r="F3024" s="190">
        <v>793</v>
      </c>
      <c r="G3024" s="360">
        <v>59.742699999999999</v>
      </c>
      <c r="H3024" s="320">
        <v>0</v>
      </c>
      <c r="I3024" s="320">
        <v>793</v>
      </c>
      <c r="J3024" s="361">
        <v>0</v>
      </c>
      <c r="K3024" s="320" t="s">
        <v>1112</v>
      </c>
      <c r="L3024" s="320" t="s">
        <v>254</v>
      </c>
      <c r="M3024" s="320" t="s">
        <v>262</v>
      </c>
      <c r="N3024" s="320" t="s">
        <v>263</v>
      </c>
    </row>
    <row r="3025" spans="1:14" s="194" customFormat="1">
      <c r="A3025" s="320" t="s">
        <v>245</v>
      </c>
      <c r="B3025" s="320" t="s">
        <v>376</v>
      </c>
      <c r="C3025" s="320" t="s">
        <v>834</v>
      </c>
      <c r="D3025" s="320" t="s">
        <v>92</v>
      </c>
      <c r="E3025" s="320">
        <v>82910455</v>
      </c>
      <c r="F3025" s="190">
        <v>1347</v>
      </c>
      <c r="G3025" s="360">
        <v>60</v>
      </c>
      <c r="H3025" s="320">
        <v>157</v>
      </c>
      <c r="I3025" s="320">
        <v>1190</v>
      </c>
      <c r="J3025" s="361">
        <v>0.11655530809205643</v>
      </c>
      <c r="K3025" s="320" t="s">
        <v>1113</v>
      </c>
      <c r="L3025" s="320" t="s">
        <v>254</v>
      </c>
      <c r="M3025" s="320" t="s">
        <v>261</v>
      </c>
      <c r="N3025" s="320" t="s">
        <v>262</v>
      </c>
    </row>
    <row r="3026" spans="1:14" s="194" customFormat="1">
      <c r="A3026" s="320" t="s">
        <v>245</v>
      </c>
      <c r="B3026" s="320" t="s">
        <v>376</v>
      </c>
      <c r="C3026" s="320" t="s">
        <v>834</v>
      </c>
      <c r="D3026" s="320" t="s">
        <v>81</v>
      </c>
      <c r="E3026" s="320">
        <v>130281463</v>
      </c>
      <c r="F3026" s="190">
        <v>1416</v>
      </c>
      <c r="G3026" s="360">
        <v>60</v>
      </c>
      <c r="H3026" s="320">
        <v>184</v>
      </c>
      <c r="I3026" s="320">
        <v>1232</v>
      </c>
      <c r="J3026" s="361">
        <v>0.12994350282485875</v>
      </c>
      <c r="K3026" s="320" t="s">
        <v>152</v>
      </c>
      <c r="L3026" s="320" t="s">
        <v>254</v>
      </c>
      <c r="M3026" s="320" t="s">
        <v>263</v>
      </c>
      <c r="N3026" s="320" t="s">
        <v>261</v>
      </c>
    </row>
    <row r="3027" spans="1:14" s="194" customFormat="1">
      <c r="A3027" s="320" t="s">
        <v>245</v>
      </c>
      <c r="B3027" s="320" t="s">
        <v>376</v>
      </c>
      <c r="C3027" s="320" t="s">
        <v>834</v>
      </c>
      <c r="D3027" s="320" t="s">
        <v>82</v>
      </c>
      <c r="E3027" s="320">
        <v>8374362</v>
      </c>
      <c r="F3027" s="190">
        <v>282</v>
      </c>
      <c r="G3027" s="360">
        <v>48.904299999999999</v>
      </c>
      <c r="H3027" s="320">
        <v>0</v>
      </c>
      <c r="I3027" s="320">
        <v>282</v>
      </c>
      <c r="J3027" s="361">
        <v>0</v>
      </c>
      <c r="K3027" s="320" t="s">
        <v>144</v>
      </c>
      <c r="L3027" s="320" t="s">
        <v>254</v>
      </c>
      <c r="M3027" s="320" t="s">
        <v>264</v>
      </c>
      <c r="N3027" s="320" t="s">
        <v>263</v>
      </c>
    </row>
    <row r="3028" spans="1:14" s="194" customFormat="1">
      <c r="A3028" s="320" t="s">
        <v>245</v>
      </c>
      <c r="B3028" s="320" t="s">
        <v>376</v>
      </c>
      <c r="C3028" s="320" t="s">
        <v>834</v>
      </c>
      <c r="D3028" s="320" t="s">
        <v>82</v>
      </c>
      <c r="E3028" s="320">
        <v>70272832</v>
      </c>
      <c r="F3028" s="190">
        <v>903</v>
      </c>
      <c r="G3028" s="360">
        <v>60</v>
      </c>
      <c r="H3028" s="320">
        <v>2</v>
      </c>
      <c r="I3028" s="320">
        <v>901</v>
      </c>
      <c r="J3028" s="361">
        <v>2.2148394241417496E-3</v>
      </c>
      <c r="K3028" s="320" t="s">
        <v>1114</v>
      </c>
      <c r="L3028" s="320" t="s">
        <v>254</v>
      </c>
      <c r="M3028" s="320" t="s">
        <v>262</v>
      </c>
      <c r="N3028" s="320" t="s">
        <v>261</v>
      </c>
    </row>
    <row r="3029" spans="1:14" s="194" customFormat="1">
      <c r="A3029" s="320" t="s">
        <v>245</v>
      </c>
      <c r="B3029" s="320" t="s">
        <v>376</v>
      </c>
      <c r="C3029" s="320" t="s">
        <v>834</v>
      </c>
      <c r="D3029" s="320" t="s">
        <v>89</v>
      </c>
      <c r="E3029" s="320">
        <v>28592634</v>
      </c>
      <c r="F3029" s="190">
        <v>288</v>
      </c>
      <c r="G3029" s="360">
        <v>60</v>
      </c>
      <c r="H3029" s="320">
        <v>0</v>
      </c>
      <c r="I3029" s="320">
        <v>288</v>
      </c>
      <c r="J3029" s="361">
        <v>0</v>
      </c>
      <c r="K3029" s="320" t="s">
        <v>53</v>
      </c>
      <c r="L3029" s="320" t="s">
        <v>143</v>
      </c>
      <c r="M3029" s="320" t="s">
        <v>323</v>
      </c>
      <c r="N3029" s="320" t="s">
        <v>12</v>
      </c>
    </row>
    <row r="3030" spans="1:14" s="194" customFormat="1">
      <c r="A3030" s="320" t="s">
        <v>245</v>
      </c>
      <c r="B3030" s="320" t="s">
        <v>376</v>
      </c>
      <c r="C3030" s="320" t="s">
        <v>834</v>
      </c>
      <c r="D3030" s="320" t="s">
        <v>89</v>
      </c>
      <c r="E3030" s="320">
        <v>37422915</v>
      </c>
      <c r="F3030" s="190">
        <v>7167</v>
      </c>
      <c r="G3030" s="360">
        <v>60</v>
      </c>
      <c r="H3030" s="320">
        <v>5</v>
      </c>
      <c r="I3030" s="320">
        <v>7162</v>
      </c>
      <c r="J3030" s="361">
        <v>6.9764197014092369E-4</v>
      </c>
      <c r="K3030" s="320" t="s">
        <v>146</v>
      </c>
      <c r="L3030" s="320" t="s">
        <v>254</v>
      </c>
      <c r="M3030" s="320" t="s">
        <v>262</v>
      </c>
      <c r="N3030" s="320" t="s">
        <v>261</v>
      </c>
    </row>
    <row r="3031" spans="1:14" s="194" customFormat="1">
      <c r="A3031" s="320" t="s">
        <v>245</v>
      </c>
      <c r="B3031" s="320" t="s">
        <v>376</v>
      </c>
      <c r="C3031" s="320" t="s">
        <v>834</v>
      </c>
      <c r="D3031" s="320" t="s">
        <v>103</v>
      </c>
      <c r="E3031" s="320">
        <v>25813100</v>
      </c>
      <c r="F3031" s="190">
        <v>1136</v>
      </c>
      <c r="G3031" s="360">
        <v>60.150300000000001</v>
      </c>
      <c r="H3031" s="320">
        <v>138</v>
      </c>
      <c r="I3031" s="320">
        <v>998</v>
      </c>
      <c r="J3031" s="361">
        <v>0.12147887323943662</v>
      </c>
      <c r="K3031" s="320" t="s">
        <v>1115</v>
      </c>
      <c r="L3031" s="320" t="s">
        <v>254</v>
      </c>
      <c r="M3031" s="320" t="s">
        <v>264</v>
      </c>
      <c r="N3031" s="320" t="s">
        <v>263</v>
      </c>
    </row>
    <row r="3032" spans="1:14" s="194" customFormat="1">
      <c r="A3032" s="320" t="s">
        <v>245</v>
      </c>
      <c r="B3032" s="320" t="s">
        <v>376</v>
      </c>
      <c r="C3032" s="320" t="s">
        <v>834</v>
      </c>
      <c r="D3032" s="320" t="s">
        <v>112</v>
      </c>
      <c r="E3032" s="320">
        <v>38250040</v>
      </c>
      <c r="F3032" s="190">
        <v>2959</v>
      </c>
      <c r="G3032" s="360">
        <v>59.983400000000003</v>
      </c>
      <c r="H3032" s="320">
        <v>0</v>
      </c>
      <c r="I3032" s="320">
        <v>2959</v>
      </c>
      <c r="J3032" s="361">
        <v>0</v>
      </c>
      <c r="K3032" s="320" t="s">
        <v>147</v>
      </c>
      <c r="L3032" s="320" t="s">
        <v>254</v>
      </c>
      <c r="M3032" s="320" t="s">
        <v>264</v>
      </c>
      <c r="N3032" s="320" t="s">
        <v>263</v>
      </c>
    </row>
    <row r="3033" spans="1:14" s="194" customFormat="1">
      <c r="A3033" s="320" t="s">
        <v>245</v>
      </c>
      <c r="B3033" s="320" t="s">
        <v>376</v>
      </c>
      <c r="C3033" s="320" t="s">
        <v>834</v>
      </c>
      <c r="D3033" s="320" t="s">
        <v>112</v>
      </c>
      <c r="E3033" s="320">
        <v>47294026</v>
      </c>
      <c r="F3033" s="190">
        <v>2270</v>
      </c>
      <c r="G3033" s="360">
        <v>60</v>
      </c>
      <c r="H3033" s="320">
        <v>5</v>
      </c>
      <c r="I3033" s="320">
        <v>2265</v>
      </c>
      <c r="J3033" s="361">
        <v>2.2026431718061676E-3</v>
      </c>
      <c r="K3033" s="320" t="s">
        <v>149</v>
      </c>
      <c r="L3033" s="320" t="s">
        <v>254</v>
      </c>
      <c r="M3033" s="320" t="s">
        <v>262</v>
      </c>
      <c r="N3033" s="320" t="s">
        <v>261</v>
      </c>
    </row>
    <row r="3034" spans="1:14" s="194" customFormat="1">
      <c r="A3034" s="320" t="s">
        <v>245</v>
      </c>
      <c r="B3034" s="320" t="s">
        <v>376</v>
      </c>
      <c r="C3034" s="320" t="s">
        <v>834</v>
      </c>
      <c r="D3034" s="320" t="s">
        <v>88</v>
      </c>
      <c r="E3034" s="320">
        <v>8664188</v>
      </c>
      <c r="F3034" s="190">
        <v>1657</v>
      </c>
      <c r="G3034" s="360">
        <v>60</v>
      </c>
      <c r="H3034" s="320">
        <v>329</v>
      </c>
      <c r="I3034" s="320">
        <v>1328</v>
      </c>
      <c r="J3034" s="361">
        <v>0.19855159927579963</v>
      </c>
      <c r="K3034" s="320" t="s">
        <v>1116</v>
      </c>
      <c r="L3034" s="320" t="s">
        <v>254</v>
      </c>
      <c r="M3034" s="320" t="s">
        <v>264</v>
      </c>
      <c r="N3034" s="320" t="s">
        <v>263</v>
      </c>
    </row>
    <row r="3035" spans="1:14" s="194" customFormat="1">
      <c r="A3035" s="320" t="s">
        <v>245</v>
      </c>
      <c r="B3035" s="320" t="s">
        <v>376</v>
      </c>
      <c r="C3035" s="320" t="s">
        <v>834</v>
      </c>
      <c r="D3035" s="320" t="s">
        <v>88</v>
      </c>
      <c r="E3035" s="320">
        <v>39913633</v>
      </c>
      <c r="F3035" s="190">
        <v>747</v>
      </c>
      <c r="G3035" s="360">
        <v>60</v>
      </c>
      <c r="H3035" s="320">
        <v>0</v>
      </c>
      <c r="I3035" s="320">
        <v>747</v>
      </c>
      <c r="J3035" s="361">
        <v>0</v>
      </c>
      <c r="K3035" s="320" t="s">
        <v>148</v>
      </c>
      <c r="L3035" s="320" t="s">
        <v>254</v>
      </c>
      <c r="M3035" s="320" t="s">
        <v>264</v>
      </c>
      <c r="N3035" s="320" t="s">
        <v>263</v>
      </c>
    </row>
    <row r="3036" spans="1:14" s="194" customFormat="1">
      <c r="A3036" s="320" t="s">
        <v>245</v>
      </c>
      <c r="B3036" s="320" t="s">
        <v>376</v>
      </c>
      <c r="C3036" s="320" t="s">
        <v>834</v>
      </c>
      <c r="D3036" s="320" t="s">
        <v>84</v>
      </c>
      <c r="E3036" s="320">
        <v>179971333</v>
      </c>
      <c r="F3036" s="190">
        <v>6013</v>
      </c>
      <c r="G3036" s="360">
        <v>59.999099999999999</v>
      </c>
      <c r="H3036" s="320">
        <v>597</v>
      </c>
      <c r="I3036" s="320">
        <v>5416</v>
      </c>
      <c r="J3036" s="361">
        <v>9.9284882754032924E-2</v>
      </c>
      <c r="K3036" s="320" t="s">
        <v>153</v>
      </c>
      <c r="L3036" s="320" t="s">
        <v>254</v>
      </c>
      <c r="M3036" s="320" t="s">
        <v>262</v>
      </c>
      <c r="N3036" s="320" t="s">
        <v>261</v>
      </c>
    </row>
    <row r="3037" spans="1:14" s="194" customFormat="1">
      <c r="A3037" s="320" t="s">
        <v>245</v>
      </c>
      <c r="B3037" s="320" t="s">
        <v>376</v>
      </c>
      <c r="C3037" s="320" t="s">
        <v>834</v>
      </c>
      <c r="D3037" s="320" t="s">
        <v>80</v>
      </c>
      <c r="E3037" s="320">
        <v>30729715</v>
      </c>
      <c r="F3037" s="190">
        <v>822</v>
      </c>
      <c r="G3037" s="360">
        <v>60</v>
      </c>
      <c r="H3037" s="320">
        <v>93</v>
      </c>
      <c r="I3037" s="320">
        <v>729</v>
      </c>
      <c r="J3037" s="361">
        <v>0.11313868613138686</v>
      </c>
      <c r="K3037" s="320" t="s">
        <v>1117</v>
      </c>
      <c r="L3037" s="320" t="s">
        <v>254</v>
      </c>
      <c r="M3037" s="320" t="s">
        <v>262</v>
      </c>
      <c r="N3037" s="320" t="s">
        <v>261</v>
      </c>
    </row>
    <row r="3038" spans="1:14" s="194" customFormat="1">
      <c r="A3038" s="320" t="s">
        <v>245</v>
      </c>
      <c r="B3038" s="320" t="s">
        <v>376</v>
      </c>
      <c r="C3038" s="320" t="s">
        <v>834</v>
      </c>
      <c r="D3038" s="320" t="s">
        <v>78</v>
      </c>
      <c r="E3038" s="320">
        <v>44055337</v>
      </c>
      <c r="F3038" s="190">
        <v>2100</v>
      </c>
      <c r="G3038" s="360">
        <v>60</v>
      </c>
      <c r="H3038" s="320">
        <v>7</v>
      </c>
      <c r="I3038" s="320">
        <v>2093</v>
      </c>
      <c r="J3038" s="361">
        <v>3.3333333333333335E-3</v>
      </c>
      <c r="K3038" s="320" t="s">
        <v>1118</v>
      </c>
      <c r="L3038" s="320" t="s">
        <v>254</v>
      </c>
      <c r="M3038" s="320" t="s">
        <v>264</v>
      </c>
      <c r="N3038" s="320" t="s">
        <v>263</v>
      </c>
    </row>
    <row r="3039" spans="1:14" s="194" customFormat="1">
      <c r="A3039" s="320" t="s">
        <v>245</v>
      </c>
      <c r="B3039" s="320" t="s">
        <v>376</v>
      </c>
      <c r="C3039" s="320" t="s">
        <v>834</v>
      </c>
      <c r="D3039" s="320" t="s">
        <v>86</v>
      </c>
      <c r="E3039" s="320">
        <v>92923753</v>
      </c>
      <c r="F3039" s="190">
        <v>726</v>
      </c>
      <c r="G3039" s="360">
        <v>60</v>
      </c>
      <c r="H3039" s="320">
        <v>0</v>
      </c>
      <c r="I3039" s="320">
        <v>726</v>
      </c>
      <c r="J3039" s="361">
        <v>0</v>
      </c>
      <c r="K3039" s="320" t="s">
        <v>151</v>
      </c>
      <c r="L3039" s="320" t="s">
        <v>254</v>
      </c>
      <c r="M3039" s="320" t="s">
        <v>264</v>
      </c>
      <c r="N3039" s="320" t="s">
        <v>263</v>
      </c>
    </row>
    <row r="3040" spans="1:14" s="194" customFormat="1">
      <c r="A3040" s="320" t="s">
        <v>245</v>
      </c>
      <c r="B3040" s="320" t="s">
        <v>376</v>
      </c>
      <c r="C3040" s="320" t="s">
        <v>834</v>
      </c>
      <c r="D3040" s="320" t="s">
        <v>86</v>
      </c>
      <c r="E3040" s="320">
        <v>167345465</v>
      </c>
      <c r="F3040" s="190">
        <v>1596</v>
      </c>
      <c r="G3040" s="360">
        <v>60</v>
      </c>
      <c r="H3040" s="320">
        <v>4</v>
      </c>
      <c r="I3040" s="320">
        <v>1592</v>
      </c>
      <c r="J3040" s="361">
        <v>2.5062656641604009E-3</v>
      </c>
      <c r="K3040" s="320" t="s">
        <v>1119</v>
      </c>
      <c r="L3040" s="320" t="s">
        <v>254</v>
      </c>
      <c r="M3040" s="320" t="s">
        <v>264</v>
      </c>
      <c r="N3040" s="320" t="s">
        <v>263</v>
      </c>
    </row>
    <row r="3041" spans="1:14" s="194" customFormat="1">
      <c r="A3041" s="320" t="s">
        <v>245</v>
      </c>
      <c r="B3041" s="320" t="s">
        <v>376</v>
      </c>
      <c r="C3041" s="320" t="s">
        <v>834</v>
      </c>
      <c r="D3041" s="320" t="s">
        <v>93</v>
      </c>
      <c r="E3041" s="320">
        <v>11382441</v>
      </c>
      <c r="F3041" s="190">
        <v>4112</v>
      </c>
      <c r="G3041" s="360">
        <v>59.986199999999997</v>
      </c>
      <c r="H3041" s="320">
        <v>642</v>
      </c>
      <c r="I3041" s="320">
        <v>3470</v>
      </c>
      <c r="J3041" s="361">
        <v>0.1561284046692607</v>
      </c>
      <c r="K3041" s="320" t="s">
        <v>145</v>
      </c>
      <c r="L3041" s="320" t="s">
        <v>254</v>
      </c>
      <c r="M3041" s="320" t="s">
        <v>262</v>
      </c>
      <c r="N3041" s="320" t="s">
        <v>261</v>
      </c>
    </row>
    <row r="3042" spans="1:14" s="194" customFormat="1">
      <c r="A3042" s="320" t="s">
        <v>245</v>
      </c>
      <c r="B3042" s="320" t="s">
        <v>520</v>
      </c>
      <c r="C3042" s="320" t="s">
        <v>834</v>
      </c>
      <c r="D3042" s="320" t="s">
        <v>76</v>
      </c>
      <c r="E3042" s="320">
        <v>77094722</v>
      </c>
      <c r="F3042" s="190">
        <v>2526</v>
      </c>
      <c r="G3042" s="360">
        <v>60</v>
      </c>
      <c r="H3042" s="320">
        <v>5</v>
      </c>
      <c r="I3042" s="320">
        <v>2521</v>
      </c>
      <c r="J3042" s="361">
        <v>1.979414093428345E-3</v>
      </c>
      <c r="K3042" s="320" t="s">
        <v>150</v>
      </c>
      <c r="L3042" s="320" t="s">
        <v>254</v>
      </c>
      <c r="M3042" s="320" t="s">
        <v>262</v>
      </c>
      <c r="N3042" s="320" t="s">
        <v>261</v>
      </c>
    </row>
    <row r="3043" spans="1:14" s="194" customFormat="1">
      <c r="A3043" s="320" t="s">
        <v>245</v>
      </c>
      <c r="B3043" s="320" t="s">
        <v>520</v>
      </c>
      <c r="C3043" s="320" t="s">
        <v>834</v>
      </c>
      <c r="D3043" s="320" t="s">
        <v>76</v>
      </c>
      <c r="E3043" s="320">
        <v>115256530</v>
      </c>
      <c r="F3043" s="190">
        <v>873</v>
      </c>
      <c r="G3043" s="360">
        <v>59.901899999999998</v>
      </c>
      <c r="H3043" s="320">
        <v>180</v>
      </c>
      <c r="I3043" s="320">
        <v>693</v>
      </c>
      <c r="J3043" s="361">
        <v>0.20618556701030927</v>
      </c>
      <c r="K3043" s="320" t="s">
        <v>34</v>
      </c>
      <c r="L3043" s="320" t="s">
        <v>254</v>
      </c>
      <c r="M3043" s="320" t="s">
        <v>262</v>
      </c>
      <c r="N3043" s="320" t="s">
        <v>263</v>
      </c>
    </row>
    <row r="3044" spans="1:14" s="194" customFormat="1">
      <c r="A3044" s="320" t="s">
        <v>245</v>
      </c>
      <c r="B3044" s="320" t="s">
        <v>520</v>
      </c>
      <c r="C3044" s="320" t="s">
        <v>834</v>
      </c>
      <c r="D3044" s="320" t="s">
        <v>76</v>
      </c>
      <c r="E3044" s="320">
        <v>204990039</v>
      </c>
      <c r="F3044" s="190">
        <v>1106</v>
      </c>
      <c r="G3044" s="360">
        <v>60</v>
      </c>
      <c r="H3044" s="320">
        <v>284</v>
      </c>
      <c r="I3044" s="320">
        <v>822</v>
      </c>
      <c r="J3044" s="361">
        <v>0.25678119349005424</v>
      </c>
      <c r="K3044" s="320" t="s">
        <v>154</v>
      </c>
      <c r="L3044" s="320" t="s">
        <v>254</v>
      </c>
      <c r="M3044" s="320" t="s">
        <v>264</v>
      </c>
      <c r="N3044" s="320" t="s">
        <v>263</v>
      </c>
    </row>
    <row r="3045" spans="1:14" s="194" customFormat="1">
      <c r="A3045" s="320" t="s">
        <v>245</v>
      </c>
      <c r="B3045" s="320" t="s">
        <v>520</v>
      </c>
      <c r="C3045" s="320" t="s">
        <v>834</v>
      </c>
      <c r="D3045" s="320" t="s">
        <v>92</v>
      </c>
      <c r="E3045" s="320">
        <v>16395780</v>
      </c>
      <c r="F3045" s="190">
        <v>1112</v>
      </c>
      <c r="G3045" s="360">
        <v>59.605200000000004</v>
      </c>
      <c r="H3045" s="320">
        <v>0</v>
      </c>
      <c r="I3045" s="320">
        <v>1112</v>
      </c>
      <c r="J3045" s="361">
        <v>0</v>
      </c>
      <c r="K3045" s="320" t="s">
        <v>1112</v>
      </c>
      <c r="L3045" s="320" t="s">
        <v>254</v>
      </c>
      <c r="M3045" s="320" t="s">
        <v>262</v>
      </c>
      <c r="N3045" s="320" t="s">
        <v>263</v>
      </c>
    </row>
    <row r="3046" spans="1:14" s="194" customFormat="1">
      <c r="A3046" s="320" t="s">
        <v>245</v>
      </c>
      <c r="B3046" s="320" t="s">
        <v>520</v>
      </c>
      <c r="C3046" s="320" t="s">
        <v>834</v>
      </c>
      <c r="D3046" s="320" t="s">
        <v>92</v>
      </c>
      <c r="E3046" s="320">
        <v>82910455</v>
      </c>
      <c r="F3046" s="190">
        <v>1149</v>
      </c>
      <c r="G3046" s="360">
        <v>60</v>
      </c>
      <c r="H3046" s="320">
        <v>127</v>
      </c>
      <c r="I3046" s="320">
        <v>1022</v>
      </c>
      <c r="J3046" s="361">
        <v>0.11053089643167972</v>
      </c>
      <c r="K3046" s="320" t="s">
        <v>1113</v>
      </c>
      <c r="L3046" s="320" t="s">
        <v>254</v>
      </c>
      <c r="M3046" s="320" t="s">
        <v>261</v>
      </c>
      <c r="N3046" s="320" t="s">
        <v>262</v>
      </c>
    </row>
    <row r="3047" spans="1:14" s="194" customFormat="1">
      <c r="A3047" s="320" t="s">
        <v>245</v>
      </c>
      <c r="B3047" s="320" t="s">
        <v>520</v>
      </c>
      <c r="C3047" s="320" t="s">
        <v>834</v>
      </c>
      <c r="D3047" s="320" t="s">
        <v>81</v>
      </c>
      <c r="E3047" s="320">
        <v>130281463</v>
      </c>
      <c r="F3047" s="190">
        <v>2495</v>
      </c>
      <c r="G3047" s="360">
        <v>59.999000000000002</v>
      </c>
      <c r="H3047" s="320">
        <v>521</v>
      </c>
      <c r="I3047" s="320">
        <v>1974</v>
      </c>
      <c r="J3047" s="361">
        <v>0.20881763527054109</v>
      </c>
      <c r="K3047" s="320" t="s">
        <v>152</v>
      </c>
      <c r="L3047" s="320" t="s">
        <v>254</v>
      </c>
      <c r="M3047" s="320" t="s">
        <v>263</v>
      </c>
      <c r="N3047" s="320" t="s">
        <v>261</v>
      </c>
    </row>
    <row r="3048" spans="1:14" s="194" customFormat="1">
      <c r="A3048" s="320" t="s">
        <v>245</v>
      </c>
      <c r="B3048" s="320" t="s">
        <v>520</v>
      </c>
      <c r="C3048" s="320" t="s">
        <v>834</v>
      </c>
      <c r="D3048" s="320" t="s">
        <v>82</v>
      </c>
      <c r="E3048" s="320">
        <v>8374362</v>
      </c>
      <c r="F3048" s="190">
        <v>246</v>
      </c>
      <c r="G3048" s="360">
        <v>51.930900000000001</v>
      </c>
      <c r="H3048" s="320">
        <v>0</v>
      </c>
      <c r="I3048" s="320">
        <v>246</v>
      </c>
      <c r="J3048" s="361">
        <v>0</v>
      </c>
      <c r="K3048" s="320" t="s">
        <v>144</v>
      </c>
      <c r="L3048" s="320" t="s">
        <v>254</v>
      </c>
      <c r="M3048" s="320" t="s">
        <v>264</v>
      </c>
      <c r="N3048" s="320" t="s">
        <v>263</v>
      </c>
    </row>
    <row r="3049" spans="1:14" s="194" customFormat="1">
      <c r="A3049" s="320" t="s">
        <v>245</v>
      </c>
      <c r="B3049" s="320" t="s">
        <v>520</v>
      </c>
      <c r="C3049" s="320" t="s">
        <v>834</v>
      </c>
      <c r="D3049" s="320" t="s">
        <v>82</v>
      </c>
      <c r="E3049" s="320">
        <v>70272832</v>
      </c>
      <c r="F3049" s="190">
        <v>2420</v>
      </c>
      <c r="G3049" s="360">
        <v>60</v>
      </c>
      <c r="H3049" s="320">
        <v>4</v>
      </c>
      <c r="I3049" s="320">
        <v>2416</v>
      </c>
      <c r="J3049" s="361">
        <v>1.652892561983471E-3</v>
      </c>
      <c r="K3049" s="320" t="s">
        <v>1114</v>
      </c>
      <c r="L3049" s="320" t="s">
        <v>254</v>
      </c>
      <c r="M3049" s="320" t="s">
        <v>262</v>
      </c>
      <c r="N3049" s="320" t="s">
        <v>261</v>
      </c>
    </row>
    <row r="3050" spans="1:14" s="194" customFormat="1">
      <c r="A3050" s="320" t="s">
        <v>245</v>
      </c>
      <c r="B3050" s="320" t="s">
        <v>520</v>
      </c>
      <c r="C3050" s="320" t="s">
        <v>834</v>
      </c>
      <c r="D3050" s="320" t="s">
        <v>89</v>
      </c>
      <c r="E3050" s="320">
        <v>28592634</v>
      </c>
      <c r="F3050" s="190">
        <v>1014</v>
      </c>
      <c r="G3050" s="360">
        <v>60</v>
      </c>
      <c r="H3050" s="320">
        <v>2</v>
      </c>
      <c r="I3050" s="320">
        <v>1012</v>
      </c>
      <c r="J3050" s="361">
        <v>1.9723865877712033E-3</v>
      </c>
      <c r="K3050" s="320" t="s">
        <v>53</v>
      </c>
      <c r="L3050" s="320" t="s">
        <v>143</v>
      </c>
      <c r="M3050" s="320" t="s">
        <v>323</v>
      </c>
      <c r="N3050" s="320" t="s">
        <v>12</v>
      </c>
    </row>
    <row r="3051" spans="1:14" s="194" customFormat="1">
      <c r="A3051" s="320" t="s">
        <v>245</v>
      </c>
      <c r="B3051" s="320" t="s">
        <v>520</v>
      </c>
      <c r="C3051" s="320" t="s">
        <v>834</v>
      </c>
      <c r="D3051" s="320" t="s">
        <v>89</v>
      </c>
      <c r="E3051" s="320">
        <v>37422915</v>
      </c>
      <c r="F3051" s="190">
        <v>9698</v>
      </c>
      <c r="G3051" s="360">
        <v>59.987400000000001</v>
      </c>
      <c r="H3051" s="320">
        <v>4</v>
      </c>
      <c r="I3051" s="320">
        <v>9694</v>
      </c>
      <c r="J3051" s="361">
        <v>4.1245617653124357E-4</v>
      </c>
      <c r="K3051" s="320" t="s">
        <v>146</v>
      </c>
      <c r="L3051" s="320" t="s">
        <v>254</v>
      </c>
      <c r="M3051" s="320" t="s">
        <v>262</v>
      </c>
      <c r="N3051" s="320" t="s">
        <v>261</v>
      </c>
    </row>
    <row r="3052" spans="1:14" s="194" customFormat="1">
      <c r="A3052" s="320" t="s">
        <v>245</v>
      </c>
      <c r="B3052" s="320" t="s">
        <v>520</v>
      </c>
      <c r="C3052" s="320" t="s">
        <v>834</v>
      </c>
      <c r="D3052" s="320" t="s">
        <v>103</v>
      </c>
      <c r="E3052" s="320">
        <v>25813100</v>
      </c>
      <c r="F3052" s="190">
        <v>2533</v>
      </c>
      <c r="G3052" s="360">
        <v>60.228900000000003</v>
      </c>
      <c r="H3052" s="320">
        <v>392</v>
      </c>
      <c r="I3052" s="320">
        <v>2141</v>
      </c>
      <c r="J3052" s="361">
        <v>0.15475720489538097</v>
      </c>
      <c r="K3052" s="320" t="s">
        <v>1115</v>
      </c>
      <c r="L3052" s="320" t="s">
        <v>254</v>
      </c>
      <c r="M3052" s="320" t="s">
        <v>264</v>
      </c>
      <c r="N3052" s="320" t="s">
        <v>263</v>
      </c>
    </row>
    <row r="3053" spans="1:14" s="194" customFormat="1">
      <c r="A3053" s="320" t="s">
        <v>245</v>
      </c>
      <c r="B3053" s="320" t="s">
        <v>520</v>
      </c>
      <c r="C3053" s="320" t="s">
        <v>834</v>
      </c>
      <c r="D3053" s="320" t="s">
        <v>112</v>
      </c>
      <c r="E3053" s="320">
        <v>38250040</v>
      </c>
      <c r="F3053" s="190">
        <v>5488</v>
      </c>
      <c r="G3053" s="360">
        <v>59.937100000000001</v>
      </c>
      <c r="H3053" s="320">
        <v>0</v>
      </c>
      <c r="I3053" s="320">
        <v>5488</v>
      </c>
      <c r="J3053" s="361">
        <v>0</v>
      </c>
      <c r="K3053" s="320" t="s">
        <v>147</v>
      </c>
      <c r="L3053" s="320" t="s">
        <v>254</v>
      </c>
      <c r="M3053" s="320" t="s">
        <v>264</v>
      </c>
      <c r="N3053" s="320" t="s">
        <v>263</v>
      </c>
    </row>
    <row r="3054" spans="1:14" s="194" customFormat="1">
      <c r="A3054" s="320" t="s">
        <v>245</v>
      </c>
      <c r="B3054" s="320" t="s">
        <v>520</v>
      </c>
      <c r="C3054" s="320" t="s">
        <v>834</v>
      </c>
      <c r="D3054" s="320" t="s">
        <v>112</v>
      </c>
      <c r="E3054" s="320">
        <v>47294026</v>
      </c>
      <c r="F3054" s="190">
        <v>2727</v>
      </c>
      <c r="G3054" s="360">
        <v>60</v>
      </c>
      <c r="H3054" s="320">
        <v>3</v>
      </c>
      <c r="I3054" s="320">
        <v>2724</v>
      </c>
      <c r="J3054" s="361">
        <v>1.1001100110011001E-3</v>
      </c>
      <c r="K3054" s="320" t="s">
        <v>149</v>
      </c>
      <c r="L3054" s="320" t="s">
        <v>254</v>
      </c>
      <c r="M3054" s="320" t="s">
        <v>262</v>
      </c>
      <c r="N3054" s="320" t="s">
        <v>261</v>
      </c>
    </row>
    <row r="3055" spans="1:14" s="194" customFormat="1">
      <c r="A3055" s="320" t="s">
        <v>245</v>
      </c>
      <c r="B3055" s="320" t="s">
        <v>520</v>
      </c>
      <c r="C3055" s="320" t="s">
        <v>834</v>
      </c>
      <c r="D3055" s="320" t="s">
        <v>88</v>
      </c>
      <c r="E3055" s="320">
        <v>8664188</v>
      </c>
      <c r="F3055" s="190">
        <v>1213</v>
      </c>
      <c r="G3055" s="360">
        <v>60</v>
      </c>
      <c r="H3055" s="320">
        <v>441</v>
      </c>
      <c r="I3055" s="320">
        <v>772</v>
      </c>
      <c r="J3055" s="361">
        <v>0.36356141797197034</v>
      </c>
      <c r="K3055" s="320" t="s">
        <v>1116</v>
      </c>
      <c r="L3055" s="320" t="s">
        <v>254</v>
      </c>
      <c r="M3055" s="320" t="s">
        <v>264</v>
      </c>
      <c r="N3055" s="320" t="s">
        <v>263</v>
      </c>
    </row>
    <row r="3056" spans="1:14" s="194" customFormat="1">
      <c r="A3056" s="320" t="s">
        <v>245</v>
      </c>
      <c r="B3056" s="320" t="s">
        <v>520</v>
      </c>
      <c r="C3056" s="320" t="s">
        <v>834</v>
      </c>
      <c r="D3056" s="320" t="s">
        <v>88</v>
      </c>
      <c r="E3056" s="320">
        <v>39913633</v>
      </c>
      <c r="F3056" s="190">
        <v>1223</v>
      </c>
      <c r="G3056" s="360">
        <v>60</v>
      </c>
      <c r="H3056" s="320">
        <v>0</v>
      </c>
      <c r="I3056" s="320">
        <v>1223</v>
      </c>
      <c r="J3056" s="361">
        <v>0</v>
      </c>
      <c r="K3056" s="320" t="s">
        <v>148</v>
      </c>
      <c r="L3056" s="320" t="s">
        <v>254</v>
      </c>
      <c r="M3056" s="320" t="s">
        <v>264</v>
      </c>
      <c r="N3056" s="320" t="s">
        <v>263</v>
      </c>
    </row>
    <row r="3057" spans="1:14" s="194" customFormat="1">
      <c r="A3057" s="320" t="s">
        <v>245</v>
      </c>
      <c r="B3057" s="320" t="s">
        <v>520</v>
      </c>
      <c r="C3057" s="320" t="s">
        <v>834</v>
      </c>
      <c r="D3057" s="320" t="s">
        <v>84</v>
      </c>
      <c r="E3057" s="320">
        <v>179971333</v>
      </c>
      <c r="F3057" s="190">
        <v>11156</v>
      </c>
      <c r="G3057" s="360">
        <v>59.923900000000003</v>
      </c>
      <c r="H3057" s="320">
        <v>905</v>
      </c>
      <c r="I3057" s="320">
        <v>10251</v>
      </c>
      <c r="J3057" s="361">
        <v>8.1122266045177485E-2</v>
      </c>
      <c r="K3057" s="320" t="s">
        <v>153</v>
      </c>
      <c r="L3057" s="320" t="s">
        <v>254</v>
      </c>
      <c r="M3057" s="320" t="s">
        <v>262</v>
      </c>
      <c r="N3057" s="320" t="s">
        <v>261</v>
      </c>
    </row>
    <row r="3058" spans="1:14" s="194" customFormat="1">
      <c r="A3058" s="320" t="s">
        <v>245</v>
      </c>
      <c r="B3058" s="320" t="s">
        <v>520</v>
      </c>
      <c r="C3058" s="320" t="s">
        <v>834</v>
      </c>
      <c r="D3058" s="320" t="s">
        <v>80</v>
      </c>
      <c r="E3058" s="320">
        <v>30729715</v>
      </c>
      <c r="F3058" s="190">
        <v>953</v>
      </c>
      <c r="G3058" s="360">
        <v>60</v>
      </c>
      <c r="H3058" s="320">
        <v>164</v>
      </c>
      <c r="I3058" s="320">
        <v>789</v>
      </c>
      <c r="J3058" s="361">
        <v>0.17208814270724029</v>
      </c>
      <c r="K3058" s="320" t="s">
        <v>1117</v>
      </c>
      <c r="L3058" s="320" t="s">
        <v>254</v>
      </c>
      <c r="M3058" s="320" t="s">
        <v>262</v>
      </c>
      <c r="N3058" s="320" t="s">
        <v>261</v>
      </c>
    </row>
    <row r="3059" spans="1:14" s="194" customFormat="1">
      <c r="A3059" s="320" t="s">
        <v>245</v>
      </c>
      <c r="B3059" s="320" t="s">
        <v>520</v>
      </c>
      <c r="C3059" s="320" t="s">
        <v>834</v>
      </c>
      <c r="D3059" s="320" t="s">
        <v>78</v>
      </c>
      <c r="E3059" s="320">
        <v>44055337</v>
      </c>
      <c r="F3059" s="190">
        <v>645</v>
      </c>
      <c r="G3059" s="360">
        <v>60</v>
      </c>
      <c r="H3059" s="320">
        <v>0</v>
      </c>
      <c r="I3059" s="320">
        <v>645</v>
      </c>
      <c r="J3059" s="361">
        <v>0</v>
      </c>
      <c r="K3059" s="320" t="s">
        <v>1118</v>
      </c>
      <c r="L3059" s="320" t="s">
        <v>254</v>
      </c>
      <c r="M3059" s="320" t="s">
        <v>264</v>
      </c>
      <c r="N3059" s="320" t="s">
        <v>263</v>
      </c>
    </row>
    <row r="3060" spans="1:14" s="194" customFormat="1">
      <c r="A3060" s="320" t="s">
        <v>245</v>
      </c>
      <c r="B3060" s="320" t="s">
        <v>520</v>
      </c>
      <c r="C3060" s="320" t="s">
        <v>834</v>
      </c>
      <c r="D3060" s="320" t="s">
        <v>86</v>
      </c>
      <c r="E3060" s="320">
        <v>92923753</v>
      </c>
      <c r="F3060" s="190">
        <v>671</v>
      </c>
      <c r="G3060" s="360">
        <v>60</v>
      </c>
      <c r="H3060" s="320">
        <v>0</v>
      </c>
      <c r="I3060" s="320">
        <v>671</v>
      </c>
      <c r="J3060" s="361">
        <v>0</v>
      </c>
      <c r="K3060" s="320" t="s">
        <v>151</v>
      </c>
      <c r="L3060" s="320" t="s">
        <v>254</v>
      </c>
      <c r="M3060" s="320" t="s">
        <v>264</v>
      </c>
      <c r="N3060" s="320" t="s">
        <v>263</v>
      </c>
    </row>
    <row r="3061" spans="1:14" s="194" customFormat="1">
      <c r="A3061" s="320" t="s">
        <v>245</v>
      </c>
      <c r="B3061" s="320" t="s">
        <v>520</v>
      </c>
      <c r="C3061" s="320" t="s">
        <v>834</v>
      </c>
      <c r="D3061" s="320" t="s">
        <v>86</v>
      </c>
      <c r="E3061" s="320">
        <v>167345465</v>
      </c>
      <c r="F3061" s="190">
        <v>809</v>
      </c>
      <c r="G3061" s="360">
        <v>60</v>
      </c>
      <c r="H3061" s="320">
        <v>0</v>
      </c>
      <c r="I3061" s="320">
        <v>809</v>
      </c>
      <c r="J3061" s="361">
        <v>0</v>
      </c>
      <c r="K3061" s="320" t="s">
        <v>1119</v>
      </c>
      <c r="L3061" s="320" t="s">
        <v>254</v>
      </c>
      <c r="M3061" s="320" t="s">
        <v>264</v>
      </c>
      <c r="N3061" s="320" t="s">
        <v>263</v>
      </c>
    </row>
    <row r="3062" spans="1:14" s="194" customFormat="1">
      <c r="A3062" s="320" t="s">
        <v>245</v>
      </c>
      <c r="B3062" s="320" t="s">
        <v>520</v>
      </c>
      <c r="C3062" s="320" t="s">
        <v>834</v>
      </c>
      <c r="D3062" s="320" t="s">
        <v>93</v>
      </c>
      <c r="E3062" s="320">
        <v>11382441</v>
      </c>
      <c r="F3062" s="190">
        <v>3653</v>
      </c>
      <c r="G3062" s="360">
        <v>59.989800000000002</v>
      </c>
      <c r="H3062" s="320">
        <v>720</v>
      </c>
      <c r="I3062" s="320">
        <v>2933</v>
      </c>
      <c r="J3062" s="361">
        <v>0.19709827539009034</v>
      </c>
      <c r="K3062" s="320" t="s">
        <v>145</v>
      </c>
      <c r="L3062" s="320" t="s">
        <v>254</v>
      </c>
      <c r="M3062" s="320" t="s">
        <v>262</v>
      </c>
      <c r="N3062" s="320" t="s">
        <v>261</v>
      </c>
    </row>
    <row r="3063" spans="1:14" s="194" customFormat="1">
      <c r="A3063" s="320" t="s">
        <v>245</v>
      </c>
      <c r="B3063" s="320" t="s">
        <v>521</v>
      </c>
      <c r="C3063" s="320" t="s">
        <v>834</v>
      </c>
      <c r="D3063" s="320" t="s">
        <v>76</v>
      </c>
      <c r="E3063" s="320">
        <v>77094722</v>
      </c>
      <c r="F3063" s="190">
        <v>712</v>
      </c>
      <c r="G3063" s="360">
        <v>60</v>
      </c>
      <c r="H3063" s="320">
        <v>0</v>
      </c>
      <c r="I3063" s="320">
        <v>712</v>
      </c>
      <c r="J3063" s="361">
        <v>0</v>
      </c>
      <c r="K3063" s="320" t="s">
        <v>150</v>
      </c>
      <c r="L3063" s="320" t="s">
        <v>254</v>
      </c>
      <c r="M3063" s="320" t="s">
        <v>262</v>
      </c>
      <c r="N3063" s="320" t="s">
        <v>261</v>
      </c>
    </row>
    <row r="3064" spans="1:14" s="194" customFormat="1">
      <c r="A3064" s="320" t="s">
        <v>245</v>
      </c>
      <c r="B3064" s="320" t="s">
        <v>521</v>
      </c>
      <c r="C3064" s="320" t="s">
        <v>834</v>
      </c>
      <c r="D3064" s="320" t="s">
        <v>76</v>
      </c>
      <c r="E3064" s="320">
        <v>115256530</v>
      </c>
      <c r="F3064" s="190">
        <v>2093</v>
      </c>
      <c r="G3064" s="360">
        <v>60</v>
      </c>
      <c r="H3064" s="320">
        <v>0</v>
      </c>
      <c r="I3064" s="320">
        <v>2093</v>
      </c>
      <c r="J3064" s="361">
        <v>0</v>
      </c>
      <c r="K3064" s="320" t="s">
        <v>34</v>
      </c>
      <c r="L3064" s="320" t="s">
        <v>254</v>
      </c>
      <c r="M3064" s="320" t="s">
        <v>262</v>
      </c>
      <c r="N3064" s="320" t="s">
        <v>263</v>
      </c>
    </row>
    <row r="3065" spans="1:14" s="194" customFormat="1">
      <c r="A3065" s="320" t="s">
        <v>245</v>
      </c>
      <c r="B3065" s="320" t="s">
        <v>521</v>
      </c>
      <c r="C3065" s="320" t="s">
        <v>834</v>
      </c>
      <c r="D3065" s="320" t="s">
        <v>76</v>
      </c>
      <c r="E3065" s="320">
        <v>204990039</v>
      </c>
      <c r="F3065" s="190">
        <v>2724</v>
      </c>
      <c r="G3065" s="360">
        <v>60</v>
      </c>
      <c r="H3065" s="320">
        <v>20</v>
      </c>
      <c r="I3065" s="320">
        <v>2704</v>
      </c>
      <c r="J3065" s="361">
        <v>7.3421439060205578E-3</v>
      </c>
      <c r="K3065" s="320" t="s">
        <v>154</v>
      </c>
      <c r="L3065" s="320" t="s">
        <v>254</v>
      </c>
      <c r="M3065" s="320" t="s">
        <v>264</v>
      </c>
      <c r="N3065" s="320" t="s">
        <v>263</v>
      </c>
    </row>
    <row r="3066" spans="1:14" s="194" customFormat="1">
      <c r="A3066" s="320" t="s">
        <v>245</v>
      </c>
      <c r="B3066" s="320" t="s">
        <v>521</v>
      </c>
      <c r="C3066" s="320" t="s">
        <v>834</v>
      </c>
      <c r="D3066" s="320" t="s">
        <v>92</v>
      </c>
      <c r="E3066" s="320">
        <v>16395780</v>
      </c>
      <c r="F3066" s="190">
        <v>969</v>
      </c>
      <c r="G3066" s="360">
        <v>59.959800000000001</v>
      </c>
      <c r="H3066" s="320">
        <v>0</v>
      </c>
      <c r="I3066" s="320">
        <v>969</v>
      </c>
      <c r="J3066" s="361">
        <v>0</v>
      </c>
      <c r="K3066" s="320" t="s">
        <v>1112</v>
      </c>
      <c r="L3066" s="320" t="s">
        <v>254</v>
      </c>
      <c r="M3066" s="320" t="s">
        <v>262</v>
      </c>
      <c r="N3066" s="320" t="s">
        <v>263</v>
      </c>
    </row>
    <row r="3067" spans="1:14" s="194" customFormat="1">
      <c r="A3067" s="320" t="s">
        <v>245</v>
      </c>
      <c r="B3067" s="320" t="s">
        <v>521</v>
      </c>
      <c r="C3067" s="320" t="s">
        <v>834</v>
      </c>
      <c r="D3067" s="320" t="s">
        <v>92</v>
      </c>
      <c r="E3067" s="320">
        <v>82910455</v>
      </c>
      <c r="F3067" s="190">
        <v>3891</v>
      </c>
      <c r="G3067" s="360">
        <v>60</v>
      </c>
      <c r="H3067" s="320">
        <v>17</v>
      </c>
      <c r="I3067" s="320">
        <v>3874</v>
      </c>
      <c r="J3067" s="361">
        <v>4.3690567977383707E-3</v>
      </c>
      <c r="K3067" s="320" t="s">
        <v>1113</v>
      </c>
      <c r="L3067" s="320" t="s">
        <v>254</v>
      </c>
      <c r="M3067" s="320" t="s">
        <v>261</v>
      </c>
      <c r="N3067" s="320" t="s">
        <v>262</v>
      </c>
    </row>
    <row r="3068" spans="1:14" s="194" customFormat="1">
      <c r="A3068" s="320" t="s">
        <v>245</v>
      </c>
      <c r="B3068" s="320" t="s">
        <v>521</v>
      </c>
      <c r="C3068" s="320" t="s">
        <v>834</v>
      </c>
      <c r="D3068" s="320" t="s">
        <v>81</v>
      </c>
      <c r="E3068" s="320">
        <v>130281463</v>
      </c>
      <c r="F3068" s="190">
        <v>1901</v>
      </c>
      <c r="G3068" s="360">
        <v>60</v>
      </c>
      <c r="H3068" s="320">
        <v>3</v>
      </c>
      <c r="I3068" s="320">
        <v>1898</v>
      </c>
      <c r="J3068" s="361">
        <v>1.5781167806417674E-3</v>
      </c>
      <c r="K3068" s="320" t="s">
        <v>152</v>
      </c>
      <c r="L3068" s="320" t="s">
        <v>254</v>
      </c>
      <c r="M3068" s="320" t="s">
        <v>263</v>
      </c>
      <c r="N3068" s="320" t="s">
        <v>261</v>
      </c>
    </row>
    <row r="3069" spans="1:14" s="194" customFormat="1">
      <c r="A3069" s="320" t="s">
        <v>245</v>
      </c>
      <c r="B3069" s="320" t="s">
        <v>521</v>
      </c>
      <c r="C3069" s="320" t="s">
        <v>834</v>
      </c>
      <c r="D3069" s="320" t="s">
        <v>82</v>
      </c>
      <c r="E3069" s="320">
        <v>8374362</v>
      </c>
      <c r="F3069" s="190">
        <v>523</v>
      </c>
      <c r="G3069" s="360">
        <v>51.644399999999997</v>
      </c>
      <c r="H3069" s="320">
        <v>0</v>
      </c>
      <c r="I3069" s="320">
        <v>523</v>
      </c>
      <c r="J3069" s="361">
        <v>0</v>
      </c>
      <c r="K3069" s="320" t="s">
        <v>144</v>
      </c>
      <c r="L3069" s="320" t="s">
        <v>254</v>
      </c>
      <c r="M3069" s="320" t="s">
        <v>264</v>
      </c>
      <c r="N3069" s="320" t="s">
        <v>263</v>
      </c>
    </row>
    <row r="3070" spans="1:14" s="194" customFormat="1">
      <c r="A3070" s="320" t="s">
        <v>245</v>
      </c>
      <c r="B3070" s="320" t="s">
        <v>521</v>
      </c>
      <c r="C3070" s="320" t="s">
        <v>834</v>
      </c>
      <c r="D3070" s="320" t="s">
        <v>82</v>
      </c>
      <c r="E3070" s="320">
        <v>70272832</v>
      </c>
      <c r="F3070" s="190">
        <v>935</v>
      </c>
      <c r="G3070" s="360">
        <v>60</v>
      </c>
      <c r="H3070" s="320">
        <v>0</v>
      </c>
      <c r="I3070" s="320">
        <v>935</v>
      </c>
      <c r="J3070" s="361">
        <v>0</v>
      </c>
      <c r="K3070" s="320" t="s">
        <v>1114</v>
      </c>
      <c r="L3070" s="320" t="s">
        <v>254</v>
      </c>
      <c r="M3070" s="320" t="s">
        <v>262</v>
      </c>
      <c r="N3070" s="320" t="s">
        <v>261</v>
      </c>
    </row>
    <row r="3071" spans="1:14" s="194" customFormat="1">
      <c r="A3071" s="320" t="s">
        <v>245</v>
      </c>
      <c r="B3071" s="320" t="s">
        <v>521</v>
      </c>
      <c r="C3071" s="320" t="s">
        <v>834</v>
      </c>
      <c r="D3071" s="320" t="s">
        <v>89</v>
      </c>
      <c r="E3071" s="320">
        <v>28592634</v>
      </c>
      <c r="F3071" s="190">
        <v>2625</v>
      </c>
      <c r="G3071" s="360">
        <v>59.9985</v>
      </c>
      <c r="H3071" s="320">
        <v>3</v>
      </c>
      <c r="I3071" s="320">
        <v>2622</v>
      </c>
      <c r="J3071" s="361">
        <v>1.1428571428571429E-3</v>
      </c>
      <c r="K3071" s="320" t="s">
        <v>53</v>
      </c>
      <c r="L3071" s="320" t="s">
        <v>143</v>
      </c>
      <c r="M3071" s="320" t="s">
        <v>323</v>
      </c>
      <c r="N3071" s="320" t="s">
        <v>12</v>
      </c>
    </row>
    <row r="3072" spans="1:14" s="194" customFormat="1">
      <c r="A3072" s="320" t="s">
        <v>245</v>
      </c>
      <c r="B3072" s="320" t="s">
        <v>521</v>
      </c>
      <c r="C3072" s="320" t="s">
        <v>834</v>
      </c>
      <c r="D3072" s="320" t="s">
        <v>89</v>
      </c>
      <c r="E3072" s="320">
        <v>37422915</v>
      </c>
      <c r="F3072" s="190">
        <v>9810</v>
      </c>
      <c r="G3072" s="360">
        <v>59.999400000000001</v>
      </c>
      <c r="H3072" s="320">
        <v>12</v>
      </c>
      <c r="I3072" s="320">
        <v>9798</v>
      </c>
      <c r="J3072" s="361">
        <v>1.2232415902140672E-3</v>
      </c>
      <c r="K3072" s="320" t="s">
        <v>146</v>
      </c>
      <c r="L3072" s="320" t="s">
        <v>254</v>
      </c>
      <c r="M3072" s="320" t="s">
        <v>262</v>
      </c>
      <c r="N3072" s="320" t="s">
        <v>261</v>
      </c>
    </row>
    <row r="3073" spans="1:14" s="194" customFormat="1">
      <c r="A3073" s="320" t="s">
        <v>245</v>
      </c>
      <c r="B3073" s="320" t="s">
        <v>521</v>
      </c>
      <c r="C3073" s="320" t="s">
        <v>834</v>
      </c>
      <c r="D3073" s="320" t="s">
        <v>103</v>
      </c>
      <c r="E3073" s="320">
        <v>25813100</v>
      </c>
      <c r="F3073" s="190">
        <v>1437</v>
      </c>
      <c r="G3073" s="360">
        <v>60.153100000000002</v>
      </c>
      <c r="H3073" s="320">
        <v>0</v>
      </c>
      <c r="I3073" s="320">
        <v>1437</v>
      </c>
      <c r="J3073" s="361">
        <v>0</v>
      </c>
      <c r="K3073" s="320" t="s">
        <v>1115</v>
      </c>
      <c r="L3073" s="320" t="s">
        <v>254</v>
      </c>
      <c r="M3073" s="320" t="s">
        <v>264</v>
      </c>
      <c r="N3073" s="320" t="s">
        <v>263</v>
      </c>
    </row>
    <row r="3074" spans="1:14" s="194" customFormat="1">
      <c r="A3074" s="320" t="s">
        <v>245</v>
      </c>
      <c r="B3074" s="320" t="s">
        <v>521</v>
      </c>
      <c r="C3074" s="320" t="s">
        <v>834</v>
      </c>
      <c r="D3074" s="320" t="s">
        <v>112</v>
      </c>
      <c r="E3074" s="320">
        <v>38250040</v>
      </c>
      <c r="F3074" s="190">
        <v>4211</v>
      </c>
      <c r="G3074" s="360">
        <v>59.988100000000003</v>
      </c>
      <c r="H3074" s="320">
        <v>9</v>
      </c>
      <c r="I3074" s="320">
        <v>4202</v>
      </c>
      <c r="J3074" s="361">
        <v>2.1372595582996915E-3</v>
      </c>
      <c r="K3074" s="320" t="s">
        <v>147</v>
      </c>
      <c r="L3074" s="320" t="s">
        <v>254</v>
      </c>
      <c r="M3074" s="320" t="s">
        <v>264</v>
      </c>
      <c r="N3074" s="320" t="s">
        <v>263</v>
      </c>
    </row>
    <row r="3075" spans="1:14" s="194" customFormat="1">
      <c r="A3075" s="320" t="s">
        <v>245</v>
      </c>
      <c r="B3075" s="320" t="s">
        <v>521</v>
      </c>
      <c r="C3075" s="320" t="s">
        <v>834</v>
      </c>
      <c r="D3075" s="320" t="s">
        <v>112</v>
      </c>
      <c r="E3075" s="320">
        <v>47294026</v>
      </c>
      <c r="F3075" s="190">
        <v>3477</v>
      </c>
      <c r="G3075" s="360">
        <v>59.996499999999997</v>
      </c>
      <c r="H3075" s="320">
        <v>2</v>
      </c>
      <c r="I3075" s="320">
        <v>3475</v>
      </c>
      <c r="J3075" s="361">
        <v>5.7520851308599363E-4</v>
      </c>
      <c r="K3075" s="320" t="s">
        <v>149</v>
      </c>
      <c r="L3075" s="320" t="s">
        <v>254</v>
      </c>
      <c r="M3075" s="320" t="s">
        <v>262</v>
      </c>
      <c r="N3075" s="320" t="s">
        <v>261</v>
      </c>
    </row>
    <row r="3076" spans="1:14" s="194" customFormat="1">
      <c r="A3076" s="320" t="s">
        <v>245</v>
      </c>
      <c r="B3076" s="320" t="s">
        <v>521</v>
      </c>
      <c r="C3076" s="320" t="s">
        <v>834</v>
      </c>
      <c r="D3076" s="320" t="s">
        <v>88</v>
      </c>
      <c r="E3076" s="320">
        <v>8664188</v>
      </c>
      <c r="F3076" s="190">
        <v>3363</v>
      </c>
      <c r="G3076" s="360">
        <v>59.991300000000003</v>
      </c>
      <c r="H3076" s="320">
        <v>12</v>
      </c>
      <c r="I3076" s="320">
        <v>3351</v>
      </c>
      <c r="J3076" s="361">
        <v>3.5682426404995541E-3</v>
      </c>
      <c r="K3076" s="320" t="s">
        <v>1116</v>
      </c>
      <c r="L3076" s="320" t="s">
        <v>254</v>
      </c>
      <c r="M3076" s="320" t="s">
        <v>264</v>
      </c>
      <c r="N3076" s="320" t="s">
        <v>263</v>
      </c>
    </row>
    <row r="3077" spans="1:14" s="194" customFormat="1">
      <c r="A3077" s="320" t="s">
        <v>245</v>
      </c>
      <c r="B3077" s="320" t="s">
        <v>521</v>
      </c>
      <c r="C3077" s="320" t="s">
        <v>834</v>
      </c>
      <c r="D3077" s="320" t="s">
        <v>88</v>
      </c>
      <c r="E3077" s="320">
        <v>39913633</v>
      </c>
      <c r="F3077" s="190">
        <v>1307</v>
      </c>
      <c r="G3077" s="360">
        <v>60</v>
      </c>
      <c r="H3077" s="320">
        <v>4</v>
      </c>
      <c r="I3077" s="320">
        <v>1303</v>
      </c>
      <c r="J3077" s="361">
        <v>3.06044376434583E-3</v>
      </c>
      <c r="K3077" s="320" t="s">
        <v>148</v>
      </c>
      <c r="L3077" s="320" t="s">
        <v>254</v>
      </c>
      <c r="M3077" s="320" t="s">
        <v>264</v>
      </c>
      <c r="N3077" s="320" t="s">
        <v>263</v>
      </c>
    </row>
    <row r="3078" spans="1:14" s="194" customFormat="1">
      <c r="A3078" s="320" t="s">
        <v>245</v>
      </c>
      <c r="B3078" s="320" t="s">
        <v>521</v>
      </c>
      <c r="C3078" s="320" t="s">
        <v>834</v>
      </c>
      <c r="D3078" s="320" t="s">
        <v>84</v>
      </c>
      <c r="E3078" s="320">
        <v>179971333</v>
      </c>
      <c r="F3078" s="190">
        <v>8038</v>
      </c>
      <c r="G3078" s="360">
        <v>59.982799999999997</v>
      </c>
      <c r="H3078" s="320">
        <v>21</v>
      </c>
      <c r="I3078" s="320">
        <v>8017</v>
      </c>
      <c r="J3078" s="361">
        <v>2.6125901965663102E-3</v>
      </c>
      <c r="K3078" s="320" t="s">
        <v>153</v>
      </c>
      <c r="L3078" s="320" t="s">
        <v>254</v>
      </c>
      <c r="M3078" s="320" t="s">
        <v>262</v>
      </c>
      <c r="N3078" s="320" t="s">
        <v>261</v>
      </c>
    </row>
    <row r="3079" spans="1:14" s="194" customFormat="1">
      <c r="A3079" s="320" t="s">
        <v>245</v>
      </c>
      <c r="B3079" s="320" t="s">
        <v>521</v>
      </c>
      <c r="C3079" s="320" t="s">
        <v>834</v>
      </c>
      <c r="D3079" s="320" t="s">
        <v>80</v>
      </c>
      <c r="E3079" s="320">
        <v>30729715</v>
      </c>
      <c r="F3079" s="190">
        <v>990</v>
      </c>
      <c r="G3079" s="360">
        <v>60</v>
      </c>
      <c r="H3079" s="320">
        <v>0</v>
      </c>
      <c r="I3079" s="320">
        <v>990</v>
      </c>
      <c r="J3079" s="361">
        <v>0</v>
      </c>
      <c r="K3079" s="320" t="s">
        <v>1117</v>
      </c>
      <c r="L3079" s="320" t="s">
        <v>254</v>
      </c>
      <c r="M3079" s="320" t="s">
        <v>262</v>
      </c>
      <c r="N3079" s="320" t="s">
        <v>261</v>
      </c>
    </row>
    <row r="3080" spans="1:14" s="194" customFormat="1">
      <c r="A3080" s="320" t="s">
        <v>245</v>
      </c>
      <c r="B3080" s="320" t="s">
        <v>521</v>
      </c>
      <c r="C3080" s="320" t="s">
        <v>834</v>
      </c>
      <c r="D3080" s="320" t="s">
        <v>78</v>
      </c>
      <c r="E3080" s="320">
        <v>44055337</v>
      </c>
      <c r="F3080" s="190">
        <v>3871</v>
      </c>
      <c r="G3080" s="360">
        <v>60</v>
      </c>
      <c r="H3080" s="320">
        <v>0</v>
      </c>
      <c r="I3080" s="320">
        <v>3871</v>
      </c>
      <c r="J3080" s="361">
        <v>0</v>
      </c>
      <c r="K3080" s="320" t="s">
        <v>1118</v>
      </c>
      <c r="L3080" s="320" t="s">
        <v>254</v>
      </c>
      <c r="M3080" s="320" t="s">
        <v>264</v>
      </c>
      <c r="N3080" s="320" t="s">
        <v>263</v>
      </c>
    </row>
    <row r="3081" spans="1:14" s="194" customFormat="1">
      <c r="A3081" s="320" t="s">
        <v>245</v>
      </c>
      <c r="B3081" s="320" t="s">
        <v>521</v>
      </c>
      <c r="C3081" s="320" t="s">
        <v>834</v>
      </c>
      <c r="D3081" s="320" t="s">
        <v>86</v>
      </c>
      <c r="E3081" s="320">
        <v>92923753</v>
      </c>
      <c r="F3081" s="190">
        <v>1025</v>
      </c>
      <c r="G3081" s="360">
        <v>60</v>
      </c>
      <c r="H3081" s="320">
        <v>0</v>
      </c>
      <c r="I3081" s="320">
        <v>1025</v>
      </c>
      <c r="J3081" s="361">
        <v>0</v>
      </c>
      <c r="K3081" s="320" t="s">
        <v>151</v>
      </c>
      <c r="L3081" s="320" t="s">
        <v>254</v>
      </c>
      <c r="M3081" s="320" t="s">
        <v>264</v>
      </c>
      <c r="N3081" s="320" t="s">
        <v>263</v>
      </c>
    </row>
    <row r="3082" spans="1:14" s="194" customFormat="1">
      <c r="A3082" s="320" t="s">
        <v>245</v>
      </c>
      <c r="B3082" s="320" t="s">
        <v>521</v>
      </c>
      <c r="C3082" s="320" t="s">
        <v>834</v>
      </c>
      <c r="D3082" s="320" t="s">
        <v>86</v>
      </c>
      <c r="E3082" s="320">
        <v>167345465</v>
      </c>
      <c r="F3082" s="190">
        <v>1954</v>
      </c>
      <c r="G3082" s="360">
        <v>60</v>
      </c>
      <c r="H3082" s="320">
        <v>6</v>
      </c>
      <c r="I3082" s="320">
        <v>1948</v>
      </c>
      <c r="J3082" s="361">
        <v>3.0706243602865915E-3</v>
      </c>
      <c r="K3082" s="320" t="s">
        <v>1119</v>
      </c>
      <c r="L3082" s="320" t="s">
        <v>254</v>
      </c>
      <c r="M3082" s="320" t="s">
        <v>264</v>
      </c>
      <c r="N3082" s="320" t="s">
        <v>263</v>
      </c>
    </row>
    <row r="3083" spans="1:14" s="194" customFormat="1">
      <c r="A3083" s="320" t="s">
        <v>245</v>
      </c>
      <c r="B3083" s="320" t="s">
        <v>521</v>
      </c>
      <c r="C3083" s="320" t="s">
        <v>834</v>
      </c>
      <c r="D3083" s="320" t="s">
        <v>93</v>
      </c>
      <c r="E3083" s="320">
        <v>11382441</v>
      </c>
      <c r="F3083" s="190">
        <v>7280</v>
      </c>
      <c r="G3083" s="360">
        <v>59.999200000000002</v>
      </c>
      <c r="H3083" s="320">
        <v>45</v>
      </c>
      <c r="I3083" s="320">
        <v>7235</v>
      </c>
      <c r="J3083" s="361">
        <v>6.181318681318681E-3</v>
      </c>
      <c r="K3083" s="320" t="s">
        <v>145</v>
      </c>
      <c r="L3083" s="320" t="s">
        <v>254</v>
      </c>
      <c r="M3083" s="320" t="s">
        <v>262</v>
      </c>
      <c r="N3083" s="320" t="s">
        <v>261</v>
      </c>
    </row>
    <row r="3084" spans="1:14" s="194" customFormat="1">
      <c r="A3084" s="320" t="s">
        <v>245</v>
      </c>
      <c r="B3084" s="320" t="s">
        <v>398</v>
      </c>
      <c r="C3084" s="320" t="s">
        <v>834</v>
      </c>
      <c r="D3084" s="320" t="s">
        <v>76</v>
      </c>
      <c r="E3084" s="320">
        <v>77094722</v>
      </c>
      <c r="F3084" s="190">
        <v>609</v>
      </c>
      <c r="G3084" s="360">
        <v>59.996699999999997</v>
      </c>
      <c r="H3084" s="320">
        <v>0</v>
      </c>
      <c r="I3084" s="320">
        <v>609</v>
      </c>
      <c r="J3084" s="361">
        <v>0</v>
      </c>
      <c r="K3084" s="320" t="s">
        <v>150</v>
      </c>
      <c r="L3084" s="320" t="s">
        <v>254</v>
      </c>
      <c r="M3084" s="320" t="s">
        <v>262</v>
      </c>
      <c r="N3084" s="320" t="s">
        <v>261</v>
      </c>
    </row>
    <row r="3085" spans="1:14" s="194" customFormat="1">
      <c r="A3085" s="320" t="s">
        <v>245</v>
      </c>
      <c r="B3085" s="320" t="s">
        <v>398</v>
      </c>
      <c r="C3085" s="320" t="s">
        <v>834</v>
      </c>
      <c r="D3085" s="320" t="s">
        <v>76</v>
      </c>
      <c r="E3085" s="320">
        <v>115256530</v>
      </c>
      <c r="F3085" s="190">
        <v>1952</v>
      </c>
      <c r="G3085" s="360">
        <v>59.996899999999997</v>
      </c>
      <c r="H3085" s="320">
        <v>0</v>
      </c>
      <c r="I3085" s="320">
        <v>1952</v>
      </c>
      <c r="J3085" s="361">
        <v>0</v>
      </c>
      <c r="K3085" s="320" t="s">
        <v>34</v>
      </c>
      <c r="L3085" s="320" t="s">
        <v>254</v>
      </c>
      <c r="M3085" s="320" t="s">
        <v>262</v>
      </c>
      <c r="N3085" s="320" t="s">
        <v>263</v>
      </c>
    </row>
    <row r="3086" spans="1:14" s="194" customFormat="1">
      <c r="A3086" s="320" t="s">
        <v>245</v>
      </c>
      <c r="B3086" s="320" t="s">
        <v>398</v>
      </c>
      <c r="C3086" s="320" t="s">
        <v>834</v>
      </c>
      <c r="D3086" s="320" t="s">
        <v>76</v>
      </c>
      <c r="E3086" s="320">
        <v>204990039</v>
      </c>
      <c r="F3086" s="190">
        <v>1306</v>
      </c>
      <c r="G3086" s="360">
        <v>59.999200000000002</v>
      </c>
      <c r="H3086" s="320">
        <v>5</v>
      </c>
      <c r="I3086" s="320">
        <v>1301</v>
      </c>
      <c r="J3086" s="361">
        <v>3.8284839203675345E-3</v>
      </c>
      <c r="K3086" s="320" t="s">
        <v>154</v>
      </c>
      <c r="L3086" s="320" t="s">
        <v>254</v>
      </c>
      <c r="M3086" s="320" t="s">
        <v>264</v>
      </c>
      <c r="N3086" s="320" t="s">
        <v>263</v>
      </c>
    </row>
    <row r="3087" spans="1:14" s="194" customFormat="1">
      <c r="A3087" s="320" t="s">
        <v>245</v>
      </c>
      <c r="B3087" s="320" t="s">
        <v>398</v>
      </c>
      <c r="C3087" s="320" t="s">
        <v>834</v>
      </c>
      <c r="D3087" s="320" t="s">
        <v>92</v>
      </c>
      <c r="E3087" s="320">
        <v>16395780</v>
      </c>
      <c r="F3087" s="190">
        <v>799</v>
      </c>
      <c r="G3087" s="360">
        <v>60</v>
      </c>
      <c r="H3087" s="320">
        <v>0</v>
      </c>
      <c r="I3087" s="320">
        <v>799</v>
      </c>
      <c r="J3087" s="361">
        <v>0</v>
      </c>
      <c r="K3087" s="320" t="s">
        <v>1112</v>
      </c>
      <c r="L3087" s="320" t="s">
        <v>254</v>
      </c>
      <c r="M3087" s="320" t="s">
        <v>262</v>
      </c>
      <c r="N3087" s="320" t="s">
        <v>263</v>
      </c>
    </row>
    <row r="3088" spans="1:14" s="194" customFormat="1">
      <c r="A3088" s="320" t="s">
        <v>245</v>
      </c>
      <c r="B3088" s="320" t="s">
        <v>398</v>
      </c>
      <c r="C3088" s="320" t="s">
        <v>834</v>
      </c>
      <c r="D3088" s="320" t="s">
        <v>92</v>
      </c>
      <c r="E3088" s="320">
        <v>82910455</v>
      </c>
      <c r="F3088" s="190">
        <v>1641</v>
      </c>
      <c r="G3088" s="360">
        <v>60</v>
      </c>
      <c r="H3088" s="320">
        <v>2</v>
      </c>
      <c r="I3088" s="320">
        <v>1639</v>
      </c>
      <c r="J3088" s="361">
        <v>1.2187690432663011E-3</v>
      </c>
      <c r="K3088" s="320" t="s">
        <v>1113</v>
      </c>
      <c r="L3088" s="320" t="s">
        <v>254</v>
      </c>
      <c r="M3088" s="320" t="s">
        <v>261</v>
      </c>
      <c r="N3088" s="320" t="s">
        <v>262</v>
      </c>
    </row>
    <row r="3089" spans="1:14" s="194" customFormat="1">
      <c r="A3089" s="320" t="s">
        <v>245</v>
      </c>
      <c r="B3089" s="320" t="s">
        <v>398</v>
      </c>
      <c r="C3089" s="320" t="s">
        <v>834</v>
      </c>
      <c r="D3089" s="320" t="s">
        <v>81</v>
      </c>
      <c r="E3089" s="320">
        <v>130281463</v>
      </c>
      <c r="F3089" s="190">
        <v>1627</v>
      </c>
      <c r="G3089" s="360">
        <v>60</v>
      </c>
      <c r="H3089" s="320">
        <v>0</v>
      </c>
      <c r="I3089" s="320">
        <v>1627</v>
      </c>
      <c r="J3089" s="361">
        <v>0</v>
      </c>
      <c r="K3089" s="320" t="s">
        <v>152</v>
      </c>
      <c r="L3089" s="320" t="s">
        <v>254</v>
      </c>
      <c r="M3089" s="320" t="s">
        <v>263</v>
      </c>
      <c r="N3089" s="320" t="s">
        <v>261</v>
      </c>
    </row>
    <row r="3090" spans="1:14" s="194" customFormat="1">
      <c r="A3090" s="320" t="s">
        <v>245</v>
      </c>
      <c r="B3090" s="320" t="s">
        <v>398</v>
      </c>
      <c r="C3090" s="320" t="s">
        <v>834</v>
      </c>
      <c r="D3090" s="320" t="s">
        <v>82</v>
      </c>
      <c r="E3090" s="320">
        <v>8374362</v>
      </c>
      <c r="F3090" s="190">
        <v>395</v>
      </c>
      <c r="G3090" s="360">
        <v>48.843000000000004</v>
      </c>
      <c r="H3090" s="320">
        <v>0</v>
      </c>
      <c r="I3090" s="320">
        <v>395</v>
      </c>
      <c r="J3090" s="361">
        <v>0</v>
      </c>
      <c r="K3090" s="320" t="s">
        <v>144</v>
      </c>
      <c r="L3090" s="320" t="s">
        <v>254</v>
      </c>
      <c r="M3090" s="320" t="s">
        <v>264</v>
      </c>
      <c r="N3090" s="320" t="s">
        <v>263</v>
      </c>
    </row>
    <row r="3091" spans="1:14" s="194" customFormat="1">
      <c r="A3091" s="320" t="s">
        <v>245</v>
      </c>
      <c r="B3091" s="320" t="s">
        <v>398</v>
      </c>
      <c r="C3091" s="320" t="s">
        <v>834</v>
      </c>
      <c r="D3091" s="320" t="s">
        <v>82</v>
      </c>
      <c r="E3091" s="320">
        <v>70272832</v>
      </c>
      <c r="F3091" s="190">
        <v>731</v>
      </c>
      <c r="G3091" s="360">
        <v>60</v>
      </c>
      <c r="H3091" s="320">
        <v>0</v>
      </c>
      <c r="I3091" s="320">
        <v>731</v>
      </c>
      <c r="J3091" s="361">
        <v>0</v>
      </c>
      <c r="K3091" s="320" t="s">
        <v>1114</v>
      </c>
      <c r="L3091" s="320" t="s">
        <v>254</v>
      </c>
      <c r="M3091" s="320" t="s">
        <v>262</v>
      </c>
      <c r="N3091" s="320" t="s">
        <v>261</v>
      </c>
    </row>
    <row r="3092" spans="1:14" s="194" customFormat="1">
      <c r="A3092" s="320" t="s">
        <v>245</v>
      </c>
      <c r="B3092" s="320" t="s">
        <v>398</v>
      </c>
      <c r="C3092" s="320" t="s">
        <v>834</v>
      </c>
      <c r="D3092" s="320" t="s">
        <v>89</v>
      </c>
      <c r="E3092" s="320">
        <v>28592634</v>
      </c>
      <c r="F3092" s="190">
        <v>787</v>
      </c>
      <c r="G3092" s="360">
        <v>60</v>
      </c>
      <c r="H3092" s="320">
        <v>15</v>
      </c>
      <c r="I3092" s="320">
        <v>772</v>
      </c>
      <c r="J3092" s="361">
        <v>1.9059720457433291E-2</v>
      </c>
      <c r="K3092" s="320" t="s">
        <v>53</v>
      </c>
      <c r="L3092" s="320" t="s">
        <v>143</v>
      </c>
      <c r="M3092" s="320" t="s">
        <v>323</v>
      </c>
      <c r="N3092" s="320" t="s">
        <v>12</v>
      </c>
    </row>
    <row r="3093" spans="1:14" s="194" customFormat="1">
      <c r="A3093" s="320" t="s">
        <v>245</v>
      </c>
      <c r="B3093" s="320" t="s">
        <v>398</v>
      </c>
      <c r="C3093" s="320" t="s">
        <v>834</v>
      </c>
      <c r="D3093" s="320" t="s">
        <v>89</v>
      </c>
      <c r="E3093" s="320">
        <v>37422915</v>
      </c>
      <c r="F3093" s="190">
        <v>8865</v>
      </c>
      <c r="G3093" s="360">
        <v>59.997100000000003</v>
      </c>
      <c r="H3093" s="320">
        <v>23</v>
      </c>
      <c r="I3093" s="320">
        <v>8842</v>
      </c>
      <c r="J3093" s="361">
        <v>2.5944726452340667E-3</v>
      </c>
      <c r="K3093" s="320" t="s">
        <v>146</v>
      </c>
      <c r="L3093" s="320" t="s">
        <v>254</v>
      </c>
      <c r="M3093" s="320" t="s">
        <v>262</v>
      </c>
      <c r="N3093" s="320" t="s">
        <v>261</v>
      </c>
    </row>
    <row r="3094" spans="1:14" s="194" customFormat="1">
      <c r="A3094" s="320" t="s">
        <v>245</v>
      </c>
      <c r="B3094" s="320" t="s">
        <v>398</v>
      </c>
      <c r="C3094" s="320" t="s">
        <v>834</v>
      </c>
      <c r="D3094" s="320" t="s">
        <v>103</v>
      </c>
      <c r="E3094" s="320">
        <v>25813100</v>
      </c>
      <c r="F3094" s="190">
        <v>1356</v>
      </c>
      <c r="G3094" s="360">
        <v>60.125399999999999</v>
      </c>
      <c r="H3094" s="320">
        <v>0</v>
      </c>
      <c r="I3094" s="320">
        <v>1356</v>
      </c>
      <c r="J3094" s="361">
        <v>0</v>
      </c>
      <c r="K3094" s="320" t="s">
        <v>1115</v>
      </c>
      <c r="L3094" s="320" t="s">
        <v>254</v>
      </c>
      <c r="M3094" s="320" t="s">
        <v>264</v>
      </c>
      <c r="N3094" s="320" t="s">
        <v>263</v>
      </c>
    </row>
    <row r="3095" spans="1:14" s="194" customFormat="1">
      <c r="A3095" s="320" t="s">
        <v>245</v>
      </c>
      <c r="B3095" s="320" t="s">
        <v>398</v>
      </c>
      <c r="C3095" s="320" t="s">
        <v>834</v>
      </c>
      <c r="D3095" s="320" t="s">
        <v>112</v>
      </c>
      <c r="E3095" s="320">
        <v>38250040</v>
      </c>
      <c r="F3095" s="190">
        <v>3660</v>
      </c>
      <c r="G3095" s="360">
        <v>59.973700000000001</v>
      </c>
      <c r="H3095" s="320">
        <v>4</v>
      </c>
      <c r="I3095" s="320">
        <v>3656</v>
      </c>
      <c r="J3095" s="361">
        <v>1.092896174863388E-3</v>
      </c>
      <c r="K3095" s="320" t="s">
        <v>147</v>
      </c>
      <c r="L3095" s="320" t="s">
        <v>254</v>
      </c>
      <c r="M3095" s="320" t="s">
        <v>264</v>
      </c>
      <c r="N3095" s="320" t="s">
        <v>263</v>
      </c>
    </row>
    <row r="3096" spans="1:14" s="194" customFormat="1">
      <c r="A3096" s="320" t="s">
        <v>245</v>
      </c>
      <c r="B3096" s="320" t="s">
        <v>398</v>
      </c>
      <c r="C3096" s="320" t="s">
        <v>834</v>
      </c>
      <c r="D3096" s="320" t="s">
        <v>112</v>
      </c>
      <c r="E3096" s="320">
        <v>47294026</v>
      </c>
      <c r="F3096" s="190">
        <v>2755</v>
      </c>
      <c r="G3096" s="360">
        <v>60</v>
      </c>
      <c r="H3096" s="320">
        <v>0</v>
      </c>
      <c r="I3096" s="320">
        <v>2755</v>
      </c>
      <c r="J3096" s="361">
        <v>0</v>
      </c>
      <c r="K3096" s="320" t="s">
        <v>149</v>
      </c>
      <c r="L3096" s="320" t="s">
        <v>254</v>
      </c>
      <c r="M3096" s="320" t="s">
        <v>262</v>
      </c>
      <c r="N3096" s="320" t="s">
        <v>261</v>
      </c>
    </row>
    <row r="3097" spans="1:14" s="194" customFormat="1">
      <c r="A3097" s="320" t="s">
        <v>245</v>
      </c>
      <c r="B3097" s="320" t="s">
        <v>398</v>
      </c>
      <c r="C3097" s="320" t="s">
        <v>834</v>
      </c>
      <c r="D3097" s="320" t="s">
        <v>88</v>
      </c>
      <c r="E3097" s="320">
        <v>8664188</v>
      </c>
      <c r="F3097" s="190">
        <v>2002</v>
      </c>
      <c r="G3097" s="360">
        <v>59.994999999999997</v>
      </c>
      <c r="H3097" s="320">
        <v>7</v>
      </c>
      <c r="I3097" s="320">
        <v>1995</v>
      </c>
      <c r="J3097" s="361">
        <v>3.4965034965034965E-3</v>
      </c>
      <c r="K3097" s="320" t="s">
        <v>1116</v>
      </c>
      <c r="L3097" s="320" t="s">
        <v>254</v>
      </c>
      <c r="M3097" s="320" t="s">
        <v>264</v>
      </c>
      <c r="N3097" s="320" t="s">
        <v>263</v>
      </c>
    </row>
    <row r="3098" spans="1:14" s="194" customFormat="1">
      <c r="A3098" s="320" t="s">
        <v>245</v>
      </c>
      <c r="B3098" s="320" t="s">
        <v>398</v>
      </c>
      <c r="C3098" s="320" t="s">
        <v>834</v>
      </c>
      <c r="D3098" s="320" t="s">
        <v>88</v>
      </c>
      <c r="E3098" s="320">
        <v>39913633</v>
      </c>
      <c r="F3098" s="190">
        <v>1084</v>
      </c>
      <c r="G3098" s="360">
        <v>60</v>
      </c>
      <c r="H3098" s="320">
        <v>0</v>
      </c>
      <c r="I3098" s="320">
        <v>1084</v>
      </c>
      <c r="J3098" s="361">
        <v>0</v>
      </c>
      <c r="K3098" s="320" t="s">
        <v>148</v>
      </c>
      <c r="L3098" s="320" t="s">
        <v>254</v>
      </c>
      <c r="M3098" s="320" t="s">
        <v>264</v>
      </c>
      <c r="N3098" s="320" t="s">
        <v>263</v>
      </c>
    </row>
    <row r="3099" spans="1:14" s="194" customFormat="1">
      <c r="A3099" s="320" t="s">
        <v>245</v>
      </c>
      <c r="B3099" s="320" t="s">
        <v>398</v>
      </c>
      <c r="C3099" s="320" t="s">
        <v>834</v>
      </c>
      <c r="D3099" s="320" t="s">
        <v>84</v>
      </c>
      <c r="E3099" s="320">
        <v>179971333</v>
      </c>
      <c r="F3099" s="190">
        <v>7395</v>
      </c>
      <c r="G3099" s="360">
        <v>59.988900000000001</v>
      </c>
      <c r="H3099" s="320">
        <v>18</v>
      </c>
      <c r="I3099" s="320">
        <v>7377</v>
      </c>
      <c r="J3099" s="361">
        <v>2.434077079107505E-3</v>
      </c>
      <c r="K3099" s="320" t="s">
        <v>153</v>
      </c>
      <c r="L3099" s="320" t="s">
        <v>254</v>
      </c>
      <c r="M3099" s="320" t="s">
        <v>262</v>
      </c>
      <c r="N3099" s="320" t="s">
        <v>261</v>
      </c>
    </row>
    <row r="3100" spans="1:14" s="194" customFormat="1">
      <c r="A3100" s="320" t="s">
        <v>245</v>
      </c>
      <c r="B3100" s="320" t="s">
        <v>398</v>
      </c>
      <c r="C3100" s="320" t="s">
        <v>834</v>
      </c>
      <c r="D3100" s="320" t="s">
        <v>80</v>
      </c>
      <c r="E3100" s="320">
        <v>30729715</v>
      </c>
      <c r="F3100" s="190">
        <v>728</v>
      </c>
      <c r="G3100" s="360">
        <v>60</v>
      </c>
      <c r="H3100" s="320">
        <v>2</v>
      </c>
      <c r="I3100" s="320">
        <v>726</v>
      </c>
      <c r="J3100" s="361">
        <v>2.7472527472527475E-3</v>
      </c>
      <c r="K3100" s="320" t="s">
        <v>1117</v>
      </c>
      <c r="L3100" s="320" t="s">
        <v>254</v>
      </c>
      <c r="M3100" s="320" t="s">
        <v>262</v>
      </c>
      <c r="N3100" s="320" t="s">
        <v>261</v>
      </c>
    </row>
    <row r="3101" spans="1:14" s="194" customFormat="1">
      <c r="A3101" s="320" t="s">
        <v>245</v>
      </c>
      <c r="B3101" s="320" t="s">
        <v>398</v>
      </c>
      <c r="C3101" s="320" t="s">
        <v>834</v>
      </c>
      <c r="D3101" s="320" t="s">
        <v>78</v>
      </c>
      <c r="E3101" s="320">
        <v>44055337</v>
      </c>
      <c r="F3101" s="190">
        <v>2956</v>
      </c>
      <c r="G3101" s="360">
        <v>60</v>
      </c>
      <c r="H3101" s="320">
        <v>22</v>
      </c>
      <c r="I3101" s="320">
        <v>2934</v>
      </c>
      <c r="J3101" s="361">
        <v>7.4424898511502033E-3</v>
      </c>
      <c r="K3101" s="320" t="s">
        <v>1118</v>
      </c>
      <c r="L3101" s="320" t="s">
        <v>254</v>
      </c>
      <c r="M3101" s="320" t="s">
        <v>264</v>
      </c>
      <c r="N3101" s="320" t="s">
        <v>263</v>
      </c>
    </row>
    <row r="3102" spans="1:14" s="194" customFormat="1">
      <c r="A3102" s="320" t="s">
        <v>245</v>
      </c>
      <c r="B3102" s="320" t="s">
        <v>398</v>
      </c>
      <c r="C3102" s="320" t="s">
        <v>834</v>
      </c>
      <c r="D3102" s="320" t="s">
        <v>86</v>
      </c>
      <c r="E3102" s="320">
        <v>92923753</v>
      </c>
      <c r="F3102" s="190">
        <v>845</v>
      </c>
      <c r="G3102" s="360">
        <v>60</v>
      </c>
      <c r="H3102" s="320">
        <v>0</v>
      </c>
      <c r="I3102" s="320">
        <v>845</v>
      </c>
      <c r="J3102" s="361">
        <v>0</v>
      </c>
      <c r="K3102" s="320" t="s">
        <v>151</v>
      </c>
      <c r="L3102" s="320" t="s">
        <v>254</v>
      </c>
      <c r="M3102" s="320" t="s">
        <v>264</v>
      </c>
      <c r="N3102" s="320" t="s">
        <v>263</v>
      </c>
    </row>
    <row r="3103" spans="1:14" s="194" customFormat="1">
      <c r="A3103" s="320" t="s">
        <v>245</v>
      </c>
      <c r="B3103" s="320" t="s">
        <v>398</v>
      </c>
      <c r="C3103" s="320" t="s">
        <v>834</v>
      </c>
      <c r="D3103" s="320" t="s">
        <v>86</v>
      </c>
      <c r="E3103" s="320">
        <v>167345465</v>
      </c>
      <c r="F3103" s="190">
        <v>1888</v>
      </c>
      <c r="G3103" s="360">
        <v>60</v>
      </c>
      <c r="H3103" s="320">
        <v>3</v>
      </c>
      <c r="I3103" s="320">
        <v>1885</v>
      </c>
      <c r="J3103" s="361">
        <v>1.5889830508474577E-3</v>
      </c>
      <c r="K3103" s="320" t="s">
        <v>1119</v>
      </c>
      <c r="L3103" s="320" t="s">
        <v>254</v>
      </c>
      <c r="M3103" s="320" t="s">
        <v>264</v>
      </c>
      <c r="N3103" s="320" t="s">
        <v>263</v>
      </c>
    </row>
    <row r="3104" spans="1:14" s="194" customFormat="1">
      <c r="A3104" s="320" t="s">
        <v>245</v>
      </c>
      <c r="B3104" s="320" t="s">
        <v>398</v>
      </c>
      <c r="C3104" s="320" t="s">
        <v>834</v>
      </c>
      <c r="D3104" s="320" t="s">
        <v>93</v>
      </c>
      <c r="E3104" s="320">
        <v>11382441</v>
      </c>
      <c r="F3104" s="190">
        <v>4896</v>
      </c>
      <c r="G3104" s="360">
        <v>59.991</v>
      </c>
      <c r="H3104" s="320">
        <v>6</v>
      </c>
      <c r="I3104" s="320">
        <v>4890</v>
      </c>
      <c r="J3104" s="361">
        <v>1.2254901960784314E-3</v>
      </c>
      <c r="K3104" s="320" t="s">
        <v>145</v>
      </c>
      <c r="L3104" s="320" t="s">
        <v>254</v>
      </c>
      <c r="M3104" s="320" t="s">
        <v>262</v>
      </c>
      <c r="N3104" s="320" t="s">
        <v>261</v>
      </c>
    </row>
    <row r="3105" spans="1:14" s="194" customFormat="1">
      <c r="A3105" s="320" t="s">
        <v>245</v>
      </c>
      <c r="B3105" s="320" t="s">
        <v>522</v>
      </c>
      <c r="C3105" s="320" t="s">
        <v>671</v>
      </c>
      <c r="D3105" s="320" t="s">
        <v>76</v>
      </c>
      <c r="E3105" s="320">
        <v>77094722</v>
      </c>
      <c r="F3105" s="190">
        <v>1769</v>
      </c>
      <c r="G3105" s="360">
        <v>60</v>
      </c>
      <c r="H3105" s="320">
        <v>2</v>
      </c>
      <c r="I3105" s="320">
        <v>1767</v>
      </c>
      <c r="J3105" s="361">
        <v>1.1305822498586771E-3</v>
      </c>
      <c r="K3105" s="320" t="s">
        <v>150</v>
      </c>
      <c r="L3105" s="320" t="s">
        <v>254</v>
      </c>
      <c r="M3105" s="320" t="s">
        <v>262</v>
      </c>
      <c r="N3105" s="320" t="s">
        <v>261</v>
      </c>
    </row>
    <row r="3106" spans="1:14" s="194" customFormat="1">
      <c r="A3106" s="320" t="s">
        <v>245</v>
      </c>
      <c r="B3106" s="320" t="s">
        <v>522</v>
      </c>
      <c r="C3106" s="320" t="s">
        <v>671</v>
      </c>
      <c r="D3106" s="320" t="s">
        <v>76</v>
      </c>
      <c r="E3106" s="320">
        <v>115256530</v>
      </c>
      <c r="F3106" s="190">
        <v>826</v>
      </c>
      <c r="G3106" s="360">
        <v>59.8155</v>
      </c>
      <c r="H3106" s="320">
        <v>0</v>
      </c>
      <c r="I3106" s="320">
        <v>826</v>
      </c>
      <c r="J3106" s="361">
        <v>0</v>
      </c>
      <c r="K3106" s="320" t="s">
        <v>34</v>
      </c>
      <c r="L3106" s="320" t="s">
        <v>254</v>
      </c>
      <c r="M3106" s="320" t="s">
        <v>262</v>
      </c>
      <c r="N3106" s="320" t="s">
        <v>263</v>
      </c>
    </row>
    <row r="3107" spans="1:14" s="194" customFormat="1">
      <c r="A3107" s="320" t="s">
        <v>245</v>
      </c>
      <c r="B3107" s="320" t="s">
        <v>522</v>
      </c>
      <c r="C3107" s="320" t="s">
        <v>671</v>
      </c>
      <c r="D3107" s="320" t="s">
        <v>76</v>
      </c>
      <c r="E3107" s="320">
        <v>204990039</v>
      </c>
      <c r="F3107" s="190">
        <v>1001</v>
      </c>
      <c r="G3107" s="360">
        <v>60</v>
      </c>
      <c r="H3107" s="320">
        <v>7</v>
      </c>
      <c r="I3107" s="320">
        <v>994</v>
      </c>
      <c r="J3107" s="361">
        <v>6.993006993006993E-3</v>
      </c>
      <c r="K3107" s="320" t="s">
        <v>154</v>
      </c>
      <c r="L3107" s="320" t="s">
        <v>254</v>
      </c>
      <c r="M3107" s="320" t="s">
        <v>264</v>
      </c>
      <c r="N3107" s="320" t="s">
        <v>263</v>
      </c>
    </row>
    <row r="3108" spans="1:14" s="194" customFormat="1">
      <c r="A3108" s="320" t="s">
        <v>245</v>
      </c>
      <c r="B3108" s="320" t="s">
        <v>522</v>
      </c>
      <c r="C3108" s="320" t="s">
        <v>671</v>
      </c>
      <c r="D3108" s="320" t="s">
        <v>92</v>
      </c>
      <c r="E3108" s="320">
        <v>16395780</v>
      </c>
      <c r="F3108" s="190">
        <v>618</v>
      </c>
      <c r="G3108" s="360">
        <v>59.967599999999997</v>
      </c>
      <c r="H3108" s="320">
        <v>0</v>
      </c>
      <c r="I3108" s="320">
        <v>618</v>
      </c>
      <c r="J3108" s="361">
        <v>0</v>
      </c>
      <c r="K3108" s="320" t="s">
        <v>1112</v>
      </c>
      <c r="L3108" s="320" t="s">
        <v>254</v>
      </c>
      <c r="M3108" s="320" t="s">
        <v>262</v>
      </c>
      <c r="N3108" s="320" t="s">
        <v>263</v>
      </c>
    </row>
    <row r="3109" spans="1:14" s="194" customFormat="1">
      <c r="A3109" s="320" t="s">
        <v>245</v>
      </c>
      <c r="B3109" s="320" t="s">
        <v>522</v>
      </c>
      <c r="C3109" s="320" t="s">
        <v>671</v>
      </c>
      <c r="D3109" s="320" t="s">
        <v>92</v>
      </c>
      <c r="E3109" s="320">
        <v>82910455</v>
      </c>
      <c r="F3109" s="190">
        <v>1044</v>
      </c>
      <c r="G3109" s="360">
        <v>60</v>
      </c>
      <c r="H3109" s="320">
        <v>8</v>
      </c>
      <c r="I3109" s="320">
        <v>1036</v>
      </c>
      <c r="J3109" s="361">
        <v>7.6628352490421452E-3</v>
      </c>
      <c r="K3109" s="320" t="s">
        <v>1113</v>
      </c>
      <c r="L3109" s="320" t="s">
        <v>254</v>
      </c>
      <c r="M3109" s="320" t="s">
        <v>261</v>
      </c>
      <c r="N3109" s="320" t="s">
        <v>262</v>
      </c>
    </row>
    <row r="3110" spans="1:14" s="194" customFormat="1">
      <c r="A3110" s="320" t="s">
        <v>245</v>
      </c>
      <c r="B3110" s="320" t="s">
        <v>522</v>
      </c>
      <c r="C3110" s="320" t="s">
        <v>671</v>
      </c>
      <c r="D3110" s="320" t="s">
        <v>81</v>
      </c>
      <c r="E3110" s="320">
        <v>130281463</v>
      </c>
      <c r="F3110" s="190">
        <v>2113</v>
      </c>
      <c r="G3110" s="360">
        <v>59.9953</v>
      </c>
      <c r="H3110" s="320">
        <v>7</v>
      </c>
      <c r="I3110" s="320">
        <v>2106</v>
      </c>
      <c r="J3110" s="361">
        <v>3.3128253667770941E-3</v>
      </c>
      <c r="K3110" s="320" t="s">
        <v>152</v>
      </c>
      <c r="L3110" s="320" t="s">
        <v>254</v>
      </c>
      <c r="M3110" s="320" t="s">
        <v>263</v>
      </c>
      <c r="N3110" s="320" t="s">
        <v>261</v>
      </c>
    </row>
    <row r="3111" spans="1:14" s="194" customFormat="1">
      <c r="A3111" s="320" t="s">
        <v>245</v>
      </c>
      <c r="B3111" s="320" t="s">
        <v>522</v>
      </c>
      <c r="C3111" s="320" t="s">
        <v>671</v>
      </c>
      <c r="D3111" s="320" t="s">
        <v>82</v>
      </c>
      <c r="E3111" s="320">
        <v>8374362</v>
      </c>
      <c r="F3111" s="190">
        <v>102</v>
      </c>
      <c r="G3111" s="360">
        <v>49.490200000000002</v>
      </c>
      <c r="H3111" s="320">
        <v>0</v>
      </c>
      <c r="I3111" s="320">
        <v>102</v>
      </c>
      <c r="J3111" s="361">
        <v>0</v>
      </c>
      <c r="K3111" s="320" t="s">
        <v>144</v>
      </c>
      <c r="L3111" s="320" t="s">
        <v>254</v>
      </c>
      <c r="M3111" s="320" t="s">
        <v>264</v>
      </c>
      <c r="N3111" s="320" t="s">
        <v>263</v>
      </c>
    </row>
    <row r="3112" spans="1:14" s="194" customFormat="1">
      <c r="A3112" s="320" t="s">
        <v>245</v>
      </c>
      <c r="B3112" s="320" t="s">
        <v>522</v>
      </c>
      <c r="C3112" s="320" t="s">
        <v>671</v>
      </c>
      <c r="D3112" s="320" t="s">
        <v>82</v>
      </c>
      <c r="E3112" s="320">
        <v>70272832</v>
      </c>
      <c r="F3112" s="190">
        <v>1363</v>
      </c>
      <c r="G3112" s="360">
        <v>60</v>
      </c>
      <c r="H3112" s="320">
        <v>4</v>
      </c>
      <c r="I3112" s="320">
        <v>1359</v>
      </c>
      <c r="J3112" s="361">
        <v>2.93470286133529E-3</v>
      </c>
      <c r="K3112" s="320" t="s">
        <v>1114</v>
      </c>
      <c r="L3112" s="320" t="s">
        <v>254</v>
      </c>
      <c r="M3112" s="320" t="s">
        <v>262</v>
      </c>
      <c r="N3112" s="320" t="s">
        <v>261</v>
      </c>
    </row>
    <row r="3113" spans="1:14" s="194" customFormat="1">
      <c r="A3113" s="320" t="s">
        <v>245</v>
      </c>
      <c r="B3113" s="320" t="s">
        <v>522</v>
      </c>
      <c r="C3113" s="320" t="s">
        <v>671</v>
      </c>
      <c r="D3113" s="320" t="s">
        <v>89</v>
      </c>
      <c r="E3113" s="320">
        <v>28592634</v>
      </c>
      <c r="F3113" s="190">
        <v>2334</v>
      </c>
      <c r="G3113" s="360">
        <v>59.993000000000002</v>
      </c>
      <c r="H3113" s="320">
        <v>0</v>
      </c>
      <c r="I3113" s="320">
        <v>2334</v>
      </c>
      <c r="J3113" s="361">
        <v>0</v>
      </c>
      <c r="K3113" s="320" t="s">
        <v>53</v>
      </c>
      <c r="L3113" s="320" t="s">
        <v>143</v>
      </c>
      <c r="M3113" s="320" t="s">
        <v>323</v>
      </c>
      <c r="N3113" s="320" t="s">
        <v>12</v>
      </c>
    </row>
    <row r="3114" spans="1:14" s="194" customFormat="1">
      <c r="A3114" s="320" t="s">
        <v>245</v>
      </c>
      <c r="B3114" s="320" t="s">
        <v>522</v>
      </c>
      <c r="C3114" s="320" t="s">
        <v>671</v>
      </c>
      <c r="D3114" s="320" t="s">
        <v>89</v>
      </c>
      <c r="E3114" s="320">
        <v>37422915</v>
      </c>
      <c r="F3114" s="190">
        <v>12501</v>
      </c>
      <c r="G3114" s="360">
        <v>59.998600000000003</v>
      </c>
      <c r="H3114" s="320">
        <v>13</v>
      </c>
      <c r="I3114" s="320">
        <v>12488</v>
      </c>
      <c r="J3114" s="361">
        <v>1.0399168066554676E-3</v>
      </c>
      <c r="K3114" s="320" t="s">
        <v>146</v>
      </c>
      <c r="L3114" s="320" t="s">
        <v>254</v>
      </c>
      <c r="M3114" s="320" t="s">
        <v>262</v>
      </c>
      <c r="N3114" s="320" t="s">
        <v>261</v>
      </c>
    </row>
    <row r="3115" spans="1:14" s="194" customFormat="1">
      <c r="A3115" s="320" t="s">
        <v>245</v>
      </c>
      <c r="B3115" s="320" t="s">
        <v>522</v>
      </c>
      <c r="C3115" s="320" t="s">
        <v>671</v>
      </c>
      <c r="D3115" s="320" t="s">
        <v>103</v>
      </c>
      <c r="E3115" s="320">
        <v>25813100</v>
      </c>
      <c r="F3115" s="190">
        <v>1948</v>
      </c>
      <c r="G3115" s="360">
        <v>60.083199999999998</v>
      </c>
      <c r="H3115" s="320">
        <v>2</v>
      </c>
      <c r="I3115" s="320">
        <v>1946</v>
      </c>
      <c r="J3115" s="361">
        <v>1.026694045174538E-3</v>
      </c>
      <c r="K3115" s="320" t="s">
        <v>1115</v>
      </c>
      <c r="L3115" s="320" t="s">
        <v>254</v>
      </c>
      <c r="M3115" s="320" t="s">
        <v>264</v>
      </c>
      <c r="N3115" s="320" t="s">
        <v>263</v>
      </c>
    </row>
    <row r="3116" spans="1:14" s="194" customFormat="1">
      <c r="A3116" s="320" t="s">
        <v>245</v>
      </c>
      <c r="B3116" s="320" t="s">
        <v>522</v>
      </c>
      <c r="C3116" s="320" t="s">
        <v>671</v>
      </c>
      <c r="D3116" s="320" t="s">
        <v>112</v>
      </c>
      <c r="E3116" s="320">
        <v>38250040</v>
      </c>
      <c r="F3116" s="190">
        <v>5600</v>
      </c>
      <c r="G3116" s="360">
        <v>59.965699999999998</v>
      </c>
      <c r="H3116" s="320">
        <v>5</v>
      </c>
      <c r="I3116" s="320">
        <v>5595</v>
      </c>
      <c r="J3116" s="361">
        <v>8.9285714285714283E-4</v>
      </c>
      <c r="K3116" s="320" t="s">
        <v>147</v>
      </c>
      <c r="L3116" s="320" t="s">
        <v>254</v>
      </c>
      <c r="M3116" s="320" t="s">
        <v>264</v>
      </c>
      <c r="N3116" s="320" t="s">
        <v>263</v>
      </c>
    </row>
    <row r="3117" spans="1:14" s="194" customFormat="1">
      <c r="A3117" s="320" t="s">
        <v>245</v>
      </c>
      <c r="B3117" s="320" t="s">
        <v>522</v>
      </c>
      <c r="C3117" s="320" t="s">
        <v>671</v>
      </c>
      <c r="D3117" s="320" t="s">
        <v>112</v>
      </c>
      <c r="E3117" s="320">
        <v>47294026</v>
      </c>
      <c r="F3117" s="190">
        <v>1360</v>
      </c>
      <c r="G3117" s="360">
        <v>60</v>
      </c>
      <c r="H3117" s="320">
        <v>4</v>
      </c>
      <c r="I3117" s="320">
        <v>1356</v>
      </c>
      <c r="J3117" s="361">
        <v>2.9411764705882353E-3</v>
      </c>
      <c r="K3117" s="320" t="s">
        <v>149</v>
      </c>
      <c r="L3117" s="320" t="s">
        <v>254</v>
      </c>
      <c r="M3117" s="320" t="s">
        <v>262</v>
      </c>
      <c r="N3117" s="320" t="s">
        <v>261</v>
      </c>
    </row>
    <row r="3118" spans="1:14" s="194" customFormat="1">
      <c r="A3118" s="320" t="s">
        <v>245</v>
      </c>
      <c r="B3118" s="320" t="s">
        <v>522</v>
      </c>
      <c r="C3118" s="320" t="s">
        <v>671</v>
      </c>
      <c r="D3118" s="320" t="s">
        <v>88</v>
      </c>
      <c r="E3118" s="320">
        <v>8664188</v>
      </c>
      <c r="F3118" s="190">
        <v>954</v>
      </c>
      <c r="G3118" s="360">
        <v>60</v>
      </c>
      <c r="H3118" s="320">
        <v>10</v>
      </c>
      <c r="I3118" s="320">
        <v>944</v>
      </c>
      <c r="J3118" s="361">
        <v>1.0482180293501049E-2</v>
      </c>
      <c r="K3118" s="320" t="s">
        <v>1116</v>
      </c>
      <c r="L3118" s="320" t="s">
        <v>254</v>
      </c>
      <c r="M3118" s="320" t="s">
        <v>264</v>
      </c>
      <c r="N3118" s="320" t="s">
        <v>263</v>
      </c>
    </row>
    <row r="3119" spans="1:14" s="194" customFormat="1">
      <c r="A3119" s="320" t="s">
        <v>245</v>
      </c>
      <c r="B3119" s="320" t="s">
        <v>522</v>
      </c>
      <c r="C3119" s="320" t="s">
        <v>671</v>
      </c>
      <c r="D3119" s="320" t="s">
        <v>88</v>
      </c>
      <c r="E3119" s="320">
        <v>39913633</v>
      </c>
      <c r="F3119" s="190">
        <v>1147</v>
      </c>
      <c r="G3119" s="360">
        <v>60</v>
      </c>
      <c r="H3119" s="320">
        <v>2</v>
      </c>
      <c r="I3119" s="320">
        <v>1145</v>
      </c>
      <c r="J3119" s="361">
        <v>1.7436791630340018E-3</v>
      </c>
      <c r="K3119" s="320" t="s">
        <v>148</v>
      </c>
      <c r="L3119" s="320" t="s">
        <v>254</v>
      </c>
      <c r="M3119" s="320" t="s">
        <v>264</v>
      </c>
      <c r="N3119" s="320" t="s">
        <v>263</v>
      </c>
    </row>
    <row r="3120" spans="1:14" s="194" customFormat="1">
      <c r="A3120" s="320" t="s">
        <v>245</v>
      </c>
      <c r="B3120" s="320" t="s">
        <v>522</v>
      </c>
      <c r="C3120" s="320" t="s">
        <v>671</v>
      </c>
      <c r="D3120" s="320" t="s">
        <v>84</v>
      </c>
      <c r="E3120" s="320">
        <v>179971333</v>
      </c>
      <c r="F3120" s="190">
        <v>14246</v>
      </c>
      <c r="G3120" s="360">
        <v>59.957599999999999</v>
      </c>
      <c r="H3120" s="320">
        <v>17</v>
      </c>
      <c r="I3120" s="320">
        <v>14229</v>
      </c>
      <c r="J3120" s="361">
        <v>1.1933174224343676E-3</v>
      </c>
      <c r="K3120" s="320" t="s">
        <v>153</v>
      </c>
      <c r="L3120" s="320" t="s">
        <v>254</v>
      </c>
      <c r="M3120" s="320" t="s">
        <v>262</v>
      </c>
      <c r="N3120" s="320" t="s">
        <v>261</v>
      </c>
    </row>
    <row r="3121" spans="1:14" s="194" customFormat="1">
      <c r="A3121" s="320" t="s">
        <v>245</v>
      </c>
      <c r="B3121" s="320" t="s">
        <v>522</v>
      </c>
      <c r="C3121" s="320" t="s">
        <v>671</v>
      </c>
      <c r="D3121" s="320" t="s">
        <v>80</v>
      </c>
      <c r="E3121" s="320">
        <v>30729715</v>
      </c>
      <c r="F3121" s="190">
        <v>1021</v>
      </c>
      <c r="G3121" s="360">
        <v>60</v>
      </c>
      <c r="H3121" s="320">
        <v>0</v>
      </c>
      <c r="I3121" s="320">
        <v>1021</v>
      </c>
      <c r="J3121" s="361">
        <v>0</v>
      </c>
      <c r="K3121" s="320" t="s">
        <v>1117</v>
      </c>
      <c r="L3121" s="320" t="s">
        <v>254</v>
      </c>
      <c r="M3121" s="320" t="s">
        <v>262</v>
      </c>
      <c r="N3121" s="320" t="s">
        <v>261</v>
      </c>
    </row>
    <row r="3122" spans="1:14" s="194" customFormat="1">
      <c r="A3122" s="320" t="s">
        <v>245</v>
      </c>
      <c r="B3122" s="320" t="s">
        <v>522</v>
      </c>
      <c r="C3122" s="320" t="s">
        <v>671</v>
      </c>
      <c r="D3122" s="320" t="s">
        <v>78</v>
      </c>
      <c r="E3122" s="320">
        <v>44055337</v>
      </c>
      <c r="F3122" s="190">
        <v>786</v>
      </c>
      <c r="G3122" s="360">
        <v>60</v>
      </c>
      <c r="H3122" s="320">
        <v>2</v>
      </c>
      <c r="I3122" s="320">
        <v>784</v>
      </c>
      <c r="J3122" s="361">
        <v>2.5445292620865142E-3</v>
      </c>
      <c r="K3122" s="320" t="s">
        <v>1118</v>
      </c>
      <c r="L3122" s="320" t="s">
        <v>254</v>
      </c>
      <c r="M3122" s="320" t="s">
        <v>264</v>
      </c>
      <c r="N3122" s="320" t="s">
        <v>263</v>
      </c>
    </row>
    <row r="3123" spans="1:14" s="194" customFormat="1">
      <c r="A3123" s="320" t="s">
        <v>245</v>
      </c>
      <c r="B3123" s="320" t="s">
        <v>522</v>
      </c>
      <c r="C3123" s="320" t="s">
        <v>671</v>
      </c>
      <c r="D3123" s="320" t="s">
        <v>86</v>
      </c>
      <c r="E3123" s="320">
        <v>92923753</v>
      </c>
      <c r="F3123" s="190">
        <v>839</v>
      </c>
      <c r="G3123" s="360">
        <v>60</v>
      </c>
      <c r="H3123" s="320">
        <v>2</v>
      </c>
      <c r="I3123" s="320">
        <v>837</v>
      </c>
      <c r="J3123" s="361">
        <v>2.3837902264600714E-3</v>
      </c>
      <c r="K3123" s="320" t="s">
        <v>151</v>
      </c>
      <c r="L3123" s="320" t="s">
        <v>254</v>
      </c>
      <c r="M3123" s="320" t="s">
        <v>264</v>
      </c>
      <c r="N3123" s="320" t="s">
        <v>263</v>
      </c>
    </row>
    <row r="3124" spans="1:14" s="194" customFormat="1">
      <c r="A3124" s="320" t="s">
        <v>245</v>
      </c>
      <c r="B3124" s="320" t="s">
        <v>522</v>
      </c>
      <c r="C3124" s="320" t="s">
        <v>671</v>
      </c>
      <c r="D3124" s="320" t="s">
        <v>86</v>
      </c>
      <c r="E3124" s="320">
        <v>167345465</v>
      </c>
      <c r="F3124" s="190">
        <v>721</v>
      </c>
      <c r="G3124" s="360">
        <v>60</v>
      </c>
      <c r="H3124" s="320">
        <v>2</v>
      </c>
      <c r="I3124" s="320">
        <v>719</v>
      </c>
      <c r="J3124" s="361">
        <v>2.7739251040221915E-3</v>
      </c>
      <c r="K3124" s="320" t="s">
        <v>1119</v>
      </c>
      <c r="L3124" s="320" t="s">
        <v>254</v>
      </c>
      <c r="M3124" s="320" t="s">
        <v>264</v>
      </c>
      <c r="N3124" s="320" t="s">
        <v>263</v>
      </c>
    </row>
    <row r="3125" spans="1:14" s="194" customFormat="1">
      <c r="A3125" s="320" t="s">
        <v>245</v>
      </c>
      <c r="B3125" s="320" t="s">
        <v>522</v>
      </c>
      <c r="C3125" s="320" t="s">
        <v>671</v>
      </c>
      <c r="D3125" s="320" t="s">
        <v>93</v>
      </c>
      <c r="E3125" s="320">
        <v>11382441</v>
      </c>
      <c r="F3125" s="190">
        <v>2240</v>
      </c>
      <c r="G3125" s="360">
        <v>60</v>
      </c>
      <c r="H3125" s="320">
        <v>9</v>
      </c>
      <c r="I3125" s="320">
        <v>2231</v>
      </c>
      <c r="J3125" s="361">
        <v>4.0178571428571425E-3</v>
      </c>
      <c r="K3125" s="320" t="s">
        <v>145</v>
      </c>
      <c r="L3125" s="320" t="s">
        <v>254</v>
      </c>
      <c r="M3125" s="320" t="s">
        <v>262</v>
      </c>
      <c r="N3125" s="320" t="s">
        <v>261</v>
      </c>
    </row>
    <row r="3126" spans="1:14" s="194" customFormat="1">
      <c r="A3126" s="320" t="s">
        <v>245</v>
      </c>
      <c r="B3126" s="320" t="s">
        <v>523</v>
      </c>
      <c r="C3126" s="320" t="s">
        <v>834</v>
      </c>
      <c r="D3126" s="320" t="s">
        <v>76</v>
      </c>
      <c r="E3126" s="320">
        <v>77094722</v>
      </c>
      <c r="F3126" s="190">
        <v>736</v>
      </c>
      <c r="G3126" s="360">
        <v>60</v>
      </c>
      <c r="H3126" s="320">
        <v>0</v>
      </c>
      <c r="I3126" s="320">
        <v>736</v>
      </c>
      <c r="J3126" s="361">
        <v>0</v>
      </c>
      <c r="K3126" s="320" t="s">
        <v>150</v>
      </c>
      <c r="L3126" s="320" t="s">
        <v>254</v>
      </c>
      <c r="M3126" s="320" t="s">
        <v>262</v>
      </c>
      <c r="N3126" s="320" t="s">
        <v>261</v>
      </c>
    </row>
    <row r="3127" spans="1:14" s="194" customFormat="1">
      <c r="A3127" s="320" t="s">
        <v>245</v>
      </c>
      <c r="B3127" s="320" t="s">
        <v>523</v>
      </c>
      <c r="C3127" s="320" t="s">
        <v>834</v>
      </c>
      <c r="D3127" s="320" t="s">
        <v>76</v>
      </c>
      <c r="E3127" s="320">
        <v>115256530</v>
      </c>
      <c r="F3127" s="190">
        <v>1991</v>
      </c>
      <c r="G3127" s="360">
        <v>60</v>
      </c>
      <c r="H3127" s="320">
        <v>0</v>
      </c>
      <c r="I3127" s="320">
        <v>1991</v>
      </c>
      <c r="J3127" s="361">
        <v>0</v>
      </c>
      <c r="K3127" s="320" t="s">
        <v>34</v>
      </c>
      <c r="L3127" s="320" t="s">
        <v>254</v>
      </c>
      <c r="M3127" s="320" t="s">
        <v>262</v>
      </c>
      <c r="N3127" s="320" t="s">
        <v>263</v>
      </c>
    </row>
    <row r="3128" spans="1:14" s="194" customFormat="1">
      <c r="A3128" s="320" t="s">
        <v>245</v>
      </c>
      <c r="B3128" s="320" t="s">
        <v>523</v>
      </c>
      <c r="C3128" s="320" t="s">
        <v>834</v>
      </c>
      <c r="D3128" s="320" t="s">
        <v>76</v>
      </c>
      <c r="E3128" s="320">
        <v>204990039</v>
      </c>
      <c r="F3128" s="190">
        <v>1787</v>
      </c>
      <c r="G3128" s="360">
        <v>60</v>
      </c>
      <c r="H3128" s="320">
        <v>11</v>
      </c>
      <c r="I3128" s="320">
        <v>1776</v>
      </c>
      <c r="J3128" s="361">
        <v>6.155567991046447E-3</v>
      </c>
      <c r="K3128" s="320" t="s">
        <v>154</v>
      </c>
      <c r="L3128" s="320" t="s">
        <v>254</v>
      </c>
      <c r="M3128" s="320" t="s">
        <v>264</v>
      </c>
      <c r="N3128" s="320" t="s">
        <v>263</v>
      </c>
    </row>
    <row r="3129" spans="1:14" s="194" customFormat="1">
      <c r="A3129" s="320" t="s">
        <v>245</v>
      </c>
      <c r="B3129" s="320" t="s">
        <v>523</v>
      </c>
      <c r="C3129" s="320" t="s">
        <v>834</v>
      </c>
      <c r="D3129" s="320" t="s">
        <v>92</v>
      </c>
      <c r="E3129" s="320">
        <v>16395780</v>
      </c>
      <c r="F3129" s="190">
        <v>1076</v>
      </c>
      <c r="G3129" s="360">
        <v>59.961799999999997</v>
      </c>
      <c r="H3129" s="320">
        <v>0</v>
      </c>
      <c r="I3129" s="320">
        <v>1076</v>
      </c>
      <c r="J3129" s="361">
        <v>0</v>
      </c>
      <c r="K3129" s="320" t="s">
        <v>1112</v>
      </c>
      <c r="L3129" s="320" t="s">
        <v>254</v>
      </c>
      <c r="M3129" s="320" t="s">
        <v>262</v>
      </c>
      <c r="N3129" s="320" t="s">
        <v>263</v>
      </c>
    </row>
    <row r="3130" spans="1:14" s="194" customFormat="1">
      <c r="A3130" s="320" t="s">
        <v>245</v>
      </c>
      <c r="B3130" s="320" t="s">
        <v>523</v>
      </c>
      <c r="C3130" s="320" t="s">
        <v>834</v>
      </c>
      <c r="D3130" s="320" t="s">
        <v>92</v>
      </c>
      <c r="E3130" s="320">
        <v>82910455</v>
      </c>
      <c r="F3130" s="190">
        <v>1677</v>
      </c>
      <c r="G3130" s="360">
        <v>60</v>
      </c>
      <c r="H3130" s="320">
        <v>6</v>
      </c>
      <c r="I3130" s="320">
        <v>1671</v>
      </c>
      <c r="J3130" s="361">
        <v>3.5778175313059034E-3</v>
      </c>
      <c r="K3130" s="320" t="s">
        <v>1113</v>
      </c>
      <c r="L3130" s="320" t="s">
        <v>254</v>
      </c>
      <c r="M3130" s="320" t="s">
        <v>261</v>
      </c>
      <c r="N3130" s="320" t="s">
        <v>262</v>
      </c>
    </row>
    <row r="3131" spans="1:14" s="194" customFormat="1">
      <c r="A3131" s="320" t="s">
        <v>245</v>
      </c>
      <c r="B3131" s="320" t="s">
        <v>523</v>
      </c>
      <c r="C3131" s="320" t="s">
        <v>834</v>
      </c>
      <c r="D3131" s="320" t="s">
        <v>81</v>
      </c>
      <c r="E3131" s="320">
        <v>130281463</v>
      </c>
      <c r="F3131" s="190">
        <v>2161</v>
      </c>
      <c r="G3131" s="360">
        <v>60</v>
      </c>
      <c r="H3131" s="320">
        <v>3</v>
      </c>
      <c r="I3131" s="320">
        <v>2158</v>
      </c>
      <c r="J3131" s="361">
        <v>1.3882461823229986E-3</v>
      </c>
      <c r="K3131" s="320" t="s">
        <v>152</v>
      </c>
      <c r="L3131" s="320" t="s">
        <v>254</v>
      </c>
      <c r="M3131" s="320" t="s">
        <v>263</v>
      </c>
      <c r="N3131" s="320" t="s">
        <v>261</v>
      </c>
    </row>
    <row r="3132" spans="1:14" s="194" customFormat="1">
      <c r="A3132" s="320" t="s">
        <v>245</v>
      </c>
      <c r="B3132" s="320" t="s">
        <v>523</v>
      </c>
      <c r="C3132" s="320" t="s">
        <v>834</v>
      </c>
      <c r="D3132" s="320" t="s">
        <v>82</v>
      </c>
      <c r="E3132" s="320">
        <v>8374362</v>
      </c>
      <c r="F3132" s="190">
        <v>377</v>
      </c>
      <c r="G3132" s="360">
        <v>50.124699999999997</v>
      </c>
      <c r="H3132" s="320">
        <v>0</v>
      </c>
      <c r="I3132" s="320">
        <v>377</v>
      </c>
      <c r="J3132" s="361">
        <v>0</v>
      </c>
      <c r="K3132" s="320" t="s">
        <v>144</v>
      </c>
      <c r="L3132" s="320" t="s">
        <v>254</v>
      </c>
      <c r="M3132" s="320" t="s">
        <v>264</v>
      </c>
      <c r="N3132" s="320" t="s">
        <v>263</v>
      </c>
    </row>
    <row r="3133" spans="1:14" s="194" customFormat="1">
      <c r="A3133" s="320" t="s">
        <v>245</v>
      </c>
      <c r="B3133" s="320" t="s">
        <v>523</v>
      </c>
      <c r="C3133" s="320" t="s">
        <v>834</v>
      </c>
      <c r="D3133" s="320" t="s">
        <v>82</v>
      </c>
      <c r="E3133" s="320">
        <v>70272832</v>
      </c>
      <c r="F3133" s="190">
        <v>827</v>
      </c>
      <c r="G3133" s="360">
        <v>60</v>
      </c>
      <c r="H3133" s="320">
        <v>0</v>
      </c>
      <c r="I3133" s="320">
        <v>827</v>
      </c>
      <c r="J3133" s="361">
        <v>0</v>
      </c>
      <c r="K3133" s="320" t="s">
        <v>1114</v>
      </c>
      <c r="L3133" s="320" t="s">
        <v>254</v>
      </c>
      <c r="M3133" s="320" t="s">
        <v>262</v>
      </c>
      <c r="N3133" s="320" t="s">
        <v>261</v>
      </c>
    </row>
    <row r="3134" spans="1:14" s="194" customFormat="1">
      <c r="A3134" s="320" t="s">
        <v>245</v>
      </c>
      <c r="B3134" s="320" t="s">
        <v>523</v>
      </c>
      <c r="C3134" s="320" t="s">
        <v>834</v>
      </c>
      <c r="D3134" s="320" t="s">
        <v>89</v>
      </c>
      <c r="E3134" s="320">
        <v>28592634</v>
      </c>
      <c r="F3134" s="190">
        <v>970</v>
      </c>
      <c r="G3134" s="360">
        <v>60</v>
      </c>
      <c r="H3134" s="320">
        <v>0</v>
      </c>
      <c r="I3134" s="320">
        <v>970</v>
      </c>
      <c r="J3134" s="361">
        <v>0</v>
      </c>
      <c r="K3134" s="320" t="s">
        <v>53</v>
      </c>
      <c r="L3134" s="320" t="s">
        <v>143</v>
      </c>
      <c r="M3134" s="320" t="s">
        <v>323</v>
      </c>
      <c r="N3134" s="320" t="s">
        <v>12</v>
      </c>
    </row>
    <row r="3135" spans="1:14" s="194" customFormat="1">
      <c r="A3135" s="320" t="s">
        <v>245</v>
      </c>
      <c r="B3135" s="320" t="s">
        <v>523</v>
      </c>
      <c r="C3135" s="320" t="s">
        <v>834</v>
      </c>
      <c r="D3135" s="320" t="s">
        <v>89</v>
      </c>
      <c r="E3135" s="320">
        <v>37422915</v>
      </c>
      <c r="F3135" s="190">
        <v>8685</v>
      </c>
      <c r="G3135" s="360">
        <v>59.997999999999998</v>
      </c>
      <c r="H3135" s="320">
        <v>9</v>
      </c>
      <c r="I3135" s="320">
        <v>8676</v>
      </c>
      <c r="J3135" s="361">
        <v>1.0362694300518134E-3</v>
      </c>
      <c r="K3135" s="320" t="s">
        <v>146</v>
      </c>
      <c r="L3135" s="320" t="s">
        <v>254</v>
      </c>
      <c r="M3135" s="320" t="s">
        <v>262</v>
      </c>
      <c r="N3135" s="320" t="s">
        <v>261</v>
      </c>
    </row>
    <row r="3136" spans="1:14" s="194" customFormat="1">
      <c r="A3136" s="320" t="s">
        <v>245</v>
      </c>
      <c r="B3136" s="320" t="s">
        <v>523</v>
      </c>
      <c r="C3136" s="320" t="s">
        <v>834</v>
      </c>
      <c r="D3136" s="320" t="s">
        <v>103</v>
      </c>
      <c r="E3136" s="320">
        <v>25813100</v>
      </c>
      <c r="F3136" s="190">
        <v>1730</v>
      </c>
      <c r="G3136" s="360">
        <v>60.104300000000002</v>
      </c>
      <c r="H3136" s="320">
        <v>4</v>
      </c>
      <c r="I3136" s="320">
        <v>1726</v>
      </c>
      <c r="J3136" s="361">
        <v>2.3121387283236996E-3</v>
      </c>
      <c r="K3136" s="320" t="s">
        <v>1115</v>
      </c>
      <c r="L3136" s="320" t="s">
        <v>254</v>
      </c>
      <c r="M3136" s="320" t="s">
        <v>264</v>
      </c>
      <c r="N3136" s="320" t="s">
        <v>263</v>
      </c>
    </row>
    <row r="3137" spans="1:14" s="194" customFormat="1">
      <c r="A3137" s="320" t="s">
        <v>245</v>
      </c>
      <c r="B3137" s="320" t="s">
        <v>523</v>
      </c>
      <c r="C3137" s="320" t="s">
        <v>834</v>
      </c>
      <c r="D3137" s="320" t="s">
        <v>112</v>
      </c>
      <c r="E3137" s="320">
        <v>38250040</v>
      </c>
      <c r="F3137" s="190">
        <v>4262</v>
      </c>
      <c r="G3137" s="360">
        <v>59.989699999999999</v>
      </c>
      <c r="H3137" s="320">
        <v>0</v>
      </c>
      <c r="I3137" s="320">
        <v>4262</v>
      </c>
      <c r="J3137" s="361">
        <v>0</v>
      </c>
      <c r="K3137" s="320" t="s">
        <v>147</v>
      </c>
      <c r="L3137" s="320" t="s">
        <v>254</v>
      </c>
      <c r="M3137" s="320" t="s">
        <v>264</v>
      </c>
      <c r="N3137" s="320" t="s">
        <v>263</v>
      </c>
    </row>
    <row r="3138" spans="1:14" s="194" customFormat="1">
      <c r="A3138" s="320" t="s">
        <v>245</v>
      </c>
      <c r="B3138" s="320" t="s">
        <v>523</v>
      </c>
      <c r="C3138" s="320" t="s">
        <v>834</v>
      </c>
      <c r="D3138" s="320" t="s">
        <v>112</v>
      </c>
      <c r="E3138" s="320">
        <v>47294026</v>
      </c>
      <c r="F3138" s="190">
        <v>3276</v>
      </c>
      <c r="G3138" s="360">
        <v>59.997599999999998</v>
      </c>
      <c r="H3138" s="320">
        <v>5</v>
      </c>
      <c r="I3138" s="320">
        <v>3271</v>
      </c>
      <c r="J3138" s="361">
        <v>1.5262515262515263E-3</v>
      </c>
      <c r="K3138" s="320" t="s">
        <v>149</v>
      </c>
      <c r="L3138" s="320" t="s">
        <v>254</v>
      </c>
      <c r="M3138" s="320" t="s">
        <v>262</v>
      </c>
      <c r="N3138" s="320" t="s">
        <v>261</v>
      </c>
    </row>
    <row r="3139" spans="1:14" s="194" customFormat="1">
      <c r="A3139" s="320" t="s">
        <v>245</v>
      </c>
      <c r="B3139" s="320" t="s">
        <v>523</v>
      </c>
      <c r="C3139" s="320" t="s">
        <v>834</v>
      </c>
      <c r="D3139" s="320" t="s">
        <v>88</v>
      </c>
      <c r="E3139" s="320">
        <v>8664188</v>
      </c>
      <c r="F3139" s="190">
        <v>2151</v>
      </c>
      <c r="G3139" s="360">
        <v>60</v>
      </c>
      <c r="H3139" s="320">
        <v>5</v>
      </c>
      <c r="I3139" s="320">
        <v>2146</v>
      </c>
      <c r="J3139" s="361">
        <v>2.3245002324500234E-3</v>
      </c>
      <c r="K3139" s="320" t="s">
        <v>1116</v>
      </c>
      <c r="L3139" s="320" t="s">
        <v>254</v>
      </c>
      <c r="M3139" s="320" t="s">
        <v>264</v>
      </c>
      <c r="N3139" s="320" t="s">
        <v>263</v>
      </c>
    </row>
    <row r="3140" spans="1:14" s="194" customFormat="1">
      <c r="A3140" s="320" t="s">
        <v>245</v>
      </c>
      <c r="B3140" s="320" t="s">
        <v>523</v>
      </c>
      <c r="C3140" s="320" t="s">
        <v>834</v>
      </c>
      <c r="D3140" s="320" t="s">
        <v>88</v>
      </c>
      <c r="E3140" s="320">
        <v>39913633</v>
      </c>
      <c r="F3140" s="190">
        <v>1665</v>
      </c>
      <c r="G3140" s="360">
        <v>60</v>
      </c>
      <c r="H3140" s="320">
        <v>0</v>
      </c>
      <c r="I3140" s="320">
        <v>1665</v>
      </c>
      <c r="J3140" s="361">
        <v>0</v>
      </c>
      <c r="K3140" s="320" t="s">
        <v>148</v>
      </c>
      <c r="L3140" s="320" t="s">
        <v>254</v>
      </c>
      <c r="M3140" s="320" t="s">
        <v>264</v>
      </c>
      <c r="N3140" s="320" t="s">
        <v>263</v>
      </c>
    </row>
    <row r="3141" spans="1:14" s="194" customFormat="1">
      <c r="A3141" s="320" t="s">
        <v>245</v>
      </c>
      <c r="B3141" s="320" t="s">
        <v>523</v>
      </c>
      <c r="C3141" s="320" t="s">
        <v>834</v>
      </c>
      <c r="D3141" s="320" t="s">
        <v>84</v>
      </c>
      <c r="E3141" s="320">
        <v>179971333</v>
      </c>
      <c r="F3141" s="190">
        <v>6523</v>
      </c>
      <c r="G3141" s="360">
        <v>59.983400000000003</v>
      </c>
      <c r="H3141" s="320">
        <v>4</v>
      </c>
      <c r="I3141" s="320">
        <v>6519</v>
      </c>
      <c r="J3141" s="361">
        <v>6.132147784761613E-4</v>
      </c>
      <c r="K3141" s="320" t="s">
        <v>153</v>
      </c>
      <c r="L3141" s="320" t="s">
        <v>254</v>
      </c>
      <c r="M3141" s="320" t="s">
        <v>262</v>
      </c>
      <c r="N3141" s="320" t="s">
        <v>261</v>
      </c>
    </row>
    <row r="3142" spans="1:14" s="194" customFormat="1">
      <c r="A3142" s="320" t="s">
        <v>245</v>
      </c>
      <c r="B3142" s="320" t="s">
        <v>523</v>
      </c>
      <c r="C3142" s="320" t="s">
        <v>834</v>
      </c>
      <c r="D3142" s="320" t="s">
        <v>80</v>
      </c>
      <c r="E3142" s="320">
        <v>30729715</v>
      </c>
      <c r="F3142" s="190">
        <v>651</v>
      </c>
      <c r="G3142" s="360">
        <v>60</v>
      </c>
      <c r="H3142" s="320">
        <v>0</v>
      </c>
      <c r="I3142" s="320">
        <v>651</v>
      </c>
      <c r="J3142" s="361">
        <v>0</v>
      </c>
      <c r="K3142" s="320" t="s">
        <v>1117</v>
      </c>
      <c r="L3142" s="320" t="s">
        <v>254</v>
      </c>
      <c r="M3142" s="320" t="s">
        <v>262</v>
      </c>
      <c r="N3142" s="320" t="s">
        <v>261</v>
      </c>
    </row>
    <row r="3143" spans="1:14" s="194" customFormat="1">
      <c r="A3143" s="320" t="s">
        <v>245</v>
      </c>
      <c r="B3143" s="320" t="s">
        <v>523</v>
      </c>
      <c r="C3143" s="320" t="s">
        <v>834</v>
      </c>
      <c r="D3143" s="320" t="s">
        <v>78</v>
      </c>
      <c r="E3143" s="320">
        <v>44055337</v>
      </c>
      <c r="F3143" s="190">
        <v>3093</v>
      </c>
      <c r="G3143" s="360">
        <v>59.996099999999998</v>
      </c>
      <c r="H3143" s="320">
        <v>3</v>
      </c>
      <c r="I3143" s="320">
        <v>3090</v>
      </c>
      <c r="J3143" s="361">
        <v>9.6993210475266732E-4</v>
      </c>
      <c r="K3143" s="320" t="s">
        <v>1118</v>
      </c>
      <c r="L3143" s="320" t="s">
        <v>254</v>
      </c>
      <c r="M3143" s="320" t="s">
        <v>264</v>
      </c>
      <c r="N3143" s="320" t="s">
        <v>263</v>
      </c>
    </row>
    <row r="3144" spans="1:14" s="194" customFormat="1">
      <c r="A3144" s="320" t="s">
        <v>245</v>
      </c>
      <c r="B3144" s="320" t="s">
        <v>523</v>
      </c>
      <c r="C3144" s="320" t="s">
        <v>834</v>
      </c>
      <c r="D3144" s="320" t="s">
        <v>86</v>
      </c>
      <c r="E3144" s="320">
        <v>92923753</v>
      </c>
      <c r="F3144" s="190">
        <v>1413</v>
      </c>
      <c r="G3144" s="360">
        <v>60</v>
      </c>
      <c r="H3144" s="320">
        <v>2</v>
      </c>
      <c r="I3144" s="320">
        <v>1411</v>
      </c>
      <c r="J3144" s="361">
        <v>1.4154281670205238E-3</v>
      </c>
      <c r="K3144" s="320" t="s">
        <v>151</v>
      </c>
      <c r="L3144" s="320" t="s">
        <v>254</v>
      </c>
      <c r="M3144" s="320" t="s">
        <v>264</v>
      </c>
      <c r="N3144" s="320" t="s">
        <v>263</v>
      </c>
    </row>
    <row r="3145" spans="1:14" s="194" customFormat="1">
      <c r="A3145" s="320" t="s">
        <v>245</v>
      </c>
      <c r="B3145" s="320" t="s">
        <v>523</v>
      </c>
      <c r="C3145" s="320" t="s">
        <v>834</v>
      </c>
      <c r="D3145" s="320" t="s">
        <v>86</v>
      </c>
      <c r="E3145" s="320">
        <v>167345465</v>
      </c>
      <c r="F3145" s="190">
        <v>2054</v>
      </c>
      <c r="G3145" s="360">
        <v>60</v>
      </c>
      <c r="H3145" s="320">
        <v>0</v>
      </c>
      <c r="I3145" s="320">
        <v>2054</v>
      </c>
      <c r="J3145" s="361">
        <v>0</v>
      </c>
      <c r="K3145" s="320" t="s">
        <v>1119</v>
      </c>
      <c r="L3145" s="320" t="s">
        <v>254</v>
      </c>
      <c r="M3145" s="320" t="s">
        <v>264</v>
      </c>
      <c r="N3145" s="320" t="s">
        <v>263</v>
      </c>
    </row>
    <row r="3146" spans="1:14" s="194" customFormat="1">
      <c r="A3146" s="320" t="s">
        <v>245</v>
      </c>
      <c r="B3146" s="320" t="s">
        <v>523</v>
      </c>
      <c r="C3146" s="320" t="s">
        <v>834</v>
      </c>
      <c r="D3146" s="320" t="s">
        <v>93</v>
      </c>
      <c r="E3146" s="320">
        <v>11382441</v>
      </c>
      <c r="F3146" s="190">
        <v>4960</v>
      </c>
      <c r="G3146" s="360">
        <v>60</v>
      </c>
      <c r="H3146" s="320">
        <v>14</v>
      </c>
      <c r="I3146" s="320">
        <v>4946</v>
      </c>
      <c r="J3146" s="361">
        <v>2.8225806451612902E-3</v>
      </c>
      <c r="K3146" s="320" t="s">
        <v>145</v>
      </c>
      <c r="L3146" s="320" t="s">
        <v>254</v>
      </c>
      <c r="M3146" s="320" t="s">
        <v>262</v>
      </c>
      <c r="N3146" s="320" t="s">
        <v>261</v>
      </c>
    </row>
    <row r="3147" spans="1:14" s="194" customFormat="1">
      <c r="A3147" s="320" t="s">
        <v>245</v>
      </c>
      <c r="B3147" s="320" t="s">
        <v>524</v>
      </c>
      <c r="C3147" s="320" t="s">
        <v>846</v>
      </c>
      <c r="D3147" s="320" t="s">
        <v>76</v>
      </c>
      <c r="E3147" s="320">
        <v>77094722</v>
      </c>
      <c r="F3147" s="190">
        <v>1194</v>
      </c>
      <c r="G3147" s="360">
        <v>59.993200000000002</v>
      </c>
      <c r="H3147" s="320">
        <v>317</v>
      </c>
      <c r="I3147" s="320">
        <v>877</v>
      </c>
      <c r="J3147" s="361">
        <v>0.26549413735343386</v>
      </c>
      <c r="K3147" s="320" t="s">
        <v>150</v>
      </c>
      <c r="L3147" s="320" t="s">
        <v>254</v>
      </c>
      <c r="M3147" s="320" t="s">
        <v>262</v>
      </c>
      <c r="N3147" s="320" t="s">
        <v>261</v>
      </c>
    </row>
    <row r="3148" spans="1:14" s="194" customFormat="1">
      <c r="A3148" s="320" t="s">
        <v>245</v>
      </c>
      <c r="B3148" s="320" t="s">
        <v>524</v>
      </c>
      <c r="C3148" s="320" t="s">
        <v>846</v>
      </c>
      <c r="D3148" s="320" t="s">
        <v>76</v>
      </c>
      <c r="E3148" s="320">
        <v>115256530</v>
      </c>
      <c r="F3148" s="190">
        <v>536</v>
      </c>
      <c r="G3148" s="360">
        <v>59.649299999999997</v>
      </c>
      <c r="H3148" s="320">
        <v>0</v>
      </c>
      <c r="I3148" s="320">
        <v>536</v>
      </c>
      <c r="J3148" s="361">
        <v>0</v>
      </c>
      <c r="K3148" s="320" t="s">
        <v>34</v>
      </c>
      <c r="L3148" s="320" t="s">
        <v>254</v>
      </c>
      <c r="M3148" s="320" t="s">
        <v>262</v>
      </c>
      <c r="N3148" s="320" t="s">
        <v>263</v>
      </c>
    </row>
    <row r="3149" spans="1:14" s="194" customFormat="1">
      <c r="A3149" s="320" t="s">
        <v>245</v>
      </c>
      <c r="B3149" s="320" t="s">
        <v>524</v>
      </c>
      <c r="C3149" s="320" t="s">
        <v>846</v>
      </c>
      <c r="D3149" s="320" t="s">
        <v>76</v>
      </c>
      <c r="E3149" s="320">
        <v>204990039</v>
      </c>
      <c r="F3149" s="190">
        <v>781</v>
      </c>
      <c r="G3149" s="360">
        <v>60</v>
      </c>
      <c r="H3149" s="320">
        <v>323</v>
      </c>
      <c r="I3149" s="320">
        <v>458</v>
      </c>
      <c r="J3149" s="361">
        <v>0.41357234314980795</v>
      </c>
      <c r="K3149" s="320" t="s">
        <v>154</v>
      </c>
      <c r="L3149" s="320" t="s">
        <v>254</v>
      </c>
      <c r="M3149" s="320" t="s">
        <v>264</v>
      </c>
      <c r="N3149" s="320" t="s">
        <v>263</v>
      </c>
    </row>
    <row r="3150" spans="1:14" s="194" customFormat="1">
      <c r="A3150" s="320" t="s">
        <v>245</v>
      </c>
      <c r="B3150" s="320" t="s">
        <v>524</v>
      </c>
      <c r="C3150" s="320" t="s">
        <v>846</v>
      </c>
      <c r="D3150" s="320" t="s">
        <v>92</v>
      </c>
      <c r="E3150" s="320">
        <v>16395780</v>
      </c>
      <c r="F3150" s="190">
        <v>440</v>
      </c>
      <c r="G3150" s="360">
        <v>59.484200000000001</v>
      </c>
      <c r="H3150" s="320">
        <v>155</v>
      </c>
      <c r="I3150" s="320">
        <v>285</v>
      </c>
      <c r="J3150" s="361">
        <v>0.35227272727272729</v>
      </c>
      <c r="K3150" s="320" t="s">
        <v>1112</v>
      </c>
      <c r="L3150" s="320" t="s">
        <v>254</v>
      </c>
      <c r="M3150" s="320" t="s">
        <v>262</v>
      </c>
      <c r="N3150" s="320" t="s">
        <v>263</v>
      </c>
    </row>
    <row r="3151" spans="1:14" s="194" customFormat="1">
      <c r="A3151" s="320" t="s">
        <v>245</v>
      </c>
      <c r="B3151" s="320" t="s">
        <v>524</v>
      </c>
      <c r="C3151" s="320" t="s">
        <v>846</v>
      </c>
      <c r="D3151" s="320" t="s">
        <v>92</v>
      </c>
      <c r="E3151" s="320">
        <v>82910455</v>
      </c>
      <c r="F3151" s="190">
        <v>1522</v>
      </c>
      <c r="G3151" s="360">
        <v>60</v>
      </c>
      <c r="H3151" s="320">
        <v>374</v>
      </c>
      <c r="I3151" s="320">
        <v>1148</v>
      </c>
      <c r="J3151" s="361">
        <v>0.24572930354796321</v>
      </c>
      <c r="K3151" s="320" t="s">
        <v>1113</v>
      </c>
      <c r="L3151" s="320" t="s">
        <v>254</v>
      </c>
      <c r="M3151" s="320" t="s">
        <v>261</v>
      </c>
      <c r="N3151" s="320" t="s">
        <v>262</v>
      </c>
    </row>
    <row r="3152" spans="1:14" s="194" customFormat="1">
      <c r="A3152" s="320" t="s">
        <v>245</v>
      </c>
      <c r="B3152" s="320" t="s">
        <v>524</v>
      </c>
      <c r="C3152" s="320" t="s">
        <v>846</v>
      </c>
      <c r="D3152" s="320" t="s">
        <v>81</v>
      </c>
      <c r="E3152" s="320">
        <v>130281463</v>
      </c>
      <c r="F3152" s="190">
        <v>2412</v>
      </c>
      <c r="G3152" s="360">
        <v>60</v>
      </c>
      <c r="H3152" s="320">
        <v>1039</v>
      </c>
      <c r="I3152" s="320">
        <v>1373</v>
      </c>
      <c r="J3152" s="361">
        <v>0.43076285240464346</v>
      </c>
      <c r="K3152" s="320" t="s">
        <v>152</v>
      </c>
      <c r="L3152" s="320" t="s">
        <v>254</v>
      </c>
      <c r="M3152" s="320" t="s">
        <v>263</v>
      </c>
      <c r="N3152" s="320" t="s">
        <v>261</v>
      </c>
    </row>
    <row r="3153" spans="1:14" s="194" customFormat="1">
      <c r="A3153" s="320" t="s">
        <v>245</v>
      </c>
      <c r="B3153" s="320" t="s">
        <v>524</v>
      </c>
      <c r="C3153" s="320" t="s">
        <v>846</v>
      </c>
      <c r="D3153" s="320" t="s">
        <v>82</v>
      </c>
      <c r="E3153" s="320">
        <v>8374362</v>
      </c>
      <c r="F3153" s="190">
        <v>116</v>
      </c>
      <c r="G3153" s="360">
        <v>49.970100000000002</v>
      </c>
      <c r="H3153" s="320">
        <v>49</v>
      </c>
      <c r="I3153" s="320">
        <v>67</v>
      </c>
      <c r="J3153" s="361">
        <v>0.42241379310344829</v>
      </c>
      <c r="K3153" s="320" t="s">
        <v>144</v>
      </c>
      <c r="L3153" s="320" t="s">
        <v>254</v>
      </c>
      <c r="M3153" s="320" t="s">
        <v>264</v>
      </c>
      <c r="N3153" s="320" t="s">
        <v>263</v>
      </c>
    </row>
    <row r="3154" spans="1:14" s="194" customFormat="1">
      <c r="A3154" s="320" t="s">
        <v>245</v>
      </c>
      <c r="B3154" s="320" t="s">
        <v>524</v>
      </c>
      <c r="C3154" s="320" t="s">
        <v>846</v>
      </c>
      <c r="D3154" s="320" t="s">
        <v>82</v>
      </c>
      <c r="E3154" s="320">
        <v>70272832</v>
      </c>
      <c r="F3154" s="190">
        <v>362</v>
      </c>
      <c r="G3154" s="360">
        <v>60</v>
      </c>
      <c r="H3154" s="320">
        <v>120</v>
      </c>
      <c r="I3154" s="320">
        <v>242</v>
      </c>
      <c r="J3154" s="361">
        <v>0.33149171270718231</v>
      </c>
      <c r="K3154" s="320" t="s">
        <v>1114</v>
      </c>
      <c r="L3154" s="320" t="s">
        <v>254</v>
      </c>
      <c r="M3154" s="320" t="s">
        <v>262</v>
      </c>
      <c r="N3154" s="320" t="s">
        <v>261</v>
      </c>
    </row>
    <row r="3155" spans="1:14" s="194" customFormat="1">
      <c r="A3155" s="320" t="s">
        <v>245</v>
      </c>
      <c r="B3155" s="320" t="s">
        <v>524</v>
      </c>
      <c r="C3155" s="320" t="s">
        <v>846</v>
      </c>
      <c r="D3155" s="320" t="s">
        <v>89</v>
      </c>
      <c r="E3155" s="320">
        <v>28592634</v>
      </c>
      <c r="F3155" s="190">
        <v>2048</v>
      </c>
      <c r="G3155" s="360">
        <v>59.993400000000001</v>
      </c>
      <c r="H3155" s="320">
        <v>304</v>
      </c>
      <c r="I3155" s="320">
        <v>1744</v>
      </c>
      <c r="J3155" s="361">
        <v>0.1484375</v>
      </c>
      <c r="K3155" s="320" t="s">
        <v>53</v>
      </c>
      <c r="L3155" s="320" t="s">
        <v>143</v>
      </c>
      <c r="M3155" s="320" t="s">
        <v>323</v>
      </c>
      <c r="N3155" s="320" t="s">
        <v>12</v>
      </c>
    </row>
    <row r="3156" spans="1:14" s="194" customFormat="1">
      <c r="A3156" s="320" t="s">
        <v>245</v>
      </c>
      <c r="B3156" s="320" t="s">
        <v>524</v>
      </c>
      <c r="C3156" s="320" t="s">
        <v>846</v>
      </c>
      <c r="D3156" s="320" t="s">
        <v>89</v>
      </c>
      <c r="E3156" s="320">
        <v>37422915</v>
      </c>
      <c r="F3156" s="190">
        <v>10243</v>
      </c>
      <c r="G3156" s="360">
        <v>59.9983</v>
      </c>
      <c r="H3156" s="320">
        <v>3313</v>
      </c>
      <c r="I3156" s="320">
        <v>6930</v>
      </c>
      <c r="J3156" s="361">
        <v>0.32344039832080446</v>
      </c>
      <c r="K3156" s="320" t="s">
        <v>146</v>
      </c>
      <c r="L3156" s="320" t="s">
        <v>254</v>
      </c>
      <c r="M3156" s="320" t="s">
        <v>262</v>
      </c>
      <c r="N3156" s="320" t="s">
        <v>261</v>
      </c>
    </row>
    <row r="3157" spans="1:14" s="194" customFormat="1">
      <c r="A3157" s="320" t="s">
        <v>245</v>
      </c>
      <c r="B3157" s="320" t="s">
        <v>524</v>
      </c>
      <c r="C3157" s="320" t="s">
        <v>846</v>
      </c>
      <c r="D3157" s="320" t="s">
        <v>103</v>
      </c>
      <c r="E3157" s="320">
        <v>25813100</v>
      </c>
      <c r="F3157" s="190">
        <v>1288</v>
      </c>
      <c r="G3157" s="360">
        <v>60.131700000000002</v>
      </c>
      <c r="H3157" s="320">
        <v>453</v>
      </c>
      <c r="I3157" s="320">
        <v>835</v>
      </c>
      <c r="J3157" s="361">
        <v>0.35170807453416147</v>
      </c>
      <c r="K3157" s="320" t="s">
        <v>1115</v>
      </c>
      <c r="L3157" s="320" t="s">
        <v>254</v>
      </c>
      <c r="M3157" s="320" t="s">
        <v>264</v>
      </c>
      <c r="N3157" s="320" t="s">
        <v>263</v>
      </c>
    </row>
    <row r="3158" spans="1:14" s="194" customFormat="1">
      <c r="A3158" s="320" t="s">
        <v>245</v>
      </c>
      <c r="B3158" s="320" t="s">
        <v>524</v>
      </c>
      <c r="C3158" s="320" t="s">
        <v>846</v>
      </c>
      <c r="D3158" s="320" t="s">
        <v>112</v>
      </c>
      <c r="E3158" s="320">
        <v>38250040</v>
      </c>
      <c r="F3158" s="190">
        <v>4379</v>
      </c>
      <c r="G3158" s="360">
        <v>59.923999999999999</v>
      </c>
      <c r="H3158" s="320">
        <v>1393</v>
      </c>
      <c r="I3158" s="320">
        <v>2986</v>
      </c>
      <c r="J3158" s="361">
        <v>0.31810915734185885</v>
      </c>
      <c r="K3158" s="320" t="s">
        <v>147</v>
      </c>
      <c r="L3158" s="320" t="s">
        <v>254</v>
      </c>
      <c r="M3158" s="320" t="s">
        <v>264</v>
      </c>
      <c r="N3158" s="320" t="s">
        <v>263</v>
      </c>
    </row>
    <row r="3159" spans="1:14" s="194" customFormat="1">
      <c r="A3159" s="320" t="s">
        <v>245</v>
      </c>
      <c r="B3159" s="320" t="s">
        <v>524</v>
      </c>
      <c r="C3159" s="320" t="s">
        <v>846</v>
      </c>
      <c r="D3159" s="320" t="s">
        <v>112</v>
      </c>
      <c r="E3159" s="320">
        <v>47294026</v>
      </c>
      <c r="F3159" s="190">
        <v>506</v>
      </c>
      <c r="G3159" s="360">
        <v>60</v>
      </c>
      <c r="H3159" s="320">
        <v>182</v>
      </c>
      <c r="I3159" s="320">
        <v>324</v>
      </c>
      <c r="J3159" s="361">
        <v>0.35968379446640314</v>
      </c>
      <c r="K3159" s="320" t="s">
        <v>149</v>
      </c>
      <c r="L3159" s="320" t="s">
        <v>254</v>
      </c>
      <c r="M3159" s="320" t="s">
        <v>262</v>
      </c>
      <c r="N3159" s="320" t="s">
        <v>261</v>
      </c>
    </row>
    <row r="3160" spans="1:14" s="194" customFormat="1">
      <c r="A3160" s="320" t="s">
        <v>245</v>
      </c>
      <c r="B3160" s="320" t="s">
        <v>524</v>
      </c>
      <c r="C3160" s="320" t="s">
        <v>846</v>
      </c>
      <c r="D3160" s="320" t="s">
        <v>88</v>
      </c>
      <c r="E3160" s="320">
        <v>8664188</v>
      </c>
      <c r="F3160" s="190">
        <v>1506</v>
      </c>
      <c r="G3160" s="360">
        <v>60</v>
      </c>
      <c r="H3160" s="320">
        <v>839</v>
      </c>
      <c r="I3160" s="320">
        <v>667</v>
      </c>
      <c r="J3160" s="361">
        <v>0.55710491367861881</v>
      </c>
      <c r="K3160" s="320" t="s">
        <v>1116</v>
      </c>
      <c r="L3160" s="320" t="s">
        <v>254</v>
      </c>
      <c r="M3160" s="320" t="s">
        <v>264</v>
      </c>
      <c r="N3160" s="320" t="s">
        <v>263</v>
      </c>
    </row>
    <row r="3161" spans="1:14" s="194" customFormat="1">
      <c r="A3161" s="320" t="s">
        <v>245</v>
      </c>
      <c r="B3161" s="320" t="s">
        <v>524</v>
      </c>
      <c r="C3161" s="320" t="s">
        <v>846</v>
      </c>
      <c r="D3161" s="320" t="s">
        <v>88</v>
      </c>
      <c r="E3161" s="320">
        <v>39913633</v>
      </c>
      <c r="F3161" s="190">
        <v>1334</v>
      </c>
      <c r="G3161" s="360">
        <v>60</v>
      </c>
      <c r="H3161" s="320">
        <v>556</v>
      </c>
      <c r="I3161" s="320">
        <v>778</v>
      </c>
      <c r="J3161" s="361">
        <v>0.41679160419790107</v>
      </c>
      <c r="K3161" s="320" t="s">
        <v>148</v>
      </c>
      <c r="L3161" s="320" t="s">
        <v>254</v>
      </c>
      <c r="M3161" s="320" t="s">
        <v>264</v>
      </c>
      <c r="N3161" s="320" t="s">
        <v>263</v>
      </c>
    </row>
    <row r="3162" spans="1:14" s="194" customFormat="1">
      <c r="A3162" s="320" t="s">
        <v>245</v>
      </c>
      <c r="B3162" s="320" t="s">
        <v>524</v>
      </c>
      <c r="C3162" s="320" t="s">
        <v>846</v>
      </c>
      <c r="D3162" s="320" t="s">
        <v>84</v>
      </c>
      <c r="E3162" s="320">
        <v>179971333</v>
      </c>
      <c r="F3162" s="190">
        <v>10303</v>
      </c>
      <c r="G3162" s="360">
        <v>59.920900000000003</v>
      </c>
      <c r="H3162" s="320">
        <v>2541</v>
      </c>
      <c r="I3162" s="320">
        <v>7762</v>
      </c>
      <c r="J3162" s="361">
        <v>0.24662719596234106</v>
      </c>
      <c r="K3162" s="320" t="s">
        <v>153</v>
      </c>
      <c r="L3162" s="320" t="s">
        <v>254</v>
      </c>
      <c r="M3162" s="320" t="s">
        <v>262</v>
      </c>
      <c r="N3162" s="320" t="s">
        <v>261</v>
      </c>
    </row>
    <row r="3163" spans="1:14" s="194" customFormat="1">
      <c r="A3163" s="320" t="s">
        <v>245</v>
      </c>
      <c r="B3163" s="320" t="s">
        <v>524</v>
      </c>
      <c r="C3163" s="320" t="s">
        <v>846</v>
      </c>
      <c r="D3163" s="320" t="s">
        <v>80</v>
      </c>
      <c r="E3163" s="320">
        <v>30729715</v>
      </c>
      <c r="F3163" s="190">
        <v>508</v>
      </c>
      <c r="G3163" s="360">
        <v>60</v>
      </c>
      <c r="H3163" s="320">
        <v>167</v>
      </c>
      <c r="I3163" s="320">
        <v>341</v>
      </c>
      <c r="J3163" s="361">
        <v>0.32874015748031499</v>
      </c>
      <c r="K3163" s="320" t="s">
        <v>1117</v>
      </c>
      <c r="L3163" s="320" t="s">
        <v>254</v>
      </c>
      <c r="M3163" s="320" t="s">
        <v>262</v>
      </c>
      <c r="N3163" s="320" t="s">
        <v>261</v>
      </c>
    </row>
    <row r="3164" spans="1:14" s="194" customFormat="1">
      <c r="A3164" s="320" t="s">
        <v>245</v>
      </c>
      <c r="B3164" s="320" t="s">
        <v>524</v>
      </c>
      <c r="C3164" s="320" t="s">
        <v>846</v>
      </c>
      <c r="D3164" s="320" t="s">
        <v>78</v>
      </c>
      <c r="E3164" s="320">
        <v>44055337</v>
      </c>
      <c r="F3164" s="190">
        <v>542</v>
      </c>
      <c r="G3164" s="360">
        <v>60</v>
      </c>
      <c r="H3164" s="320">
        <v>212</v>
      </c>
      <c r="I3164" s="320">
        <v>330</v>
      </c>
      <c r="J3164" s="361">
        <v>0.39114391143911437</v>
      </c>
      <c r="K3164" s="320" t="s">
        <v>1118</v>
      </c>
      <c r="L3164" s="320" t="s">
        <v>254</v>
      </c>
      <c r="M3164" s="320" t="s">
        <v>264</v>
      </c>
      <c r="N3164" s="320" t="s">
        <v>263</v>
      </c>
    </row>
    <row r="3165" spans="1:14" s="194" customFormat="1">
      <c r="A3165" s="320" t="s">
        <v>245</v>
      </c>
      <c r="B3165" s="320" t="s">
        <v>524</v>
      </c>
      <c r="C3165" s="320" t="s">
        <v>846</v>
      </c>
      <c r="D3165" s="320" t="s">
        <v>86</v>
      </c>
      <c r="E3165" s="320">
        <v>92923753</v>
      </c>
      <c r="F3165" s="190">
        <v>1062</v>
      </c>
      <c r="G3165" s="360">
        <v>60</v>
      </c>
      <c r="H3165" s="320">
        <v>359</v>
      </c>
      <c r="I3165" s="320">
        <v>703</v>
      </c>
      <c r="J3165" s="361">
        <v>0.33804143126177022</v>
      </c>
      <c r="K3165" s="320" t="s">
        <v>151</v>
      </c>
      <c r="L3165" s="320" t="s">
        <v>254</v>
      </c>
      <c r="M3165" s="320" t="s">
        <v>264</v>
      </c>
      <c r="N3165" s="320" t="s">
        <v>263</v>
      </c>
    </row>
    <row r="3166" spans="1:14" s="194" customFormat="1">
      <c r="A3166" s="320" t="s">
        <v>245</v>
      </c>
      <c r="B3166" s="320" t="s">
        <v>524</v>
      </c>
      <c r="C3166" s="320" t="s">
        <v>846</v>
      </c>
      <c r="D3166" s="320" t="s">
        <v>86</v>
      </c>
      <c r="E3166" s="320">
        <v>167345465</v>
      </c>
      <c r="F3166" s="190">
        <v>570</v>
      </c>
      <c r="G3166" s="360">
        <v>60</v>
      </c>
      <c r="H3166" s="320">
        <v>226</v>
      </c>
      <c r="I3166" s="320">
        <v>344</v>
      </c>
      <c r="J3166" s="361">
        <v>0.39649122807017545</v>
      </c>
      <c r="K3166" s="320" t="s">
        <v>1119</v>
      </c>
      <c r="L3166" s="320" t="s">
        <v>254</v>
      </c>
      <c r="M3166" s="320" t="s">
        <v>264</v>
      </c>
      <c r="N3166" s="320" t="s">
        <v>263</v>
      </c>
    </row>
    <row r="3167" spans="1:14" s="194" customFormat="1">
      <c r="A3167" s="320" t="s">
        <v>245</v>
      </c>
      <c r="B3167" s="320" t="s">
        <v>524</v>
      </c>
      <c r="C3167" s="320" t="s">
        <v>846</v>
      </c>
      <c r="D3167" s="320" t="s">
        <v>93</v>
      </c>
      <c r="E3167" s="320">
        <v>11382441</v>
      </c>
      <c r="F3167" s="190">
        <v>1011</v>
      </c>
      <c r="G3167" s="360">
        <v>60</v>
      </c>
      <c r="H3167" s="320">
        <v>378</v>
      </c>
      <c r="I3167" s="320">
        <v>633</v>
      </c>
      <c r="J3167" s="361">
        <v>0.37388724035608306</v>
      </c>
      <c r="K3167" s="320" t="s">
        <v>145</v>
      </c>
      <c r="L3167" s="320" t="s">
        <v>254</v>
      </c>
      <c r="M3167" s="320" t="s">
        <v>262</v>
      </c>
      <c r="N3167" s="320" t="s">
        <v>261</v>
      </c>
    </row>
    <row r="3168" spans="1:14" s="194" customFormat="1">
      <c r="A3168" s="320" t="s">
        <v>245</v>
      </c>
      <c r="B3168" s="320" t="s">
        <v>525</v>
      </c>
      <c r="C3168" s="320" t="s">
        <v>834</v>
      </c>
      <c r="D3168" s="320" t="s">
        <v>76</v>
      </c>
      <c r="E3168" s="320">
        <v>77094722</v>
      </c>
      <c r="F3168" s="190">
        <v>2528</v>
      </c>
      <c r="G3168" s="360">
        <v>60</v>
      </c>
      <c r="H3168" s="320">
        <v>0</v>
      </c>
      <c r="I3168" s="320">
        <v>2528</v>
      </c>
      <c r="J3168" s="361">
        <v>0</v>
      </c>
      <c r="K3168" s="320" t="s">
        <v>150</v>
      </c>
      <c r="L3168" s="320" t="s">
        <v>254</v>
      </c>
      <c r="M3168" s="320" t="s">
        <v>262</v>
      </c>
      <c r="N3168" s="320" t="s">
        <v>261</v>
      </c>
    </row>
    <row r="3169" spans="1:14" s="194" customFormat="1">
      <c r="A3169" s="320" t="s">
        <v>245</v>
      </c>
      <c r="B3169" s="320" t="s">
        <v>525</v>
      </c>
      <c r="C3169" s="320" t="s">
        <v>834</v>
      </c>
      <c r="D3169" s="320" t="s">
        <v>76</v>
      </c>
      <c r="E3169" s="320">
        <v>115256530</v>
      </c>
      <c r="F3169" s="190">
        <v>2232</v>
      </c>
      <c r="G3169" s="360">
        <v>59.764099999999999</v>
      </c>
      <c r="H3169" s="320">
        <v>2</v>
      </c>
      <c r="I3169" s="320">
        <v>2230</v>
      </c>
      <c r="J3169" s="361">
        <v>8.960573476702509E-4</v>
      </c>
      <c r="K3169" s="320" t="s">
        <v>34</v>
      </c>
      <c r="L3169" s="320" t="s">
        <v>254</v>
      </c>
      <c r="M3169" s="320" t="s">
        <v>262</v>
      </c>
      <c r="N3169" s="320" t="s">
        <v>263</v>
      </c>
    </row>
    <row r="3170" spans="1:14" s="194" customFormat="1">
      <c r="A3170" s="320" t="s">
        <v>245</v>
      </c>
      <c r="B3170" s="320" t="s">
        <v>525</v>
      </c>
      <c r="C3170" s="320" t="s">
        <v>834</v>
      </c>
      <c r="D3170" s="320" t="s">
        <v>76</v>
      </c>
      <c r="E3170" s="320">
        <v>204990039</v>
      </c>
      <c r="F3170" s="190">
        <v>2592</v>
      </c>
      <c r="G3170" s="360">
        <v>59.999200000000002</v>
      </c>
      <c r="H3170" s="320">
        <v>38</v>
      </c>
      <c r="I3170" s="320">
        <v>2554</v>
      </c>
      <c r="J3170" s="361">
        <v>1.4660493827160493E-2</v>
      </c>
      <c r="K3170" s="320" t="s">
        <v>154</v>
      </c>
      <c r="L3170" s="320" t="s">
        <v>254</v>
      </c>
      <c r="M3170" s="320" t="s">
        <v>264</v>
      </c>
      <c r="N3170" s="320" t="s">
        <v>263</v>
      </c>
    </row>
    <row r="3171" spans="1:14" s="194" customFormat="1">
      <c r="A3171" s="320" t="s">
        <v>245</v>
      </c>
      <c r="B3171" s="320" t="s">
        <v>525</v>
      </c>
      <c r="C3171" s="320" t="s">
        <v>834</v>
      </c>
      <c r="D3171" s="320" t="s">
        <v>92</v>
      </c>
      <c r="E3171" s="320">
        <v>16395780</v>
      </c>
      <c r="F3171" s="190">
        <v>632</v>
      </c>
      <c r="G3171" s="360">
        <v>59.110799999999998</v>
      </c>
      <c r="H3171" s="320">
        <v>0</v>
      </c>
      <c r="I3171" s="320">
        <v>632</v>
      </c>
      <c r="J3171" s="361">
        <v>0</v>
      </c>
      <c r="K3171" s="320" t="s">
        <v>1112</v>
      </c>
      <c r="L3171" s="320" t="s">
        <v>254</v>
      </c>
      <c r="M3171" s="320" t="s">
        <v>262</v>
      </c>
      <c r="N3171" s="320" t="s">
        <v>263</v>
      </c>
    </row>
    <row r="3172" spans="1:14" s="194" customFormat="1">
      <c r="A3172" s="320" t="s">
        <v>245</v>
      </c>
      <c r="B3172" s="320" t="s">
        <v>525</v>
      </c>
      <c r="C3172" s="320" t="s">
        <v>834</v>
      </c>
      <c r="D3172" s="320" t="s">
        <v>92</v>
      </c>
      <c r="E3172" s="320">
        <v>82910455</v>
      </c>
      <c r="F3172" s="190">
        <v>4770</v>
      </c>
      <c r="G3172" s="360">
        <v>60</v>
      </c>
      <c r="H3172" s="320">
        <v>28</v>
      </c>
      <c r="I3172" s="320">
        <v>4742</v>
      </c>
      <c r="J3172" s="361">
        <v>5.8700209643605871E-3</v>
      </c>
      <c r="K3172" s="320" t="s">
        <v>1113</v>
      </c>
      <c r="L3172" s="320" t="s">
        <v>254</v>
      </c>
      <c r="M3172" s="320" t="s">
        <v>261</v>
      </c>
      <c r="N3172" s="320" t="s">
        <v>262</v>
      </c>
    </row>
    <row r="3173" spans="1:14" s="194" customFormat="1">
      <c r="A3173" s="320" t="s">
        <v>245</v>
      </c>
      <c r="B3173" s="320" t="s">
        <v>525</v>
      </c>
      <c r="C3173" s="320" t="s">
        <v>834</v>
      </c>
      <c r="D3173" s="320" t="s">
        <v>81</v>
      </c>
      <c r="E3173" s="320">
        <v>130281463</v>
      </c>
      <c r="F3173" s="190">
        <v>4435</v>
      </c>
      <c r="G3173" s="360">
        <v>59.994799999999998</v>
      </c>
      <c r="H3173" s="320">
        <v>9</v>
      </c>
      <c r="I3173" s="320">
        <v>4426</v>
      </c>
      <c r="J3173" s="361">
        <v>2.0293122886133031E-3</v>
      </c>
      <c r="K3173" s="320" t="s">
        <v>152</v>
      </c>
      <c r="L3173" s="320" t="s">
        <v>254</v>
      </c>
      <c r="M3173" s="320" t="s">
        <v>263</v>
      </c>
      <c r="N3173" s="320" t="s">
        <v>261</v>
      </c>
    </row>
    <row r="3174" spans="1:14" s="194" customFormat="1">
      <c r="A3174" s="320" t="s">
        <v>245</v>
      </c>
      <c r="B3174" s="320" t="s">
        <v>525</v>
      </c>
      <c r="C3174" s="320" t="s">
        <v>834</v>
      </c>
      <c r="D3174" s="320" t="s">
        <v>82</v>
      </c>
      <c r="E3174" s="320">
        <v>8374362</v>
      </c>
      <c r="F3174" s="190">
        <v>100</v>
      </c>
      <c r="G3174" s="360">
        <v>51.66</v>
      </c>
      <c r="H3174" s="320">
        <v>0</v>
      </c>
      <c r="I3174" s="320">
        <v>100</v>
      </c>
      <c r="J3174" s="361">
        <v>0</v>
      </c>
      <c r="K3174" s="320" t="s">
        <v>144</v>
      </c>
      <c r="L3174" s="320" t="s">
        <v>254</v>
      </c>
      <c r="M3174" s="320" t="s">
        <v>264</v>
      </c>
      <c r="N3174" s="320" t="s">
        <v>263</v>
      </c>
    </row>
    <row r="3175" spans="1:14" s="194" customFormat="1">
      <c r="A3175" s="320" t="s">
        <v>245</v>
      </c>
      <c r="B3175" s="320" t="s">
        <v>525</v>
      </c>
      <c r="C3175" s="320" t="s">
        <v>834</v>
      </c>
      <c r="D3175" s="320" t="s">
        <v>82</v>
      </c>
      <c r="E3175" s="320">
        <v>70272832</v>
      </c>
      <c r="F3175" s="190">
        <v>1291</v>
      </c>
      <c r="G3175" s="360">
        <v>59.990699999999997</v>
      </c>
      <c r="H3175" s="320">
        <v>3</v>
      </c>
      <c r="I3175" s="320">
        <v>1288</v>
      </c>
      <c r="J3175" s="361">
        <v>2.3237800154918666E-3</v>
      </c>
      <c r="K3175" s="320" t="s">
        <v>1114</v>
      </c>
      <c r="L3175" s="320" t="s">
        <v>254</v>
      </c>
      <c r="M3175" s="320" t="s">
        <v>262</v>
      </c>
      <c r="N3175" s="320" t="s">
        <v>261</v>
      </c>
    </row>
    <row r="3176" spans="1:14" s="194" customFormat="1">
      <c r="A3176" s="320" t="s">
        <v>245</v>
      </c>
      <c r="B3176" s="320" t="s">
        <v>525</v>
      </c>
      <c r="C3176" s="320" t="s">
        <v>834</v>
      </c>
      <c r="D3176" s="320" t="s">
        <v>89</v>
      </c>
      <c r="E3176" s="320">
        <v>28592634</v>
      </c>
      <c r="F3176" s="190">
        <v>45</v>
      </c>
      <c r="G3176" s="360">
        <v>59.688899999999997</v>
      </c>
      <c r="H3176" s="320">
        <v>0</v>
      </c>
      <c r="I3176" s="320">
        <v>45</v>
      </c>
      <c r="J3176" s="361">
        <v>0</v>
      </c>
      <c r="K3176" s="320" t="s">
        <v>53</v>
      </c>
      <c r="L3176" s="320" t="s">
        <v>143</v>
      </c>
      <c r="M3176" s="320" t="s">
        <v>323</v>
      </c>
      <c r="N3176" s="320" t="s">
        <v>12</v>
      </c>
    </row>
    <row r="3177" spans="1:14" s="194" customFormat="1">
      <c r="A3177" s="320" t="s">
        <v>245</v>
      </c>
      <c r="B3177" s="320" t="s">
        <v>525</v>
      </c>
      <c r="C3177" s="320" t="s">
        <v>834</v>
      </c>
      <c r="D3177" s="320" t="s">
        <v>89</v>
      </c>
      <c r="E3177" s="320">
        <v>37422915</v>
      </c>
      <c r="F3177" s="190">
        <v>9829</v>
      </c>
      <c r="G3177" s="360">
        <v>59.997500000000002</v>
      </c>
      <c r="H3177" s="320">
        <v>12</v>
      </c>
      <c r="I3177" s="320">
        <v>9817</v>
      </c>
      <c r="J3177" s="361">
        <v>1.2208769966425882E-3</v>
      </c>
      <c r="K3177" s="320" t="s">
        <v>146</v>
      </c>
      <c r="L3177" s="320" t="s">
        <v>254</v>
      </c>
      <c r="M3177" s="320" t="s">
        <v>262</v>
      </c>
      <c r="N3177" s="320" t="s">
        <v>261</v>
      </c>
    </row>
    <row r="3178" spans="1:14" s="194" customFormat="1">
      <c r="A3178" s="320" t="s">
        <v>245</v>
      </c>
      <c r="B3178" s="320" t="s">
        <v>525</v>
      </c>
      <c r="C3178" s="320" t="s">
        <v>834</v>
      </c>
      <c r="D3178" s="320" t="s">
        <v>103</v>
      </c>
      <c r="E3178" s="320">
        <v>25813100</v>
      </c>
      <c r="F3178" s="190">
        <v>2872</v>
      </c>
      <c r="G3178" s="360">
        <v>60.136000000000003</v>
      </c>
      <c r="H3178" s="320">
        <v>4</v>
      </c>
      <c r="I3178" s="320">
        <v>2868</v>
      </c>
      <c r="J3178" s="361">
        <v>1.3927576601671309E-3</v>
      </c>
      <c r="K3178" s="320" t="s">
        <v>1115</v>
      </c>
      <c r="L3178" s="320" t="s">
        <v>254</v>
      </c>
      <c r="M3178" s="320" t="s">
        <v>264</v>
      </c>
      <c r="N3178" s="320" t="s">
        <v>263</v>
      </c>
    </row>
    <row r="3179" spans="1:14" s="194" customFormat="1">
      <c r="A3179" s="320" t="s">
        <v>245</v>
      </c>
      <c r="B3179" s="320" t="s">
        <v>525</v>
      </c>
      <c r="C3179" s="320" t="s">
        <v>834</v>
      </c>
      <c r="D3179" s="320" t="s">
        <v>112</v>
      </c>
      <c r="E3179" s="320">
        <v>38250040</v>
      </c>
      <c r="F3179" s="190">
        <v>5611</v>
      </c>
      <c r="G3179" s="360">
        <v>59.985599999999998</v>
      </c>
      <c r="H3179" s="320">
        <v>3</v>
      </c>
      <c r="I3179" s="320">
        <v>5608</v>
      </c>
      <c r="J3179" s="361">
        <v>5.3466405275351988E-4</v>
      </c>
      <c r="K3179" s="320" t="s">
        <v>147</v>
      </c>
      <c r="L3179" s="320" t="s">
        <v>254</v>
      </c>
      <c r="M3179" s="320" t="s">
        <v>264</v>
      </c>
      <c r="N3179" s="320" t="s">
        <v>263</v>
      </c>
    </row>
    <row r="3180" spans="1:14" s="194" customFormat="1">
      <c r="A3180" s="320" t="s">
        <v>245</v>
      </c>
      <c r="B3180" s="320" t="s">
        <v>525</v>
      </c>
      <c r="C3180" s="320" t="s">
        <v>834</v>
      </c>
      <c r="D3180" s="320" t="s">
        <v>112</v>
      </c>
      <c r="E3180" s="320">
        <v>47294026</v>
      </c>
      <c r="F3180" s="190">
        <v>396</v>
      </c>
      <c r="G3180" s="360">
        <v>60</v>
      </c>
      <c r="H3180" s="320">
        <v>0</v>
      </c>
      <c r="I3180" s="320">
        <v>396</v>
      </c>
      <c r="J3180" s="361">
        <v>0</v>
      </c>
      <c r="K3180" s="320" t="s">
        <v>149</v>
      </c>
      <c r="L3180" s="320" t="s">
        <v>254</v>
      </c>
      <c r="M3180" s="320" t="s">
        <v>262</v>
      </c>
      <c r="N3180" s="320" t="s">
        <v>261</v>
      </c>
    </row>
    <row r="3181" spans="1:14" s="194" customFormat="1">
      <c r="A3181" s="320" t="s">
        <v>245</v>
      </c>
      <c r="B3181" s="320" t="s">
        <v>525</v>
      </c>
      <c r="C3181" s="320" t="s">
        <v>834</v>
      </c>
      <c r="D3181" s="320" t="s">
        <v>88</v>
      </c>
      <c r="E3181" s="320">
        <v>8664188</v>
      </c>
      <c r="F3181" s="190">
        <v>3218</v>
      </c>
      <c r="G3181" s="360">
        <v>59.999400000000001</v>
      </c>
      <c r="H3181" s="320">
        <v>50</v>
      </c>
      <c r="I3181" s="320">
        <v>3168</v>
      </c>
      <c r="J3181" s="361">
        <v>1.5537600994406464E-2</v>
      </c>
      <c r="K3181" s="320" t="s">
        <v>1116</v>
      </c>
      <c r="L3181" s="320" t="s">
        <v>254</v>
      </c>
      <c r="M3181" s="320" t="s">
        <v>264</v>
      </c>
      <c r="N3181" s="320" t="s">
        <v>263</v>
      </c>
    </row>
    <row r="3182" spans="1:14" s="194" customFormat="1">
      <c r="A3182" s="320" t="s">
        <v>245</v>
      </c>
      <c r="B3182" s="320" t="s">
        <v>525</v>
      </c>
      <c r="C3182" s="320" t="s">
        <v>834</v>
      </c>
      <c r="D3182" s="320" t="s">
        <v>88</v>
      </c>
      <c r="E3182" s="320">
        <v>39913633</v>
      </c>
      <c r="F3182" s="190">
        <v>1824</v>
      </c>
      <c r="G3182" s="360">
        <v>60</v>
      </c>
      <c r="H3182" s="320">
        <v>0</v>
      </c>
      <c r="I3182" s="320">
        <v>1824</v>
      </c>
      <c r="J3182" s="361">
        <v>0</v>
      </c>
      <c r="K3182" s="320" t="s">
        <v>148</v>
      </c>
      <c r="L3182" s="320" t="s">
        <v>254</v>
      </c>
      <c r="M3182" s="320" t="s">
        <v>264</v>
      </c>
      <c r="N3182" s="320" t="s">
        <v>263</v>
      </c>
    </row>
    <row r="3183" spans="1:14" s="194" customFormat="1">
      <c r="A3183" s="320" t="s">
        <v>245</v>
      </c>
      <c r="B3183" s="320" t="s">
        <v>525</v>
      </c>
      <c r="C3183" s="320" t="s">
        <v>834</v>
      </c>
      <c r="D3183" s="320" t="s">
        <v>84</v>
      </c>
      <c r="E3183" s="320">
        <v>179971333</v>
      </c>
      <c r="F3183" s="190">
        <v>21965</v>
      </c>
      <c r="G3183" s="360">
        <v>59.996099999999998</v>
      </c>
      <c r="H3183" s="320">
        <v>53</v>
      </c>
      <c r="I3183" s="320">
        <v>21912</v>
      </c>
      <c r="J3183" s="361">
        <v>2.4129296608240381E-3</v>
      </c>
      <c r="K3183" s="320" t="s">
        <v>153</v>
      </c>
      <c r="L3183" s="320" t="s">
        <v>254</v>
      </c>
      <c r="M3183" s="320" t="s">
        <v>262</v>
      </c>
      <c r="N3183" s="320" t="s">
        <v>261</v>
      </c>
    </row>
    <row r="3184" spans="1:14" s="194" customFormat="1">
      <c r="A3184" s="320" t="s">
        <v>245</v>
      </c>
      <c r="B3184" s="320" t="s">
        <v>525</v>
      </c>
      <c r="C3184" s="320" t="s">
        <v>834</v>
      </c>
      <c r="D3184" s="320" t="s">
        <v>80</v>
      </c>
      <c r="E3184" s="320">
        <v>30729715</v>
      </c>
      <c r="F3184" s="190">
        <v>5520</v>
      </c>
      <c r="G3184" s="360">
        <v>59.990400000000001</v>
      </c>
      <c r="H3184" s="320">
        <v>5</v>
      </c>
      <c r="I3184" s="320">
        <v>5515</v>
      </c>
      <c r="J3184" s="361">
        <v>9.0579710144927537E-4</v>
      </c>
      <c r="K3184" s="320" t="s">
        <v>1117</v>
      </c>
      <c r="L3184" s="320" t="s">
        <v>254</v>
      </c>
      <c r="M3184" s="320" t="s">
        <v>262</v>
      </c>
      <c r="N3184" s="320" t="s">
        <v>261</v>
      </c>
    </row>
    <row r="3185" spans="1:14" s="194" customFormat="1">
      <c r="A3185" s="320" t="s">
        <v>245</v>
      </c>
      <c r="B3185" s="320" t="s">
        <v>525</v>
      </c>
      <c r="C3185" s="320" t="s">
        <v>834</v>
      </c>
      <c r="D3185" s="320" t="s">
        <v>78</v>
      </c>
      <c r="E3185" s="320">
        <v>44055337</v>
      </c>
      <c r="F3185" s="190">
        <v>1455</v>
      </c>
      <c r="G3185" s="360">
        <v>60</v>
      </c>
      <c r="H3185" s="320">
        <v>0</v>
      </c>
      <c r="I3185" s="320">
        <v>1455</v>
      </c>
      <c r="J3185" s="361">
        <v>0</v>
      </c>
      <c r="K3185" s="320" t="s">
        <v>1118</v>
      </c>
      <c r="L3185" s="320" t="s">
        <v>254</v>
      </c>
      <c r="M3185" s="320" t="s">
        <v>264</v>
      </c>
      <c r="N3185" s="320" t="s">
        <v>263</v>
      </c>
    </row>
    <row r="3186" spans="1:14" s="194" customFormat="1">
      <c r="A3186" s="320" t="s">
        <v>245</v>
      </c>
      <c r="B3186" s="320" t="s">
        <v>525</v>
      </c>
      <c r="C3186" s="320" t="s">
        <v>834</v>
      </c>
      <c r="D3186" s="320" t="s">
        <v>86</v>
      </c>
      <c r="E3186" s="320">
        <v>92923753</v>
      </c>
      <c r="F3186" s="190">
        <v>3736</v>
      </c>
      <c r="G3186" s="360">
        <v>59.998899999999999</v>
      </c>
      <c r="H3186" s="320">
        <v>12</v>
      </c>
      <c r="I3186" s="320">
        <v>3724</v>
      </c>
      <c r="J3186" s="361">
        <v>3.2119914346895075E-3</v>
      </c>
      <c r="K3186" s="320" t="s">
        <v>151</v>
      </c>
      <c r="L3186" s="320" t="s">
        <v>254</v>
      </c>
      <c r="M3186" s="320" t="s">
        <v>264</v>
      </c>
      <c r="N3186" s="320" t="s">
        <v>263</v>
      </c>
    </row>
    <row r="3187" spans="1:14" s="194" customFormat="1">
      <c r="A3187" s="320" t="s">
        <v>245</v>
      </c>
      <c r="B3187" s="320" t="s">
        <v>525</v>
      </c>
      <c r="C3187" s="320" t="s">
        <v>834</v>
      </c>
      <c r="D3187" s="320" t="s">
        <v>86</v>
      </c>
      <c r="E3187" s="320">
        <v>167345465</v>
      </c>
      <c r="F3187" s="190">
        <v>1368</v>
      </c>
      <c r="G3187" s="360">
        <v>60</v>
      </c>
      <c r="H3187" s="320">
        <v>0</v>
      </c>
      <c r="I3187" s="320">
        <v>1368</v>
      </c>
      <c r="J3187" s="361">
        <v>0</v>
      </c>
      <c r="K3187" s="320" t="s">
        <v>1119</v>
      </c>
      <c r="L3187" s="320" t="s">
        <v>254</v>
      </c>
      <c r="M3187" s="320" t="s">
        <v>264</v>
      </c>
      <c r="N3187" s="320" t="s">
        <v>263</v>
      </c>
    </row>
    <row r="3188" spans="1:14" s="194" customFormat="1">
      <c r="A3188" s="320" t="s">
        <v>245</v>
      </c>
      <c r="B3188" s="320" t="s">
        <v>525</v>
      </c>
      <c r="C3188" s="320" t="s">
        <v>834</v>
      </c>
      <c r="D3188" s="320" t="s">
        <v>93</v>
      </c>
      <c r="E3188" s="320">
        <v>11382441</v>
      </c>
      <c r="F3188" s="190">
        <v>3204</v>
      </c>
      <c r="G3188" s="360">
        <v>60</v>
      </c>
      <c r="H3188" s="320">
        <v>20</v>
      </c>
      <c r="I3188" s="320">
        <v>3184</v>
      </c>
      <c r="J3188" s="361">
        <v>6.2421972534332081E-3</v>
      </c>
      <c r="K3188" s="320" t="s">
        <v>145</v>
      </c>
      <c r="L3188" s="320" t="s">
        <v>254</v>
      </c>
      <c r="M3188" s="320" t="s">
        <v>262</v>
      </c>
      <c r="N3188" s="320" t="s">
        <v>261</v>
      </c>
    </row>
    <row r="3189" spans="1:14" s="194" customFormat="1">
      <c r="A3189" s="320" t="s">
        <v>245</v>
      </c>
      <c r="B3189" s="320" t="s">
        <v>519</v>
      </c>
      <c r="C3189" s="320" t="s">
        <v>670</v>
      </c>
      <c r="D3189" s="173" t="s">
        <v>1241</v>
      </c>
      <c r="E3189" s="173" t="s">
        <v>12</v>
      </c>
      <c r="F3189" s="358" t="s">
        <v>12</v>
      </c>
      <c r="G3189" s="173" t="s">
        <v>12</v>
      </c>
      <c r="H3189" s="173">
        <v>223</v>
      </c>
      <c r="I3189" s="173" t="s">
        <v>12</v>
      </c>
      <c r="J3189" s="173" t="s">
        <v>12</v>
      </c>
      <c r="K3189" s="173" t="s">
        <v>12</v>
      </c>
      <c r="L3189" s="173" t="s">
        <v>253</v>
      </c>
      <c r="M3189" s="173" t="s">
        <v>12</v>
      </c>
      <c r="N3189" s="173" t="s">
        <v>12</v>
      </c>
    </row>
    <row r="3190" spans="1:14" s="194" customFormat="1">
      <c r="A3190" s="320" t="s">
        <v>245</v>
      </c>
      <c r="B3190" s="320" t="s">
        <v>376</v>
      </c>
      <c r="C3190" s="320" t="s">
        <v>834</v>
      </c>
      <c r="D3190" s="173" t="s">
        <v>1241</v>
      </c>
      <c r="E3190" s="173" t="s">
        <v>12</v>
      </c>
      <c r="F3190" s="358" t="s">
        <v>12</v>
      </c>
      <c r="G3190" s="173" t="s">
        <v>12</v>
      </c>
      <c r="H3190" s="173">
        <v>223</v>
      </c>
      <c r="I3190" s="173" t="s">
        <v>12</v>
      </c>
      <c r="J3190" s="173" t="s">
        <v>12</v>
      </c>
      <c r="K3190" s="173" t="s">
        <v>12</v>
      </c>
      <c r="L3190" s="173" t="s">
        <v>253</v>
      </c>
      <c r="M3190" s="173" t="s">
        <v>12</v>
      </c>
      <c r="N3190" s="173" t="s">
        <v>12</v>
      </c>
    </row>
    <row r="3191" spans="1:14" s="194" customFormat="1">
      <c r="A3191" s="320" t="s">
        <v>245</v>
      </c>
      <c r="B3191" s="320" t="s">
        <v>520</v>
      </c>
      <c r="C3191" s="320" t="s">
        <v>834</v>
      </c>
      <c r="D3191" s="173" t="s">
        <v>1241</v>
      </c>
      <c r="E3191" s="173" t="s">
        <v>12</v>
      </c>
      <c r="F3191" s="358" t="s">
        <v>12</v>
      </c>
      <c r="G3191" s="173" t="s">
        <v>12</v>
      </c>
      <c r="H3191" s="173">
        <v>206</v>
      </c>
      <c r="I3191" s="173" t="s">
        <v>12</v>
      </c>
      <c r="J3191" s="173" t="s">
        <v>12</v>
      </c>
      <c r="K3191" s="173" t="s">
        <v>12</v>
      </c>
      <c r="L3191" s="173" t="s">
        <v>253</v>
      </c>
      <c r="M3191" s="173" t="s">
        <v>12</v>
      </c>
      <c r="N3191" s="173" t="s">
        <v>12</v>
      </c>
    </row>
    <row r="3192" spans="1:14" s="194" customFormat="1">
      <c r="A3192" s="320" t="s">
        <v>245</v>
      </c>
      <c r="B3192" s="320" t="s">
        <v>521</v>
      </c>
      <c r="C3192" s="320" t="s">
        <v>834</v>
      </c>
      <c r="D3192" s="173" t="s">
        <v>1241</v>
      </c>
      <c r="E3192" s="173" t="s">
        <v>12</v>
      </c>
      <c r="F3192" s="358" t="s">
        <v>12</v>
      </c>
      <c r="G3192" s="173" t="s">
        <v>12</v>
      </c>
      <c r="H3192" s="173">
        <v>0</v>
      </c>
      <c r="I3192" s="173" t="s">
        <v>12</v>
      </c>
      <c r="J3192" s="173" t="s">
        <v>12</v>
      </c>
      <c r="K3192" s="173" t="s">
        <v>12</v>
      </c>
      <c r="L3192" s="173" t="s">
        <v>253</v>
      </c>
      <c r="M3192" s="173" t="s">
        <v>12</v>
      </c>
      <c r="N3192" s="173" t="s">
        <v>12</v>
      </c>
    </row>
    <row r="3193" spans="1:14" s="194" customFormat="1">
      <c r="A3193" s="320" t="s">
        <v>245</v>
      </c>
      <c r="B3193" s="320" t="s">
        <v>398</v>
      </c>
      <c r="C3193" s="320" t="s">
        <v>834</v>
      </c>
      <c r="D3193" s="173" t="s">
        <v>1241</v>
      </c>
      <c r="E3193" s="173" t="s">
        <v>12</v>
      </c>
      <c r="F3193" s="358" t="s">
        <v>12</v>
      </c>
      <c r="G3193" s="173" t="s">
        <v>12</v>
      </c>
      <c r="H3193" s="173">
        <v>0</v>
      </c>
      <c r="I3193" s="173" t="s">
        <v>12</v>
      </c>
      <c r="J3193" s="173" t="s">
        <v>12</v>
      </c>
      <c r="K3193" s="173" t="s">
        <v>12</v>
      </c>
      <c r="L3193" s="173" t="s">
        <v>253</v>
      </c>
      <c r="M3193" s="173" t="s">
        <v>12</v>
      </c>
      <c r="N3193" s="173" t="s">
        <v>12</v>
      </c>
    </row>
    <row r="3194" spans="1:14" s="194" customFormat="1">
      <c r="A3194" s="320" t="s">
        <v>245</v>
      </c>
      <c r="B3194" s="320" t="s">
        <v>522</v>
      </c>
      <c r="C3194" s="320" t="s">
        <v>671</v>
      </c>
      <c r="D3194" s="173" t="s">
        <v>1241</v>
      </c>
      <c r="E3194" s="173" t="s">
        <v>12</v>
      </c>
      <c r="F3194" s="358" t="s">
        <v>12</v>
      </c>
      <c r="G3194" s="173" t="s">
        <v>12</v>
      </c>
      <c r="H3194" s="173">
        <v>0</v>
      </c>
      <c r="I3194" s="173" t="s">
        <v>12</v>
      </c>
      <c r="J3194" s="173" t="s">
        <v>12</v>
      </c>
      <c r="K3194" s="173" t="s">
        <v>12</v>
      </c>
      <c r="L3194" s="173" t="s">
        <v>253</v>
      </c>
      <c r="M3194" s="173" t="s">
        <v>12</v>
      </c>
      <c r="N3194" s="173" t="s">
        <v>12</v>
      </c>
    </row>
    <row r="3195" spans="1:14" s="194" customFormat="1">
      <c r="A3195" s="320" t="s">
        <v>245</v>
      </c>
      <c r="B3195" s="320" t="s">
        <v>523</v>
      </c>
      <c r="C3195" s="320" t="s">
        <v>834</v>
      </c>
      <c r="D3195" s="173" t="s">
        <v>1241</v>
      </c>
      <c r="E3195" s="173" t="s">
        <v>12</v>
      </c>
      <c r="F3195" s="358" t="s">
        <v>12</v>
      </c>
      <c r="G3195" s="173" t="s">
        <v>12</v>
      </c>
      <c r="H3195" s="173">
        <v>0</v>
      </c>
      <c r="I3195" s="173" t="s">
        <v>12</v>
      </c>
      <c r="J3195" s="173" t="s">
        <v>12</v>
      </c>
      <c r="K3195" s="173" t="s">
        <v>12</v>
      </c>
      <c r="L3195" s="173" t="s">
        <v>253</v>
      </c>
      <c r="M3195" s="173" t="s">
        <v>12</v>
      </c>
      <c r="N3195" s="173" t="s">
        <v>12</v>
      </c>
    </row>
    <row r="3196" spans="1:14" s="194" customFormat="1">
      <c r="A3196" s="320" t="s">
        <v>245</v>
      </c>
      <c r="B3196" s="320" t="s">
        <v>524</v>
      </c>
      <c r="C3196" s="320" t="s">
        <v>846</v>
      </c>
      <c r="D3196" s="173" t="s">
        <v>1241</v>
      </c>
      <c r="E3196" s="173" t="s">
        <v>12</v>
      </c>
      <c r="F3196" s="358" t="s">
        <v>12</v>
      </c>
      <c r="G3196" s="173" t="s">
        <v>12</v>
      </c>
      <c r="H3196" s="173">
        <v>216</v>
      </c>
      <c r="I3196" s="173" t="s">
        <v>12</v>
      </c>
      <c r="J3196" s="173" t="s">
        <v>12</v>
      </c>
      <c r="K3196" s="173" t="s">
        <v>12</v>
      </c>
      <c r="L3196" s="173" t="s">
        <v>253</v>
      </c>
      <c r="M3196" s="173" t="s">
        <v>12</v>
      </c>
      <c r="N3196" s="173" t="s">
        <v>12</v>
      </c>
    </row>
    <row r="3197" spans="1:14" s="194" customFormat="1">
      <c r="A3197" s="320" t="s">
        <v>245</v>
      </c>
      <c r="B3197" s="320" t="s">
        <v>525</v>
      </c>
      <c r="C3197" s="320" t="s">
        <v>834</v>
      </c>
      <c r="D3197" s="173" t="s">
        <v>1241</v>
      </c>
      <c r="E3197" s="173" t="s">
        <v>12</v>
      </c>
      <c r="F3197" s="358" t="s">
        <v>12</v>
      </c>
      <c r="G3197" s="173" t="s">
        <v>12</v>
      </c>
      <c r="H3197" s="173">
        <v>0</v>
      </c>
      <c r="I3197" s="173" t="s">
        <v>12</v>
      </c>
      <c r="J3197" s="173" t="s">
        <v>12</v>
      </c>
      <c r="K3197" s="173" t="s">
        <v>12</v>
      </c>
      <c r="L3197" s="173" t="s">
        <v>253</v>
      </c>
      <c r="M3197" s="173" t="s">
        <v>12</v>
      </c>
      <c r="N3197" s="173" t="s">
        <v>12</v>
      </c>
    </row>
    <row r="3198" spans="1:14" s="194" customFormat="1">
      <c r="A3198" s="320" t="s">
        <v>856</v>
      </c>
      <c r="B3198" s="320" t="s">
        <v>457</v>
      </c>
      <c r="C3198" s="320" t="s">
        <v>670</v>
      </c>
      <c r="D3198" s="320" t="s">
        <v>81</v>
      </c>
      <c r="E3198" s="320">
        <v>23752398</v>
      </c>
      <c r="F3198" s="190">
        <v>58</v>
      </c>
      <c r="G3198" s="360">
        <v>60</v>
      </c>
      <c r="H3198" s="320">
        <v>26</v>
      </c>
      <c r="I3198" s="320">
        <v>32</v>
      </c>
      <c r="J3198" s="361">
        <v>0.44827586206896552</v>
      </c>
      <c r="K3198" s="320" t="s">
        <v>1120</v>
      </c>
      <c r="L3198" s="320" t="s">
        <v>254</v>
      </c>
      <c r="M3198" s="320" t="s">
        <v>264</v>
      </c>
      <c r="N3198" s="320" t="s">
        <v>261</v>
      </c>
    </row>
    <row r="3199" spans="1:14" s="194" customFormat="1">
      <c r="A3199" s="320" t="s">
        <v>856</v>
      </c>
      <c r="B3199" s="320" t="s">
        <v>457</v>
      </c>
      <c r="C3199" s="320" t="s">
        <v>670</v>
      </c>
      <c r="D3199" s="320" t="s">
        <v>89</v>
      </c>
      <c r="E3199" s="320">
        <v>56366682</v>
      </c>
      <c r="F3199" s="190">
        <v>535</v>
      </c>
      <c r="G3199" s="360">
        <v>59.974299999999999</v>
      </c>
      <c r="H3199" s="320">
        <v>29</v>
      </c>
      <c r="I3199" s="320">
        <v>506</v>
      </c>
      <c r="J3199" s="361">
        <v>5.4205607476635512E-2</v>
      </c>
      <c r="K3199" s="320" t="s">
        <v>1010</v>
      </c>
      <c r="L3199" s="320" t="s">
        <v>254</v>
      </c>
      <c r="M3199" s="320" t="s">
        <v>264</v>
      </c>
      <c r="N3199" s="320" t="s">
        <v>261</v>
      </c>
    </row>
    <row r="3200" spans="1:14" s="194" customFormat="1">
      <c r="A3200" s="320" t="s">
        <v>856</v>
      </c>
      <c r="B3200" s="320" t="s">
        <v>457</v>
      </c>
      <c r="C3200" s="320" t="s">
        <v>670</v>
      </c>
      <c r="D3200" s="320" t="s">
        <v>112</v>
      </c>
      <c r="E3200" s="320">
        <v>38878125</v>
      </c>
      <c r="F3200" s="190">
        <v>1463</v>
      </c>
      <c r="G3200" s="360">
        <v>60</v>
      </c>
      <c r="H3200" s="320">
        <v>579</v>
      </c>
      <c r="I3200" s="320">
        <v>884</v>
      </c>
      <c r="J3200" s="361">
        <v>0.39576213260423787</v>
      </c>
      <c r="K3200" s="320" t="s">
        <v>1011</v>
      </c>
      <c r="L3200" s="320" t="s">
        <v>254</v>
      </c>
      <c r="M3200" s="320" t="s">
        <v>264</v>
      </c>
      <c r="N3200" s="320" t="s">
        <v>263</v>
      </c>
    </row>
    <row r="3201" spans="1:14" s="194" customFormat="1">
      <c r="A3201" s="320" t="s">
        <v>856</v>
      </c>
      <c r="B3201" s="320" t="s">
        <v>457</v>
      </c>
      <c r="C3201" s="320" t="s">
        <v>670</v>
      </c>
      <c r="D3201" s="320" t="s">
        <v>112</v>
      </c>
      <c r="E3201" s="320">
        <v>47370062</v>
      </c>
      <c r="F3201" s="190">
        <v>3003</v>
      </c>
      <c r="G3201" s="360">
        <v>59.994999999999997</v>
      </c>
      <c r="H3201" s="320">
        <v>786</v>
      </c>
      <c r="I3201" s="320">
        <v>2217</v>
      </c>
      <c r="J3201" s="361">
        <v>0.26173826173826176</v>
      </c>
      <c r="K3201" s="320" t="s">
        <v>1121</v>
      </c>
      <c r="L3201" s="320" t="s">
        <v>254</v>
      </c>
      <c r="M3201" s="320" t="s">
        <v>264</v>
      </c>
      <c r="N3201" s="320" t="s">
        <v>263</v>
      </c>
    </row>
    <row r="3202" spans="1:14" s="194" customFormat="1">
      <c r="A3202" s="320" t="s">
        <v>856</v>
      </c>
      <c r="B3202" s="320" t="s">
        <v>457</v>
      </c>
      <c r="C3202" s="320" t="s">
        <v>670</v>
      </c>
      <c r="D3202" s="320" t="s">
        <v>113</v>
      </c>
      <c r="E3202" s="320">
        <v>72455224</v>
      </c>
      <c r="F3202" s="190">
        <v>5725</v>
      </c>
      <c r="G3202" s="360">
        <v>59.973100000000002</v>
      </c>
      <c r="H3202" s="320">
        <v>3416</v>
      </c>
      <c r="I3202" s="320">
        <v>2309</v>
      </c>
      <c r="J3202" s="361">
        <v>0.59668122270742363</v>
      </c>
      <c r="K3202" s="320" t="s">
        <v>981</v>
      </c>
      <c r="L3202" s="320" t="s">
        <v>254</v>
      </c>
      <c r="M3202" s="320" t="s">
        <v>263</v>
      </c>
      <c r="N3202" s="320" t="s">
        <v>264</v>
      </c>
    </row>
    <row r="3203" spans="1:14" s="194" customFormat="1">
      <c r="A3203" s="320" t="s">
        <v>856</v>
      </c>
      <c r="B3203" s="320" t="s">
        <v>457</v>
      </c>
      <c r="C3203" s="320" t="s">
        <v>670</v>
      </c>
      <c r="D3203" s="320" t="s">
        <v>84</v>
      </c>
      <c r="E3203" s="320">
        <v>80103213</v>
      </c>
      <c r="F3203" s="190">
        <v>1991</v>
      </c>
      <c r="G3203" s="360">
        <v>60</v>
      </c>
      <c r="H3203" s="320">
        <v>143</v>
      </c>
      <c r="I3203" s="320">
        <v>1848</v>
      </c>
      <c r="J3203" s="361">
        <v>7.18232044198895E-2</v>
      </c>
      <c r="K3203" s="320" t="s">
        <v>984</v>
      </c>
      <c r="L3203" s="320" t="s">
        <v>254</v>
      </c>
      <c r="M3203" s="320" t="s">
        <v>264</v>
      </c>
      <c r="N3203" s="320" t="s">
        <v>262</v>
      </c>
    </row>
    <row r="3204" spans="1:14" s="194" customFormat="1">
      <c r="A3204" s="320" t="s">
        <v>856</v>
      </c>
      <c r="B3204" s="320" t="s">
        <v>457</v>
      </c>
      <c r="C3204" s="320" t="s">
        <v>670</v>
      </c>
      <c r="D3204" s="320" t="s">
        <v>117</v>
      </c>
      <c r="E3204" s="320">
        <v>34324984</v>
      </c>
      <c r="F3204" s="190">
        <v>4904</v>
      </c>
      <c r="G3204" s="360">
        <v>60</v>
      </c>
      <c r="H3204" s="320">
        <v>1822</v>
      </c>
      <c r="I3204" s="320">
        <v>3082</v>
      </c>
      <c r="J3204" s="361">
        <v>0.37153344208809136</v>
      </c>
      <c r="K3204" s="320" t="s">
        <v>1122</v>
      </c>
      <c r="L3204" s="320" t="s">
        <v>254</v>
      </c>
      <c r="M3204" s="320" t="s">
        <v>264</v>
      </c>
      <c r="N3204" s="320" t="s">
        <v>263</v>
      </c>
    </row>
    <row r="3205" spans="1:14" s="194" customFormat="1">
      <c r="A3205" s="320" t="s">
        <v>856</v>
      </c>
      <c r="B3205" s="320" t="s">
        <v>457</v>
      </c>
      <c r="C3205" s="320" t="s">
        <v>670</v>
      </c>
      <c r="D3205" s="320" t="s">
        <v>86</v>
      </c>
      <c r="E3205" s="320">
        <v>2681945</v>
      </c>
      <c r="F3205" s="190">
        <v>2557</v>
      </c>
      <c r="G3205" s="360">
        <v>60</v>
      </c>
      <c r="H3205" s="320">
        <v>1094</v>
      </c>
      <c r="I3205" s="320">
        <v>1463</v>
      </c>
      <c r="J3205" s="361">
        <v>0.42784513101290572</v>
      </c>
      <c r="K3205" s="320" t="s">
        <v>1123</v>
      </c>
      <c r="L3205" s="320" t="s">
        <v>254</v>
      </c>
      <c r="M3205" s="320" t="s">
        <v>262</v>
      </c>
      <c r="N3205" s="320" t="s">
        <v>261</v>
      </c>
    </row>
    <row r="3206" spans="1:14" s="194" customFormat="1">
      <c r="A3206" s="320" t="s">
        <v>856</v>
      </c>
      <c r="B3206" s="320" t="s">
        <v>457</v>
      </c>
      <c r="C3206" s="320" t="s">
        <v>670</v>
      </c>
      <c r="D3206" s="320" t="s">
        <v>86</v>
      </c>
      <c r="E3206" s="320">
        <v>24624856</v>
      </c>
      <c r="F3206" s="190">
        <v>4209</v>
      </c>
      <c r="G3206" s="360">
        <v>60</v>
      </c>
      <c r="H3206" s="320">
        <v>1573</v>
      </c>
      <c r="I3206" s="320">
        <v>2636</v>
      </c>
      <c r="J3206" s="361">
        <v>0.37372297457828463</v>
      </c>
      <c r="K3206" s="320" t="s">
        <v>982</v>
      </c>
      <c r="L3206" s="320" t="s">
        <v>254</v>
      </c>
      <c r="M3206" s="320" t="s">
        <v>262</v>
      </c>
      <c r="N3206" s="320" t="s">
        <v>264</v>
      </c>
    </row>
    <row r="3207" spans="1:14" s="194" customFormat="1">
      <c r="A3207" s="320" t="s">
        <v>856</v>
      </c>
      <c r="B3207" s="320" t="s">
        <v>457</v>
      </c>
      <c r="C3207" s="320" t="s">
        <v>670</v>
      </c>
      <c r="D3207" s="320" t="s">
        <v>86</v>
      </c>
      <c r="E3207" s="320">
        <v>151645389</v>
      </c>
      <c r="F3207" s="190">
        <v>2560</v>
      </c>
      <c r="G3207" s="360">
        <v>59.991500000000002</v>
      </c>
      <c r="H3207" s="320">
        <v>680</v>
      </c>
      <c r="I3207" s="320">
        <v>1880</v>
      </c>
      <c r="J3207" s="361">
        <v>0.265625</v>
      </c>
      <c r="K3207" s="320" t="s">
        <v>985</v>
      </c>
      <c r="L3207" s="320" t="s">
        <v>254</v>
      </c>
      <c r="M3207" s="320" t="s">
        <v>264</v>
      </c>
      <c r="N3207" s="320" t="s">
        <v>263</v>
      </c>
    </row>
    <row r="3208" spans="1:14" s="194" customFormat="1">
      <c r="A3208" s="320" t="s">
        <v>856</v>
      </c>
      <c r="B3208" s="320" t="s">
        <v>457</v>
      </c>
      <c r="C3208" s="320" t="s">
        <v>670</v>
      </c>
      <c r="D3208" s="320" t="s">
        <v>86</v>
      </c>
      <c r="E3208" s="320">
        <v>176176110</v>
      </c>
      <c r="F3208" s="190">
        <v>1667</v>
      </c>
      <c r="G3208" s="360">
        <v>60</v>
      </c>
      <c r="H3208" s="320">
        <v>158</v>
      </c>
      <c r="I3208" s="320">
        <v>1509</v>
      </c>
      <c r="J3208" s="361">
        <v>9.4781043791241748E-2</v>
      </c>
      <c r="K3208" s="320" t="s">
        <v>986</v>
      </c>
      <c r="L3208" s="320" t="s">
        <v>254</v>
      </c>
      <c r="M3208" s="320" t="s">
        <v>264</v>
      </c>
      <c r="N3208" s="320" t="s">
        <v>263</v>
      </c>
    </row>
    <row r="3209" spans="1:14" s="194" customFormat="1">
      <c r="A3209" s="320" t="s">
        <v>856</v>
      </c>
      <c r="B3209" s="320" t="s">
        <v>457</v>
      </c>
      <c r="C3209" s="320" t="s">
        <v>670</v>
      </c>
      <c r="D3209" s="320" t="s">
        <v>93</v>
      </c>
      <c r="E3209" s="320">
        <v>64556691</v>
      </c>
      <c r="F3209" s="190">
        <v>371</v>
      </c>
      <c r="G3209" s="360">
        <v>60</v>
      </c>
      <c r="H3209" s="320">
        <v>114</v>
      </c>
      <c r="I3209" s="320">
        <v>257</v>
      </c>
      <c r="J3209" s="361">
        <v>0.30727762803234504</v>
      </c>
      <c r="K3209" s="320" t="s">
        <v>1124</v>
      </c>
      <c r="L3209" s="320" t="s">
        <v>254</v>
      </c>
      <c r="M3209" s="320" t="s">
        <v>264</v>
      </c>
      <c r="N3209" s="320" t="s">
        <v>262</v>
      </c>
    </row>
    <row r="3210" spans="1:14" s="194" customFormat="1">
      <c r="A3210" s="320" t="s">
        <v>856</v>
      </c>
      <c r="B3210" s="320" t="s">
        <v>457</v>
      </c>
      <c r="C3210" s="320" t="s">
        <v>670</v>
      </c>
      <c r="D3210" s="320" t="s">
        <v>93</v>
      </c>
      <c r="E3210" s="320">
        <v>75315094</v>
      </c>
      <c r="F3210" s="190">
        <v>2414</v>
      </c>
      <c r="G3210" s="360">
        <v>59.996099999999998</v>
      </c>
      <c r="H3210" s="320">
        <v>868</v>
      </c>
      <c r="I3210" s="320">
        <v>1546</v>
      </c>
      <c r="J3210" s="361">
        <v>0.35956917978458991</v>
      </c>
      <c r="K3210" s="320" t="s">
        <v>1125</v>
      </c>
      <c r="L3210" s="320" t="s">
        <v>254</v>
      </c>
      <c r="M3210" s="320" t="s">
        <v>262</v>
      </c>
      <c r="N3210" s="320" t="s">
        <v>264</v>
      </c>
    </row>
    <row r="3211" spans="1:14" s="194" customFormat="1">
      <c r="A3211" s="320" t="s">
        <v>856</v>
      </c>
      <c r="B3211" s="320" t="s">
        <v>457</v>
      </c>
      <c r="C3211" s="320" t="s">
        <v>670</v>
      </c>
      <c r="D3211" s="320" t="s">
        <v>93</v>
      </c>
      <c r="E3211" s="320">
        <v>166353199</v>
      </c>
      <c r="F3211" s="190">
        <v>5288</v>
      </c>
      <c r="G3211" s="360">
        <v>59.9968</v>
      </c>
      <c r="H3211" s="320">
        <v>618</v>
      </c>
      <c r="I3211" s="320">
        <v>4670</v>
      </c>
      <c r="J3211" s="361">
        <v>0.11686838124054463</v>
      </c>
      <c r="K3211" s="320" t="s">
        <v>1126</v>
      </c>
      <c r="L3211" s="320" t="s">
        <v>254</v>
      </c>
      <c r="M3211" s="320" t="s">
        <v>264</v>
      </c>
      <c r="N3211" s="320" t="s">
        <v>263</v>
      </c>
    </row>
    <row r="3212" spans="1:14" s="194" customFormat="1">
      <c r="A3212" s="320" t="s">
        <v>856</v>
      </c>
      <c r="B3212" s="320" t="s">
        <v>457</v>
      </c>
      <c r="C3212" s="320" t="s">
        <v>670</v>
      </c>
      <c r="D3212" s="320" t="s">
        <v>94</v>
      </c>
      <c r="E3212" s="320">
        <v>16164534</v>
      </c>
      <c r="F3212" s="190">
        <v>3191</v>
      </c>
      <c r="G3212" s="360">
        <v>59.976700000000001</v>
      </c>
      <c r="H3212" s="320">
        <v>873</v>
      </c>
      <c r="I3212" s="320">
        <v>2318</v>
      </c>
      <c r="J3212" s="361">
        <v>0.27358194923221563</v>
      </c>
      <c r="K3212" s="320" t="s">
        <v>1127</v>
      </c>
      <c r="L3212" s="320" t="s">
        <v>254</v>
      </c>
      <c r="M3212" s="320" t="s">
        <v>261</v>
      </c>
      <c r="N3212" s="320" t="s">
        <v>262</v>
      </c>
    </row>
    <row r="3213" spans="1:14" s="194" customFormat="1">
      <c r="A3213" s="320" t="s">
        <v>856</v>
      </c>
      <c r="B3213" s="320" t="s">
        <v>457</v>
      </c>
      <c r="C3213" s="320" t="s">
        <v>670</v>
      </c>
      <c r="D3213" s="320" t="s">
        <v>94</v>
      </c>
      <c r="E3213" s="320">
        <v>122840094</v>
      </c>
      <c r="F3213" s="190">
        <v>3616</v>
      </c>
      <c r="G3213" s="360">
        <v>59.994199999999999</v>
      </c>
      <c r="H3213" s="320">
        <v>1200</v>
      </c>
      <c r="I3213" s="320">
        <v>2416</v>
      </c>
      <c r="J3213" s="361">
        <v>0.33185840707964603</v>
      </c>
      <c r="K3213" s="320" t="s">
        <v>1128</v>
      </c>
      <c r="L3213" s="320" t="s">
        <v>254</v>
      </c>
      <c r="M3213" s="320" t="s">
        <v>264</v>
      </c>
      <c r="N3213" s="320" t="s">
        <v>262</v>
      </c>
    </row>
    <row r="3214" spans="1:14" s="194" customFormat="1">
      <c r="A3214" s="320" t="s">
        <v>856</v>
      </c>
      <c r="B3214" s="320" t="s">
        <v>347</v>
      </c>
      <c r="C3214" s="320" t="s">
        <v>834</v>
      </c>
      <c r="D3214" s="320" t="s">
        <v>81</v>
      </c>
      <c r="E3214" s="320">
        <v>23752398</v>
      </c>
      <c r="F3214" s="190">
        <v>3627</v>
      </c>
      <c r="G3214" s="360">
        <v>59.956400000000002</v>
      </c>
      <c r="H3214" s="320">
        <v>24</v>
      </c>
      <c r="I3214" s="320">
        <v>3603</v>
      </c>
      <c r="J3214" s="361">
        <v>6.6170388751033912E-3</v>
      </c>
      <c r="K3214" s="320" t="s">
        <v>1120</v>
      </c>
      <c r="L3214" s="320" t="s">
        <v>254</v>
      </c>
      <c r="M3214" s="320" t="s">
        <v>264</v>
      </c>
      <c r="N3214" s="320" t="s">
        <v>261</v>
      </c>
    </row>
    <row r="3215" spans="1:14" s="194" customFormat="1">
      <c r="A3215" s="320" t="s">
        <v>856</v>
      </c>
      <c r="B3215" s="320" t="s">
        <v>347</v>
      </c>
      <c r="C3215" s="320" t="s">
        <v>834</v>
      </c>
      <c r="D3215" s="320" t="s">
        <v>89</v>
      </c>
      <c r="E3215" s="320">
        <v>56366682</v>
      </c>
      <c r="F3215" s="190">
        <v>719</v>
      </c>
      <c r="G3215" s="360">
        <v>60</v>
      </c>
      <c r="H3215" s="320">
        <v>0</v>
      </c>
      <c r="I3215" s="320">
        <v>719</v>
      </c>
      <c r="J3215" s="361">
        <v>0</v>
      </c>
      <c r="K3215" s="320" t="s">
        <v>1010</v>
      </c>
      <c r="L3215" s="320" t="s">
        <v>254</v>
      </c>
      <c r="M3215" s="320" t="s">
        <v>264</v>
      </c>
      <c r="N3215" s="320" t="s">
        <v>261</v>
      </c>
    </row>
    <row r="3216" spans="1:14" s="194" customFormat="1">
      <c r="A3216" s="320" t="s">
        <v>856</v>
      </c>
      <c r="B3216" s="320" t="s">
        <v>347</v>
      </c>
      <c r="C3216" s="320" t="s">
        <v>834</v>
      </c>
      <c r="D3216" s="320" t="s">
        <v>112</v>
      </c>
      <c r="E3216" s="320">
        <v>38878125</v>
      </c>
      <c r="F3216" s="190">
        <v>2080</v>
      </c>
      <c r="G3216" s="360">
        <v>60</v>
      </c>
      <c r="H3216" s="320">
        <v>28</v>
      </c>
      <c r="I3216" s="320">
        <v>2052</v>
      </c>
      <c r="J3216" s="361">
        <v>1.3461538461538462E-2</v>
      </c>
      <c r="K3216" s="320" t="s">
        <v>1011</v>
      </c>
      <c r="L3216" s="320" t="s">
        <v>254</v>
      </c>
      <c r="M3216" s="320" t="s">
        <v>264</v>
      </c>
      <c r="N3216" s="320" t="s">
        <v>263</v>
      </c>
    </row>
    <row r="3217" spans="1:14" s="194" customFormat="1">
      <c r="A3217" s="320" t="s">
        <v>856</v>
      </c>
      <c r="B3217" s="320" t="s">
        <v>347</v>
      </c>
      <c r="C3217" s="320" t="s">
        <v>834</v>
      </c>
      <c r="D3217" s="320" t="s">
        <v>112</v>
      </c>
      <c r="E3217" s="320">
        <v>47370062</v>
      </c>
      <c r="F3217" s="190">
        <v>2221</v>
      </c>
      <c r="G3217" s="360">
        <v>59.970199999999998</v>
      </c>
      <c r="H3217" s="320">
        <v>8</v>
      </c>
      <c r="I3217" s="320">
        <v>2213</v>
      </c>
      <c r="J3217" s="361">
        <v>3.6019810895992796E-3</v>
      </c>
      <c r="K3217" s="320" t="s">
        <v>1121</v>
      </c>
      <c r="L3217" s="320" t="s">
        <v>254</v>
      </c>
      <c r="M3217" s="320" t="s">
        <v>264</v>
      </c>
      <c r="N3217" s="320" t="s">
        <v>263</v>
      </c>
    </row>
    <row r="3218" spans="1:14" s="194" customFormat="1">
      <c r="A3218" s="320" t="s">
        <v>856</v>
      </c>
      <c r="B3218" s="320" t="s">
        <v>347</v>
      </c>
      <c r="C3218" s="320" t="s">
        <v>834</v>
      </c>
      <c r="D3218" s="320" t="s">
        <v>113</v>
      </c>
      <c r="E3218" s="320">
        <v>72455224</v>
      </c>
      <c r="F3218" s="190">
        <v>3365</v>
      </c>
      <c r="G3218" s="360">
        <v>59.980400000000003</v>
      </c>
      <c r="H3218" s="320">
        <v>101</v>
      </c>
      <c r="I3218" s="320">
        <v>3264</v>
      </c>
      <c r="J3218" s="361">
        <v>3.0014858841010402E-2</v>
      </c>
      <c r="K3218" s="320" t="s">
        <v>981</v>
      </c>
      <c r="L3218" s="320" t="s">
        <v>254</v>
      </c>
      <c r="M3218" s="320" t="s">
        <v>263</v>
      </c>
      <c r="N3218" s="320" t="s">
        <v>264</v>
      </c>
    </row>
    <row r="3219" spans="1:14" s="194" customFormat="1">
      <c r="A3219" s="320" t="s">
        <v>856</v>
      </c>
      <c r="B3219" s="320" t="s">
        <v>347</v>
      </c>
      <c r="C3219" s="320" t="s">
        <v>834</v>
      </c>
      <c r="D3219" s="320" t="s">
        <v>84</v>
      </c>
      <c r="E3219" s="320">
        <v>80103213</v>
      </c>
      <c r="F3219" s="190">
        <v>1575</v>
      </c>
      <c r="G3219" s="360">
        <v>59.988399999999999</v>
      </c>
      <c r="H3219" s="320">
        <v>22</v>
      </c>
      <c r="I3219" s="320">
        <v>1553</v>
      </c>
      <c r="J3219" s="361">
        <v>1.3968253968253968E-2</v>
      </c>
      <c r="K3219" s="320" t="s">
        <v>984</v>
      </c>
      <c r="L3219" s="320" t="s">
        <v>254</v>
      </c>
      <c r="M3219" s="320" t="s">
        <v>264</v>
      </c>
      <c r="N3219" s="320" t="s">
        <v>262</v>
      </c>
    </row>
    <row r="3220" spans="1:14" s="194" customFormat="1">
      <c r="A3220" s="320" t="s">
        <v>856</v>
      </c>
      <c r="B3220" s="320" t="s">
        <v>347</v>
      </c>
      <c r="C3220" s="320" t="s">
        <v>834</v>
      </c>
      <c r="D3220" s="320" t="s">
        <v>117</v>
      </c>
      <c r="E3220" s="320">
        <v>34324984</v>
      </c>
      <c r="F3220" s="190">
        <v>7383</v>
      </c>
      <c r="G3220" s="360">
        <v>59.999899999999997</v>
      </c>
      <c r="H3220" s="320">
        <v>113</v>
      </c>
      <c r="I3220" s="320">
        <v>7270</v>
      </c>
      <c r="J3220" s="361">
        <v>1.5305431396451307E-2</v>
      </c>
      <c r="K3220" s="320" t="s">
        <v>1122</v>
      </c>
      <c r="L3220" s="320" t="s">
        <v>254</v>
      </c>
      <c r="M3220" s="320" t="s">
        <v>264</v>
      </c>
      <c r="N3220" s="320" t="s">
        <v>263</v>
      </c>
    </row>
    <row r="3221" spans="1:14" s="194" customFormat="1">
      <c r="A3221" s="320" t="s">
        <v>856</v>
      </c>
      <c r="B3221" s="320" t="s">
        <v>347</v>
      </c>
      <c r="C3221" s="320" t="s">
        <v>834</v>
      </c>
      <c r="D3221" s="320" t="s">
        <v>86</v>
      </c>
      <c r="E3221" s="320">
        <v>2681945</v>
      </c>
      <c r="F3221" s="190">
        <v>2262</v>
      </c>
      <c r="G3221" s="360">
        <v>59.997300000000003</v>
      </c>
      <c r="H3221" s="320">
        <v>49</v>
      </c>
      <c r="I3221" s="320">
        <v>2213</v>
      </c>
      <c r="J3221" s="361">
        <v>2.1662245800176835E-2</v>
      </c>
      <c r="K3221" s="320" t="s">
        <v>1123</v>
      </c>
      <c r="L3221" s="320" t="s">
        <v>254</v>
      </c>
      <c r="M3221" s="320" t="s">
        <v>262</v>
      </c>
      <c r="N3221" s="320" t="s">
        <v>261</v>
      </c>
    </row>
    <row r="3222" spans="1:14" s="194" customFormat="1">
      <c r="A3222" s="320" t="s">
        <v>856</v>
      </c>
      <c r="B3222" s="320" t="s">
        <v>347</v>
      </c>
      <c r="C3222" s="320" t="s">
        <v>834</v>
      </c>
      <c r="D3222" s="320" t="s">
        <v>86</v>
      </c>
      <c r="E3222" s="320">
        <v>24624856</v>
      </c>
      <c r="F3222" s="190">
        <v>3983</v>
      </c>
      <c r="G3222" s="360">
        <v>59.985700000000001</v>
      </c>
      <c r="H3222" s="320">
        <v>69</v>
      </c>
      <c r="I3222" s="320">
        <v>3914</v>
      </c>
      <c r="J3222" s="361">
        <v>1.732362540798393E-2</v>
      </c>
      <c r="K3222" s="320" t="s">
        <v>982</v>
      </c>
      <c r="L3222" s="320" t="s">
        <v>254</v>
      </c>
      <c r="M3222" s="320" t="s">
        <v>262</v>
      </c>
      <c r="N3222" s="320" t="s">
        <v>264</v>
      </c>
    </row>
    <row r="3223" spans="1:14" s="194" customFormat="1">
      <c r="A3223" s="320" t="s">
        <v>856</v>
      </c>
      <c r="B3223" s="320" t="s">
        <v>347</v>
      </c>
      <c r="C3223" s="320" t="s">
        <v>834</v>
      </c>
      <c r="D3223" s="320" t="s">
        <v>86</v>
      </c>
      <c r="E3223" s="320">
        <v>151645389</v>
      </c>
      <c r="F3223" s="190">
        <v>3315</v>
      </c>
      <c r="G3223" s="360">
        <v>59.990200000000002</v>
      </c>
      <c r="H3223" s="320">
        <v>40</v>
      </c>
      <c r="I3223" s="320">
        <v>3275</v>
      </c>
      <c r="J3223" s="361">
        <v>1.2066365007541479E-2</v>
      </c>
      <c r="K3223" s="320" t="s">
        <v>985</v>
      </c>
      <c r="L3223" s="320" t="s">
        <v>254</v>
      </c>
      <c r="M3223" s="320" t="s">
        <v>264</v>
      </c>
      <c r="N3223" s="320" t="s">
        <v>263</v>
      </c>
    </row>
    <row r="3224" spans="1:14" s="194" customFormat="1">
      <c r="A3224" s="320" t="s">
        <v>856</v>
      </c>
      <c r="B3224" s="320" t="s">
        <v>347</v>
      </c>
      <c r="C3224" s="320" t="s">
        <v>834</v>
      </c>
      <c r="D3224" s="320" t="s">
        <v>86</v>
      </c>
      <c r="E3224" s="320">
        <v>176176110</v>
      </c>
      <c r="F3224" s="190">
        <v>3977</v>
      </c>
      <c r="G3224" s="360">
        <v>60</v>
      </c>
      <c r="H3224" s="320">
        <v>4</v>
      </c>
      <c r="I3224" s="320">
        <v>3973</v>
      </c>
      <c r="J3224" s="361">
        <v>1.0057832537088258E-3</v>
      </c>
      <c r="K3224" s="320" t="s">
        <v>986</v>
      </c>
      <c r="L3224" s="320" t="s">
        <v>254</v>
      </c>
      <c r="M3224" s="320" t="s">
        <v>264</v>
      </c>
      <c r="N3224" s="320" t="s">
        <v>263</v>
      </c>
    </row>
    <row r="3225" spans="1:14" s="194" customFormat="1">
      <c r="A3225" s="320" t="s">
        <v>856</v>
      </c>
      <c r="B3225" s="320" t="s">
        <v>347</v>
      </c>
      <c r="C3225" s="320" t="s">
        <v>834</v>
      </c>
      <c r="D3225" s="320" t="s">
        <v>93</v>
      </c>
      <c r="E3225" s="320">
        <v>64556691</v>
      </c>
      <c r="F3225" s="190">
        <v>557</v>
      </c>
      <c r="G3225" s="360">
        <v>59.970999999999997</v>
      </c>
      <c r="H3225" s="320">
        <v>5</v>
      </c>
      <c r="I3225" s="320">
        <v>552</v>
      </c>
      <c r="J3225" s="361">
        <v>8.9766606822262122E-3</v>
      </c>
      <c r="K3225" s="320" t="s">
        <v>1124</v>
      </c>
      <c r="L3225" s="320" t="s">
        <v>254</v>
      </c>
      <c r="M3225" s="320" t="s">
        <v>264</v>
      </c>
      <c r="N3225" s="320" t="s">
        <v>262</v>
      </c>
    </row>
    <row r="3226" spans="1:14" s="194" customFormat="1">
      <c r="A3226" s="320" t="s">
        <v>856</v>
      </c>
      <c r="B3226" s="320" t="s">
        <v>347</v>
      </c>
      <c r="C3226" s="320" t="s">
        <v>834</v>
      </c>
      <c r="D3226" s="320" t="s">
        <v>93</v>
      </c>
      <c r="E3226" s="320">
        <v>75315094</v>
      </c>
      <c r="F3226" s="190">
        <v>2409</v>
      </c>
      <c r="G3226" s="360">
        <v>60</v>
      </c>
      <c r="H3226" s="320">
        <v>30</v>
      </c>
      <c r="I3226" s="320">
        <v>2379</v>
      </c>
      <c r="J3226" s="361">
        <v>1.2453300124533001E-2</v>
      </c>
      <c r="K3226" s="320" t="s">
        <v>1125</v>
      </c>
      <c r="L3226" s="320" t="s">
        <v>254</v>
      </c>
      <c r="M3226" s="320" t="s">
        <v>262</v>
      </c>
      <c r="N3226" s="320" t="s">
        <v>264</v>
      </c>
    </row>
    <row r="3227" spans="1:14" s="194" customFormat="1">
      <c r="A3227" s="320" t="s">
        <v>856</v>
      </c>
      <c r="B3227" s="320" t="s">
        <v>347</v>
      </c>
      <c r="C3227" s="320" t="s">
        <v>834</v>
      </c>
      <c r="D3227" s="320" t="s">
        <v>93</v>
      </c>
      <c r="E3227" s="320">
        <v>166353199</v>
      </c>
      <c r="F3227" s="190">
        <v>5733</v>
      </c>
      <c r="G3227" s="360">
        <v>59.996000000000002</v>
      </c>
      <c r="H3227" s="320">
        <v>9</v>
      </c>
      <c r="I3227" s="320">
        <v>5724</v>
      </c>
      <c r="J3227" s="361">
        <v>1.5698587127158557E-3</v>
      </c>
      <c r="K3227" s="320" t="s">
        <v>1126</v>
      </c>
      <c r="L3227" s="320" t="s">
        <v>254</v>
      </c>
      <c r="M3227" s="320" t="s">
        <v>264</v>
      </c>
      <c r="N3227" s="320" t="s">
        <v>263</v>
      </c>
    </row>
    <row r="3228" spans="1:14" s="194" customFormat="1">
      <c r="A3228" s="320" t="s">
        <v>856</v>
      </c>
      <c r="B3228" s="320" t="s">
        <v>347</v>
      </c>
      <c r="C3228" s="320" t="s">
        <v>834</v>
      </c>
      <c r="D3228" s="320" t="s">
        <v>94</v>
      </c>
      <c r="E3228" s="320">
        <v>16164534</v>
      </c>
      <c r="F3228" s="190">
        <v>1845</v>
      </c>
      <c r="G3228" s="360">
        <v>59.967799999999997</v>
      </c>
      <c r="H3228" s="320">
        <v>15</v>
      </c>
      <c r="I3228" s="320">
        <v>1830</v>
      </c>
      <c r="J3228" s="361">
        <v>8.130081300813009E-3</v>
      </c>
      <c r="K3228" s="320" t="s">
        <v>1127</v>
      </c>
      <c r="L3228" s="320" t="s">
        <v>254</v>
      </c>
      <c r="M3228" s="320" t="s">
        <v>261</v>
      </c>
      <c r="N3228" s="320" t="s">
        <v>262</v>
      </c>
    </row>
    <row r="3229" spans="1:14" s="194" customFormat="1">
      <c r="A3229" s="320" t="s">
        <v>856</v>
      </c>
      <c r="B3229" s="320" t="s">
        <v>347</v>
      </c>
      <c r="C3229" s="320" t="s">
        <v>834</v>
      </c>
      <c r="D3229" s="320" t="s">
        <v>94</v>
      </c>
      <c r="E3229" s="320">
        <v>122840094</v>
      </c>
      <c r="F3229" s="190">
        <v>3532</v>
      </c>
      <c r="G3229" s="360">
        <v>59.994199999999999</v>
      </c>
      <c r="H3229" s="320">
        <v>79</v>
      </c>
      <c r="I3229" s="320">
        <v>3453</v>
      </c>
      <c r="J3229" s="361">
        <v>2.2366930917327294E-2</v>
      </c>
      <c r="K3229" s="320" t="s">
        <v>1128</v>
      </c>
      <c r="L3229" s="320" t="s">
        <v>254</v>
      </c>
      <c r="M3229" s="320" t="s">
        <v>264</v>
      </c>
      <c r="N3229" s="320" t="s">
        <v>262</v>
      </c>
    </row>
    <row r="3230" spans="1:14" s="194" customFormat="1">
      <c r="A3230" s="320" t="s">
        <v>856</v>
      </c>
      <c r="B3230" s="320" t="s">
        <v>459</v>
      </c>
      <c r="C3230" s="320" t="s">
        <v>834</v>
      </c>
      <c r="D3230" s="320" t="s">
        <v>81</v>
      </c>
      <c r="E3230" s="320">
        <v>23752398</v>
      </c>
      <c r="F3230" s="190">
        <v>24</v>
      </c>
      <c r="G3230" s="360">
        <v>60</v>
      </c>
      <c r="H3230" s="320">
        <v>0</v>
      </c>
      <c r="I3230" s="320">
        <v>24</v>
      </c>
      <c r="J3230" s="361">
        <v>0</v>
      </c>
      <c r="K3230" s="320" t="s">
        <v>1120</v>
      </c>
      <c r="L3230" s="320" t="s">
        <v>254</v>
      </c>
      <c r="M3230" s="320" t="s">
        <v>264</v>
      </c>
      <c r="N3230" s="320" t="s">
        <v>261</v>
      </c>
    </row>
    <row r="3231" spans="1:14" s="194" customFormat="1">
      <c r="A3231" s="320" t="s">
        <v>856</v>
      </c>
      <c r="B3231" s="320" t="s">
        <v>459</v>
      </c>
      <c r="C3231" s="320" t="s">
        <v>834</v>
      </c>
      <c r="D3231" s="320" t="s">
        <v>89</v>
      </c>
      <c r="E3231" s="320">
        <v>56366682</v>
      </c>
      <c r="F3231" s="190">
        <v>1193</v>
      </c>
      <c r="G3231" s="360">
        <v>59.989899999999999</v>
      </c>
      <c r="H3231" s="320">
        <v>0</v>
      </c>
      <c r="I3231" s="320">
        <v>1193</v>
      </c>
      <c r="J3231" s="361">
        <v>0</v>
      </c>
      <c r="K3231" s="320" t="s">
        <v>1010</v>
      </c>
      <c r="L3231" s="320" t="s">
        <v>254</v>
      </c>
      <c r="M3231" s="320" t="s">
        <v>264</v>
      </c>
      <c r="N3231" s="320" t="s">
        <v>261</v>
      </c>
    </row>
    <row r="3232" spans="1:14" s="194" customFormat="1">
      <c r="A3232" s="320" t="s">
        <v>856</v>
      </c>
      <c r="B3232" s="320" t="s">
        <v>459</v>
      </c>
      <c r="C3232" s="320" t="s">
        <v>834</v>
      </c>
      <c r="D3232" s="320" t="s">
        <v>112</v>
      </c>
      <c r="E3232" s="320">
        <v>38878125</v>
      </c>
      <c r="F3232" s="190">
        <v>1863</v>
      </c>
      <c r="G3232" s="360">
        <v>59.9651</v>
      </c>
      <c r="H3232" s="320">
        <v>2</v>
      </c>
      <c r="I3232" s="320">
        <v>1861</v>
      </c>
      <c r="J3232" s="361">
        <v>1.0735373054213634E-3</v>
      </c>
      <c r="K3232" s="320" t="s">
        <v>1011</v>
      </c>
      <c r="L3232" s="320" t="s">
        <v>254</v>
      </c>
      <c r="M3232" s="320" t="s">
        <v>264</v>
      </c>
      <c r="N3232" s="320" t="s">
        <v>263</v>
      </c>
    </row>
    <row r="3233" spans="1:14" s="194" customFormat="1">
      <c r="A3233" s="320" t="s">
        <v>856</v>
      </c>
      <c r="B3233" s="320" t="s">
        <v>459</v>
      </c>
      <c r="C3233" s="320" t="s">
        <v>834</v>
      </c>
      <c r="D3233" s="320" t="s">
        <v>112</v>
      </c>
      <c r="E3233" s="320">
        <v>47370062</v>
      </c>
      <c r="F3233" s="190">
        <v>3369</v>
      </c>
      <c r="G3233" s="360">
        <v>59.999699999999997</v>
      </c>
      <c r="H3233" s="320">
        <v>3</v>
      </c>
      <c r="I3233" s="320">
        <v>3366</v>
      </c>
      <c r="J3233" s="361">
        <v>8.9047195013357077E-4</v>
      </c>
      <c r="K3233" s="320" t="s">
        <v>1121</v>
      </c>
      <c r="L3233" s="320" t="s">
        <v>254</v>
      </c>
      <c r="M3233" s="320" t="s">
        <v>264</v>
      </c>
      <c r="N3233" s="320" t="s">
        <v>263</v>
      </c>
    </row>
    <row r="3234" spans="1:14" s="194" customFormat="1">
      <c r="A3234" s="320" t="s">
        <v>856</v>
      </c>
      <c r="B3234" s="320" t="s">
        <v>459</v>
      </c>
      <c r="C3234" s="320" t="s">
        <v>834</v>
      </c>
      <c r="D3234" s="320" t="s">
        <v>113</v>
      </c>
      <c r="E3234" s="320">
        <v>72455224</v>
      </c>
      <c r="F3234" s="190">
        <v>4540</v>
      </c>
      <c r="G3234" s="360">
        <v>59.988700000000001</v>
      </c>
      <c r="H3234" s="320">
        <v>28</v>
      </c>
      <c r="I3234" s="320">
        <v>4512</v>
      </c>
      <c r="J3234" s="361">
        <v>6.1674008810572688E-3</v>
      </c>
      <c r="K3234" s="320" t="s">
        <v>981</v>
      </c>
      <c r="L3234" s="320" t="s">
        <v>254</v>
      </c>
      <c r="M3234" s="320" t="s">
        <v>263</v>
      </c>
      <c r="N3234" s="320" t="s">
        <v>264</v>
      </c>
    </row>
    <row r="3235" spans="1:14" s="194" customFormat="1">
      <c r="A3235" s="320" t="s">
        <v>856</v>
      </c>
      <c r="B3235" s="320" t="s">
        <v>459</v>
      </c>
      <c r="C3235" s="320" t="s">
        <v>834</v>
      </c>
      <c r="D3235" s="320" t="s">
        <v>84</v>
      </c>
      <c r="E3235" s="320">
        <v>80103213</v>
      </c>
      <c r="F3235" s="190">
        <v>3671</v>
      </c>
      <c r="G3235" s="360">
        <v>59.997799999999998</v>
      </c>
      <c r="H3235" s="320">
        <v>3</v>
      </c>
      <c r="I3235" s="320">
        <v>3668</v>
      </c>
      <c r="J3235" s="361">
        <v>8.1721601743394172E-4</v>
      </c>
      <c r="K3235" s="320" t="s">
        <v>984</v>
      </c>
      <c r="L3235" s="320" t="s">
        <v>254</v>
      </c>
      <c r="M3235" s="320" t="s">
        <v>264</v>
      </c>
      <c r="N3235" s="320" t="s">
        <v>262</v>
      </c>
    </row>
    <row r="3236" spans="1:14" s="194" customFormat="1">
      <c r="A3236" s="320" t="s">
        <v>856</v>
      </c>
      <c r="B3236" s="320" t="s">
        <v>459</v>
      </c>
      <c r="C3236" s="320" t="s">
        <v>834</v>
      </c>
      <c r="D3236" s="320" t="s">
        <v>117</v>
      </c>
      <c r="E3236" s="320">
        <v>34324984</v>
      </c>
      <c r="F3236" s="190">
        <v>5061</v>
      </c>
      <c r="G3236" s="360">
        <v>59.999600000000001</v>
      </c>
      <c r="H3236" s="320">
        <v>7</v>
      </c>
      <c r="I3236" s="320">
        <v>5054</v>
      </c>
      <c r="J3236" s="361">
        <v>1.3831258644536654E-3</v>
      </c>
      <c r="K3236" s="320" t="s">
        <v>1122</v>
      </c>
      <c r="L3236" s="320" t="s">
        <v>254</v>
      </c>
      <c r="M3236" s="320" t="s">
        <v>264</v>
      </c>
      <c r="N3236" s="320" t="s">
        <v>263</v>
      </c>
    </row>
    <row r="3237" spans="1:14" s="194" customFormat="1">
      <c r="A3237" s="320" t="s">
        <v>856</v>
      </c>
      <c r="B3237" s="320" t="s">
        <v>459</v>
      </c>
      <c r="C3237" s="320" t="s">
        <v>834</v>
      </c>
      <c r="D3237" s="320" t="s">
        <v>86</v>
      </c>
      <c r="E3237" s="320">
        <v>2681945</v>
      </c>
      <c r="F3237" s="190">
        <v>2026</v>
      </c>
      <c r="G3237" s="360">
        <v>59.980600000000003</v>
      </c>
      <c r="H3237" s="320">
        <v>20</v>
      </c>
      <c r="I3237" s="320">
        <v>2006</v>
      </c>
      <c r="J3237" s="361">
        <v>9.8716683119447184E-3</v>
      </c>
      <c r="K3237" s="320" t="s">
        <v>1123</v>
      </c>
      <c r="L3237" s="320" t="s">
        <v>254</v>
      </c>
      <c r="M3237" s="320" t="s">
        <v>262</v>
      </c>
      <c r="N3237" s="320" t="s">
        <v>261</v>
      </c>
    </row>
    <row r="3238" spans="1:14" s="194" customFormat="1">
      <c r="A3238" s="320" t="s">
        <v>856</v>
      </c>
      <c r="B3238" s="320" t="s">
        <v>459</v>
      </c>
      <c r="C3238" s="320" t="s">
        <v>834</v>
      </c>
      <c r="D3238" s="320" t="s">
        <v>86</v>
      </c>
      <c r="E3238" s="320">
        <v>24624856</v>
      </c>
      <c r="F3238" s="190">
        <v>3398</v>
      </c>
      <c r="G3238" s="360">
        <v>59.994100000000003</v>
      </c>
      <c r="H3238" s="320">
        <v>2</v>
      </c>
      <c r="I3238" s="320">
        <v>3396</v>
      </c>
      <c r="J3238" s="361">
        <v>5.885815185403178E-4</v>
      </c>
      <c r="K3238" s="320" t="s">
        <v>982</v>
      </c>
      <c r="L3238" s="320" t="s">
        <v>254</v>
      </c>
      <c r="M3238" s="320" t="s">
        <v>262</v>
      </c>
      <c r="N3238" s="320" t="s">
        <v>264</v>
      </c>
    </row>
    <row r="3239" spans="1:14" s="194" customFormat="1">
      <c r="A3239" s="320" t="s">
        <v>856</v>
      </c>
      <c r="B3239" s="320" t="s">
        <v>459</v>
      </c>
      <c r="C3239" s="320" t="s">
        <v>834</v>
      </c>
      <c r="D3239" s="320" t="s">
        <v>86</v>
      </c>
      <c r="E3239" s="320">
        <v>151645389</v>
      </c>
      <c r="F3239" s="190">
        <v>3773</v>
      </c>
      <c r="G3239" s="360">
        <v>59.954099999999997</v>
      </c>
      <c r="H3239" s="320">
        <v>0</v>
      </c>
      <c r="I3239" s="320">
        <v>3773</v>
      </c>
      <c r="J3239" s="361">
        <v>0</v>
      </c>
      <c r="K3239" s="320" t="s">
        <v>985</v>
      </c>
      <c r="L3239" s="320" t="s">
        <v>254</v>
      </c>
      <c r="M3239" s="320" t="s">
        <v>264</v>
      </c>
      <c r="N3239" s="320" t="s">
        <v>263</v>
      </c>
    </row>
    <row r="3240" spans="1:14" s="194" customFormat="1">
      <c r="A3240" s="320" t="s">
        <v>856</v>
      </c>
      <c r="B3240" s="320" t="s">
        <v>459</v>
      </c>
      <c r="C3240" s="320" t="s">
        <v>834</v>
      </c>
      <c r="D3240" s="320" t="s">
        <v>86</v>
      </c>
      <c r="E3240" s="320">
        <v>176176110</v>
      </c>
      <c r="F3240" s="190">
        <v>3047</v>
      </c>
      <c r="G3240" s="360">
        <v>59.999000000000002</v>
      </c>
      <c r="H3240" s="320">
        <v>0</v>
      </c>
      <c r="I3240" s="320">
        <v>3047</v>
      </c>
      <c r="J3240" s="361">
        <v>0</v>
      </c>
      <c r="K3240" s="320" t="s">
        <v>986</v>
      </c>
      <c r="L3240" s="320" t="s">
        <v>254</v>
      </c>
      <c r="M3240" s="320" t="s">
        <v>264</v>
      </c>
      <c r="N3240" s="320" t="s">
        <v>263</v>
      </c>
    </row>
    <row r="3241" spans="1:14" s="194" customFormat="1">
      <c r="A3241" s="320" t="s">
        <v>856</v>
      </c>
      <c r="B3241" s="320" t="s">
        <v>459</v>
      </c>
      <c r="C3241" s="320" t="s">
        <v>834</v>
      </c>
      <c r="D3241" s="320" t="s">
        <v>93</v>
      </c>
      <c r="E3241" s="320">
        <v>64556691</v>
      </c>
      <c r="F3241" s="190">
        <v>718</v>
      </c>
      <c r="G3241" s="360">
        <v>59.974899999999998</v>
      </c>
      <c r="H3241" s="320">
        <v>0</v>
      </c>
      <c r="I3241" s="320">
        <v>718</v>
      </c>
      <c r="J3241" s="361">
        <v>0</v>
      </c>
      <c r="K3241" s="320" t="s">
        <v>1124</v>
      </c>
      <c r="L3241" s="320" t="s">
        <v>254</v>
      </c>
      <c r="M3241" s="320" t="s">
        <v>264</v>
      </c>
      <c r="N3241" s="320" t="s">
        <v>262</v>
      </c>
    </row>
    <row r="3242" spans="1:14" s="194" customFormat="1">
      <c r="A3242" s="320" t="s">
        <v>856</v>
      </c>
      <c r="B3242" s="320" t="s">
        <v>459</v>
      </c>
      <c r="C3242" s="320" t="s">
        <v>834</v>
      </c>
      <c r="D3242" s="320" t="s">
        <v>93</v>
      </c>
      <c r="E3242" s="320">
        <v>75315094</v>
      </c>
      <c r="F3242" s="190">
        <v>3730</v>
      </c>
      <c r="G3242" s="360">
        <v>60</v>
      </c>
      <c r="H3242" s="320">
        <v>0</v>
      </c>
      <c r="I3242" s="320">
        <v>3730</v>
      </c>
      <c r="J3242" s="361">
        <v>0</v>
      </c>
      <c r="K3242" s="320" t="s">
        <v>1125</v>
      </c>
      <c r="L3242" s="320" t="s">
        <v>254</v>
      </c>
      <c r="M3242" s="320" t="s">
        <v>262</v>
      </c>
      <c r="N3242" s="320" t="s">
        <v>264</v>
      </c>
    </row>
    <row r="3243" spans="1:14" s="194" customFormat="1">
      <c r="A3243" s="320" t="s">
        <v>856</v>
      </c>
      <c r="B3243" s="320" t="s">
        <v>459</v>
      </c>
      <c r="C3243" s="320" t="s">
        <v>834</v>
      </c>
      <c r="D3243" s="320" t="s">
        <v>93</v>
      </c>
      <c r="E3243" s="320">
        <v>166353199</v>
      </c>
      <c r="F3243" s="190">
        <v>4492</v>
      </c>
      <c r="G3243" s="360">
        <v>59.994199999999999</v>
      </c>
      <c r="H3243" s="320">
        <v>8</v>
      </c>
      <c r="I3243" s="320">
        <v>4484</v>
      </c>
      <c r="J3243" s="361">
        <v>1.7809439002671415E-3</v>
      </c>
      <c r="K3243" s="320" t="s">
        <v>1126</v>
      </c>
      <c r="L3243" s="320" t="s">
        <v>254</v>
      </c>
      <c r="M3243" s="320" t="s">
        <v>264</v>
      </c>
      <c r="N3243" s="320" t="s">
        <v>263</v>
      </c>
    </row>
    <row r="3244" spans="1:14" s="194" customFormat="1">
      <c r="A3244" s="320" t="s">
        <v>856</v>
      </c>
      <c r="B3244" s="320" t="s">
        <v>459</v>
      </c>
      <c r="C3244" s="320" t="s">
        <v>834</v>
      </c>
      <c r="D3244" s="320" t="s">
        <v>94</v>
      </c>
      <c r="E3244" s="320">
        <v>16164534</v>
      </c>
      <c r="F3244" s="190">
        <v>3027</v>
      </c>
      <c r="G3244" s="360">
        <v>59.992100000000001</v>
      </c>
      <c r="H3244" s="320">
        <v>7</v>
      </c>
      <c r="I3244" s="320">
        <v>3020</v>
      </c>
      <c r="J3244" s="361">
        <v>2.3125206475057814E-3</v>
      </c>
      <c r="K3244" s="320" t="s">
        <v>1127</v>
      </c>
      <c r="L3244" s="320" t="s">
        <v>254</v>
      </c>
      <c r="M3244" s="320" t="s">
        <v>261</v>
      </c>
      <c r="N3244" s="320" t="s">
        <v>262</v>
      </c>
    </row>
    <row r="3245" spans="1:14" s="194" customFormat="1">
      <c r="A3245" s="320" t="s">
        <v>856</v>
      </c>
      <c r="B3245" s="320" t="s">
        <v>459</v>
      </c>
      <c r="C3245" s="320" t="s">
        <v>834</v>
      </c>
      <c r="D3245" s="320" t="s">
        <v>94</v>
      </c>
      <c r="E3245" s="320">
        <v>122840094</v>
      </c>
      <c r="F3245" s="190">
        <v>2970</v>
      </c>
      <c r="G3245" s="360">
        <v>59.9983</v>
      </c>
      <c r="H3245" s="320">
        <v>0</v>
      </c>
      <c r="I3245" s="320">
        <v>2970</v>
      </c>
      <c r="J3245" s="361">
        <v>0</v>
      </c>
      <c r="K3245" s="320" t="s">
        <v>1128</v>
      </c>
      <c r="L3245" s="320" t="s">
        <v>254</v>
      </c>
      <c r="M3245" s="320" t="s">
        <v>264</v>
      </c>
      <c r="N3245" s="320" t="s">
        <v>262</v>
      </c>
    </row>
    <row r="3246" spans="1:14" s="194" customFormat="1">
      <c r="A3246" s="320" t="s">
        <v>856</v>
      </c>
      <c r="B3246" s="320" t="s">
        <v>460</v>
      </c>
      <c r="C3246" s="320" t="s">
        <v>846</v>
      </c>
      <c r="D3246" s="320" t="s">
        <v>81</v>
      </c>
      <c r="E3246" s="320">
        <v>23752398</v>
      </c>
      <c r="F3246" s="190">
        <v>199</v>
      </c>
      <c r="G3246" s="360">
        <v>60</v>
      </c>
      <c r="H3246" s="320">
        <v>0</v>
      </c>
      <c r="I3246" s="320">
        <v>199</v>
      </c>
      <c r="J3246" s="361">
        <v>0</v>
      </c>
      <c r="K3246" s="320" t="s">
        <v>1120</v>
      </c>
      <c r="L3246" s="320" t="s">
        <v>254</v>
      </c>
      <c r="M3246" s="320" t="s">
        <v>264</v>
      </c>
      <c r="N3246" s="320" t="s">
        <v>261</v>
      </c>
    </row>
    <row r="3247" spans="1:14" s="194" customFormat="1">
      <c r="A3247" s="320" t="s">
        <v>856</v>
      </c>
      <c r="B3247" s="320" t="s">
        <v>460</v>
      </c>
      <c r="C3247" s="320" t="s">
        <v>846</v>
      </c>
      <c r="D3247" s="320" t="s">
        <v>89</v>
      </c>
      <c r="E3247" s="320">
        <v>56366682</v>
      </c>
      <c r="F3247" s="190">
        <v>1995</v>
      </c>
      <c r="G3247" s="360">
        <v>59.979900000000001</v>
      </c>
      <c r="H3247" s="320">
        <v>2</v>
      </c>
      <c r="I3247" s="320">
        <v>1993</v>
      </c>
      <c r="J3247" s="361">
        <v>1.0025062656641604E-3</v>
      </c>
      <c r="K3247" s="320" t="s">
        <v>1010</v>
      </c>
      <c r="L3247" s="320" t="s">
        <v>254</v>
      </c>
      <c r="M3247" s="320" t="s">
        <v>264</v>
      </c>
      <c r="N3247" s="320" t="s">
        <v>261</v>
      </c>
    </row>
    <row r="3248" spans="1:14" s="194" customFormat="1">
      <c r="A3248" s="320" t="s">
        <v>856</v>
      </c>
      <c r="B3248" s="320" t="s">
        <v>460</v>
      </c>
      <c r="C3248" s="320" t="s">
        <v>846</v>
      </c>
      <c r="D3248" s="320" t="s">
        <v>112</v>
      </c>
      <c r="E3248" s="320">
        <v>38878125</v>
      </c>
      <c r="F3248" s="190">
        <v>2378</v>
      </c>
      <c r="G3248" s="360">
        <v>59.997900000000001</v>
      </c>
      <c r="H3248" s="320">
        <v>0</v>
      </c>
      <c r="I3248" s="320">
        <v>2378</v>
      </c>
      <c r="J3248" s="361">
        <v>0</v>
      </c>
      <c r="K3248" s="320" t="s">
        <v>1011</v>
      </c>
      <c r="L3248" s="320" t="s">
        <v>254</v>
      </c>
      <c r="M3248" s="320" t="s">
        <v>264</v>
      </c>
      <c r="N3248" s="320" t="s">
        <v>263</v>
      </c>
    </row>
    <row r="3249" spans="1:14" s="194" customFormat="1">
      <c r="A3249" s="320" t="s">
        <v>856</v>
      </c>
      <c r="B3249" s="320" t="s">
        <v>460</v>
      </c>
      <c r="C3249" s="320" t="s">
        <v>846</v>
      </c>
      <c r="D3249" s="320" t="s">
        <v>112</v>
      </c>
      <c r="E3249" s="320">
        <v>47370062</v>
      </c>
      <c r="F3249" s="190">
        <v>912</v>
      </c>
      <c r="G3249" s="360">
        <v>60</v>
      </c>
      <c r="H3249" s="320">
        <v>0</v>
      </c>
      <c r="I3249" s="320">
        <v>912</v>
      </c>
      <c r="J3249" s="361">
        <v>0</v>
      </c>
      <c r="K3249" s="320" t="s">
        <v>1121</v>
      </c>
      <c r="L3249" s="320" t="s">
        <v>254</v>
      </c>
      <c r="M3249" s="320" t="s">
        <v>264</v>
      </c>
      <c r="N3249" s="320" t="s">
        <v>263</v>
      </c>
    </row>
    <row r="3250" spans="1:14" s="194" customFormat="1">
      <c r="A3250" s="320" t="s">
        <v>856</v>
      </c>
      <c r="B3250" s="320" t="s">
        <v>460</v>
      </c>
      <c r="C3250" s="320" t="s">
        <v>846</v>
      </c>
      <c r="D3250" s="320" t="s">
        <v>113</v>
      </c>
      <c r="E3250" s="320">
        <v>72455224</v>
      </c>
      <c r="F3250" s="190">
        <v>14281</v>
      </c>
      <c r="G3250" s="360">
        <v>60.001600000000003</v>
      </c>
      <c r="H3250" s="320">
        <v>18</v>
      </c>
      <c r="I3250" s="320">
        <v>14263</v>
      </c>
      <c r="J3250" s="361">
        <v>1.2604159372592955E-3</v>
      </c>
      <c r="K3250" s="320" t="s">
        <v>981</v>
      </c>
      <c r="L3250" s="320" t="s">
        <v>254</v>
      </c>
      <c r="M3250" s="320" t="s">
        <v>263</v>
      </c>
      <c r="N3250" s="320" t="s">
        <v>264</v>
      </c>
    </row>
    <row r="3251" spans="1:14" s="194" customFormat="1">
      <c r="A3251" s="320" t="s">
        <v>856</v>
      </c>
      <c r="B3251" s="320" t="s">
        <v>460</v>
      </c>
      <c r="C3251" s="320" t="s">
        <v>846</v>
      </c>
      <c r="D3251" s="320" t="s">
        <v>84</v>
      </c>
      <c r="E3251" s="320">
        <v>80103213</v>
      </c>
      <c r="F3251" s="190">
        <v>4495</v>
      </c>
      <c r="G3251" s="360">
        <v>60</v>
      </c>
      <c r="H3251" s="320">
        <v>0</v>
      </c>
      <c r="I3251" s="320">
        <v>4495</v>
      </c>
      <c r="J3251" s="361">
        <v>0</v>
      </c>
      <c r="K3251" s="320" t="s">
        <v>984</v>
      </c>
      <c r="L3251" s="320" t="s">
        <v>254</v>
      </c>
      <c r="M3251" s="320" t="s">
        <v>264</v>
      </c>
      <c r="N3251" s="320" t="s">
        <v>262</v>
      </c>
    </row>
    <row r="3252" spans="1:14" s="194" customFormat="1">
      <c r="A3252" s="320" t="s">
        <v>856</v>
      </c>
      <c r="B3252" s="320" t="s">
        <v>460</v>
      </c>
      <c r="C3252" s="320" t="s">
        <v>846</v>
      </c>
      <c r="D3252" s="320" t="s">
        <v>117</v>
      </c>
      <c r="E3252" s="320">
        <v>34324984</v>
      </c>
      <c r="F3252" s="190">
        <v>5035</v>
      </c>
      <c r="G3252" s="360">
        <v>60</v>
      </c>
      <c r="H3252" s="320">
        <v>9</v>
      </c>
      <c r="I3252" s="320">
        <v>5026</v>
      </c>
      <c r="J3252" s="361">
        <v>1.7874875868917578E-3</v>
      </c>
      <c r="K3252" s="320" t="s">
        <v>1122</v>
      </c>
      <c r="L3252" s="320" t="s">
        <v>254</v>
      </c>
      <c r="M3252" s="320" t="s">
        <v>264</v>
      </c>
      <c r="N3252" s="320" t="s">
        <v>263</v>
      </c>
    </row>
    <row r="3253" spans="1:14" s="194" customFormat="1">
      <c r="A3253" s="320" t="s">
        <v>856</v>
      </c>
      <c r="B3253" s="320" t="s">
        <v>460</v>
      </c>
      <c r="C3253" s="320" t="s">
        <v>846</v>
      </c>
      <c r="D3253" s="320" t="s">
        <v>86</v>
      </c>
      <c r="E3253" s="320">
        <v>2681945</v>
      </c>
      <c r="F3253" s="190">
        <v>4649</v>
      </c>
      <c r="G3253" s="360">
        <v>60.0152</v>
      </c>
      <c r="H3253" s="320">
        <v>34</v>
      </c>
      <c r="I3253" s="320">
        <v>4615</v>
      </c>
      <c r="J3253" s="361">
        <v>7.313400731340073E-3</v>
      </c>
      <c r="K3253" s="320" t="s">
        <v>1123</v>
      </c>
      <c r="L3253" s="320" t="s">
        <v>254</v>
      </c>
      <c r="M3253" s="320" t="s">
        <v>262</v>
      </c>
      <c r="N3253" s="320" t="s">
        <v>261</v>
      </c>
    </row>
    <row r="3254" spans="1:14" s="194" customFormat="1">
      <c r="A3254" s="320" t="s">
        <v>856</v>
      </c>
      <c r="B3254" s="320" t="s">
        <v>460</v>
      </c>
      <c r="C3254" s="320" t="s">
        <v>846</v>
      </c>
      <c r="D3254" s="320" t="s">
        <v>86</v>
      </c>
      <c r="E3254" s="320">
        <v>24624856</v>
      </c>
      <c r="F3254" s="190">
        <v>3107</v>
      </c>
      <c r="G3254" s="360">
        <v>59.999400000000001</v>
      </c>
      <c r="H3254" s="320">
        <v>0</v>
      </c>
      <c r="I3254" s="320">
        <v>3107</v>
      </c>
      <c r="J3254" s="361">
        <v>0</v>
      </c>
      <c r="K3254" s="320" t="s">
        <v>982</v>
      </c>
      <c r="L3254" s="320" t="s">
        <v>254</v>
      </c>
      <c r="M3254" s="320" t="s">
        <v>262</v>
      </c>
      <c r="N3254" s="320" t="s">
        <v>264</v>
      </c>
    </row>
    <row r="3255" spans="1:14" s="194" customFormat="1">
      <c r="A3255" s="320" t="s">
        <v>856</v>
      </c>
      <c r="B3255" s="320" t="s">
        <v>460</v>
      </c>
      <c r="C3255" s="320" t="s">
        <v>846</v>
      </c>
      <c r="D3255" s="320" t="s">
        <v>86</v>
      </c>
      <c r="E3255" s="320">
        <v>151645389</v>
      </c>
      <c r="F3255" s="190">
        <v>4007</v>
      </c>
      <c r="G3255" s="360">
        <v>59.9955</v>
      </c>
      <c r="H3255" s="320">
        <v>4</v>
      </c>
      <c r="I3255" s="320">
        <v>4003</v>
      </c>
      <c r="J3255" s="361">
        <v>9.9825305714998759E-4</v>
      </c>
      <c r="K3255" s="320" t="s">
        <v>985</v>
      </c>
      <c r="L3255" s="320" t="s">
        <v>254</v>
      </c>
      <c r="M3255" s="320" t="s">
        <v>264</v>
      </c>
      <c r="N3255" s="320" t="s">
        <v>263</v>
      </c>
    </row>
    <row r="3256" spans="1:14" s="194" customFormat="1">
      <c r="A3256" s="320" t="s">
        <v>856</v>
      </c>
      <c r="B3256" s="320" t="s">
        <v>460</v>
      </c>
      <c r="C3256" s="320" t="s">
        <v>846</v>
      </c>
      <c r="D3256" s="320" t="s">
        <v>86</v>
      </c>
      <c r="E3256" s="320">
        <v>176176110</v>
      </c>
      <c r="F3256" s="190">
        <v>6202</v>
      </c>
      <c r="G3256" s="360">
        <v>59.998699999999999</v>
      </c>
      <c r="H3256" s="320">
        <v>3</v>
      </c>
      <c r="I3256" s="320">
        <v>6199</v>
      </c>
      <c r="J3256" s="361">
        <v>4.837149306675266E-4</v>
      </c>
      <c r="K3256" s="320" t="s">
        <v>986</v>
      </c>
      <c r="L3256" s="320" t="s">
        <v>254</v>
      </c>
      <c r="M3256" s="320" t="s">
        <v>264</v>
      </c>
      <c r="N3256" s="320" t="s">
        <v>263</v>
      </c>
    </row>
    <row r="3257" spans="1:14" s="194" customFormat="1">
      <c r="A3257" s="320" t="s">
        <v>856</v>
      </c>
      <c r="B3257" s="320" t="s">
        <v>460</v>
      </c>
      <c r="C3257" s="320" t="s">
        <v>846</v>
      </c>
      <c r="D3257" s="320" t="s">
        <v>93</v>
      </c>
      <c r="E3257" s="320">
        <v>64556691</v>
      </c>
      <c r="F3257" s="190">
        <v>959</v>
      </c>
      <c r="G3257" s="360">
        <v>60.006300000000003</v>
      </c>
      <c r="H3257" s="320">
        <v>0</v>
      </c>
      <c r="I3257" s="320">
        <v>959</v>
      </c>
      <c r="J3257" s="361">
        <v>0</v>
      </c>
      <c r="K3257" s="320" t="s">
        <v>1124</v>
      </c>
      <c r="L3257" s="320" t="s">
        <v>254</v>
      </c>
      <c r="M3257" s="320" t="s">
        <v>264</v>
      </c>
      <c r="N3257" s="320" t="s">
        <v>262</v>
      </c>
    </row>
    <row r="3258" spans="1:14" s="194" customFormat="1">
      <c r="A3258" s="320" t="s">
        <v>856</v>
      </c>
      <c r="B3258" s="320" t="s">
        <v>460</v>
      </c>
      <c r="C3258" s="320" t="s">
        <v>846</v>
      </c>
      <c r="D3258" s="320" t="s">
        <v>93</v>
      </c>
      <c r="E3258" s="320">
        <v>75315094</v>
      </c>
      <c r="F3258" s="190">
        <v>3817</v>
      </c>
      <c r="G3258" s="360">
        <v>60</v>
      </c>
      <c r="H3258" s="320">
        <v>0</v>
      </c>
      <c r="I3258" s="320">
        <v>3817</v>
      </c>
      <c r="J3258" s="361">
        <v>0</v>
      </c>
      <c r="K3258" s="320" t="s">
        <v>1125</v>
      </c>
      <c r="L3258" s="320" t="s">
        <v>254</v>
      </c>
      <c r="M3258" s="320" t="s">
        <v>262</v>
      </c>
      <c r="N3258" s="320" t="s">
        <v>264</v>
      </c>
    </row>
    <row r="3259" spans="1:14" s="194" customFormat="1">
      <c r="A3259" s="320" t="s">
        <v>856</v>
      </c>
      <c r="B3259" s="320" t="s">
        <v>460</v>
      </c>
      <c r="C3259" s="320" t="s">
        <v>846</v>
      </c>
      <c r="D3259" s="320" t="s">
        <v>93</v>
      </c>
      <c r="E3259" s="320">
        <v>166353199</v>
      </c>
      <c r="F3259" s="190">
        <v>3543</v>
      </c>
      <c r="G3259" s="360">
        <v>60</v>
      </c>
      <c r="H3259" s="320">
        <v>3</v>
      </c>
      <c r="I3259" s="320">
        <v>3540</v>
      </c>
      <c r="J3259" s="361">
        <v>8.4674005080440302E-4</v>
      </c>
      <c r="K3259" s="320" t="s">
        <v>1126</v>
      </c>
      <c r="L3259" s="320" t="s">
        <v>254</v>
      </c>
      <c r="M3259" s="320" t="s">
        <v>264</v>
      </c>
      <c r="N3259" s="320" t="s">
        <v>263</v>
      </c>
    </row>
    <row r="3260" spans="1:14" s="194" customFormat="1">
      <c r="A3260" s="320" t="s">
        <v>856</v>
      </c>
      <c r="B3260" s="320" t="s">
        <v>460</v>
      </c>
      <c r="C3260" s="320" t="s">
        <v>846</v>
      </c>
      <c r="D3260" s="320" t="s">
        <v>94</v>
      </c>
      <c r="E3260" s="320">
        <v>16164534</v>
      </c>
      <c r="F3260" s="190">
        <v>3545</v>
      </c>
      <c r="G3260" s="360">
        <v>60</v>
      </c>
      <c r="H3260" s="320">
        <v>7</v>
      </c>
      <c r="I3260" s="320">
        <v>3538</v>
      </c>
      <c r="J3260" s="361">
        <v>1.9746121297602257E-3</v>
      </c>
      <c r="K3260" s="320" t="s">
        <v>1127</v>
      </c>
      <c r="L3260" s="320" t="s">
        <v>254</v>
      </c>
      <c r="M3260" s="320" t="s">
        <v>261</v>
      </c>
      <c r="N3260" s="320" t="s">
        <v>262</v>
      </c>
    </row>
    <row r="3261" spans="1:14" s="194" customFormat="1">
      <c r="A3261" s="320" t="s">
        <v>856</v>
      </c>
      <c r="B3261" s="320" t="s">
        <v>460</v>
      </c>
      <c r="C3261" s="320" t="s">
        <v>846</v>
      </c>
      <c r="D3261" s="320" t="s">
        <v>94</v>
      </c>
      <c r="E3261" s="320">
        <v>122840094</v>
      </c>
      <c r="F3261" s="190">
        <v>3784</v>
      </c>
      <c r="G3261" s="360">
        <v>59.994500000000002</v>
      </c>
      <c r="H3261" s="320">
        <v>0</v>
      </c>
      <c r="I3261" s="320">
        <v>3784</v>
      </c>
      <c r="J3261" s="361">
        <v>0</v>
      </c>
      <c r="K3261" s="320" t="s">
        <v>1128</v>
      </c>
      <c r="L3261" s="320" t="s">
        <v>254</v>
      </c>
      <c r="M3261" s="320" t="s">
        <v>264</v>
      </c>
      <c r="N3261" s="320" t="s">
        <v>262</v>
      </c>
    </row>
    <row r="3262" spans="1:14" s="194" customFormat="1">
      <c r="A3262" s="320" t="s">
        <v>856</v>
      </c>
      <c r="B3262" s="320" t="s">
        <v>461</v>
      </c>
      <c r="C3262" s="320" t="s">
        <v>834</v>
      </c>
      <c r="D3262" s="320" t="s">
        <v>81</v>
      </c>
      <c r="E3262" s="320">
        <v>23752398</v>
      </c>
      <c r="F3262" s="190">
        <v>2</v>
      </c>
      <c r="G3262" s="360">
        <v>60</v>
      </c>
      <c r="H3262" s="320">
        <v>0</v>
      </c>
      <c r="I3262" s="320">
        <v>2</v>
      </c>
      <c r="J3262" s="361">
        <v>0</v>
      </c>
      <c r="K3262" s="320" t="s">
        <v>1120</v>
      </c>
      <c r="L3262" s="320" t="s">
        <v>254</v>
      </c>
      <c r="M3262" s="320" t="s">
        <v>264</v>
      </c>
      <c r="N3262" s="320" t="s">
        <v>261</v>
      </c>
    </row>
    <row r="3263" spans="1:14" s="194" customFormat="1">
      <c r="A3263" s="320" t="s">
        <v>856</v>
      </c>
      <c r="B3263" s="320" t="s">
        <v>461</v>
      </c>
      <c r="C3263" s="320" t="s">
        <v>834</v>
      </c>
      <c r="D3263" s="320" t="s">
        <v>89</v>
      </c>
      <c r="E3263" s="320">
        <v>56366682</v>
      </c>
      <c r="F3263" s="190">
        <v>85</v>
      </c>
      <c r="G3263" s="360">
        <v>60</v>
      </c>
      <c r="H3263" s="320">
        <v>0</v>
      </c>
      <c r="I3263" s="320">
        <v>85</v>
      </c>
      <c r="J3263" s="361">
        <v>0</v>
      </c>
      <c r="K3263" s="320" t="s">
        <v>1010</v>
      </c>
      <c r="L3263" s="320" t="s">
        <v>254</v>
      </c>
      <c r="M3263" s="320" t="s">
        <v>264</v>
      </c>
      <c r="N3263" s="320" t="s">
        <v>261</v>
      </c>
    </row>
    <row r="3264" spans="1:14" s="194" customFormat="1">
      <c r="A3264" s="320" t="s">
        <v>856</v>
      </c>
      <c r="B3264" s="320" t="s">
        <v>461</v>
      </c>
      <c r="C3264" s="320" t="s">
        <v>834</v>
      </c>
      <c r="D3264" s="320" t="s">
        <v>112</v>
      </c>
      <c r="E3264" s="320">
        <v>38878125</v>
      </c>
      <c r="F3264" s="190">
        <v>540</v>
      </c>
      <c r="G3264" s="360">
        <v>59.855600000000003</v>
      </c>
      <c r="H3264" s="320">
        <v>0</v>
      </c>
      <c r="I3264" s="320">
        <v>540</v>
      </c>
      <c r="J3264" s="361">
        <v>0</v>
      </c>
      <c r="K3264" s="320" t="s">
        <v>1011</v>
      </c>
      <c r="L3264" s="320" t="s">
        <v>254</v>
      </c>
      <c r="M3264" s="320" t="s">
        <v>264</v>
      </c>
      <c r="N3264" s="320" t="s">
        <v>263</v>
      </c>
    </row>
    <row r="3265" spans="1:14" s="194" customFormat="1">
      <c r="A3265" s="320" t="s">
        <v>856</v>
      </c>
      <c r="B3265" s="320" t="s">
        <v>461</v>
      </c>
      <c r="C3265" s="320" t="s">
        <v>834</v>
      </c>
      <c r="D3265" s="320" t="s">
        <v>112</v>
      </c>
      <c r="E3265" s="320">
        <v>47370062</v>
      </c>
      <c r="F3265" s="190">
        <v>1024</v>
      </c>
      <c r="G3265" s="360">
        <v>60</v>
      </c>
      <c r="H3265" s="320">
        <v>0</v>
      </c>
      <c r="I3265" s="320">
        <v>1024</v>
      </c>
      <c r="J3265" s="361">
        <v>0</v>
      </c>
      <c r="K3265" s="320" t="s">
        <v>1121</v>
      </c>
      <c r="L3265" s="320" t="s">
        <v>254</v>
      </c>
      <c r="M3265" s="320" t="s">
        <v>264</v>
      </c>
      <c r="N3265" s="320" t="s">
        <v>263</v>
      </c>
    </row>
    <row r="3266" spans="1:14" s="194" customFormat="1">
      <c r="A3266" s="320" t="s">
        <v>856</v>
      </c>
      <c r="B3266" s="320" t="s">
        <v>461</v>
      </c>
      <c r="C3266" s="320" t="s">
        <v>834</v>
      </c>
      <c r="D3266" s="320" t="s">
        <v>113</v>
      </c>
      <c r="E3266" s="320">
        <v>72455224</v>
      </c>
      <c r="F3266" s="190">
        <v>4335</v>
      </c>
      <c r="G3266" s="360">
        <v>60.025399999999998</v>
      </c>
      <c r="H3266" s="320">
        <v>11</v>
      </c>
      <c r="I3266" s="320">
        <v>4324</v>
      </c>
      <c r="J3266" s="361">
        <v>2.5374855824682814E-3</v>
      </c>
      <c r="K3266" s="320" t="s">
        <v>981</v>
      </c>
      <c r="L3266" s="320" t="s">
        <v>254</v>
      </c>
      <c r="M3266" s="320" t="s">
        <v>263</v>
      </c>
      <c r="N3266" s="320" t="s">
        <v>264</v>
      </c>
    </row>
    <row r="3267" spans="1:14" s="194" customFormat="1">
      <c r="A3267" s="320" t="s">
        <v>856</v>
      </c>
      <c r="B3267" s="320" t="s">
        <v>461</v>
      </c>
      <c r="C3267" s="320" t="s">
        <v>834</v>
      </c>
      <c r="D3267" s="320" t="s">
        <v>84</v>
      </c>
      <c r="E3267" s="320">
        <v>80103213</v>
      </c>
      <c r="F3267" s="190">
        <v>231</v>
      </c>
      <c r="G3267" s="360">
        <v>60</v>
      </c>
      <c r="H3267" s="320">
        <v>0</v>
      </c>
      <c r="I3267" s="320">
        <v>231</v>
      </c>
      <c r="J3267" s="361">
        <v>0</v>
      </c>
      <c r="K3267" s="320" t="s">
        <v>984</v>
      </c>
      <c r="L3267" s="320" t="s">
        <v>254</v>
      </c>
      <c r="M3267" s="320" t="s">
        <v>264</v>
      </c>
      <c r="N3267" s="320" t="s">
        <v>262</v>
      </c>
    </row>
    <row r="3268" spans="1:14" s="194" customFormat="1">
      <c r="A3268" s="320" t="s">
        <v>856</v>
      </c>
      <c r="B3268" s="320" t="s">
        <v>461</v>
      </c>
      <c r="C3268" s="320" t="s">
        <v>834</v>
      </c>
      <c r="D3268" s="320" t="s">
        <v>117</v>
      </c>
      <c r="E3268" s="320">
        <v>34324984</v>
      </c>
      <c r="F3268" s="190">
        <v>666</v>
      </c>
      <c r="G3268" s="360">
        <v>60</v>
      </c>
      <c r="H3268" s="320">
        <v>0</v>
      </c>
      <c r="I3268" s="320">
        <v>666</v>
      </c>
      <c r="J3268" s="361">
        <v>0</v>
      </c>
      <c r="K3268" s="320" t="s">
        <v>1122</v>
      </c>
      <c r="L3268" s="320" t="s">
        <v>254</v>
      </c>
      <c r="M3268" s="320" t="s">
        <v>264</v>
      </c>
      <c r="N3268" s="320" t="s">
        <v>263</v>
      </c>
    </row>
    <row r="3269" spans="1:14" s="194" customFormat="1">
      <c r="A3269" s="320" t="s">
        <v>856</v>
      </c>
      <c r="B3269" s="320" t="s">
        <v>461</v>
      </c>
      <c r="C3269" s="320" t="s">
        <v>834</v>
      </c>
      <c r="D3269" s="320" t="s">
        <v>86</v>
      </c>
      <c r="E3269" s="320">
        <v>2681945</v>
      </c>
      <c r="F3269" s="190">
        <v>2313</v>
      </c>
      <c r="G3269" s="360">
        <v>60</v>
      </c>
      <c r="H3269" s="320">
        <v>10</v>
      </c>
      <c r="I3269" s="320">
        <v>2303</v>
      </c>
      <c r="J3269" s="361">
        <v>4.3233895373973198E-3</v>
      </c>
      <c r="K3269" s="320" t="s">
        <v>1123</v>
      </c>
      <c r="L3269" s="320" t="s">
        <v>254</v>
      </c>
      <c r="M3269" s="320" t="s">
        <v>262</v>
      </c>
      <c r="N3269" s="320" t="s">
        <v>261</v>
      </c>
    </row>
    <row r="3270" spans="1:14" s="194" customFormat="1">
      <c r="A3270" s="320" t="s">
        <v>856</v>
      </c>
      <c r="B3270" s="320" t="s">
        <v>461</v>
      </c>
      <c r="C3270" s="320" t="s">
        <v>834</v>
      </c>
      <c r="D3270" s="320" t="s">
        <v>86</v>
      </c>
      <c r="E3270" s="320">
        <v>24624856</v>
      </c>
      <c r="F3270" s="190">
        <v>2627</v>
      </c>
      <c r="G3270" s="360">
        <v>59.983600000000003</v>
      </c>
      <c r="H3270" s="320">
        <v>0</v>
      </c>
      <c r="I3270" s="320">
        <v>2627</v>
      </c>
      <c r="J3270" s="361">
        <v>0</v>
      </c>
      <c r="K3270" s="320" t="s">
        <v>982</v>
      </c>
      <c r="L3270" s="320" t="s">
        <v>254</v>
      </c>
      <c r="M3270" s="320" t="s">
        <v>262</v>
      </c>
      <c r="N3270" s="320" t="s">
        <v>264</v>
      </c>
    </row>
    <row r="3271" spans="1:14" s="194" customFormat="1">
      <c r="A3271" s="320" t="s">
        <v>856</v>
      </c>
      <c r="B3271" s="320" t="s">
        <v>461</v>
      </c>
      <c r="C3271" s="320" t="s">
        <v>834</v>
      </c>
      <c r="D3271" s="320" t="s">
        <v>86</v>
      </c>
      <c r="E3271" s="320">
        <v>151645389</v>
      </c>
      <c r="F3271" s="190">
        <v>583</v>
      </c>
      <c r="G3271" s="360">
        <v>60</v>
      </c>
      <c r="H3271" s="320">
        <v>0</v>
      </c>
      <c r="I3271" s="320">
        <v>583</v>
      </c>
      <c r="J3271" s="361">
        <v>0</v>
      </c>
      <c r="K3271" s="320" t="s">
        <v>985</v>
      </c>
      <c r="L3271" s="320" t="s">
        <v>254</v>
      </c>
      <c r="M3271" s="320" t="s">
        <v>264</v>
      </c>
      <c r="N3271" s="320" t="s">
        <v>263</v>
      </c>
    </row>
    <row r="3272" spans="1:14" s="194" customFormat="1">
      <c r="A3272" s="320" t="s">
        <v>856</v>
      </c>
      <c r="B3272" s="320" t="s">
        <v>461</v>
      </c>
      <c r="C3272" s="320" t="s">
        <v>834</v>
      </c>
      <c r="D3272" s="320" t="s">
        <v>86</v>
      </c>
      <c r="E3272" s="320">
        <v>176176110</v>
      </c>
      <c r="F3272" s="190">
        <v>639</v>
      </c>
      <c r="G3272" s="360">
        <v>60</v>
      </c>
      <c r="H3272" s="320">
        <v>0</v>
      </c>
      <c r="I3272" s="320">
        <v>639</v>
      </c>
      <c r="J3272" s="361">
        <v>0</v>
      </c>
      <c r="K3272" s="320" t="s">
        <v>986</v>
      </c>
      <c r="L3272" s="320" t="s">
        <v>254</v>
      </c>
      <c r="M3272" s="320" t="s">
        <v>264</v>
      </c>
      <c r="N3272" s="320" t="s">
        <v>263</v>
      </c>
    </row>
    <row r="3273" spans="1:14" s="194" customFormat="1">
      <c r="A3273" s="320" t="s">
        <v>856</v>
      </c>
      <c r="B3273" s="320" t="s">
        <v>461</v>
      </c>
      <c r="C3273" s="320" t="s">
        <v>834</v>
      </c>
      <c r="D3273" s="320" t="s">
        <v>93</v>
      </c>
      <c r="E3273" s="320">
        <v>64556691</v>
      </c>
      <c r="F3273" s="190">
        <v>21</v>
      </c>
      <c r="G3273" s="360">
        <v>60</v>
      </c>
      <c r="H3273" s="320">
        <v>0</v>
      </c>
      <c r="I3273" s="320">
        <v>21</v>
      </c>
      <c r="J3273" s="361">
        <v>0</v>
      </c>
      <c r="K3273" s="320" t="s">
        <v>1124</v>
      </c>
      <c r="L3273" s="320" t="s">
        <v>254</v>
      </c>
      <c r="M3273" s="320" t="s">
        <v>264</v>
      </c>
      <c r="N3273" s="320" t="s">
        <v>262</v>
      </c>
    </row>
    <row r="3274" spans="1:14" s="194" customFormat="1">
      <c r="A3274" s="320" t="s">
        <v>856</v>
      </c>
      <c r="B3274" s="320" t="s">
        <v>461</v>
      </c>
      <c r="C3274" s="320" t="s">
        <v>834</v>
      </c>
      <c r="D3274" s="320" t="s">
        <v>93</v>
      </c>
      <c r="E3274" s="320">
        <v>75315094</v>
      </c>
      <c r="F3274" s="190">
        <v>428</v>
      </c>
      <c r="G3274" s="360">
        <v>60</v>
      </c>
      <c r="H3274" s="320">
        <v>0</v>
      </c>
      <c r="I3274" s="320">
        <v>428</v>
      </c>
      <c r="J3274" s="361">
        <v>0</v>
      </c>
      <c r="K3274" s="320" t="s">
        <v>1125</v>
      </c>
      <c r="L3274" s="320" t="s">
        <v>254</v>
      </c>
      <c r="M3274" s="320" t="s">
        <v>262</v>
      </c>
      <c r="N3274" s="320" t="s">
        <v>264</v>
      </c>
    </row>
    <row r="3275" spans="1:14" s="194" customFormat="1">
      <c r="A3275" s="320" t="s">
        <v>856</v>
      </c>
      <c r="B3275" s="320" t="s">
        <v>461</v>
      </c>
      <c r="C3275" s="320" t="s">
        <v>834</v>
      </c>
      <c r="D3275" s="320" t="s">
        <v>93</v>
      </c>
      <c r="E3275" s="320">
        <v>166353199</v>
      </c>
      <c r="F3275" s="190">
        <v>3860</v>
      </c>
      <c r="G3275" s="360">
        <v>60</v>
      </c>
      <c r="H3275" s="320">
        <v>2</v>
      </c>
      <c r="I3275" s="320">
        <v>3858</v>
      </c>
      <c r="J3275" s="361">
        <v>5.1813471502590671E-4</v>
      </c>
      <c r="K3275" s="320" t="s">
        <v>1126</v>
      </c>
      <c r="L3275" s="320" t="s">
        <v>254</v>
      </c>
      <c r="M3275" s="320" t="s">
        <v>264</v>
      </c>
      <c r="N3275" s="320" t="s">
        <v>263</v>
      </c>
    </row>
    <row r="3276" spans="1:14" s="194" customFormat="1">
      <c r="A3276" s="320" t="s">
        <v>856</v>
      </c>
      <c r="B3276" s="320" t="s">
        <v>461</v>
      </c>
      <c r="C3276" s="320" t="s">
        <v>834</v>
      </c>
      <c r="D3276" s="320" t="s">
        <v>94</v>
      </c>
      <c r="E3276" s="320">
        <v>16164534</v>
      </c>
      <c r="F3276" s="190">
        <v>4446</v>
      </c>
      <c r="G3276" s="360">
        <v>59.999099999999999</v>
      </c>
      <c r="H3276" s="320">
        <v>5</v>
      </c>
      <c r="I3276" s="320">
        <v>4441</v>
      </c>
      <c r="J3276" s="361">
        <v>1.1246063877642825E-3</v>
      </c>
      <c r="K3276" s="320" t="s">
        <v>1127</v>
      </c>
      <c r="L3276" s="320" t="s">
        <v>254</v>
      </c>
      <c r="M3276" s="320" t="s">
        <v>261</v>
      </c>
      <c r="N3276" s="320" t="s">
        <v>262</v>
      </c>
    </row>
    <row r="3277" spans="1:14" s="194" customFormat="1">
      <c r="A3277" s="320" t="s">
        <v>856</v>
      </c>
      <c r="B3277" s="320" t="s">
        <v>461</v>
      </c>
      <c r="C3277" s="320" t="s">
        <v>834</v>
      </c>
      <c r="D3277" s="320" t="s">
        <v>94</v>
      </c>
      <c r="E3277" s="320">
        <v>122840094</v>
      </c>
      <c r="F3277" s="190">
        <v>4246</v>
      </c>
      <c r="G3277" s="360">
        <v>59.9998</v>
      </c>
      <c r="H3277" s="320">
        <v>0</v>
      </c>
      <c r="I3277" s="320">
        <v>4246</v>
      </c>
      <c r="J3277" s="361">
        <v>0</v>
      </c>
      <c r="K3277" s="320" t="s">
        <v>1128</v>
      </c>
      <c r="L3277" s="320" t="s">
        <v>254</v>
      </c>
      <c r="M3277" s="320" t="s">
        <v>264</v>
      </c>
      <c r="N3277" s="320" t="s">
        <v>262</v>
      </c>
    </row>
    <row r="3278" spans="1:14" s="194" customFormat="1">
      <c r="A3278" s="320" t="s">
        <v>856</v>
      </c>
      <c r="B3278" s="320" t="s">
        <v>462</v>
      </c>
      <c r="C3278" s="320" t="s">
        <v>834</v>
      </c>
      <c r="D3278" s="320" t="s">
        <v>81</v>
      </c>
      <c r="E3278" s="320">
        <v>23752398</v>
      </c>
      <c r="F3278" s="190">
        <v>145</v>
      </c>
      <c r="G3278" s="360">
        <v>59.889699999999998</v>
      </c>
      <c r="H3278" s="320">
        <v>0</v>
      </c>
      <c r="I3278" s="320">
        <v>145</v>
      </c>
      <c r="J3278" s="361">
        <v>0</v>
      </c>
      <c r="K3278" s="320" t="s">
        <v>1120</v>
      </c>
      <c r="L3278" s="320" t="s">
        <v>254</v>
      </c>
      <c r="M3278" s="320" t="s">
        <v>264</v>
      </c>
      <c r="N3278" s="320" t="s">
        <v>261</v>
      </c>
    </row>
    <row r="3279" spans="1:14" s="194" customFormat="1">
      <c r="A3279" s="320" t="s">
        <v>856</v>
      </c>
      <c r="B3279" s="320" t="s">
        <v>462</v>
      </c>
      <c r="C3279" s="320" t="s">
        <v>834</v>
      </c>
      <c r="D3279" s="320" t="s">
        <v>89</v>
      </c>
      <c r="E3279" s="320">
        <v>56366682</v>
      </c>
      <c r="F3279" s="190">
        <v>42</v>
      </c>
      <c r="G3279" s="360">
        <v>60</v>
      </c>
      <c r="H3279" s="320">
        <v>0</v>
      </c>
      <c r="I3279" s="320">
        <v>42</v>
      </c>
      <c r="J3279" s="361">
        <v>0</v>
      </c>
      <c r="K3279" s="320" t="s">
        <v>1010</v>
      </c>
      <c r="L3279" s="320" t="s">
        <v>254</v>
      </c>
      <c r="M3279" s="320" t="s">
        <v>264</v>
      </c>
      <c r="N3279" s="320" t="s">
        <v>261</v>
      </c>
    </row>
    <row r="3280" spans="1:14" s="194" customFormat="1">
      <c r="A3280" s="320" t="s">
        <v>856</v>
      </c>
      <c r="B3280" s="320" t="s">
        <v>462</v>
      </c>
      <c r="C3280" s="320" t="s">
        <v>834</v>
      </c>
      <c r="D3280" s="320" t="s">
        <v>112</v>
      </c>
      <c r="E3280" s="320">
        <v>38878125</v>
      </c>
      <c r="F3280" s="190">
        <v>371</v>
      </c>
      <c r="G3280" s="360">
        <v>60</v>
      </c>
      <c r="H3280" s="320">
        <v>0</v>
      </c>
      <c r="I3280" s="320">
        <v>371</v>
      </c>
      <c r="J3280" s="361">
        <v>0</v>
      </c>
      <c r="K3280" s="320" t="s">
        <v>1011</v>
      </c>
      <c r="L3280" s="320" t="s">
        <v>254</v>
      </c>
      <c r="M3280" s="320" t="s">
        <v>264</v>
      </c>
      <c r="N3280" s="320" t="s">
        <v>263</v>
      </c>
    </row>
    <row r="3281" spans="1:14" s="194" customFormat="1">
      <c r="A3281" s="320" t="s">
        <v>856</v>
      </c>
      <c r="B3281" s="320" t="s">
        <v>462</v>
      </c>
      <c r="C3281" s="320" t="s">
        <v>834</v>
      </c>
      <c r="D3281" s="320" t="s">
        <v>112</v>
      </c>
      <c r="E3281" s="320">
        <v>47370062</v>
      </c>
      <c r="F3281" s="190">
        <v>919</v>
      </c>
      <c r="G3281" s="360">
        <v>60</v>
      </c>
      <c r="H3281" s="320">
        <v>0</v>
      </c>
      <c r="I3281" s="320">
        <v>919</v>
      </c>
      <c r="J3281" s="361">
        <v>0</v>
      </c>
      <c r="K3281" s="320" t="s">
        <v>1121</v>
      </c>
      <c r="L3281" s="320" t="s">
        <v>254</v>
      </c>
      <c r="M3281" s="320" t="s">
        <v>264</v>
      </c>
      <c r="N3281" s="320" t="s">
        <v>263</v>
      </c>
    </row>
    <row r="3282" spans="1:14" s="194" customFormat="1">
      <c r="A3282" s="320" t="s">
        <v>856</v>
      </c>
      <c r="B3282" s="320" t="s">
        <v>462</v>
      </c>
      <c r="C3282" s="320" t="s">
        <v>834</v>
      </c>
      <c r="D3282" s="320" t="s">
        <v>113</v>
      </c>
      <c r="E3282" s="320">
        <v>72455224</v>
      </c>
      <c r="F3282" s="190">
        <v>10352</v>
      </c>
      <c r="G3282" s="360">
        <v>60.0017</v>
      </c>
      <c r="H3282" s="320">
        <v>19</v>
      </c>
      <c r="I3282" s="320">
        <v>10333</v>
      </c>
      <c r="J3282" s="361">
        <v>1.8353941267387943E-3</v>
      </c>
      <c r="K3282" s="320" t="s">
        <v>981</v>
      </c>
      <c r="L3282" s="320" t="s">
        <v>254</v>
      </c>
      <c r="M3282" s="320" t="s">
        <v>263</v>
      </c>
      <c r="N3282" s="320" t="s">
        <v>264</v>
      </c>
    </row>
    <row r="3283" spans="1:14" s="194" customFormat="1">
      <c r="A3283" s="320" t="s">
        <v>856</v>
      </c>
      <c r="B3283" s="320" t="s">
        <v>462</v>
      </c>
      <c r="C3283" s="320" t="s">
        <v>834</v>
      </c>
      <c r="D3283" s="320" t="s">
        <v>84</v>
      </c>
      <c r="E3283" s="320">
        <v>80103213</v>
      </c>
      <c r="F3283" s="190">
        <v>130</v>
      </c>
      <c r="G3283" s="360">
        <v>60</v>
      </c>
      <c r="H3283" s="320">
        <v>0</v>
      </c>
      <c r="I3283" s="320">
        <v>130</v>
      </c>
      <c r="J3283" s="361">
        <v>0</v>
      </c>
      <c r="K3283" s="320" t="s">
        <v>984</v>
      </c>
      <c r="L3283" s="320" t="s">
        <v>254</v>
      </c>
      <c r="M3283" s="320" t="s">
        <v>264</v>
      </c>
      <c r="N3283" s="320" t="s">
        <v>262</v>
      </c>
    </row>
    <row r="3284" spans="1:14" s="194" customFormat="1">
      <c r="A3284" s="320" t="s">
        <v>856</v>
      </c>
      <c r="B3284" s="320" t="s">
        <v>462</v>
      </c>
      <c r="C3284" s="320" t="s">
        <v>834</v>
      </c>
      <c r="D3284" s="320" t="s">
        <v>117</v>
      </c>
      <c r="E3284" s="320">
        <v>34324984</v>
      </c>
      <c r="F3284" s="190">
        <v>582</v>
      </c>
      <c r="G3284" s="360">
        <v>60</v>
      </c>
      <c r="H3284" s="320">
        <v>0</v>
      </c>
      <c r="I3284" s="320">
        <v>582</v>
      </c>
      <c r="J3284" s="361">
        <v>0</v>
      </c>
      <c r="K3284" s="320" t="s">
        <v>1122</v>
      </c>
      <c r="L3284" s="320" t="s">
        <v>254</v>
      </c>
      <c r="M3284" s="320" t="s">
        <v>264</v>
      </c>
      <c r="N3284" s="320" t="s">
        <v>263</v>
      </c>
    </row>
    <row r="3285" spans="1:14" s="194" customFormat="1">
      <c r="A3285" s="320" t="s">
        <v>856</v>
      </c>
      <c r="B3285" s="320" t="s">
        <v>462</v>
      </c>
      <c r="C3285" s="320" t="s">
        <v>834</v>
      </c>
      <c r="D3285" s="320" t="s">
        <v>86</v>
      </c>
      <c r="E3285" s="320">
        <v>2681945</v>
      </c>
      <c r="F3285" s="190">
        <v>2703</v>
      </c>
      <c r="G3285" s="360">
        <v>60.003700000000002</v>
      </c>
      <c r="H3285" s="320">
        <v>17</v>
      </c>
      <c r="I3285" s="320">
        <v>2686</v>
      </c>
      <c r="J3285" s="361">
        <v>6.2893081761006293E-3</v>
      </c>
      <c r="K3285" s="320" t="s">
        <v>1123</v>
      </c>
      <c r="L3285" s="320" t="s">
        <v>254</v>
      </c>
      <c r="M3285" s="320" t="s">
        <v>262</v>
      </c>
      <c r="N3285" s="320" t="s">
        <v>261</v>
      </c>
    </row>
    <row r="3286" spans="1:14" s="194" customFormat="1">
      <c r="A3286" s="320" t="s">
        <v>856</v>
      </c>
      <c r="B3286" s="320" t="s">
        <v>462</v>
      </c>
      <c r="C3286" s="320" t="s">
        <v>834</v>
      </c>
      <c r="D3286" s="320" t="s">
        <v>86</v>
      </c>
      <c r="E3286" s="320">
        <v>24624856</v>
      </c>
      <c r="F3286" s="190">
        <v>3342</v>
      </c>
      <c r="G3286" s="360">
        <v>60</v>
      </c>
      <c r="H3286" s="320">
        <v>0</v>
      </c>
      <c r="I3286" s="320">
        <v>3342</v>
      </c>
      <c r="J3286" s="361">
        <v>0</v>
      </c>
      <c r="K3286" s="320" t="s">
        <v>982</v>
      </c>
      <c r="L3286" s="320" t="s">
        <v>254</v>
      </c>
      <c r="M3286" s="320" t="s">
        <v>262</v>
      </c>
      <c r="N3286" s="320" t="s">
        <v>264</v>
      </c>
    </row>
    <row r="3287" spans="1:14" s="194" customFormat="1">
      <c r="A3287" s="320" t="s">
        <v>856</v>
      </c>
      <c r="B3287" s="320" t="s">
        <v>462</v>
      </c>
      <c r="C3287" s="320" t="s">
        <v>834</v>
      </c>
      <c r="D3287" s="320" t="s">
        <v>86</v>
      </c>
      <c r="E3287" s="320">
        <v>151645389</v>
      </c>
      <c r="F3287" s="190">
        <v>309</v>
      </c>
      <c r="G3287" s="360">
        <v>60</v>
      </c>
      <c r="H3287" s="320">
        <v>0</v>
      </c>
      <c r="I3287" s="320">
        <v>309</v>
      </c>
      <c r="J3287" s="361">
        <v>0</v>
      </c>
      <c r="K3287" s="320" t="s">
        <v>985</v>
      </c>
      <c r="L3287" s="320" t="s">
        <v>254</v>
      </c>
      <c r="M3287" s="320" t="s">
        <v>264</v>
      </c>
      <c r="N3287" s="320" t="s">
        <v>263</v>
      </c>
    </row>
    <row r="3288" spans="1:14" s="194" customFormat="1">
      <c r="A3288" s="320" t="s">
        <v>856</v>
      </c>
      <c r="B3288" s="320" t="s">
        <v>462</v>
      </c>
      <c r="C3288" s="320" t="s">
        <v>834</v>
      </c>
      <c r="D3288" s="320" t="s">
        <v>86</v>
      </c>
      <c r="E3288" s="320">
        <v>176176110</v>
      </c>
      <c r="F3288" s="190">
        <v>500</v>
      </c>
      <c r="G3288" s="360">
        <v>60</v>
      </c>
      <c r="H3288" s="320">
        <v>0</v>
      </c>
      <c r="I3288" s="320">
        <v>500</v>
      </c>
      <c r="J3288" s="361">
        <v>0</v>
      </c>
      <c r="K3288" s="320" t="s">
        <v>986</v>
      </c>
      <c r="L3288" s="320" t="s">
        <v>254</v>
      </c>
      <c r="M3288" s="320" t="s">
        <v>264</v>
      </c>
      <c r="N3288" s="320" t="s">
        <v>263</v>
      </c>
    </row>
    <row r="3289" spans="1:14" s="194" customFormat="1">
      <c r="A3289" s="320" t="s">
        <v>856</v>
      </c>
      <c r="B3289" s="320" t="s">
        <v>462</v>
      </c>
      <c r="C3289" s="320" t="s">
        <v>834</v>
      </c>
      <c r="D3289" s="320" t="s">
        <v>93</v>
      </c>
      <c r="E3289" s="320">
        <v>64556691</v>
      </c>
      <c r="F3289" s="190">
        <v>7</v>
      </c>
      <c r="G3289" s="360">
        <v>60</v>
      </c>
      <c r="H3289" s="320">
        <v>0</v>
      </c>
      <c r="I3289" s="320">
        <v>7</v>
      </c>
      <c r="J3289" s="361">
        <v>0</v>
      </c>
      <c r="K3289" s="320" t="s">
        <v>1124</v>
      </c>
      <c r="L3289" s="320" t="s">
        <v>254</v>
      </c>
      <c r="M3289" s="320" t="s">
        <v>264</v>
      </c>
      <c r="N3289" s="320" t="s">
        <v>262</v>
      </c>
    </row>
    <row r="3290" spans="1:14" s="194" customFormat="1">
      <c r="A3290" s="320" t="s">
        <v>856</v>
      </c>
      <c r="B3290" s="320" t="s">
        <v>462</v>
      </c>
      <c r="C3290" s="320" t="s">
        <v>834</v>
      </c>
      <c r="D3290" s="320" t="s">
        <v>93</v>
      </c>
      <c r="E3290" s="320">
        <v>75315094</v>
      </c>
      <c r="F3290" s="190">
        <v>279</v>
      </c>
      <c r="G3290" s="360">
        <v>60</v>
      </c>
      <c r="H3290" s="320">
        <v>0</v>
      </c>
      <c r="I3290" s="320">
        <v>279</v>
      </c>
      <c r="J3290" s="361">
        <v>0</v>
      </c>
      <c r="K3290" s="320" t="s">
        <v>1125</v>
      </c>
      <c r="L3290" s="320" t="s">
        <v>254</v>
      </c>
      <c r="M3290" s="320" t="s">
        <v>262</v>
      </c>
      <c r="N3290" s="320" t="s">
        <v>264</v>
      </c>
    </row>
    <row r="3291" spans="1:14" s="194" customFormat="1">
      <c r="A3291" s="320" t="s">
        <v>856</v>
      </c>
      <c r="B3291" s="320" t="s">
        <v>462</v>
      </c>
      <c r="C3291" s="320" t="s">
        <v>834</v>
      </c>
      <c r="D3291" s="320" t="s">
        <v>93</v>
      </c>
      <c r="E3291" s="320">
        <v>166353199</v>
      </c>
      <c r="F3291" s="190">
        <v>3843</v>
      </c>
      <c r="G3291" s="360">
        <v>60</v>
      </c>
      <c r="H3291" s="320">
        <v>6</v>
      </c>
      <c r="I3291" s="320">
        <v>3837</v>
      </c>
      <c r="J3291" s="361">
        <v>1.56128024980484E-3</v>
      </c>
      <c r="K3291" s="320" t="s">
        <v>1126</v>
      </c>
      <c r="L3291" s="320" t="s">
        <v>254</v>
      </c>
      <c r="M3291" s="320" t="s">
        <v>264</v>
      </c>
      <c r="N3291" s="320" t="s">
        <v>263</v>
      </c>
    </row>
    <row r="3292" spans="1:14" s="194" customFormat="1">
      <c r="A3292" s="320" t="s">
        <v>856</v>
      </c>
      <c r="B3292" s="320" t="s">
        <v>462</v>
      </c>
      <c r="C3292" s="320" t="s">
        <v>834</v>
      </c>
      <c r="D3292" s="320" t="s">
        <v>94</v>
      </c>
      <c r="E3292" s="320">
        <v>16164534</v>
      </c>
      <c r="F3292" s="190">
        <v>3119</v>
      </c>
      <c r="G3292" s="360">
        <v>59.996099999999998</v>
      </c>
      <c r="H3292" s="320">
        <v>7</v>
      </c>
      <c r="I3292" s="320">
        <v>3112</v>
      </c>
      <c r="J3292" s="361">
        <v>2.2443090734209684E-3</v>
      </c>
      <c r="K3292" s="320" t="s">
        <v>1127</v>
      </c>
      <c r="L3292" s="320" t="s">
        <v>254</v>
      </c>
      <c r="M3292" s="320" t="s">
        <v>261</v>
      </c>
      <c r="N3292" s="320" t="s">
        <v>262</v>
      </c>
    </row>
    <row r="3293" spans="1:14" s="194" customFormat="1">
      <c r="A3293" s="320" t="s">
        <v>856</v>
      </c>
      <c r="B3293" s="320" t="s">
        <v>462</v>
      </c>
      <c r="C3293" s="320" t="s">
        <v>834</v>
      </c>
      <c r="D3293" s="320" t="s">
        <v>94</v>
      </c>
      <c r="E3293" s="320">
        <v>122840094</v>
      </c>
      <c r="F3293" s="190">
        <v>4274</v>
      </c>
      <c r="G3293" s="360">
        <v>59.996699999999997</v>
      </c>
      <c r="H3293" s="320">
        <v>0</v>
      </c>
      <c r="I3293" s="320">
        <v>4274</v>
      </c>
      <c r="J3293" s="361">
        <v>0</v>
      </c>
      <c r="K3293" s="320" t="s">
        <v>1128</v>
      </c>
      <c r="L3293" s="320" t="s">
        <v>254</v>
      </c>
      <c r="M3293" s="320" t="s">
        <v>264</v>
      </c>
      <c r="N3293" s="320" t="s">
        <v>262</v>
      </c>
    </row>
    <row r="3294" spans="1:14" s="194" customFormat="1">
      <c r="A3294" s="320" t="s">
        <v>856</v>
      </c>
      <c r="B3294" s="320" t="s">
        <v>463</v>
      </c>
      <c r="C3294" s="320" t="s">
        <v>671</v>
      </c>
      <c r="D3294" s="320" t="s">
        <v>81</v>
      </c>
      <c r="E3294" s="320">
        <v>23752398</v>
      </c>
      <c r="F3294" s="190">
        <v>433</v>
      </c>
      <c r="G3294" s="360">
        <v>59.9861</v>
      </c>
      <c r="H3294" s="320">
        <v>0</v>
      </c>
      <c r="I3294" s="320">
        <v>433</v>
      </c>
      <c r="J3294" s="361">
        <v>0</v>
      </c>
      <c r="K3294" s="320" t="s">
        <v>1120</v>
      </c>
      <c r="L3294" s="320" t="s">
        <v>254</v>
      </c>
      <c r="M3294" s="320" t="s">
        <v>264</v>
      </c>
      <c r="N3294" s="320" t="s">
        <v>261</v>
      </c>
    </row>
    <row r="3295" spans="1:14" s="194" customFormat="1">
      <c r="A3295" s="320" t="s">
        <v>856</v>
      </c>
      <c r="B3295" s="320" t="s">
        <v>463</v>
      </c>
      <c r="C3295" s="320" t="s">
        <v>671</v>
      </c>
      <c r="D3295" s="320" t="s">
        <v>89</v>
      </c>
      <c r="E3295" s="320">
        <v>56366682</v>
      </c>
      <c r="F3295" s="190">
        <v>370</v>
      </c>
      <c r="G3295" s="360">
        <v>59.975700000000003</v>
      </c>
      <c r="H3295" s="320">
        <v>0</v>
      </c>
      <c r="I3295" s="320">
        <v>370</v>
      </c>
      <c r="J3295" s="361">
        <v>0</v>
      </c>
      <c r="K3295" s="320" t="s">
        <v>1010</v>
      </c>
      <c r="L3295" s="320" t="s">
        <v>254</v>
      </c>
      <c r="M3295" s="320" t="s">
        <v>264</v>
      </c>
      <c r="N3295" s="320" t="s">
        <v>261</v>
      </c>
    </row>
    <row r="3296" spans="1:14" s="194" customFormat="1">
      <c r="A3296" s="320" t="s">
        <v>856</v>
      </c>
      <c r="B3296" s="320" t="s">
        <v>463</v>
      </c>
      <c r="C3296" s="320" t="s">
        <v>671</v>
      </c>
      <c r="D3296" s="320" t="s">
        <v>112</v>
      </c>
      <c r="E3296" s="320">
        <v>38878125</v>
      </c>
      <c r="F3296" s="190">
        <v>975</v>
      </c>
      <c r="G3296" s="360">
        <v>59.956800000000001</v>
      </c>
      <c r="H3296" s="320">
        <v>2</v>
      </c>
      <c r="I3296" s="320">
        <v>973</v>
      </c>
      <c r="J3296" s="361">
        <v>2.0512820512820513E-3</v>
      </c>
      <c r="K3296" s="320" t="s">
        <v>1011</v>
      </c>
      <c r="L3296" s="320" t="s">
        <v>254</v>
      </c>
      <c r="M3296" s="320" t="s">
        <v>264</v>
      </c>
      <c r="N3296" s="320" t="s">
        <v>263</v>
      </c>
    </row>
    <row r="3297" spans="1:14" s="194" customFormat="1">
      <c r="A3297" s="320" t="s">
        <v>856</v>
      </c>
      <c r="B3297" s="320" t="s">
        <v>463</v>
      </c>
      <c r="C3297" s="320" t="s">
        <v>671</v>
      </c>
      <c r="D3297" s="320" t="s">
        <v>112</v>
      </c>
      <c r="E3297" s="320">
        <v>47370062</v>
      </c>
      <c r="F3297" s="190">
        <v>1103</v>
      </c>
      <c r="G3297" s="360">
        <v>60.009099999999997</v>
      </c>
      <c r="H3297" s="320">
        <v>0</v>
      </c>
      <c r="I3297" s="320">
        <v>1103</v>
      </c>
      <c r="J3297" s="361">
        <v>0</v>
      </c>
      <c r="K3297" s="320" t="s">
        <v>1121</v>
      </c>
      <c r="L3297" s="320" t="s">
        <v>254</v>
      </c>
      <c r="M3297" s="320" t="s">
        <v>264</v>
      </c>
      <c r="N3297" s="320" t="s">
        <v>263</v>
      </c>
    </row>
    <row r="3298" spans="1:14" s="194" customFormat="1">
      <c r="A3298" s="320" t="s">
        <v>856</v>
      </c>
      <c r="B3298" s="320" t="s">
        <v>463</v>
      </c>
      <c r="C3298" s="320" t="s">
        <v>671</v>
      </c>
      <c r="D3298" s="320" t="s">
        <v>113</v>
      </c>
      <c r="E3298" s="320">
        <v>72455224</v>
      </c>
      <c r="F3298" s="190">
        <v>4377</v>
      </c>
      <c r="G3298" s="360">
        <v>59.9998</v>
      </c>
      <c r="H3298" s="320">
        <v>8</v>
      </c>
      <c r="I3298" s="320">
        <v>4369</v>
      </c>
      <c r="J3298" s="361">
        <v>1.8277358921635824E-3</v>
      </c>
      <c r="K3298" s="320" t="s">
        <v>981</v>
      </c>
      <c r="L3298" s="320" t="s">
        <v>254</v>
      </c>
      <c r="M3298" s="320" t="s">
        <v>263</v>
      </c>
      <c r="N3298" s="320" t="s">
        <v>264</v>
      </c>
    </row>
    <row r="3299" spans="1:14" s="194" customFormat="1">
      <c r="A3299" s="320" t="s">
        <v>856</v>
      </c>
      <c r="B3299" s="320" t="s">
        <v>463</v>
      </c>
      <c r="C3299" s="320" t="s">
        <v>671</v>
      </c>
      <c r="D3299" s="320" t="s">
        <v>84</v>
      </c>
      <c r="E3299" s="320">
        <v>80103213</v>
      </c>
      <c r="F3299" s="190">
        <v>820</v>
      </c>
      <c r="G3299" s="360">
        <v>60</v>
      </c>
      <c r="H3299" s="320">
        <v>0</v>
      </c>
      <c r="I3299" s="320">
        <v>820</v>
      </c>
      <c r="J3299" s="361">
        <v>0</v>
      </c>
      <c r="K3299" s="320" t="s">
        <v>984</v>
      </c>
      <c r="L3299" s="320" t="s">
        <v>254</v>
      </c>
      <c r="M3299" s="320" t="s">
        <v>264</v>
      </c>
      <c r="N3299" s="320" t="s">
        <v>262</v>
      </c>
    </row>
    <row r="3300" spans="1:14" s="194" customFormat="1">
      <c r="A3300" s="320" t="s">
        <v>856</v>
      </c>
      <c r="B3300" s="320" t="s">
        <v>463</v>
      </c>
      <c r="C3300" s="320" t="s">
        <v>671</v>
      </c>
      <c r="D3300" s="320" t="s">
        <v>117</v>
      </c>
      <c r="E3300" s="320">
        <v>34324984</v>
      </c>
      <c r="F3300" s="190">
        <v>1607</v>
      </c>
      <c r="G3300" s="360">
        <v>59.9925</v>
      </c>
      <c r="H3300" s="320">
        <v>5</v>
      </c>
      <c r="I3300" s="320">
        <v>1602</v>
      </c>
      <c r="J3300" s="361">
        <v>3.1113876789047915E-3</v>
      </c>
      <c r="K3300" s="320" t="s">
        <v>1122</v>
      </c>
      <c r="L3300" s="320" t="s">
        <v>254</v>
      </c>
      <c r="M3300" s="320" t="s">
        <v>264</v>
      </c>
      <c r="N3300" s="320" t="s">
        <v>263</v>
      </c>
    </row>
    <row r="3301" spans="1:14" s="194" customFormat="1">
      <c r="A3301" s="320" t="s">
        <v>856</v>
      </c>
      <c r="B3301" s="320" t="s">
        <v>463</v>
      </c>
      <c r="C3301" s="320" t="s">
        <v>671</v>
      </c>
      <c r="D3301" s="320" t="s">
        <v>86</v>
      </c>
      <c r="E3301" s="320">
        <v>2681945</v>
      </c>
      <c r="F3301" s="190">
        <v>2349</v>
      </c>
      <c r="G3301" s="360">
        <v>60</v>
      </c>
      <c r="H3301" s="320">
        <v>4</v>
      </c>
      <c r="I3301" s="320">
        <v>2345</v>
      </c>
      <c r="J3301" s="361">
        <v>1.7028522775649213E-3</v>
      </c>
      <c r="K3301" s="320" t="s">
        <v>1123</v>
      </c>
      <c r="L3301" s="320" t="s">
        <v>254</v>
      </c>
      <c r="M3301" s="320" t="s">
        <v>262</v>
      </c>
      <c r="N3301" s="320" t="s">
        <v>261</v>
      </c>
    </row>
    <row r="3302" spans="1:14" s="194" customFormat="1">
      <c r="A3302" s="320" t="s">
        <v>856</v>
      </c>
      <c r="B3302" s="320" t="s">
        <v>463</v>
      </c>
      <c r="C3302" s="320" t="s">
        <v>671</v>
      </c>
      <c r="D3302" s="320" t="s">
        <v>86</v>
      </c>
      <c r="E3302" s="320">
        <v>24624856</v>
      </c>
      <c r="F3302" s="190">
        <v>3382</v>
      </c>
      <c r="G3302" s="360">
        <v>60.0154</v>
      </c>
      <c r="H3302" s="320">
        <v>0</v>
      </c>
      <c r="I3302" s="320">
        <v>3382</v>
      </c>
      <c r="J3302" s="361">
        <v>0</v>
      </c>
      <c r="K3302" s="320" t="s">
        <v>982</v>
      </c>
      <c r="L3302" s="320" t="s">
        <v>254</v>
      </c>
      <c r="M3302" s="320" t="s">
        <v>262</v>
      </c>
      <c r="N3302" s="320" t="s">
        <v>264</v>
      </c>
    </row>
    <row r="3303" spans="1:14" s="194" customFormat="1">
      <c r="A3303" s="320" t="s">
        <v>856</v>
      </c>
      <c r="B3303" s="320" t="s">
        <v>463</v>
      </c>
      <c r="C3303" s="320" t="s">
        <v>671</v>
      </c>
      <c r="D3303" s="320" t="s">
        <v>86</v>
      </c>
      <c r="E3303" s="320">
        <v>151645389</v>
      </c>
      <c r="F3303" s="190">
        <v>906</v>
      </c>
      <c r="G3303" s="360">
        <v>60</v>
      </c>
      <c r="H3303" s="320">
        <v>0</v>
      </c>
      <c r="I3303" s="320">
        <v>906</v>
      </c>
      <c r="J3303" s="361">
        <v>0</v>
      </c>
      <c r="K3303" s="320" t="s">
        <v>985</v>
      </c>
      <c r="L3303" s="320" t="s">
        <v>254</v>
      </c>
      <c r="M3303" s="320" t="s">
        <v>264</v>
      </c>
      <c r="N3303" s="320" t="s">
        <v>263</v>
      </c>
    </row>
    <row r="3304" spans="1:14" s="194" customFormat="1">
      <c r="A3304" s="320" t="s">
        <v>856</v>
      </c>
      <c r="B3304" s="320" t="s">
        <v>463</v>
      </c>
      <c r="C3304" s="320" t="s">
        <v>671</v>
      </c>
      <c r="D3304" s="320" t="s">
        <v>86</v>
      </c>
      <c r="E3304" s="320">
        <v>176176110</v>
      </c>
      <c r="F3304" s="190">
        <v>1571</v>
      </c>
      <c r="G3304" s="360">
        <v>60</v>
      </c>
      <c r="H3304" s="320">
        <v>2</v>
      </c>
      <c r="I3304" s="320">
        <v>1569</v>
      </c>
      <c r="J3304" s="361">
        <v>1.273074474856779E-3</v>
      </c>
      <c r="K3304" s="320" t="s">
        <v>986</v>
      </c>
      <c r="L3304" s="320" t="s">
        <v>254</v>
      </c>
      <c r="M3304" s="320" t="s">
        <v>264</v>
      </c>
      <c r="N3304" s="320" t="s">
        <v>263</v>
      </c>
    </row>
    <row r="3305" spans="1:14" s="194" customFormat="1">
      <c r="A3305" s="320" t="s">
        <v>856</v>
      </c>
      <c r="B3305" s="320" t="s">
        <v>463</v>
      </c>
      <c r="C3305" s="320" t="s">
        <v>671</v>
      </c>
      <c r="D3305" s="320" t="s">
        <v>93</v>
      </c>
      <c r="E3305" s="320">
        <v>64556691</v>
      </c>
      <c r="F3305" s="190">
        <v>142</v>
      </c>
      <c r="G3305" s="360">
        <v>59.908499999999997</v>
      </c>
      <c r="H3305" s="320">
        <v>0</v>
      </c>
      <c r="I3305" s="320">
        <v>142</v>
      </c>
      <c r="J3305" s="361">
        <v>0</v>
      </c>
      <c r="K3305" s="320" t="s">
        <v>1124</v>
      </c>
      <c r="L3305" s="320" t="s">
        <v>254</v>
      </c>
      <c r="M3305" s="320" t="s">
        <v>264</v>
      </c>
      <c r="N3305" s="320" t="s">
        <v>262</v>
      </c>
    </row>
    <row r="3306" spans="1:14" s="194" customFormat="1">
      <c r="A3306" s="320" t="s">
        <v>856</v>
      </c>
      <c r="B3306" s="320" t="s">
        <v>463</v>
      </c>
      <c r="C3306" s="320" t="s">
        <v>671</v>
      </c>
      <c r="D3306" s="320" t="s">
        <v>93</v>
      </c>
      <c r="E3306" s="320">
        <v>75315094</v>
      </c>
      <c r="F3306" s="190">
        <v>1014</v>
      </c>
      <c r="G3306" s="360">
        <v>60</v>
      </c>
      <c r="H3306" s="320">
        <v>0</v>
      </c>
      <c r="I3306" s="320">
        <v>1014</v>
      </c>
      <c r="J3306" s="361">
        <v>0</v>
      </c>
      <c r="K3306" s="320" t="s">
        <v>1125</v>
      </c>
      <c r="L3306" s="320" t="s">
        <v>254</v>
      </c>
      <c r="M3306" s="320" t="s">
        <v>262</v>
      </c>
      <c r="N3306" s="320" t="s">
        <v>264</v>
      </c>
    </row>
    <row r="3307" spans="1:14" s="194" customFormat="1">
      <c r="A3307" s="320" t="s">
        <v>856</v>
      </c>
      <c r="B3307" s="320" t="s">
        <v>463</v>
      </c>
      <c r="C3307" s="320" t="s">
        <v>671</v>
      </c>
      <c r="D3307" s="320" t="s">
        <v>93</v>
      </c>
      <c r="E3307" s="320">
        <v>166353199</v>
      </c>
      <c r="F3307" s="190">
        <v>4372</v>
      </c>
      <c r="G3307" s="360">
        <v>59.997900000000001</v>
      </c>
      <c r="H3307" s="320">
        <v>0</v>
      </c>
      <c r="I3307" s="320">
        <v>4372</v>
      </c>
      <c r="J3307" s="361">
        <v>0</v>
      </c>
      <c r="K3307" s="320" t="s">
        <v>1126</v>
      </c>
      <c r="L3307" s="320" t="s">
        <v>254</v>
      </c>
      <c r="M3307" s="320" t="s">
        <v>264</v>
      </c>
      <c r="N3307" s="320" t="s">
        <v>263</v>
      </c>
    </row>
    <row r="3308" spans="1:14" s="194" customFormat="1">
      <c r="A3308" s="320" t="s">
        <v>856</v>
      </c>
      <c r="B3308" s="320" t="s">
        <v>463</v>
      </c>
      <c r="C3308" s="320" t="s">
        <v>671</v>
      </c>
      <c r="D3308" s="320" t="s">
        <v>94</v>
      </c>
      <c r="E3308" s="320">
        <v>16164534</v>
      </c>
      <c r="F3308" s="190">
        <v>3238</v>
      </c>
      <c r="G3308" s="360">
        <v>59.9709</v>
      </c>
      <c r="H3308" s="320">
        <v>8</v>
      </c>
      <c r="I3308" s="320">
        <v>3230</v>
      </c>
      <c r="J3308" s="361">
        <v>2.4706609017912293E-3</v>
      </c>
      <c r="K3308" s="320" t="s">
        <v>1127</v>
      </c>
      <c r="L3308" s="320" t="s">
        <v>254</v>
      </c>
      <c r="M3308" s="320" t="s">
        <v>261</v>
      </c>
      <c r="N3308" s="320" t="s">
        <v>262</v>
      </c>
    </row>
    <row r="3309" spans="1:14" s="194" customFormat="1">
      <c r="A3309" s="320" t="s">
        <v>856</v>
      </c>
      <c r="B3309" s="320" t="s">
        <v>463</v>
      </c>
      <c r="C3309" s="320" t="s">
        <v>671</v>
      </c>
      <c r="D3309" s="320" t="s">
        <v>94</v>
      </c>
      <c r="E3309" s="320">
        <v>122840094</v>
      </c>
      <c r="F3309" s="190">
        <v>4313</v>
      </c>
      <c r="G3309" s="360">
        <v>59.999499999999998</v>
      </c>
      <c r="H3309" s="320">
        <v>0</v>
      </c>
      <c r="I3309" s="320">
        <v>4313</v>
      </c>
      <c r="J3309" s="361">
        <v>0</v>
      </c>
      <c r="K3309" s="320" t="s">
        <v>1128</v>
      </c>
      <c r="L3309" s="320" t="s">
        <v>254</v>
      </c>
      <c r="M3309" s="320" t="s">
        <v>264</v>
      </c>
      <c r="N3309" s="320" t="s">
        <v>262</v>
      </c>
    </row>
    <row r="3310" spans="1:14" s="194" customFormat="1">
      <c r="A3310" s="320" t="s">
        <v>856</v>
      </c>
      <c r="B3310" s="320" t="s">
        <v>464</v>
      </c>
      <c r="C3310" s="320" t="s">
        <v>834</v>
      </c>
      <c r="D3310" s="320" t="s">
        <v>81</v>
      </c>
      <c r="E3310" s="320">
        <v>23752398</v>
      </c>
      <c r="F3310" s="190">
        <v>274</v>
      </c>
      <c r="G3310" s="360">
        <v>59.992699999999999</v>
      </c>
      <c r="H3310" s="320">
        <v>0</v>
      </c>
      <c r="I3310" s="320">
        <v>274</v>
      </c>
      <c r="J3310" s="361">
        <v>0</v>
      </c>
      <c r="K3310" s="320" t="s">
        <v>1120</v>
      </c>
      <c r="L3310" s="320" t="s">
        <v>254</v>
      </c>
      <c r="M3310" s="320" t="s">
        <v>264</v>
      </c>
      <c r="N3310" s="320" t="s">
        <v>261</v>
      </c>
    </row>
    <row r="3311" spans="1:14" s="194" customFormat="1">
      <c r="A3311" s="320" t="s">
        <v>856</v>
      </c>
      <c r="B3311" s="320" t="s">
        <v>464</v>
      </c>
      <c r="C3311" s="320" t="s">
        <v>834</v>
      </c>
      <c r="D3311" s="320" t="s">
        <v>89</v>
      </c>
      <c r="E3311" s="320">
        <v>56366682</v>
      </c>
      <c r="F3311" s="190">
        <v>39</v>
      </c>
      <c r="G3311" s="360">
        <v>60</v>
      </c>
      <c r="H3311" s="320">
        <v>0</v>
      </c>
      <c r="I3311" s="320">
        <v>39</v>
      </c>
      <c r="J3311" s="361">
        <v>0</v>
      </c>
      <c r="K3311" s="320" t="s">
        <v>1010</v>
      </c>
      <c r="L3311" s="320" t="s">
        <v>254</v>
      </c>
      <c r="M3311" s="320" t="s">
        <v>264</v>
      </c>
      <c r="N3311" s="320" t="s">
        <v>261</v>
      </c>
    </row>
    <row r="3312" spans="1:14" s="194" customFormat="1">
      <c r="A3312" s="320" t="s">
        <v>856</v>
      </c>
      <c r="B3312" s="320" t="s">
        <v>464</v>
      </c>
      <c r="C3312" s="320" t="s">
        <v>834</v>
      </c>
      <c r="D3312" s="320" t="s">
        <v>112</v>
      </c>
      <c r="E3312" s="320">
        <v>38878125</v>
      </c>
      <c r="F3312" s="190">
        <v>536</v>
      </c>
      <c r="G3312" s="360">
        <v>59.988799999999998</v>
      </c>
      <c r="H3312" s="320">
        <v>0</v>
      </c>
      <c r="I3312" s="320">
        <v>536</v>
      </c>
      <c r="J3312" s="361">
        <v>0</v>
      </c>
      <c r="K3312" s="320" t="s">
        <v>1011</v>
      </c>
      <c r="L3312" s="320" t="s">
        <v>254</v>
      </c>
      <c r="M3312" s="320" t="s">
        <v>264</v>
      </c>
      <c r="N3312" s="320" t="s">
        <v>263</v>
      </c>
    </row>
    <row r="3313" spans="1:14" s="194" customFormat="1">
      <c r="A3313" s="320" t="s">
        <v>856</v>
      </c>
      <c r="B3313" s="320" t="s">
        <v>464</v>
      </c>
      <c r="C3313" s="320" t="s">
        <v>834</v>
      </c>
      <c r="D3313" s="320" t="s">
        <v>112</v>
      </c>
      <c r="E3313" s="320">
        <v>47370062</v>
      </c>
      <c r="F3313" s="190">
        <v>1192</v>
      </c>
      <c r="G3313" s="360">
        <v>60</v>
      </c>
      <c r="H3313" s="320">
        <v>0</v>
      </c>
      <c r="I3313" s="320">
        <v>1192</v>
      </c>
      <c r="J3313" s="361">
        <v>0</v>
      </c>
      <c r="K3313" s="320" t="s">
        <v>1121</v>
      </c>
      <c r="L3313" s="320" t="s">
        <v>254</v>
      </c>
      <c r="M3313" s="320" t="s">
        <v>264</v>
      </c>
      <c r="N3313" s="320" t="s">
        <v>263</v>
      </c>
    </row>
    <row r="3314" spans="1:14" s="194" customFormat="1">
      <c r="A3314" s="320" t="s">
        <v>856</v>
      </c>
      <c r="B3314" s="320" t="s">
        <v>464</v>
      </c>
      <c r="C3314" s="320" t="s">
        <v>834</v>
      </c>
      <c r="D3314" s="320" t="s">
        <v>113</v>
      </c>
      <c r="E3314" s="320">
        <v>72455224</v>
      </c>
      <c r="F3314" s="190">
        <v>4991</v>
      </c>
      <c r="G3314" s="360">
        <v>60</v>
      </c>
      <c r="H3314" s="320">
        <v>15</v>
      </c>
      <c r="I3314" s="320">
        <v>4976</v>
      </c>
      <c r="J3314" s="361">
        <v>3.0054097375275496E-3</v>
      </c>
      <c r="K3314" s="320" t="s">
        <v>981</v>
      </c>
      <c r="L3314" s="320" t="s">
        <v>254</v>
      </c>
      <c r="M3314" s="320" t="s">
        <v>263</v>
      </c>
      <c r="N3314" s="320" t="s">
        <v>264</v>
      </c>
    </row>
    <row r="3315" spans="1:14" s="194" customFormat="1">
      <c r="A3315" s="320" t="s">
        <v>856</v>
      </c>
      <c r="B3315" s="320" t="s">
        <v>464</v>
      </c>
      <c r="C3315" s="320" t="s">
        <v>834</v>
      </c>
      <c r="D3315" s="320" t="s">
        <v>84</v>
      </c>
      <c r="E3315" s="320">
        <v>80103213</v>
      </c>
      <c r="F3315" s="190">
        <v>179</v>
      </c>
      <c r="G3315" s="360">
        <v>60</v>
      </c>
      <c r="H3315" s="320">
        <v>0</v>
      </c>
      <c r="I3315" s="320">
        <v>179</v>
      </c>
      <c r="J3315" s="361">
        <v>0</v>
      </c>
      <c r="K3315" s="320" t="s">
        <v>984</v>
      </c>
      <c r="L3315" s="320" t="s">
        <v>254</v>
      </c>
      <c r="M3315" s="320" t="s">
        <v>264</v>
      </c>
      <c r="N3315" s="320" t="s">
        <v>262</v>
      </c>
    </row>
    <row r="3316" spans="1:14" s="194" customFormat="1">
      <c r="A3316" s="320" t="s">
        <v>856</v>
      </c>
      <c r="B3316" s="320" t="s">
        <v>464</v>
      </c>
      <c r="C3316" s="320" t="s">
        <v>834</v>
      </c>
      <c r="D3316" s="320" t="s">
        <v>117</v>
      </c>
      <c r="E3316" s="320">
        <v>34324984</v>
      </c>
      <c r="F3316" s="190">
        <v>690</v>
      </c>
      <c r="G3316" s="360">
        <v>60</v>
      </c>
      <c r="H3316" s="320">
        <v>0</v>
      </c>
      <c r="I3316" s="320">
        <v>690</v>
      </c>
      <c r="J3316" s="361">
        <v>0</v>
      </c>
      <c r="K3316" s="320" t="s">
        <v>1122</v>
      </c>
      <c r="L3316" s="320" t="s">
        <v>254</v>
      </c>
      <c r="M3316" s="320" t="s">
        <v>264</v>
      </c>
      <c r="N3316" s="320" t="s">
        <v>263</v>
      </c>
    </row>
    <row r="3317" spans="1:14" s="194" customFormat="1">
      <c r="A3317" s="320" t="s">
        <v>856</v>
      </c>
      <c r="B3317" s="320" t="s">
        <v>464</v>
      </c>
      <c r="C3317" s="320" t="s">
        <v>834</v>
      </c>
      <c r="D3317" s="320" t="s">
        <v>86</v>
      </c>
      <c r="E3317" s="320">
        <v>2681945</v>
      </c>
      <c r="F3317" s="190">
        <v>2832</v>
      </c>
      <c r="G3317" s="360">
        <v>59.993299999999998</v>
      </c>
      <c r="H3317" s="320">
        <v>7</v>
      </c>
      <c r="I3317" s="320">
        <v>2825</v>
      </c>
      <c r="J3317" s="361">
        <v>2.4717514124293787E-3</v>
      </c>
      <c r="K3317" s="320" t="s">
        <v>1123</v>
      </c>
      <c r="L3317" s="320" t="s">
        <v>254</v>
      </c>
      <c r="M3317" s="320" t="s">
        <v>262</v>
      </c>
      <c r="N3317" s="320" t="s">
        <v>261</v>
      </c>
    </row>
    <row r="3318" spans="1:14" s="194" customFormat="1">
      <c r="A3318" s="320" t="s">
        <v>856</v>
      </c>
      <c r="B3318" s="320" t="s">
        <v>464</v>
      </c>
      <c r="C3318" s="320" t="s">
        <v>834</v>
      </c>
      <c r="D3318" s="320" t="s">
        <v>86</v>
      </c>
      <c r="E3318" s="320">
        <v>24624856</v>
      </c>
      <c r="F3318" s="190">
        <v>4236</v>
      </c>
      <c r="G3318" s="360">
        <v>59.988399999999999</v>
      </c>
      <c r="H3318" s="320">
        <v>0</v>
      </c>
      <c r="I3318" s="320">
        <v>4236</v>
      </c>
      <c r="J3318" s="361">
        <v>0</v>
      </c>
      <c r="K3318" s="320" t="s">
        <v>982</v>
      </c>
      <c r="L3318" s="320" t="s">
        <v>254</v>
      </c>
      <c r="M3318" s="320" t="s">
        <v>262</v>
      </c>
      <c r="N3318" s="320" t="s">
        <v>264</v>
      </c>
    </row>
    <row r="3319" spans="1:14" s="194" customFormat="1">
      <c r="A3319" s="320" t="s">
        <v>856</v>
      </c>
      <c r="B3319" s="320" t="s">
        <v>464</v>
      </c>
      <c r="C3319" s="320" t="s">
        <v>834</v>
      </c>
      <c r="D3319" s="320" t="s">
        <v>86</v>
      </c>
      <c r="E3319" s="320">
        <v>151645389</v>
      </c>
      <c r="F3319" s="190">
        <v>429</v>
      </c>
      <c r="G3319" s="360">
        <v>60</v>
      </c>
      <c r="H3319" s="320">
        <v>0</v>
      </c>
      <c r="I3319" s="320">
        <v>429</v>
      </c>
      <c r="J3319" s="361">
        <v>0</v>
      </c>
      <c r="K3319" s="320" t="s">
        <v>985</v>
      </c>
      <c r="L3319" s="320" t="s">
        <v>254</v>
      </c>
      <c r="M3319" s="320" t="s">
        <v>264</v>
      </c>
      <c r="N3319" s="320" t="s">
        <v>263</v>
      </c>
    </row>
    <row r="3320" spans="1:14" s="194" customFormat="1">
      <c r="A3320" s="320" t="s">
        <v>856</v>
      </c>
      <c r="B3320" s="320" t="s">
        <v>464</v>
      </c>
      <c r="C3320" s="320" t="s">
        <v>834</v>
      </c>
      <c r="D3320" s="320" t="s">
        <v>86</v>
      </c>
      <c r="E3320" s="320">
        <v>176176110</v>
      </c>
      <c r="F3320" s="190">
        <v>549</v>
      </c>
      <c r="G3320" s="360">
        <v>60</v>
      </c>
      <c r="H3320" s="320">
        <v>0</v>
      </c>
      <c r="I3320" s="320">
        <v>549</v>
      </c>
      <c r="J3320" s="361">
        <v>0</v>
      </c>
      <c r="K3320" s="320" t="s">
        <v>986</v>
      </c>
      <c r="L3320" s="320" t="s">
        <v>254</v>
      </c>
      <c r="M3320" s="320" t="s">
        <v>264</v>
      </c>
      <c r="N3320" s="320" t="s">
        <v>263</v>
      </c>
    </row>
    <row r="3321" spans="1:14" s="194" customFormat="1">
      <c r="A3321" s="320" t="s">
        <v>856</v>
      </c>
      <c r="B3321" s="320" t="s">
        <v>464</v>
      </c>
      <c r="C3321" s="320" t="s">
        <v>834</v>
      </c>
      <c r="D3321" s="320" t="s">
        <v>93</v>
      </c>
      <c r="E3321" s="320">
        <v>64556691</v>
      </c>
      <c r="F3321" s="190">
        <v>31</v>
      </c>
      <c r="G3321" s="360">
        <v>60</v>
      </c>
      <c r="H3321" s="320">
        <v>0</v>
      </c>
      <c r="I3321" s="320">
        <v>31</v>
      </c>
      <c r="J3321" s="361">
        <v>0</v>
      </c>
      <c r="K3321" s="320" t="s">
        <v>1124</v>
      </c>
      <c r="L3321" s="320" t="s">
        <v>254</v>
      </c>
      <c r="M3321" s="320" t="s">
        <v>264</v>
      </c>
      <c r="N3321" s="320" t="s">
        <v>262</v>
      </c>
    </row>
    <row r="3322" spans="1:14" s="194" customFormat="1">
      <c r="A3322" s="320" t="s">
        <v>856</v>
      </c>
      <c r="B3322" s="320" t="s">
        <v>464</v>
      </c>
      <c r="C3322" s="320" t="s">
        <v>834</v>
      </c>
      <c r="D3322" s="320" t="s">
        <v>93</v>
      </c>
      <c r="E3322" s="320">
        <v>75315094</v>
      </c>
      <c r="F3322" s="190">
        <v>298</v>
      </c>
      <c r="G3322" s="360">
        <v>60</v>
      </c>
      <c r="H3322" s="320">
        <v>0</v>
      </c>
      <c r="I3322" s="320">
        <v>298</v>
      </c>
      <c r="J3322" s="361">
        <v>0</v>
      </c>
      <c r="K3322" s="320" t="s">
        <v>1125</v>
      </c>
      <c r="L3322" s="320" t="s">
        <v>254</v>
      </c>
      <c r="M3322" s="320" t="s">
        <v>262</v>
      </c>
      <c r="N3322" s="320" t="s">
        <v>264</v>
      </c>
    </row>
    <row r="3323" spans="1:14" s="194" customFormat="1">
      <c r="A3323" s="320" t="s">
        <v>856</v>
      </c>
      <c r="B3323" s="320" t="s">
        <v>464</v>
      </c>
      <c r="C3323" s="320" t="s">
        <v>834</v>
      </c>
      <c r="D3323" s="320" t="s">
        <v>93</v>
      </c>
      <c r="E3323" s="320">
        <v>166353199</v>
      </c>
      <c r="F3323" s="190">
        <v>4719</v>
      </c>
      <c r="G3323" s="360">
        <v>59.996200000000002</v>
      </c>
      <c r="H3323" s="320">
        <v>10</v>
      </c>
      <c r="I3323" s="320">
        <v>4709</v>
      </c>
      <c r="J3323" s="361">
        <v>2.1190930281839372E-3</v>
      </c>
      <c r="K3323" s="320" t="s">
        <v>1126</v>
      </c>
      <c r="L3323" s="320" t="s">
        <v>254</v>
      </c>
      <c r="M3323" s="320" t="s">
        <v>264</v>
      </c>
      <c r="N3323" s="320" t="s">
        <v>263</v>
      </c>
    </row>
    <row r="3324" spans="1:14" s="194" customFormat="1">
      <c r="A3324" s="320" t="s">
        <v>856</v>
      </c>
      <c r="B3324" s="320" t="s">
        <v>464</v>
      </c>
      <c r="C3324" s="320" t="s">
        <v>834</v>
      </c>
      <c r="D3324" s="320" t="s">
        <v>94</v>
      </c>
      <c r="E3324" s="320">
        <v>16164534</v>
      </c>
      <c r="F3324" s="190">
        <v>3200</v>
      </c>
      <c r="G3324" s="360">
        <v>59.994399999999999</v>
      </c>
      <c r="H3324" s="320">
        <v>5</v>
      </c>
      <c r="I3324" s="320">
        <v>3195</v>
      </c>
      <c r="J3324" s="361">
        <v>1.5625000000000001E-3</v>
      </c>
      <c r="K3324" s="320" t="s">
        <v>1127</v>
      </c>
      <c r="L3324" s="320" t="s">
        <v>254</v>
      </c>
      <c r="M3324" s="320" t="s">
        <v>261</v>
      </c>
      <c r="N3324" s="320" t="s">
        <v>262</v>
      </c>
    </row>
    <row r="3325" spans="1:14" s="194" customFormat="1">
      <c r="A3325" s="320" t="s">
        <v>856</v>
      </c>
      <c r="B3325" s="320" t="s">
        <v>464</v>
      </c>
      <c r="C3325" s="320" t="s">
        <v>834</v>
      </c>
      <c r="D3325" s="320" t="s">
        <v>94</v>
      </c>
      <c r="E3325" s="320">
        <v>122840094</v>
      </c>
      <c r="F3325" s="190">
        <v>5126</v>
      </c>
      <c r="G3325" s="360">
        <v>59.996099999999998</v>
      </c>
      <c r="H3325" s="320">
        <v>0</v>
      </c>
      <c r="I3325" s="320">
        <v>5126</v>
      </c>
      <c r="J3325" s="361">
        <v>0</v>
      </c>
      <c r="K3325" s="320" t="s">
        <v>1128</v>
      </c>
      <c r="L3325" s="320" t="s">
        <v>254</v>
      </c>
      <c r="M3325" s="320" t="s">
        <v>264</v>
      </c>
      <c r="N3325" s="320" t="s">
        <v>262</v>
      </c>
    </row>
    <row r="3326" spans="1:14" s="194" customFormat="1">
      <c r="A3326" s="320" t="s">
        <v>856</v>
      </c>
      <c r="B3326" s="320" t="s">
        <v>457</v>
      </c>
      <c r="C3326" s="320" t="s">
        <v>670</v>
      </c>
      <c r="D3326" s="173" t="s">
        <v>1242</v>
      </c>
      <c r="E3326" s="173" t="s">
        <v>12</v>
      </c>
      <c r="F3326" s="358" t="s">
        <v>12</v>
      </c>
      <c r="G3326" s="173" t="s">
        <v>12</v>
      </c>
      <c r="H3326" s="173">
        <v>198</v>
      </c>
      <c r="I3326" s="173" t="s">
        <v>12</v>
      </c>
      <c r="J3326" s="173" t="s">
        <v>12</v>
      </c>
      <c r="K3326" s="173" t="s">
        <v>12</v>
      </c>
      <c r="L3326" s="173" t="s">
        <v>253</v>
      </c>
      <c r="M3326" s="173" t="s">
        <v>12</v>
      </c>
      <c r="N3326" s="173" t="s">
        <v>12</v>
      </c>
    </row>
    <row r="3327" spans="1:14" s="194" customFormat="1">
      <c r="A3327" s="320" t="s">
        <v>856</v>
      </c>
      <c r="B3327" s="320" t="s">
        <v>347</v>
      </c>
      <c r="C3327" s="320" t="s">
        <v>834</v>
      </c>
      <c r="D3327" s="173" t="s">
        <v>1242</v>
      </c>
      <c r="E3327" s="173" t="s">
        <v>12</v>
      </c>
      <c r="F3327" s="358" t="s">
        <v>12</v>
      </c>
      <c r="G3327" s="173" t="s">
        <v>12</v>
      </c>
      <c r="H3327" s="173">
        <v>36</v>
      </c>
      <c r="I3327" s="173" t="s">
        <v>12</v>
      </c>
      <c r="J3327" s="173" t="s">
        <v>12</v>
      </c>
      <c r="K3327" s="173" t="s">
        <v>12</v>
      </c>
      <c r="L3327" s="173" t="s">
        <v>253</v>
      </c>
      <c r="M3327" s="173" t="s">
        <v>12</v>
      </c>
      <c r="N3327" s="173" t="s">
        <v>12</v>
      </c>
    </row>
    <row r="3328" spans="1:14" s="194" customFormat="1">
      <c r="A3328" s="320" t="s">
        <v>856</v>
      </c>
      <c r="B3328" s="320" t="s">
        <v>459</v>
      </c>
      <c r="C3328" s="320" t="s">
        <v>834</v>
      </c>
      <c r="D3328" s="173" t="s">
        <v>1242</v>
      </c>
      <c r="E3328" s="173" t="s">
        <v>12</v>
      </c>
      <c r="F3328" s="358" t="s">
        <v>12</v>
      </c>
      <c r="G3328" s="173" t="s">
        <v>12</v>
      </c>
      <c r="H3328" s="173">
        <v>0</v>
      </c>
      <c r="I3328" s="173" t="s">
        <v>12</v>
      </c>
      <c r="J3328" s="173" t="s">
        <v>12</v>
      </c>
      <c r="K3328" s="173" t="s">
        <v>12</v>
      </c>
      <c r="L3328" s="173" t="s">
        <v>253</v>
      </c>
      <c r="M3328" s="173" t="s">
        <v>12</v>
      </c>
      <c r="N3328" s="173" t="s">
        <v>12</v>
      </c>
    </row>
    <row r="3329" spans="1:14" s="194" customFormat="1">
      <c r="A3329" s="320" t="s">
        <v>856</v>
      </c>
      <c r="B3329" s="320" t="s">
        <v>460</v>
      </c>
      <c r="C3329" s="320" t="s">
        <v>846</v>
      </c>
      <c r="D3329" s="173" t="s">
        <v>1242</v>
      </c>
      <c r="E3329" s="173" t="s">
        <v>12</v>
      </c>
      <c r="F3329" s="358" t="s">
        <v>12</v>
      </c>
      <c r="G3329" s="173" t="s">
        <v>12</v>
      </c>
      <c r="H3329" s="173">
        <v>0</v>
      </c>
      <c r="I3329" s="173" t="s">
        <v>12</v>
      </c>
      <c r="J3329" s="173" t="s">
        <v>12</v>
      </c>
      <c r="K3329" s="173" t="s">
        <v>12</v>
      </c>
      <c r="L3329" s="173" t="s">
        <v>253</v>
      </c>
      <c r="M3329" s="173" t="s">
        <v>12</v>
      </c>
      <c r="N3329" s="173" t="s">
        <v>12</v>
      </c>
    </row>
    <row r="3330" spans="1:14" s="194" customFormat="1">
      <c r="A3330" s="320" t="s">
        <v>856</v>
      </c>
      <c r="B3330" s="320" t="s">
        <v>461</v>
      </c>
      <c r="C3330" s="320" t="s">
        <v>834</v>
      </c>
      <c r="D3330" s="173" t="s">
        <v>1242</v>
      </c>
      <c r="E3330" s="173" t="s">
        <v>12</v>
      </c>
      <c r="F3330" s="358" t="s">
        <v>12</v>
      </c>
      <c r="G3330" s="173" t="s">
        <v>12</v>
      </c>
      <c r="H3330" s="173">
        <v>0</v>
      </c>
      <c r="I3330" s="173" t="s">
        <v>12</v>
      </c>
      <c r="J3330" s="173" t="s">
        <v>12</v>
      </c>
      <c r="K3330" s="173" t="s">
        <v>12</v>
      </c>
      <c r="L3330" s="173" t="s">
        <v>253</v>
      </c>
      <c r="M3330" s="173" t="s">
        <v>12</v>
      </c>
      <c r="N3330" s="173" t="s">
        <v>12</v>
      </c>
    </row>
    <row r="3331" spans="1:14" s="194" customFormat="1">
      <c r="A3331" s="320" t="s">
        <v>856</v>
      </c>
      <c r="B3331" s="320" t="s">
        <v>462</v>
      </c>
      <c r="C3331" s="320" t="s">
        <v>834</v>
      </c>
      <c r="D3331" s="173" t="s">
        <v>1242</v>
      </c>
      <c r="E3331" s="173" t="s">
        <v>12</v>
      </c>
      <c r="F3331" s="358" t="s">
        <v>12</v>
      </c>
      <c r="G3331" s="173" t="s">
        <v>12</v>
      </c>
      <c r="H3331" s="173">
        <v>0</v>
      </c>
      <c r="I3331" s="173" t="s">
        <v>12</v>
      </c>
      <c r="J3331" s="173" t="s">
        <v>12</v>
      </c>
      <c r="K3331" s="173" t="s">
        <v>12</v>
      </c>
      <c r="L3331" s="173" t="s">
        <v>253</v>
      </c>
      <c r="M3331" s="173" t="s">
        <v>12</v>
      </c>
      <c r="N3331" s="173" t="s">
        <v>12</v>
      </c>
    </row>
    <row r="3332" spans="1:14" s="194" customFormat="1">
      <c r="A3332" s="320" t="s">
        <v>856</v>
      </c>
      <c r="B3332" s="320" t="s">
        <v>463</v>
      </c>
      <c r="C3332" s="320" t="s">
        <v>671</v>
      </c>
      <c r="D3332" s="173" t="s">
        <v>1242</v>
      </c>
      <c r="E3332" s="173" t="s">
        <v>12</v>
      </c>
      <c r="F3332" s="358" t="s">
        <v>12</v>
      </c>
      <c r="G3332" s="173" t="s">
        <v>12</v>
      </c>
      <c r="H3332" s="173">
        <v>0</v>
      </c>
      <c r="I3332" s="173" t="s">
        <v>12</v>
      </c>
      <c r="J3332" s="173" t="s">
        <v>12</v>
      </c>
      <c r="K3332" s="173" t="s">
        <v>12</v>
      </c>
      <c r="L3332" s="173" t="s">
        <v>253</v>
      </c>
      <c r="M3332" s="173" t="s">
        <v>12</v>
      </c>
      <c r="N3332" s="173" t="s">
        <v>12</v>
      </c>
    </row>
    <row r="3333" spans="1:14" s="194" customFormat="1">
      <c r="A3333" s="320" t="s">
        <v>856</v>
      </c>
      <c r="B3333" s="320" t="s">
        <v>464</v>
      </c>
      <c r="C3333" s="320" t="s">
        <v>834</v>
      </c>
      <c r="D3333" s="173" t="s">
        <v>1242</v>
      </c>
      <c r="E3333" s="173" t="s">
        <v>12</v>
      </c>
      <c r="F3333" s="358" t="s">
        <v>12</v>
      </c>
      <c r="G3333" s="173" t="s">
        <v>12</v>
      </c>
      <c r="H3333" s="173">
        <v>0</v>
      </c>
      <c r="I3333" s="173" t="s">
        <v>12</v>
      </c>
      <c r="J3333" s="173" t="s">
        <v>12</v>
      </c>
      <c r="K3333" s="173" t="s">
        <v>12</v>
      </c>
      <c r="L3333" s="173" t="s">
        <v>253</v>
      </c>
      <c r="M3333" s="173" t="s">
        <v>12</v>
      </c>
      <c r="N3333" s="173" t="s">
        <v>12</v>
      </c>
    </row>
    <row r="3334" spans="1:14" s="194" customFormat="1">
      <c r="A3334" s="320" t="s">
        <v>856</v>
      </c>
      <c r="B3334" s="320" t="s">
        <v>457</v>
      </c>
      <c r="C3334" s="320" t="s">
        <v>670</v>
      </c>
      <c r="D3334" s="173" t="s">
        <v>1243</v>
      </c>
      <c r="E3334" s="173" t="s">
        <v>12</v>
      </c>
      <c r="F3334" s="358" t="s">
        <v>12</v>
      </c>
      <c r="G3334" s="173" t="s">
        <v>12</v>
      </c>
      <c r="H3334" s="173">
        <v>177</v>
      </c>
      <c r="I3334" s="173" t="s">
        <v>12</v>
      </c>
      <c r="J3334" s="173" t="s">
        <v>12</v>
      </c>
      <c r="K3334" s="173" t="s">
        <v>12</v>
      </c>
      <c r="L3334" s="173" t="s">
        <v>253</v>
      </c>
      <c r="M3334" s="173" t="s">
        <v>12</v>
      </c>
      <c r="N3334" s="173" t="s">
        <v>12</v>
      </c>
    </row>
    <row r="3335" spans="1:14" s="194" customFormat="1">
      <c r="A3335" s="320" t="s">
        <v>856</v>
      </c>
      <c r="B3335" s="320" t="s">
        <v>347</v>
      </c>
      <c r="C3335" s="320" t="s">
        <v>834</v>
      </c>
      <c r="D3335" s="173" t="s">
        <v>1243</v>
      </c>
      <c r="E3335" s="173" t="s">
        <v>12</v>
      </c>
      <c r="F3335" s="358" t="s">
        <v>12</v>
      </c>
      <c r="G3335" s="173" t="s">
        <v>12</v>
      </c>
      <c r="H3335" s="173">
        <v>23</v>
      </c>
      <c r="I3335" s="173" t="s">
        <v>12</v>
      </c>
      <c r="J3335" s="173" t="s">
        <v>12</v>
      </c>
      <c r="K3335" s="173" t="s">
        <v>12</v>
      </c>
      <c r="L3335" s="173" t="s">
        <v>253</v>
      </c>
      <c r="M3335" s="173" t="s">
        <v>12</v>
      </c>
      <c r="N3335" s="173" t="s">
        <v>12</v>
      </c>
    </row>
    <row r="3336" spans="1:14" s="194" customFormat="1">
      <c r="A3336" s="320" t="s">
        <v>856</v>
      </c>
      <c r="B3336" s="320" t="s">
        <v>459</v>
      </c>
      <c r="C3336" s="320" t="s">
        <v>834</v>
      </c>
      <c r="D3336" s="173" t="s">
        <v>1243</v>
      </c>
      <c r="E3336" s="173" t="s">
        <v>12</v>
      </c>
      <c r="F3336" s="358" t="s">
        <v>12</v>
      </c>
      <c r="G3336" s="173" t="s">
        <v>12</v>
      </c>
      <c r="H3336" s="173">
        <v>0</v>
      </c>
      <c r="I3336" s="173" t="s">
        <v>12</v>
      </c>
      <c r="J3336" s="173" t="s">
        <v>12</v>
      </c>
      <c r="K3336" s="173" t="s">
        <v>12</v>
      </c>
      <c r="L3336" s="173" t="s">
        <v>253</v>
      </c>
      <c r="M3336" s="173" t="s">
        <v>12</v>
      </c>
      <c r="N3336" s="173" t="s">
        <v>12</v>
      </c>
    </row>
    <row r="3337" spans="1:14" s="194" customFormat="1">
      <c r="A3337" s="320" t="s">
        <v>856</v>
      </c>
      <c r="B3337" s="320" t="s">
        <v>460</v>
      </c>
      <c r="C3337" s="320" t="s">
        <v>846</v>
      </c>
      <c r="D3337" s="173" t="s">
        <v>1243</v>
      </c>
      <c r="E3337" s="173" t="s">
        <v>12</v>
      </c>
      <c r="F3337" s="358" t="s">
        <v>12</v>
      </c>
      <c r="G3337" s="173" t="s">
        <v>12</v>
      </c>
      <c r="H3337" s="173">
        <v>0</v>
      </c>
      <c r="I3337" s="173" t="s">
        <v>12</v>
      </c>
      <c r="J3337" s="173" t="s">
        <v>12</v>
      </c>
      <c r="K3337" s="173" t="s">
        <v>12</v>
      </c>
      <c r="L3337" s="173" t="s">
        <v>253</v>
      </c>
      <c r="M3337" s="173" t="s">
        <v>12</v>
      </c>
      <c r="N3337" s="173" t="s">
        <v>12</v>
      </c>
    </row>
    <row r="3338" spans="1:14" s="194" customFormat="1">
      <c r="A3338" s="320" t="s">
        <v>856</v>
      </c>
      <c r="B3338" s="320" t="s">
        <v>461</v>
      </c>
      <c r="C3338" s="320" t="s">
        <v>834</v>
      </c>
      <c r="D3338" s="173" t="s">
        <v>1243</v>
      </c>
      <c r="E3338" s="173" t="s">
        <v>12</v>
      </c>
      <c r="F3338" s="358" t="s">
        <v>12</v>
      </c>
      <c r="G3338" s="173" t="s">
        <v>12</v>
      </c>
      <c r="H3338" s="173">
        <v>0</v>
      </c>
      <c r="I3338" s="173" t="s">
        <v>12</v>
      </c>
      <c r="J3338" s="173" t="s">
        <v>12</v>
      </c>
      <c r="K3338" s="173" t="s">
        <v>12</v>
      </c>
      <c r="L3338" s="173" t="s">
        <v>253</v>
      </c>
      <c r="M3338" s="173" t="s">
        <v>12</v>
      </c>
      <c r="N3338" s="173" t="s">
        <v>12</v>
      </c>
    </row>
    <row r="3339" spans="1:14" s="194" customFormat="1">
      <c r="A3339" s="320" t="s">
        <v>856</v>
      </c>
      <c r="B3339" s="320" t="s">
        <v>462</v>
      </c>
      <c r="C3339" s="320" t="s">
        <v>834</v>
      </c>
      <c r="D3339" s="173" t="s">
        <v>1243</v>
      </c>
      <c r="E3339" s="173" t="s">
        <v>12</v>
      </c>
      <c r="F3339" s="358" t="s">
        <v>12</v>
      </c>
      <c r="G3339" s="173" t="s">
        <v>12</v>
      </c>
      <c r="H3339" s="173">
        <v>0</v>
      </c>
      <c r="I3339" s="173" t="s">
        <v>12</v>
      </c>
      <c r="J3339" s="173" t="s">
        <v>12</v>
      </c>
      <c r="K3339" s="173" t="s">
        <v>12</v>
      </c>
      <c r="L3339" s="173" t="s">
        <v>253</v>
      </c>
      <c r="M3339" s="173" t="s">
        <v>12</v>
      </c>
      <c r="N3339" s="173" t="s">
        <v>12</v>
      </c>
    </row>
    <row r="3340" spans="1:14" s="194" customFormat="1">
      <c r="A3340" s="320" t="s">
        <v>856</v>
      </c>
      <c r="B3340" s="320" t="s">
        <v>463</v>
      </c>
      <c r="C3340" s="320" t="s">
        <v>671</v>
      </c>
      <c r="D3340" s="173" t="s">
        <v>1243</v>
      </c>
      <c r="E3340" s="173" t="s">
        <v>12</v>
      </c>
      <c r="F3340" s="358" t="s">
        <v>12</v>
      </c>
      <c r="G3340" s="173" t="s">
        <v>12</v>
      </c>
      <c r="H3340" s="173">
        <v>0</v>
      </c>
      <c r="I3340" s="173" t="s">
        <v>12</v>
      </c>
      <c r="J3340" s="173" t="s">
        <v>12</v>
      </c>
      <c r="K3340" s="173" t="s">
        <v>12</v>
      </c>
      <c r="L3340" s="173" t="s">
        <v>253</v>
      </c>
      <c r="M3340" s="173" t="s">
        <v>12</v>
      </c>
      <c r="N3340" s="173" t="s">
        <v>12</v>
      </c>
    </row>
    <row r="3341" spans="1:14" s="194" customFormat="1">
      <c r="A3341" s="320" t="s">
        <v>856</v>
      </c>
      <c r="B3341" s="320" t="s">
        <v>464</v>
      </c>
      <c r="C3341" s="320" t="s">
        <v>834</v>
      </c>
      <c r="D3341" s="173" t="s">
        <v>1243</v>
      </c>
      <c r="E3341" s="173" t="s">
        <v>12</v>
      </c>
      <c r="F3341" s="358" t="s">
        <v>12</v>
      </c>
      <c r="G3341" s="173" t="s">
        <v>12</v>
      </c>
      <c r="H3341" s="173">
        <v>0</v>
      </c>
      <c r="I3341" s="173" t="s">
        <v>12</v>
      </c>
      <c r="J3341" s="173" t="s">
        <v>12</v>
      </c>
      <c r="K3341" s="173" t="s">
        <v>12</v>
      </c>
      <c r="L3341" s="173" t="s">
        <v>253</v>
      </c>
      <c r="M3341" s="173" t="s">
        <v>12</v>
      </c>
      <c r="N3341" s="173" t="s">
        <v>12</v>
      </c>
    </row>
    <row r="3342" spans="1:14" s="194" customFormat="1">
      <c r="A3342" s="320" t="s">
        <v>856</v>
      </c>
      <c r="B3342" s="320" t="s">
        <v>457</v>
      </c>
      <c r="C3342" s="320" t="s">
        <v>670</v>
      </c>
      <c r="D3342" s="173" t="s">
        <v>1244</v>
      </c>
      <c r="E3342" s="173" t="s">
        <v>12</v>
      </c>
      <c r="F3342" s="358" t="s">
        <v>12</v>
      </c>
      <c r="G3342" s="173" t="s">
        <v>12</v>
      </c>
      <c r="H3342" s="173">
        <v>4802</v>
      </c>
      <c r="I3342" s="173" t="s">
        <v>12</v>
      </c>
      <c r="J3342" s="173" t="s">
        <v>12</v>
      </c>
      <c r="K3342" s="173" t="s">
        <v>12</v>
      </c>
      <c r="L3342" s="173" t="s">
        <v>253</v>
      </c>
      <c r="M3342" s="173" t="s">
        <v>12</v>
      </c>
      <c r="N3342" s="173" t="s">
        <v>12</v>
      </c>
    </row>
    <row r="3343" spans="1:14" s="194" customFormat="1">
      <c r="A3343" s="320" t="s">
        <v>856</v>
      </c>
      <c r="B3343" s="320" t="s">
        <v>347</v>
      </c>
      <c r="C3343" s="320" t="s">
        <v>834</v>
      </c>
      <c r="D3343" s="173" t="s">
        <v>1244</v>
      </c>
      <c r="E3343" s="173" t="s">
        <v>12</v>
      </c>
      <c r="F3343" s="358" t="s">
        <v>12</v>
      </c>
      <c r="G3343" s="173" t="s">
        <v>12</v>
      </c>
      <c r="H3343" s="173">
        <v>313</v>
      </c>
      <c r="I3343" s="173" t="s">
        <v>12</v>
      </c>
      <c r="J3343" s="173" t="s">
        <v>12</v>
      </c>
      <c r="K3343" s="173" t="s">
        <v>12</v>
      </c>
      <c r="L3343" s="173" t="s">
        <v>253</v>
      </c>
      <c r="M3343" s="173" t="s">
        <v>12</v>
      </c>
      <c r="N3343" s="173" t="s">
        <v>12</v>
      </c>
    </row>
    <row r="3344" spans="1:14" s="194" customFormat="1">
      <c r="A3344" s="320" t="s">
        <v>856</v>
      </c>
      <c r="B3344" s="320" t="s">
        <v>459</v>
      </c>
      <c r="C3344" s="320" t="s">
        <v>834</v>
      </c>
      <c r="D3344" s="173" t="s">
        <v>1244</v>
      </c>
      <c r="E3344" s="173" t="s">
        <v>12</v>
      </c>
      <c r="F3344" s="358" t="s">
        <v>12</v>
      </c>
      <c r="G3344" s="173" t="s">
        <v>12</v>
      </c>
      <c r="H3344" s="173">
        <v>0</v>
      </c>
      <c r="I3344" s="173" t="s">
        <v>12</v>
      </c>
      <c r="J3344" s="173" t="s">
        <v>12</v>
      </c>
      <c r="K3344" s="173" t="s">
        <v>12</v>
      </c>
      <c r="L3344" s="173" t="s">
        <v>253</v>
      </c>
      <c r="M3344" s="173" t="s">
        <v>12</v>
      </c>
      <c r="N3344" s="173" t="s">
        <v>12</v>
      </c>
    </row>
    <row r="3345" spans="1:14" s="194" customFormat="1">
      <c r="A3345" s="320" t="s">
        <v>856</v>
      </c>
      <c r="B3345" s="320" t="s">
        <v>460</v>
      </c>
      <c r="C3345" s="320" t="s">
        <v>846</v>
      </c>
      <c r="D3345" s="173" t="s">
        <v>1244</v>
      </c>
      <c r="E3345" s="173" t="s">
        <v>12</v>
      </c>
      <c r="F3345" s="358" t="s">
        <v>12</v>
      </c>
      <c r="G3345" s="173" t="s">
        <v>12</v>
      </c>
      <c r="H3345" s="173">
        <v>3</v>
      </c>
      <c r="I3345" s="173" t="s">
        <v>12</v>
      </c>
      <c r="J3345" s="173" t="s">
        <v>12</v>
      </c>
      <c r="K3345" s="173" t="s">
        <v>12</v>
      </c>
      <c r="L3345" s="173" t="s">
        <v>253</v>
      </c>
      <c r="M3345" s="173" t="s">
        <v>12</v>
      </c>
      <c r="N3345" s="173" t="s">
        <v>12</v>
      </c>
    </row>
    <row r="3346" spans="1:14" s="194" customFormat="1">
      <c r="A3346" s="320" t="s">
        <v>856</v>
      </c>
      <c r="B3346" s="320" t="s">
        <v>461</v>
      </c>
      <c r="C3346" s="320" t="s">
        <v>834</v>
      </c>
      <c r="D3346" s="173" t="s">
        <v>1244</v>
      </c>
      <c r="E3346" s="173" t="s">
        <v>12</v>
      </c>
      <c r="F3346" s="358" t="s">
        <v>12</v>
      </c>
      <c r="G3346" s="173" t="s">
        <v>12</v>
      </c>
      <c r="H3346" s="173">
        <v>0</v>
      </c>
      <c r="I3346" s="173" t="s">
        <v>12</v>
      </c>
      <c r="J3346" s="173" t="s">
        <v>12</v>
      </c>
      <c r="K3346" s="173" t="s">
        <v>12</v>
      </c>
      <c r="L3346" s="173" t="s">
        <v>253</v>
      </c>
      <c r="M3346" s="173" t="s">
        <v>12</v>
      </c>
      <c r="N3346" s="173" t="s">
        <v>12</v>
      </c>
    </row>
    <row r="3347" spans="1:14" s="194" customFormat="1">
      <c r="A3347" s="320" t="s">
        <v>856</v>
      </c>
      <c r="B3347" s="320" t="s">
        <v>462</v>
      </c>
      <c r="C3347" s="320" t="s">
        <v>834</v>
      </c>
      <c r="D3347" s="173" t="s">
        <v>1244</v>
      </c>
      <c r="E3347" s="173" t="s">
        <v>12</v>
      </c>
      <c r="F3347" s="358" t="s">
        <v>12</v>
      </c>
      <c r="G3347" s="173" t="s">
        <v>12</v>
      </c>
      <c r="H3347" s="173">
        <v>0</v>
      </c>
      <c r="I3347" s="173" t="s">
        <v>12</v>
      </c>
      <c r="J3347" s="173" t="s">
        <v>12</v>
      </c>
      <c r="K3347" s="173" t="s">
        <v>12</v>
      </c>
      <c r="L3347" s="173" t="s">
        <v>253</v>
      </c>
      <c r="M3347" s="173" t="s">
        <v>12</v>
      </c>
      <c r="N3347" s="173" t="s">
        <v>12</v>
      </c>
    </row>
    <row r="3348" spans="1:14" s="194" customFormat="1">
      <c r="A3348" s="320" t="s">
        <v>856</v>
      </c>
      <c r="B3348" s="320" t="s">
        <v>463</v>
      </c>
      <c r="C3348" s="320" t="s">
        <v>671</v>
      </c>
      <c r="D3348" s="173" t="s">
        <v>1244</v>
      </c>
      <c r="E3348" s="173" t="s">
        <v>12</v>
      </c>
      <c r="F3348" s="358" t="s">
        <v>12</v>
      </c>
      <c r="G3348" s="173" t="s">
        <v>12</v>
      </c>
      <c r="H3348" s="173">
        <v>0</v>
      </c>
      <c r="I3348" s="173" t="s">
        <v>12</v>
      </c>
      <c r="J3348" s="173" t="s">
        <v>12</v>
      </c>
      <c r="K3348" s="173" t="s">
        <v>12</v>
      </c>
      <c r="L3348" s="173" t="s">
        <v>253</v>
      </c>
      <c r="M3348" s="173" t="s">
        <v>12</v>
      </c>
      <c r="N3348" s="173" t="s">
        <v>12</v>
      </c>
    </row>
    <row r="3349" spans="1:14" s="194" customFormat="1">
      <c r="A3349" s="320" t="s">
        <v>856</v>
      </c>
      <c r="B3349" s="320" t="s">
        <v>464</v>
      </c>
      <c r="C3349" s="320" t="s">
        <v>834</v>
      </c>
      <c r="D3349" s="173" t="s">
        <v>1244</v>
      </c>
      <c r="E3349" s="173" t="s">
        <v>12</v>
      </c>
      <c r="F3349" s="358" t="s">
        <v>12</v>
      </c>
      <c r="G3349" s="173" t="s">
        <v>12</v>
      </c>
      <c r="H3349" s="173">
        <v>0</v>
      </c>
      <c r="I3349" s="173" t="s">
        <v>12</v>
      </c>
      <c r="J3349" s="173" t="s">
        <v>12</v>
      </c>
      <c r="K3349" s="173" t="s">
        <v>12</v>
      </c>
      <c r="L3349" s="173" t="s">
        <v>253</v>
      </c>
      <c r="M3349" s="173" t="s">
        <v>12</v>
      </c>
      <c r="N3349" s="173" t="s">
        <v>12</v>
      </c>
    </row>
    <row r="3350" spans="1:14" s="194" customFormat="1">
      <c r="A3350" s="320" t="s">
        <v>856</v>
      </c>
      <c r="B3350" s="320" t="s">
        <v>457</v>
      </c>
      <c r="C3350" s="320" t="s">
        <v>670</v>
      </c>
      <c r="D3350" s="173" t="s">
        <v>1245</v>
      </c>
      <c r="E3350" s="173" t="s">
        <v>12</v>
      </c>
      <c r="F3350" s="358" t="s">
        <v>12</v>
      </c>
      <c r="G3350" s="173" t="s">
        <v>12</v>
      </c>
      <c r="H3350" s="173">
        <v>20</v>
      </c>
      <c r="I3350" s="173" t="s">
        <v>12</v>
      </c>
      <c r="J3350" s="173" t="s">
        <v>12</v>
      </c>
      <c r="K3350" s="173" t="s">
        <v>12</v>
      </c>
      <c r="L3350" s="173" t="s">
        <v>253</v>
      </c>
      <c r="M3350" s="173" t="s">
        <v>12</v>
      </c>
      <c r="N3350" s="173" t="s">
        <v>12</v>
      </c>
    </row>
    <row r="3351" spans="1:14" s="194" customFormat="1">
      <c r="A3351" s="320" t="s">
        <v>856</v>
      </c>
      <c r="B3351" s="320" t="s">
        <v>347</v>
      </c>
      <c r="C3351" s="320" t="s">
        <v>834</v>
      </c>
      <c r="D3351" s="173" t="s">
        <v>1245</v>
      </c>
      <c r="E3351" s="173" t="s">
        <v>12</v>
      </c>
      <c r="F3351" s="358" t="s">
        <v>12</v>
      </c>
      <c r="G3351" s="173" t="s">
        <v>12</v>
      </c>
      <c r="H3351" s="173">
        <v>1</v>
      </c>
      <c r="I3351" s="173" t="s">
        <v>12</v>
      </c>
      <c r="J3351" s="173" t="s">
        <v>12</v>
      </c>
      <c r="K3351" s="173" t="s">
        <v>12</v>
      </c>
      <c r="L3351" s="173" t="s">
        <v>253</v>
      </c>
      <c r="M3351" s="173" t="s">
        <v>12</v>
      </c>
      <c r="N3351" s="173" t="s">
        <v>12</v>
      </c>
    </row>
    <row r="3352" spans="1:14" s="194" customFormat="1">
      <c r="A3352" s="320" t="s">
        <v>856</v>
      </c>
      <c r="B3352" s="320" t="s">
        <v>459</v>
      </c>
      <c r="C3352" s="320" t="s">
        <v>834</v>
      </c>
      <c r="D3352" s="173" t="s">
        <v>1245</v>
      </c>
      <c r="E3352" s="173" t="s">
        <v>12</v>
      </c>
      <c r="F3352" s="358" t="s">
        <v>12</v>
      </c>
      <c r="G3352" s="173" t="s">
        <v>12</v>
      </c>
      <c r="H3352" s="173">
        <v>0</v>
      </c>
      <c r="I3352" s="173" t="s">
        <v>12</v>
      </c>
      <c r="J3352" s="173" t="s">
        <v>12</v>
      </c>
      <c r="K3352" s="173" t="s">
        <v>12</v>
      </c>
      <c r="L3352" s="173" t="s">
        <v>253</v>
      </c>
      <c r="M3352" s="173" t="s">
        <v>12</v>
      </c>
      <c r="N3352" s="173" t="s">
        <v>12</v>
      </c>
    </row>
    <row r="3353" spans="1:14" s="194" customFormat="1">
      <c r="A3353" s="320" t="s">
        <v>856</v>
      </c>
      <c r="B3353" s="320" t="s">
        <v>460</v>
      </c>
      <c r="C3353" s="320" t="s">
        <v>846</v>
      </c>
      <c r="D3353" s="173" t="s">
        <v>1245</v>
      </c>
      <c r="E3353" s="173" t="s">
        <v>12</v>
      </c>
      <c r="F3353" s="358" t="s">
        <v>12</v>
      </c>
      <c r="G3353" s="173" t="s">
        <v>12</v>
      </c>
      <c r="H3353" s="173">
        <v>0</v>
      </c>
      <c r="I3353" s="173" t="s">
        <v>12</v>
      </c>
      <c r="J3353" s="173" t="s">
        <v>12</v>
      </c>
      <c r="K3353" s="173" t="s">
        <v>12</v>
      </c>
      <c r="L3353" s="173" t="s">
        <v>253</v>
      </c>
      <c r="M3353" s="173" t="s">
        <v>12</v>
      </c>
      <c r="N3353" s="173" t="s">
        <v>12</v>
      </c>
    </row>
    <row r="3354" spans="1:14" s="194" customFormat="1">
      <c r="A3354" s="320" t="s">
        <v>856</v>
      </c>
      <c r="B3354" s="320" t="s">
        <v>461</v>
      </c>
      <c r="C3354" s="320" t="s">
        <v>834</v>
      </c>
      <c r="D3354" s="173" t="s">
        <v>1245</v>
      </c>
      <c r="E3354" s="173" t="s">
        <v>12</v>
      </c>
      <c r="F3354" s="358" t="s">
        <v>12</v>
      </c>
      <c r="G3354" s="173" t="s">
        <v>12</v>
      </c>
      <c r="H3354" s="173">
        <v>0</v>
      </c>
      <c r="I3354" s="173" t="s">
        <v>12</v>
      </c>
      <c r="J3354" s="173" t="s">
        <v>12</v>
      </c>
      <c r="K3354" s="173" t="s">
        <v>12</v>
      </c>
      <c r="L3354" s="173" t="s">
        <v>253</v>
      </c>
      <c r="M3354" s="173" t="s">
        <v>12</v>
      </c>
      <c r="N3354" s="173" t="s">
        <v>12</v>
      </c>
    </row>
    <row r="3355" spans="1:14" s="194" customFormat="1">
      <c r="A3355" s="320" t="s">
        <v>856</v>
      </c>
      <c r="B3355" s="320" t="s">
        <v>462</v>
      </c>
      <c r="C3355" s="320" t="s">
        <v>834</v>
      </c>
      <c r="D3355" s="173" t="s">
        <v>1245</v>
      </c>
      <c r="E3355" s="173" t="s">
        <v>12</v>
      </c>
      <c r="F3355" s="358" t="s">
        <v>12</v>
      </c>
      <c r="G3355" s="173" t="s">
        <v>12</v>
      </c>
      <c r="H3355" s="173">
        <v>0</v>
      </c>
      <c r="I3355" s="173" t="s">
        <v>12</v>
      </c>
      <c r="J3355" s="173" t="s">
        <v>12</v>
      </c>
      <c r="K3355" s="173" t="s">
        <v>12</v>
      </c>
      <c r="L3355" s="173" t="s">
        <v>253</v>
      </c>
      <c r="M3355" s="173" t="s">
        <v>12</v>
      </c>
      <c r="N3355" s="173" t="s">
        <v>12</v>
      </c>
    </row>
    <row r="3356" spans="1:14" s="194" customFormat="1">
      <c r="A3356" s="320" t="s">
        <v>856</v>
      </c>
      <c r="B3356" s="320" t="s">
        <v>463</v>
      </c>
      <c r="C3356" s="320" t="s">
        <v>671</v>
      </c>
      <c r="D3356" s="173" t="s">
        <v>1245</v>
      </c>
      <c r="E3356" s="173" t="s">
        <v>12</v>
      </c>
      <c r="F3356" s="358" t="s">
        <v>12</v>
      </c>
      <c r="G3356" s="173" t="s">
        <v>12</v>
      </c>
      <c r="H3356" s="173">
        <v>0</v>
      </c>
      <c r="I3356" s="173" t="s">
        <v>12</v>
      </c>
      <c r="J3356" s="173" t="s">
        <v>12</v>
      </c>
      <c r="K3356" s="173" t="s">
        <v>12</v>
      </c>
      <c r="L3356" s="173" t="s">
        <v>253</v>
      </c>
      <c r="M3356" s="173" t="s">
        <v>12</v>
      </c>
      <c r="N3356" s="173" t="s">
        <v>12</v>
      </c>
    </row>
    <row r="3357" spans="1:14" s="194" customFormat="1">
      <c r="A3357" s="320" t="s">
        <v>856</v>
      </c>
      <c r="B3357" s="320" t="s">
        <v>464</v>
      </c>
      <c r="C3357" s="320" t="s">
        <v>834</v>
      </c>
      <c r="D3357" s="173" t="s">
        <v>1245</v>
      </c>
      <c r="E3357" s="173" t="s">
        <v>12</v>
      </c>
      <c r="F3357" s="358" t="s">
        <v>12</v>
      </c>
      <c r="G3357" s="173" t="s">
        <v>12</v>
      </c>
      <c r="H3357" s="173">
        <v>0</v>
      </c>
      <c r="I3357" s="173" t="s">
        <v>12</v>
      </c>
      <c r="J3357" s="173" t="s">
        <v>12</v>
      </c>
      <c r="K3357" s="173" t="s">
        <v>12</v>
      </c>
      <c r="L3357" s="173" t="s">
        <v>253</v>
      </c>
      <c r="M3357" s="173" t="s">
        <v>12</v>
      </c>
      <c r="N3357" s="173" t="s">
        <v>12</v>
      </c>
    </row>
    <row r="3358" spans="1:14" s="194" customFormat="1">
      <c r="A3358" s="320" t="s">
        <v>251</v>
      </c>
      <c r="B3358" s="320" t="s">
        <v>465</v>
      </c>
      <c r="C3358" s="320" t="s">
        <v>670</v>
      </c>
      <c r="D3358" s="320" t="s">
        <v>76</v>
      </c>
      <c r="E3358" s="320">
        <v>15392605</v>
      </c>
      <c r="F3358" s="190">
        <v>2784</v>
      </c>
      <c r="G3358" s="360">
        <v>60.014400000000002</v>
      </c>
      <c r="H3358" s="320">
        <v>0</v>
      </c>
      <c r="I3358" s="320">
        <v>2784</v>
      </c>
      <c r="J3358" s="361">
        <v>0</v>
      </c>
      <c r="K3358" s="320" t="s">
        <v>101</v>
      </c>
      <c r="L3358" s="320" t="s">
        <v>254</v>
      </c>
      <c r="M3358" s="320" t="s">
        <v>263</v>
      </c>
      <c r="N3358" s="320" t="s">
        <v>261</v>
      </c>
    </row>
    <row r="3359" spans="1:14" s="194" customFormat="1">
      <c r="A3359" s="320" t="s">
        <v>251</v>
      </c>
      <c r="B3359" s="320" t="s">
        <v>465</v>
      </c>
      <c r="C3359" s="320" t="s">
        <v>670</v>
      </c>
      <c r="D3359" s="320" t="s">
        <v>76</v>
      </c>
      <c r="E3359" s="320">
        <v>47141845</v>
      </c>
      <c r="F3359" s="190">
        <v>3901</v>
      </c>
      <c r="G3359" s="360">
        <v>60</v>
      </c>
      <c r="H3359" s="320">
        <v>2</v>
      </c>
      <c r="I3359" s="320">
        <v>3899</v>
      </c>
      <c r="J3359" s="361">
        <v>5.126890540886952E-4</v>
      </c>
      <c r="K3359" s="320" t="s">
        <v>102</v>
      </c>
      <c r="L3359" s="320" t="s">
        <v>254</v>
      </c>
      <c r="M3359" s="320" t="s">
        <v>262</v>
      </c>
      <c r="N3359" s="320" t="s">
        <v>261</v>
      </c>
    </row>
    <row r="3360" spans="1:14" s="194" customFormat="1">
      <c r="A3360" s="320" t="s">
        <v>251</v>
      </c>
      <c r="B3360" s="320" t="s">
        <v>465</v>
      </c>
      <c r="C3360" s="320" t="s">
        <v>670</v>
      </c>
      <c r="D3360" s="320" t="s">
        <v>76</v>
      </c>
      <c r="E3360" s="320">
        <v>186134268</v>
      </c>
      <c r="F3360" s="190">
        <v>238</v>
      </c>
      <c r="G3360" s="360">
        <v>60</v>
      </c>
      <c r="H3360" s="320">
        <v>0</v>
      </c>
      <c r="I3360" s="320">
        <v>238</v>
      </c>
      <c r="J3360" s="361">
        <v>0</v>
      </c>
      <c r="K3360" s="320" t="s">
        <v>99</v>
      </c>
      <c r="L3360" s="320" t="s">
        <v>254</v>
      </c>
      <c r="M3360" s="320" t="s">
        <v>264</v>
      </c>
      <c r="N3360" s="320" t="s">
        <v>263</v>
      </c>
    </row>
    <row r="3361" spans="1:14" s="194" customFormat="1">
      <c r="A3361" s="320" t="s">
        <v>251</v>
      </c>
      <c r="B3361" s="320" t="s">
        <v>465</v>
      </c>
      <c r="C3361" s="320" t="s">
        <v>670</v>
      </c>
      <c r="D3361" s="320" t="s">
        <v>92</v>
      </c>
      <c r="E3361" s="320">
        <v>15647723</v>
      </c>
      <c r="F3361" s="190">
        <v>2044</v>
      </c>
      <c r="G3361" s="360">
        <v>60</v>
      </c>
      <c r="H3361" s="320">
        <v>2</v>
      </c>
      <c r="I3361" s="320">
        <v>2042</v>
      </c>
      <c r="J3361" s="361">
        <v>9.7847358121330719E-4</v>
      </c>
      <c r="K3361" s="320" t="s">
        <v>100</v>
      </c>
      <c r="L3361" s="320" t="s">
        <v>254</v>
      </c>
      <c r="M3361" s="320" t="s">
        <v>262</v>
      </c>
      <c r="N3361" s="320" t="s">
        <v>261</v>
      </c>
    </row>
    <row r="3362" spans="1:14" s="194" customFormat="1">
      <c r="A3362" s="320" t="s">
        <v>251</v>
      </c>
      <c r="B3362" s="320" t="s">
        <v>465</v>
      </c>
      <c r="C3362" s="320" t="s">
        <v>670</v>
      </c>
      <c r="D3362" s="320" t="s">
        <v>81</v>
      </c>
      <c r="E3362" s="320">
        <v>95309091</v>
      </c>
      <c r="F3362" s="190">
        <v>1265</v>
      </c>
      <c r="G3362" s="360">
        <v>60.063200000000002</v>
      </c>
      <c r="H3362" s="320">
        <v>0</v>
      </c>
      <c r="I3362" s="320">
        <v>1265</v>
      </c>
      <c r="J3362" s="361">
        <v>0</v>
      </c>
      <c r="K3362" s="320" t="s">
        <v>1010</v>
      </c>
      <c r="L3362" s="320" t="s">
        <v>254</v>
      </c>
      <c r="M3362" s="320" t="s">
        <v>264</v>
      </c>
      <c r="N3362" s="320" t="s">
        <v>263</v>
      </c>
    </row>
    <row r="3363" spans="1:14" s="194" customFormat="1">
      <c r="A3363" s="320" t="s">
        <v>251</v>
      </c>
      <c r="B3363" s="320" t="s">
        <v>465</v>
      </c>
      <c r="C3363" s="320" t="s">
        <v>670</v>
      </c>
      <c r="D3363" s="320" t="s">
        <v>82</v>
      </c>
      <c r="E3363" s="320">
        <v>48723735</v>
      </c>
      <c r="F3363" s="190">
        <v>11</v>
      </c>
      <c r="G3363" s="360">
        <v>60</v>
      </c>
      <c r="H3363" s="320">
        <v>0</v>
      </c>
      <c r="I3363" s="320">
        <v>11</v>
      </c>
      <c r="J3363" s="361">
        <v>0</v>
      </c>
      <c r="K3363" s="320" t="s">
        <v>98</v>
      </c>
      <c r="L3363" s="320" t="s">
        <v>254</v>
      </c>
      <c r="M3363" s="320" t="s">
        <v>262</v>
      </c>
      <c r="N3363" s="320" t="s">
        <v>261</v>
      </c>
    </row>
    <row r="3364" spans="1:14" s="194" customFormat="1">
      <c r="A3364" s="320" t="s">
        <v>251</v>
      </c>
      <c r="B3364" s="320" t="s">
        <v>465</v>
      </c>
      <c r="C3364" s="320" t="s">
        <v>670</v>
      </c>
      <c r="D3364" s="320" t="s">
        <v>89</v>
      </c>
      <c r="E3364" s="320">
        <v>26620737</v>
      </c>
      <c r="F3364" s="190">
        <v>1961</v>
      </c>
      <c r="G3364" s="360">
        <v>60</v>
      </c>
      <c r="H3364" s="320">
        <v>4</v>
      </c>
      <c r="I3364" s="320">
        <v>1957</v>
      </c>
      <c r="J3364" s="361">
        <v>2.0397756246812852E-3</v>
      </c>
      <c r="K3364" s="320" t="s">
        <v>109</v>
      </c>
      <c r="L3364" s="320" t="s">
        <v>254</v>
      </c>
      <c r="M3364" s="320" t="s">
        <v>264</v>
      </c>
      <c r="N3364" s="320" t="s">
        <v>263</v>
      </c>
    </row>
    <row r="3365" spans="1:14" s="194" customFormat="1">
      <c r="A3365" s="320" t="s">
        <v>251</v>
      </c>
      <c r="B3365" s="320" t="s">
        <v>465</v>
      </c>
      <c r="C3365" s="320" t="s">
        <v>670</v>
      </c>
      <c r="D3365" s="320" t="s">
        <v>89</v>
      </c>
      <c r="E3365" s="320">
        <v>103718242</v>
      </c>
      <c r="F3365" s="190">
        <v>2416</v>
      </c>
      <c r="G3365" s="360">
        <v>59.977600000000002</v>
      </c>
      <c r="H3365" s="320">
        <v>0</v>
      </c>
      <c r="I3365" s="320">
        <v>2416</v>
      </c>
      <c r="J3365" s="361">
        <v>0</v>
      </c>
      <c r="K3365" s="320" t="s">
        <v>110</v>
      </c>
      <c r="L3365" s="320" t="s">
        <v>254</v>
      </c>
      <c r="M3365" s="320" t="s">
        <v>264</v>
      </c>
      <c r="N3365" s="320" t="s">
        <v>263</v>
      </c>
    </row>
    <row r="3366" spans="1:14" s="194" customFormat="1">
      <c r="A3366" s="320" t="s">
        <v>251</v>
      </c>
      <c r="B3366" s="320" t="s">
        <v>465</v>
      </c>
      <c r="C3366" s="320" t="s">
        <v>670</v>
      </c>
      <c r="D3366" s="320" t="s">
        <v>103</v>
      </c>
      <c r="E3366" s="320">
        <v>80556029</v>
      </c>
      <c r="F3366" s="190">
        <v>4245</v>
      </c>
      <c r="G3366" s="360">
        <v>60</v>
      </c>
      <c r="H3366" s="320">
        <v>0</v>
      </c>
      <c r="I3366" s="320">
        <v>4245</v>
      </c>
      <c r="J3366" s="361">
        <v>0</v>
      </c>
      <c r="K3366" s="320" t="s">
        <v>104</v>
      </c>
      <c r="L3366" s="320" t="s">
        <v>254</v>
      </c>
      <c r="M3366" s="320" t="s">
        <v>264</v>
      </c>
      <c r="N3366" s="320" t="s">
        <v>262</v>
      </c>
    </row>
    <row r="3367" spans="1:14" s="194" customFormat="1">
      <c r="A3367" s="320" t="s">
        <v>251</v>
      </c>
      <c r="B3367" s="320" t="s">
        <v>465</v>
      </c>
      <c r="C3367" s="320" t="s">
        <v>670</v>
      </c>
      <c r="D3367" s="320" t="s">
        <v>90</v>
      </c>
      <c r="E3367" s="320">
        <v>3645628</v>
      </c>
      <c r="F3367" s="190">
        <v>330</v>
      </c>
      <c r="G3367" s="360">
        <v>60</v>
      </c>
      <c r="H3367" s="320">
        <v>0</v>
      </c>
      <c r="I3367" s="320">
        <v>330</v>
      </c>
      <c r="J3367" s="361">
        <v>0</v>
      </c>
      <c r="K3367" s="320" t="s">
        <v>111</v>
      </c>
      <c r="L3367" s="320" t="s">
        <v>254</v>
      </c>
      <c r="M3367" s="320" t="s">
        <v>262</v>
      </c>
      <c r="N3367" s="320" t="s">
        <v>261</v>
      </c>
    </row>
    <row r="3368" spans="1:14" s="194" customFormat="1">
      <c r="A3368" s="320" t="s">
        <v>251</v>
      </c>
      <c r="B3368" s="320" t="s">
        <v>465</v>
      </c>
      <c r="C3368" s="320" t="s">
        <v>670</v>
      </c>
      <c r="D3368" s="320" t="s">
        <v>112</v>
      </c>
      <c r="E3368" s="320">
        <v>7577092</v>
      </c>
      <c r="F3368" s="190">
        <v>1463</v>
      </c>
      <c r="G3368" s="360">
        <v>60</v>
      </c>
      <c r="H3368" s="320">
        <v>0</v>
      </c>
      <c r="I3368" s="320">
        <v>1463</v>
      </c>
      <c r="J3368" s="361">
        <v>0</v>
      </c>
      <c r="K3368" s="320" t="s">
        <v>38</v>
      </c>
      <c r="L3368" s="320" t="s">
        <v>254</v>
      </c>
      <c r="M3368" s="320" t="s">
        <v>264</v>
      </c>
      <c r="N3368" s="320" t="s">
        <v>262</v>
      </c>
    </row>
    <row r="3369" spans="1:14" s="194" customFormat="1">
      <c r="A3369" s="320" t="s">
        <v>251</v>
      </c>
      <c r="B3369" s="320" t="s">
        <v>465</v>
      </c>
      <c r="C3369" s="320" t="s">
        <v>670</v>
      </c>
      <c r="D3369" s="320" t="s">
        <v>112</v>
      </c>
      <c r="E3369" s="320">
        <v>7577095</v>
      </c>
      <c r="F3369" s="190">
        <v>1728</v>
      </c>
      <c r="G3369" s="360">
        <v>60</v>
      </c>
      <c r="H3369" s="320">
        <v>0</v>
      </c>
      <c r="I3369" s="320">
        <v>1728</v>
      </c>
      <c r="J3369" s="361">
        <v>0</v>
      </c>
      <c r="K3369" s="320" t="s">
        <v>38</v>
      </c>
      <c r="L3369" s="320" t="s">
        <v>143</v>
      </c>
      <c r="M3369" s="320" t="s">
        <v>12</v>
      </c>
      <c r="N3369" s="320" t="s">
        <v>297</v>
      </c>
    </row>
    <row r="3370" spans="1:14" s="194" customFormat="1">
      <c r="A3370" s="320" t="s">
        <v>251</v>
      </c>
      <c r="B3370" s="320" t="s">
        <v>465</v>
      </c>
      <c r="C3370" s="320" t="s">
        <v>670</v>
      </c>
      <c r="D3370" s="320" t="s">
        <v>112</v>
      </c>
      <c r="E3370" s="320">
        <v>7579313</v>
      </c>
      <c r="F3370" s="190">
        <v>56</v>
      </c>
      <c r="G3370" s="360">
        <v>60</v>
      </c>
      <c r="H3370" s="320">
        <v>0</v>
      </c>
      <c r="I3370" s="320">
        <v>56</v>
      </c>
      <c r="J3370" s="361">
        <v>0</v>
      </c>
      <c r="K3370" s="320" t="s">
        <v>38</v>
      </c>
      <c r="L3370" s="320" t="s">
        <v>254</v>
      </c>
      <c r="M3370" s="320" t="s">
        <v>262</v>
      </c>
      <c r="N3370" s="320" t="s">
        <v>261</v>
      </c>
    </row>
    <row r="3371" spans="1:14" s="194" customFormat="1">
      <c r="A3371" s="320" t="s">
        <v>251</v>
      </c>
      <c r="B3371" s="320" t="s">
        <v>465</v>
      </c>
      <c r="C3371" s="320" t="s">
        <v>670</v>
      </c>
      <c r="D3371" s="320" t="s">
        <v>112</v>
      </c>
      <c r="E3371" s="320">
        <v>58003880</v>
      </c>
      <c r="F3371" s="190">
        <v>171</v>
      </c>
      <c r="G3371" s="360">
        <v>58.081899999999997</v>
      </c>
      <c r="H3371" s="320">
        <v>0</v>
      </c>
      <c r="I3371" s="320">
        <v>171</v>
      </c>
      <c r="J3371" s="361">
        <v>0</v>
      </c>
      <c r="K3371" s="320" t="s">
        <v>683</v>
      </c>
      <c r="L3371" s="320" t="s">
        <v>254</v>
      </c>
      <c r="M3371" s="320" t="s">
        <v>262</v>
      </c>
      <c r="N3371" s="320" t="s">
        <v>261</v>
      </c>
    </row>
    <row r="3372" spans="1:14" s="194" customFormat="1">
      <c r="A3372" s="320" t="s">
        <v>251</v>
      </c>
      <c r="B3372" s="320" t="s">
        <v>465</v>
      </c>
      <c r="C3372" s="320" t="s">
        <v>670</v>
      </c>
      <c r="D3372" s="320" t="s">
        <v>78</v>
      </c>
      <c r="E3372" s="320">
        <v>9731824</v>
      </c>
      <c r="F3372" s="190">
        <v>1166</v>
      </c>
      <c r="G3372" s="360">
        <v>60</v>
      </c>
      <c r="H3372" s="320">
        <v>0</v>
      </c>
      <c r="I3372" s="320">
        <v>1166</v>
      </c>
      <c r="J3372" s="361">
        <v>0</v>
      </c>
      <c r="K3372" s="320" t="s">
        <v>105</v>
      </c>
      <c r="L3372" s="320" t="s">
        <v>254</v>
      </c>
      <c r="M3372" s="320" t="s">
        <v>264</v>
      </c>
      <c r="N3372" s="320" t="s">
        <v>263</v>
      </c>
    </row>
    <row r="3373" spans="1:14" s="194" customFormat="1">
      <c r="A3373" s="320" t="s">
        <v>251</v>
      </c>
      <c r="B3373" s="320" t="s">
        <v>465</v>
      </c>
      <c r="C3373" s="320" t="s">
        <v>670</v>
      </c>
      <c r="D3373" s="320" t="s">
        <v>78</v>
      </c>
      <c r="E3373" s="320">
        <v>34050276</v>
      </c>
      <c r="F3373" s="190">
        <v>2445</v>
      </c>
      <c r="G3373" s="360">
        <v>59.991300000000003</v>
      </c>
      <c r="H3373" s="320">
        <v>1062</v>
      </c>
      <c r="I3373" s="320">
        <v>1383</v>
      </c>
      <c r="J3373" s="361">
        <v>0.43435582822085889</v>
      </c>
      <c r="K3373" s="320" t="s">
        <v>986</v>
      </c>
      <c r="L3373" s="320" t="s">
        <v>254</v>
      </c>
      <c r="M3373" s="320" t="s">
        <v>264</v>
      </c>
      <c r="N3373" s="320" t="s">
        <v>261</v>
      </c>
    </row>
    <row r="3374" spans="1:14" s="194" customFormat="1">
      <c r="A3374" s="320" t="s">
        <v>251</v>
      </c>
      <c r="B3374" s="320" t="s">
        <v>465</v>
      </c>
      <c r="C3374" s="320" t="s">
        <v>670</v>
      </c>
      <c r="D3374" s="320" t="s">
        <v>78</v>
      </c>
      <c r="E3374" s="320">
        <v>96139929</v>
      </c>
      <c r="F3374" s="190">
        <v>172</v>
      </c>
      <c r="G3374" s="360">
        <v>60</v>
      </c>
      <c r="H3374" s="320">
        <v>77</v>
      </c>
      <c r="I3374" s="320">
        <v>95</v>
      </c>
      <c r="J3374" s="361">
        <v>0.44767441860465118</v>
      </c>
      <c r="K3374" s="320" t="s">
        <v>982</v>
      </c>
      <c r="L3374" s="320" t="s">
        <v>254</v>
      </c>
      <c r="M3374" s="320" t="s">
        <v>263</v>
      </c>
      <c r="N3374" s="320" t="s">
        <v>264</v>
      </c>
    </row>
    <row r="3375" spans="1:14" s="194" customFormat="1">
      <c r="A3375" s="320" t="s">
        <v>251</v>
      </c>
      <c r="B3375" s="320" t="s">
        <v>465</v>
      </c>
      <c r="C3375" s="320" t="s">
        <v>670</v>
      </c>
      <c r="D3375" s="320" t="s">
        <v>85</v>
      </c>
      <c r="E3375" s="320">
        <v>31148373</v>
      </c>
      <c r="F3375" s="190">
        <v>675</v>
      </c>
      <c r="G3375" s="360">
        <v>60</v>
      </c>
      <c r="H3375" s="320">
        <v>0</v>
      </c>
      <c r="I3375" s="320">
        <v>675</v>
      </c>
      <c r="J3375" s="361">
        <v>0</v>
      </c>
      <c r="K3375" s="320" t="s">
        <v>107</v>
      </c>
      <c r="L3375" s="320" t="s">
        <v>254</v>
      </c>
      <c r="M3375" s="320" t="s">
        <v>262</v>
      </c>
      <c r="N3375" s="320" t="s">
        <v>264</v>
      </c>
    </row>
    <row r="3376" spans="1:14" s="194" customFormat="1">
      <c r="A3376" s="320" t="s">
        <v>251</v>
      </c>
      <c r="B3376" s="320" t="s">
        <v>465</v>
      </c>
      <c r="C3376" s="320" t="s">
        <v>670</v>
      </c>
      <c r="D3376" s="320" t="s">
        <v>85</v>
      </c>
      <c r="E3376" s="320">
        <v>169213037</v>
      </c>
      <c r="F3376" s="190">
        <v>1404</v>
      </c>
      <c r="G3376" s="360">
        <v>60</v>
      </c>
      <c r="H3376" s="320">
        <v>3</v>
      </c>
      <c r="I3376" s="320">
        <v>1401</v>
      </c>
      <c r="J3376" s="361">
        <v>2.136752136752137E-3</v>
      </c>
      <c r="K3376" s="320" t="s">
        <v>97</v>
      </c>
      <c r="L3376" s="320" t="s">
        <v>254</v>
      </c>
      <c r="M3376" s="320" t="s">
        <v>262</v>
      </c>
      <c r="N3376" s="320" t="s">
        <v>261</v>
      </c>
    </row>
    <row r="3377" spans="1:14" s="194" customFormat="1">
      <c r="A3377" s="320" t="s">
        <v>251</v>
      </c>
      <c r="B3377" s="320" t="s">
        <v>465</v>
      </c>
      <c r="C3377" s="320" t="s">
        <v>670</v>
      </c>
      <c r="D3377" s="320" t="s">
        <v>93</v>
      </c>
      <c r="E3377" s="320">
        <v>96760647</v>
      </c>
      <c r="F3377" s="190">
        <v>3549</v>
      </c>
      <c r="G3377" s="360">
        <v>60</v>
      </c>
      <c r="H3377" s="320">
        <v>11</v>
      </c>
      <c r="I3377" s="320">
        <v>3538</v>
      </c>
      <c r="J3377" s="361">
        <v>3.0994646379261764E-3</v>
      </c>
      <c r="K3377" s="320" t="s">
        <v>1124</v>
      </c>
      <c r="L3377" s="320" t="s">
        <v>254</v>
      </c>
      <c r="M3377" s="320" t="s">
        <v>262</v>
      </c>
      <c r="N3377" s="320" t="s">
        <v>261</v>
      </c>
    </row>
    <row r="3378" spans="1:14" s="194" customFormat="1">
      <c r="A3378" s="320" t="s">
        <v>251</v>
      </c>
      <c r="B3378" s="320" t="s">
        <v>465</v>
      </c>
      <c r="C3378" s="320" t="s">
        <v>670</v>
      </c>
      <c r="D3378" s="320" t="s">
        <v>94</v>
      </c>
      <c r="E3378" s="320">
        <v>68357405</v>
      </c>
      <c r="F3378" s="190">
        <v>1004</v>
      </c>
      <c r="G3378" s="360">
        <v>60</v>
      </c>
      <c r="H3378" s="320">
        <v>0</v>
      </c>
      <c r="I3378" s="320">
        <v>1004</v>
      </c>
      <c r="J3378" s="361">
        <v>0</v>
      </c>
      <c r="K3378" s="320" t="s">
        <v>1125</v>
      </c>
      <c r="L3378" s="320" t="s">
        <v>254</v>
      </c>
      <c r="M3378" s="320" t="s">
        <v>262</v>
      </c>
      <c r="N3378" s="320" t="s">
        <v>263</v>
      </c>
    </row>
    <row r="3379" spans="1:14" s="194" customFormat="1">
      <c r="A3379" s="320" t="s">
        <v>251</v>
      </c>
      <c r="B3379" s="320" t="s">
        <v>465</v>
      </c>
      <c r="C3379" s="320" t="s">
        <v>670</v>
      </c>
      <c r="D3379" s="320" t="s">
        <v>94</v>
      </c>
      <c r="E3379" s="320">
        <v>131866955</v>
      </c>
      <c r="F3379" s="190">
        <v>5102</v>
      </c>
      <c r="G3379" s="360">
        <v>60</v>
      </c>
      <c r="H3379" s="320">
        <v>0</v>
      </c>
      <c r="I3379" s="320">
        <v>5102</v>
      </c>
      <c r="J3379" s="361">
        <v>0</v>
      </c>
      <c r="K3379" s="320" t="s">
        <v>108</v>
      </c>
      <c r="L3379" s="320" t="s">
        <v>254</v>
      </c>
      <c r="M3379" s="320" t="s">
        <v>264</v>
      </c>
      <c r="N3379" s="320" t="s">
        <v>261</v>
      </c>
    </row>
    <row r="3380" spans="1:14" s="194" customFormat="1">
      <c r="A3380" s="320" t="s">
        <v>251</v>
      </c>
      <c r="B3380" s="320" t="s">
        <v>465</v>
      </c>
      <c r="C3380" s="320" t="s">
        <v>670</v>
      </c>
      <c r="D3380" s="320" t="s">
        <v>91</v>
      </c>
      <c r="E3380" s="320">
        <v>117954981</v>
      </c>
      <c r="F3380" s="190">
        <v>313</v>
      </c>
      <c r="G3380" s="360">
        <v>56.7029</v>
      </c>
      <c r="H3380" s="320">
        <v>0</v>
      </c>
      <c r="I3380" s="320">
        <v>313</v>
      </c>
      <c r="J3380" s="361">
        <v>0</v>
      </c>
      <c r="K3380" s="320" t="s">
        <v>96</v>
      </c>
      <c r="L3380" s="320" t="s">
        <v>254</v>
      </c>
      <c r="M3380" s="320" t="s">
        <v>263</v>
      </c>
      <c r="N3380" s="320" t="s">
        <v>262</v>
      </c>
    </row>
    <row r="3381" spans="1:14" s="194" customFormat="1">
      <c r="A3381" s="320" t="s">
        <v>251</v>
      </c>
      <c r="B3381" s="320" t="s">
        <v>465</v>
      </c>
      <c r="C3381" s="320" t="s">
        <v>670</v>
      </c>
      <c r="D3381" s="320" t="s">
        <v>95</v>
      </c>
      <c r="E3381" s="320">
        <v>3797326</v>
      </c>
      <c r="F3381" s="190">
        <v>5173</v>
      </c>
      <c r="G3381" s="360">
        <v>60</v>
      </c>
      <c r="H3381" s="320">
        <v>2252</v>
      </c>
      <c r="I3381" s="320">
        <v>2921</v>
      </c>
      <c r="J3381" s="361">
        <v>0.43533732843611056</v>
      </c>
      <c r="K3381" s="320" t="s">
        <v>1129</v>
      </c>
      <c r="L3381" s="320" t="s">
        <v>254</v>
      </c>
      <c r="M3381" s="320" t="s">
        <v>263</v>
      </c>
      <c r="N3381" s="320" t="s">
        <v>264</v>
      </c>
    </row>
    <row r="3382" spans="1:14" s="194" customFormat="1">
      <c r="A3382" s="320" t="s">
        <v>251</v>
      </c>
      <c r="B3382" s="320" t="s">
        <v>465</v>
      </c>
      <c r="C3382" s="320" t="s">
        <v>670</v>
      </c>
      <c r="D3382" s="320" t="s">
        <v>95</v>
      </c>
      <c r="E3382" s="320">
        <v>27247433</v>
      </c>
      <c r="F3382" s="190">
        <v>1012</v>
      </c>
      <c r="G3382" s="360">
        <v>60</v>
      </c>
      <c r="H3382" s="320">
        <v>0</v>
      </c>
      <c r="I3382" s="320">
        <v>1012</v>
      </c>
      <c r="J3382" s="361">
        <v>0</v>
      </c>
      <c r="K3382" s="320" t="s">
        <v>106</v>
      </c>
      <c r="L3382" s="320" t="s">
        <v>254</v>
      </c>
      <c r="M3382" s="320" t="s">
        <v>263</v>
      </c>
      <c r="N3382" s="320" t="s">
        <v>261</v>
      </c>
    </row>
    <row r="3383" spans="1:14" s="194" customFormat="1">
      <c r="A3383" s="320" t="s">
        <v>251</v>
      </c>
      <c r="B3383" s="320" t="s">
        <v>358</v>
      </c>
      <c r="C3383" s="320" t="s">
        <v>834</v>
      </c>
      <c r="D3383" s="320" t="s">
        <v>76</v>
      </c>
      <c r="E3383" s="320">
        <v>15392605</v>
      </c>
      <c r="F3383" s="190">
        <v>3292</v>
      </c>
      <c r="G3383" s="360">
        <v>60.0152</v>
      </c>
      <c r="H3383" s="320">
        <v>2</v>
      </c>
      <c r="I3383" s="320">
        <v>3290</v>
      </c>
      <c r="J3383" s="361">
        <v>6.0753341433778852E-4</v>
      </c>
      <c r="K3383" s="320" t="s">
        <v>101</v>
      </c>
      <c r="L3383" s="320" t="s">
        <v>254</v>
      </c>
      <c r="M3383" s="320" t="s">
        <v>263</v>
      </c>
      <c r="N3383" s="320" t="s">
        <v>261</v>
      </c>
    </row>
    <row r="3384" spans="1:14" s="194" customFormat="1">
      <c r="A3384" s="320" t="s">
        <v>251</v>
      </c>
      <c r="B3384" s="320" t="s">
        <v>358</v>
      </c>
      <c r="C3384" s="320" t="s">
        <v>834</v>
      </c>
      <c r="D3384" s="320" t="s">
        <v>76</v>
      </c>
      <c r="E3384" s="320">
        <v>47141845</v>
      </c>
      <c r="F3384" s="190">
        <v>3515</v>
      </c>
      <c r="G3384" s="360">
        <v>60.002800000000001</v>
      </c>
      <c r="H3384" s="320">
        <v>4</v>
      </c>
      <c r="I3384" s="320">
        <v>3511</v>
      </c>
      <c r="J3384" s="361">
        <v>1.1379800853485065E-3</v>
      </c>
      <c r="K3384" s="320" t="s">
        <v>102</v>
      </c>
      <c r="L3384" s="320" t="s">
        <v>254</v>
      </c>
      <c r="M3384" s="320" t="s">
        <v>262</v>
      </c>
      <c r="N3384" s="320" t="s">
        <v>261</v>
      </c>
    </row>
    <row r="3385" spans="1:14" s="194" customFormat="1">
      <c r="A3385" s="320" t="s">
        <v>251</v>
      </c>
      <c r="B3385" s="320" t="s">
        <v>358</v>
      </c>
      <c r="C3385" s="320" t="s">
        <v>834</v>
      </c>
      <c r="D3385" s="320" t="s">
        <v>76</v>
      </c>
      <c r="E3385" s="320">
        <v>186134268</v>
      </c>
      <c r="F3385" s="190">
        <v>139</v>
      </c>
      <c r="G3385" s="360">
        <v>60</v>
      </c>
      <c r="H3385" s="320">
        <v>0</v>
      </c>
      <c r="I3385" s="320">
        <v>139</v>
      </c>
      <c r="J3385" s="361">
        <v>0</v>
      </c>
      <c r="K3385" s="320" t="s">
        <v>99</v>
      </c>
      <c r="L3385" s="320" t="s">
        <v>254</v>
      </c>
      <c r="M3385" s="320" t="s">
        <v>264</v>
      </c>
      <c r="N3385" s="320" t="s">
        <v>263</v>
      </c>
    </row>
    <row r="3386" spans="1:14" s="194" customFormat="1">
      <c r="A3386" s="320" t="s">
        <v>251</v>
      </c>
      <c r="B3386" s="320" t="s">
        <v>358</v>
      </c>
      <c r="C3386" s="320" t="s">
        <v>834</v>
      </c>
      <c r="D3386" s="320" t="s">
        <v>92</v>
      </c>
      <c r="E3386" s="320">
        <v>15647723</v>
      </c>
      <c r="F3386" s="190">
        <v>1910</v>
      </c>
      <c r="G3386" s="360">
        <v>60</v>
      </c>
      <c r="H3386" s="320">
        <v>4</v>
      </c>
      <c r="I3386" s="320">
        <v>1906</v>
      </c>
      <c r="J3386" s="361">
        <v>2.0942408376963353E-3</v>
      </c>
      <c r="K3386" s="320" t="s">
        <v>100</v>
      </c>
      <c r="L3386" s="320" t="s">
        <v>254</v>
      </c>
      <c r="M3386" s="320" t="s">
        <v>262</v>
      </c>
      <c r="N3386" s="320" t="s">
        <v>261</v>
      </c>
    </row>
    <row r="3387" spans="1:14" s="194" customFormat="1">
      <c r="A3387" s="320" t="s">
        <v>251</v>
      </c>
      <c r="B3387" s="320" t="s">
        <v>358</v>
      </c>
      <c r="C3387" s="320" t="s">
        <v>834</v>
      </c>
      <c r="D3387" s="320" t="s">
        <v>81</v>
      </c>
      <c r="E3387" s="320">
        <v>95309091</v>
      </c>
      <c r="F3387" s="190">
        <v>691</v>
      </c>
      <c r="G3387" s="360">
        <v>60.043399999999998</v>
      </c>
      <c r="H3387" s="320">
        <v>0</v>
      </c>
      <c r="I3387" s="320">
        <v>691</v>
      </c>
      <c r="J3387" s="361">
        <v>0</v>
      </c>
      <c r="K3387" s="320" t="s">
        <v>1010</v>
      </c>
      <c r="L3387" s="320" t="s">
        <v>254</v>
      </c>
      <c r="M3387" s="320" t="s">
        <v>264</v>
      </c>
      <c r="N3387" s="320" t="s">
        <v>263</v>
      </c>
    </row>
    <row r="3388" spans="1:14" s="194" customFormat="1">
      <c r="A3388" s="320" t="s">
        <v>251</v>
      </c>
      <c r="B3388" s="320" t="s">
        <v>358</v>
      </c>
      <c r="C3388" s="320" t="s">
        <v>834</v>
      </c>
      <c r="D3388" s="320" t="s">
        <v>82</v>
      </c>
      <c r="E3388" s="320">
        <v>48723735</v>
      </c>
      <c r="F3388" s="190">
        <v>182</v>
      </c>
      <c r="G3388" s="360">
        <v>60</v>
      </c>
      <c r="H3388" s="320">
        <v>0</v>
      </c>
      <c r="I3388" s="320">
        <v>182</v>
      </c>
      <c r="J3388" s="361">
        <v>0</v>
      </c>
      <c r="K3388" s="320" t="s">
        <v>98</v>
      </c>
      <c r="L3388" s="320" t="s">
        <v>254</v>
      </c>
      <c r="M3388" s="320" t="s">
        <v>262</v>
      </c>
      <c r="N3388" s="320" t="s">
        <v>261</v>
      </c>
    </row>
    <row r="3389" spans="1:14" s="194" customFormat="1">
      <c r="A3389" s="320" t="s">
        <v>251</v>
      </c>
      <c r="B3389" s="320" t="s">
        <v>358</v>
      </c>
      <c r="C3389" s="320" t="s">
        <v>834</v>
      </c>
      <c r="D3389" s="320" t="s">
        <v>89</v>
      </c>
      <c r="E3389" s="320">
        <v>26620737</v>
      </c>
      <c r="F3389" s="190">
        <v>1135</v>
      </c>
      <c r="G3389" s="360">
        <v>59.989400000000003</v>
      </c>
      <c r="H3389" s="320">
        <v>2</v>
      </c>
      <c r="I3389" s="320">
        <v>1133</v>
      </c>
      <c r="J3389" s="361">
        <v>1.762114537444934E-3</v>
      </c>
      <c r="K3389" s="320" t="s">
        <v>109</v>
      </c>
      <c r="L3389" s="320" t="s">
        <v>254</v>
      </c>
      <c r="M3389" s="320" t="s">
        <v>264</v>
      </c>
      <c r="N3389" s="320" t="s">
        <v>263</v>
      </c>
    </row>
    <row r="3390" spans="1:14" s="194" customFormat="1">
      <c r="A3390" s="320" t="s">
        <v>251</v>
      </c>
      <c r="B3390" s="320" t="s">
        <v>358</v>
      </c>
      <c r="C3390" s="320" t="s">
        <v>834</v>
      </c>
      <c r="D3390" s="320" t="s">
        <v>89</v>
      </c>
      <c r="E3390" s="320">
        <v>103718242</v>
      </c>
      <c r="F3390" s="190">
        <v>1450</v>
      </c>
      <c r="G3390" s="360">
        <v>60</v>
      </c>
      <c r="H3390" s="320">
        <v>0</v>
      </c>
      <c r="I3390" s="320">
        <v>1450</v>
      </c>
      <c r="J3390" s="361">
        <v>0</v>
      </c>
      <c r="K3390" s="320" t="s">
        <v>110</v>
      </c>
      <c r="L3390" s="320" t="s">
        <v>254</v>
      </c>
      <c r="M3390" s="320" t="s">
        <v>264</v>
      </c>
      <c r="N3390" s="320" t="s">
        <v>263</v>
      </c>
    </row>
    <row r="3391" spans="1:14" s="194" customFormat="1">
      <c r="A3391" s="320" t="s">
        <v>251</v>
      </c>
      <c r="B3391" s="320" t="s">
        <v>358</v>
      </c>
      <c r="C3391" s="320" t="s">
        <v>834</v>
      </c>
      <c r="D3391" s="320" t="s">
        <v>103</v>
      </c>
      <c r="E3391" s="320">
        <v>80556029</v>
      </c>
      <c r="F3391" s="190">
        <v>4333</v>
      </c>
      <c r="G3391" s="360">
        <v>59.995399999999997</v>
      </c>
      <c r="H3391" s="320">
        <v>0</v>
      </c>
      <c r="I3391" s="320">
        <v>4333</v>
      </c>
      <c r="J3391" s="361">
        <v>0</v>
      </c>
      <c r="K3391" s="320" t="s">
        <v>104</v>
      </c>
      <c r="L3391" s="320" t="s">
        <v>254</v>
      </c>
      <c r="M3391" s="320" t="s">
        <v>264</v>
      </c>
      <c r="N3391" s="320" t="s">
        <v>262</v>
      </c>
    </row>
    <row r="3392" spans="1:14" s="194" customFormat="1">
      <c r="A3392" s="320" t="s">
        <v>251</v>
      </c>
      <c r="B3392" s="320" t="s">
        <v>358</v>
      </c>
      <c r="C3392" s="320" t="s">
        <v>834</v>
      </c>
      <c r="D3392" s="320" t="s">
        <v>90</v>
      </c>
      <c r="E3392" s="320">
        <v>3645628</v>
      </c>
      <c r="F3392" s="190">
        <v>119</v>
      </c>
      <c r="G3392" s="360">
        <v>59.915999999999997</v>
      </c>
      <c r="H3392" s="320">
        <v>0</v>
      </c>
      <c r="I3392" s="320">
        <v>119</v>
      </c>
      <c r="J3392" s="361">
        <v>0</v>
      </c>
      <c r="K3392" s="320" t="s">
        <v>111</v>
      </c>
      <c r="L3392" s="320" t="s">
        <v>254</v>
      </c>
      <c r="M3392" s="320" t="s">
        <v>262</v>
      </c>
      <c r="N3392" s="320" t="s">
        <v>261</v>
      </c>
    </row>
    <row r="3393" spans="1:14" s="194" customFormat="1">
      <c r="A3393" s="320" t="s">
        <v>251</v>
      </c>
      <c r="B3393" s="320" t="s">
        <v>358</v>
      </c>
      <c r="C3393" s="320" t="s">
        <v>834</v>
      </c>
      <c r="D3393" s="320" t="s">
        <v>112</v>
      </c>
      <c r="E3393" s="320">
        <v>7577092</v>
      </c>
      <c r="F3393" s="190">
        <v>576</v>
      </c>
      <c r="G3393" s="360">
        <v>60</v>
      </c>
      <c r="H3393" s="320">
        <v>0</v>
      </c>
      <c r="I3393" s="320">
        <v>576</v>
      </c>
      <c r="J3393" s="361">
        <v>0</v>
      </c>
      <c r="K3393" s="320" t="s">
        <v>38</v>
      </c>
      <c r="L3393" s="320" t="s">
        <v>254</v>
      </c>
      <c r="M3393" s="320" t="s">
        <v>264</v>
      </c>
      <c r="N3393" s="320" t="s">
        <v>262</v>
      </c>
    </row>
    <row r="3394" spans="1:14" s="194" customFormat="1">
      <c r="A3394" s="320" t="s">
        <v>251</v>
      </c>
      <c r="B3394" s="320" t="s">
        <v>358</v>
      </c>
      <c r="C3394" s="320" t="s">
        <v>834</v>
      </c>
      <c r="D3394" s="320" t="s">
        <v>112</v>
      </c>
      <c r="E3394" s="320">
        <v>7577095</v>
      </c>
      <c r="F3394" s="190">
        <v>594</v>
      </c>
      <c r="G3394" s="360">
        <v>60</v>
      </c>
      <c r="H3394" s="320">
        <v>0</v>
      </c>
      <c r="I3394" s="320">
        <v>594</v>
      </c>
      <c r="J3394" s="361">
        <v>0</v>
      </c>
      <c r="K3394" s="320" t="s">
        <v>38</v>
      </c>
      <c r="L3394" s="320" t="s">
        <v>143</v>
      </c>
      <c r="M3394" s="320" t="s">
        <v>12</v>
      </c>
      <c r="N3394" s="320" t="s">
        <v>297</v>
      </c>
    </row>
    <row r="3395" spans="1:14" s="194" customFormat="1">
      <c r="A3395" s="320" t="s">
        <v>251</v>
      </c>
      <c r="B3395" s="320" t="s">
        <v>358</v>
      </c>
      <c r="C3395" s="320" t="s">
        <v>834</v>
      </c>
      <c r="D3395" s="320" t="s">
        <v>112</v>
      </c>
      <c r="E3395" s="320">
        <v>7579313</v>
      </c>
      <c r="F3395" s="190">
        <v>25</v>
      </c>
      <c r="G3395" s="360">
        <v>60</v>
      </c>
      <c r="H3395" s="320">
        <v>0</v>
      </c>
      <c r="I3395" s="320">
        <v>25</v>
      </c>
      <c r="J3395" s="361">
        <v>0</v>
      </c>
      <c r="K3395" s="320" t="s">
        <v>38</v>
      </c>
      <c r="L3395" s="320" t="s">
        <v>254</v>
      </c>
      <c r="M3395" s="320" t="s">
        <v>262</v>
      </c>
      <c r="N3395" s="320" t="s">
        <v>261</v>
      </c>
    </row>
    <row r="3396" spans="1:14" s="194" customFormat="1">
      <c r="A3396" s="320" t="s">
        <v>251</v>
      </c>
      <c r="B3396" s="320" t="s">
        <v>358</v>
      </c>
      <c r="C3396" s="320" t="s">
        <v>834</v>
      </c>
      <c r="D3396" s="320" t="s">
        <v>112</v>
      </c>
      <c r="E3396" s="320">
        <v>58003880</v>
      </c>
      <c r="F3396" s="190">
        <v>50</v>
      </c>
      <c r="G3396" s="360">
        <v>59.26</v>
      </c>
      <c r="H3396" s="320">
        <v>0</v>
      </c>
      <c r="I3396" s="320">
        <v>50</v>
      </c>
      <c r="J3396" s="361">
        <v>0</v>
      </c>
      <c r="K3396" s="320" t="s">
        <v>683</v>
      </c>
      <c r="L3396" s="320" t="s">
        <v>254</v>
      </c>
      <c r="M3396" s="320" t="s">
        <v>262</v>
      </c>
      <c r="N3396" s="320" t="s">
        <v>261</v>
      </c>
    </row>
    <row r="3397" spans="1:14" s="194" customFormat="1">
      <c r="A3397" s="320" t="s">
        <v>251</v>
      </c>
      <c r="B3397" s="320" t="s">
        <v>358</v>
      </c>
      <c r="C3397" s="320" t="s">
        <v>834</v>
      </c>
      <c r="D3397" s="320" t="s">
        <v>78</v>
      </c>
      <c r="E3397" s="320">
        <v>9731824</v>
      </c>
      <c r="F3397" s="190">
        <v>537</v>
      </c>
      <c r="G3397" s="360">
        <v>60</v>
      </c>
      <c r="H3397" s="320">
        <v>0</v>
      </c>
      <c r="I3397" s="320">
        <v>537</v>
      </c>
      <c r="J3397" s="361">
        <v>0</v>
      </c>
      <c r="K3397" s="320" t="s">
        <v>105</v>
      </c>
      <c r="L3397" s="320" t="s">
        <v>254</v>
      </c>
      <c r="M3397" s="320" t="s">
        <v>264</v>
      </c>
      <c r="N3397" s="320" t="s">
        <v>263</v>
      </c>
    </row>
    <row r="3398" spans="1:14" s="194" customFormat="1">
      <c r="A3398" s="320" t="s">
        <v>251</v>
      </c>
      <c r="B3398" s="320" t="s">
        <v>358</v>
      </c>
      <c r="C3398" s="320" t="s">
        <v>834</v>
      </c>
      <c r="D3398" s="320" t="s">
        <v>78</v>
      </c>
      <c r="E3398" s="320">
        <v>34050276</v>
      </c>
      <c r="F3398" s="190">
        <v>2324</v>
      </c>
      <c r="G3398" s="360">
        <v>60</v>
      </c>
      <c r="H3398" s="320">
        <v>79</v>
      </c>
      <c r="I3398" s="320">
        <v>2245</v>
      </c>
      <c r="J3398" s="361">
        <v>3.3993115318416527E-2</v>
      </c>
      <c r="K3398" s="320" t="s">
        <v>986</v>
      </c>
      <c r="L3398" s="320" t="s">
        <v>254</v>
      </c>
      <c r="M3398" s="320" t="s">
        <v>264</v>
      </c>
      <c r="N3398" s="320" t="s">
        <v>261</v>
      </c>
    </row>
    <row r="3399" spans="1:14" s="194" customFormat="1">
      <c r="A3399" s="320" t="s">
        <v>251</v>
      </c>
      <c r="B3399" s="320" t="s">
        <v>358</v>
      </c>
      <c r="C3399" s="320" t="s">
        <v>834</v>
      </c>
      <c r="D3399" s="320" t="s">
        <v>78</v>
      </c>
      <c r="E3399" s="320">
        <v>96139929</v>
      </c>
      <c r="F3399" s="190">
        <v>114</v>
      </c>
      <c r="G3399" s="360">
        <v>60</v>
      </c>
      <c r="H3399" s="320">
        <v>7</v>
      </c>
      <c r="I3399" s="320">
        <v>107</v>
      </c>
      <c r="J3399" s="361">
        <v>6.1403508771929821E-2</v>
      </c>
      <c r="K3399" s="320" t="s">
        <v>982</v>
      </c>
      <c r="L3399" s="320" t="s">
        <v>254</v>
      </c>
      <c r="M3399" s="320" t="s">
        <v>263</v>
      </c>
      <c r="N3399" s="320" t="s">
        <v>264</v>
      </c>
    </row>
    <row r="3400" spans="1:14" s="194" customFormat="1">
      <c r="A3400" s="320" t="s">
        <v>251</v>
      </c>
      <c r="B3400" s="320" t="s">
        <v>358</v>
      </c>
      <c r="C3400" s="320" t="s">
        <v>834</v>
      </c>
      <c r="D3400" s="320" t="s">
        <v>85</v>
      </c>
      <c r="E3400" s="320">
        <v>31148373</v>
      </c>
      <c r="F3400" s="190">
        <v>475</v>
      </c>
      <c r="G3400" s="360">
        <v>60</v>
      </c>
      <c r="H3400" s="320">
        <v>0</v>
      </c>
      <c r="I3400" s="320">
        <v>475</v>
      </c>
      <c r="J3400" s="361">
        <v>0</v>
      </c>
      <c r="K3400" s="320" t="s">
        <v>107</v>
      </c>
      <c r="L3400" s="320" t="s">
        <v>254</v>
      </c>
      <c r="M3400" s="320" t="s">
        <v>262</v>
      </c>
      <c r="N3400" s="320" t="s">
        <v>264</v>
      </c>
    </row>
    <row r="3401" spans="1:14" s="194" customFormat="1">
      <c r="A3401" s="320" t="s">
        <v>251</v>
      </c>
      <c r="B3401" s="320" t="s">
        <v>358</v>
      </c>
      <c r="C3401" s="320" t="s">
        <v>834</v>
      </c>
      <c r="D3401" s="320" t="s">
        <v>85</v>
      </c>
      <c r="E3401" s="320">
        <v>169213037</v>
      </c>
      <c r="F3401" s="190">
        <v>1643</v>
      </c>
      <c r="G3401" s="360">
        <v>60</v>
      </c>
      <c r="H3401" s="320">
        <v>2</v>
      </c>
      <c r="I3401" s="320">
        <v>1641</v>
      </c>
      <c r="J3401" s="361">
        <v>1.2172854534388314E-3</v>
      </c>
      <c r="K3401" s="320" t="s">
        <v>97</v>
      </c>
      <c r="L3401" s="320" t="s">
        <v>254</v>
      </c>
      <c r="M3401" s="320" t="s">
        <v>262</v>
      </c>
      <c r="N3401" s="320" t="s">
        <v>261</v>
      </c>
    </row>
    <row r="3402" spans="1:14" s="194" customFormat="1">
      <c r="A3402" s="320" t="s">
        <v>251</v>
      </c>
      <c r="B3402" s="320" t="s">
        <v>358</v>
      </c>
      <c r="C3402" s="320" t="s">
        <v>834</v>
      </c>
      <c r="D3402" s="320" t="s">
        <v>93</v>
      </c>
      <c r="E3402" s="320">
        <v>96760647</v>
      </c>
      <c r="F3402" s="190">
        <v>5417</v>
      </c>
      <c r="G3402" s="360">
        <v>60</v>
      </c>
      <c r="H3402" s="320">
        <v>7</v>
      </c>
      <c r="I3402" s="320">
        <v>5410</v>
      </c>
      <c r="J3402" s="361">
        <v>1.2922281705741185E-3</v>
      </c>
      <c r="K3402" s="320" t="s">
        <v>1124</v>
      </c>
      <c r="L3402" s="320" t="s">
        <v>254</v>
      </c>
      <c r="M3402" s="320" t="s">
        <v>262</v>
      </c>
      <c r="N3402" s="320" t="s">
        <v>261</v>
      </c>
    </row>
    <row r="3403" spans="1:14" s="194" customFormat="1">
      <c r="A3403" s="320" t="s">
        <v>251</v>
      </c>
      <c r="B3403" s="320" t="s">
        <v>358</v>
      </c>
      <c r="C3403" s="320" t="s">
        <v>834</v>
      </c>
      <c r="D3403" s="320" t="s">
        <v>94</v>
      </c>
      <c r="E3403" s="320">
        <v>68357405</v>
      </c>
      <c r="F3403" s="190">
        <v>998</v>
      </c>
      <c r="G3403" s="360">
        <v>60</v>
      </c>
      <c r="H3403" s="320">
        <v>0</v>
      </c>
      <c r="I3403" s="320">
        <v>998</v>
      </c>
      <c r="J3403" s="361">
        <v>0</v>
      </c>
      <c r="K3403" s="320" t="s">
        <v>1125</v>
      </c>
      <c r="L3403" s="320" t="s">
        <v>254</v>
      </c>
      <c r="M3403" s="320" t="s">
        <v>262</v>
      </c>
      <c r="N3403" s="320" t="s">
        <v>263</v>
      </c>
    </row>
    <row r="3404" spans="1:14" s="194" customFormat="1">
      <c r="A3404" s="320" t="s">
        <v>251</v>
      </c>
      <c r="B3404" s="320" t="s">
        <v>358</v>
      </c>
      <c r="C3404" s="320" t="s">
        <v>834</v>
      </c>
      <c r="D3404" s="320" t="s">
        <v>94</v>
      </c>
      <c r="E3404" s="320">
        <v>131866955</v>
      </c>
      <c r="F3404" s="190">
        <v>4084</v>
      </c>
      <c r="G3404" s="360">
        <v>59.995600000000003</v>
      </c>
      <c r="H3404" s="320">
        <v>0</v>
      </c>
      <c r="I3404" s="320">
        <v>4084</v>
      </c>
      <c r="J3404" s="361">
        <v>0</v>
      </c>
      <c r="K3404" s="320" t="s">
        <v>108</v>
      </c>
      <c r="L3404" s="320" t="s">
        <v>254</v>
      </c>
      <c r="M3404" s="320" t="s">
        <v>264</v>
      </c>
      <c r="N3404" s="320" t="s">
        <v>261</v>
      </c>
    </row>
    <row r="3405" spans="1:14" s="194" customFormat="1">
      <c r="A3405" s="320" t="s">
        <v>251</v>
      </c>
      <c r="B3405" s="320" t="s">
        <v>358</v>
      </c>
      <c r="C3405" s="320" t="s">
        <v>834</v>
      </c>
      <c r="D3405" s="320" t="s">
        <v>91</v>
      </c>
      <c r="E3405" s="320">
        <v>117954981</v>
      </c>
      <c r="F3405" s="190">
        <v>218</v>
      </c>
      <c r="G3405" s="360">
        <v>57.261499999999998</v>
      </c>
      <c r="H3405" s="320">
        <v>0</v>
      </c>
      <c r="I3405" s="320">
        <v>218</v>
      </c>
      <c r="J3405" s="361">
        <v>0</v>
      </c>
      <c r="K3405" s="320" t="s">
        <v>96</v>
      </c>
      <c r="L3405" s="320" t="s">
        <v>254</v>
      </c>
      <c r="M3405" s="320" t="s">
        <v>263</v>
      </c>
      <c r="N3405" s="320" t="s">
        <v>262</v>
      </c>
    </row>
    <row r="3406" spans="1:14" s="194" customFormat="1">
      <c r="A3406" s="320" t="s">
        <v>251</v>
      </c>
      <c r="B3406" s="320" t="s">
        <v>358</v>
      </c>
      <c r="C3406" s="320" t="s">
        <v>834</v>
      </c>
      <c r="D3406" s="320" t="s">
        <v>95</v>
      </c>
      <c r="E3406" s="320">
        <v>3797326</v>
      </c>
      <c r="F3406" s="190">
        <v>6184</v>
      </c>
      <c r="G3406" s="360">
        <v>59.998100000000001</v>
      </c>
      <c r="H3406" s="320">
        <v>413</v>
      </c>
      <c r="I3406" s="320">
        <v>5771</v>
      </c>
      <c r="J3406" s="361">
        <v>6.6785252263906858E-2</v>
      </c>
      <c r="K3406" s="320" t="s">
        <v>1129</v>
      </c>
      <c r="L3406" s="320" t="s">
        <v>254</v>
      </c>
      <c r="M3406" s="320" t="s">
        <v>263</v>
      </c>
      <c r="N3406" s="320" t="s">
        <v>264</v>
      </c>
    </row>
    <row r="3407" spans="1:14" s="194" customFormat="1">
      <c r="A3407" s="320" t="s">
        <v>251</v>
      </c>
      <c r="B3407" s="320" t="s">
        <v>358</v>
      </c>
      <c r="C3407" s="320" t="s">
        <v>834</v>
      </c>
      <c r="D3407" s="320" t="s">
        <v>95</v>
      </c>
      <c r="E3407" s="320">
        <v>27247433</v>
      </c>
      <c r="F3407" s="190">
        <v>537</v>
      </c>
      <c r="G3407" s="360">
        <v>60</v>
      </c>
      <c r="H3407" s="320">
        <v>0</v>
      </c>
      <c r="I3407" s="320">
        <v>537</v>
      </c>
      <c r="J3407" s="361">
        <v>0</v>
      </c>
      <c r="K3407" s="320" t="s">
        <v>106</v>
      </c>
      <c r="L3407" s="320" t="s">
        <v>254</v>
      </c>
      <c r="M3407" s="320" t="s">
        <v>263</v>
      </c>
      <c r="N3407" s="320" t="s">
        <v>261</v>
      </c>
    </row>
    <row r="3408" spans="1:14" s="194" customFormat="1">
      <c r="A3408" s="320" t="s">
        <v>251</v>
      </c>
      <c r="B3408" s="320" t="s">
        <v>466</v>
      </c>
      <c r="C3408" s="320" t="s">
        <v>834</v>
      </c>
      <c r="D3408" s="320" t="s">
        <v>76</v>
      </c>
      <c r="E3408" s="320">
        <v>15392605</v>
      </c>
      <c r="F3408" s="190">
        <v>3537</v>
      </c>
      <c r="G3408" s="360">
        <v>59.987499999999997</v>
      </c>
      <c r="H3408" s="320">
        <v>0</v>
      </c>
      <c r="I3408" s="320">
        <v>3537</v>
      </c>
      <c r="J3408" s="361">
        <v>0</v>
      </c>
      <c r="K3408" s="320" t="s">
        <v>101</v>
      </c>
      <c r="L3408" s="320" t="s">
        <v>254</v>
      </c>
      <c r="M3408" s="320" t="s">
        <v>263</v>
      </c>
      <c r="N3408" s="320" t="s">
        <v>261</v>
      </c>
    </row>
    <row r="3409" spans="1:14" s="194" customFormat="1">
      <c r="A3409" s="320" t="s">
        <v>251</v>
      </c>
      <c r="B3409" s="320" t="s">
        <v>466</v>
      </c>
      <c r="C3409" s="320" t="s">
        <v>834</v>
      </c>
      <c r="D3409" s="320" t="s">
        <v>76</v>
      </c>
      <c r="E3409" s="320">
        <v>47141845</v>
      </c>
      <c r="F3409" s="190">
        <v>3892</v>
      </c>
      <c r="G3409" s="360">
        <v>60</v>
      </c>
      <c r="H3409" s="320">
        <v>5</v>
      </c>
      <c r="I3409" s="320">
        <v>3887</v>
      </c>
      <c r="J3409" s="361">
        <v>1.2846865364850976E-3</v>
      </c>
      <c r="K3409" s="320" t="s">
        <v>102</v>
      </c>
      <c r="L3409" s="320" t="s">
        <v>254</v>
      </c>
      <c r="M3409" s="320" t="s">
        <v>262</v>
      </c>
      <c r="N3409" s="320" t="s">
        <v>261</v>
      </c>
    </row>
    <row r="3410" spans="1:14" s="194" customFormat="1">
      <c r="A3410" s="320" t="s">
        <v>251</v>
      </c>
      <c r="B3410" s="320" t="s">
        <v>466</v>
      </c>
      <c r="C3410" s="320" t="s">
        <v>834</v>
      </c>
      <c r="D3410" s="320" t="s">
        <v>76</v>
      </c>
      <c r="E3410" s="320">
        <v>186134268</v>
      </c>
      <c r="F3410" s="190">
        <v>138</v>
      </c>
      <c r="G3410" s="360">
        <v>60</v>
      </c>
      <c r="H3410" s="320">
        <v>0</v>
      </c>
      <c r="I3410" s="320">
        <v>138</v>
      </c>
      <c r="J3410" s="361">
        <v>0</v>
      </c>
      <c r="K3410" s="320" t="s">
        <v>99</v>
      </c>
      <c r="L3410" s="320" t="s">
        <v>254</v>
      </c>
      <c r="M3410" s="320" t="s">
        <v>264</v>
      </c>
      <c r="N3410" s="320" t="s">
        <v>263</v>
      </c>
    </row>
    <row r="3411" spans="1:14" s="194" customFormat="1">
      <c r="A3411" s="320" t="s">
        <v>251</v>
      </c>
      <c r="B3411" s="320" t="s">
        <v>466</v>
      </c>
      <c r="C3411" s="320" t="s">
        <v>834</v>
      </c>
      <c r="D3411" s="320" t="s">
        <v>92</v>
      </c>
      <c r="E3411" s="320">
        <v>15647723</v>
      </c>
      <c r="F3411" s="190">
        <v>1969</v>
      </c>
      <c r="G3411" s="360">
        <v>60</v>
      </c>
      <c r="H3411" s="320">
        <v>5</v>
      </c>
      <c r="I3411" s="320">
        <v>1964</v>
      </c>
      <c r="J3411" s="361">
        <v>2.5393600812595226E-3</v>
      </c>
      <c r="K3411" s="320" t="s">
        <v>100</v>
      </c>
      <c r="L3411" s="320" t="s">
        <v>254</v>
      </c>
      <c r="M3411" s="320" t="s">
        <v>262</v>
      </c>
      <c r="N3411" s="320" t="s">
        <v>261</v>
      </c>
    </row>
    <row r="3412" spans="1:14" s="194" customFormat="1">
      <c r="A3412" s="320" t="s">
        <v>251</v>
      </c>
      <c r="B3412" s="320" t="s">
        <v>466</v>
      </c>
      <c r="C3412" s="320" t="s">
        <v>834</v>
      </c>
      <c r="D3412" s="320" t="s">
        <v>81</v>
      </c>
      <c r="E3412" s="320">
        <v>95309091</v>
      </c>
      <c r="F3412" s="190">
        <v>924</v>
      </c>
      <c r="G3412" s="360">
        <v>60</v>
      </c>
      <c r="H3412" s="320">
        <v>0</v>
      </c>
      <c r="I3412" s="320">
        <v>924</v>
      </c>
      <c r="J3412" s="361">
        <v>0</v>
      </c>
      <c r="K3412" s="320" t="s">
        <v>1010</v>
      </c>
      <c r="L3412" s="320" t="s">
        <v>254</v>
      </c>
      <c r="M3412" s="320" t="s">
        <v>264</v>
      </c>
      <c r="N3412" s="320" t="s">
        <v>263</v>
      </c>
    </row>
    <row r="3413" spans="1:14" s="194" customFormat="1">
      <c r="A3413" s="320" t="s">
        <v>251</v>
      </c>
      <c r="B3413" s="320" t="s">
        <v>466</v>
      </c>
      <c r="C3413" s="320" t="s">
        <v>834</v>
      </c>
      <c r="D3413" s="320" t="s">
        <v>82</v>
      </c>
      <c r="E3413" s="320">
        <v>48723735</v>
      </c>
      <c r="F3413" s="190">
        <v>608</v>
      </c>
      <c r="G3413" s="360">
        <v>60</v>
      </c>
      <c r="H3413" s="320">
        <v>0</v>
      </c>
      <c r="I3413" s="320">
        <v>608</v>
      </c>
      <c r="J3413" s="361">
        <v>0</v>
      </c>
      <c r="K3413" s="320" t="s">
        <v>98</v>
      </c>
      <c r="L3413" s="320" t="s">
        <v>254</v>
      </c>
      <c r="M3413" s="320" t="s">
        <v>262</v>
      </c>
      <c r="N3413" s="320" t="s">
        <v>261</v>
      </c>
    </row>
    <row r="3414" spans="1:14" s="194" customFormat="1">
      <c r="A3414" s="320" t="s">
        <v>251</v>
      </c>
      <c r="B3414" s="320" t="s">
        <v>466</v>
      </c>
      <c r="C3414" s="320" t="s">
        <v>834</v>
      </c>
      <c r="D3414" s="320" t="s">
        <v>89</v>
      </c>
      <c r="E3414" s="320">
        <v>26620737</v>
      </c>
      <c r="F3414" s="190">
        <v>1973</v>
      </c>
      <c r="G3414" s="360">
        <v>60</v>
      </c>
      <c r="H3414" s="320">
        <v>0</v>
      </c>
      <c r="I3414" s="320">
        <v>1973</v>
      </c>
      <c r="J3414" s="361">
        <v>0</v>
      </c>
      <c r="K3414" s="320" t="s">
        <v>109</v>
      </c>
      <c r="L3414" s="320" t="s">
        <v>254</v>
      </c>
      <c r="M3414" s="320" t="s">
        <v>264</v>
      </c>
      <c r="N3414" s="320" t="s">
        <v>263</v>
      </c>
    </row>
    <row r="3415" spans="1:14" s="194" customFormat="1">
      <c r="A3415" s="320" t="s">
        <v>251</v>
      </c>
      <c r="B3415" s="320" t="s">
        <v>466</v>
      </c>
      <c r="C3415" s="320" t="s">
        <v>834</v>
      </c>
      <c r="D3415" s="320" t="s">
        <v>89</v>
      </c>
      <c r="E3415" s="320">
        <v>103718242</v>
      </c>
      <c r="F3415" s="190">
        <v>1999</v>
      </c>
      <c r="G3415" s="360">
        <v>60</v>
      </c>
      <c r="H3415" s="320">
        <v>0</v>
      </c>
      <c r="I3415" s="320">
        <v>1999</v>
      </c>
      <c r="J3415" s="361">
        <v>0</v>
      </c>
      <c r="K3415" s="320" t="s">
        <v>110</v>
      </c>
      <c r="L3415" s="320" t="s">
        <v>254</v>
      </c>
      <c r="M3415" s="320" t="s">
        <v>264</v>
      </c>
      <c r="N3415" s="320" t="s">
        <v>263</v>
      </c>
    </row>
    <row r="3416" spans="1:14" s="194" customFormat="1">
      <c r="A3416" s="320" t="s">
        <v>251</v>
      </c>
      <c r="B3416" s="320" t="s">
        <v>466</v>
      </c>
      <c r="C3416" s="320" t="s">
        <v>834</v>
      </c>
      <c r="D3416" s="320" t="s">
        <v>103</v>
      </c>
      <c r="E3416" s="320">
        <v>80556029</v>
      </c>
      <c r="F3416" s="190">
        <v>4710</v>
      </c>
      <c r="G3416" s="360">
        <v>60</v>
      </c>
      <c r="H3416" s="320">
        <v>0</v>
      </c>
      <c r="I3416" s="320">
        <v>4710</v>
      </c>
      <c r="J3416" s="361">
        <v>0</v>
      </c>
      <c r="K3416" s="320" t="s">
        <v>104</v>
      </c>
      <c r="L3416" s="320" t="s">
        <v>254</v>
      </c>
      <c r="M3416" s="320" t="s">
        <v>264</v>
      </c>
      <c r="N3416" s="320" t="s">
        <v>262</v>
      </c>
    </row>
    <row r="3417" spans="1:14" s="194" customFormat="1">
      <c r="A3417" s="320" t="s">
        <v>251</v>
      </c>
      <c r="B3417" s="320" t="s">
        <v>466</v>
      </c>
      <c r="C3417" s="320" t="s">
        <v>834</v>
      </c>
      <c r="D3417" s="320" t="s">
        <v>90</v>
      </c>
      <c r="E3417" s="320">
        <v>3645628</v>
      </c>
      <c r="F3417" s="190">
        <v>258</v>
      </c>
      <c r="G3417" s="360">
        <v>60</v>
      </c>
      <c r="H3417" s="320">
        <v>0</v>
      </c>
      <c r="I3417" s="320">
        <v>258</v>
      </c>
      <c r="J3417" s="361">
        <v>0</v>
      </c>
      <c r="K3417" s="320" t="s">
        <v>111</v>
      </c>
      <c r="L3417" s="320" t="s">
        <v>254</v>
      </c>
      <c r="M3417" s="320" t="s">
        <v>262</v>
      </c>
      <c r="N3417" s="320" t="s">
        <v>261</v>
      </c>
    </row>
    <row r="3418" spans="1:14" s="194" customFormat="1">
      <c r="A3418" s="320" t="s">
        <v>251</v>
      </c>
      <c r="B3418" s="320" t="s">
        <v>466</v>
      </c>
      <c r="C3418" s="320" t="s">
        <v>834</v>
      </c>
      <c r="D3418" s="320" t="s">
        <v>112</v>
      </c>
      <c r="E3418" s="320">
        <v>7577092</v>
      </c>
      <c r="F3418" s="190">
        <v>795</v>
      </c>
      <c r="G3418" s="360">
        <v>60</v>
      </c>
      <c r="H3418" s="320">
        <v>0</v>
      </c>
      <c r="I3418" s="320">
        <v>795</v>
      </c>
      <c r="J3418" s="361">
        <v>0</v>
      </c>
      <c r="K3418" s="320" t="s">
        <v>38</v>
      </c>
      <c r="L3418" s="320" t="s">
        <v>254</v>
      </c>
      <c r="M3418" s="320" t="s">
        <v>264</v>
      </c>
      <c r="N3418" s="320" t="s">
        <v>262</v>
      </c>
    </row>
    <row r="3419" spans="1:14" s="194" customFormat="1">
      <c r="A3419" s="320" t="s">
        <v>251</v>
      </c>
      <c r="B3419" s="320" t="s">
        <v>466</v>
      </c>
      <c r="C3419" s="320" t="s">
        <v>834</v>
      </c>
      <c r="D3419" s="320" t="s">
        <v>112</v>
      </c>
      <c r="E3419" s="320">
        <v>7577095</v>
      </c>
      <c r="F3419" s="190">
        <v>805</v>
      </c>
      <c r="G3419" s="360">
        <v>60</v>
      </c>
      <c r="H3419" s="320">
        <v>4</v>
      </c>
      <c r="I3419" s="320">
        <v>801</v>
      </c>
      <c r="J3419" s="361">
        <v>4.9689440993788822E-3</v>
      </c>
      <c r="K3419" s="320" t="s">
        <v>38</v>
      </c>
      <c r="L3419" s="320" t="s">
        <v>143</v>
      </c>
      <c r="M3419" s="320" t="s">
        <v>12</v>
      </c>
      <c r="N3419" s="320" t="s">
        <v>297</v>
      </c>
    </row>
    <row r="3420" spans="1:14" s="194" customFormat="1">
      <c r="A3420" s="320" t="s">
        <v>251</v>
      </c>
      <c r="B3420" s="320" t="s">
        <v>466</v>
      </c>
      <c r="C3420" s="320" t="s">
        <v>834</v>
      </c>
      <c r="D3420" s="320" t="s">
        <v>112</v>
      </c>
      <c r="E3420" s="320">
        <v>7579313</v>
      </c>
      <c r="F3420" s="190">
        <v>34</v>
      </c>
      <c r="G3420" s="360">
        <v>60</v>
      </c>
      <c r="H3420" s="320">
        <v>0</v>
      </c>
      <c r="I3420" s="320">
        <v>34</v>
      </c>
      <c r="J3420" s="361">
        <v>0</v>
      </c>
      <c r="K3420" s="320" t="s">
        <v>38</v>
      </c>
      <c r="L3420" s="320" t="s">
        <v>254</v>
      </c>
      <c r="M3420" s="320" t="s">
        <v>262</v>
      </c>
      <c r="N3420" s="320" t="s">
        <v>261</v>
      </c>
    </row>
    <row r="3421" spans="1:14" s="194" customFormat="1">
      <c r="A3421" s="320" t="s">
        <v>251</v>
      </c>
      <c r="B3421" s="320" t="s">
        <v>466</v>
      </c>
      <c r="C3421" s="320" t="s">
        <v>834</v>
      </c>
      <c r="D3421" s="320" t="s">
        <v>112</v>
      </c>
      <c r="E3421" s="320">
        <v>58003880</v>
      </c>
      <c r="F3421" s="190">
        <v>107</v>
      </c>
      <c r="G3421" s="360">
        <v>58.532699999999998</v>
      </c>
      <c r="H3421" s="320">
        <v>0</v>
      </c>
      <c r="I3421" s="320">
        <v>107</v>
      </c>
      <c r="J3421" s="361">
        <v>0</v>
      </c>
      <c r="K3421" s="320" t="s">
        <v>683</v>
      </c>
      <c r="L3421" s="320" t="s">
        <v>254</v>
      </c>
      <c r="M3421" s="320" t="s">
        <v>262</v>
      </c>
      <c r="N3421" s="320" t="s">
        <v>261</v>
      </c>
    </row>
    <row r="3422" spans="1:14" s="194" customFormat="1">
      <c r="A3422" s="320" t="s">
        <v>251</v>
      </c>
      <c r="B3422" s="320" t="s">
        <v>466</v>
      </c>
      <c r="C3422" s="320" t="s">
        <v>834</v>
      </c>
      <c r="D3422" s="320" t="s">
        <v>78</v>
      </c>
      <c r="E3422" s="320">
        <v>9731824</v>
      </c>
      <c r="F3422" s="190">
        <v>733</v>
      </c>
      <c r="G3422" s="360">
        <v>60</v>
      </c>
      <c r="H3422" s="320">
        <v>4</v>
      </c>
      <c r="I3422" s="320">
        <v>729</v>
      </c>
      <c r="J3422" s="361">
        <v>5.4570259208731242E-3</v>
      </c>
      <c r="K3422" s="320" t="s">
        <v>105</v>
      </c>
      <c r="L3422" s="320" t="s">
        <v>254</v>
      </c>
      <c r="M3422" s="320" t="s">
        <v>264</v>
      </c>
      <c r="N3422" s="320" t="s">
        <v>263</v>
      </c>
    </row>
    <row r="3423" spans="1:14" s="194" customFormat="1">
      <c r="A3423" s="320" t="s">
        <v>251</v>
      </c>
      <c r="B3423" s="320" t="s">
        <v>466</v>
      </c>
      <c r="C3423" s="320" t="s">
        <v>834</v>
      </c>
      <c r="D3423" s="320" t="s">
        <v>78</v>
      </c>
      <c r="E3423" s="320">
        <v>34050276</v>
      </c>
      <c r="F3423" s="190">
        <v>2400</v>
      </c>
      <c r="G3423" s="360">
        <v>60</v>
      </c>
      <c r="H3423" s="320">
        <v>0</v>
      </c>
      <c r="I3423" s="320">
        <v>2400</v>
      </c>
      <c r="J3423" s="361">
        <v>0</v>
      </c>
      <c r="K3423" s="320" t="s">
        <v>986</v>
      </c>
      <c r="L3423" s="320" t="s">
        <v>254</v>
      </c>
      <c r="M3423" s="320" t="s">
        <v>264</v>
      </c>
      <c r="N3423" s="320" t="s">
        <v>261</v>
      </c>
    </row>
    <row r="3424" spans="1:14" s="194" customFormat="1">
      <c r="A3424" s="320" t="s">
        <v>251</v>
      </c>
      <c r="B3424" s="320" t="s">
        <v>466</v>
      </c>
      <c r="C3424" s="320" t="s">
        <v>834</v>
      </c>
      <c r="D3424" s="320" t="s">
        <v>78</v>
      </c>
      <c r="E3424" s="320">
        <v>96139929</v>
      </c>
      <c r="F3424" s="190">
        <v>134</v>
      </c>
      <c r="G3424" s="360">
        <v>60</v>
      </c>
      <c r="H3424" s="320">
        <v>0</v>
      </c>
      <c r="I3424" s="320">
        <v>134</v>
      </c>
      <c r="J3424" s="361">
        <v>0</v>
      </c>
      <c r="K3424" s="320" t="s">
        <v>982</v>
      </c>
      <c r="L3424" s="320" t="s">
        <v>254</v>
      </c>
      <c r="M3424" s="320" t="s">
        <v>263</v>
      </c>
      <c r="N3424" s="320" t="s">
        <v>264</v>
      </c>
    </row>
    <row r="3425" spans="1:14" s="194" customFormat="1">
      <c r="A3425" s="320" t="s">
        <v>251</v>
      </c>
      <c r="B3425" s="320" t="s">
        <v>466</v>
      </c>
      <c r="C3425" s="320" t="s">
        <v>834</v>
      </c>
      <c r="D3425" s="320" t="s">
        <v>85</v>
      </c>
      <c r="E3425" s="320">
        <v>31148373</v>
      </c>
      <c r="F3425" s="190">
        <v>540</v>
      </c>
      <c r="G3425" s="360">
        <v>60</v>
      </c>
      <c r="H3425" s="320">
        <v>0</v>
      </c>
      <c r="I3425" s="320">
        <v>540</v>
      </c>
      <c r="J3425" s="361">
        <v>0</v>
      </c>
      <c r="K3425" s="320" t="s">
        <v>107</v>
      </c>
      <c r="L3425" s="320" t="s">
        <v>254</v>
      </c>
      <c r="M3425" s="320" t="s">
        <v>262</v>
      </c>
      <c r="N3425" s="320" t="s">
        <v>264</v>
      </c>
    </row>
    <row r="3426" spans="1:14" s="194" customFormat="1">
      <c r="A3426" s="320" t="s">
        <v>251</v>
      </c>
      <c r="B3426" s="320" t="s">
        <v>466</v>
      </c>
      <c r="C3426" s="320" t="s">
        <v>834</v>
      </c>
      <c r="D3426" s="320" t="s">
        <v>85</v>
      </c>
      <c r="E3426" s="320">
        <v>169213037</v>
      </c>
      <c r="F3426" s="190">
        <v>1807</v>
      </c>
      <c r="G3426" s="360">
        <v>60</v>
      </c>
      <c r="H3426" s="320">
        <v>2</v>
      </c>
      <c r="I3426" s="320">
        <v>1805</v>
      </c>
      <c r="J3426" s="361">
        <v>1.1068068622025456E-3</v>
      </c>
      <c r="K3426" s="320" t="s">
        <v>97</v>
      </c>
      <c r="L3426" s="320" t="s">
        <v>254</v>
      </c>
      <c r="M3426" s="320" t="s">
        <v>262</v>
      </c>
      <c r="N3426" s="320" t="s">
        <v>261</v>
      </c>
    </row>
    <row r="3427" spans="1:14" s="194" customFormat="1">
      <c r="A3427" s="320" t="s">
        <v>251</v>
      </c>
      <c r="B3427" s="320" t="s">
        <v>466</v>
      </c>
      <c r="C3427" s="320" t="s">
        <v>834</v>
      </c>
      <c r="D3427" s="320" t="s">
        <v>93</v>
      </c>
      <c r="E3427" s="320">
        <v>96760647</v>
      </c>
      <c r="F3427" s="190">
        <v>4709</v>
      </c>
      <c r="G3427" s="360">
        <v>60</v>
      </c>
      <c r="H3427" s="320">
        <v>2</v>
      </c>
      <c r="I3427" s="320">
        <v>4707</v>
      </c>
      <c r="J3427" s="361">
        <v>4.2471862391165854E-4</v>
      </c>
      <c r="K3427" s="320" t="s">
        <v>1124</v>
      </c>
      <c r="L3427" s="320" t="s">
        <v>254</v>
      </c>
      <c r="M3427" s="320" t="s">
        <v>262</v>
      </c>
      <c r="N3427" s="320" t="s">
        <v>261</v>
      </c>
    </row>
    <row r="3428" spans="1:14" s="194" customFormat="1">
      <c r="A3428" s="320" t="s">
        <v>251</v>
      </c>
      <c r="B3428" s="320" t="s">
        <v>466</v>
      </c>
      <c r="C3428" s="320" t="s">
        <v>834</v>
      </c>
      <c r="D3428" s="320" t="s">
        <v>94</v>
      </c>
      <c r="E3428" s="320">
        <v>68357405</v>
      </c>
      <c r="F3428" s="190">
        <v>1023</v>
      </c>
      <c r="G3428" s="360">
        <v>60</v>
      </c>
      <c r="H3428" s="320">
        <v>0</v>
      </c>
      <c r="I3428" s="320">
        <v>1023</v>
      </c>
      <c r="J3428" s="361">
        <v>0</v>
      </c>
      <c r="K3428" s="320" t="s">
        <v>1125</v>
      </c>
      <c r="L3428" s="320" t="s">
        <v>254</v>
      </c>
      <c r="M3428" s="320" t="s">
        <v>262</v>
      </c>
      <c r="N3428" s="320" t="s">
        <v>263</v>
      </c>
    </row>
    <row r="3429" spans="1:14" s="194" customFormat="1">
      <c r="A3429" s="320" t="s">
        <v>251</v>
      </c>
      <c r="B3429" s="320" t="s">
        <v>466</v>
      </c>
      <c r="C3429" s="320" t="s">
        <v>834</v>
      </c>
      <c r="D3429" s="320" t="s">
        <v>94</v>
      </c>
      <c r="E3429" s="320">
        <v>131866955</v>
      </c>
      <c r="F3429" s="190">
        <v>4472</v>
      </c>
      <c r="G3429" s="360">
        <v>60</v>
      </c>
      <c r="H3429" s="320">
        <v>4</v>
      </c>
      <c r="I3429" s="320">
        <v>4468</v>
      </c>
      <c r="J3429" s="361">
        <v>8.9445438282647585E-4</v>
      </c>
      <c r="K3429" s="320" t="s">
        <v>108</v>
      </c>
      <c r="L3429" s="320" t="s">
        <v>254</v>
      </c>
      <c r="M3429" s="320" t="s">
        <v>264</v>
      </c>
      <c r="N3429" s="320" t="s">
        <v>261</v>
      </c>
    </row>
    <row r="3430" spans="1:14" s="194" customFormat="1">
      <c r="A3430" s="320" t="s">
        <v>251</v>
      </c>
      <c r="B3430" s="320" t="s">
        <v>466</v>
      </c>
      <c r="C3430" s="320" t="s">
        <v>834</v>
      </c>
      <c r="D3430" s="320" t="s">
        <v>91</v>
      </c>
      <c r="E3430" s="320">
        <v>117954981</v>
      </c>
      <c r="F3430" s="190">
        <v>370</v>
      </c>
      <c r="G3430" s="360">
        <v>57.570700000000002</v>
      </c>
      <c r="H3430" s="320">
        <v>0</v>
      </c>
      <c r="I3430" s="320">
        <v>370</v>
      </c>
      <c r="J3430" s="361">
        <v>0</v>
      </c>
      <c r="K3430" s="320" t="s">
        <v>96</v>
      </c>
      <c r="L3430" s="320" t="s">
        <v>254</v>
      </c>
      <c r="M3430" s="320" t="s">
        <v>263</v>
      </c>
      <c r="N3430" s="320" t="s">
        <v>262</v>
      </c>
    </row>
    <row r="3431" spans="1:14" s="194" customFormat="1">
      <c r="A3431" s="320" t="s">
        <v>251</v>
      </c>
      <c r="B3431" s="320" t="s">
        <v>466</v>
      </c>
      <c r="C3431" s="320" t="s">
        <v>834</v>
      </c>
      <c r="D3431" s="320" t="s">
        <v>95</v>
      </c>
      <c r="E3431" s="320">
        <v>3797326</v>
      </c>
      <c r="F3431" s="190">
        <v>6097</v>
      </c>
      <c r="G3431" s="360">
        <v>60</v>
      </c>
      <c r="H3431" s="320">
        <v>12</v>
      </c>
      <c r="I3431" s="320">
        <v>6085</v>
      </c>
      <c r="J3431" s="361">
        <v>1.9681810726586845E-3</v>
      </c>
      <c r="K3431" s="320" t="s">
        <v>1129</v>
      </c>
      <c r="L3431" s="320" t="s">
        <v>254</v>
      </c>
      <c r="M3431" s="320" t="s">
        <v>263</v>
      </c>
      <c r="N3431" s="320" t="s">
        <v>264</v>
      </c>
    </row>
    <row r="3432" spans="1:14" s="194" customFormat="1">
      <c r="A3432" s="320" t="s">
        <v>251</v>
      </c>
      <c r="B3432" s="320" t="s">
        <v>466</v>
      </c>
      <c r="C3432" s="320" t="s">
        <v>834</v>
      </c>
      <c r="D3432" s="320" t="s">
        <v>95</v>
      </c>
      <c r="E3432" s="320">
        <v>27247433</v>
      </c>
      <c r="F3432" s="190">
        <v>669</v>
      </c>
      <c r="G3432" s="360">
        <v>60</v>
      </c>
      <c r="H3432" s="320">
        <v>0</v>
      </c>
      <c r="I3432" s="320">
        <v>669</v>
      </c>
      <c r="J3432" s="361">
        <v>0</v>
      </c>
      <c r="K3432" s="320" t="s">
        <v>106</v>
      </c>
      <c r="L3432" s="320" t="s">
        <v>254</v>
      </c>
      <c r="M3432" s="320" t="s">
        <v>263</v>
      </c>
      <c r="N3432" s="320" t="s">
        <v>261</v>
      </c>
    </row>
    <row r="3433" spans="1:14" s="194" customFormat="1">
      <c r="A3433" s="320" t="s">
        <v>251</v>
      </c>
      <c r="B3433" s="320" t="s">
        <v>467</v>
      </c>
      <c r="C3433" s="320" t="s">
        <v>671</v>
      </c>
      <c r="D3433" s="320" t="s">
        <v>76</v>
      </c>
      <c r="E3433" s="320">
        <v>15392605</v>
      </c>
      <c r="F3433" s="190">
        <v>4168</v>
      </c>
      <c r="G3433" s="360">
        <v>59.977699999999999</v>
      </c>
      <c r="H3433" s="320">
        <v>2</v>
      </c>
      <c r="I3433" s="320">
        <v>4166</v>
      </c>
      <c r="J3433" s="361">
        <v>4.7984644913627637E-4</v>
      </c>
      <c r="K3433" s="320" t="s">
        <v>101</v>
      </c>
      <c r="L3433" s="320" t="s">
        <v>254</v>
      </c>
      <c r="M3433" s="320" t="s">
        <v>263</v>
      </c>
      <c r="N3433" s="320" t="s">
        <v>261</v>
      </c>
    </row>
    <row r="3434" spans="1:14" s="194" customFormat="1">
      <c r="A3434" s="320" t="s">
        <v>251</v>
      </c>
      <c r="B3434" s="320" t="s">
        <v>467</v>
      </c>
      <c r="C3434" s="320" t="s">
        <v>671</v>
      </c>
      <c r="D3434" s="320" t="s">
        <v>76</v>
      </c>
      <c r="E3434" s="320">
        <v>47141845</v>
      </c>
      <c r="F3434" s="190">
        <v>4584</v>
      </c>
      <c r="G3434" s="360">
        <v>60</v>
      </c>
      <c r="H3434" s="320">
        <v>4</v>
      </c>
      <c r="I3434" s="320">
        <v>4580</v>
      </c>
      <c r="J3434" s="361">
        <v>8.7260034904013963E-4</v>
      </c>
      <c r="K3434" s="320" t="s">
        <v>102</v>
      </c>
      <c r="L3434" s="320" t="s">
        <v>254</v>
      </c>
      <c r="M3434" s="320" t="s">
        <v>262</v>
      </c>
      <c r="N3434" s="320" t="s">
        <v>261</v>
      </c>
    </row>
    <row r="3435" spans="1:14" s="194" customFormat="1">
      <c r="A3435" s="320" t="s">
        <v>251</v>
      </c>
      <c r="B3435" s="320" t="s">
        <v>467</v>
      </c>
      <c r="C3435" s="320" t="s">
        <v>671</v>
      </c>
      <c r="D3435" s="320" t="s">
        <v>76</v>
      </c>
      <c r="E3435" s="320">
        <v>186134268</v>
      </c>
      <c r="F3435" s="190">
        <v>96</v>
      </c>
      <c r="G3435" s="360">
        <v>60</v>
      </c>
      <c r="H3435" s="320">
        <v>0</v>
      </c>
      <c r="I3435" s="320">
        <v>96</v>
      </c>
      <c r="J3435" s="361">
        <v>0</v>
      </c>
      <c r="K3435" s="320" t="s">
        <v>99</v>
      </c>
      <c r="L3435" s="320" t="s">
        <v>254</v>
      </c>
      <c r="M3435" s="320" t="s">
        <v>264</v>
      </c>
      <c r="N3435" s="320" t="s">
        <v>263</v>
      </c>
    </row>
    <row r="3436" spans="1:14" s="194" customFormat="1">
      <c r="A3436" s="320" t="s">
        <v>251</v>
      </c>
      <c r="B3436" s="320" t="s">
        <v>467</v>
      </c>
      <c r="C3436" s="320" t="s">
        <v>671</v>
      </c>
      <c r="D3436" s="320" t="s">
        <v>92</v>
      </c>
      <c r="E3436" s="320">
        <v>15647723</v>
      </c>
      <c r="F3436" s="190">
        <v>1579</v>
      </c>
      <c r="G3436" s="360">
        <v>60</v>
      </c>
      <c r="H3436" s="320">
        <v>0</v>
      </c>
      <c r="I3436" s="320">
        <v>1579</v>
      </c>
      <c r="J3436" s="361">
        <v>0</v>
      </c>
      <c r="K3436" s="320" t="s">
        <v>100</v>
      </c>
      <c r="L3436" s="320" t="s">
        <v>254</v>
      </c>
      <c r="M3436" s="320" t="s">
        <v>262</v>
      </c>
      <c r="N3436" s="320" t="s">
        <v>261</v>
      </c>
    </row>
    <row r="3437" spans="1:14" s="194" customFormat="1">
      <c r="A3437" s="320" t="s">
        <v>251</v>
      </c>
      <c r="B3437" s="320" t="s">
        <v>467</v>
      </c>
      <c r="C3437" s="320" t="s">
        <v>671</v>
      </c>
      <c r="D3437" s="320" t="s">
        <v>81</v>
      </c>
      <c r="E3437" s="320">
        <v>95309091</v>
      </c>
      <c r="F3437" s="190">
        <v>285</v>
      </c>
      <c r="G3437" s="360">
        <v>60</v>
      </c>
      <c r="H3437" s="320">
        <v>0</v>
      </c>
      <c r="I3437" s="320">
        <v>285</v>
      </c>
      <c r="J3437" s="361">
        <v>0</v>
      </c>
      <c r="K3437" s="320" t="s">
        <v>1010</v>
      </c>
      <c r="L3437" s="320" t="s">
        <v>254</v>
      </c>
      <c r="M3437" s="320" t="s">
        <v>264</v>
      </c>
      <c r="N3437" s="320" t="s">
        <v>263</v>
      </c>
    </row>
    <row r="3438" spans="1:14" s="194" customFormat="1">
      <c r="A3438" s="320" t="s">
        <v>251</v>
      </c>
      <c r="B3438" s="320" t="s">
        <v>467</v>
      </c>
      <c r="C3438" s="320" t="s">
        <v>671</v>
      </c>
      <c r="D3438" s="320" t="s">
        <v>82</v>
      </c>
      <c r="E3438" s="320">
        <v>48723735</v>
      </c>
      <c r="F3438" s="190">
        <v>1228</v>
      </c>
      <c r="G3438" s="360">
        <v>60</v>
      </c>
      <c r="H3438" s="320">
        <v>0</v>
      </c>
      <c r="I3438" s="320">
        <v>1228</v>
      </c>
      <c r="J3438" s="361">
        <v>0</v>
      </c>
      <c r="K3438" s="320" t="s">
        <v>98</v>
      </c>
      <c r="L3438" s="320" t="s">
        <v>254</v>
      </c>
      <c r="M3438" s="320" t="s">
        <v>262</v>
      </c>
      <c r="N3438" s="320" t="s">
        <v>261</v>
      </c>
    </row>
    <row r="3439" spans="1:14" s="194" customFormat="1">
      <c r="A3439" s="320" t="s">
        <v>251</v>
      </c>
      <c r="B3439" s="320" t="s">
        <v>467</v>
      </c>
      <c r="C3439" s="320" t="s">
        <v>671</v>
      </c>
      <c r="D3439" s="320" t="s">
        <v>89</v>
      </c>
      <c r="E3439" s="320">
        <v>26620737</v>
      </c>
      <c r="F3439" s="190">
        <v>1224</v>
      </c>
      <c r="G3439" s="360">
        <v>60</v>
      </c>
      <c r="H3439" s="320">
        <v>0</v>
      </c>
      <c r="I3439" s="320">
        <v>1224</v>
      </c>
      <c r="J3439" s="361">
        <v>0</v>
      </c>
      <c r="K3439" s="320" t="s">
        <v>109</v>
      </c>
      <c r="L3439" s="320" t="s">
        <v>254</v>
      </c>
      <c r="M3439" s="320" t="s">
        <v>264</v>
      </c>
      <c r="N3439" s="320" t="s">
        <v>263</v>
      </c>
    </row>
    <row r="3440" spans="1:14" s="194" customFormat="1">
      <c r="A3440" s="320" t="s">
        <v>251</v>
      </c>
      <c r="B3440" s="320" t="s">
        <v>467</v>
      </c>
      <c r="C3440" s="320" t="s">
        <v>671</v>
      </c>
      <c r="D3440" s="320" t="s">
        <v>89</v>
      </c>
      <c r="E3440" s="320">
        <v>103718242</v>
      </c>
      <c r="F3440" s="190">
        <v>845</v>
      </c>
      <c r="G3440" s="360">
        <v>60</v>
      </c>
      <c r="H3440" s="320">
        <v>3</v>
      </c>
      <c r="I3440" s="320">
        <v>842</v>
      </c>
      <c r="J3440" s="361">
        <v>3.5502958579881655E-3</v>
      </c>
      <c r="K3440" s="320" t="s">
        <v>110</v>
      </c>
      <c r="L3440" s="320" t="s">
        <v>254</v>
      </c>
      <c r="M3440" s="320" t="s">
        <v>264</v>
      </c>
      <c r="N3440" s="320" t="s">
        <v>263</v>
      </c>
    </row>
    <row r="3441" spans="1:14" s="194" customFormat="1">
      <c r="A3441" s="320" t="s">
        <v>251</v>
      </c>
      <c r="B3441" s="320" t="s">
        <v>467</v>
      </c>
      <c r="C3441" s="320" t="s">
        <v>671</v>
      </c>
      <c r="D3441" s="320" t="s">
        <v>103</v>
      </c>
      <c r="E3441" s="320">
        <v>80556029</v>
      </c>
      <c r="F3441" s="190">
        <v>3010</v>
      </c>
      <c r="G3441" s="360">
        <v>60</v>
      </c>
      <c r="H3441" s="320">
        <v>0</v>
      </c>
      <c r="I3441" s="320">
        <v>3010</v>
      </c>
      <c r="J3441" s="361">
        <v>0</v>
      </c>
      <c r="K3441" s="320" t="s">
        <v>104</v>
      </c>
      <c r="L3441" s="320" t="s">
        <v>254</v>
      </c>
      <c r="M3441" s="320" t="s">
        <v>264</v>
      </c>
      <c r="N3441" s="320" t="s">
        <v>262</v>
      </c>
    </row>
    <row r="3442" spans="1:14" s="194" customFormat="1">
      <c r="A3442" s="320" t="s">
        <v>251</v>
      </c>
      <c r="B3442" s="320" t="s">
        <v>467</v>
      </c>
      <c r="C3442" s="320" t="s">
        <v>671</v>
      </c>
      <c r="D3442" s="320" t="s">
        <v>90</v>
      </c>
      <c r="E3442" s="320">
        <v>3645628</v>
      </c>
      <c r="F3442" s="190">
        <v>37</v>
      </c>
      <c r="G3442" s="360">
        <v>60</v>
      </c>
      <c r="H3442" s="320">
        <v>0</v>
      </c>
      <c r="I3442" s="320">
        <v>37</v>
      </c>
      <c r="J3442" s="361">
        <v>0</v>
      </c>
      <c r="K3442" s="320" t="s">
        <v>111</v>
      </c>
      <c r="L3442" s="320" t="s">
        <v>254</v>
      </c>
      <c r="M3442" s="320" t="s">
        <v>262</v>
      </c>
      <c r="N3442" s="320" t="s">
        <v>261</v>
      </c>
    </row>
    <row r="3443" spans="1:14" s="194" customFormat="1">
      <c r="A3443" s="320" t="s">
        <v>251</v>
      </c>
      <c r="B3443" s="320" t="s">
        <v>467</v>
      </c>
      <c r="C3443" s="320" t="s">
        <v>671</v>
      </c>
      <c r="D3443" s="320" t="s">
        <v>112</v>
      </c>
      <c r="E3443" s="320">
        <v>7577092</v>
      </c>
      <c r="F3443" s="190">
        <v>147</v>
      </c>
      <c r="G3443" s="360">
        <v>60</v>
      </c>
      <c r="H3443" s="320">
        <v>0</v>
      </c>
      <c r="I3443" s="320">
        <v>147</v>
      </c>
      <c r="J3443" s="361">
        <v>0</v>
      </c>
      <c r="K3443" s="320" t="s">
        <v>38</v>
      </c>
      <c r="L3443" s="320" t="s">
        <v>254</v>
      </c>
      <c r="M3443" s="320" t="s">
        <v>264</v>
      </c>
      <c r="N3443" s="320" t="s">
        <v>262</v>
      </c>
    </row>
    <row r="3444" spans="1:14" s="194" customFormat="1">
      <c r="A3444" s="320" t="s">
        <v>251</v>
      </c>
      <c r="B3444" s="320" t="s">
        <v>467</v>
      </c>
      <c r="C3444" s="320" t="s">
        <v>671</v>
      </c>
      <c r="D3444" s="320" t="s">
        <v>112</v>
      </c>
      <c r="E3444" s="320">
        <v>7577095</v>
      </c>
      <c r="F3444" s="190">
        <v>149</v>
      </c>
      <c r="G3444" s="360">
        <v>60</v>
      </c>
      <c r="H3444" s="320">
        <v>0</v>
      </c>
      <c r="I3444" s="320">
        <v>149</v>
      </c>
      <c r="J3444" s="361">
        <v>0</v>
      </c>
      <c r="K3444" s="320" t="s">
        <v>38</v>
      </c>
      <c r="L3444" s="320" t="s">
        <v>143</v>
      </c>
      <c r="M3444" s="320" t="s">
        <v>12</v>
      </c>
      <c r="N3444" s="320" t="s">
        <v>297</v>
      </c>
    </row>
    <row r="3445" spans="1:14" s="194" customFormat="1">
      <c r="A3445" s="320" t="s">
        <v>251</v>
      </c>
      <c r="B3445" s="320" t="s">
        <v>467</v>
      </c>
      <c r="C3445" s="320" t="s">
        <v>671</v>
      </c>
      <c r="D3445" s="320" t="s">
        <v>112</v>
      </c>
      <c r="E3445" s="320">
        <v>7579313</v>
      </c>
      <c r="F3445" s="190">
        <v>42</v>
      </c>
      <c r="G3445" s="360">
        <v>60</v>
      </c>
      <c r="H3445" s="320">
        <v>0</v>
      </c>
      <c r="I3445" s="320">
        <v>42</v>
      </c>
      <c r="J3445" s="361">
        <v>0</v>
      </c>
      <c r="K3445" s="320" t="s">
        <v>38</v>
      </c>
      <c r="L3445" s="320" t="s">
        <v>254</v>
      </c>
      <c r="M3445" s="320" t="s">
        <v>262</v>
      </c>
      <c r="N3445" s="320" t="s">
        <v>261</v>
      </c>
    </row>
    <row r="3446" spans="1:14" s="194" customFormat="1">
      <c r="A3446" s="320" t="s">
        <v>251</v>
      </c>
      <c r="B3446" s="320" t="s">
        <v>467</v>
      </c>
      <c r="C3446" s="320" t="s">
        <v>671</v>
      </c>
      <c r="D3446" s="320" t="s">
        <v>112</v>
      </c>
      <c r="E3446" s="320">
        <v>58003880</v>
      </c>
      <c r="F3446" s="190">
        <v>26</v>
      </c>
      <c r="G3446" s="360">
        <v>58.538499999999999</v>
      </c>
      <c r="H3446" s="320">
        <v>0</v>
      </c>
      <c r="I3446" s="320">
        <v>26</v>
      </c>
      <c r="J3446" s="361">
        <v>0</v>
      </c>
      <c r="K3446" s="320" t="s">
        <v>683</v>
      </c>
      <c r="L3446" s="320" t="s">
        <v>254</v>
      </c>
      <c r="M3446" s="320" t="s">
        <v>262</v>
      </c>
      <c r="N3446" s="320" t="s">
        <v>261</v>
      </c>
    </row>
    <row r="3447" spans="1:14" s="194" customFormat="1">
      <c r="A3447" s="320" t="s">
        <v>251</v>
      </c>
      <c r="B3447" s="320" t="s">
        <v>467</v>
      </c>
      <c r="C3447" s="320" t="s">
        <v>671</v>
      </c>
      <c r="D3447" s="320" t="s">
        <v>78</v>
      </c>
      <c r="E3447" s="320">
        <v>9731824</v>
      </c>
      <c r="F3447" s="190">
        <v>236</v>
      </c>
      <c r="G3447" s="360">
        <v>60</v>
      </c>
      <c r="H3447" s="320">
        <v>0</v>
      </c>
      <c r="I3447" s="320">
        <v>236</v>
      </c>
      <c r="J3447" s="361">
        <v>0</v>
      </c>
      <c r="K3447" s="320" t="s">
        <v>105</v>
      </c>
      <c r="L3447" s="320" t="s">
        <v>254</v>
      </c>
      <c r="M3447" s="320" t="s">
        <v>264</v>
      </c>
      <c r="N3447" s="320" t="s">
        <v>263</v>
      </c>
    </row>
    <row r="3448" spans="1:14" s="194" customFormat="1">
      <c r="A3448" s="320" t="s">
        <v>251</v>
      </c>
      <c r="B3448" s="320" t="s">
        <v>467</v>
      </c>
      <c r="C3448" s="320" t="s">
        <v>671</v>
      </c>
      <c r="D3448" s="320" t="s">
        <v>78</v>
      </c>
      <c r="E3448" s="320">
        <v>34050276</v>
      </c>
      <c r="F3448" s="190">
        <v>1343</v>
      </c>
      <c r="G3448" s="360">
        <v>60</v>
      </c>
      <c r="H3448" s="320">
        <v>0</v>
      </c>
      <c r="I3448" s="320">
        <v>1343</v>
      </c>
      <c r="J3448" s="361">
        <v>0</v>
      </c>
      <c r="K3448" s="320" t="s">
        <v>986</v>
      </c>
      <c r="L3448" s="320" t="s">
        <v>254</v>
      </c>
      <c r="M3448" s="320" t="s">
        <v>264</v>
      </c>
      <c r="N3448" s="320" t="s">
        <v>261</v>
      </c>
    </row>
    <row r="3449" spans="1:14" s="194" customFormat="1">
      <c r="A3449" s="320" t="s">
        <v>251</v>
      </c>
      <c r="B3449" s="320" t="s">
        <v>467</v>
      </c>
      <c r="C3449" s="320" t="s">
        <v>671</v>
      </c>
      <c r="D3449" s="320" t="s">
        <v>78</v>
      </c>
      <c r="E3449" s="320">
        <v>96139929</v>
      </c>
      <c r="F3449" s="190">
        <v>130</v>
      </c>
      <c r="G3449" s="360">
        <v>60</v>
      </c>
      <c r="H3449" s="320">
        <v>0</v>
      </c>
      <c r="I3449" s="320">
        <v>130</v>
      </c>
      <c r="J3449" s="361">
        <v>0</v>
      </c>
      <c r="K3449" s="320" t="s">
        <v>982</v>
      </c>
      <c r="L3449" s="320" t="s">
        <v>254</v>
      </c>
      <c r="M3449" s="320" t="s">
        <v>263</v>
      </c>
      <c r="N3449" s="320" t="s">
        <v>264</v>
      </c>
    </row>
    <row r="3450" spans="1:14" s="194" customFormat="1">
      <c r="A3450" s="320" t="s">
        <v>251</v>
      </c>
      <c r="B3450" s="320" t="s">
        <v>467</v>
      </c>
      <c r="C3450" s="320" t="s">
        <v>671</v>
      </c>
      <c r="D3450" s="320" t="s">
        <v>85</v>
      </c>
      <c r="E3450" s="320">
        <v>31148373</v>
      </c>
      <c r="F3450" s="190">
        <v>701</v>
      </c>
      <c r="G3450" s="360">
        <v>60</v>
      </c>
      <c r="H3450" s="320">
        <v>0</v>
      </c>
      <c r="I3450" s="320">
        <v>701</v>
      </c>
      <c r="J3450" s="361">
        <v>0</v>
      </c>
      <c r="K3450" s="320" t="s">
        <v>107</v>
      </c>
      <c r="L3450" s="320" t="s">
        <v>254</v>
      </c>
      <c r="M3450" s="320" t="s">
        <v>262</v>
      </c>
      <c r="N3450" s="320" t="s">
        <v>264</v>
      </c>
    </row>
    <row r="3451" spans="1:14" s="194" customFormat="1">
      <c r="A3451" s="320" t="s">
        <v>251</v>
      </c>
      <c r="B3451" s="320" t="s">
        <v>467</v>
      </c>
      <c r="C3451" s="320" t="s">
        <v>671</v>
      </c>
      <c r="D3451" s="320" t="s">
        <v>85</v>
      </c>
      <c r="E3451" s="320">
        <v>169213037</v>
      </c>
      <c r="F3451" s="190">
        <v>1687</v>
      </c>
      <c r="G3451" s="360">
        <v>60</v>
      </c>
      <c r="H3451" s="320">
        <v>0</v>
      </c>
      <c r="I3451" s="320">
        <v>1687</v>
      </c>
      <c r="J3451" s="361">
        <v>0</v>
      </c>
      <c r="K3451" s="320" t="s">
        <v>97</v>
      </c>
      <c r="L3451" s="320" t="s">
        <v>254</v>
      </c>
      <c r="M3451" s="320" t="s">
        <v>262</v>
      </c>
      <c r="N3451" s="320" t="s">
        <v>261</v>
      </c>
    </row>
    <row r="3452" spans="1:14" s="194" customFormat="1">
      <c r="A3452" s="320" t="s">
        <v>251</v>
      </c>
      <c r="B3452" s="320" t="s">
        <v>467</v>
      </c>
      <c r="C3452" s="320" t="s">
        <v>671</v>
      </c>
      <c r="D3452" s="320" t="s">
        <v>93</v>
      </c>
      <c r="E3452" s="320">
        <v>96760647</v>
      </c>
      <c r="F3452" s="190">
        <v>6880</v>
      </c>
      <c r="G3452" s="360">
        <v>60</v>
      </c>
      <c r="H3452" s="320">
        <v>10</v>
      </c>
      <c r="I3452" s="320">
        <v>6870</v>
      </c>
      <c r="J3452" s="361">
        <v>1.4534883720930232E-3</v>
      </c>
      <c r="K3452" s="320" t="s">
        <v>1124</v>
      </c>
      <c r="L3452" s="320" t="s">
        <v>254</v>
      </c>
      <c r="M3452" s="320" t="s">
        <v>262</v>
      </c>
      <c r="N3452" s="320" t="s">
        <v>261</v>
      </c>
    </row>
    <row r="3453" spans="1:14" s="194" customFormat="1">
      <c r="A3453" s="320" t="s">
        <v>251</v>
      </c>
      <c r="B3453" s="320" t="s">
        <v>467</v>
      </c>
      <c r="C3453" s="320" t="s">
        <v>671</v>
      </c>
      <c r="D3453" s="320" t="s">
        <v>94</v>
      </c>
      <c r="E3453" s="320">
        <v>68357405</v>
      </c>
      <c r="F3453" s="190">
        <v>1108</v>
      </c>
      <c r="G3453" s="360">
        <v>60</v>
      </c>
      <c r="H3453" s="320">
        <v>0</v>
      </c>
      <c r="I3453" s="320">
        <v>1108</v>
      </c>
      <c r="J3453" s="361">
        <v>0</v>
      </c>
      <c r="K3453" s="320" t="s">
        <v>1125</v>
      </c>
      <c r="L3453" s="320" t="s">
        <v>254</v>
      </c>
      <c r="M3453" s="320" t="s">
        <v>262</v>
      </c>
      <c r="N3453" s="320" t="s">
        <v>263</v>
      </c>
    </row>
    <row r="3454" spans="1:14" s="194" customFormat="1">
      <c r="A3454" s="320" t="s">
        <v>251</v>
      </c>
      <c r="B3454" s="320" t="s">
        <v>467</v>
      </c>
      <c r="C3454" s="320" t="s">
        <v>671</v>
      </c>
      <c r="D3454" s="320" t="s">
        <v>94</v>
      </c>
      <c r="E3454" s="320">
        <v>131866955</v>
      </c>
      <c r="F3454" s="190">
        <v>3739</v>
      </c>
      <c r="G3454" s="360">
        <v>60</v>
      </c>
      <c r="H3454" s="320">
        <v>0</v>
      </c>
      <c r="I3454" s="320">
        <v>3739</v>
      </c>
      <c r="J3454" s="361">
        <v>0</v>
      </c>
      <c r="K3454" s="320" t="s">
        <v>108</v>
      </c>
      <c r="L3454" s="320" t="s">
        <v>254</v>
      </c>
      <c r="M3454" s="320" t="s">
        <v>264</v>
      </c>
      <c r="N3454" s="320" t="s">
        <v>261</v>
      </c>
    </row>
    <row r="3455" spans="1:14" s="194" customFormat="1">
      <c r="A3455" s="320" t="s">
        <v>251</v>
      </c>
      <c r="B3455" s="320" t="s">
        <v>467</v>
      </c>
      <c r="C3455" s="320" t="s">
        <v>671</v>
      </c>
      <c r="D3455" s="320" t="s">
        <v>91</v>
      </c>
      <c r="E3455" s="320">
        <v>117954981</v>
      </c>
      <c r="F3455" s="190">
        <v>352</v>
      </c>
      <c r="G3455" s="360">
        <v>57.5398</v>
      </c>
      <c r="H3455" s="320">
        <v>0</v>
      </c>
      <c r="I3455" s="320">
        <v>352</v>
      </c>
      <c r="J3455" s="361">
        <v>0</v>
      </c>
      <c r="K3455" s="320" t="s">
        <v>96</v>
      </c>
      <c r="L3455" s="320" t="s">
        <v>254</v>
      </c>
      <c r="M3455" s="320" t="s">
        <v>263</v>
      </c>
      <c r="N3455" s="320" t="s">
        <v>262</v>
      </c>
    </row>
    <row r="3456" spans="1:14" s="194" customFormat="1">
      <c r="A3456" s="320" t="s">
        <v>251</v>
      </c>
      <c r="B3456" s="320" t="s">
        <v>467</v>
      </c>
      <c r="C3456" s="320" t="s">
        <v>671</v>
      </c>
      <c r="D3456" s="320" t="s">
        <v>95</v>
      </c>
      <c r="E3456" s="320">
        <v>3797326</v>
      </c>
      <c r="F3456" s="190">
        <v>7579</v>
      </c>
      <c r="G3456" s="360">
        <v>59.9955</v>
      </c>
      <c r="H3456" s="320">
        <v>14</v>
      </c>
      <c r="I3456" s="320">
        <v>7565</v>
      </c>
      <c r="J3456" s="361">
        <v>1.8472093943792058E-3</v>
      </c>
      <c r="K3456" s="320" t="s">
        <v>1129</v>
      </c>
      <c r="L3456" s="320" t="s">
        <v>254</v>
      </c>
      <c r="M3456" s="320" t="s">
        <v>263</v>
      </c>
      <c r="N3456" s="320" t="s">
        <v>264</v>
      </c>
    </row>
    <row r="3457" spans="1:14" s="194" customFormat="1">
      <c r="A3457" s="320" t="s">
        <v>251</v>
      </c>
      <c r="B3457" s="320" t="s">
        <v>467</v>
      </c>
      <c r="C3457" s="320" t="s">
        <v>671</v>
      </c>
      <c r="D3457" s="320" t="s">
        <v>95</v>
      </c>
      <c r="E3457" s="320">
        <v>27247433</v>
      </c>
      <c r="F3457" s="190">
        <v>328</v>
      </c>
      <c r="G3457" s="360">
        <v>60</v>
      </c>
      <c r="H3457" s="320">
        <v>0</v>
      </c>
      <c r="I3457" s="320">
        <v>328</v>
      </c>
      <c r="J3457" s="361">
        <v>0</v>
      </c>
      <c r="K3457" s="320" t="s">
        <v>106</v>
      </c>
      <c r="L3457" s="320" t="s">
        <v>254</v>
      </c>
      <c r="M3457" s="320" t="s">
        <v>263</v>
      </c>
      <c r="N3457" s="320" t="s">
        <v>261</v>
      </c>
    </row>
    <row r="3458" spans="1:14" s="194" customFormat="1">
      <c r="A3458" s="320" t="s">
        <v>251</v>
      </c>
      <c r="B3458" s="320" t="s">
        <v>468</v>
      </c>
      <c r="C3458" s="320" t="s">
        <v>846</v>
      </c>
      <c r="D3458" s="320" t="s">
        <v>76</v>
      </c>
      <c r="E3458" s="320">
        <v>15392605</v>
      </c>
      <c r="F3458" s="190">
        <v>3039</v>
      </c>
      <c r="G3458" s="360">
        <v>60.000599999999999</v>
      </c>
      <c r="H3458" s="320">
        <v>1458</v>
      </c>
      <c r="I3458" s="320">
        <v>1581</v>
      </c>
      <c r="J3458" s="361">
        <v>0.47976307996051332</v>
      </c>
      <c r="K3458" s="320" t="s">
        <v>101</v>
      </c>
      <c r="L3458" s="320" t="s">
        <v>254</v>
      </c>
      <c r="M3458" s="320" t="s">
        <v>263</v>
      </c>
      <c r="N3458" s="320" t="s">
        <v>261</v>
      </c>
    </row>
    <row r="3459" spans="1:14" s="194" customFormat="1">
      <c r="A3459" s="320" t="s">
        <v>251</v>
      </c>
      <c r="B3459" s="320" t="s">
        <v>468</v>
      </c>
      <c r="C3459" s="320" t="s">
        <v>846</v>
      </c>
      <c r="D3459" s="320" t="s">
        <v>76</v>
      </c>
      <c r="E3459" s="320">
        <v>47141845</v>
      </c>
      <c r="F3459" s="190">
        <v>3753</v>
      </c>
      <c r="G3459" s="360">
        <v>60</v>
      </c>
      <c r="H3459" s="320">
        <v>1758</v>
      </c>
      <c r="I3459" s="320">
        <v>1995</v>
      </c>
      <c r="J3459" s="361">
        <v>0.46842525979216626</v>
      </c>
      <c r="K3459" s="320" t="s">
        <v>102</v>
      </c>
      <c r="L3459" s="320" t="s">
        <v>254</v>
      </c>
      <c r="M3459" s="320" t="s">
        <v>262</v>
      </c>
      <c r="N3459" s="320" t="s">
        <v>261</v>
      </c>
    </row>
    <row r="3460" spans="1:14" s="194" customFormat="1">
      <c r="A3460" s="320" t="s">
        <v>251</v>
      </c>
      <c r="B3460" s="320" t="s">
        <v>468</v>
      </c>
      <c r="C3460" s="320" t="s">
        <v>846</v>
      </c>
      <c r="D3460" s="320" t="s">
        <v>76</v>
      </c>
      <c r="E3460" s="320">
        <v>186134268</v>
      </c>
      <c r="F3460" s="190">
        <v>207</v>
      </c>
      <c r="G3460" s="360">
        <v>60</v>
      </c>
      <c r="H3460" s="320">
        <v>87</v>
      </c>
      <c r="I3460" s="320">
        <v>120</v>
      </c>
      <c r="J3460" s="361">
        <v>0.42028985507246375</v>
      </c>
      <c r="K3460" s="320" t="s">
        <v>99</v>
      </c>
      <c r="L3460" s="320" t="s">
        <v>254</v>
      </c>
      <c r="M3460" s="320" t="s">
        <v>264</v>
      </c>
      <c r="N3460" s="320" t="s">
        <v>263</v>
      </c>
    </row>
    <row r="3461" spans="1:14" s="194" customFormat="1">
      <c r="A3461" s="320" t="s">
        <v>251</v>
      </c>
      <c r="B3461" s="320" t="s">
        <v>468</v>
      </c>
      <c r="C3461" s="320" t="s">
        <v>846</v>
      </c>
      <c r="D3461" s="320" t="s">
        <v>92</v>
      </c>
      <c r="E3461" s="320">
        <v>15647723</v>
      </c>
      <c r="F3461" s="190">
        <v>1828</v>
      </c>
      <c r="G3461" s="360">
        <v>60</v>
      </c>
      <c r="H3461" s="320">
        <v>902</v>
      </c>
      <c r="I3461" s="320">
        <v>926</v>
      </c>
      <c r="J3461" s="361">
        <v>0.49343544857768051</v>
      </c>
      <c r="K3461" s="320" t="s">
        <v>100</v>
      </c>
      <c r="L3461" s="320" t="s">
        <v>254</v>
      </c>
      <c r="M3461" s="320" t="s">
        <v>262</v>
      </c>
      <c r="N3461" s="320" t="s">
        <v>261</v>
      </c>
    </row>
    <row r="3462" spans="1:14" s="194" customFormat="1">
      <c r="A3462" s="320" t="s">
        <v>251</v>
      </c>
      <c r="B3462" s="320" t="s">
        <v>468</v>
      </c>
      <c r="C3462" s="320" t="s">
        <v>846</v>
      </c>
      <c r="D3462" s="320" t="s">
        <v>81</v>
      </c>
      <c r="E3462" s="320">
        <v>95309091</v>
      </c>
      <c r="F3462" s="190">
        <v>1023</v>
      </c>
      <c r="G3462" s="360">
        <v>60</v>
      </c>
      <c r="H3462" s="320">
        <v>480</v>
      </c>
      <c r="I3462" s="320">
        <v>543</v>
      </c>
      <c r="J3462" s="361">
        <v>0.46920821114369504</v>
      </c>
      <c r="K3462" s="320" t="s">
        <v>1010</v>
      </c>
      <c r="L3462" s="320" t="s">
        <v>254</v>
      </c>
      <c r="M3462" s="320" t="s">
        <v>264</v>
      </c>
      <c r="N3462" s="320" t="s">
        <v>263</v>
      </c>
    </row>
    <row r="3463" spans="1:14" s="194" customFormat="1">
      <c r="A3463" s="320" t="s">
        <v>251</v>
      </c>
      <c r="B3463" s="320" t="s">
        <v>468</v>
      </c>
      <c r="C3463" s="320" t="s">
        <v>846</v>
      </c>
      <c r="D3463" s="320" t="s">
        <v>82</v>
      </c>
      <c r="E3463" s="320">
        <v>48723735</v>
      </c>
      <c r="F3463" s="190">
        <v>368</v>
      </c>
      <c r="G3463" s="360">
        <v>60</v>
      </c>
      <c r="H3463" s="320">
        <v>209</v>
      </c>
      <c r="I3463" s="320">
        <v>159</v>
      </c>
      <c r="J3463" s="361">
        <v>0.56793478260869568</v>
      </c>
      <c r="K3463" s="320" t="s">
        <v>98</v>
      </c>
      <c r="L3463" s="320" t="s">
        <v>254</v>
      </c>
      <c r="M3463" s="320" t="s">
        <v>262</v>
      </c>
      <c r="N3463" s="320" t="s">
        <v>261</v>
      </c>
    </row>
    <row r="3464" spans="1:14" s="194" customFormat="1">
      <c r="A3464" s="320" t="s">
        <v>251</v>
      </c>
      <c r="B3464" s="320" t="s">
        <v>468</v>
      </c>
      <c r="C3464" s="320" t="s">
        <v>846</v>
      </c>
      <c r="D3464" s="320" t="s">
        <v>89</v>
      </c>
      <c r="E3464" s="320">
        <v>26620737</v>
      </c>
      <c r="F3464" s="190">
        <v>1616</v>
      </c>
      <c r="G3464" s="360">
        <v>60</v>
      </c>
      <c r="H3464" s="320">
        <v>234</v>
      </c>
      <c r="I3464" s="320">
        <v>1382</v>
      </c>
      <c r="J3464" s="361">
        <v>0.14480198019801979</v>
      </c>
      <c r="K3464" s="320" t="s">
        <v>109</v>
      </c>
      <c r="L3464" s="320" t="s">
        <v>254</v>
      </c>
      <c r="M3464" s="320" t="s">
        <v>264</v>
      </c>
      <c r="N3464" s="320" t="s">
        <v>263</v>
      </c>
    </row>
    <row r="3465" spans="1:14" s="194" customFormat="1">
      <c r="A3465" s="320" t="s">
        <v>251</v>
      </c>
      <c r="B3465" s="320" t="s">
        <v>468</v>
      </c>
      <c r="C3465" s="320" t="s">
        <v>846</v>
      </c>
      <c r="D3465" s="320" t="s">
        <v>89</v>
      </c>
      <c r="E3465" s="320">
        <v>103718242</v>
      </c>
      <c r="F3465" s="190">
        <v>1984</v>
      </c>
      <c r="G3465" s="360">
        <v>59.991</v>
      </c>
      <c r="H3465" s="320">
        <v>766</v>
      </c>
      <c r="I3465" s="320">
        <v>1218</v>
      </c>
      <c r="J3465" s="361">
        <v>0.38608870967741937</v>
      </c>
      <c r="K3465" s="320" t="s">
        <v>110</v>
      </c>
      <c r="L3465" s="320" t="s">
        <v>254</v>
      </c>
      <c r="M3465" s="320" t="s">
        <v>264</v>
      </c>
      <c r="N3465" s="320" t="s">
        <v>263</v>
      </c>
    </row>
    <row r="3466" spans="1:14" s="194" customFormat="1">
      <c r="A3466" s="320" t="s">
        <v>251</v>
      </c>
      <c r="B3466" s="320" t="s">
        <v>468</v>
      </c>
      <c r="C3466" s="320" t="s">
        <v>846</v>
      </c>
      <c r="D3466" s="320" t="s">
        <v>103</v>
      </c>
      <c r="E3466" s="320">
        <v>80556029</v>
      </c>
      <c r="F3466" s="190">
        <v>4394</v>
      </c>
      <c r="G3466" s="360">
        <v>60</v>
      </c>
      <c r="H3466" s="320">
        <v>1703</v>
      </c>
      <c r="I3466" s="320">
        <v>2691</v>
      </c>
      <c r="J3466" s="361">
        <v>0.3875739644970414</v>
      </c>
      <c r="K3466" s="320" t="s">
        <v>104</v>
      </c>
      <c r="L3466" s="320" t="s">
        <v>254</v>
      </c>
      <c r="M3466" s="320" t="s">
        <v>264</v>
      </c>
      <c r="N3466" s="320" t="s">
        <v>262</v>
      </c>
    </row>
    <row r="3467" spans="1:14" s="194" customFormat="1">
      <c r="A3467" s="320" t="s">
        <v>251</v>
      </c>
      <c r="B3467" s="320" t="s">
        <v>468</v>
      </c>
      <c r="C3467" s="320" t="s">
        <v>846</v>
      </c>
      <c r="D3467" s="320" t="s">
        <v>90</v>
      </c>
      <c r="E3467" s="320">
        <v>3645628</v>
      </c>
      <c r="F3467" s="190">
        <v>232</v>
      </c>
      <c r="G3467" s="360">
        <v>60</v>
      </c>
      <c r="H3467" s="320">
        <v>108</v>
      </c>
      <c r="I3467" s="320">
        <v>124</v>
      </c>
      <c r="J3467" s="361">
        <v>0.46551724137931033</v>
      </c>
      <c r="K3467" s="320" t="s">
        <v>111</v>
      </c>
      <c r="L3467" s="320" t="s">
        <v>254</v>
      </c>
      <c r="M3467" s="320" t="s">
        <v>262</v>
      </c>
      <c r="N3467" s="320" t="s">
        <v>261</v>
      </c>
    </row>
    <row r="3468" spans="1:14" s="194" customFormat="1">
      <c r="A3468" s="320" t="s">
        <v>251</v>
      </c>
      <c r="B3468" s="320" t="s">
        <v>468</v>
      </c>
      <c r="C3468" s="320" t="s">
        <v>846</v>
      </c>
      <c r="D3468" s="320" t="s">
        <v>112</v>
      </c>
      <c r="E3468" s="320">
        <v>7577092</v>
      </c>
      <c r="F3468" s="190">
        <v>744</v>
      </c>
      <c r="G3468" s="360">
        <v>60</v>
      </c>
      <c r="H3468" s="320">
        <v>271</v>
      </c>
      <c r="I3468" s="320">
        <v>473</v>
      </c>
      <c r="J3468" s="361">
        <v>0.364247311827957</v>
      </c>
      <c r="K3468" s="320" t="s">
        <v>38</v>
      </c>
      <c r="L3468" s="320" t="s">
        <v>254</v>
      </c>
      <c r="M3468" s="320" t="s">
        <v>264</v>
      </c>
      <c r="N3468" s="320" t="s">
        <v>262</v>
      </c>
    </row>
    <row r="3469" spans="1:14" s="194" customFormat="1">
      <c r="A3469" s="320" t="s">
        <v>251</v>
      </c>
      <c r="B3469" s="320" t="s">
        <v>468</v>
      </c>
      <c r="C3469" s="320" t="s">
        <v>846</v>
      </c>
      <c r="D3469" s="320" t="s">
        <v>112</v>
      </c>
      <c r="E3469" s="320">
        <v>7577095</v>
      </c>
      <c r="F3469" s="190">
        <v>900</v>
      </c>
      <c r="G3469" s="360">
        <v>59.966799999999999</v>
      </c>
      <c r="H3469" s="320">
        <v>290</v>
      </c>
      <c r="I3469" s="320">
        <v>610</v>
      </c>
      <c r="J3469" s="361">
        <v>0.32222222222222224</v>
      </c>
      <c r="K3469" s="320" t="s">
        <v>38</v>
      </c>
      <c r="L3469" s="320" t="s">
        <v>143</v>
      </c>
      <c r="M3469" s="320" t="s">
        <v>12</v>
      </c>
      <c r="N3469" s="320" t="s">
        <v>297</v>
      </c>
    </row>
    <row r="3470" spans="1:14" s="194" customFormat="1">
      <c r="A3470" s="320" t="s">
        <v>251</v>
      </c>
      <c r="B3470" s="320" t="s">
        <v>468</v>
      </c>
      <c r="C3470" s="320" t="s">
        <v>846</v>
      </c>
      <c r="D3470" s="320" t="s">
        <v>112</v>
      </c>
      <c r="E3470" s="320">
        <v>7579313</v>
      </c>
      <c r="F3470" s="190">
        <v>44</v>
      </c>
      <c r="G3470" s="360">
        <v>60</v>
      </c>
      <c r="H3470" s="320">
        <v>21</v>
      </c>
      <c r="I3470" s="320">
        <v>23</v>
      </c>
      <c r="J3470" s="361">
        <v>0.47727272727272729</v>
      </c>
      <c r="K3470" s="320" t="s">
        <v>38</v>
      </c>
      <c r="L3470" s="320" t="s">
        <v>254</v>
      </c>
      <c r="M3470" s="320" t="s">
        <v>262</v>
      </c>
      <c r="N3470" s="320" t="s">
        <v>261</v>
      </c>
    </row>
    <row r="3471" spans="1:14" s="194" customFormat="1">
      <c r="A3471" s="320" t="s">
        <v>251</v>
      </c>
      <c r="B3471" s="320" t="s">
        <v>468</v>
      </c>
      <c r="C3471" s="320" t="s">
        <v>846</v>
      </c>
      <c r="D3471" s="320" t="s">
        <v>112</v>
      </c>
      <c r="E3471" s="320">
        <v>58003880</v>
      </c>
      <c r="F3471" s="190">
        <v>102</v>
      </c>
      <c r="G3471" s="360">
        <v>59.442100000000003</v>
      </c>
      <c r="H3471" s="320">
        <v>7</v>
      </c>
      <c r="I3471" s="320">
        <v>95</v>
      </c>
      <c r="J3471" s="361">
        <v>6.8627450980392163E-2</v>
      </c>
      <c r="K3471" s="320" t="s">
        <v>683</v>
      </c>
      <c r="L3471" s="320" t="s">
        <v>254</v>
      </c>
      <c r="M3471" s="320" t="s">
        <v>262</v>
      </c>
      <c r="N3471" s="320" t="s">
        <v>261</v>
      </c>
    </row>
    <row r="3472" spans="1:14" s="194" customFormat="1">
      <c r="A3472" s="320" t="s">
        <v>251</v>
      </c>
      <c r="B3472" s="320" t="s">
        <v>468</v>
      </c>
      <c r="C3472" s="320" t="s">
        <v>846</v>
      </c>
      <c r="D3472" s="320" t="s">
        <v>78</v>
      </c>
      <c r="E3472" s="320">
        <v>9731824</v>
      </c>
      <c r="F3472" s="190">
        <v>847</v>
      </c>
      <c r="G3472" s="360">
        <v>60</v>
      </c>
      <c r="H3472" s="320">
        <v>393</v>
      </c>
      <c r="I3472" s="320">
        <v>454</v>
      </c>
      <c r="J3472" s="361">
        <v>0.4639905548996458</v>
      </c>
      <c r="K3472" s="320" t="s">
        <v>105</v>
      </c>
      <c r="L3472" s="320" t="s">
        <v>254</v>
      </c>
      <c r="M3472" s="320" t="s">
        <v>264</v>
      </c>
      <c r="N3472" s="320" t="s">
        <v>263</v>
      </c>
    </row>
    <row r="3473" spans="1:14" s="194" customFormat="1">
      <c r="A3473" s="320" t="s">
        <v>251</v>
      </c>
      <c r="B3473" s="320" t="s">
        <v>468</v>
      </c>
      <c r="C3473" s="320" t="s">
        <v>846</v>
      </c>
      <c r="D3473" s="320" t="s">
        <v>78</v>
      </c>
      <c r="E3473" s="320">
        <v>34050276</v>
      </c>
      <c r="F3473" s="190">
        <v>2209</v>
      </c>
      <c r="G3473" s="360">
        <v>60</v>
      </c>
      <c r="H3473" s="320">
        <v>928</v>
      </c>
      <c r="I3473" s="320">
        <v>1281</v>
      </c>
      <c r="J3473" s="361">
        <v>0.42009959257582619</v>
      </c>
      <c r="K3473" s="320" t="s">
        <v>986</v>
      </c>
      <c r="L3473" s="320" t="s">
        <v>254</v>
      </c>
      <c r="M3473" s="320" t="s">
        <v>264</v>
      </c>
      <c r="N3473" s="320" t="s">
        <v>261</v>
      </c>
    </row>
    <row r="3474" spans="1:14" s="194" customFormat="1">
      <c r="A3474" s="320" t="s">
        <v>251</v>
      </c>
      <c r="B3474" s="320" t="s">
        <v>468</v>
      </c>
      <c r="C3474" s="320" t="s">
        <v>846</v>
      </c>
      <c r="D3474" s="320" t="s">
        <v>78</v>
      </c>
      <c r="E3474" s="320">
        <v>96139929</v>
      </c>
      <c r="F3474" s="190">
        <v>148</v>
      </c>
      <c r="G3474" s="360">
        <v>60</v>
      </c>
      <c r="H3474" s="320">
        <v>69</v>
      </c>
      <c r="I3474" s="320">
        <v>79</v>
      </c>
      <c r="J3474" s="361">
        <v>0.46621621621621623</v>
      </c>
      <c r="K3474" s="320" t="s">
        <v>982</v>
      </c>
      <c r="L3474" s="320" t="s">
        <v>254</v>
      </c>
      <c r="M3474" s="320" t="s">
        <v>263</v>
      </c>
      <c r="N3474" s="320" t="s">
        <v>264</v>
      </c>
    </row>
    <row r="3475" spans="1:14" s="194" customFormat="1">
      <c r="A3475" s="320" t="s">
        <v>251</v>
      </c>
      <c r="B3475" s="320" t="s">
        <v>468</v>
      </c>
      <c r="C3475" s="320" t="s">
        <v>846</v>
      </c>
      <c r="D3475" s="320" t="s">
        <v>85</v>
      </c>
      <c r="E3475" s="320">
        <v>31148373</v>
      </c>
      <c r="F3475" s="190">
        <v>598</v>
      </c>
      <c r="G3475" s="360">
        <v>60</v>
      </c>
      <c r="H3475" s="320">
        <v>309</v>
      </c>
      <c r="I3475" s="320">
        <v>289</v>
      </c>
      <c r="J3475" s="361">
        <v>0.51672240802675584</v>
      </c>
      <c r="K3475" s="320" t="s">
        <v>107</v>
      </c>
      <c r="L3475" s="320" t="s">
        <v>254</v>
      </c>
      <c r="M3475" s="320" t="s">
        <v>262</v>
      </c>
      <c r="N3475" s="320" t="s">
        <v>264</v>
      </c>
    </row>
    <row r="3476" spans="1:14" s="194" customFormat="1">
      <c r="A3476" s="320" t="s">
        <v>251</v>
      </c>
      <c r="B3476" s="320" t="s">
        <v>468</v>
      </c>
      <c r="C3476" s="320" t="s">
        <v>846</v>
      </c>
      <c r="D3476" s="320" t="s">
        <v>85</v>
      </c>
      <c r="E3476" s="320">
        <v>169213037</v>
      </c>
      <c r="F3476" s="190">
        <v>1587</v>
      </c>
      <c r="G3476" s="360">
        <v>60</v>
      </c>
      <c r="H3476" s="320">
        <v>720</v>
      </c>
      <c r="I3476" s="320">
        <v>867</v>
      </c>
      <c r="J3476" s="361">
        <v>0.45368620037807184</v>
      </c>
      <c r="K3476" s="320" t="s">
        <v>97</v>
      </c>
      <c r="L3476" s="320" t="s">
        <v>254</v>
      </c>
      <c r="M3476" s="320" t="s">
        <v>262</v>
      </c>
      <c r="N3476" s="320" t="s">
        <v>261</v>
      </c>
    </row>
    <row r="3477" spans="1:14" s="194" customFormat="1">
      <c r="A3477" s="320" t="s">
        <v>251</v>
      </c>
      <c r="B3477" s="320" t="s">
        <v>468</v>
      </c>
      <c r="C3477" s="320" t="s">
        <v>846</v>
      </c>
      <c r="D3477" s="320" t="s">
        <v>93</v>
      </c>
      <c r="E3477" s="320">
        <v>96760647</v>
      </c>
      <c r="F3477" s="190">
        <v>3922</v>
      </c>
      <c r="G3477" s="360">
        <v>59.979500000000002</v>
      </c>
      <c r="H3477" s="320">
        <v>1923</v>
      </c>
      <c r="I3477" s="320">
        <v>1999</v>
      </c>
      <c r="J3477" s="361">
        <v>0.4903110657827639</v>
      </c>
      <c r="K3477" s="320" t="s">
        <v>1124</v>
      </c>
      <c r="L3477" s="320" t="s">
        <v>254</v>
      </c>
      <c r="M3477" s="320" t="s">
        <v>262</v>
      </c>
      <c r="N3477" s="320" t="s">
        <v>261</v>
      </c>
    </row>
    <row r="3478" spans="1:14" s="194" customFormat="1">
      <c r="A3478" s="320" t="s">
        <v>251</v>
      </c>
      <c r="B3478" s="320" t="s">
        <v>468</v>
      </c>
      <c r="C3478" s="320" t="s">
        <v>846</v>
      </c>
      <c r="D3478" s="320" t="s">
        <v>94</v>
      </c>
      <c r="E3478" s="320">
        <v>68357405</v>
      </c>
      <c r="F3478" s="190">
        <v>1197</v>
      </c>
      <c r="G3478" s="360">
        <v>60</v>
      </c>
      <c r="H3478" s="320">
        <v>623</v>
      </c>
      <c r="I3478" s="320">
        <v>574</v>
      </c>
      <c r="J3478" s="361">
        <v>0.52046783625730997</v>
      </c>
      <c r="K3478" s="320" t="s">
        <v>1125</v>
      </c>
      <c r="L3478" s="320" t="s">
        <v>254</v>
      </c>
      <c r="M3478" s="320" t="s">
        <v>262</v>
      </c>
      <c r="N3478" s="320" t="s">
        <v>263</v>
      </c>
    </row>
    <row r="3479" spans="1:14" s="194" customFormat="1">
      <c r="A3479" s="320" t="s">
        <v>251</v>
      </c>
      <c r="B3479" s="320" t="s">
        <v>468</v>
      </c>
      <c r="C3479" s="320" t="s">
        <v>846</v>
      </c>
      <c r="D3479" s="320" t="s">
        <v>94</v>
      </c>
      <c r="E3479" s="320">
        <v>131866955</v>
      </c>
      <c r="F3479" s="190">
        <v>4846</v>
      </c>
      <c r="G3479" s="360">
        <v>60</v>
      </c>
      <c r="H3479" s="320">
        <v>1575</v>
      </c>
      <c r="I3479" s="320">
        <v>3271</v>
      </c>
      <c r="J3479" s="361">
        <v>0.32501031778786627</v>
      </c>
      <c r="K3479" s="320" t="s">
        <v>108</v>
      </c>
      <c r="L3479" s="320" t="s">
        <v>254</v>
      </c>
      <c r="M3479" s="320" t="s">
        <v>264</v>
      </c>
      <c r="N3479" s="320" t="s">
        <v>261</v>
      </c>
    </row>
    <row r="3480" spans="1:14" s="194" customFormat="1">
      <c r="A3480" s="320" t="s">
        <v>251</v>
      </c>
      <c r="B3480" s="320" t="s">
        <v>468</v>
      </c>
      <c r="C3480" s="320" t="s">
        <v>846</v>
      </c>
      <c r="D3480" s="320" t="s">
        <v>91</v>
      </c>
      <c r="E3480" s="320">
        <v>117954981</v>
      </c>
      <c r="F3480" s="190">
        <v>295</v>
      </c>
      <c r="G3480" s="360">
        <v>55.468400000000003</v>
      </c>
      <c r="H3480" s="320">
        <v>105</v>
      </c>
      <c r="I3480" s="320">
        <v>190</v>
      </c>
      <c r="J3480" s="361">
        <v>0.3559322033898305</v>
      </c>
      <c r="K3480" s="320" t="s">
        <v>96</v>
      </c>
      <c r="L3480" s="320" t="s">
        <v>254</v>
      </c>
      <c r="M3480" s="320" t="s">
        <v>263</v>
      </c>
      <c r="N3480" s="320" t="s">
        <v>262</v>
      </c>
    </row>
    <row r="3481" spans="1:14" s="194" customFormat="1">
      <c r="A3481" s="320" t="s">
        <v>251</v>
      </c>
      <c r="B3481" s="320" t="s">
        <v>468</v>
      </c>
      <c r="C3481" s="320" t="s">
        <v>846</v>
      </c>
      <c r="D3481" s="320" t="s">
        <v>95</v>
      </c>
      <c r="E3481" s="320">
        <v>3797326</v>
      </c>
      <c r="F3481" s="190">
        <v>5351</v>
      </c>
      <c r="G3481" s="360">
        <v>60</v>
      </c>
      <c r="H3481" s="320">
        <v>2291</v>
      </c>
      <c r="I3481" s="320">
        <v>3060</v>
      </c>
      <c r="J3481" s="361">
        <v>0.42814427209867312</v>
      </c>
      <c r="K3481" s="320" t="s">
        <v>1129</v>
      </c>
      <c r="L3481" s="320" t="s">
        <v>254</v>
      </c>
      <c r="M3481" s="320" t="s">
        <v>263</v>
      </c>
      <c r="N3481" s="320" t="s">
        <v>264</v>
      </c>
    </row>
    <row r="3482" spans="1:14" s="194" customFormat="1">
      <c r="A3482" s="320" t="s">
        <v>251</v>
      </c>
      <c r="B3482" s="320" t="s">
        <v>468</v>
      </c>
      <c r="C3482" s="320" t="s">
        <v>846</v>
      </c>
      <c r="D3482" s="320" t="s">
        <v>95</v>
      </c>
      <c r="E3482" s="320">
        <v>27247433</v>
      </c>
      <c r="F3482" s="190">
        <v>709</v>
      </c>
      <c r="G3482" s="360">
        <v>60</v>
      </c>
      <c r="H3482" s="320">
        <v>279</v>
      </c>
      <c r="I3482" s="320">
        <v>430</v>
      </c>
      <c r="J3482" s="361">
        <v>0.39351198871650211</v>
      </c>
      <c r="K3482" s="320" t="s">
        <v>106</v>
      </c>
      <c r="L3482" s="320" t="s">
        <v>254</v>
      </c>
      <c r="M3482" s="320" t="s">
        <v>263</v>
      </c>
      <c r="N3482" s="320" t="s">
        <v>261</v>
      </c>
    </row>
    <row r="3483" spans="1:14" s="194" customFormat="1">
      <c r="A3483" s="320" t="s">
        <v>251</v>
      </c>
      <c r="B3483" s="320" t="s">
        <v>465</v>
      </c>
      <c r="C3483" s="320" t="s">
        <v>670</v>
      </c>
      <c r="D3483" s="173" t="s">
        <v>1255</v>
      </c>
      <c r="E3483" s="173" t="s">
        <v>12</v>
      </c>
      <c r="F3483" s="358" t="s">
        <v>12</v>
      </c>
      <c r="G3483" s="173" t="s">
        <v>12</v>
      </c>
      <c r="H3483" s="173">
        <v>442</v>
      </c>
      <c r="I3483" s="173" t="s">
        <v>12</v>
      </c>
      <c r="J3483" s="173" t="s">
        <v>12</v>
      </c>
      <c r="K3483" s="173" t="s">
        <v>12</v>
      </c>
      <c r="L3483" s="173" t="s">
        <v>253</v>
      </c>
      <c r="M3483" s="173" t="s">
        <v>12</v>
      </c>
      <c r="N3483" s="173" t="s">
        <v>12</v>
      </c>
    </row>
    <row r="3484" spans="1:14" s="194" customFormat="1">
      <c r="A3484" s="320" t="s">
        <v>251</v>
      </c>
      <c r="B3484" s="320" t="s">
        <v>358</v>
      </c>
      <c r="C3484" s="320" t="s">
        <v>834</v>
      </c>
      <c r="D3484" s="173" t="s">
        <v>1255</v>
      </c>
      <c r="E3484" s="173" t="s">
        <v>12</v>
      </c>
      <c r="F3484" s="358" t="s">
        <v>12</v>
      </c>
      <c r="G3484" s="173" t="s">
        <v>12</v>
      </c>
      <c r="H3484" s="173">
        <v>232</v>
      </c>
      <c r="I3484" s="173" t="s">
        <v>12</v>
      </c>
      <c r="J3484" s="173" t="s">
        <v>12</v>
      </c>
      <c r="K3484" s="173" t="s">
        <v>12</v>
      </c>
      <c r="L3484" s="173" t="s">
        <v>253</v>
      </c>
      <c r="M3484" s="173" t="s">
        <v>12</v>
      </c>
      <c r="N3484" s="173" t="s">
        <v>12</v>
      </c>
    </row>
    <row r="3485" spans="1:14" s="194" customFormat="1">
      <c r="A3485" s="320" t="s">
        <v>251</v>
      </c>
      <c r="B3485" s="320" t="s">
        <v>466</v>
      </c>
      <c r="C3485" s="320" t="s">
        <v>834</v>
      </c>
      <c r="D3485" s="173" t="s">
        <v>1255</v>
      </c>
      <c r="E3485" s="173" t="s">
        <v>12</v>
      </c>
      <c r="F3485" s="358" t="s">
        <v>12</v>
      </c>
      <c r="G3485" s="173" t="s">
        <v>12</v>
      </c>
      <c r="H3485" s="173">
        <v>0</v>
      </c>
      <c r="I3485" s="173" t="s">
        <v>12</v>
      </c>
      <c r="J3485" s="173" t="s">
        <v>12</v>
      </c>
      <c r="K3485" s="173" t="s">
        <v>12</v>
      </c>
      <c r="L3485" s="173" t="s">
        <v>253</v>
      </c>
      <c r="M3485" s="173" t="s">
        <v>12</v>
      </c>
      <c r="N3485" s="173" t="s">
        <v>12</v>
      </c>
    </row>
    <row r="3486" spans="1:14" s="194" customFormat="1">
      <c r="A3486" s="320" t="s">
        <v>251</v>
      </c>
      <c r="B3486" s="320" t="s">
        <v>467</v>
      </c>
      <c r="C3486" s="320" t="s">
        <v>671</v>
      </c>
      <c r="D3486" s="173" t="s">
        <v>1255</v>
      </c>
      <c r="E3486" s="173" t="s">
        <v>12</v>
      </c>
      <c r="F3486" s="358" t="s">
        <v>12</v>
      </c>
      <c r="G3486" s="173" t="s">
        <v>12</v>
      </c>
      <c r="H3486" s="173">
        <v>0</v>
      </c>
      <c r="I3486" s="173" t="s">
        <v>12</v>
      </c>
      <c r="J3486" s="173" t="s">
        <v>12</v>
      </c>
      <c r="K3486" s="173" t="s">
        <v>12</v>
      </c>
      <c r="L3486" s="173" t="s">
        <v>253</v>
      </c>
      <c r="M3486" s="173" t="s">
        <v>12</v>
      </c>
      <c r="N3486" s="173" t="s">
        <v>12</v>
      </c>
    </row>
    <row r="3487" spans="1:14" s="194" customFormat="1">
      <c r="A3487" s="320" t="s">
        <v>251</v>
      </c>
      <c r="B3487" s="320" t="s">
        <v>468</v>
      </c>
      <c r="C3487" s="320" t="s">
        <v>846</v>
      </c>
      <c r="D3487" s="173" t="s">
        <v>1255</v>
      </c>
      <c r="E3487" s="173" t="s">
        <v>12</v>
      </c>
      <c r="F3487" s="358" t="s">
        <v>12</v>
      </c>
      <c r="G3487" s="173" t="s">
        <v>12</v>
      </c>
      <c r="H3487" s="173">
        <v>610</v>
      </c>
      <c r="I3487" s="173" t="s">
        <v>12</v>
      </c>
      <c r="J3487" s="173" t="s">
        <v>12</v>
      </c>
      <c r="K3487" s="173" t="s">
        <v>12</v>
      </c>
      <c r="L3487" s="173" t="s">
        <v>253</v>
      </c>
      <c r="M3487" s="173" t="s">
        <v>12</v>
      </c>
      <c r="N3487" s="173" t="s">
        <v>12</v>
      </c>
    </row>
    <row r="3488" spans="1:14" s="194" customFormat="1">
      <c r="A3488" s="320" t="s">
        <v>247</v>
      </c>
      <c r="B3488" s="320" t="s">
        <v>469</v>
      </c>
      <c r="C3488" s="320" t="s">
        <v>670</v>
      </c>
      <c r="D3488" s="320" t="s">
        <v>76</v>
      </c>
      <c r="E3488" s="320">
        <v>38566173</v>
      </c>
      <c r="F3488" s="190">
        <v>1803</v>
      </c>
      <c r="G3488" s="360">
        <v>60</v>
      </c>
      <c r="H3488" s="320">
        <v>0</v>
      </c>
      <c r="I3488" s="320">
        <v>1803</v>
      </c>
      <c r="J3488" s="361">
        <v>0</v>
      </c>
      <c r="K3488" s="320" t="s">
        <v>1130</v>
      </c>
      <c r="L3488" s="320" t="s">
        <v>254</v>
      </c>
      <c r="M3488" s="320" t="s">
        <v>262</v>
      </c>
      <c r="N3488" s="320" t="s">
        <v>261</v>
      </c>
    </row>
    <row r="3489" spans="1:14" s="194" customFormat="1">
      <c r="A3489" s="320" t="s">
        <v>247</v>
      </c>
      <c r="B3489" s="320" t="s">
        <v>469</v>
      </c>
      <c r="C3489" s="320" t="s">
        <v>670</v>
      </c>
      <c r="D3489" s="320" t="s">
        <v>76</v>
      </c>
      <c r="E3489" s="320">
        <v>55089183</v>
      </c>
      <c r="F3489" s="190">
        <v>1155</v>
      </c>
      <c r="G3489" s="360">
        <v>60</v>
      </c>
      <c r="H3489" s="320">
        <v>0</v>
      </c>
      <c r="I3489" s="320">
        <v>1155</v>
      </c>
      <c r="J3489" s="361">
        <v>0</v>
      </c>
      <c r="K3489" s="320" t="s">
        <v>207</v>
      </c>
      <c r="L3489" s="320" t="s">
        <v>254</v>
      </c>
      <c r="M3489" s="320" t="s">
        <v>262</v>
      </c>
      <c r="N3489" s="320" t="s">
        <v>264</v>
      </c>
    </row>
    <row r="3490" spans="1:14" s="194" customFormat="1">
      <c r="A3490" s="320" t="s">
        <v>247</v>
      </c>
      <c r="B3490" s="320" t="s">
        <v>469</v>
      </c>
      <c r="C3490" s="320" t="s">
        <v>670</v>
      </c>
      <c r="D3490" s="320" t="s">
        <v>76</v>
      </c>
      <c r="E3490" s="320">
        <v>179071303</v>
      </c>
      <c r="F3490" s="190">
        <v>1164</v>
      </c>
      <c r="G3490" s="360">
        <v>52.988799999999998</v>
      </c>
      <c r="H3490" s="320">
        <v>5</v>
      </c>
      <c r="I3490" s="320">
        <v>1159</v>
      </c>
      <c r="J3490" s="361">
        <v>4.2955326460481103E-3</v>
      </c>
      <c r="K3490" s="320" t="s">
        <v>216</v>
      </c>
      <c r="L3490" s="320" t="s">
        <v>254</v>
      </c>
      <c r="M3490" s="320" t="s">
        <v>264</v>
      </c>
      <c r="N3490" s="320" t="s">
        <v>263</v>
      </c>
    </row>
    <row r="3491" spans="1:14" s="194" customFormat="1">
      <c r="A3491" s="320" t="s">
        <v>247</v>
      </c>
      <c r="B3491" s="320" t="s">
        <v>469</v>
      </c>
      <c r="C3491" s="320" t="s">
        <v>670</v>
      </c>
      <c r="D3491" s="320" t="s">
        <v>76</v>
      </c>
      <c r="E3491" s="320">
        <v>246972500</v>
      </c>
      <c r="F3491" s="190">
        <v>763</v>
      </c>
      <c r="G3491" s="360">
        <v>60</v>
      </c>
      <c r="H3491" s="320">
        <v>0</v>
      </c>
      <c r="I3491" s="320">
        <v>763</v>
      </c>
      <c r="J3491" s="361">
        <v>0</v>
      </c>
      <c r="K3491" s="320" t="s">
        <v>1131</v>
      </c>
      <c r="L3491" s="320" t="s">
        <v>254</v>
      </c>
      <c r="M3491" s="320" t="s">
        <v>262</v>
      </c>
      <c r="N3491" s="320" t="s">
        <v>261</v>
      </c>
    </row>
    <row r="3492" spans="1:14" s="194" customFormat="1">
      <c r="A3492" s="320" t="s">
        <v>247</v>
      </c>
      <c r="B3492" s="320" t="s">
        <v>469</v>
      </c>
      <c r="C3492" s="320" t="s">
        <v>670</v>
      </c>
      <c r="D3492" s="320" t="s">
        <v>92</v>
      </c>
      <c r="E3492" s="320">
        <v>64325388</v>
      </c>
      <c r="F3492" s="190">
        <v>10332</v>
      </c>
      <c r="G3492" s="360">
        <v>60</v>
      </c>
      <c r="H3492" s="320">
        <v>5738</v>
      </c>
      <c r="I3492" s="320">
        <v>4594</v>
      </c>
      <c r="J3492" s="361">
        <v>0.55536198219125044</v>
      </c>
      <c r="K3492" s="320" t="s">
        <v>1132</v>
      </c>
      <c r="L3492" s="320" t="s">
        <v>254</v>
      </c>
      <c r="M3492" s="320" t="s">
        <v>262</v>
      </c>
      <c r="N3492" s="320" t="s">
        <v>261</v>
      </c>
    </row>
    <row r="3493" spans="1:14" s="194" customFormat="1">
      <c r="A3493" s="320" t="s">
        <v>247</v>
      </c>
      <c r="B3493" s="320" t="s">
        <v>469</v>
      </c>
      <c r="C3493" s="320" t="s">
        <v>670</v>
      </c>
      <c r="D3493" s="320" t="s">
        <v>92</v>
      </c>
      <c r="E3493" s="320">
        <v>115349125</v>
      </c>
      <c r="F3493" s="190">
        <v>158</v>
      </c>
      <c r="G3493" s="360">
        <v>60</v>
      </c>
      <c r="H3493" s="320">
        <v>0</v>
      </c>
      <c r="I3493" s="320">
        <v>158</v>
      </c>
      <c r="J3493" s="361">
        <v>0</v>
      </c>
      <c r="K3493" s="320" t="s">
        <v>211</v>
      </c>
      <c r="L3493" s="320" t="s">
        <v>254</v>
      </c>
      <c r="M3493" s="320" t="s">
        <v>264</v>
      </c>
      <c r="N3493" s="320" t="s">
        <v>263</v>
      </c>
    </row>
    <row r="3494" spans="1:14" s="194" customFormat="1">
      <c r="A3494" s="320" t="s">
        <v>247</v>
      </c>
      <c r="B3494" s="320" t="s">
        <v>469</v>
      </c>
      <c r="C3494" s="320" t="s">
        <v>670</v>
      </c>
      <c r="D3494" s="320" t="s">
        <v>81</v>
      </c>
      <c r="E3494" s="320">
        <v>57102013</v>
      </c>
      <c r="F3494" s="190">
        <v>265</v>
      </c>
      <c r="G3494" s="360">
        <v>60</v>
      </c>
      <c r="H3494" s="320">
        <v>0</v>
      </c>
      <c r="I3494" s="320">
        <v>265</v>
      </c>
      <c r="J3494" s="361">
        <v>0</v>
      </c>
      <c r="K3494" s="320" t="s">
        <v>208</v>
      </c>
      <c r="L3494" s="320" t="s">
        <v>254</v>
      </c>
      <c r="M3494" s="320" t="s">
        <v>264</v>
      </c>
      <c r="N3494" s="320" t="s">
        <v>263</v>
      </c>
    </row>
    <row r="3495" spans="1:14" s="194" customFormat="1">
      <c r="A3495" s="320" t="s">
        <v>247</v>
      </c>
      <c r="B3495" s="320" t="s">
        <v>469</v>
      </c>
      <c r="C3495" s="320" t="s">
        <v>670</v>
      </c>
      <c r="D3495" s="320" t="s">
        <v>89</v>
      </c>
      <c r="E3495" s="320">
        <v>28592642</v>
      </c>
      <c r="F3495" s="190">
        <v>2033</v>
      </c>
      <c r="G3495" s="360">
        <v>59.992600000000003</v>
      </c>
      <c r="H3495" s="320">
        <v>2</v>
      </c>
      <c r="I3495" s="320">
        <v>2031</v>
      </c>
      <c r="J3495" s="361">
        <v>9.8376783079193305E-4</v>
      </c>
      <c r="K3495" s="320" t="s">
        <v>53</v>
      </c>
      <c r="L3495" s="320" t="s">
        <v>254</v>
      </c>
      <c r="M3495" s="320" t="s">
        <v>264</v>
      </c>
      <c r="N3495" s="320" t="s">
        <v>262</v>
      </c>
    </row>
    <row r="3496" spans="1:14" s="194" customFormat="1">
      <c r="A3496" s="320" t="s">
        <v>247</v>
      </c>
      <c r="B3496" s="320" t="s">
        <v>469</v>
      </c>
      <c r="C3496" s="320" t="s">
        <v>670</v>
      </c>
      <c r="D3496" s="320" t="s">
        <v>89</v>
      </c>
      <c r="E3496" s="320">
        <v>114283271</v>
      </c>
      <c r="F3496" s="190">
        <v>404</v>
      </c>
      <c r="G3496" s="360">
        <v>60</v>
      </c>
      <c r="H3496" s="320">
        <v>155</v>
      </c>
      <c r="I3496" s="320">
        <v>249</v>
      </c>
      <c r="J3496" s="361">
        <v>0.38366336633663367</v>
      </c>
      <c r="K3496" s="320" t="s">
        <v>1133</v>
      </c>
      <c r="L3496" s="320" t="s">
        <v>254</v>
      </c>
      <c r="M3496" s="320" t="s">
        <v>264</v>
      </c>
      <c r="N3496" s="320" t="s">
        <v>263</v>
      </c>
    </row>
    <row r="3497" spans="1:14" s="194" customFormat="1">
      <c r="A3497" s="320" t="s">
        <v>247</v>
      </c>
      <c r="B3497" s="320" t="s">
        <v>469</v>
      </c>
      <c r="C3497" s="320" t="s">
        <v>670</v>
      </c>
      <c r="D3497" s="320" t="s">
        <v>103</v>
      </c>
      <c r="E3497" s="320">
        <v>41862248</v>
      </c>
      <c r="F3497" s="190">
        <v>1030</v>
      </c>
      <c r="G3497" s="360">
        <v>59.164999999999999</v>
      </c>
      <c r="H3497" s="320">
        <v>0</v>
      </c>
      <c r="I3497" s="320">
        <v>1030</v>
      </c>
      <c r="J3497" s="361">
        <v>0</v>
      </c>
      <c r="K3497" s="320" t="s">
        <v>204</v>
      </c>
      <c r="L3497" s="320" t="s">
        <v>254</v>
      </c>
      <c r="M3497" s="320" t="s">
        <v>264</v>
      </c>
      <c r="N3497" s="320" t="s">
        <v>263</v>
      </c>
    </row>
    <row r="3498" spans="1:14" s="194" customFormat="1">
      <c r="A3498" s="320" t="s">
        <v>247</v>
      </c>
      <c r="B3498" s="320" t="s">
        <v>469</v>
      </c>
      <c r="C3498" s="320" t="s">
        <v>670</v>
      </c>
      <c r="D3498" s="320" t="s">
        <v>103</v>
      </c>
      <c r="E3498" s="320">
        <v>42632087</v>
      </c>
      <c r="F3498" s="190">
        <v>193</v>
      </c>
      <c r="G3498" s="360">
        <v>60</v>
      </c>
      <c r="H3498" s="320">
        <v>0</v>
      </c>
      <c r="I3498" s="320">
        <v>193</v>
      </c>
      <c r="J3498" s="361">
        <v>0</v>
      </c>
      <c r="K3498" s="320" t="s">
        <v>206</v>
      </c>
      <c r="L3498" s="320" t="s">
        <v>254</v>
      </c>
      <c r="M3498" s="320" t="s">
        <v>264</v>
      </c>
      <c r="N3498" s="320" t="s">
        <v>263</v>
      </c>
    </row>
    <row r="3499" spans="1:14" s="194" customFormat="1">
      <c r="A3499" s="320" t="s">
        <v>247</v>
      </c>
      <c r="B3499" s="320" t="s">
        <v>469</v>
      </c>
      <c r="C3499" s="320" t="s">
        <v>670</v>
      </c>
      <c r="D3499" s="320" t="s">
        <v>90</v>
      </c>
      <c r="E3499" s="320">
        <v>3142180</v>
      </c>
      <c r="F3499" s="190">
        <v>971</v>
      </c>
      <c r="G3499" s="360">
        <v>60</v>
      </c>
      <c r="H3499" s="320">
        <v>0</v>
      </c>
      <c r="I3499" s="320">
        <v>971</v>
      </c>
      <c r="J3499" s="361">
        <v>0</v>
      </c>
      <c r="K3499" s="320" t="s">
        <v>200</v>
      </c>
      <c r="L3499" s="320" t="s">
        <v>254</v>
      </c>
      <c r="M3499" s="320" t="s">
        <v>264</v>
      </c>
      <c r="N3499" s="320" t="s">
        <v>261</v>
      </c>
    </row>
    <row r="3500" spans="1:14" s="194" customFormat="1">
      <c r="A3500" s="320" t="s">
        <v>247</v>
      </c>
      <c r="B3500" s="320" t="s">
        <v>469</v>
      </c>
      <c r="C3500" s="320" t="s">
        <v>670</v>
      </c>
      <c r="D3500" s="320" t="s">
        <v>112</v>
      </c>
      <c r="E3500" s="320">
        <v>7577094</v>
      </c>
      <c r="F3500" s="190">
        <v>805</v>
      </c>
      <c r="G3500" s="360">
        <v>60</v>
      </c>
      <c r="H3500" s="320">
        <v>0</v>
      </c>
      <c r="I3500" s="320">
        <v>805</v>
      </c>
      <c r="J3500" s="361">
        <v>0</v>
      </c>
      <c r="K3500" s="320" t="s">
        <v>38</v>
      </c>
      <c r="L3500" s="320" t="s">
        <v>143</v>
      </c>
      <c r="M3500" s="320" t="s">
        <v>12</v>
      </c>
      <c r="N3500" s="320" t="s">
        <v>264</v>
      </c>
    </row>
    <row r="3501" spans="1:14" s="194" customFormat="1">
      <c r="A3501" s="320" t="s">
        <v>247</v>
      </c>
      <c r="B3501" s="320" t="s">
        <v>469</v>
      </c>
      <c r="C3501" s="320" t="s">
        <v>670</v>
      </c>
      <c r="D3501" s="320" t="s">
        <v>112</v>
      </c>
      <c r="E3501" s="320">
        <v>7577547</v>
      </c>
      <c r="F3501" s="190">
        <v>1817</v>
      </c>
      <c r="G3501" s="360">
        <v>60</v>
      </c>
      <c r="H3501" s="320">
        <v>0</v>
      </c>
      <c r="I3501" s="320">
        <v>1817</v>
      </c>
      <c r="J3501" s="361">
        <v>0</v>
      </c>
      <c r="K3501" s="320" t="s">
        <v>38</v>
      </c>
      <c r="L3501" s="320" t="s">
        <v>254</v>
      </c>
      <c r="M3501" s="320" t="s">
        <v>264</v>
      </c>
      <c r="N3501" s="320" t="s">
        <v>261</v>
      </c>
    </row>
    <row r="3502" spans="1:14" s="194" customFormat="1">
      <c r="A3502" s="320" t="s">
        <v>247</v>
      </c>
      <c r="B3502" s="320" t="s">
        <v>469</v>
      </c>
      <c r="C3502" s="320" t="s">
        <v>670</v>
      </c>
      <c r="D3502" s="320" t="s">
        <v>113</v>
      </c>
      <c r="E3502" s="320">
        <v>31582790</v>
      </c>
      <c r="F3502" s="190">
        <v>1033</v>
      </c>
      <c r="G3502" s="360">
        <v>59.980699999999999</v>
      </c>
      <c r="H3502" s="320">
        <v>464</v>
      </c>
      <c r="I3502" s="320">
        <v>569</v>
      </c>
      <c r="J3502" s="361">
        <v>0.44917715392061958</v>
      </c>
      <c r="K3502" s="320" t="s">
        <v>1134</v>
      </c>
      <c r="L3502" s="320" t="s">
        <v>254</v>
      </c>
      <c r="M3502" s="320" t="s">
        <v>262</v>
      </c>
      <c r="N3502" s="320" t="s">
        <v>261</v>
      </c>
    </row>
    <row r="3503" spans="1:14" s="194" customFormat="1">
      <c r="A3503" s="320" t="s">
        <v>247</v>
      </c>
      <c r="B3503" s="320" t="s">
        <v>469</v>
      </c>
      <c r="C3503" s="320" t="s">
        <v>670</v>
      </c>
      <c r="D3503" s="320" t="s">
        <v>88</v>
      </c>
      <c r="E3503" s="320">
        <v>36494038</v>
      </c>
      <c r="F3503" s="190">
        <v>753</v>
      </c>
      <c r="G3503" s="360">
        <v>60</v>
      </c>
      <c r="H3503" s="320">
        <v>0</v>
      </c>
      <c r="I3503" s="320">
        <v>753</v>
      </c>
      <c r="J3503" s="361">
        <v>0</v>
      </c>
      <c r="K3503" s="320" t="s">
        <v>203</v>
      </c>
      <c r="L3503" s="320" t="s">
        <v>254</v>
      </c>
      <c r="M3503" s="320" t="s">
        <v>264</v>
      </c>
      <c r="N3503" s="320" t="s">
        <v>263</v>
      </c>
    </row>
    <row r="3504" spans="1:14" s="194" customFormat="1">
      <c r="A3504" s="320" t="s">
        <v>247</v>
      </c>
      <c r="B3504" s="320" t="s">
        <v>469</v>
      </c>
      <c r="C3504" s="320" t="s">
        <v>670</v>
      </c>
      <c r="D3504" s="320" t="s">
        <v>84</v>
      </c>
      <c r="E3504" s="320">
        <v>128408445</v>
      </c>
      <c r="F3504" s="190">
        <v>1249</v>
      </c>
      <c r="G3504" s="360">
        <v>60</v>
      </c>
      <c r="H3504" s="320">
        <v>0</v>
      </c>
      <c r="I3504" s="320">
        <v>1249</v>
      </c>
      <c r="J3504" s="361">
        <v>0</v>
      </c>
      <c r="K3504" s="320" t="s">
        <v>212</v>
      </c>
      <c r="L3504" s="320" t="s">
        <v>254</v>
      </c>
      <c r="M3504" s="320" t="s">
        <v>263</v>
      </c>
      <c r="N3504" s="320" t="s">
        <v>261</v>
      </c>
    </row>
    <row r="3505" spans="1:14" s="194" customFormat="1">
      <c r="A3505" s="320" t="s">
        <v>247</v>
      </c>
      <c r="B3505" s="320" t="s">
        <v>469</v>
      </c>
      <c r="C3505" s="320" t="s">
        <v>670</v>
      </c>
      <c r="D3505" s="320" t="s">
        <v>84</v>
      </c>
      <c r="E3505" s="320">
        <v>168115725</v>
      </c>
      <c r="F3505" s="190">
        <v>596</v>
      </c>
      <c r="G3505" s="360">
        <v>60</v>
      </c>
      <c r="H3505" s="320">
        <v>0</v>
      </c>
      <c r="I3505" s="320">
        <v>596</v>
      </c>
      <c r="J3505" s="361">
        <v>0</v>
      </c>
      <c r="K3505" s="320" t="s">
        <v>214</v>
      </c>
      <c r="L3505" s="320" t="s">
        <v>254</v>
      </c>
      <c r="M3505" s="320" t="s">
        <v>264</v>
      </c>
      <c r="N3505" s="320" t="s">
        <v>261</v>
      </c>
    </row>
    <row r="3506" spans="1:14" s="194" customFormat="1">
      <c r="A3506" s="320" t="s">
        <v>247</v>
      </c>
      <c r="B3506" s="320" t="s">
        <v>469</v>
      </c>
      <c r="C3506" s="320" t="s">
        <v>670</v>
      </c>
      <c r="D3506" s="320" t="s">
        <v>83</v>
      </c>
      <c r="E3506" s="320">
        <v>45389923</v>
      </c>
      <c r="F3506" s="190">
        <v>270</v>
      </c>
      <c r="G3506" s="360">
        <v>60</v>
      </c>
      <c r="H3506" s="320">
        <v>135</v>
      </c>
      <c r="I3506" s="320">
        <v>135</v>
      </c>
      <c r="J3506" s="361">
        <v>0.5</v>
      </c>
      <c r="K3506" s="320" t="s">
        <v>1135</v>
      </c>
      <c r="L3506" s="320" t="s">
        <v>254</v>
      </c>
      <c r="M3506" s="320" t="s">
        <v>264</v>
      </c>
      <c r="N3506" s="320" t="s">
        <v>263</v>
      </c>
    </row>
    <row r="3507" spans="1:14" s="194" customFormat="1">
      <c r="A3507" s="320" t="s">
        <v>247</v>
      </c>
      <c r="B3507" s="320" t="s">
        <v>469</v>
      </c>
      <c r="C3507" s="320" t="s">
        <v>670</v>
      </c>
      <c r="D3507" s="320" t="s">
        <v>78</v>
      </c>
      <c r="E3507" s="320">
        <v>133520190</v>
      </c>
      <c r="F3507" s="190">
        <v>1909</v>
      </c>
      <c r="G3507" s="360">
        <v>60</v>
      </c>
      <c r="H3507" s="320">
        <v>1017</v>
      </c>
      <c r="I3507" s="320">
        <v>892</v>
      </c>
      <c r="J3507" s="361">
        <v>0.53273965426925096</v>
      </c>
      <c r="K3507" s="320" t="s">
        <v>1136</v>
      </c>
      <c r="L3507" s="320" t="s">
        <v>254</v>
      </c>
      <c r="M3507" s="320" t="s">
        <v>262</v>
      </c>
      <c r="N3507" s="320" t="s">
        <v>261</v>
      </c>
    </row>
    <row r="3508" spans="1:14" s="194" customFormat="1">
      <c r="A3508" s="320" t="s">
        <v>247</v>
      </c>
      <c r="B3508" s="320" t="s">
        <v>469</v>
      </c>
      <c r="C3508" s="320" t="s">
        <v>670</v>
      </c>
      <c r="D3508" s="320" t="s">
        <v>78</v>
      </c>
      <c r="E3508" s="320">
        <v>168427064</v>
      </c>
      <c r="F3508" s="190">
        <v>601</v>
      </c>
      <c r="G3508" s="360">
        <v>60</v>
      </c>
      <c r="H3508" s="320">
        <v>0</v>
      </c>
      <c r="I3508" s="320">
        <v>601</v>
      </c>
      <c r="J3508" s="361">
        <v>0</v>
      </c>
      <c r="K3508" s="320" t="s">
        <v>215</v>
      </c>
      <c r="L3508" s="320" t="s">
        <v>254</v>
      </c>
      <c r="M3508" s="320" t="s">
        <v>262</v>
      </c>
      <c r="N3508" s="320" t="s">
        <v>261</v>
      </c>
    </row>
    <row r="3509" spans="1:14" s="194" customFormat="1">
      <c r="A3509" s="320" t="s">
        <v>247</v>
      </c>
      <c r="B3509" s="320" t="s">
        <v>469</v>
      </c>
      <c r="C3509" s="320" t="s">
        <v>670</v>
      </c>
      <c r="D3509" s="320" t="s">
        <v>85</v>
      </c>
      <c r="E3509" s="320">
        <v>183714516</v>
      </c>
      <c r="F3509" s="190">
        <v>2598</v>
      </c>
      <c r="G3509" s="360">
        <v>59.997700000000002</v>
      </c>
      <c r="H3509" s="320">
        <v>4</v>
      </c>
      <c r="I3509" s="320">
        <v>2594</v>
      </c>
      <c r="J3509" s="361">
        <v>1.539645881447267E-3</v>
      </c>
      <c r="K3509" s="320" t="s">
        <v>217</v>
      </c>
      <c r="L3509" s="320" t="s">
        <v>254</v>
      </c>
      <c r="M3509" s="320" t="s">
        <v>262</v>
      </c>
      <c r="N3509" s="320" t="s">
        <v>261</v>
      </c>
    </row>
    <row r="3510" spans="1:14" s="194" customFormat="1">
      <c r="A3510" s="320" t="s">
        <v>247</v>
      </c>
      <c r="B3510" s="320" t="s">
        <v>469</v>
      </c>
      <c r="C3510" s="320" t="s">
        <v>670</v>
      </c>
      <c r="D3510" s="320" t="s">
        <v>85</v>
      </c>
      <c r="E3510" s="320">
        <v>183715020</v>
      </c>
      <c r="F3510" s="190">
        <v>1154</v>
      </c>
      <c r="G3510" s="360">
        <v>60</v>
      </c>
      <c r="H3510" s="320">
        <v>0</v>
      </c>
      <c r="I3510" s="320">
        <v>1154</v>
      </c>
      <c r="J3510" s="361">
        <v>0</v>
      </c>
      <c r="K3510" s="320" t="s">
        <v>217</v>
      </c>
      <c r="L3510" s="320" t="s">
        <v>254</v>
      </c>
      <c r="M3510" s="320" t="s">
        <v>262</v>
      </c>
      <c r="N3510" s="320" t="s">
        <v>261</v>
      </c>
    </row>
    <row r="3511" spans="1:14" s="194" customFormat="1">
      <c r="A3511" s="320" t="s">
        <v>247</v>
      </c>
      <c r="B3511" s="320" t="s">
        <v>469</v>
      </c>
      <c r="C3511" s="320" t="s">
        <v>670</v>
      </c>
      <c r="D3511" s="320" t="s">
        <v>93</v>
      </c>
      <c r="E3511" s="320">
        <v>159398721</v>
      </c>
      <c r="F3511" s="190">
        <v>1846</v>
      </c>
      <c r="G3511" s="360">
        <v>60</v>
      </c>
      <c r="H3511" s="320">
        <v>2</v>
      </c>
      <c r="I3511" s="320">
        <v>1844</v>
      </c>
      <c r="J3511" s="361">
        <v>1.0834236186348862E-3</v>
      </c>
      <c r="K3511" s="320" t="s">
        <v>213</v>
      </c>
      <c r="L3511" s="320" t="s">
        <v>254</v>
      </c>
      <c r="M3511" s="320" t="s">
        <v>264</v>
      </c>
      <c r="N3511" s="320" t="s">
        <v>263</v>
      </c>
    </row>
    <row r="3512" spans="1:14" s="194" customFormat="1">
      <c r="A3512" s="320" t="s">
        <v>247</v>
      </c>
      <c r="B3512" s="320" t="s">
        <v>469</v>
      </c>
      <c r="C3512" s="320" t="s">
        <v>670</v>
      </c>
      <c r="D3512" s="320" t="s">
        <v>94</v>
      </c>
      <c r="E3512" s="320">
        <v>825857</v>
      </c>
      <c r="F3512" s="190">
        <v>2031</v>
      </c>
      <c r="G3512" s="360">
        <v>60</v>
      </c>
      <c r="H3512" s="320">
        <v>5</v>
      </c>
      <c r="I3512" s="320">
        <v>2026</v>
      </c>
      <c r="J3512" s="361">
        <v>2.461841457410143E-3</v>
      </c>
      <c r="K3512" s="320" t="s">
        <v>199</v>
      </c>
      <c r="L3512" s="320" t="s">
        <v>254</v>
      </c>
      <c r="M3512" s="320" t="s">
        <v>262</v>
      </c>
      <c r="N3512" s="320" t="s">
        <v>261</v>
      </c>
    </row>
    <row r="3513" spans="1:14" s="194" customFormat="1">
      <c r="A3513" s="320" t="s">
        <v>247</v>
      </c>
      <c r="B3513" s="320" t="s">
        <v>469</v>
      </c>
      <c r="C3513" s="320" t="s">
        <v>670</v>
      </c>
      <c r="D3513" s="320" t="s">
        <v>94</v>
      </c>
      <c r="E3513" s="320">
        <v>30797046</v>
      </c>
      <c r="F3513" s="190">
        <v>1735</v>
      </c>
      <c r="G3513" s="360">
        <v>59.758499999999998</v>
      </c>
      <c r="H3513" s="320">
        <v>0</v>
      </c>
      <c r="I3513" s="320">
        <v>1735</v>
      </c>
      <c r="J3513" s="361">
        <v>0</v>
      </c>
      <c r="K3513" s="320" t="s">
        <v>202</v>
      </c>
      <c r="L3513" s="320" t="s">
        <v>254</v>
      </c>
      <c r="M3513" s="320" t="s">
        <v>264</v>
      </c>
      <c r="N3513" s="320" t="s">
        <v>263</v>
      </c>
    </row>
    <row r="3514" spans="1:14" s="194" customFormat="1">
      <c r="A3514" s="320" t="s">
        <v>247</v>
      </c>
      <c r="B3514" s="320" t="s">
        <v>469</v>
      </c>
      <c r="C3514" s="320" t="s">
        <v>670</v>
      </c>
      <c r="D3514" s="320" t="s">
        <v>94</v>
      </c>
      <c r="E3514" s="320">
        <v>99270454</v>
      </c>
      <c r="F3514" s="190">
        <v>10565</v>
      </c>
      <c r="G3514" s="360">
        <v>59.902000000000001</v>
      </c>
      <c r="H3514" s="320">
        <v>6</v>
      </c>
      <c r="I3514" s="320">
        <v>10559</v>
      </c>
      <c r="J3514" s="361">
        <v>5.6791292001893046E-4</v>
      </c>
      <c r="K3514" s="320" t="s">
        <v>209</v>
      </c>
      <c r="L3514" s="320" t="s">
        <v>254</v>
      </c>
      <c r="M3514" s="320" t="s">
        <v>263</v>
      </c>
      <c r="N3514" s="320" t="s">
        <v>261</v>
      </c>
    </row>
    <row r="3515" spans="1:14" s="194" customFormat="1">
      <c r="A3515" s="320" t="s">
        <v>247</v>
      </c>
      <c r="B3515" s="320" t="s">
        <v>469</v>
      </c>
      <c r="C3515" s="320" t="s">
        <v>670</v>
      </c>
      <c r="D3515" s="320" t="s">
        <v>91</v>
      </c>
      <c r="E3515" s="320">
        <v>22077972</v>
      </c>
      <c r="F3515" s="190">
        <v>2880</v>
      </c>
      <c r="G3515" s="360">
        <v>59.985399999999998</v>
      </c>
      <c r="H3515" s="320">
        <v>0</v>
      </c>
      <c r="I3515" s="320">
        <v>2880</v>
      </c>
      <c r="J3515" s="361">
        <v>0</v>
      </c>
      <c r="K3515" s="320" t="s">
        <v>201</v>
      </c>
      <c r="L3515" s="320" t="s">
        <v>254</v>
      </c>
      <c r="M3515" s="320" t="s">
        <v>262</v>
      </c>
      <c r="N3515" s="320" t="s">
        <v>261</v>
      </c>
    </row>
    <row r="3516" spans="1:14" s="194" customFormat="1">
      <c r="A3516" s="320" t="s">
        <v>247</v>
      </c>
      <c r="B3516" s="320" t="s">
        <v>469</v>
      </c>
      <c r="C3516" s="320" t="s">
        <v>670</v>
      </c>
      <c r="D3516" s="320" t="s">
        <v>91</v>
      </c>
      <c r="E3516" s="320">
        <v>42227489</v>
      </c>
      <c r="F3516" s="190">
        <v>64</v>
      </c>
      <c r="G3516" s="360">
        <v>60</v>
      </c>
      <c r="H3516" s="320">
        <v>0</v>
      </c>
      <c r="I3516" s="320">
        <v>64</v>
      </c>
      <c r="J3516" s="361">
        <v>0</v>
      </c>
      <c r="K3516" s="320" t="s">
        <v>205</v>
      </c>
      <c r="L3516" s="320" t="s">
        <v>254</v>
      </c>
      <c r="M3516" s="320" t="s">
        <v>262</v>
      </c>
      <c r="N3516" s="320" t="s">
        <v>261</v>
      </c>
    </row>
    <row r="3517" spans="1:14" s="194" customFormat="1">
      <c r="A3517" s="320" t="s">
        <v>247</v>
      </c>
      <c r="B3517" s="320" t="s">
        <v>469</v>
      </c>
      <c r="C3517" s="320" t="s">
        <v>670</v>
      </c>
      <c r="D3517" s="320" t="s">
        <v>91</v>
      </c>
      <c r="E3517" s="320">
        <v>98149259</v>
      </c>
      <c r="F3517" s="190">
        <v>367</v>
      </c>
      <c r="G3517" s="360">
        <v>60</v>
      </c>
      <c r="H3517" s="320">
        <v>0</v>
      </c>
      <c r="I3517" s="320">
        <v>367</v>
      </c>
      <c r="J3517" s="361">
        <v>0</v>
      </c>
      <c r="K3517" s="320" t="s">
        <v>1137</v>
      </c>
      <c r="L3517" s="320" t="s">
        <v>254</v>
      </c>
      <c r="M3517" s="320" t="s">
        <v>262</v>
      </c>
      <c r="N3517" s="320" t="s">
        <v>264</v>
      </c>
    </row>
    <row r="3518" spans="1:14" s="194" customFormat="1">
      <c r="A3518" s="320" t="s">
        <v>247</v>
      </c>
      <c r="B3518" s="320" t="s">
        <v>469</v>
      </c>
      <c r="C3518" s="320" t="s">
        <v>670</v>
      </c>
      <c r="D3518" s="320" t="s">
        <v>91</v>
      </c>
      <c r="E3518" s="320">
        <v>113277799</v>
      </c>
      <c r="F3518" s="190">
        <v>2758</v>
      </c>
      <c r="G3518" s="360">
        <v>59.988700000000001</v>
      </c>
      <c r="H3518" s="320">
        <v>5</v>
      </c>
      <c r="I3518" s="320">
        <v>2753</v>
      </c>
      <c r="J3518" s="361">
        <v>1.8129079042784628E-3</v>
      </c>
      <c r="K3518" s="320" t="s">
        <v>210</v>
      </c>
      <c r="L3518" s="320" t="s">
        <v>254</v>
      </c>
      <c r="M3518" s="320" t="s">
        <v>264</v>
      </c>
      <c r="N3518" s="320" t="s">
        <v>261</v>
      </c>
    </row>
    <row r="3519" spans="1:14" s="194" customFormat="1">
      <c r="A3519" s="320" t="s">
        <v>247</v>
      </c>
      <c r="B3519" s="320" t="s">
        <v>469</v>
      </c>
      <c r="C3519" s="320" t="s">
        <v>670</v>
      </c>
      <c r="D3519" s="320" t="s">
        <v>91</v>
      </c>
      <c r="E3519" s="320">
        <v>132144512</v>
      </c>
      <c r="F3519" s="190">
        <v>2306</v>
      </c>
      <c r="G3519" s="360">
        <v>60</v>
      </c>
      <c r="H3519" s="320">
        <v>0</v>
      </c>
      <c r="I3519" s="320">
        <v>2306</v>
      </c>
      <c r="J3519" s="361">
        <v>0</v>
      </c>
      <c r="K3519" s="320" t="s">
        <v>1138</v>
      </c>
      <c r="L3519" s="320" t="s">
        <v>254</v>
      </c>
      <c r="M3519" s="320" t="s">
        <v>264</v>
      </c>
      <c r="N3519" s="320" t="s">
        <v>261</v>
      </c>
    </row>
    <row r="3520" spans="1:14" s="194" customFormat="1">
      <c r="A3520" s="320" t="s">
        <v>247</v>
      </c>
      <c r="B3520" s="320" t="s">
        <v>469</v>
      </c>
      <c r="C3520" s="320" t="s">
        <v>670</v>
      </c>
      <c r="D3520" s="320" t="s">
        <v>87</v>
      </c>
      <c r="E3520" s="320">
        <v>12840908</v>
      </c>
      <c r="F3520" s="190">
        <v>708</v>
      </c>
      <c r="G3520" s="360">
        <v>60</v>
      </c>
      <c r="H3520" s="320">
        <v>0</v>
      </c>
      <c r="I3520" s="320">
        <v>708</v>
      </c>
      <c r="J3520" s="361">
        <v>0</v>
      </c>
      <c r="K3520" s="320" t="s">
        <v>324</v>
      </c>
      <c r="L3520" s="320" t="s">
        <v>254</v>
      </c>
      <c r="M3520" s="320" t="s">
        <v>264</v>
      </c>
      <c r="N3520" s="320" t="s">
        <v>263</v>
      </c>
    </row>
    <row r="3521" spans="1:14" s="194" customFormat="1">
      <c r="A3521" s="320" t="s">
        <v>247</v>
      </c>
      <c r="B3521" s="320" t="s">
        <v>348</v>
      </c>
      <c r="C3521" s="320" t="s">
        <v>834</v>
      </c>
      <c r="D3521" s="320" t="s">
        <v>76</v>
      </c>
      <c r="E3521" s="320">
        <v>38566173</v>
      </c>
      <c r="F3521" s="190">
        <v>2867</v>
      </c>
      <c r="G3521" s="360">
        <v>59.977699999999999</v>
      </c>
      <c r="H3521" s="320">
        <v>0</v>
      </c>
      <c r="I3521" s="320">
        <v>2867</v>
      </c>
      <c r="J3521" s="361">
        <v>0</v>
      </c>
      <c r="K3521" s="320" t="s">
        <v>1130</v>
      </c>
      <c r="L3521" s="320" t="s">
        <v>254</v>
      </c>
      <c r="M3521" s="320" t="s">
        <v>262</v>
      </c>
      <c r="N3521" s="320" t="s">
        <v>261</v>
      </c>
    </row>
    <row r="3522" spans="1:14" s="194" customFormat="1">
      <c r="A3522" s="320" t="s">
        <v>247</v>
      </c>
      <c r="B3522" s="320" t="s">
        <v>348</v>
      </c>
      <c r="C3522" s="320" t="s">
        <v>834</v>
      </c>
      <c r="D3522" s="320" t="s">
        <v>76</v>
      </c>
      <c r="E3522" s="320">
        <v>55089183</v>
      </c>
      <c r="F3522" s="190">
        <v>2322</v>
      </c>
      <c r="G3522" s="360">
        <v>60</v>
      </c>
      <c r="H3522" s="320">
        <v>0</v>
      </c>
      <c r="I3522" s="320">
        <v>2322</v>
      </c>
      <c r="J3522" s="361">
        <v>0</v>
      </c>
      <c r="K3522" s="320" t="s">
        <v>207</v>
      </c>
      <c r="L3522" s="320" t="s">
        <v>254</v>
      </c>
      <c r="M3522" s="320" t="s">
        <v>262</v>
      </c>
      <c r="N3522" s="320" t="s">
        <v>264</v>
      </c>
    </row>
    <row r="3523" spans="1:14" s="194" customFormat="1">
      <c r="A3523" s="320" t="s">
        <v>247</v>
      </c>
      <c r="B3523" s="320" t="s">
        <v>348</v>
      </c>
      <c r="C3523" s="320" t="s">
        <v>834</v>
      </c>
      <c r="D3523" s="320" t="s">
        <v>76</v>
      </c>
      <c r="E3523" s="320">
        <v>179071303</v>
      </c>
      <c r="F3523" s="190">
        <v>825</v>
      </c>
      <c r="G3523" s="360">
        <v>52.9467</v>
      </c>
      <c r="H3523" s="320">
        <v>0</v>
      </c>
      <c r="I3523" s="320">
        <v>825</v>
      </c>
      <c r="J3523" s="361">
        <v>0</v>
      </c>
      <c r="K3523" s="320" t="s">
        <v>216</v>
      </c>
      <c r="L3523" s="320" t="s">
        <v>254</v>
      </c>
      <c r="M3523" s="320" t="s">
        <v>264</v>
      </c>
      <c r="N3523" s="320" t="s">
        <v>263</v>
      </c>
    </row>
    <row r="3524" spans="1:14" s="194" customFormat="1">
      <c r="A3524" s="320" t="s">
        <v>247</v>
      </c>
      <c r="B3524" s="320" t="s">
        <v>348</v>
      </c>
      <c r="C3524" s="320" t="s">
        <v>834</v>
      </c>
      <c r="D3524" s="320" t="s">
        <v>76</v>
      </c>
      <c r="E3524" s="320">
        <v>246972500</v>
      </c>
      <c r="F3524" s="190">
        <v>1060</v>
      </c>
      <c r="G3524" s="360">
        <v>60</v>
      </c>
      <c r="H3524" s="320">
        <v>0</v>
      </c>
      <c r="I3524" s="320">
        <v>1060</v>
      </c>
      <c r="J3524" s="361">
        <v>0</v>
      </c>
      <c r="K3524" s="320" t="s">
        <v>1131</v>
      </c>
      <c r="L3524" s="320" t="s">
        <v>254</v>
      </c>
      <c r="M3524" s="320" t="s">
        <v>262</v>
      </c>
      <c r="N3524" s="320" t="s">
        <v>261</v>
      </c>
    </row>
    <row r="3525" spans="1:14" s="194" customFormat="1">
      <c r="A3525" s="320" t="s">
        <v>247</v>
      </c>
      <c r="B3525" s="320" t="s">
        <v>348</v>
      </c>
      <c r="C3525" s="320" t="s">
        <v>834</v>
      </c>
      <c r="D3525" s="320" t="s">
        <v>92</v>
      </c>
      <c r="E3525" s="320">
        <v>64325388</v>
      </c>
      <c r="F3525" s="190">
        <v>7801</v>
      </c>
      <c r="G3525" s="360">
        <v>60</v>
      </c>
      <c r="H3525" s="320">
        <v>432</v>
      </c>
      <c r="I3525" s="320">
        <v>7369</v>
      </c>
      <c r="J3525" s="361">
        <v>5.5377515703114985E-2</v>
      </c>
      <c r="K3525" s="320" t="s">
        <v>1132</v>
      </c>
      <c r="L3525" s="320" t="s">
        <v>254</v>
      </c>
      <c r="M3525" s="320" t="s">
        <v>262</v>
      </c>
      <c r="N3525" s="320" t="s">
        <v>261</v>
      </c>
    </row>
    <row r="3526" spans="1:14" s="194" customFormat="1">
      <c r="A3526" s="320" t="s">
        <v>247</v>
      </c>
      <c r="B3526" s="320" t="s">
        <v>348</v>
      </c>
      <c r="C3526" s="320" t="s">
        <v>834</v>
      </c>
      <c r="D3526" s="320" t="s">
        <v>92</v>
      </c>
      <c r="E3526" s="320">
        <v>115349125</v>
      </c>
      <c r="F3526" s="190">
        <v>292</v>
      </c>
      <c r="G3526" s="360">
        <v>60</v>
      </c>
      <c r="H3526" s="320">
        <v>0</v>
      </c>
      <c r="I3526" s="320">
        <v>292</v>
      </c>
      <c r="J3526" s="361">
        <v>0</v>
      </c>
      <c r="K3526" s="320" t="s">
        <v>211</v>
      </c>
      <c r="L3526" s="320" t="s">
        <v>254</v>
      </c>
      <c r="M3526" s="320" t="s">
        <v>264</v>
      </c>
      <c r="N3526" s="320" t="s">
        <v>263</v>
      </c>
    </row>
    <row r="3527" spans="1:14" s="194" customFormat="1">
      <c r="A3527" s="320" t="s">
        <v>247</v>
      </c>
      <c r="B3527" s="320" t="s">
        <v>348</v>
      </c>
      <c r="C3527" s="320" t="s">
        <v>834</v>
      </c>
      <c r="D3527" s="320" t="s">
        <v>81</v>
      </c>
      <c r="E3527" s="320">
        <v>57102013</v>
      </c>
      <c r="F3527" s="190">
        <v>154</v>
      </c>
      <c r="G3527" s="360">
        <v>60</v>
      </c>
      <c r="H3527" s="320">
        <v>0</v>
      </c>
      <c r="I3527" s="320">
        <v>154</v>
      </c>
      <c r="J3527" s="361">
        <v>0</v>
      </c>
      <c r="K3527" s="320" t="s">
        <v>208</v>
      </c>
      <c r="L3527" s="320" t="s">
        <v>254</v>
      </c>
      <c r="M3527" s="320" t="s">
        <v>264</v>
      </c>
      <c r="N3527" s="320" t="s">
        <v>263</v>
      </c>
    </row>
    <row r="3528" spans="1:14" s="194" customFormat="1">
      <c r="A3528" s="320" t="s">
        <v>247</v>
      </c>
      <c r="B3528" s="320" t="s">
        <v>348</v>
      </c>
      <c r="C3528" s="320" t="s">
        <v>834</v>
      </c>
      <c r="D3528" s="320" t="s">
        <v>89</v>
      </c>
      <c r="E3528" s="320">
        <v>28592642</v>
      </c>
      <c r="F3528" s="190">
        <v>2647</v>
      </c>
      <c r="G3528" s="360">
        <v>60</v>
      </c>
      <c r="H3528" s="320">
        <v>0</v>
      </c>
      <c r="I3528" s="320">
        <v>2647</v>
      </c>
      <c r="J3528" s="361">
        <v>0</v>
      </c>
      <c r="K3528" s="320" t="s">
        <v>53</v>
      </c>
      <c r="L3528" s="320" t="s">
        <v>254</v>
      </c>
      <c r="M3528" s="320" t="s">
        <v>264</v>
      </c>
      <c r="N3528" s="320" t="s">
        <v>262</v>
      </c>
    </row>
    <row r="3529" spans="1:14" s="194" customFormat="1">
      <c r="A3529" s="320" t="s">
        <v>247</v>
      </c>
      <c r="B3529" s="320" t="s">
        <v>348</v>
      </c>
      <c r="C3529" s="320" t="s">
        <v>834</v>
      </c>
      <c r="D3529" s="320" t="s">
        <v>89</v>
      </c>
      <c r="E3529" s="320">
        <v>114283271</v>
      </c>
      <c r="F3529" s="190">
        <v>266</v>
      </c>
      <c r="G3529" s="360">
        <v>60</v>
      </c>
      <c r="H3529" s="320">
        <v>11</v>
      </c>
      <c r="I3529" s="320">
        <v>255</v>
      </c>
      <c r="J3529" s="361">
        <v>4.1353383458646614E-2</v>
      </c>
      <c r="K3529" s="320" t="s">
        <v>1133</v>
      </c>
      <c r="L3529" s="320" t="s">
        <v>254</v>
      </c>
      <c r="M3529" s="320" t="s">
        <v>264</v>
      </c>
      <c r="N3529" s="320" t="s">
        <v>263</v>
      </c>
    </row>
    <row r="3530" spans="1:14" s="194" customFormat="1">
      <c r="A3530" s="320" t="s">
        <v>247</v>
      </c>
      <c r="B3530" s="320" t="s">
        <v>348</v>
      </c>
      <c r="C3530" s="320" t="s">
        <v>834</v>
      </c>
      <c r="D3530" s="320" t="s">
        <v>103</v>
      </c>
      <c r="E3530" s="320">
        <v>41862248</v>
      </c>
      <c r="F3530" s="190">
        <v>1116</v>
      </c>
      <c r="G3530" s="360">
        <v>58.918500000000002</v>
      </c>
      <c r="H3530" s="320">
        <v>0</v>
      </c>
      <c r="I3530" s="320">
        <v>1116</v>
      </c>
      <c r="J3530" s="361">
        <v>0</v>
      </c>
      <c r="K3530" s="320" t="s">
        <v>204</v>
      </c>
      <c r="L3530" s="320" t="s">
        <v>254</v>
      </c>
      <c r="M3530" s="320" t="s">
        <v>264</v>
      </c>
      <c r="N3530" s="320" t="s">
        <v>263</v>
      </c>
    </row>
    <row r="3531" spans="1:14" s="194" customFormat="1">
      <c r="A3531" s="320" t="s">
        <v>247</v>
      </c>
      <c r="B3531" s="320" t="s">
        <v>348</v>
      </c>
      <c r="C3531" s="320" t="s">
        <v>834</v>
      </c>
      <c r="D3531" s="320" t="s">
        <v>103</v>
      </c>
      <c r="E3531" s="320">
        <v>42632087</v>
      </c>
      <c r="F3531" s="190">
        <v>194</v>
      </c>
      <c r="G3531" s="360">
        <v>60</v>
      </c>
      <c r="H3531" s="320">
        <v>2</v>
      </c>
      <c r="I3531" s="320">
        <v>192</v>
      </c>
      <c r="J3531" s="361">
        <v>1.0309278350515464E-2</v>
      </c>
      <c r="K3531" s="320" t="s">
        <v>206</v>
      </c>
      <c r="L3531" s="320" t="s">
        <v>254</v>
      </c>
      <c r="M3531" s="320" t="s">
        <v>264</v>
      </c>
      <c r="N3531" s="320" t="s">
        <v>263</v>
      </c>
    </row>
    <row r="3532" spans="1:14" s="194" customFormat="1">
      <c r="A3532" s="320" t="s">
        <v>247</v>
      </c>
      <c r="B3532" s="320" t="s">
        <v>348</v>
      </c>
      <c r="C3532" s="320" t="s">
        <v>834</v>
      </c>
      <c r="D3532" s="320" t="s">
        <v>90</v>
      </c>
      <c r="E3532" s="320">
        <v>3142180</v>
      </c>
      <c r="F3532" s="190">
        <v>1214</v>
      </c>
      <c r="G3532" s="360">
        <v>60</v>
      </c>
      <c r="H3532" s="320">
        <v>0</v>
      </c>
      <c r="I3532" s="320">
        <v>1214</v>
      </c>
      <c r="J3532" s="361">
        <v>0</v>
      </c>
      <c r="K3532" s="320" t="s">
        <v>200</v>
      </c>
      <c r="L3532" s="320" t="s">
        <v>254</v>
      </c>
      <c r="M3532" s="320" t="s">
        <v>264</v>
      </c>
      <c r="N3532" s="320" t="s">
        <v>261</v>
      </c>
    </row>
    <row r="3533" spans="1:14" s="194" customFormat="1">
      <c r="A3533" s="320" t="s">
        <v>247</v>
      </c>
      <c r="B3533" s="320" t="s">
        <v>348</v>
      </c>
      <c r="C3533" s="320" t="s">
        <v>834</v>
      </c>
      <c r="D3533" s="320" t="s">
        <v>112</v>
      </c>
      <c r="E3533" s="320">
        <v>7577094</v>
      </c>
      <c r="F3533" s="190">
        <v>1146</v>
      </c>
      <c r="G3533" s="360">
        <v>60</v>
      </c>
      <c r="H3533" s="320">
        <v>2</v>
      </c>
      <c r="I3533" s="320">
        <v>1144</v>
      </c>
      <c r="J3533" s="361">
        <v>1.7452006980802793E-3</v>
      </c>
      <c r="K3533" s="320" t="s">
        <v>38</v>
      </c>
      <c r="L3533" s="320" t="s">
        <v>143</v>
      </c>
      <c r="M3533" s="320" t="s">
        <v>12</v>
      </c>
      <c r="N3533" s="320" t="s">
        <v>264</v>
      </c>
    </row>
    <row r="3534" spans="1:14" s="194" customFormat="1">
      <c r="A3534" s="320" t="s">
        <v>247</v>
      </c>
      <c r="B3534" s="320" t="s">
        <v>348</v>
      </c>
      <c r="C3534" s="320" t="s">
        <v>834</v>
      </c>
      <c r="D3534" s="320" t="s">
        <v>112</v>
      </c>
      <c r="E3534" s="320">
        <v>7577547</v>
      </c>
      <c r="F3534" s="190">
        <v>2277</v>
      </c>
      <c r="G3534" s="360">
        <v>60</v>
      </c>
      <c r="H3534" s="320">
        <v>0</v>
      </c>
      <c r="I3534" s="320">
        <v>2277</v>
      </c>
      <c r="J3534" s="361">
        <v>0</v>
      </c>
      <c r="K3534" s="320" t="s">
        <v>38</v>
      </c>
      <c r="L3534" s="320" t="s">
        <v>254</v>
      </c>
      <c r="M3534" s="320" t="s">
        <v>264</v>
      </c>
      <c r="N3534" s="320" t="s">
        <v>261</v>
      </c>
    </row>
    <row r="3535" spans="1:14" s="194" customFormat="1">
      <c r="A3535" s="320" t="s">
        <v>247</v>
      </c>
      <c r="B3535" s="320" t="s">
        <v>348</v>
      </c>
      <c r="C3535" s="320" t="s">
        <v>834</v>
      </c>
      <c r="D3535" s="320" t="s">
        <v>113</v>
      </c>
      <c r="E3535" s="320">
        <v>31582790</v>
      </c>
      <c r="F3535" s="190">
        <v>518</v>
      </c>
      <c r="G3535" s="360">
        <v>60</v>
      </c>
      <c r="H3535" s="320">
        <v>18</v>
      </c>
      <c r="I3535" s="320">
        <v>500</v>
      </c>
      <c r="J3535" s="361">
        <v>3.4749034749034749E-2</v>
      </c>
      <c r="K3535" s="320" t="s">
        <v>1134</v>
      </c>
      <c r="L3535" s="320" t="s">
        <v>254</v>
      </c>
      <c r="M3535" s="320" t="s">
        <v>262</v>
      </c>
      <c r="N3535" s="320" t="s">
        <v>261</v>
      </c>
    </row>
    <row r="3536" spans="1:14" s="194" customFormat="1">
      <c r="A3536" s="320" t="s">
        <v>247</v>
      </c>
      <c r="B3536" s="320" t="s">
        <v>348</v>
      </c>
      <c r="C3536" s="320" t="s">
        <v>834</v>
      </c>
      <c r="D3536" s="320" t="s">
        <v>88</v>
      </c>
      <c r="E3536" s="320">
        <v>36494038</v>
      </c>
      <c r="F3536" s="190">
        <v>805</v>
      </c>
      <c r="G3536" s="360">
        <v>60.0124</v>
      </c>
      <c r="H3536" s="320">
        <v>0</v>
      </c>
      <c r="I3536" s="320">
        <v>805</v>
      </c>
      <c r="J3536" s="361">
        <v>0</v>
      </c>
      <c r="K3536" s="320" t="s">
        <v>203</v>
      </c>
      <c r="L3536" s="320" t="s">
        <v>254</v>
      </c>
      <c r="M3536" s="320" t="s">
        <v>264</v>
      </c>
      <c r="N3536" s="320" t="s">
        <v>263</v>
      </c>
    </row>
    <row r="3537" spans="1:14" s="194" customFormat="1">
      <c r="A3537" s="320" t="s">
        <v>247</v>
      </c>
      <c r="B3537" s="320" t="s">
        <v>348</v>
      </c>
      <c r="C3537" s="320" t="s">
        <v>834</v>
      </c>
      <c r="D3537" s="320" t="s">
        <v>84</v>
      </c>
      <c r="E3537" s="320">
        <v>128408445</v>
      </c>
      <c r="F3537" s="190">
        <v>1563</v>
      </c>
      <c r="G3537" s="360">
        <v>60</v>
      </c>
      <c r="H3537" s="320">
        <v>0</v>
      </c>
      <c r="I3537" s="320">
        <v>1563</v>
      </c>
      <c r="J3537" s="361">
        <v>0</v>
      </c>
      <c r="K3537" s="320" t="s">
        <v>212</v>
      </c>
      <c r="L3537" s="320" t="s">
        <v>254</v>
      </c>
      <c r="M3537" s="320" t="s">
        <v>263</v>
      </c>
      <c r="N3537" s="320" t="s">
        <v>261</v>
      </c>
    </row>
    <row r="3538" spans="1:14" s="194" customFormat="1">
      <c r="A3538" s="320" t="s">
        <v>247</v>
      </c>
      <c r="B3538" s="320" t="s">
        <v>348</v>
      </c>
      <c r="C3538" s="320" t="s">
        <v>834</v>
      </c>
      <c r="D3538" s="320" t="s">
        <v>84</v>
      </c>
      <c r="E3538" s="320">
        <v>168115725</v>
      </c>
      <c r="F3538" s="190">
        <v>366</v>
      </c>
      <c r="G3538" s="360">
        <v>60</v>
      </c>
      <c r="H3538" s="320">
        <v>0</v>
      </c>
      <c r="I3538" s="320">
        <v>366</v>
      </c>
      <c r="J3538" s="361">
        <v>0</v>
      </c>
      <c r="K3538" s="320" t="s">
        <v>214</v>
      </c>
      <c r="L3538" s="320" t="s">
        <v>254</v>
      </c>
      <c r="M3538" s="320" t="s">
        <v>264</v>
      </c>
      <c r="N3538" s="320" t="s">
        <v>261</v>
      </c>
    </row>
    <row r="3539" spans="1:14" s="194" customFormat="1">
      <c r="A3539" s="320" t="s">
        <v>247</v>
      </c>
      <c r="B3539" s="320" t="s">
        <v>348</v>
      </c>
      <c r="C3539" s="320" t="s">
        <v>834</v>
      </c>
      <c r="D3539" s="320" t="s">
        <v>83</v>
      </c>
      <c r="E3539" s="320">
        <v>45389923</v>
      </c>
      <c r="F3539" s="190">
        <v>175</v>
      </c>
      <c r="G3539" s="360">
        <v>60</v>
      </c>
      <c r="H3539" s="320">
        <v>13</v>
      </c>
      <c r="I3539" s="320">
        <v>162</v>
      </c>
      <c r="J3539" s="361">
        <v>7.4285714285714288E-2</v>
      </c>
      <c r="K3539" s="320" t="s">
        <v>1135</v>
      </c>
      <c r="L3539" s="320" t="s">
        <v>254</v>
      </c>
      <c r="M3539" s="320" t="s">
        <v>264</v>
      </c>
      <c r="N3539" s="320" t="s">
        <v>263</v>
      </c>
    </row>
    <row r="3540" spans="1:14" s="194" customFormat="1">
      <c r="A3540" s="320" t="s">
        <v>247</v>
      </c>
      <c r="B3540" s="320" t="s">
        <v>348</v>
      </c>
      <c r="C3540" s="320" t="s">
        <v>834</v>
      </c>
      <c r="D3540" s="320" t="s">
        <v>78</v>
      </c>
      <c r="E3540" s="320">
        <v>133520190</v>
      </c>
      <c r="F3540" s="190">
        <v>3526</v>
      </c>
      <c r="G3540" s="360">
        <v>60</v>
      </c>
      <c r="H3540" s="320">
        <v>237</v>
      </c>
      <c r="I3540" s="320">
        <v>3289</v>
      </c>
      <c r="J3540" s="361">
        <v>6.721497447532615E-2</v>
      </c>
      <c r="K3540" s="320" t="s">
        <v>1136</v>
      </c>
      <c r="L3540" s="320" t="s">
        <v>254</v>
      </c>
      <c r="M3540" s="320" t="s">
        <v>262</v>
      </c>
      <c r="N3540" s="320" t="s">
        <v>261</v>
      </c>
    </row>
    <row r="3541" spans="1:14" s="194" customFormat="1">
      <c r="A3541" s="320" t="s">
        <v>247</v>
      </c>
      <c r="B3541" s="320" t="s">
        <v>348</v>
      </c>
      <c r="C3541" s="320" t="s">
        <v>834</v>
      </c>
      <c r="D3541" s="320" t="s">
        <v>78</v>
      </c>
      <c r="E3541" s="320">
        <v>168427064</v>
      </c>
      <c r="F3541" s="190">
        <v>415</v>
      </c>
      <c r="G3541" s="360">
        <v>60</v>
      </c>
      <c r="H3541" s="320">
        <v>0</v>
      </c>
      <c r="I3541" s="320">
        <v>415</v>
      </c>
      <c r="J3541" s="361">
        <v>0</v>
      </c>
      <c r="K3541" s="320" t="s">
        <v>215</v>
      </c>
      <c r="L3541" s="320" t="s">
        <v>254</v>
      </c>
      <c r="M3541" s="320" t="s">
        <v>262</v>
      </c>
      <c r="N3541" s="320" t="s">
        <v>261</v>
      </c>
    </row>
    <row r="3542" spans="1:14" s="194" customFormat="1">
      <c r="A3542" s="320" t="s">
        <v>247</v>
      </c>
      <c r="B3542" s="320" t="s">
        <v>348</v>
      </c>
      <c r="C3542" s="320" t="s">
        <v>834</v>
      </c>
      <c r="D3542" s="320" t="s">
        <v>85</v>
      </c>
      <c r="E3542" s="320">
        <v>183714516</v>
      </c>
      <c r="F3542" s="190">
        <v>5607</v>
      </c>
      <c r="G3542" s="360">
        <v>60</v>
      </c>
      <c r="H3542" s="320">
        <v>8</v>
      </c>
      <c r="I3542" s="320">
        <v>5599</v>
      </c>
      <c r="J3542" s="361">
        <v>1.4267879436418761E-3</v>
      </c>
      <c r="K3542" s="320" t="s">
        <v>217</v>
      </c>
      <c r="L3542" s="320" t="s">
        <v>254</v>
      </c>
      <c r="M3542" s="320" t="s">
        <v>262</v>
      </c>
      <c r="N3542" s="320" t="s">
        <v>261</v>
      </c>
    </row>
    <row r="3543" spans="1:14" s="194" customFormat="1">
      <c r="A3543" s="320" t="s">
        <v>247</v>
      </c>
      <c r="B3543" s="320" t="s">
        <v>348</v>
      </c>
      <c r="C3543" s="320" t="s">
        <v>834</v>
      </c>
      <c r="D3543" s="320" t="s">
        <v>85</v>
      </c>
      <c r="E3543" s="320">
        <v>183715020</v>
      </c>
      <c r="F3543" s="190">
        <v>2709</v>
      </c>
      <c r="G3543" s="360">
        <v>59.997799999999998</v>
      </c>
      <c r="H3543" s="320">
        <v>9</v>
      </c>
      <c r="I3543" s="320">
        <v>2700</v>
      </c>
      <c r="J3543" s="361">
        <v>3.3222591362126247E-3</v>
      </c>
      <c r="K3543" s="320" t="s">
        <v>217</v>
      </c>
      <c r="L3543" s="320" t="s">
        <v>254</v>
      </c>
      <c r="M3543" s="320" t="s">
        <v>262</v>
      </c>
      <c r="N3543" s="320" t="s">
        <v>261</v>
      </c>
    </row>
    <row r="3544" spans="1:14" s="194" customFormat="1">
      <c r="A3544" s="320" t="s">
        <v>247</v>
      </c>
      <c r="B3544" s="320" t="s">
        <v>348</v>
      </c>
      <c r="C3544" s="320" t="s">
        <v>834</v>
      </c>
      <c r="D3544" s="320" t="s">
        <v>93</v>
      </c>
      <c r="E3544" s="320">
        <v>159398721</v>
      </c>
      <c r="F3544" s="190">
        <v>2118</v>
      </c>
      <c r="G3544" s="360">
        <v>60</v>
      </c>
      <c r="H3544" s="320">
        <v>6</v>
      </c>
      <c r="I3544" s="320">
        <v>2112</v>
      </c>
      <c r="J3544" s="361">
        <v>2.8328611898016999E-3</v>
      </c>
      <c r="K3544" s="320" t="s">
        <v>213</v>
      </c>
      <c r="L3544" s="320" t="s">
        <v>254</v>
      </c>
      <c r="M3544" s="320" t="s">
        <v>264</v>
      </c>
      <c r="N3544" s="320" t="s">
        <v>263</v>
      </c>
    </row>
    <row r="3545" spans="1:14" s="194" customFormat="1">
      <c r="A3545" s="320" t="s">
        <v>247</v>
      </c>
      <c r="B3545" s="320" t="s">
        <v>348</v>
      </c>
      <c r="C3545" s="320" t="s">
        <v>834</v>
      </c>
      <c r="D3545" s="320" t="s">
        <v>94</v>
      </c>
      <c r="E3545" s="320">
        <v>825857</v>
      </c>
      <c r="F3545" s="190">
        <v>2205</v>
      </c>
      <c r="G3545" s="360">
        <v>60</v>
      </c>
      <c r="H3545" s="320">
        <v>0</v>
      </c>
      <c r="I3545" s="320">
        <v>2205</v>
      </c>
      <c r="J3545" s="361">
        <v>0</v>
      </c>
      <c r="K3545" s="320" t="s">
        <v>199</v>
      </c>
      <c r="L3545" s="320" t="s">
        <v>254</v>
      </c>
      <c r="M3545" s="320" t="s">
        <v>262</v>
      </c>
      <c r="N3545" s="320" t="s">
        <v>261</v>
      </c>
    </row>
    <row r="3546" spans="1:14" s="194" customFormat="1">
      <c r="A3546" s="320" t="s">
        <v>247</v>
      </c>
      <c r="B3546" s="320" t="s">
        <v>348</v>
      </c>
      <c r="C3546" s="320" t="s">
        <v>834</v>
      </c>
      <c r="D3546" s="320" t="s">
        <v>94</v>
      </c>
      <c r="E3546" s="320">
        <v>30797046</v>
      </c>
      <c r="F3546" s="190">
        <v>1880</v>
      </c>
      <c r="G3546" s="360">
        <v>59.929200000000002</v>
      </c>
      <c r="H3546" s="320">
        <v>2</v>
      </c>
      <c r="I3546" s="320">
        <v>1878</v>
      </c>
      <c r="J3546" s="361">
        <v>1.0638297872340426E-3</v>
      </c>
      <c r="K3546" s="320" t="s">
        <v>202</v>
      </c>
      <c r="L3546" s="320" t="s">
        <v>254</v>
      </c>
      <c r="M3546" s="320" t="s">
        <v>264</v>
      </c>
      <c r="N3546" s="320" t="s">
        <v>263</v>
      </c>
    </row>
    <row r="3547" spans="1:14" s="194" customFormat="1">
      <c r="A3547" s="320" t="s">
        <v>247</v>
      </c>
      <c r="B3547" s="320" t="s">
        <v>348</v>
      </c>
      <c r="C3547" s="320" t="s">
        <v>834</v>
      </c>
      <c r="D3547" s="320" t="s">
        <v>94</v>
      </c>
      <c r="E3547" s="320">
        <v>99270454</v>
      </c>
      <c r="F3547" s="190">
        <v>6734</v>
      </c>
      <c r="G3547" s="360">
        <v>59.970599999999997</v>
      </c>
      <c r="H3547" s="320">
        <v>10</v>
      </c>
      <c r="I3547" s="320">
        <v>6724</v>
      </c>
      <c r="J3547" s="361">
        <v>1.4850014850014851E-3</v>
      </c>
      <c r="K3547" s="320" t="s">
        <v>209</v>
      </c>
      <c r="L3547" s="320" t="s">
        <v>254</v>
      </c>
      <c r="M3547" s="320" t="s">
        <v>263</v>
      </c>
      <c r="N3547" s="320" t="s">
        <v>261</v>
      </c>
    </row>
    <row r="3548" spans="1:14" s="194" customFormat="1">
      <c r="A3548" s="320" t="s">
        <v>247</v>
      </c>
      <c r="B3548" s="320" t="s">
        <v>348</v>
      </c>
      <c r="C3548" s="320" t="s">
        <v>834</v>
      </c>
      <c r="D3548" s="320" t="s">
        <v>91</v>
      </c>
      <c r="E3548" s="320">
        <v>22077972</v>
      </c>
      <c r="F3548" s="190">
        <v>5677</v>
      </c>
      <c r="G3548" s="360">
        <v>60</v>
      </c>
      <c r="H3548" s="320">
        <v>0</v>
      </c>
      <c r="I3548" s="320">
        <v>5677</v>
      </c>
      <c r="J3548" s="361">
        <v>0</v>
      </c>
      <c r="K3548" s="320" t="s">
        <v>201</v>
      </c>
      <c r="L3548" s="320" t="s">
        <v>254</v>
      </c>
      <c r="M3548" s="320" t="s">
        <v>262</v>
      </c>
      <c r="N3548" s="320" t="s">
        <v>261</v>
      </c>
    </row>
    <row r="3549" spans="1:14" s="194" customFormat="1">
      <c r="A3549" s="320" t="s">
        <v>247</v>
      </c>
      <c r="B3549" s="320" t="s">
        <v>348</v>
      </c>
      <c r="C3549" s="320" t="s">
        <v>834</v>
      </c>
      <c r="D3549" s="320" t="s">
        <v>91</v>
      </c>
      <c r="E3549" s="320">
        <v>42227489</v>
      </c>
      <c r="F3549" s="190">
        <v>110</v>
      </c>
      <c r="G3549" s="360">
        <v>60</v>
      </c>
      <c r="H3549" s="320">
        <v>0</v>
      </c>
      <c r="I3549" s="320">
        <v>110</v>
      </c>
      <c r="J3549" s="361">
        <v>0</v>
      </c>
      <c r="K3549" s="320" t="s">
        <v>205</v>
      </c>
      <c r="L3549" s="320" t="s">
        <v>254</v>
      </c>
      <c r="M3549" s="320" t="s">
        <v>262</v>
      </c>
      <c r="N3549" s="320" t="s">
        <v>261</v>
      </c>
    </row>
    <row r="3550" spans="1:14" s="194" customFormat="1">
      <c r="A3550" s="320" t="s">
        <v>247</v>
      </c>
      <c r="B3550" s="320" t="s">
        <v>348</v>
      </c>
      <c r="C3550" s="320" t="s">
        <v>834</v>
      </c>
      <c r="D3550" s="320" t="s">
        <v>91</v>
      </c>
      <c r="E3550" s="320">
        <v>98149259</v>
      </c>
      <c r="F3550" s="190">
        <v>463</v>
      </c>
      <c r="G3550" s="360">
        <v>60</v>
      </c>
      <c r="H3550" s="320">
        <v>0</v>
      </c>
      <c r="I3550" s="320">
        <v>463</v>
      </c>
      <c r="J3550" s="361">
        <v>0</v>
      </c>
      <c r="K3550" s="320" t="s">
        <v>1137</v>
      </c>
      <c r="L3550" s="320" t="s">
        <v>254</v>
      </c>
      <c r="M3550" s="320" t="s">
        <v>262</v>
      </c>
      <c r="N3550" s="320" t="s">
        <v>264</v>
      </c>
    </row>
    <row r="3551" spans="1:14" s="194" customFormat="1">
      <c r="A3551" s="320" t="s">
        <v>247</v>
      </c>
      <c r="B3551" s="320" t="s">
        <v>348</v>
      </c>
      <c r="C3551" s="320" t="s">
        <v>834</v>
      </c>
      <c r="D3551" s="320" t="s">
        <v>91</v>
      </c>
      <c r="E3551" s="320">
        <v>113277799</v>
      </c>
      <c r="F3551" s="190">
        <v>1403</v>
      </c>
      <c r="G3551" s="360">
        <v>60</v>
      </c>
      <c r="H3551" s="320">
        <v>0</v>
      </c>
      <c r="I3551" s="320">
        <v>1403</v>
      </c>
      <c r="J3551" s="361">
        <v>0</v>
      </c>
      <c r="K3551" s="320" t="s">
        <v>210</v>
      </c>
      <c r="L3551" s="320" t="s">
        <v>254</v>
      </c>
      <c r="M3551" s="320" t="s">
        <v>264</v>
      </c>
      <c r="N3551" s="320" t="s">
        <v>261</v>
      </c>
    </row>
    <row r="3552" spans="1:14" s="194" customFormat="1">
      <c r="A3552" s="320" t="s">
        <v>247</v>
      </c>
      <c r="B3552" s="320" t="s">
        <v>348</v>
      </c>
      <c r="C3552" s="320" t="s">
        <v>834</v>
      </c>
      <c r="D3552" s="320" t="s">
        <v>91</v>
      </c>
      <c r="E3552" s="320">
        <v>132144512</v>
      </c>
      <c r="F3552" s="190">
        <v>3321</v>
      </c>
      <c r="G3552" s="360">
        <v>60.003</v>
      </c>
      <c r="H3552" s="320">
        <v>0</v>
      </c>
      <c r="I3552" s="320">
        <v>3321</v>
      </c>
      <c r="J3552" s="361">
        <v>0</v>
      </c>
      <c r="K3552" s="320" t="s">
        <v>1138</v>
      </c>
      <c r="L3552" s="320" t="s">
        <v>254</v>
      </c>
      <c r="M3552" s="320" t="s">
        <v>264</v>
      </c>
      <c r="N3552" s="320" t="s">
        <v>261</v>
      </c>
    </row>
    <row r="3553" spans="1:14" s="194" customFormat="1">
      <c r="A3553" s="320" t="s">
        <v>247</v>
      </c>
      <c r="B3553" s="320" t="s">
        <v>348</v>
      </c>
      <c r="C3553" s="320" t="s">
        <v>834</v>
      </c>
      <c r="D3553" s="320" t="s">
        <v>87</v>
      </c>
      <c r="E3553" s="320">
        <v>12840908</v>
      </c>
      <c r="F3553" s="190">
        <v>805</v>
      </c>
      <c r="G3553" s="360">
        <v>60</v>
      </c>
      <c r="H3553" s="320">
        <v>2</v>
      </c>
      <c r="I3553" s="320">
        <v>803</v>
      </c>
      <c r="J3553" s="361">
        <v>2.4844720496894411E-3</v>
      </c>
      <c r="K3553" s="320" t="s">
        <v>324</v>
      </c>
      <c r="L3553" s="320" t="s">
        <v>254</v>
      </c>
      <c r="M3553" s="320" t="s">
        <v>264</v>
      </c>
      <c r="N3553" s="320" t="s">
        <v>263</v>
      </c>
    </row>
    <row r="3554" spans="1:14" s="194" customFormat="1">
      <c r="A3554" s="320" t="s">
        <v>247</v>
      </c>
      <c r="B3554" s="320" t="s">
        <v>362</v>
      </c>
      <c r="C3554" s="320" t="s">
        <v>834</v>
      </c>
      <c r="D3554" s="320" t="s">
        <v>76</v>
      </c>
      <c r="E3554" s="320">
        <v>38566173</v>
      </c>
      <c r="F3554" s="190">
        <v>1644</v>
      </c>
      <c r="G3554" s="360">
        <v>60</v>
      </c>
      <c r="H3554" s="320">
        <v>0</v>
      </c>
      <c r="I3554" s="320">
        <v>1644</v>
      </c>
      <c r="J3554" s="361">
        <v>0</v>
      </c>
      <c r="K3554" s="320" t="s">
        <v>1130</v>
      </c>
      <c r="L3554" s="320" t="s">
        <v>254</v>
      </c>
      <c r="M3554" s="320" t="s">
        <v>262</v>
      </c>
      <c r="N3554" s="320" t="s">
        <v>261</v>
      </c>
    </row>
    <row r="3555" spans="1:14" s="194" customFormat="1">
      <c r="A3555" s="320" t="s">
        <v>247</v>
      </c>
      <c r="B3555" s="320" t="s">
        <v>362</v>
      </c>
      <c r="C3555" s="320" t="s">
        <v>834</v>
      </c>
      <c r="D3555" s="320" t="s">
        <v>76</v>
      </c>
      <c r="E3555" s="320">
        <v>55089183</v>
      </c>
      <c r="F3555" s="190">
        <v>992</v>
      </c>
      <c r="G3555" s="360">
        <v>60</v>
      </c>
      <c r="H3555" s="320">
        <v>0</v>
      </c>
      <c r="I3555" s="320">
        <v>992</v>
      </c>
      <c r="J3555" s="361">
        <v>0</v>
      </c>
      <c r="K3555" s="320" t="s">
        <v>207</v>
      </c>
      <c r="L3555" s="320" t="s">
        <v>254</v>
      </c>
      <c r="M3555" s="320" t="s">
        <v>262</v>
      </c>
      <c r="N3555" s="320" t="s">
        <v>264</v>
      </c>
    </row>
    <row r="3556" spans="1:14" s="194" customFormat="1">
      <c r="A3556" s="320" t="s">
        <v>247</v>
      </c>
      <c r="B3556" s="320" t="s">
        <v>362</v>
      </c>
      <c r="C3556" s="320" t="s">
        <v>834</v>
      </c>
      <c r="D3556" s="320" t="s">
        <v>76</v>
      </c>
      <c r="E3556" s="320">
        <v>179071303</v>
      </c>
      <c r="F3556" s="190">
        <v>796</v>
      </c>
      <c r="G3556" s="360">
        <v>54.738</v>
      </c>
      <c r="H3556" s="320">
        <v>2</v>
      </c>
      <c r="I3556" s="320">
        <v>794</v>
      </c>
      <c r="J3556" s="361">
        <v>2.5125628140703518E-3</v>
      </c>
      <c r="K3556" s="320" t="s">
        <v>216</v>
      </c>
      <c r="L3556" s="320" t="s">
        <v>254</v>
      </c>
      <c r="M3556" s="320" t="s">
        <v>264</v>
      </c>
      <c r="N3556" s="320" t="s">
        <v>263</v>
      </c>
    </row>
    <row r="3557" spans="1:14" s="194" customFormat="1">
      <c r="A3557" s="320" t="s">
        <v>247</v>
      </c>
      <c r="B3557" s="320" t="s">
        <v>362</v>
      </c>
      <c r="C3557" s="320" t="s">
        <v>834</v>
      </c>
      <c r="D3557" s="320" t="s">
        <v>76</v>
      </c>
      <c r="E3557" s="320">
        <v>246972500</v>
      </c>
      <c r="F3557" s="190">
        <v>1025</v>
      </c>
      <c r="G3557" s="360">
        <v>60</v>
      </c>
      <c r="H3557" s="320">
        <v>0</v>
      </c>
      <c r="I3557" s="320">
        <v>1025</v>
      </c>
      <c r="J3557" s="361">
        <v>0</v>
      </c>
      <c r="K3557" s="320" t="s">
        <v>1131</v>
      </c>
      <c r="L3557" s="320" t="s">
        <v>254</v>
      </c>
      <c r="M3557" s="320" t="s">
        <v>262</v>
      </c>
      <c r="N3557" s="320" t="s">
        <v>261</v>
      </c>
    </row>
    <row r="3558" spans="1:14" s="194" customFormat="1">
      <c r="A3558" s="320" t="s">
        <v>247</v>
      </c>
      <c r="B3558" s="320" t="s">
        <v>362</v>
      </c>
      <c r="C3558" s="320" t="s">
        <v>834</v>
      </c>
      <c r="D3558" s="320" t="s">
        <v>92</v>
      </c>
      <c r="E3558" s="320">
        <v>64325388</v>
      </c>
      <c r="F3558" s="190">
        <v>16706</v>
      </c>
      <c r="G3558" s="360">
        <v>59.998600000000003</v>
      </c>
      <c r="H3558" s="320">
        <v>104</v>
      </c>
      <c r="I3558" s="320">
        <v>16602</v>
      </c>
      <c r="J3558" s="361">
        <v>6.2253082724769548E-3</v>
      </c>
      <c r="K3558" s="320" t="s">
        <v>1132</v>
      </c>
      <c r="L3558" s="320" t="s">
        <v>254</v>
      </c>
      <c r="M3558" s="320" t="s">
        <v>262</v>
      </c>
      <c r="N3558" s="320" t="s">
        <v>261</v>
      </c>
    </row>
    <row r="3559" spans="1:14" s="194" customFormat="1">
      <c r="A3559" s="320" t="s">
        <v>247</v>
      </c>
      <c r="B3559" s="320" t="s">
        <v>362</v>
      </c>
      <c r="C3559" s="320" t="s">
        <v>834</v>
      </c>
      <c r="D3559" s="320" t="s">
        <v>92</v>
      </c>
      <c r="E3559" s="320">
        <v>115349125</v>
      </c>
      <c r="F3559" s="190">
        <v>123</v>
      </c>
      <c r="G3559" s="360">
        <v>60</v>
      </c>
      <c r="H3559" s="320">
        <v>0</v>
      </c>
      <c r="I3559" s="320">
        <v>123</v>
      </c>
      <c r="J3559" s="361">
        <v>0</v>
      </c>
      <c r="K3559" s="320" t="s">
        <v>211</v>
      </c>
      <c r="L3559" s="320" t="s">
        <v>254</v>
      </c>
      <c r="M3559" s="320" t="s">
        <v>264</v>
      </c>
      <c r="N3559" s="320" t="s">
        <v>263</v>
      </c>
    </row>
    <row r="3560" spans="1:14" s="194" customFormat="1">
      <c r="A3560" s="320" t="s">
        <v>247</v>
      </c>
      <c r="B3560" s="320" t="s">
        <v>362</v>
      </c>
      <c r="C3560" s="320" t="s">
        <v>834</v>
      </c>
      <c r="D3560" s="320" t="s">
        <v>81</v>
      </c>
      <c r="E3560" s="320">
        <v>57102013</v>
      </c>
      <c r="F3560" s="190">
        <v>238</v>
      </c>
      <c r="G3560" s="360">
        <v>60</v>
      </c>
      <c r="H3560" s="320">
        <v>0</v>
      </c>
      <c r="I3560" s="320">
        <v>238</v>
      </c>
      <c r="J3560" s="361">
        <v>0</v>
      </c>
      <c r="K3560" s="320" t="s">
        <v>208</v>
      </c>
      <c r="L3560" s="320" t="s">
        <v>254</v>
      </c>
      <c r="M3560" s="320" t="s">
        <v>264</v>
      </c>
      <c r="N3560" s="320" t="s">
        <v>263</v>
      </c>
    </row>
    <row r="3561" spans="1:14" s="194" customFormat="1">
      <c r="A3561" s="320" t="s">
        <v>247</v>
      </c>
      <c r="B3561" s="320" t="s">
        <v>362</v>
      </c>
      <c r="C3561" s="320" t="s">
        <v>834</v>
      </c>
      <c r="D3561" s="320" t="s">
        <v>89</v>
      </c>
      <c r="E3561" s="320">
        <v>28592642</v>
      </c>
      <c r="F3561" s="190">
        <v>2495</v>
      </c>
      <c r="G3561" s="360">
        <v>60</v>
      </c>
      <c r="H3561" s="320">
        <v>0</v>
      </c>
      <c r="I3561" s="320">
        <v>2495</v>
      </c>
      <c r="J3561" s="361">
        <v>0</v>
      </c>
      <c r="K3561" s="320" t="s">
        <v>53</v>
      </c>
      <c r="L3561" s="320" t="s">
        <v>254</v>
      </c>
      <c r="M3561" s="320" t="s">
        <v>264</v>
      </c>
      <c r="N3561" s="320" t="s">
        <v>262</v>
      </c>
    </row>
    <row r="3562" spans="1:14" s="194" customFormat="1">
      <c r="A3562" s="320" t="s">
        <v>247</v>
      </c>
      <c r="B3562" s="320" t="s">
        <v>362</v>
      </c>
      <c r="C3562" s="320" t="s">
        <v>834</v>
      </c>
      <c r="D3562" s="320" t="s">
        <v>89</v>
      </c>
      <c r="E3562" s="320">
        <v>114283271</v>
      </c>
      <c r="F3562" s="190">
        <v>383</v>
      </c>
      <c r="G3562" s="360">
        <v>60</v>
      </c>
      <c r="H3562" s="320">
        <v>0</v>
      </c>
      <c r="I3562" s="320">
        <v>383</v>
      </c>
      <c r="J3562" s="361">
        <v>0</v>
      </c>
      <c r="K3562" s="320" t="s">
        <v>1133</v>
      </c>
      <c r="L3562" s="320" t="s">
        <v>254</v>
      </c>
      <c r="M3562" s="320" t="s">
        <v>264</v>
      </c>
      <c r="N3562" s="320" t="s">
        <v>263</v>
      </c>
    </row>
    <row r="3563" spans="1:14" s="194" customFormat="1">
      <c r="A3563" s="320" t="s">
        <v>247</v>
      </c>
      <c r="B3563" s="320" t="s">
        <v>362</v>
      </c>
      <c r="C3563" s="320" t="s">
        <v>834</v>
      </c>
      <c r="D3563" s="320" t="s">
        <v>103</v>
      </c>
      <c r="E3563" s="320">
        <v>41862248</v>
      </c>
      <c r="F3563" s="190">
        <v>888</v>
      </c>
      <c r="G3563" s="360">
        <v>58.816400000000002</v>
      </c>
      <c r="H3563" s="320">
        <v>0</v>
      </c>
      <c r="I3563" s="320">
        <v>888</v>
      </c>
      <c r="J3563" s="361">
        <v>0</v>
      </c>
      <c r="K3563" s="320" t="s">
        <v>204</v>
      </c>
      <c r="L3563" s="320" t="s">
        <v>254</v>
      </c>
      <c r="M3563" s="320" t="s">
        <v>264</v>
      </c>
      <c r="N3563" s="320" t="s">
        <v>263</v>
      </c>
    </row>
    <row r="3564" spans="1:14" s="194" customFormat="1">
      <c r="A3564" s="320" t="s">
        <v>247</v>
      </c>
      <c r="B3564" s="320" t="s">
        <v>362</v>
      </c>
      <c r="C3564" s="320" t="s">
        <v>834</v>
      </c>
      <c r="D3564" s="320" t="s">
        <v>103</v>
      </c>
      <c r="E3564" s="320">
        <v>42632087</v>
      </c>
      <c r="F3564" s="190">
        <v>167</v>
      </c>
      <c r="G3564" s="360">
        <v>60</v>
      </c>
      <c r="H3564" s="320">
        <v>0</v>
      </c>
      <c r="I3564" s="320">
        <v>167</v>
      </c>
      <c r="J3564" s="361">
        <v>0</v>
      </c>
      <c r="K3564" s="320" t="s">
        <v>206</v>
      </c>
      <c r="L3564" s="320" t="s">
        <v>254</v>
      </c>
      <c r="M3564" s="320" t="s">
        <v>264</v>
      </c>
      <c r="N3564" s="320" t="s">
        <v>263</v>
      </c>
    </row>
    <row r="3565" spans="1:14" s="194" customFormat="1">
      <c r="A3565" s="320" t="s">
        <v>247</v>
      </c>
      <c r="B3565" s="320" t="s">
        <v>362</v>
      </c>
      <c r="C3565" s="320" t="s">
        <v>834</v>
      </c>
      <c r="D3565" s="320" t="s">
        <v>90</v>
      </c>
      <c r="E3565" s="320">
        <v>3142180</v>
      </c>
      <c r="F3565" s="190">
        <v>862</v>
      </c>
      <c r="G3565" s="360">
        <v>60</v>
      </c>
      <c r="H3565" s="320">
        <v>0</v>
      </c>
      <c r="I3565" s="320">
        <v>862</v>
      </c>
      <c r="J3565" s="361">
        <v>0</v>
      </c>
      <c r="K3565" s="320" t="s">
        <v>200</v>
      </c>
      <c r="L3565" s="320" t="s">
        <v>254</v>
      </c>
      <c r="M3565" s="320" t="s">
        <v>264</v>
      </c>
      <c r="N3565" s="320" t="s">
        <v>261</v>
      </c>
    </row>
    <row r="3566" spans="1:14" s="194" customFormat="1">
      <c r="A3566" s="320" t="s">
        <v>247</v>
      </c>
      <c r="B3566" s="320" t="s">
        <v>362</v>
      </c>
      <c r="C3566" s="320" t="s">
        <v>834</v>
      </c>
      <c r="D3566" s="320" t="s">
        <v>112</v>
      </c>
      <c r="E3566" s="320">
        <v>7577094</v>
      </c>
      <c r="F3566" s="190">
        <v>1049</v>
      </c>
      <c r="G3566" s="360">
        <v>60</v>
      </c>
      <c r="H3566" s="320">
        <v>0</v>
      </c>
      <c r="I3566" s="320">
        <v>1049</v>
      </c>
      <c r="J3566" s="361">
        <v>0</v>
      </c>
      <c r="K3566" s="320" t="s">
        <v>38</v>
      </c>
      <c r="L3566" s="320" t="s">
        <v>143</v>
      </c>
      <c r="M3566" s="320" t="s">
        <v>12</v>
      </c>
      <c r="N3566" s="320" t="s">
        <v>264</v>
      </c>
    </row>
    <row r="3567" spans="1:14" s="194" customFormat="1">
      <c r="A3567" s="320" t="s">
        <v>247</v>
      </c>
      <c r="B3567" s="320" t="s">
        <v>362</v>
      </c>
      <c r="C3567" s="320" t="s">
        <v>834</v>
      </c>
      <c r="D3567" s="320" t="s">
        <v>112</v>
      </c>
      <c r="E3567" s="320">
        <v>7577547</v>
      </c>
      <c r="F3567" s="190">
        <v>1765</v>
      </c>
      <c r="G3567" s="360">
        <v>59.994900000000001</v>
      </c>
      <c r="H3567" s="320">
        <v>0</v>
      </c>
      <c r="I3567" s="320">
        <v>1765</v>
      </c>
      <c r="J3567" s="361">
        <v>0</v>
      </c>
      <c r="K3567" s="320" t="s">
        <v>38</v>
      </c>
      <c r="L3567" s="320" t="s">
        <v>254</v>
      </c>
      <c r="M3567" s="320" t="s">
        <v>264</v>
      </c>
      <c r="N3567" s="320" t="s">
        <v>261</v>
      </c>
    </row>
    <row r="3568" spans="1:14" s="194" customFormat="1">
      <c r="A3568" s="320" t="s">
        <v>247</v>
      </c>
      <c r="B3568" s="320" t="s">
        <v>362</v>
      </c>
      <c r="C3568" s="320" t="s">
        <v>834</v>
      </c>
      <c r="D3568" s="320" t="s">
        <v>113</v>
      </c>
      <c r="E3568" s="320">
        <v>31582790</v>
      </c>
      <c r="F3568" s="190">
        <v>1609</v>
      </c>
      <c r="G3568" s="360">
        <v>60.012500000000003</v>
      </c>
      <c r="H3568" s="320">
        <v>3</v>
      </c>
      <c r="I3568" s="320">
        <v>1606</v>
      </c>
      <c r="J3568" s="361">
        <v>1.8645121193287756E-3</v>
      </c>
      <c r="K3568" s="320" t="s">
        <v>1134</v>
      </c>
      <c r="L3568" s="320" t="s">
        <v>254</v>
      </c>
      <c r="M3568" s="320" t="s">
        <v>262</v>
      </c>
      <c r="N3568" s="320" t="s">
        <v>261</v>
      </c>
    </row>
    <row r="3569" spans="1:14" s="194" customFormat="1">
      <c r="A3569" s="320" t="s">
        <v>247</v>
      </c>
      <c r="B3569" s="320" t="s">
        <v>362</v>
      </c>
      <c r="C3569" s="320" t="s">
        <v>834</v>
      </c>
      <c r="D3569" s="320" t="s">
        <v>88</v>
      </c>
      <c r="E3569" s="320">
        <v>36494038</v>
      </c>
      <c r="F3569" s="190">
        <v>1036</v>
      </c>
      <c r="G3569" s="360">
        <v>60</v>
      </c>
      <c r="H3569" s="320">
        <v>0</v>
      </c>
      <c r="I3569" s="320">
        <v>1036</v>
      </c>
      <c r="J3569" s="361">
        <v>0</v>
      </c>
      <c r="K3569" s="320" t="s">
        <v>203</v>
      </c>
      <c r="L3569" s="320" t="s">
        <v>254</v>
      </c>
      <c r="M3569" s="320" t="s">
        <v>264</v>
      </c>
      <c r="N3569" s="320" t="s">
        <v>263</v>
      </c>
    </row>
    <row r="3570" spans="1:14" s="194" customFormat="1">
      <c r="A3570" s="320" t="s">
        <v>247</v>
      </c>
      <c r="B3570" s="320" t="s">
        <v>362</v>
      </c>
      <c r="C3570" s="320" t="s">
        <v>834</v>
      </c>
      <c r="D3570" s="320" t="s">
        <v>84</v>
      </c>
      <c r="E3570" s="320">
        <v>128408445</v>
      </c>
      <c r="F3570" s="190">
        <v>1198</v>
      </c>
      <c r="G3570" s="360">
        <v>60</v>
      </c>
      <c r="H3570" s="320">
        <v>0</v>
      </c>
      <c r="I3570" s="320">
        <v>1198</v>
      </c>
      <c r="J3570" s="361">
        <v>0</v>
      </c>
      <c r="K3570" s="320" t="s">
        <v>212</v>
      </c>
      <c r="L3570" s="320" t="s">
        <v>254</v>
      </c>
      <c r="M3570" s="320" t="s">
        <v>263</v>
      </c>
      <c r="N3570" s="320" t="s">
        <v>261</v>
      </c>
    </row>
    <row r="3571" spans="1:14" s="194" customFormat="1">
      <c r="A3571" s="320" t="s">
        <v>247</v>
      </c>
      <c r="B3571" s="320" t="s">
        <v>362</v>
      </c>
      <c r="C3571" s="320" t="s">
        <v>834</v>
      </c>
      <c r="D3571" s="320" t="s">
        <v>84</v>
      </c>
      <c r="E3571" s="320">
        <v>168115725</v>
      </c>
      <c r="F3571" s="190">
        <v>671</v>
      </c>
      <c r="G3571" s="360">
        <v>60</v>
      </c>
      <c r="H3571" s="320">
        <v>0</v>
      </c>
      <c r="I3571" s="320">
        <v>671</v>
      </c>
      <c r="J3571" s="361">
        <v>0</v>
      </c>
      <c r="K3571" s="320" t="s">
        <v>214</v>
      </c>
      <c r="L3571" s="320" t="s">
        <v>254</v>
      </c>
      <c r="M3571" s="320" t="s">
        <v>264</v>
      </c>
      <c r="N3571" s="320" t="s">
        <v>261</v>
      </c>
    </row>
    <row r="3572" spans="1:14" s="194" customFormat="1">
      <c r="A3572" s="320" t="s">
        <v>247</v>
      </c>
      <c r="B3572" s="320" t="s">
        <v>362</v>
      </c>
      <c r="C3572" s="320" t="s">
        <v>834</v>
      </c>
      <c r="D3572" s="320" t="s">
        <v>83</v>
      </c>
      <c r="E3572" s="320">
        <v>45389923</v>
      </c>
      <c r="F3572" s="190">
        <v>349</v>
      </c>
      <c r="G3572" s="360">
        <v>60</v>
      </c>
      <c r="H3572" s="320">
        <v>0</v>
      </c>
      <c r="I3572" s="320">
        <v>349</v>
      </c>
      <c r="J3572" s="361">
        <v>0</v>
      </c>
      <c r="K3572" s="320" t="s">
        <v>1135</v>
      </c>
      <c r="L3572" s="320" t="s">
        <v>254</v>
      </c>
      <c r="M3572" s="320" t="s">
        <v>264</v>
      </c>
      <c r="N3572" s="320" t="s">
        <v>263</v>
      </c>
    </row>
    <row r="3573" spans="1:14" s="194" customFormat="1">
      <c r="A3573" s="320" t="s">
        <v>247</v>
      </c>
      <c r="B3573" s="320" t="s">
        <v>362</v>
      </c>
      <c r="C3573" s="320" t="s">
        <v>834</v>
      </c>
      <c r="D3573" s="320" t="s">
        <v>78</v>
      </c>
      <c r="E3573" s="320">
        <v>133520190</v>
      </c>
      <c r="F3573" s="190">
        <v>1315</v>
      </c>
      <c r="G3573" s="360">
        <v>59.963200000000001</v>
      </c>
      <c r="H3573" s="320">
        <v>9</v>
      </c>
      <c r="I3573" s="320">
        <v>1306</v>
      </c>
      <c r="J3573" s="361">
        <v>6.8441064638783272E-3</v>
      </c>
      <c r="K3573" s="320" t="s">
        <v>1136</v>
      </c>
      <c r="L3573" s="320" t="s">
        <v>254</v>
      </c>
      <c r="M3573" s="320" t="s">
        <v>262</v>
      </c>
      <c r="N3573" s="320" t="s">
        <v>261</v>
      </c>
    </row>
    <row r="3574" spans="1:14" s="194" customFormat="1">
      <c r="A3574" s="320" t="s">
        <v>247</v>
      </c>
      <c r="B3574" s="320" t="s">
        <v>362</v>
      </c>
      <c r="C3574" s="320" t="s">
        <v>834</v>
      </c>
      <c r="D3574" s="320" t="s">
        <v>78</v>
      </c>
      <c r="E3574" s="320">
        <v>168427064</v>
      </c>
      <c r="F3574" s="190">
        <v>510</v>
      </c>
      <c r="G3574" s="360">
        <v>60</v>
      </c>
      <c r="H3574" s="320">
        <v>0</v>
      </c>
      <c r="I3574" s="320">
        <v>510</v>
      </c>
      <c r="J3574" s="361">
        <v>0</v>
      </c>
      <c r="K3574" s="320" t="s">
        <v>215</v>
      </c>
      <c r="L3574" s="320" t="s">
        <v>254</v>
      </c>
      <c r="M3574" s="320" t="s">
        <v>262</v>
      </c>
      <c r="N3574" s="320" t="s">
        <v>261</v>
      </c>
    </row>
    <row r="3575" spans="1:14" s="194" customFormat="1">
      <c r="A3575" s="320" t="s">
        <v>247</v>
      </c>
      <c r="B3575" s="320" t="s">
        <v>362</v>
      </c>
      <c r="C3575" s="320" t="s">
        <v>834</v>
      </c>
      <c r="D3575" s="320" t="s">
        <v>85</v>
      </c>
      <c r="E3575" s="320">
        <v>183714516</v>
      </c>
      <c r="F3575" s="190">
        <v>1925</v>
      </c>
      <c r="G3575" s="360">
        <v>60</v>
      </c>
      <c r="H3575" s="320">
        <v>5</v>
      </c>
      <c r="I3575" s="320">
        <v>1920</v>
      </c>
      <c r="J3575" s="361">
        <v>2.5974025974025974E-3</v>
      </c>
      <c r="K3575" s="320" t="s">
        <v>217</v>
      </c>
      <c r="L3575" s="320" t="s">
        <v>254</v>
      </c>
      <c r="M3575" s="320" t="s">
        <v>262</v>
      </c>
      <c r="N3575" s="320" t="s">
        <v>261</v>
      </c>
    </row>
    <row r="3576" spans="1:14" s="194" customFormat="1">
      <c r="A3576" s="320" t="s">
        <v>247</v>
      </c>
      <c r="B3576" s="320" t="s">
        <v>362</v>
      </c>
      <c r="C3576" s="320" t="s">
        <v>834</v>
      </c>
      <c r="D3576" s="320" t="s">
        <v>85</v>
      </c>
      <c r="E3576" s="320">
        <v>183715020</v>
      </c>
      <c r="F3576" s="190">
        <v>1490</v>
      </c>
      <c r="G3576" s="360">
        <v>59.993899999999996</v>
      </c>
      <c r="H3576" s="320">
        <v>4</v>
      </c>
      <c r="I3576" s="320">
        <v>1486</v>
      </c>
      <c r="J3576" s="361">
        <v>2.6845637583892616E-3</v>
      </c>
      <c r="K3576" s="320" t="s">
        <v>217</v>
      </c>
      <c r="L3576" s="320" t="s">
        <v>254</v>
      </c>
      <c r="M3576" s="320" t="s">
        <v>262</v>
      </c>
      <c r="N3576" s="320" t="s">
        <v>261</v>
      </c>
    </row>
    <row r="3577" spans="1:14" s="194" customFormat="1">
      <c r="A3577" s="320" t="s">
        <v>247</v>
      </c>
      <c r="B3577" s="320" t="s">
        <v>362</v>
      </c>
      <c r="C3577" s="320" t="s">
        <v>834</v>
      </c>
      <c r="D3577" s="320" t="s">
        <v>93</v>
      </c>
      <c r="E3577" s="320">
        <v>159398721</v>
      </c>
      <c r="F3577" s="190">
        <v>1707</v>
      </c>
      <c r="G3577" s="360">
        <v>60</v>
      </c>
      <c r="H3577" s="320">
        <v>0</v>
      </c>
      <c r="I3577" s="320">
        <v>1707</v>
      </c>
      <c r="J3577" s="361">
        <v>0</v>
      </c>
      <c r="K3577" s="320" t="s">
        <v>213</v>
      </c>
      <c r="L3577" s="320" t="s">
        <v>254</v>
      </c>
      <c r="M3577" s="320" t="s">
        <v>264</v>
      </c>
      <c r="N3577" s="320" t="s">
        <v>263</v>
      </c>
    </row>
    <row r="3578" spans="1:14" s="194" customFormat="1">
      <c r="A3578" s="320" t="s">
        <v>247</v>
      </c>
      <c r="B3578" s="320" t="s">
        <v>362</v>
      </c>
      <c r="C3578" s="320" t="s">
        <v>834</v>
      </c>
      <c r="D3578" s="320" t="s">
        <v>94</v>
      </c>
      <c r="E3578" s="320">
        <v>825857</v>
      </c>
      <c r="F3578" s="190">
        <v>2953</v>
      </c>
      <c r="G3578" s="360">
        <v>59.9983</v>
      </c>
      <c r="H3578" s="320">
        <v>8</v>
      </c>
      <c r="I3578" s="320">
        <v>2945</v>
      </c>
      <c r="J3578" s="361">
        <v>2.7091093802912294E-3</v>
      </c>
      <c r="K3578" s="320" t="s">
        <v>199</v>
      </c>
      <c r="L3578" s="320" t="s">
        <v>254</v>
      </c>
      <c r="M3578" s="320" t="s">
        <v>262</v>
      </c>
      <c r="N3578" s="320" t="s">
        <v>261</v>
      </c>
    </row>
    <row r="3579" spans="1:14" s="194" customFormat="1">
      <c r="A3579" s="320" t="s">
        <v>247</v>
      </c>
      <c r="B3579" s="320" t="s">
        <v>362</v>
      </c>
      <c r="C3579" s="320" t="s">
        <v>834</v>
      </c>
      <c r="D3579" s="320" t="s">
        <v>94</v>
      </c>
      <c r="E3579" s="320">
        <v>30797046</v>
      </c>
      <c r="F3579" s="190">
        <v>1567</v>
      </c>
      <c r="G3579" s="360">
        <v>59.952800000000003</v>
      </c>
      <c r="H3579" s="320">
        <v>0</v>
      </c>
      <c r="I3579" s="320">
        <v>1567</v>
      </c>
      <c r="J3579" s="361">
        <v>0</v>
      </c>
      <c r="K3579" s="320" t="s">
        <v>202</v>
      </c>
      <c r="L3579" s="320" t="s">
        <v>254</v>
      </c>
      <c r="M3579" s="320" t="s">
        <v>264</v>
      </c>
      <c r="N3579" s="320" t="s">
        <v>263</v>
      </c>
    </row>
    <row r="3580" spans="1:14" s="194" customFormat="1">
      <c r="A3580" s="320" t="s">
        <v>247</v>
      </c>
      <c r="B3580" s="320" t="s">
        <v>362</v>
      </c>
      <c r="C3580" s="320" t="s">
        <v>834</v>
      </c>
      <c r="D3580" s="320" t="s">
        <v>94</v>
      </c>
      <c r="E3580" s="320">
        <v>99270454</v>
      </c>
      <c r="F3580" s="190">
        <v>13824</v>
      </c>
      <c r="G3580" s="360">
        <v>59.945399999999999</v>
      </c>
      <c r="H3580" s="320">
        <v>9</v>
      </c>
      <c r="I3580" s="320">
        <v>13815</v>
      </c>
      <c r="J3580" s="361">
        <v>6.5104166666666663E-4</v>
      </c>
      <c r="K3580" s="320" t="s">
        <v>209</v>
      </c>
      <c r="L3580" s="320" t="s">
        <v>254</v>
      </c>
      <c r="M3580" s="320" t="s">
        <v>263</v>
      </c>
      <c r="N3580" s="320" t="s">
        <v>261</v>
      </c>
    </row>
    <row r="3581" spans="1:14" s="194" customFormat="1">
      <c r="A3581" s="320" t="s">
        <v>247</v>
      </c>
      <c r="B3581" s="320" t="s">
        <v>362</v>
      </c>
      <c r="C3581" s="320" t="s">
        <v>834</v>
      </c>
      <c r="D3581" s="320" t="s">
        <v>91</v>
      </c>
      <c r="E3581" s="320">
        <v>22077972</v>
      </c>
      <c r="F3581" s="190">
        <v>2869</v>
      </c>
      <c r="G3581" s="360">
        <v>60</v>
      </c>
      <c r="H3581" s="320">
        <v>0</v>
      </c>
      <c r="I3581" s="320">
        <v>2869</v>
      </c>
      <c r="J3581" s="361">
        <v>0</v>
      </c>
      <c r="K3581" s="320" t="s">
        <v>201</v>
      </c>
      <c r="L3581" s="320" t="s">
        <v>254</v>
      </c>
      <c r="M3581" s="320" t="s">
        <v>262</v>
      </c>
      <c r="N3581" s="320" t="s">
        <v>261</v>
      </c>
    </row>
    <row r="3582" spans="1:14" s="194" customFormat="1">
      <c r="A3582" s="320" t="s">
        <v>247</v>
      </c>
      <c r="B3582" s="320" t="s">
        <v>362</v>
      </c>
      <c r="C3582" s="320" t="s">
        <v>834</v>
      </c>
      <c r="D3582" s="320" t="s">
        <v>91</v>
      </c>
      <c r="E3582" s="320">
        <v>42227489</v>
      </c>
      <c r="F3582" s="190">
        <v>288</v>
      </c>
      <c r="G3582" s="360">
        <v>60.034700000000001</v>
      </c>
      <c r="H3582" s="320">
        <v>0</v>
      </c>
      <c r="I3582" s="320">
        <v>288</v>
      </c>
      <c r="J3582" s="361">
        <v>0</v>
      </c>
      <c r="K3582" s="320" t="s">
        <v>205</v>
      </c>
      <c r="L3582" s="320" t="s">
        <v>254</v>
      </c>
      <c r="M3582" s="320" t="s">
        <v>262</v>
      </c>
      <c r="N3582" s="320" t="s">
        <v>261</v>
      </c>
    </row>
    <row r="3583" spans="1:14" s="194" customFormat="1">
      <c r="A3583" s="320" t="s">
        <v>247</v>
      </c>
      <c r="B3583" s="320" t="s">
        <v>362</v>
      </c>
      <c r="C3583" s="320" t="s">
        <v>834</v>
      </c>
      <c r="D3583" s="320" t="s">
        <v>91</v>
      </c>
      <c r="E3583" s="320">
        <v>98149259</v>
      </c>
      <c r="F3583" s="190">
        <v>387</v>
      </c>
      <c r="G3583" s="360">
        <v>60</v>
      </c>
      <c r="H3583" s="320">
        <v>0</v>
      </c>
      <c r="I3583" s="320">
        <v>387</v>
      </c>
      <c r="J3583" s="361">
        <v>0</v>
      </c>
      <c r="K3583" s="320" t="s">
        <v>1137</v>
      </c>
      <c r="L3583" s="320" t="s">
        <v>254</v>
      </c>
      <c r="M3583" s="320" t="s">
        <v>262</v>
      </c>
      <c r="N3583" s="320" t="s">
        <v>264</v>
      </c>
    </row>
    <row r="3584" spans="1:14" s="194" customFormat="1">
      <c r="A3584" s="320" t="s">
        <v>247</v>
      </c>
      <c r="B3584" s="320" t="s">
        <v>362</v>
      </c>
      <c r="C3584" s="320" t="s">
        <v>834</v>
      </c>
      <c r="D3584" s="320" t="s">
        <v>91</v>
      </c>
      <c r="E3584" s="320">
        <v>113277799</v>
      </c>
      <c r="F3584" s="190">
        <v>4779</v>
      </c>
      <c r="G3584" s="360">
        <v>59.996200000000002</v>
      </c>
      <c r="H3584" s="320">
        <v>9</v>
      </c>
      <c r="I3584" s="320">
        <v>4770</v>
      </c>
      <c r="J3584" s="361">
        <v>1.8832391713747645E-3</v>
      </c>
      <c r="K3584" s="320" t="s">
        <v>210</v>
      </c>
      <c r="L3584" s="320" t="s">
        <v>254</v>
      </c>
      <c r="M3584" s="320" t="s">
        <v>264</v>
      </c>
      <c r="N3584" s="320" t="s">
        <v>261</v>
      </c>
    </row>
    <row r="3585" spans="1:14" s="194" customFormat="1">
      <c r="A3585" s="320" t="s">
        <v>247</v>
      </c>
      <c r="B3585" s="320" t="s">
        <v>362</v>
      </c>
      <c r="C3585" s="320" t="s">
        <v>834</v>
      </c>
      <c r="D3585" s="320" t="s">
        <v>91</v>
      </c>
      <c r="E3585" s="320">
        <v>132144512</v>
      </c>
      <c r="F3585" s="190">
        <v>3374</v>
      </c>
      <c r="G3585" s="360">
        <v>60.003</v>
      </c>
      <c r="H3585" s="320">
        <v>0</v>
      </c>
      <c r="I3585" s="320">
        <v>3374</v>
      </c>
      <c r="J3585" s="361">
        <v>0</v>
      </c>
      <c r="K3585" s="320" t="s">
        <v>1138</v>
      </c>
      <c r="L3585" s="320" t="s">
        <v>254</v>
      </c>
      <c r="M3585" s="320" t="s">
        <v>264</v>
      </c>
      <c r="N3585" s="320" t="s">
        <v>261</v>
      </c>
    </row>
    <row r="3586" spans="1:14" s="194" customFormat="1">
      <c r="A3586" s="320" t="s">
        <v>247</v>
      </c>
      <c r="B3586" s="320" t="s">
        <v>362</v>
      </c>
      <c r="C3586" s="320" t="s">
        <v>834</v>
      </c>
      <c r="D3586" s="320" t="s">
        <v>87</v>
      </c>
      <c r="E3586" s="320">
        <v>12840908</v>
      </c>
      <c r="F3586" s="190">
        <v>738</v>
      </c>
      <c r="G3586" s="360">
        <v>60</v>
      </c>
      <c r="H3586" s="320">
        <v>2</v>
      </c>
      <c r="I3586" s="320">
        <v>736</v>
      </c>
      <c r="J3586" s="361">
        <v>2.7100271002710027E-3</v>
      </c>
      <c r="K3586" s="320" t="s">
        <v>324</v>
      </c>
      <c r="L3586" s="320" t="s">
        <v>254</v>
      </c>
      <c r="M3586" s="320" t="s">
        <v>264</v>
      </c>
      <c r="N3586" s="320" t="s">
        <v>263</v>
      </c>
    </row>
    <row r="3587" spans="1:14" s="194" customFormat="1">
      <c r="A3587" s="320" t="s">
        <v>247</v>
      </c>
      <c r="B3587" s="320" t="s">
        <v>470</v>
      </c>
      <c r="C3587" s="320" t="s">
        <v>671</v>
      </c>
      <c r="D3587" s="320" t="s">
        <v>76</v>
      </c>
      <c r="E3587" s="320">
        <v>38566173</v>
      </c>
      <c r="F3587" s="190">
        <v>2031</v>
      </c>
      <c r="G3587" s="360" t="s">
        <v>12</v>
      </c>
      <c r="H3587" s="320">
        <v>2</v>
      </c>
      <c r="I3587" s="320">
        <v>2029</v>
      </c>
      <c r="J3587" s="361">
        <v>9.8473658296405718E-4</v>
      </c>
      <c r="K3587" s="320" t="s">
        <v>1130</v>
      </c>
      <c r="L3587" s="320" t="s">
        <v>254</v>
      </c>
      <c r="M3587" s="320" t="s">
        <v>262</v>
      </c>
      <c r="N3587" s="320" t="s">
        <v>261</v>
      </c>
    </row>
    <row r="3588" spans="1:14" s="194" customFormat="1">
      <c r="A3588" s="320" t="s">
        <v>247</v>
      </c>
      <c r="B3588" s="320" t="s">
        <v>470</v>
      </c>
      <c r="C3588" s="320" t="s">
        <v>671</v>
      </c>
      <c r="D3588" s="320" t="s">
        <v>76</v>
      </c>
      <c r="E3588" s="320">
        <v>55089183</v>
      </c>
      <c r="F3588" s="190">
        <v>1694</v>
      </c>
      <c r="G3588" s="360" t="s">
        <v>12</v>
      </c>
      <c r="H3588" s="320">
        <v>3</v>
      </c>
      <c r="I3588" s="320">
        <v>1691</v>
      </c>
      <c r="J3588" s="361">
        <v>1.7709563164108619E-3</v>
      </c>
      <c r="K3588" s="320" t="s">
        <v>207</v>
      </c>
      <c r="L3588" s="320" t="s">
        <v>254</v>
      </c>
      <c r="M3588" s="320" t="s">
        <v>262</v>
      </c>
      <c r="N3588" s="320" t="s">
        <v>264</v>
      </c>
    </row>
    <row r="3589" spans="1:14" s="194" customFormat="1">
      <c r="A3589" s="320" t="s">
        <v>247</v>
      </c>
      <c r="B3589" s="320" t="s">
        <v>470</v>
      </c>
      <c r="C3589" s="320" t="s">
        <v>671</v>
      </c>
      <c r="D3589" s="320" t="s">
        <v>76</v>
      </c>
      <c r="E3589" s="320">
        <v>179071303</v>
      </c>
      <c r="F3589" s="190">
        <v>485</v>
      </c>
      <c r="G3589" s="360" t="s">
        <v>12</v>
      </c>
      <c r="H3589" s="320">
        <v>0</v>
      </c>
      <c r="I3589" s="320">
        <v>485</v>
      </c>
      <c r="J3589" s="361">
        <v>0</v>
      </c>
      <c r="K3589" s="320" t="s">
        <v>216</v>
      </c>
      <c r="L3589" s="320" t="s">
        <v>254</v>
      </c>
      <c r="M3589" s="320" t="s">
        <v>264</v>
      </c>
      <c r="N3589" s="320" t="s">
        <v>263</v>
      </c>
    </row>
    <row r="3590" spans="1:14" s="194" customFormat="1">
      <c r="A3590" s="320" t="s">
        <v>247</v>
      </c>
      <c r="B3590" s="320" t="s">
        <v>470</v>
      </c>
      <c r="C3590" s="320" t="s">
        <v>671</v>
      </c>
      <c r="D3590" s="320" t="s">
        <v>76</v>
      </c>
      <c r="E3590" s="320">
        <v>246972500</v>
      </c>
      <c r="F3590" s="190">
        <v>806</v>
      </c>
      <c r="G3590" s="360" t="s">
        <v>12</v>
      </c>
      <c r="H3590" s="320">
        <v>2</v>
      </c>
      <c r="I3590" s="320">
        <v>804</v>
      </c>
      <c r="J3590" s="361">
        <v>2.4813895781637717E-3</v>
      </c>
      <c r="K3590" s="320" t="s">
        <v>1131</v>
      </c>
      <c r="L3590" s="320" t="s">
        <v>254</v>
      </c>
      <c r="M3590" s="320" t="s">
        <v>262</v>
      </c>
      <c r="N3590" s="320" t="s">
        <v>261</v>
      </c>
    </row>
    <row r="3591" spans="1:14" s="194" customFormat="1">
      <c r="A3591" s="320" t="s">
        <v>247</v>
      </c>
      <c r="B3591" s="320" t="s">
        <v>470</v>
      </c>
      <c r="C3591" s="320" t="s">
        <v>671</v>
      </c>
      <c r="D3591" s="320" t="s">
        <v>92</v>
      </c>
      <c r="E3591" s="320">
        <v>64325388</v>
      </c>
      <c r="F3591" s="190">
        <v>8194</v>
      </c>
      <c r="G3591" s="360">
        <v>60</v>
      </c>
      <c r="H3591" s="320">
        <v>4</v>
      </c>
      <c r="I3591" s="320">
        <v>8190</v>
      </c>
      <c r="J3591" s="361">
        <v>4.8816206980717598E-4</v>
      </c>
      <c r="K3591" s="320" t="s">
        <v>1132</v>
      </c>
      <c r="L3591" s="320" t="s">
        <v>254</v>
      </c>
      <c r="M3591" s="320" t="s">
        <v>262</v>
      </c>
      <c r="N3591" s="320" t="s">
        <v>261</v>
      </c>
    </row>
    <row r="3592" spans="1:14" s="194" customFormat="1">
      <c r="A3592" s="320" t="s">
        <v>247</v>
      </c>
      <c r="B3592" s="320" t="s">
        <v>470</v>
      </c>
      <c r="C3592" s="320" t="s">
        <v>671</v>
      </c>
      <c r="D3592" s="320" t="s">
        <v>92</v>
      </c>
      <c r="E3592" s="320">
        <v>115349125</v>
      </c>
      <c r="F3592" s="190">
        <v>148</v>
      </c>
      <c r="G3592" s="360" t="s">
        <v>12</v>
      </c>
      <c r="H3592" s="320">
        <v>0</v>
      </c>
      <c r="I3592" s="320">
        <v>148</v>
      </c>
      <c r="J3592" s="361">
        <v>0</v>
      </c>
      <c r="K3592" s="320" t="s">
        <v>211</v>
      </c>
      <c r="L3592" s="320" t="s">
        <v>254</v>
      </c>
      <c r="M3592" s="320" t="s">
        <v>264</v>
      </c>
      <c r="N3592" s="320" t="s">
        <v>263</v>
      </c>
    </row>
    <row r="3593" spans="1:14" s="194" customFormat="1">
      <c r="A3593" s="320" t="s">
        <v>247</v>
      </c>
      <c r="B3593" s="320" t="s">
        <v>470</v>
      </c>
      <c r="C3593" s="320" t="s">
        <v>671</v>
      </c>
      <c r="D3593" s="320" t="s">
        <v>81</v>
      </c>
      <c r="E3593" s="320">
        <v>57102013</v>
      </c>
      <c r="F3593" s="190">
        <v>153</v>
      </c>
      <c r="G3593" s="360" t="s">
        <v>12</v>
      </c>
      <c r="H3593" s="320">
        <v>0</v>
      </c>
      <c r="I3593" s="320">
        <v>153</v>
      </c>
      <c r="J3593" s="361">
        <v>0</v>
      </c>
      <c r="K3593" s="320" t="s">
        <v>208</v>
      </c>
      <c r="L3593" s="320" t="s">
        <v>254</v>
      </c>
      <c r="M3593" s="320" t="s">
        <v>264</v>
      </c>
      <c r="N3593" s="320" t="s">
        <v>263</v>
      </c>
    </row>
    <row r="3594" spans="1:14" s="194" customFormat="1">
      <c r="A3594" s="320" t="s">
        <v>247</v>
      </c>
      <c r="B3594" s="320" t="s">
        <v>470</v>
      </c>
      <c r="C3594" s="320" t="s">
        <v>671</v>
      </c>
      <c r="D3594" s="320" t="s">
        <v>89</v>
      </c>
      <c r="E3594" s="320">
        <v>28592642</v>
      </c>
      <c r="F3594" s="190">
        <v>2478</v>
      </c>
      <c r="G3594" s="360">
        <v>60</v>
      </c>
      <c r="H3594" s="320">
        <v>0</v>
      </c>
      <c r="I3594" s="320">
        <v>2478</v>
      </c>
      <c r="J3594" s="361">
        <v>0</v>
      </c>
      <c r="K3594" s="320" t="s">
        <v>53</v>
      </c>
      <c r="L3594" s="320" t="s">
        <v>254</v>
      </c>
      <c r="M3594" s="320" t="s">
        <v>264</v>
      </c>
      <c r="N3594" s="320" t="s">
        <v>262</v>
      </c>
    </row>
    <row r="3595" spans="1:14" s="194" customFormat="1">
      <c r="A3595" s="320" t="s">
        <v>247</v>
      </c>
      <c r="B3595" s="320" t="s">
        <v>470</v>
      </c>
      <c r="C3595" s="320" t="s">
        <v>671</v>
      </c>
      <c r="D3595" s="320" t="s">
        <v>89</v>
      </c>
      <c r="E3595" s="320">
        <v>114283271</v>
      </c>
      <c r="F3595" s="190">
        <v>244</v>
      </c>
      <c r="G3595" s="360" t="s">
        <v>12</v>
      </c>
      <c r="H3595" s="320">
        <v>0</v>
      </c>
      <c r="I3595" s="320">
        <v>244</v>
      </c>
      <c r="J3595" s="361">
        <v>0</v>
      </c>
      <c r="K3595" s="320" t="s">
        <v>1133</v>
      </c>
      <c r="L3595" s="320" t="s">
        <v>254</v>
      </c>
      <c r="M3595" s="320" t="s">
        <v>264</v>
      </c>
      <c r="N3595" s="320" t="s">
        <v>263</v>
      </c>
    </row>
    <row r="3596" spans="1:14" s="194" customFormat="1">
      <c r="A3596" s="320" t="s">
        <v>247</v>
      </c>
      <c r="B3596" s="320" t="s">
        <v>470</v>
      </c>
      <c r="C3596" s="320" t="s">
        <v>671</v>
      </c>
      <c r="D3596" s="320" t="s">
        <v>103</v>
      </c>
      <c r="E3596" s="320">
        <v>41862248</v>
      </c>
      <c r="F3596" s="190">
        <v>902</v>
      </c>
      <c r="G3596" s="360" t="s">
        <v>12</v>
      </c>
      <c r="H3596" s="320">
        <v>0</v>
      </c>
      <c r="I3596" s="320">
        <v>902</v>
      </c>
      <c r="J3596" s="361">
        <v>0</v>
      </c>
      <c r="K3596" s="320" t="s">
        <v>204</v>
      </c>
      <c r="L3596" s="320" t="s">
        <v>254</v>
      </c>
      <c r="M3596" s="320" t="s">
        <v>264</v>
      </c>
      <c r="N3596" s="320" t="s">
        <v>263</v>
      </c>
    </row>
    <row r="3597" spans="1:14" s="194" customFormat="1">
      <c r="A3597" s="320" t="s">
        <v>247</v>
      </c>
      <c r="B3597" s="320" t="s">
        <v>470</v>
      </c>
      <c r="C3597" s="320" t="s">
        <v>671</v>
      </c>
      <c r="D3597" s="320" t="s">
        <v>103</v>
      </c>
      <c r="E3597" s="320">
        <v>42632087</v>
      </c>
      <c r="F3597" s="190">
        <v>164</v>
      </c>
      <c r="G3597" s="360" t="s">
        <v>12</v>
      </c>
      <c r="H3597" s="320">
        <v>2</v>
      </c>
      <c r="I3597" s="320">
        <v>162</v>
      </c>
      <c r="J3597" s="361">
        <v>1.2195121951219513E-2</v>
      </c>
      <c r="K3597" s="320" t="s">
        <v>206</v>
      </c>
      <c r="L3597" s="320" t="s">
        <v>254</v>
      </c>
      <c r="M3597" s="320" t="s">
        <v>264</v>
      </c>
      <c r="N3597" s="320" t="s">
        <v>263</v>
      </c>
    </row>
    <row r="3598" spans="1:14" s="194" customFormat="1">
      <c r="A3598" s="320" t="s">
        <v>247</v>
      </c>
      <c r="B3598" s="320" t="s">
        <v>470</v>
      </c>
      <c r="C3598" s="320" t="s">
        <v>671</v>
      </c>
      <c r="D3598" s="320" t="s">
        <v>90</v>
      </c>
      <c r="E3598" s="320">
        <v>3142180</v>
      </c>
      <c r="F3598" s="190">
        <v>1280</v>
      </c>
      <c r="G3598" s="360" t="s">
        <v>12</v>
      </c>
      <c r="H3598" s="320">
        <v>3</v>
      </c>
      <c r="I3598" s="320">
        <v>1277</v>
      </c>
      <c r="J3598" s="361">
        <v>2.3437499999999999E-3</v>
      </c>
      <c r="K3598" s="320" t="s">
        <v>200</v>
      </c>
      <c r="L3598" s="320" t="s">
        <v>254</v>
      </c>
      <c r="M3598" s="320" t="s">
        <v>264</v>
      </c>
      <c r="N3598" s="320" t="s">
        <v>261</v>
      </c>
    </row>
    <row r="3599" spans="1:14" s="194" customFormat="1">
      <c r="A3599" s="320" t="s">
        <v>247</v>
      </c>
      <c r="B3599" s="320" t="s">
        <v>470</v>
      </c>
      <c r="C3599" s="320" t="s">
        <v>671</v>
      </c>
      <c r="D3599" s="320" t="s">
        <v>112</v>
      </c>
      <c r="E3599" s="320">
        <v>7577094</v>
      </c>
      <c r="F3599" s="190">
        <v>1658</v>
      </c>
      <c r="G3599" s="360">
        <v>59.990200000000002</v>
      </c>
      <c r="H3599" s="320">
        <v>0</v>
      </c>
      <c r="I3599" s="320">
        <v>1658</v>
      </c>
      <c r="J3599" s="361">
        <v>0</v>
      </c>
      <c r="K3599" s="320" t="s">
        <v>38</v>
      </c>
      <c r="L3599" s="320" t="s">
        <v>143</v>
      </c>
      <c r="M3599" s="320" t="s">
        <v>12</v>
      </c>
      <c r="N3599" s="320" t="s">
        <v>264</v>
      </c>
    </row>
    <row r="3600" spans="1:14" s="194" customFormat="1">
      <c r="A3600" s="320" t="s">
        <v>247</v>
      </c>
      <c r="B3600" s="320" t="s">
        <v>470</v>
      </c>
      <c r="C3600" s="320" t="s">
        <v>671</v>
      </c>
      <c r="D3600" s="320" t="s">
        <v>112</v>
      </c>
      <c r="E3600" s="320">
        <v>7577547</v>
      </c>
      <c r="F3600" s="190">
        <v>1702</v>
      </c>
      <c r="G3600" s="360" t="s">
        <v>12</v>
      </c>
      <c r="H3600" s="320">
        <v>2</v>
      </c>
      <c r="I3600" s="320">
        <v>1700</v>
      </c>
      <c r="J3600" s="361">
        <v>1.1750881316098707E-3</v>
      </c>
      <c r="K3600" s="320" t="s">
        <v>38</v>
      </c>
      <c r="L3600" s="320" t="s">
        <v>254</v>
      </c>
      <c r="M3600" s="320" t="s">
        <v>264</v>
      </c>
      <c r="N3600" s="320" t="s">
        <v>261</v>
      </c>
    </row>
    <row r="3601" spans="1:14" s="194" customFormat="1">
      <c r="A3601" s="320" t="s">
        <v>247</v>
      </c>
      <c r="B3601" s="320" t="s">
        <v>470</v>
      </c>
      <c r="C3601" s="320" t="s">
        <v>671</v>
      </c>
      <c r="D3601" s="320" t="s">
        <v>113</v>
      </c>
      <c r="E3601" s="320">
        <v>31582790</v>
      </c>
      <c r="F3601" s="190">
        <v>621</v>
      </c>
      <c r="G3601" s="360" t="s">
        <v>12</v>
      </c>
      <c r="H3601" s="320">
        <v>3</v>
      </c>
      <c r="I3601" s="320">
        <v>618</v>
      </c>
      <c r="J3601" s="361">
        <v>4.830917874396135E-3</v>
      </c>
      <c r="K3601" s="320" t="s">
        <v>1134</v>
      </c>
      <c r="L3601" s="320" t="s">
        <v>254</v>
      </c>
      <c r="M3601" s="320" t="s">
        <v>262</v>
      </c>
      <c r="N3601" s="320" t="s">
        <v>261</v>
      </c>
    </row>
    <row r="3602" spans="1:14" s="194" customFormat="1">
      <c r="A3602" s="320" t="s">
        <v>247</v>
      </c>
      <c r="B3602" s="320" t="s">
        <v>470</v>
      </c>
      <c r="C3602" s="320" t="s">
        <v>671</v>
      </c>
      <c r="D3602" s="320" t="s">
        <v>88</v>
      </c>
      <c r="E3602" s="320">
        <v>36494038</v>
      </c>
      <c r="F3602" s="190">
        <v>520</v>
      </c>
      <c r="G3602" s="360" t="s">
        <v>12</v>
      </c>
      <c r="H3602" s="320">
        <v>0</v>
      </c>
      <c r="I3602" s="320">
        <v>520</v>
      </c>
      <c r="J3602" s="361">
        <v>0</v>
      </c>
      <c r="K3602" s="320" t="s">
        <v>203</v>
      </c>
      <c r="L3602" s="320" t="s">
        <v>254</v>
      </c>
      <c r="M3602" s="320" t="s">
        <v>264</v>
      </c>
      <c r="N3602" s="320" t="s">
        <v>263</v>
      </c>
    </row>
    <row r="3603" spans="1:14" s="194" customFormat="1">
      <c r="A3603" s="320" t="s">
        <v>247</v>
      </c>
      <c r="B3603" s="320" t="s">
        <v>470</v>
      </c>
      <c r="C3603" s="320" t="s">
        <v>671</v>
      </c>
      <c r="D3603" s="320" t="s">
        <v>84</v>
      </c>
      <c r="E3603" s="320">
        <v>128408445</v>
      </c>
      <c r="F3603" s="190">
        <v>1212</v>
      </c>
      <c r="G3603" s="360" t="s">
        <v>12</v>
      </c>
      <c r="H3603" s="320">
        <v>5</v>
      </c>
      <c r="I3603" s="320">
        <v>1207</v>
      </c>
      <c r="J3603" s="361">
        <v>4.125412541254125E-3</v>
      </c>
      <c r="K3603" s="320" t="s">
        <v>212</v>
      </c>
      <c r="L3603" s="320" t="s">
        <v>254</v>
      </c>
      <c r="M3603" s="320" t="s">
        <v>263</v>
      </c>
      <c r="N3603" s="320" t="s">
        <v>261</v>
      </c>
    </row>
    <row r="3604" spans="1:14" s="194" customFormat="1">
      <c r="A3604" s="320" t="s">
        <v>247</v>
      </c>
      <c r="B3604" s="320" t="s">
        <v>470</v>
      </c>
      <c r="C3604" s="320" t="s">
        <v>671</v>
      </c>
      <c r="D3604" s="320" t="s">
        <v>84</v>
      </c>
      <c r="E3604" s="320">
        <v>168115725</v>
      </c>
      <c r="F3604" s="190">
        <v>322</v>
      </c>
      <c r="G3604" s="360" t="s">
        <v>12</v>
      </c>
      <c r="H3604" s="320">
        <v>0</v>
      </c>
      <c r="I3604" s="320">
        <v>322</v>
      </c>
      <c r="J3604" s="361">
        <v>0</v>
      </c>
      <c r="K3604" s="320" t="s">
        <v>214</v>
      </c>
      <c r="L3604" s="320" t="s">
        <v>254</v>
      </c>
      <c r="M3604" s="320" t="s">
        <v>264</v>
      </c>
      <c r="N3604" s="320" t="s">
        <v>261</v>
      </c>
    </row>
    <row r="3605" spans="1:14" s="194" customFormat="1">
      <c r="A3605" s="320" t="s">
        <v>247</v>
      </c>
      <c r="B3605" s="320" t="s">
        <v>470</v>
      </c>
      <c r="C3605" s="320" t="s">
        <v>671</v>
      </c>
      <c r="D3605" s="320" t="s">
        <v>83</v>
      </c>
      <c r="E3605" s="320">
        <v>45389923</v>
      </c>
      <c r="F3605" s="190">
        <v>182</v>
      </c>
      <c r="G3605" s="360" t="s">
        <v>12</v>
      </c>
      <c r="H3605" s="320">
        <v>0</v>
      </c>
      <c r="I3605" s="320">
        <v>182</v>
      </c>
      <c r="J3605" s="361">
        <v>0</v>
      </c>
      <c r="K3605" s="320" t="s">
        <v>1135</v>
      </c>
      <c r="L3605" s="320" t="s">
        <v>254</v>
      </c>
      <c r="M3605" s="320" t="s">
        <v>264</v>
      </c>
      <c r="N3605" s="320" t="s">
        <v>263</v>
      </c>
    </row>
    <row r="3606" spans="1:14" s="194" customFormat="1">
      <c r="A3606" s="320" t="s">
        <v>247</v>
      </c>
      <c r="B3606" s="320" t="s">
        <v>470</v>
      </c>
      <c r="C3606" s="320" t="s">
        <v>671</v>
      </c>
      <c r="D3606" s="320" t="s">
        <v>78</v>
      </c>
      <c r="E3606" s="320">
        <v>133520190</v>
      </c>
      <c r="F3606" s="190">
        <v>2388</v>
      </c>
      <c r="G3606" s="360">
        <v>59.984900000000003</v>
      </c>
      <c r="H3606" s="320">
        <v>4</v>
      </c>
      <c r="I3606" s="320">
        <v>2384</v>
      </c>
      <c r="J3606" s="361">
        <v>1.6750418760469012E-3</v>
      </c>
      <c r="K3606" s="320" t="s">
        <v>1136</v>
      </c>
      <c r="L3606" s="320" t="s">
        <v>254</v>
      </c>
      <c r="M3606" s="320" t="s">
        <v>262</v>
      </c>
      <c r="N3606" s="320" t="s">
        <v>261</v>
      </c>
    </row>
    <row r="3607" spans="1:14" s="194" customFormat="1">
      <c r="A3607" s="320" t="s">
        <v>247</v>
      </c>
      <c r="B3607" s="320" t="s">
        <v>470</v>
      </c>
      <c r="C3607" s="320" t="s">
        <v>671</v>
      </c>
      <c r="D3607" s="320" t="s">
        <v>78</v>
      </c>
      <c r="E3607" s="320">
        <v>168427064</v>
      </c>
      <c r="F3607" s="190">
        <v>304</v>
      </c>
      <c r="G3607" s="360" t="s">
        <v>12</v>
      </c>
      <c r="H3607" s="320">
        <v>0</v>
      </c>
      <c r="I3607" s="320">
        <v>304</v>
      </c>
      <c r="J3607" s="361">
        <v>0</v>
      </c>
      <c r="K3607" s="320" t="s">
        <v>215</v>
      </c>
      <c r="L3607" s="320" t="s">
        <v>254</v>
      </c>
      <c r="M3607" s="320" t="s">
        <v>262</v>
      </c>
      <c r="N3607" s="320" t="s">
        <v>261</v>
      </c>
    </row>
    <row r="3608" spans="1:14" s="194" customFormat="1">
      <c r="A3608" s="320" t="s">
        <v>247</v>
      </c>
      <c r="B3608" s="320" t="s">
        <v>470</v>
      </c>
      <c r="C3608" s="320" t="s">
        <v>671</v>
      </c>
      <c r="D3608" s="320" t="s">
        <v>85</v>
      </c>
      <c r="E3608" s="320">
        <v>183714516</v>
      </c>
      <c r="F3608" s="190">
        <v>3739</v>
      </c>
      <c r="G3608" s="360" t="s">
        <v>12</v>
      </c>
      <c r="H3608" s="320">
        <v>9</v>
      </c>
      <c r="I3608" s="320">
        <v>3730</v>
      </c>
      <c r="J3608" s="361">
        <v>2.4070607114201658E-3</v>
      </c>
      <c r="K3608" s="320" t="s">
        <v>217</v>
      </c>
      <c r="L3608" s="320" t="s">
        <v>254</v>
      </c>
      <c r="M3608" s="320" t="s">
        <v>262</v>
      </c>
      <c r="N3608" s="320" t="s">
        <v>261</v>
      </c>
    </row>
    <row r="3609" spans="1:14" s="194" customFormat="1">
      <c r="A3609" s="320" t="s">
        <v>247</v>
      </c>
      <c r="B3609" s="320" t="s">
        <v>470</v>
      </c>
      <c r="C3609" s="320" t="s">
        <v>671</v>
      </c>
      <c r="D3609" s="320" t="s">
        <v>85</v>
      </c>
      <c r="E3609" s="320">
        <v>183715020</v>
      </c>
      <c r="F3609" s="190">
        <v>2826</v>
      </c>
      <c r="G3609" s="360" t="s">
        <v>12</v>
      </c>
      <c r="H3609" s="320">
        <v>2</v>
      </c>
      <c r="I3609" s="320">
        <v>2824</v>
      </c>
      <c r="J3609" s="361">
        <v>7.0771408351026188E-4</v>
      </c>
      <c r="K3609" s="320" t="s">
        <v>217</v>
      </c>
      <c r="L3609" s="320" t="s">
        <v>254</v>
      </c>
      <c r="M3609" s="320" t="s">
        <v>262</v>
      </c>
      <c r="N3609" s="320" t="s">
        <v>261</v>
      </c>
    </row>
    <row r="3610" spans="1:14" s="194" customFormat="1">
      <c r="A3610" s="320" t="s">
        <v>247</v>
      </c>
      <c r="B3610" s="320" t="s">
        <v>470</v>
      </c>
      <c r="C3610" s="320" t="s">
        <v>671</v>
      </c>
      <c r="D3610" s="320" t="s">
        <v>93</v>
      </c>
      <c r="E3610" s="320">
        <v>159398721</v>
      </c>
      <c r="F3610" s="190">
        <v>1475</v>
      </c>
      <c r="G3610" s="360" t="s">
        <v>12</v>
      </c>
      <c r="H3610" s="320">
        <v>4</v>
      </c>
      <c r="I3610" s="320">
        <v>1471</v>
      </c>
      <c r="J3610" s="361">
        <v>2.7118644067796612E-3</v>
      </c>
      <c r="K3610" s="320" t="s">
        <v>213</v>
      </c>
      <c r="L3610" s="320" t="s">
        <v>254</v>
      </c>
      <c r="M3610" s="320" t="s">
        <v>264</v>
      </c>
      <c r="N3610" s="320" t="s">
        <v>263</v>
      </c>
    </row>
    <row r="3611" spans="1:14" s="194" customFormat="1">
      <c r="A3611" s="320" t="s">
        <v>247</v>
      </c>
      <c r="B3611" s="320" t="s">
        <v>470</v>
      </c>
      <c r="C3611" s="320" t="s">
        <v>671</v>
      </c>
      <c r="D3611" s="320" t="s">
        <v>94</v>
      </c>
      <c r="E3611" s="320">
        <v>825857</v>
      </c>
      <c r="F3611" s="190">
        <v>3204</v>
      </c>
      <c r="G3611" s="360" t="s">
        <v>12</v>
      </c>
      <c r="H3611" s="320">
        <v>5</v>
      </c>
      <c r="I3611" s="320">
        <v>3199</v>
      </c>
      <c r="J3611" s="361">
        <v>1.560549313358302E-3</v>
      </c>
      <c r="K3611" s="320" t="s">
        <v>199</v>
      </c>
      <c r="L3611" s="320" t="s">
        <v>254</v>
      </c>
      <c r="M3611" s="320" t="s">
        <v>262</v>
      </c>
      <c r="N3611" s="320" t="s">
        <v>261</v>
      </c>
    </row>
    <row r="3612" spans="1:14" s="194" customFormat="1">
      <c r="A3612" s="320" t="s">
        <v>247</v>
      </c>
      <c r="B3612" s="320" t="s">
        <v>470</v>
      </c>
      <c r="C3612" s="320" t="s">
        <v>671</v>
      </c>
      <c r="D3612" s="320" t="s">
        <v>94</v>
      </c>
      <c r="E3612" s="320">
        <v>30797046</v>
      </c>
      <c r="F3612" s="190">
        <v>1292</v>
      </c>
      <c r="G3612" s="360" t="s">
        <v>12</v>
      </c>
      <c r="H3612" s="320">
        <v>0</v>
      </c>
      <c r="I3612" s="320">
        <v>1292</v>
      </c>
      <c r="J3612" s="361">
        <v>0</v>
      </c>
      <c r="K3612" s="320" t="s">
        <v>202</v>
      </c>
      <c r="L3612" s="320" t="s">
        <v>254</v>
      </c>
      <c r="M3612" s="320" t="s">
        <v>264</v>
      </c>
      <c r="N3612" s="320" t="s">
        <v>263</v>
      </c>
    </row>
    <row r="3613" spans="1:14" s="194" customFormat="1">
      <c r="A3613" s="320" t="s">
        <v>247</v>
      </c>
      <c r="B3613" s="320" t="s">
        <v>470</v>
      </c>
      <c r="C3613" s="320" t="s">
        <v>671</v>
      </c>
      <c r="D3613" s="320" t="s">
        <v>94</v>
      </c>
      <c r="E3613" s="320">
        <v>99270454</v>
      </c>
      <c r="F3613" s="190">
        <v>6107</v>
      </c>
      <c r="G3613" s="360" t="s">
        <v>12</v>
      </c>
      <c r="H3613" s="320">
        <v>7</v>
      </c>
      <c r="I3613" s="320">
        <v>6100</v>
      </c>
      <c r="J3613" s="361">
        <v>1.1462256427050926E-3</v>
      </c>
      <c r="K3613" s="320" t="s">
        <v>209</v>
      </c>
      <c r="L3613" s="320" t="s">
        <v>254</v>
      </c>
      <c r="M3613" s="320" t="s">
        <v>263</v>
      </c>
      <c r="N3613" s="320" t="s">
        <v>261</v>
      </c>
    </row>
    <row r="3614" spans="1:14" s="194" customFormat="1">
      <c r="A3614" s="320" t="s">
        <v>247</v>
      </c>
      <c r="B3614" s="320" t="s">
        <v>470</v>
      </c>
      <c r="C3614" s="320" t="s">
        <v>671</v>
      </c>
      <c r="D3614" s="320" t="s">
        <v>91</v>
      </c>
      <c r="E3614" s="320">
        <v>22077972</v>
      </c>
      <c r="F3614" s="190">
        <v>4109</v>
      </c>
      <c r="G3614" s="360" t="s">
        <v>12</v>
      </c>
      <c r="H3614" s="320">
        <v>2</v>
      </c>
      <c r="I3614" s="320">
        <v>4107</v>
      </c>
      <c r="J3614" s="361">
        <v>4.8673643222195179E-4</v>
      </c>
      <c r="K3614" s="320" t="s">
        <v>201</v>
      </c>
      <c r="L3614" s="320" t="s">
        <v>254</v>
      </c>
      <c r="M3614" s="320" t="s">
        <v>262</v>
      </c>
      <c r="N3614" s="320" t="s">
        <v>261</v>
      </c>
    </row>
    <row r="3615" spans="1:14" s="194" customFormat="1">
      <c r="A3615" s="320" t="s">
        <v>247</v>
      </c>
      <c r="B3615" s="320" t="s">
        <v>470</v>
      </c>
      <c r="C3615" s="320" t="s">
        <v>671</v>
      </c>
      <c r="D3615" s="320" t="s">
        <v>91</v>
      </c>
      <c r="E3615" s="320">
        <v>42227489</v>
      </c>
      <c r="F3615" s="190">
        <v>199</v>
      </c>
      <c r="G3615" s="360" t="s">
        <v>12</v>
      </c>
      <c r="H3615" s="320">
        <v>2</v>
      </c>
      <c r="I3615" s="320">
        <v>197</v>
      </c>
      <c r="J3615" s="361">
        <v>1.0050251256281407E-2</v>
      </c>
      <c r="K3615" s="320" t="s">
        <v>205</v>
      </c>
      <c r="L3615" s="320" t="s">
        <v>254</v>
      </c>
      <c r="M3615" s="320" t="s">
        <v>262</v>
      </c>
      <c r="N3615" s="320" t="s">
        <v>261</v>
      </c>
    </row>
    <row r="3616" spans="1:14" s="194" customFormat="1">
      <c r="A3616" s="320" t="s">
        <v>247</v>
      </c>
      <c r="B3616" s="320" t="s">
        <v>470</v>
      </c>
      <c r="C3616" s="320" t="s">
        <v>671</v>
      </c>
      <c r="D3616" s="320" t="s">
        <v>91</v>
      </c>
      <c r="E3616" s="320">
        <v>98149259</v>
      </c>
      <c r="F3616" s="190">
        <v>401</v>
      </c>
      <c r="G3616" s="360" t="s">
        <v>12</v>
      </c>
      <c r="H3616" s="320">
        <v>0</v>
      </c>
      <c r="I3616" s="320">
        <v>401</v>
      </c>
      <c r="J3616" s="361">
        <v>0</v>
      </c>
      <c r="K3616" s="320" t="s">
        <v>1137</v>
      </c>
      <c r="L3616" s="320" t="s">
        <v>254</v>
      </c>
      <c r="M3616" s="320" t="s">
        <v>262</v>
      </c>
      <c r="N3616" s="320" t="s">
        <v>264</v>
      </c>
    </row>
    <row r="3617" spans="1:14" s="194" customFormat="1">
      <c r="A3617" s="320" t="s">
        <v>247</v>
      </c>
      <c r="B3617" s="320" t="s">
        <v>470</v>
      </c>
      <c r="C3617" s="320" t="s">
        <v>671</v>
      </c>
      <c r="D3617" s="320" t="s">
        <v>91</v>
      </c>
      <c r="E3617" s="320">
        <v>113277799</v>
      </c>
      <c r="F3617" s="190">
        <v>1168</v>
      </c>
      <c r="G3617" s="360" t="s">
        <v>12</v>
      </c>
      <c r="H3617" s="320">
        <v>4</v>
      </c>
      <c r="I3617" s="320">
        <v>1164</v>
      </c>
      <c r="J3617" s="361">
        <v>3.4246575342465752E-3</v>
      </c>
      <c r="K3617" s="320" t="s">
        <v>210</v>
      </c>
      <c r="L3617" s="320" t="s">
        <v>254</v>
      </c>
      <c r="M3617" s="320" t="s">
        <v>264</v>
      </c>
      <c r="N3617" s="320" t="s">
        <v>261</v>
      </c>
    </row>
    <row r="3618" spans="1:14" s="194" customFormat="1">
      <c r="A3618" s="320" t="s">
        <v>247</v>
      </c>
      <c r="B3618" s="320" t="s">
        <v>470</v>
      </c>
      <c r="C3618" s="320" t="s">
        <v>671</v>
      </c>
      <c r="D3618" s="320" t="s">
        <v>91</v>
      </c>
      <c r="E3618" s="320">
        <v>132144512</v>
      </c>
      <c r="F3618" s="190">
        <v>4059</v>
      </c>
      <c r="G3618" s="360" t="s">
        <v>12</v>
      </c>
      <c r="H3618" s="320">
        <v>7</v>
      </c>
      <c r="I3618" s="320">
        <v>4052</v>
      </c>
      <c r="J3618" s="361">
        <v>1.7245627001724563E-3</v>
      </c>
      <c r="K3618" s="320" t="s">
        <v>1138</v>
      </c>
      <c r="L3618" s="320" t="s">
        <v>254</v>
      </c>
      <c r="M3618" s="320" t="s">
        <v>264</v>
      </c>
      <c r="N3618" s="320" t="s">
        <v>261</v>
      </c>
    </row>
    <row r="3619" spans="1:14" s="194" customFormat="1">
      <c r="A3619" s="320" t="s">
        <v>247</v>
      </c>
      <c r="B3619" s="320" t="s">
        <v>470</v>
      </c>
      <c r="C3619" s="320" t="s">
        <v>671</v>
      </c>
      <c r="D3619" s="320" t="s">
        <v>87</v>
      </c>
      <c r="E3619" s="320">
        <v>12840908</v>
      </c>
      <c r="F3619" s="190">
        <v>593</v>
      </c>
      <c r="G3619" s="360">
        <v>60</v>
      </c>
      <c r="H3619" s="320">
        <v>2</v>
      </c>
      <c r="I3619" s="320">
        <v>591</v>
      </c>
      <c r="J3619" s="361">
        <v>3.3726812816188868E-3</v>
      </c>
      <c r="K3619" s="320" t="s">
        <v>324</v>
      </c>
      <c r="L3619" s="320" t="s">
        <v>254</v>
      </c>
      <c r="M3619" s="320" t="s">
        <v>264</v>
      </c>
      <c r="N3619" s="320" t="s">
        <v>263</v>
      </c>
    </row>
    <row r="3620" spans="1:14" s="194" customFormat="1">
      <c r="A3620" s="320" t="s">
        <v>247</v>
      </c>
      <c r="B3620" s="320" t="s">
        <v>471</v>
      </c>
      <c r="C3620" s="320" t="s">
        <v>834</v>
      </c>
      <c r="D3620" s="320" t="s">
        <v>76</v>
      </c>
      <c r="E3620" s="320">
        <v>38566173</v>
      </c>
      <c r="F3620" s="190">
        <v>2031</v>
      </c>
      <c r="G3620" s="360">
        <v>60</v>
      </c>
      <c r="H3620" s="320">
        <v>0</v>
      </c>
      <c r="I3620" s="320">
        <v>2031</v>
      </c>
      <c r="J3620" s="361">
        <v>0</v>
      </c>
      <c r="K3620" s="320" t="s">
        <v>1130</v>
      </c>
      <c r="L3620" s="320" t="s">
        <v>254</v>
      </c>
      <c r="M3620" s="320" t="s">
        <v>262</v>
      </c>
      <c r="N3620" s="320" t="s">
        <v>261</v>
      </c>
    </row>
    <row r="3621" spans="1:14" s="194" customFormat="1">
      <c r="A3621" s="320" t="s">
        <v>247</v>
      </c>
      <c r="B3621" s="320" t="s">
        <v>471</v>
      </c>
      <c r="C3621" s="320" t="s">
        <v>834</v>
      </c>
      <c r="D3621" s="320" t="s">
        <v>76</v>
      </c>
      <c r="E3621" s="320">
        <v>55089183</v>
      </c>
      <c r="F3621" s="190">
        <v>1694</v>
      </c>
      <c r="G3621" s="360">
        <v>59.993499999999997</v>
      </c>
      <c r="H3621" s="320">
        <v>0</v>
      </c>
      <c r="I3621" s="320">
        <v>1694</v>
      </c>
      <c r="J3621" s="361">
        <v>0</v>
      </c>
      <c r="K3621" s="320" t="s">
        <v>207</v>
      </c>
      <c r="L3621" s="320" t="s">
        <v>254</v>
      </c>
      <c r="M3621" s="320" t="s">
        <v>262</v>
      </c>
      <c r="N3621" s="320" t="s">
        <v>264</v>
      </c>
    </row>
    <row r="3622" spans="1:14" s="194" customFormat="1">
      <c r="A3622" s="320" t="s">
        <v>247</v>
      </c>
      <c r="B3622" s="320" t="s">
        <v>471</v>
      </c>
      <c r="C3622" s="320" t="s">
        <v>834</v>
      </c>
      <c r="D3622" s="320" t="s">
        <v>76</v>
      </c>
      <c r="E3622" s="320">
        <v>179071303</v>
      </c>
      <c r="F3622" s="190">
        <v>485</v>
      </c>
      <c r="G3622" s="360">
        <v>53.8887</v>
      </c>
      <c r="H3622" s="320">
        <v>0</v>
      </c>
      <c r="I3622" s="320">
        <v>485</v>
      </c>
      <c r="J3622" s="361">
        <v>0</v>
      </c>
      <c r="K3622" s="320" t="s">
        <v>216</v>
      </c>
      <c r="L3622" s="320" t="s">
        <v>254</v>
      </c>
      <c r="M3622" s="320" t="s">
        <v>264</v>
      </c>
      <c r="N3622" s="320" t="s">
        <v>263</v>
      </c>
    </row>
    <row r="3623" spans="1:14" s="194" customFormat="1">
      <c r="A3623" s="320" t="s">
        <v>247</v>
      </c>
      <c r="B3623" s="320" t="s">
        <v>471</v>
      </c>
      <c r="C3623" s="320" t="s">
        <v>834</v>
      </c>
      <c r="D3623" s="320" t="s">
        <v>76</v>
      </c>
      <c r="E3623" s="320">
        <v>246972500</v>
      </c>
      <c r="F3623" s="190">
        <v>806</v>
      </c>
      <c r="G3623" s="360">
        <v>60.024900000000002</v>
      </c>
      <c r="H3623" s="320">
        <v>2</v>
      </c>
      <c r="I3623" s="320">
        <v>804</v>
      </c>
      <c r="J3623" s="361">
        <v>2.4813895781637717E-3</v>
      </c>
      <c r="K3623" s="320" t="s">
        <v>1131</v>
      </c>
      <c r="L3623" s="320" t="s">
        <v>254</v>
      </c>
      <c r="M3623" s="320" t="s">
        <v>262</v>
      </c>
      <c r="N3623" s="320" t="s">
        <v>261</v>
      </c>
    </row>
    <row r="3624" spans="1:14" s="194" customFormat="1">
      <c r="A3624" s="320" t="s">
        <v>247</v>
      </c>
      <c r="B3624" s="320" t="s">
        <v>471</v>
      </c>
      <c r="C3624" s="320" t="s">
        <v>834</v>
      </c>
      <c r="D3624" s="320" t="s">
        <v>92</v>
      </c>
      <c r="E3624" s="320">
        <v>64325388</v>
      </c>
      <c r="F3624" s="190">
        <v>8194</v>
      </c>
      <c r="G3624" s="360">
        <v>59.998800000000003</v>
      </c>
      <c r="H3624" s="320">
        <v>4</v>
      </c>
      <c r="I3624" s="320">
        <v>8190</v>
      </c>
      <c r="J3624" s="361">
        <v>4.8816206980717598E-4</v>
      </c>
      <c r="K3624" s="320" t="s">
        <v>1132</v>
      </c>
      <c r="L3624" s="320" t="s">
        <v>254</v>
      </c>
      <c r="M3624" s="320" t="s">
        <v>262</v>
      </c>
      <c r="N3624" s="320" t="s">
        <v>261</v>
      </c>
    </row>
    <row r="3625" spans="1:14" s="194" customFormat="1">
      <c r="A3625" s="320" t="s">
        <v>247</v>
      </c>
      <c r="B3625" s="320" t="s">
        <v>471</v>
      </c>
      <c r="C3625" s="320" t="s">
        <v>834</v>
      </c>
      <c r="D3625" s="320" t="s">
        <v>92</v>
      </c>
      <c r="E3625" s="320">
        <v>115349125</v>
      </c>
      <c r="F3625" s="190">
        <v>148</v>
      </c>
      <c r="G3625" s="360">
        <v>60</v>
      </c>
      <c r="H3625" s="320">
        <v>0</v>
      </c>
      <c r="I3625" s="320">
        <v>148</v>
      </c>
      <c r="J3625" s="361">
        <v>0</v>
      </c>
      <c r="K3625" s="320" t="s">
        <v>211</v>
      </c>
      <c r="L3625" s="320" t="s">
        <v>254</v>
      </c>
      <c r="M3625" s="320" t="s">
        <v>264</v>
      </c>
      <c r="N3625" s="320" t="s">
        <v>263</v>
      </c>
    </row>
    <row r="3626" spans="1:14" s="194" customFormat="1">
      <c r="A3626" s="320" t="s">
        <v>247</v>
      </c>
      <c r="B3626" s="320" t="s">
        <v>471</v>
      </c>
      <c r="C3626" s="320" t="s">
        <v>834</v>
      </c>
      <c r="D3626" s="320" t="s">
        <v>81</v>
      </c>
      <c r="E3626" s="320">
        <v>57102013</v>
      </c>
      <c r="F3626" s="190">
        <v>153</v>
      </c>
      <c r="G3626" s="360">
        <v>60</v>
      </c>
      <c r="H3626" s="320">
        <v>0</v>
      </c>
      <c r="I3626" s="320">
        <v>153</v>
      </c>
      <c r="J3626" s="361">
        <v>0</v>
      </c>
      <c r="K3626" s="320" t="s">
        <v>208</v>
      </c>
      <c r="L3626" s="320" t="s">
        <v>254</v>
      </c>
      <c r="M3626" s="320" t="s">
        <v>264</v>
      </c>
      <c r="N3626" s="320" t="s">
        <v>263</v>
      </c>
    </row>
    <row r="3627" spans="1:14" s="194" customFormat="1">
      <c r="A3627" s="320" t="s">
        <v>247</v>
      </c>
      <c r="B3627" s="320" t="s">
        <v>471</v>
      </c>
      <c r="C3627" s="320" t="s">
        <v>834</v>
      </c>
      <c r="D3627" s="320" t="s">
        <v>89</v>
      </c>
      <c r="E3627" s="320">
        <v>28592642</v>
      </c>
      <c r="F3627" s="190">
        <v>2478</v>
      </c>
      <c r="G3627" s="360">
        <v>60</v>
      </c>
      <c r="H3627" s="320">
        <v>0</v>
      </c>
      <c r="I3627" s="320">
        <v>2478</v>
      </c>
      <c r="J3627" s="361">
        <v>0</v>
      </c>
      <c r="K3627" s="320" t="s">
        <v>53</v>
      </c>
      <c r="L3627" s="320" t="s">
        <v>254</v>
      </c>
      <c r="M3627" s="320" t="s">
        <v>264</v>
      </c>
      <c r="N3627" s="320" t="s">
        <v>262</v>
      </c>
    </row>
    <row r="3628" spans="1:14" s="194" customFormat="1">
      <c r="A3628" s="320" t="s">
        <v>247</v>
      </c>
      <c r="B3628" s="320" t="s">
        <v>471</v>
      </c>
      <c r="C3628" s="320" t="s">
        <v>834</v>
      </c>
      <c r="D3628" s="320" t="s">
        <v>89</v>
      </c>
      <c r="E3628" s="320">
        <v>114283271</v>
      </c>
      <c r="F3628" s="190">
        <v>244</v>
      </c>
      <c r="G3628" s="360">
        <v>60</v>
      </c>
      <c r="H3628" s="320">
        <v>0</v>
      </c>
      <c r="I3628" s="320">
        <v>244</v>
      </c>
      <c r="J3628" s="361">
        <v>0</v>
      </c>
      <c r="K3628" s="320" t="s">
        <v>1133</v>
      </c>
      <c r="L3628" s="320" t="s">
        <v>254</v>
      </c>
      <c r="M3628" s="320" t="s">
        <v>264</v>
      </c>
      <c r="N3628" s="320" t="s">
        <v>263</v>
      </c>
    </row>
    <row r="3629" spans="1:14" s="194" customFormat="1">
      <c r="A3629" s="320" t="s">
        <v>247</v>
      </c>
      <c r="B3629" s="320" t="s">
        <v>471</v>
      </c>
      <c r="C3629" s="320" t="s">
        <v>834</v>
      </c>
      <c r="D3629" s="320" t="s">
        <v>103</v>
      </c>
      <c r="E3629" s="320">
        <v>41862248</v>
      </c>
      <c r="F3629" s="190">
        <v>902</v>
      </c>
      <c r="G3629" s="360">
        <v>58.700699999999998</v>
      </c>
      <c r="H3629" s="320">
        <v>0</v>
      </c>
      <c r="I3629" s="320">
        <v>902</v>
      </c>
      <c r="J3629" s="361">
        <v>0</v>
      </c>
      <c r="K3629" s="320" t="s">
        <v>204</v>
      </c>
      <c r="L3629" s="320" t="s">
        <v>254</v>
      </c>
      <c r="M3629" s="320" t="s">
        <v>264</v>
      </c>
      <c r="N3629" s="320" t="s">
        <v>263</v>
      </c>
    </row>
    <row r="3630" spans="1:14" s="194" customFormat="1">
      <c r="A3630" s="320" t="s">
        <v>247</v>
      </c>
      <c r="B3630" s="320" t="s">
        <v>471</v>
      </c>
      <c r="C3630" s="320" t="s">
        <v>834</v>
      </c>
      <c r="D3630" s="320" t="s">
        <v>103</v>
      </c>
      <c r="E3630" s="320">
        <v>42632087</v>
      </c>
      <c r="F3630" s="190">
        <v>164</v>
      </c>
      <c r="G3630" s="360">
        <v>60</v>
      </c>
      <c r="H3630" s="320">
        <v>2</v>
      </c>
      <c r="I3630" s="320">
        <v>162</v>
      </c>
      <c r="J3630" s="361">
        <v>1.2195121951219513E-2</v>
      </c>
      <c r="K3630" s="320" t="s">
        <v>206</v>
      </c>
      <c r="L3630" s="320" t="s">
        <v>254</v>
      </c>
      <c r="M3630" s="320" t="s">
        <v>264</v>
      </c>
      <c r="N3630" s="320" t="s">
        <v>263</v>
      </c>
    </row>
    <row r="3631" spans="1:14" s="194" customFormat="1">
      <c r="A3631" s="320" t="s">
        <v>247</v>
      </c>
      <c r="B3631" s="320" t="s">
        <v>471</v>
      </c>
      <c r="C3631" s="320" t="s">
        <v>834</v>
      </c>
      <c r="D3631" s="320" t="s">
        <v>90</v>
      </c>
      <c r="E3631" s="320">
        <v>3142180</v>
      </c>
      <c r="F3631" s="190">
        <v>1280</v>
      </c>
      <c r="G3631" s="360">
        <v>60</v>
      </c>
      <c r="H3631" s="320">
        <v>0</v>
      </c>
      <c r="I3631" s="320">
        <v>1280</v>
      </c>
      <c r="J3631" s="361">
        <v>0</v>
      </c>
      <c r="K3631" s="320" t="s">
        <v>200</v>
      </c>
      <c r="L3631" s="320" t="s">
        <v>254</v>
      </c>
      <c r="M3631" s="320" t="s">
        <v>264</v>
      </c>
      <c r="N3631" s="320" t="s">
        <v>261</v>
      </c>
    </row>
    <row r="3632" spans="1:14" s="194" customFormat="1">
      <c r="A3632" s="320" t="s">
        <v>247</v>
      </c>
      <c r="B3632" s="320" t="s">
        <v>471</v>
      </c>
      <c r="C3632" s="320" t="s">
        <v>834</v>
      </c>
      <c r="D3632" s="320" t="s">
        <v>112</v>
      </c>
      <c r="E3632" s="320">
        <v>7577094</v>
      </c>
      <c r="F3632" s="190">
        <v>1658</v>
      </c>
      <c r="G3632" s="360">
        <v>60</v>
      </c>
      <c r="H3632" s="320">
        <v>0</v>
      </c>
      <c r="I3632" s="320">
        <v>1658</v>
      </c>
      <c r="J3632" s="361">
        <v>0</v>
      </c>
      <c r="K3632" s="320" t="s">
        <v>38</v>
      </c>
      <c r="L3632" s="320" t="s">
        <v>143</v>
      </c>
      <c r="M3632" s="320" t="s">
        <v>12</v>
      </c>
      <c r="N3632" s="320" t="s">
        <v>264</v>
      </c>
    </row>
    <row r="3633" spans="1:14" s="194" customFormat="1">
      <c r="A3633" s="320" t="s">
        <v>247</v>
      </c>
      <c r="B3633" s="320" t="s">
        <v>471</v>
      </c>
      <c r="C3633" s="320" t="s">
        <v>834</v>
      </c>
      <c r="D3633" s="320" t="s">
        <v>112</v>
      </c>
      <c r="E3633" s="320">
        <v>7577547</v>
      </c>
      <c r="F3633" s="190">
        <v>1702</v>
      </c>
      <c r="G3633" s="360">
        <v>60</v>
      </c>
      <c r="H3633" s="320">
        <v>2</v>
      </c>
      <c r="I3633" s="320">
        <v>1700</v>
      </c>
      <c r="J3633" s="361">
        <v>1.1750881316098707E-3</v>
      </c>
      <c r="K3633" s="320" t="s">
        <v>38</v>
      </c>
      <c r="L3633" s="320" t="s">
        <v>254</v>
      </c>
      <c r="M3633" s="320" t="s">
        <v>264</v>
      </c>
      <c r="N3633" s="320" t="s">
        <v>261</v>
      </c>
    </row>
    <row r="3634" spans="1:14" s="194" customFormat="1">
      <c r="A3634" s="320" t="s">
        <v>247</v>
      </c>
      <c r="B3634" s="320" t="s">
        <v>471</v>
      </c>
      <c r="C3634" s="320" t="s">
        <v>834</v>
      </c>
      <c r="D3634" s="320" t="s">
        <v>113</v>
      </c>
      <c r="E3634" s="320">
        <v>31582790</v>
      </c>
      <c r="F3634" s="190">
        <v>621</v>
      </c>
      <c r="G3634" s="360">
        <v>60</v>
      </c>
      <c r="H3634" s="320">
        <v>3</v>
      </c>
      <c r="I3634" s="320">
        <v>618</v>
      </c>
      <c r="J3634" s="361">
        <v>4.830917874396135E-3</v>
      </c>
      <c r="K3634" s="320" t="s">
        <v>1134</v>
      </c>
      <c r="L3634" s="320" t="s">
        <v>254</v>
      </c>
      <c r="M3634" s="320" t="s">
        <v>262</v>
      </c>
      <c r="N3634" s="320" t="s">
        <v>261</v>
      </c>
    </row>
    <row r="3635" spans="1:14" s="194" customFormat="1">
      <c r="A3635" s="320" t="s">
        <v>247</v>
      </c>
      <c r="B3635" s="320" t="s">
        <v>471</v>
      </c>
      <c r="C3635" s="320" t="s">
        <v>834</v>
      </c>
      <c r="D3635" s="320" t="s">
        <v>88</v>
      </c>
      <c r="E3635" s="320">
        <v>36494038</v>
      </c>
      <c r="F3635" s="190">
        <v>520</v>
      </c>
      <c r="G3635" s="360">
        <v>60</v>
      </c>
      <c r="H3635" s="320">
        <v>0</v>
      </c>
      <c r="I3635" s="320">
        <v>520</v>
      </c>
      <c r="J3635" s="361">
        <v>0</v>
      </c>
      <c r="K3635" s="320" t="s">
        <v>203</v>
      </c>
      <c r="L3635" s="320" t="s">
        <v>254</v>
      </c>
      <c r="M3635" s="320" t="s">
        <v>264</v>
      </c>
      <c r="N3635" s="320" t="s">
        <v>263</v>
      </c>
    </row>
    <row r="3636" spans="1:14" s="194" customFormat="1">
      <c r="A3636" s="320" t="s">
        <v>247</v>
      </c>
      <c r="B3636" s="320" t="s">
        <v>471</v>
      </c>
      <c r="C3636" s="320" t="s">
        <v>834</v>
      </c>
      <c r="D3636" s="320" t="s">
        <v>84</v>
      </c>
      <c r="E3636" s="320">
        <v>128408445</v>
      </c>
      <c r="F3636" s="190">
        <v>1212</v>
      </c>
      <c r="G3636" s="360">
        <v>59.984299999999998</v>
      </c>
      <c r="H3636" s="320">
        <v>0</v>
      </c>
      <c r="I3636" s="320">
        <v>1212</v>
      </c>
      <c r="J3636" s="361">
        <v>0</v>
      </c>
      <c r="K3636" s="320" t="s">
        <v>212</v>
      </c>
      <c r="L3636" s="320" t="s">
        <v>254</v>
      </c>
      <c r="M3636" s="320" t="s">
        <v>263</v>
      </c>
      <c r="N3636" s="320" t="s">
        <v>261</v>
      </c>
    </row>
    <row r="3637" spans="1:14" s="194" customFormat="1">
      <c r="A3637" s="320" t="s">
        <v>247</v>
      </c>
      <c r="B3637" s="320" t="s">
        <v>471</v>
      </c>
      <c r="C3637" s="320" t="s">
        <v>834</v>
      </c>
      <c r="D3637" s="320" t="s">
        <v>84</v>
      </c>
      <c r="E3637" s="320">
        <v>168115725</v>
      </c>
      <c r="F3637" s="190">
        <v>322</v>
      </c>
      <c r="G3637" s="360">
        <v>60</v>
      </c>
      <c r="H3637" s="320">
        <v>0</v>
      </c>
      <c r="I3637" s="320">
        <v>322</v>
      </c>
      <c r="J3637" s="361">
        <v>0</v>
      </c>
      <c r="K3637" s="320" t="s">
        <v>214</v>
      </c>
      <c r="L3637" s="320" t="s">
        <v>254</v>
      </c>
      <c r="M3637" s="320" t="s">
        <v>264</v>
      </c>
      <c r="N3637" s="320" t="s">
        <v>261</v>
      </c>
    </row>
    <row r="3638" spans="1:14" s="194" customFormat="1">
      <c r="A3638" s="320" t="s">
        <v>247</v>
      </c>
      <c r="B3638" s="320" t="s">
        <v>471</v>
      </c>
      <c r="C3638" s="320" t="s">
        <v>834</v>
      </c>
      <c r="D3638" s="320" t="s">
        <v>83</v>
      </c>
      <c r="E3638" s="320">
        <v>45389923</v>
      </c>
      <c r="F3638" s="190">
        <v>182</v>
      </c>
      <c r="G3638" s="360">
        <v>60</v>
      </c>
      <c r="H3638" s="320">
        <v>0</v>
      </c>
      <c r="I3638" s="320">
        <v>182</v>
      </c>
      <c r="J3638" s="361">
        <v>0</v>
      </c>
      <c r="K3638" s="320" t="s">
        <v>1135</v>
      </c>
      <c r="L3638" s="320" t="s">
        <v>254</v>
      </c>
      <c r="M3638" s="320" t="s">
        <v>264</v>
      </c>
      <c r="N3638" s="320" t="s">
        <v>263</v>
      </c>
    </row>
    <row r="3639" spans="1:14" s="194" customFormat="1">
      <c r="A3639" s="320" t="s">
        <v>247</v>
      </c>
      <c r="B3639" s="320" t="s">
        <v>471</v>
      </c>
      <c r="C3639" s="320" t="s">
        <v>834</v>
      </c>
      <c r="D3639" s="320" t="s">
        <v>78</v>
      </c>
      <c r="E3639" s="320">
        <v>133520190</v>
      </c>
      <c r="F3639" s="190">
        <v>2388</v>
      </c>
      <c r="G3639" s="360">
        <v>59.994100000000003</v>
      </c>
      <c r="H3639" s="320">
        <v>4</v>
      </c>
      <c r="I3639" s="320">
        <v>2384</v>
      </c>
      <c r="J3639" s="361">
        <v>1.6750418760469012E-3</v>
      </c>
      <c r="K3639" s="320" t="s">
        <v>1136</v>
      </c>
      <c r="L3639" s="320" t="s">
        <v>254</v>
      </c>
      <c r="M3639" s="320" t="s">
        <v>262</v>
      </c>
      <c r="N3639" s="320" t="s">
        <v>261</v>
      </c>
    </row>
    <row r="3640" spans="1:14" s="194" customFormat="1">
      <c r="A3640" s="320" t="s">
        <v>247</v>
      </c>
      <c r="B3640" s="320" t="s">
        <v>471</v>
      </c>
      <c r="C3640" s="320" t="s">
        <v>834</v>
      </c>
      <c r="D3640" s="320" t="s">
        <v>78</v>
      </c>
      <c r="E3640" s="320">
        <v>168427064</v>
      </c>
      <c r="F3640" s="190">
        <v>304</v>
      </c>
      <c r="G3640" s="360">
        <v>60</v>
      </c>
      <c r="H3640" s="320">
        <v>0</v>
      </c>
      <c r="I3640" s="320">
        <v>304</v>
      </c>
      <c r="J3640" s="361">
        <v>0</v>
      </c>
      <c r="K3640" s="320" t="s">
        <v>215</v>
      </c>
      <c r="L3640" s="320" t="s">
        <v>254</v>
      </c>
      <c r="M3640" s="320" t="s">
        <v>262</v>
      </c>
      <c r="N3640" s="320" t="s">
        <v>261</v>
      </c>
    </row>
    <row r="3641" spans="1:14" s="194" customFormat="1">
      <c r="A3641" s="320" t="s">
        <v>247</v>
      </c>
      <c r="B3641" s="320" t="s">
        <v>471</v>
      </c>
      <c r="C3641" s="320" t="s">
        <v>834</v>
      </c>
      <c r="D3641" s="320" t="s">
        <v>85</v>
      </c>
      <c r="E3641" s="320">
        <v>183714516</v>
      </c>
      <c r="F3641" s="190">
        <v>3739</v>
      </c>
      <c r="G3641" s="360">
        <v>60</v>
      </c>
      <c r="H3641" s="320">
        <v>9</v>
      </c>
      <c r="I3641" s="320">
        <v>3730</v>
      </c>
      <c r="J3641" s="361">
        <v>2.4070607114201658E-3</v>
      </c>
      <c r="K3641" s="320" t="s">
        <v>217</v>
      </c>
      <c r="L3641" s="320" t="s">
        <v>254</v>
      </c>
      <c r="M3641" s="320" t="s">
        <v>262</v>
      </c>
      <c r="N3641" s="320" t="s">
        <v>261</v>
      </c>
    </row>
    <row r="3642" spans="1:14" s="194" customFormat="1">
      <c r="A3642" s="320" t="s">
        <v>247</v>
      </c>
      <c r="B3642" s="320" t="s">
        <v>471</v>
      </c>
      <c r="C3642" s="320" t="s">
        <v>834</v>
      </c>
      <c r="D3642" s="320" t="s">
        <v>85</v>
      </c>
      <c r="E3642" s="320">
        <v>183715020</v>
      </c>
      <c r="F3642" s="190">
        <v>2826</v>
      </c>
      <c r="G3642" s="360">
        <v>60</v>
      </c>
      <c r="H3642" s="320">
        <v>2</v>
      </c>
      <c r="I3642" s="320">
        <v>2824</v>
      </c>
      <c r="J3642" s="361">
        <v>7.0771408351026188E-4</v>
      </c>
      <c r="K3642" s="320" t="s">
        <v>217</v>
      </c>
      <c r="L3642" s="320" t="s">
        <v>254</v>
      </c>
      <c r="M3642" s="320" t="s">
        <v>262</v>
      </c>
      <c r="N3642" s="320" t="s">
        <v>261</v>
      </c>
    </row>
    <row r="3643" spans="1:14" s="194" customFormat="1">
      <c r="A3643" s="320" t="s">
        <v>247</v>
      </c>
      <c r="B3643" s="320" t="s">
        <v>471</v>
      </c>
      <c r="C3643" s="320" t="s">
        <v>834</v>
      </c>
      <c r="D3643" s="320" t="s">
        <v>93</v>
      </c>
      <c r="E3643" s="320">
        <v>159398721</v>
      </c>
      <c r="F3643" s="190">
        <v>1475</v>
      </c>
      <c r="G3643" s="360">
        <v>60</v>
      </c>
      <c r="H3643" s="320">
        <v>4</v>
      </c>
      <c r="I3643" s="320">
        <v>1471</v>
      </c>
      <c r="J3643" s="361">
        <v>2.7118644067796612E-3</v>
      </c>
      <c r="K3643" s="320" t="s">
        <v>213</v>
      </c>
      <c r="L3643" s="320" t="s">
        <v>254</v>
      </c>
      <c r="M3643" s="320" t="s">
        <v>264</v>
      </c>
      <c r="N3643" s="320" t="s">
        <v>263</v>
      </c>
    </row>
    <row r="3644" spans="1:14" s="194" customFormat="1">
      <c r="A3644" s="320" t="s">
        <v>247</v>
      </c>
      <c r="B3644" s="320" t="s">
        <v>471</v>
      </c>
      <c r="C3644" s="320" t="s">
        <v>834</v>
      </c>
      <c r="D3644" s="320" t="s">
        <v>94</v>
      </c>
      <c r="E3644" s="320">
        <v>825857</v>
      </c>
      <c r="F3644" s="190">
        <v>3204</v>
      </c>
      <c r="G3644" s="360">
        <v>60</v>
      </c>
      <c r="H3644" s="320">
        <v>5</v>
      </c>
      <c r="I3644" s="320">
        <v>3199</v>
      </c>
      <c r="J3644" s="361">
        <v>1.560549313358302E-3</v>
      </c>
      <c r="K3644" s="320" t="s">
        <v>199</v>
      </c>
      <c r="L3644" s="320" t="s">
        <v>254</v>
      </c>
      <c r="M3644" s="320" t="s">
        <v>262</v>
      </c>
      <c r="N3644" s="320" t="s">
        <v>261</v>
      </c>
    </row>
    <row r="3645" spans="1:14" s="194" customFormat="1">
      <c r="A3645" s="320" t="s">
        <v>247</v>
      </c>
      <c r="B3645" s="320" t="s">
        <v>471</v>
      </c>
      <c r="C3645" s="320" t="s">
        <v>834</v>
      </c>
      <c r="D3645" s="320" t="s">
        <v>94</v>
      </c>
      <c r="E3645" s="320">
        <v>30797046</v>
      </c>
      <c r="F3645" s="190">
        <v>1292</v>
      </c>
      <c r="G3645" s="360">
        <v>59.876199999999997</v>
      </c>
      <c r="H3645" s="320">
        <v>0</v>
      </c>
      <c r="I3645" s="320">
        <v>1292</v>
      </c>
      <c r="J3645" s="361">
        <v>0</v>
      </c>
      <c r="K3645" s="320" t="s">
        <v>202</v>
      </c>
      <c r="L3645" s="320" t="s">
        <v>254</v>
      </c>
      <c r="M3645" s="320" t="s">
        <v>264</v>
      </c>
      <c r="N3645" s="320" t="s">
        <v>263</v>
      </c>
    </row>
    <row r="3646" spans="1:14" s="194" customFormat="1">
      <c r="A3646" s="320" t="s">
        <v>247</v>
      </c>
      <c r="B3646" s="320" t="s">
        <v>471</v>
      </c>
      <c r="C3646" s="320" t="s">
        <v>834</v>
      </c>
      <c r="D3646" s="320" t="s">
        <v>94</v>
      </c>
      <c r="E3646" s="320">
        <v>99270454</v>
      </c>
      <c r="F3646" s="190">
        <v>6107</v>
      </c>
      <c r="G3646" s="360">
        <v>59.997900000000001</v>
      </c>
      <c r="H3646" s="320">
        <v>7</v>
      </c>
      <c r="I3646" s="320">
        <v>6100</v>
      </c>
      <c r="J3646" s="361">
        <v>1.1462256427050926E-3</v>
      </c>
      <c r="K3646" s="320" t="s">
        <v>209</v>
      </c>
      <c r="L3646" s="320" t="s">
        <v>254</v>
      </c>
      <c r="M3646" s="320" t="s">
        <v>263</v>
      </c>
      <c r="N3646" s="320" t="s">
        <v>261</v>
      </c>
    </row>
    <row r="3647" spans="1:14" s="194" customFormat="1">
      <c r="A3647" s="320" t="s">
        <v>247</v>
      </c>
      <c r="B3647" s="320" t="s">
        <v>471</v>
      </c>
      <c r="C3647" s="320" t="s">
        <v>834</v>
      </c>
      <c r="D3647" s="320" t="s">
        <v>91</v>
      </c>
      <c r="E3647" s="320">
        <v>22077972</v>
      </c>
      <c r="F3647" s="190">
        <v>4109</v>
      </c>
      <c r="G3647" s="360">
        <v>60</v>
      </c>
      <c r="H3647" s="320">
        <v>2</v>
      </c>
      <c r="I3647" s="320">
        <v>4107</v>
      </c>
      <c r="J3647" s="361">
        <v>4.8673643222195179E-4</v>
      </c>
      <c r="K3647" s="320" t="s">
        <v>201</v>
      </c>
      <c r="L3647" s="320" t="s">
        <v>254</v>
      </c>
      <c r="M3647" s="320" t="s">
        <v>262</v>
      </c>
      <c r="N3647" s="320" t="s">
        <v>261</v>
      </c>
    </row>
    <row r="3648" spans="1:14" s="194" customFormat="1">
      <c r="A3648" s="320" t="s">
        <v>247</v>
      </c>
      <c r="B3648" s="320" t="s">
        <v>471</v>
      </c>
      <c r="C3648" s="320" t="s">
        <v>834</v>
      </c>
      <c r="D3648" s="320" t="s">
        <v>91</v>
      </c>
      <c r="E3648" s="320">
        <v>42227489</v>
      </c>
      <c r="F3648" s="190">
        <v>199</v>
      </c>
      <c r="G3648" s="360">
        <v>60</v>
      </c>
      <c r="H3648" s="320">
        <v>2</v>
      </c>
      <c r="I3648" s="320">
        <v>197</v>
      </c>
      <c r="J3648" s="361">
        <v>1.0050251256281407E-2</v>
      </c>
      <c r="K3648" s="320" t="s">
        <v>205</v>
      </c>
      <c r="L3648" s="320" t="s">
        <v>254</v>
      </c>
      <c r="M3648" s="320" t="s">
        <v>262</v>
      </c>
      <c r="N3648" s="320" t="s">
        <v>261</v>
      </c>
    </row>
    <row r="3649" spans="1:14" s="194" customFormat="1">
      <c r="A3649" s="320" t="s">
        <v>247</v>
      </c>
      <c r="B3649" s="320" t="s">
        <v>471</v>
      </c>
      <c r="C3649" s="320" t="s">
        <v>834</v>
      </c>
      <c r="D3649" s="320" t="s">
        <v>91</v>
      </c>
      <c r="E3649" s="320">
        <v>98149259</v>
      </c>
      <c r="F3649" s="190">
        <v>401</v>
      </c>
      <c r="G3649" s="360">
        <v>60</v>
      </c>
      <c r="H3649" s="320">
        <v>0</v>
      </c>
      <c r="I3649" s="320">
        <v>401</v>
      </c>
      <c r="J3649" s="361">
        <v>0</v>
      </c>
      <c r="K3649" s="320" t="s">
        <v>1137</v>
      </c>
      <c r="L3649" s="320" t="s">
        <v>254</v>
      </c>
      <c r="M3649" s="320" t="s">
        <v>262</v>
      </c>
      <c r="N3649" s="320" t="s">
        <v>264</v>
      </c>
    </row>
    <row r="3650" spans="1:14" s="194" customFormat="1">
      <c r="A3650" s="320" t="s">
        <v>247</v>
      </c>
      <c r="B3650" s="320" t="s">
        <v>471</v>
      </c>
      <c r="C3650" s="320" t="s">
        <v>834</v>
      </c>
      <c r="D3650" s="320" t="s">
        <v>91</v>
      </c>
      <c r="E3650" s="320">
        <v>113277799</v>
      </c>
      <c r="F3650" s="190">
        <v>1168</v>
      </c>
      <c r="G3650" s="360">
        <v>60</v>
      </c>
      <c r="H3650" s="320">
        <v>0</v>
      </c>
      <c r="I3650" s="320">
        <v>1168</v>
      </c>
      <c r="J3650" s="361">
        <v>0</v>
      </c>
      <c r="K3650" s="320" t="s">
        <v>210</v>
      </c>
      <c r="L3650" s="320" t="s">
        <v>254</v>
      </c>
      <c r="M3650" s="320" t="s">
        <v>264</v>
      </c>
      <c r="N3650" s="320" t="s">
        <v>261</v>
      </c>
    </row>
    <row r="3651" spans="1:14" s="194" customFormat="1">
      <c r="A3651" s="320" t="s">
        <v>247</v>
      </c>
      <c r="B3651" s="320" t="s">
        <v>471</v>
      </c>
      <c r="C3651" s="320" t="s">
        <v>834</v>
      </c>
      <c r="D3651" s="320" t="s">
        <v>91</v>
      </c>
      <c r="E3651" s="320">
        <v>132144512</v>
      </c>
      <c r="F3651" s="190">
        <v>4059</v>
      </c>
      <c r="G3651" s="360">
        <v>60.002499999999998</v>
      </c>
      <c r="H3651" s="320">
        <v>7</v>
      </c>
      <c r="I3651" s="320">
        <v>4052</v>
      </c>
      <c r="J3651" s="361">
        <v>1.7245627001724563E-3</v>
      </c>
      <c r="K3651" s="320" t="s">
        <v>1138</v>
      </c>
      <c r="L3651" s="320" t="s">
        <v>254</v>
      </c>
      <c r="M3651" s="320" t="s">
        <v>264</v>
      </c>
      <c r="N3651" s="320" t="s">
        <v>261</v>
      </c>
    </row>
    <row r="3652" spans="1:14" s="194" customFormat="1">
      <c r="A3652" s="320" t="s">
        <v>247</v>
      </c>
      <c r="B3652" s="320" t="s">
        <v>471</v>
      </c>
      <c r="C3652" s="320" t="s">
        <v>834</v>
      </c>
      <c r="D3652" s="320" t="s">
        <v>87</v>
      </c>
      <c r="E3652" s="320">
        <v>12840908</v>
      </c>
      <c r="F3652" s="190">
        <v>593</v>
      </c>
      <c r="G3652" s="360">
        <v>60</v>
      </c>
      <c r="H3652" s="320">
        <v>2</v>
      </c>
      <c r="I3652" s="320">
        <v>591</v>
      </c>
      <c r="J3652" s="361">
        <v>3.3726812816188868E-3</v>
      </c>
      <c r="K3652" s="320" t="s">
        <v>324</v>
      </c>
      <c r="L3652" s="320" t="s">
        <v>254</v>
      </c>
      <c r="M3652" s="320" t="s">
        <v>264</v>
      </c>
      <c r="N3652" s="320" t="s">
        <v>263</v>
      </c>
    </row>
    <row r="3653" spans="1:14" s="194" customFormat="1">
      <c r="A3653" s="320" t="s">
        <v>247</v>
      </c>
      <c r="B3653" s="320" t="s">
        <v>472</v>
      </c>
      <c r="C3653" s="320" t="s">
        <v>846</v>
      </c>
      <c r="D3653" s="320" t="s">
        <v>76</v>
      </c>
      <c r="E3653" s="320">
        <v>38566173</v>
      </c>
      <c r="F3653" s="190">
        <v>1109</v>
      </c>
      <c r="G3653" s="360">
        <v>60</v>
      </c>
      <c r="H3653" s="320">
        <v>427</v>
      </c>
      <c r="I3653" s="320">
        <v>682</v>
      </c>
      <c r="J3653" s="361">
        <v>0.38503155996393146</v>
      </c>
      <c r="K3653" s="320" t="s">
        <v>1130</v>
      </c>
      <c r="L3653" s="320" t="s">
        <v>254</v>
      </c>
      <c r="M3653" s="320" t="s">
        <v>262</v>
      </c>
      <c r="N3653" s="320" t="s">
        <v>261</v>
      </c>
    </row>
    <row r="3654" spans="1:14" s="194" customFormat="1">
      <c r="A3654" s="320" t="s">
        <v>247</v>
      </c>
      <c r="B3654" s="320" t="s">
        <v>472</v>
      </c>
      <c r="C3654" s="320" t="s">
        <v>846</v>
      </c>
      <c r="D3654" s="320" t="s">
        <v>76</v>
      </c>
      <c r="E3654" s="320">
        <v>55089183</v>
      </c>
      <c r="F3654" s="190">
        <v>1257</v>
      </c>
      <c r="G3654" s="360">
        <v>60</v>
      </c>
      <c r="H3654" s="320">
        <v>100</v>
      </c>
      <c r="I3654" s="320">
        <v>1157</v>
      </c>
      <c r="J3654" s="361">
        <v>7.9554494828957836E-2</v>
      </c>
      <c r="K3654" s="320" t="s">
        <v>207</v>
      </c>
      <c r="L3654" s="320" t="s">
        <v>254</v>
      </c>
      <c r="M3654" s="320" t="s">
        <v>262</v>
      </c>
      <c r="N3654" s="320" t="s">
        <v>264</v>
      </c>
    </row>
    <row r="3655" spans="1:14" s="194" customFormat="1">
      <c r="A3655" s="320" t="s">
        <v>247</v>
      </c>
      <c r="B3655" s="320" t="s">
        <v>472</v>
      </c>
      <c r="C3655" s="320" t="s">
        <v>846</v>
      </c>
      <c r="D3655" s="320" t="s">
        <v>76</v>
      </c>
      <c r="E3655" s="320">
        <v>179071303</v>
      </c>
      <c r="F3655" s="190">
        <v>168</v>
      </c>
      <c r="G3655" s="360">
        <v>53.180199999999999</v>
      </c>
      <c r="H3655" s="320">
        <v>57</v>
      </c>
      <c r="I3655" s="320">
        <v>111</v>
      </c>
      <c r="J3655" s="361">
        <v>0.3392857142857143</v>
      </c>
      <c r="K3655" s="320" t="s">
        <v>216</v>
      </c>
      <c r="L3655" s="320" t="s">
        <v>254</v>
      </c>
      <c r="M3655" s="320" t="s">
        <v>264</v>
      </c>
      <c r="N3655" s="320" t="s">
        <v>263</v>
      </c>
    </row>
    <row r="3656" spans="1:14" s="194" customFormat="1">
      <c r="A3656" s="320" t="s">
        <v>247</v>
      </c>
      <c r="B3656" s="320" t="s">
        <v>472</v>
      </c>
      <c r="C3656" s="320" t="s">
        <v>846</v>
      </c>
      <c r="D3656" s="320" t="s">
        <v>76</v>
      </c>
      <c r="E3656" s="320">
        <v>246972500</v>
      </c>
      <c r="F3656" s="190">
        <v>347</v>
      </c>
      <c r="G3656" s="360">
        <v>60</v>
      </c>
      <c r="H3656" s="320">
        <v>120</v>
      </c>
      <c r="I3656" s="320">
        <v>227</v>
      </c>
      <c r="J3656" s="361">
        <v>0.345821325648415</v>
      </c>
      <c r="K3656" s="320" t="s">
        <v>1131</v>
      </c>
      <c r="L3656" s="320" t="s">
        <v>254</v>
      </c>
      <c r="M3656" s="320" t="s">
        <v>262</v>
      </c>
      <c r="N3656" s="320" t="s">
        <v>261</v>
      </c>
    </row>
    <row r="3657" spans="1:14" s="194" customFormat="1">
      <c r="A3657" s="320" t="s">
        <v>247</v>
      </c>
      <c r="B3657" s="320" t="s">
        <v>472</v>
      </c>
      <c r="C3657" s="320" t="s">
        <v>846</v>
      </c>
      <c r="D3657" s="320" t="s">
        <v>92</v>
      </c>
      <c r="E3657" s="320">
        <v>64325388</v>
      </c>
      <c r="F3657" s="190">
        <v>4731</v>
      </c>
      <c r="G3657" s="360">
        <v>60</v>
      </c>
      <c r="H3657" s="320">
        <v>2252</v>
      </c>
      <c r="I3657" s="320">
        <v>2479</v>
      </c>
      <c r="J3657" s="361">
        <v>0.47600930035933209</v>
      </c>
      <c r="K3657" s="320" t="s">
        <v>1132</v>
      </c>
      <c r="L3657" s="320" t="s">
        <v>254</v>
      </c>
      <c r="M3657" s="320" t="s">
        <v>262</v>
      </c>
      <c r="N3657" s="320" t="s">
        <v>261</v>
      </c>
    </row>
    <row r="3658" spans="1:14" s="194" customFormat="1">
      <c r="A3658" s="320" t="s">
        <v>247</v>
      </c>
      <c r="B3658" s="320" t="s">
        <v>472</v>
      </c>
      <c r="C3658" s="320" t="s">
        <v>846</v>
      </c>
      <c r="D3658" s="320" t="s">
        <v>92</v>
      </c>
      <c r="E3658" s="320">
        <v>115349125</v>
      </c>
      <c r="F3658" s="190">
        <v>104</v>
      </c>
      <c r="G3658" s="360">
        <v>60</v>
      </c>
      <c r="H3658" s="320">
        <v>10</v>
      </c>
      <c r="I3658" s="320">
        <v>94</v>
      </c>
      <c r="J3658" s="361">
        <v>9.6153846153846159E-2</v>
      </c>
      <c r="K3658" s="320" t="s">
        <v>211</v>
      </c>
      <c r="L3658" s="320" t="s">
        <v>254</v>
      </c>
      <c r="M3658" s="320" t="s">
        <v>264</v>
      </c>
      <c r="N3658" s="320" t="s">
        <v>263</v>
      </c>
    </row>
    <row r="3659" spans="1:14" s="194" customFormat="1">
      <c r="A3659" s="320" t="s">
        <v>247</v>
      </c>
      <c r="B3659" s="320" t="s">
        <v>472</v>
      </c>
      <c r="C3659" s="320" t="s">
        <v>846</v>
      </c>
      <c r="D3659" s="320" t="s">
        <v>81</v>
      </c>
      <c r="E3659" s="320">
        <v>57102013</v>
      </c>
      <c r="F3659" s="190">
        <v>64</v>
      </c>
      <c r="G3659" s="360">
        <v>60</v>
      </c>
      <c r="H3659" s="320">
        <v>10</v>
      </c>
      <c r="I3659" s="320">
        <v>54</v>
      </c>
      <c r="J3659" s="361">
        <v>0.15625</v>
      </c>
      <c r="K3659" s="320" t="s">
        <v>208</v>
      </c>
      <c r="L3659" s="320" t="s">
        <v>254</v>
      </c>
      <c r="M3659" s="320" t="s">
        <v>264</v>
      </c>
      <c r="N3659" s="320" t="s">
        <v>263</v>
      </c>
    </row>
    <row r="3660" spans="1:14" s="194" customFormat="1">
      <c r="A3660" s="320" t="s">
        <v>247</v>
      </c>
      <c r="B3660" s="320" t="s">
        <v>472</v>
      </c>
      <c r="C3660" s="320" t="s">
        <v>846</v>
      </c>
      <c r="D3660" s="320" t="s">
        <v>89</v>
      </c>
      <c r="E3660" s="320">
        <v>28592642</v>
      </c>
      <c r="F3660" s="190">
        <v>2705</v>
      </c>
      <c r="G3660" s="360">
        <v>60</v>
      </c>
      <c r="H3660" s="320">
        <v>745</v>
      </c>
      <c r="I3660" s="320">
        <v>1960</v>
      </c>
      <c r="J3660" s="361">
        <v>0.2754158964879852</v>
      </c>
      <c r="K3660" s="320" t="s">
        <v>53</v>
      </c>
      <c r="L3660" s="320" t="s">
        <v>254</v>
      </c>
      <c r="M3660" s="320" t="s">
        <v>264</v>
      </c>
      <c r="N3660" s="320" t="s">
        <v>262</v>
      </c>
    </row>
    <row r="3661" spans="1:14" s="194" customFormat="1">
      <c r="A3661" s="320" t="s">
        <v>247</v>
      </c>
      <c r="B3661" s="320" t="s">
        <v>472</v>
      </c>
      <c r="C3661" s="320" t="s">
        <v>846</v>
      </c>
      <c r="D3661" s="320" t="s">
        <v>89</v>
      </c>
      <c r="E3661" s="320">
        <v>114283271</v>
      </c>
      <c r="F3661" s="190">
        <v>70</v>
      </c>
      <c r="G3661" s="360">
        <v>60</v>
      </c>
      <c r="H3661" s="320">
        <v>36</v>
      </c>
      <c r="I3661" s="320">
        <v>34</v>
      </c>
      <c r="J3661" s="361">
        <v>0.51428571428571423</v>
      </c>
      <c r="K3661" s="320" t="s">
        <v>1133</v>
      </c>
      <c r="L3661" s="320" t="s">
        <v>254</v>
      </c>
      <c r="M3661" s="320" t="s">
        <v>264</v>
      </c>
      <c r="N3661" s="320" t="s">
        <v>263</v>
      </c>
    </row>
    <row r="3662" spans="1:14" s="194" customFormat="1">
      <c r="A3662" s="320" t="s">
        <v>247</v>
      </c>
      <c r="B3662" s="320" t="s">
        <v>472</v>
      </c>
      <c r="C3662" s="320" t="s">
        <v>846</v>
      </c>
      <c r="D3662" s="320" t="s">
        <v>103</v>
      </c>
      <c r="E3662" s="320">
        <v>41862248</v>
      </c>
      <c r="F3662" s="190">
        <v>325</v>
      </c>
      <c r="G3662" s="360">
        <v>58.763800000000003</v>
      </c>
      <c r="H3662" s="320">
        <v>54</v>
      </c>
      <c r="I3662" s="320">
        <v>271</v>
      </c>
      <c r="J3662" s="361">
        <v>0.16615384615384615</v>
      </c>
      <c r="K3662" s="320" t="s">
        <v>204</v>
      </c>
      <c r="L3662" s="320" t="s">
        <v>254</v>
      </c>
      <c r="M3662" s="320" t="s">
        <v>264</v>
      </c>
      <c r="N3662" s="320" t="s">
        <v>263</v>
      </c>
    </row>
    <row r="3663" spans="1:14" s="194" customFormat="1">
      <c r="A3663" s="320" t="s">
        <v>247</v>
      </c>
      <c r="B3663" s="320" t="s">
        <v>472</v>
      </c>
      <c r="C3663" s="320" t="s">
        <v>846</v>
      </c>
      <c r="D3663" s="320" t="s">
        <v>103</v>
      </c>
      <c r="E3663" s="320">
        <v>42632087</v>
      </c>
      <c r="F3663" s="190">
        <v>47</v>
      </c>
      <c r="G3663" s="360">
        <v>60</v>
      </c>
      <c r="H3663" s="320">
        <v>21</v>
      </c>
      <c r="I3663" s="320">
        <v>26</v>
      </c>
      <c r="J3663" s="361">
        <v>0.44680851063829785</v>
      </c>
      <c r="K3663" s="320" t="s">
        <v>206</v>
      </c>
      <c r="L3663" s="320" t="s">
        <v>254</v>
      </c>
      <c r="M3663" s="320" t="s">
        <v>264</v>
      </c>
      <c r="N3663" s="320" t="s">
        <v>263</v>
      </c>
    </row>
    <row r="3664" spans="1:14" s="194" customFormat="1">
      <c r="A3664" s="320" t="s">
        <v>247</v>
      </c>
      <c r="B3664" s="320" t="s">
        <v>472</v>
      </c>
      <c r="C3664" s="320" t="s">
        <v>846</v>
      </c>
      <c r="D3664" s="320" t="s">
        <v>90</v>
      </c>
      <c r="E3664" s="320">
        <v>3142180</v>
      </c>
      <c r="F3664" s="190">
        <v>623</v>
      </c>
      <c r="G3664" s="360">
        <v>60</v>
      </c>
      <c r="H3664" s="320">
        <v>103</v>
      </c>
      <c r="I3664" s="320">
        <v>520</v>
      </c>
      <c r="J3664" s="361">
        <v>0.1653290529695024</v>
      </c>
      <c r="K3664" s="320" t="s">
        <v>200</v>
      </c>
      <c r="L3664" s="320" t="s">
        <v>254</v>
      </c>
      <c r="M3664" s="320" t="s">
        <v>264</v>
      </c>
      <c r="N3664" s="320" t="s">
        <v>261</v>
      </c>
    </row>
    <row r="3665" spans="1:14" s="194" customFormat="1">
      <c r="A3665" s="320" t="s">
        <v>247</v>
      </c>
      <c r="B3665" s="320" t="s">
        <v>472</v>
      </c>
      <c r="C3665" s="320" t="s">
        <v>846</v>
      </c>
      <c r="D3665" s="320" t="s">
        <v>112</v>
      </c>
      <c r="E3665" s="320">
        <v>7577094</v>
      </c>
      <c r="F3665" s="190">
        <v>1469</v>
      </c>
      <c r="G3665" s="360">
        <v>60</v>
      </c>
      <c r="H3665" s="320">
        <v>106</v>
      </c>
      <c r="I3665" s="320">
        <v>1363</v>
      </c>
      <c r="J3665" s="361">
        <v>7.2157930565010214E-2</v>
      </c>
      <c r="K3665" s="320" t="s">
        <v>38</v>
      </c>
      <c r="L3665" s="320" t="s">
        <v>143</v>
      </c>
      <c r="M3665" s="320" t="s">
        <v>12</v>
      </c>
      <c r="N3665" s="320" t="s">
        <v>264</v>
      </c>
    </row>
    <row r="3666" spans="1:14" s="194" customFormat="1">
      <c r="A3666" s="320" t="s">
        <v>247</v>
      </c>
      <c r="B3666" s="320" t="s">
        <v>472</v>
      </c>
      <c r="C3666" s="320" t="s">
        <v>846</v>
      </c>
      <c r="D3666" s="320" t="s">
        <v>112</v>
      </c>
      <c r="E3666" s="320">
        <v>7577547</v>
      </c>
      <c r="F3666" s="190">
        <v>835</v>
      </c>
      <c r="G3666" s="360">
        <v>60</v>
      </c>
      <c r="H3666" s="320">
        <v>631</v>
      </c>
      <c r="I3666" s="320">
        <v>204</v>
      </c>
      <c r="J3666" s="361">
        <v>0.755688622754491</v>
      </c>
      <c r="K3666" s="320" t="s">
        <v>38</v>
      </c>
      <c r="L3666" s="320" t="s">
        <v>254</v>
      </c>
      <c r="M3666" s="320" t="s">
        <v>264</v>
      </c>
      <c r="N3666" s="320" t="s">
        <v>261</v>
      </c>
    </row>
    <row r="3667" spans="1:14" s="194" customFormat="1">
      <c r="A3667" s="320" t="s">
        <v>247</v>
      </c>
      <c r="B3667" s="320" t="s">
        <v>472</v>
      </c>
      <c r="C3667" s="320" t="s">
        <v>846</v>
      </c>
      <c r="D3667" s="320" t="s">
        <v>113</v>
      </c>
      <c r="E3667" s="320">
        <v>31582790</v>
      </c>
      <c r="F3667" s="190">
        <v>333</v>
      </c>
      <c r="G3667" s="360">
        <v>60</v>
      </c>
      <c r="H3667" s="320">
        <v>131</v>
      </c>
      <c r="I3667" s="320">
        <v>202</v>
      </c>
      <c r="J3667" s="361">
        <v>0.39339339339339341</v>
      </c>
      <c r="K3667" s="320" t="s">
        <v>1134</v>
      </c>
      <c r="L3667" s="320" t="s">
        <v>254</v>
      </c>
      <c r="M3667" s="320" t="s">
        <v>262</v>
      </c>
      <c r="N3667" s="320" t="s">
        <v>261</v>
      </c>
    </row>
    <row r="3668" spans="1:14" s="194" customFormat="1">
      <c r="A3668" s="320" t="s">
        <v>247</v>
      </c>
      <c r="B3668" s="320" t="s">
        <v>472</v>
      </c>
      <c r="C3668" s="320" t="s">
        <v>846</v>
      </c>
      <c r="D3668" s="320" t="s">
        <v>88</v>
      </c>
      <c r="E3668" s="320">
        <v>36494038</v>
      </c>
      <c r="F3668" s="190">
        <v>309</v>
      </c>
      <c r="G3668" s="360">
        <v>60</v>
      </c>
      <c r="H3668" s="320">
        <v>33</v>
      </c>
      <c r="I3668" s="320">
        <v>276</v>
      </c>
      <c r="J3668" s="361">
        <v>0.10679611650485436</v>
      </c>
      <c r="K3668" s="320" t="s">
        <v>203</v>
      </c>
      <c r="L3668" s="320" t="s">
        <v>254</v>
      </c>
      <c r="M3668" s="320" t="s">
        <v>264</v>
      </c>
      <c r="N3668" s="320" t="s">
        <v>263</v>
      </c>
    </row>
    <row r="3669" spans="1:14" s="194" customFormat="1">
      <c r="A3669" s="320" t="s">
        <v>247</v>
      </c>
      <c r="B3669" s="320" t="s">
        <v>472</v>
      </c>
      <c r="C3669" s="320" t="s">
        <v>846</v>
      </c>
      <c r="D3669" s="320" t="s">
        <v>84</v>
      </c>
      <c r="E3669" s="320">
        <v>128408445</v>
      </c>
      <c r="F3669" s="190">
        <v>494</v>
      </c>
      <c r="G3669" s="360">
        <v>60</v>
      </c>
      <c r="H3669" s="320">
        <v>171</v>
      </c>
      <c r="I3669" s="320">
        <v>323</v>
      </c>
      <c r="J3669" s="361">
        <v>0.34615384615384615</v>
      </c>
      <c r="K3669" s="320" t="s">
        <v>212</v>
      </c>
      <c r="L3669" s="320" t="s">
        <v>254</v>
      </c>
      <c r="M3669" s="320" t="s">
        <v>263</v>
      </c>
      <c r="N3669" s="320" t="s">
        <v>261</v>
      </c>
    </row>
    <row r="3670" spans="1:14" s="194" customFormat="1">
      <c r="A3670" s="320" t="s">
        <v>247</v>
      </c>
      <c r="B3670" s="320" t="s">
        <v>472</v>
      </c>
      <c r="C3670" s="320" t="s">
        <v>846</v>
      </c>
      <c r="D3670" s="320" t="s">
        <v>84</v>
      </c>
      <c r="E3670" s="320">
        <v>168115725</v>
      </c>
      <c r="F3670" s="190">
        <v>137</v>
      </c>
      <c r="G3670" s="360">
        <v>60</v>
      </c>
      <c r="H3670" s="320">
        <v>55</v>
      </c>
      <c r="I3670" s="320">
        <v>82</v>
      </c>
      <c r="J3670" s="361">
        <v>0.40145985401459855</v>
      </c>
      <c r="K3670" s="320" t="s">
        <v>214</v>
      </c>
      <c r="L3670" s="320" t="s">
        <v>254</v>
      </c>
      <c r="M3670" s="320" t="s">
        <v>264</v>
      </c>
      <c r="N3670" s="320" t="s">
        <v>261</v>
      </c>
    </row>
    <row r="3671" spans="1:14" s="194" customFormat="1">
      <c r="A3671" s="320" t="s">
        <v>247</v>
      </c>
      <c r="B3671" s="320" t="s">
        <v>472</v>
      </c>
      <c r="C3671" s="320" t="s">
        <v>846</v>
      </c>
      <c r="D3671" s="320" t="s">
        <v>83</v>
      </c>
      <c r="E3671" s="320">
        <v>45389923</v>
      </c>
      <c r="F3671" s="190">
        <v>37</v>
      </c>
      <c r="G3671" s="360">
        <v>60</v>
      </c>
      <c r="H3671" s="320">
        <v>18</v>
      </c>
      <c r="I3671" s="320">
        <v>19</v>
      </c>
      <c r="J3671" s="361">
        <v>0.48648648648648651</v>
      </c>
      <c r="K3671" s="320" t="s">
        <v>1135</v>
      </c>
      <c r="L3671" s="320" t="s">
        <v>254</v>
      </c>
      <c r="M3671" s="320" t="s">
        <v>264</v>
      </c>
      <c r="N3671" s="320" t="s">
        <v>263</v>
      </c>
    </row>
    <row r="3672" spans="1:14" s="194" customFormat="1">
      <c r="A3672" s="320" t="s">
        <v>247</v>
      </c>
      <c r="B3672" s="320" t="s">
        <v>472</v>
      </c>
      <c r="C3672" s="320" t="s">
        <v>846</v>
      </c>
      <c r="D3672" s="320" t="s">
        <v>78</v>
      </c>
      <c r="E3672" s="320">
        <v>133520190</v>
      </c>
      <c r="F3672" s="190">
        <v>2141</v>
      </c>
      <c r="G3672" s="360">
        <v>60</v>
      </c>
      <c r="H3672" s="320">
        <v>1054</v>
      </c>
      <c r="I3672" s="320">
        <v>1087</v>
      </c>
      <c r="J3672" s="361">
        <v>0.49229332087809435</v>
      </c>
      <c r="K3672" s="320" t="s">
        <v>1136</v>
      </c>
      <c r="L3672" s="320" t="s">
        <v>254</v>
      </c>
      <c r="M3672" s="320" t="s">
        <v>262</v>
      </c>
      <c r="N3672" s="320" t="s">
        <v>261</v>
      </c>
    </row>
    <row r="3673" spans="1:14" s="194" customFormat="1">
      <c r="A3673" s="320" t="s">
        <v>247</v>
      </c>
      <c r="B3673" s="320" t="s">
        <v>472</v>
      </c>
      <c r="C3673" s="320" t="s">
        <v>846</v>
      </c>
      <c r="D3673" s="320" t="s">
        <v>78</v>
      </c>
      <c r="E3673" s="320">
        <v>168427064</v>
      </c>
      <c r="F3673" s="190">
        <v>134</v>
      </c>
      <c r="G3673" s="360">
        <v>60</v>
      </c>
      <c r="H3673" s="320">
        <v>34</v>
      </c>
      <c r="I3673" s="320">
        <v>100</v>
      </c>
      <c r="J3673" s="361">
        <v>0.2537313432835821</v>
      </c>
      <c r="K3673" s="320" t="s">
        <v>215</v>
      </c>
      <c r="L3673" s="320" t="s">
        <v>254</v>
      </c>
      <c r="M3673" s="320" t="s">
        <v>262</v>
      </c>
      <c r="N3673" s="320" t="s">
        <v>261</v>
      </c>
    </row>
    <row r="3674" spans="1:14" s="194" customFormat="1">
      <c r="A3674" s="320" t="s">
        <v>247</v>
      </c>
      <c r="B3674" s="320" t="s">
        <v>472</v>
      </c>
      <c r="C3674" s="320" t="s">
        <v>846</v>
      </c>
      <c r="D3674" s="320" t="s">
        <v>85</v>
      </c>
      <c r="E3674" s="320">
        <v>183714516</v>
      </c>
      <c r="F3674" s="190">
        <v>3722</v>
      </c>
      <c r="G3674" s="360">
        <v>60</v>
      </c>
      <c r="H3674" s="320">
        <v>659</v>
      </c>
      <c r="I3674" s="320">
        <v>3063</v>
      </c>
      <c r="J3674" s="361">
        <v>0.17705534658785599</v>
      </c>
      <c r="K3674" s="320" t="s">
        <v>217</v>
      </c>
      <c r="L3674" s="320" t="s">
        <v>254</v>
      </c>
      <c r="M3674" s="320" t="s">
        <v>262</v>
      </c>
      <c r="N3674" s="320" t="s">
        <v>261</v>
      </c>
    </row>
    <row r="3675" spans="1:14" s="194" customFormat="1">
      <c r="A3675" s="320" t="s">
        <v>247</v>
      </c>
      <c r="B3675" s="320" t="s">
        <v>472</v>
      </c>
      <c r="C3675" s="320" t="s">
        <v>846</v>
      </c>
      <c r="D3675" s="320" t="s">
        <v>85</v>
      </c>
      <c r="E3675" s="320">
        <v>183715020</v>
      </c>
      <c r="F3675" s="190">
        <v>2922</v>
      </c>
      <c r="G3675" s="360">
        <v>60</v>
      </c>
      <c r="H3675" s="320">
        <v>572</v>
      </c>
      <c r="I3675" s="320">
        <v>2350</v>
      </c>
      <c r="J3675" s="361">
        <v>0.19575633127994524</v>
      </c>
      <c r="K3675" s="320" t="s">
        <v>217</v>
      </c>
      <c r="L3675" s="320" t="s">
        <v>254</v>
      </c>
      <c r="M3675" s="320" t="s">
        <v>262</v>
      </c>
      <c r="N3675" s="320" t="s">
        <v>261</v>
      </c>
    </row>
    <row r="3676" spans="1:14" s="194" customFormat="1">
      <c r="A3676" s="320" t="s">
        <v>247</v>
      </c>
      <c r="B3676" s="320" t="s">
        <v>472</v>
      </c>
      <c r="C3676" s="320" t="s">
        <v>846</v>
      </c>
      <c r="D3676" s="320" t="s">
        <v>93</v>
      </c>
      <c r="E3676" s="320">
        <v>159398721</v>
      </c>
      <c r="F3676" s="190">
        <v>655</v>
      </c>
      <c r="G3676" s="360">
        <v>60</v>
      </c>
      <c r="H3676" s="320">
        <v>43</v>
      </c>
      <c r="I3676" s="320">
        <v>612</v>
      </c>
      <c r="J3676" s="361">
        <v>6.5648854961832065E-2</v>
      </c>
      <c r="K3676" s="320" t="s">
        <v>213</v>
      </c>
      <c r="L3676" s="320" t="s">
        <v>254</v>
      </c>
      <c r="M3676" s="320" t="s">
        <v>264</v>
      </c>
      <c r="N3676" s="320" t="s">
        <v>263</v>
      </c>
    </row>
    <row r="3677" spans="1:14" s="194" customFormat="1">
      <c r="A3677" s="320" t="s">
        <v>247</v>
      </c>
      <c r="B3677" s="320" t="s">
        <v>472</v>
      </c>
      <c r="C3677" s="320" t="s">
        <v>846</v>
      </c>
      <c r="D3677" s="320" t="s">
        <v>94</v>
      </c>
      <c r="E3677" s="320">
        <v>825857</v>
      </c>
      <c r="F3677" s="190">
        <v>2796</v>
      </c>
      <c r="G3677" s="360">
        <v>60</v>
      </c>
      <c r="H3677" s="320">
        <v>564</v>
      </c>
      <c r="I3677" s="320">
        <v>2232</v>
      </c>
      <c r="J3677" s="361">
        <v>0.20171673819742489</v>
      </c>
      <c r="K3677" s="320" t="s">
        <v>199</v>
      </c>
      <c r="L3677" s="320" t="s">
        <v>254</v>
      </c>
      <c r="M3677" s="320" t="s">
        <v>262</v>
      </c>
      <c r="N3677" s="320" t="s">
        <v>261</v>
      </c>
    </row>
    <row r="3678" spans="1:14" s="194" customFormat="1">
      <c r="A3678" s="320" t="s">
        <v>247</v>
      </c>
      <c r="B3678" s="320" t="s">
        <v>472</v>
      </c>
      <c r="C3678" s="320" t="s">
        <v>846</v>
      </c>
      <c r="D3678" s="320" t="s">
        <v>94</v>
      </c>
      <c r="E3678" s="320">
        <v>30797046</v>
      </c>
      <c r="F3678" s="190">
        <v>464</v>
      </c>
      <c r="G3678" s="360">
        <v>60</v>
      </c>
      <c r="H3678" s="320">
        <v>148</v>
      </c>
      <c r="I3678" s="320">
        <v>316</v>
      </c>
      <c r="J3678" s="361">
        <v>0.31896551724137934</v>
      </c>
      <c r="K3678" s="320" t="s">
        <v>202</v>
      </c>
      <c r="L3678" s="320" t="s">
        <v>254</v>
      </c>
      <c r="M3678" s="320" t="s">
        <v>264</v>
      </c>
      <c r="N3678" s="320" t="s">
        <v>263</v>
      </c>
    </row>
    <row r="3679" spans="1:14" s="194" customFormat="1">
      <c r="A3679" s="320" t="s">
        <v>247</v>
      </c>
      <c r="B3679" s="320" t="s">
        <v>472</v>
      </c>
      <c r="C3679" s="320" t="s">
        <v>846</v>
      </c>
      <c r="D3679" s="320" t="s">
        <v>94</v>
      </c>
      <c r="E3679" s="320">
        <v>99270454</v>
      </c>
      <c r="F3679" s="190">
        <v>3726</v>
      </c>
      <c r="G3679" s="360">
        <v>59.996499999999997</v>
      </c>
      <c r="H3679" s="320">
        <v>1436</v>
      </c>
      <c r="I3679" s="320">
        <v>2290</v>
      </c>
      <c r="J3679" s="361">
        <v>0.38539989264626945</v>
      </c>
      <c r="K3679" s="320" t="s">
        <v>209</v>
      </c>
      <c r="L3679" s="320" t="s">
        <v>254</v>
      </c>
      <c r="M3679" s="320" t="s">
        <v>263</v>
      </c>
      <c r="N3679" s="320" t="s">
        <v>261</v>
      </c>
    </row>
    <row r="3680" spans="1:14" s="194" customFormat="1">
      <c r="A3680" s="320" t="s">
        <v>247</v>
      </c>
      <c r="B3680" s="320" t="s">
        <v>472</v>
      </c>
      <c r="C3680" s="320" t="s">
        <v>846</v>
      </c>
      <c r="D3680" s="320" t="s">
        <v>91</v>
      </c>
      <c r="E3680" s="320">
        <v>22077972</v>
      </c>
      <c r="F3680" s="190">
        <v>3256</v>
      </c>
      <c r="G3680" s="360">
        <v>60</v>
      </c>
      <c r="H3680" s="320">
        <v>465</v>
      </c>
      <c r="I3680" s="320">
        <v>2791</v>
      </c>
      <c r="J3680" s="361">
        <v>0.14281326781326781</v>
      </c>
      <c r="K3680" s="320" t="s">
        <v>201</v>
      </c>
      <c r="L3680" s="320" t="s">
        <v>254</v>
      </c>
      <c r="M3680" s="320" t="s">
        <v>262</v>
      </c>
      <c r="N3680" s="320" t="s">
        <v>261</v>
      </c>
    </row>
    <row r="3681" spans="1:14" s="194" customFormat="1">
      <c r="A3681" s="320" t="s">
        <v>247</v>
      </c>
      <c r="B3681" s="320" t="s">
        <v>472</v>
      </c>
      <c r="C3681" s="320" t="s">
        <v>846</v>
      </c>
      <c r="D3681" s="320" t="s">
        <v>91</v>
      </c>
      <c r="E3681" s="320">
        <v>42227489</v>
      </c>
      <c r="F3681" s="190">
        <v>86</v>
      </c>
      <c r="G3681" s="360">
        <v>60</v>
      </c>
      <c r="H3681" s="320">
        <v>39</v>
      </c>
      <c r="I3681" s="320">
        <v>47</v>
      </c>
      <c r="J3681" s="361">
        <v>0.45348837209302323</v>
      </c>
      <c r="K3681" s="320" t="s">
        <v>205</v>
      </c>
      <c r="L3681" s="320" t="s">
        <v>254</v>
      </c>
      <c r="M3681" s="320" t="s">
        <v>262</v>
      </c>
      <c r="N3681" s="320" t="s">
        <v>261</v>
      </c>
    </row>
    <row r="3682" spans="1:14" s="194" customFormat="1">
      <c r="A3682" s="320" t="s">
        <v>247</v>
      </c>
      <c r="B3682" s="320" t="s">
        <v>472</v>
      </c>
      <c r="C3682" s="320" t="s">
        <v>846</v>
      </c>
      <c r="D3682" s="320" t="s">
        <v>91</v>
      </c>
      <c r="E3682" s="320">
        <v>98149259</v>
      </c>
      <c r="F3682" s="190">
        <v>197</v>
      </c>
      <c r="G3682" s="360">
        <v>60</v>
      </c>
      <c r="H3682" s="320">
        <v>81</v>
      </c>
      <c r="I3682" s="320">
        <v>116</v>
      </c>
      <c r="J3682" s="361">
        <v>0.41116751269035534</v>
      </c>
      <c r="K3682" s="320" t="s">
        <v>1137</v>
      </c>
      <c r="L3682" s="320" t="s">
        <v>254</v>
      </c>
      <c r="M3682" s="320" t="s">
        <v>262</v>
      </c>
      <c r="N3682" s="320" t="s">
        <v>264</v>
      </c>
    </row>
    <row r="3683" spans="1:14" s="194" customFormat="1">
      <c r="A3683" s="320" t="s">
        <v>247</v>
      </c>
      <c r="B3683" s="320" t="s">
        <v>472</v>
      </c>
      <c r="C3683" s="320" t="s">
        <v>846</v>
      </c>
      <c r="D3683" s="320" t="s">
        <v>91</v>
      </c>
      <c r="E3683" s="320">
        <v>113277799</v>
      </c>
      <c r="F3683" s="190">
        <v>1100</v>
      </c>
      <c r="G3683" s="360">
        <v>59.991799999999998</v>
      </c>
      <c r="H3683" s="320">
        <v>126</v>
      </c>
      <c r="I3683" s="320">
        <v>974</v>
      </c>
      <c r="J3683" s="361">
        <v>0.11454545454545455</v>
      </c>
      <c r="K3683" s="320" t="s">
        <v>210</v>
      </c>
      <c r="L3683" s="320" t="s">
        <v>254</v>
      </c>
      <c r="M3683" s="320" t="s">
        <v>264</v>
      </c>
      <c r="N3683" s="320" t="s">
        <v>261</v>
      </c>
    </row>
    <row r="3684" spans="1:14" s="194" customFormat="1">
      <c r="A3684" s="320" t="s">
        <v>247</v>
      </c>
      <c r="B3684" s="320" t="s">
        <v>472</v>
      </c>
      <c r="C3684" s="320" t="s">
        <v>846</v>
      </c>
      <c r="D3684" s="320" t="s">
        <v>91</v>
      </c>
      <c r="E3684" s="320">
        <v>132144512</v>
      </c>
      <c r="F3684" s="190">
        <v>4657</v>
      </c>
      <c r="G3684" s="360">
        <v>59.977200000000003</v>
      </c>
      <c r="H3684" s="320">
        <v>2020</v>
      </c>
      <c r="I3684" s="320">
        <v>2637</v>
      </c>
      <c r="J3684" s="361">
        <v>0.43375563667597167</v>
      </c>
      <c r="K3684" s="320" t="s">
        <v>1138</v>
      </c>
      <c r="L3684" s="320" t="s">
        <v>254</v>
      </c>
      <c r="M3684" s="320" t="s">
        <v>264</v>
      </c>
      <c r="N3684" s="320" t="s">
        <v>261</v>
      </c>
    </row>
    <row r="3685" spans="1:14" s="194" customFormat="1">
      <c r="A3685" s="320" t="s">
        <v>247</v>
      </c>
      <c r="B3685" s="320" t="s">
        <v>472</v>
      </c>
      <c r="C3685" s="320" t="s">
        <v>846</v>
      </c>
      <c r="D3685" s="320" t="s">
        <v>87</v>
      </c>
      <c r="E3685" s="320">
        <v>12840908</v>
      </c>
      <c r="F3685" s="190">
        <v>836</v>
      </c>
      <c r="G3685" s="360">
        <v>60</v>
      </c>
      <c r="H3685" s="320">
        <v>444</v>
      </c>
      <c r="I3685" s="320">
        <v>392</v>
      </c>
      <c r="J3685" s="361">
        <v>0.53110047846889952</v>
      </c>
      <c r="K3685" s="320" t="s">
        <v>324</v>
      </c>
      <c r="L3685" s="320" t="s">
        <v>254</v>
      </c>
      <c r="M3685" s="320" t="s">
        <v>264</v>
      </c>
      <c r="N3685" s="320" t="s">
        <v>263</v>
      </c>
    </row>
    <row r="3686" spans="1:14" s="194" customFormat="1">
      <c r="A3686" s="320" t="s">
        <v>247</v>
      </c>
      <c r="B3686" s="320" t="s">
        <v>469</v>
      </c>
      <c r="C3686" s="320" t="s">
        <v>670</v>
      </c>
      <c r="D3686" s="173" t="s">
        <v>1246</v>
      </c>
      <c r="E3686" s="173" t="s">
        <v>12</v>
      </c>
      <c r="F3686" s="358" t="s">
        <v>12</v>
      </c>
      <c r="G3686" s="173" t="s">
        <v>12</v>
      </c>
      <c r="H3686" s="173">
        <v>772</v>
      </c>
      <c r="I3686" s="173" t="s">
        <v>12</v>
      </c>
      <c r="J3686" s="173" t="s">
        <v>12</v>
      </c>
      <c r="K3686" s="173" t="s">
        <v>12</v>
      </c>
      <c r="L3686" s="173" t="s">
        <v>253</v>
      </c>
      <c r="M3686" s="173" t="s">
        <v>12</v>
      </c>
      <c r="N3686" s="173" t="s">
        <v>12</v>
      </c>
    </row>
    <row r="3687" spans="1:14" s="194" customFormat="1">
      <c r="A3687" s="320" t="s">
        <v>247</v>
      </c>
      <c r="B3687" s="320" t="s">
        <v>348</v>
      </c>
      <c r="C3687" s="320" t="s">
        <v>834</v>
      </c>
      <c r="D3687" s="173" t="s">
        <v>1246</v>
      </c>
      <c r="E3687" s="173" t="s">
        <v>12</v>
      </c>
      <c r="F3687" s="358" t="s">
        <v>12</v>
      </c>
      <c r="G3687" s="173" t="s">
        <v>12</v>
      </c>
      <c r="H3687" s="173">
        <v>860</v>
      </c>
      <c r="I3687" s="173" t="s">
        <v>12</v>
      </c>
      <c r="J3687" s="173" t="s">
        <v>12</v>
      </c>
      <c r="K3687" s="173" t="s">
        <v>12</v>
      </c>
      <c r="L3687" s="173" t="s">
        <v>253</v>
      </c>
      <c r="M3687" s="173" t="s">
        <v>12</v>
      </c>
      <c r="N3687" s="173" t="s">
        <v>12</v>
      </c>
    </row>
    <row r="3688" spans="1:14" s="194" customFormat="1">
      <c r="A3688" s="320" t="s">
        <v>247</v>
      </c>
      <c r="B3688" s="320" t="s">
        <v>362</v>
      </c>
      <c r="C3688" s="320" t="s">
        <v>834</v>
      </c>
      <c r="D3688" s="173" t="s">
        <v>1246</v>
      </c>
      <c r="E3688" s="173" t="s">
        <v>12</v>
      </c>
      <c r="F3688" s="358" t="s">
        <v>12</v>
      </c>
      <c r="G3688" s="173" t="s">
        <v>12</v>
      </c>
      <c r="H3688" s="173">
        <v>71</v>
      </c>
      <c r="I3688" s="173" t="s">
        <v>12</v>
      </c>
      <c r="J3688" s="173" t="s">
        <v>12</v>
      </c>
      <c r="K3688" s="173" t="s">
        <v>12</v>
      </c>
      <c r="L3688" s="173" t="s">
        <v>253</v>
      </c>
      <c r="M3688" s="173" t="s">
        <v>12</v>
      </c>
      <c r="N3688" s="173" t="s">
        <v>12</v>
      </c>
    </row>
    <row r="3689" spans="1:14" s="194" customFormat="1">
      <c r="A3689" s="320" t="s">
        <v>247</v>
      </c>
      <c r="B3689" s="320" t="s">
        <v>470</v>
      </c>
      <c r="C3689" s="320" t="s">
        <v>671</v>
      </c>
      <c r="D3689" s="173" t="s">
        <v>1246</v>
      </c>
      <c r="E3689" s="173" t="s">
        <v>12</v>
      </c>
      <c r="F3689" s="358" t="s">
        <v>12</v>
      </c>
      <c r="G3689" s="173" t="s">
        <v>12</v>
      </c>
      <c r="H3689" s="173">
        <v>234</v>
      </c>
      <c r="I3689" s="173" t="s">
        <v>12</v>
      </c>
      <c r="J3689" s="173" t="s">
        <v>12</v>
      </c>
      <c r="K3689" s="173" t="s">
        <v>12</v>
      </c>
      <c r="L3689" s="173" t="s">
        <v>253</v>
      </c>
      <c r="M3689" s="173" t="s">
        <v>12</v>
      </c>
      <c r="N3689" s="173" t="s">
        <v>12</v>
      </c>
    </row>
    <row r="3690" spans="1:14" s="194" customFormat="1">
      <c r="A3690" s="320" t="s">
        <v>247</v>
      </c>
      <c r="B3690" s="320" t="s">
        <v>471</v>
      </c>
      <c r="C3690" s="320" t="s">
        <v>834</v>
      </c>
      <c r="D3690" s="173" t="s">
        <v>1246</v>
      </c>
      <c r="E3690" s="173" t="s">
        <v>12</v>
      </c>
      <c r="F3690" s="358" t="s">
        <v>12</v>
      </c>
      <c r="G3690" s="173" t="s">
        <v>12</v>
      </c>
      <c r="H3690" s="173">
        <v>71</v>
      </c>
      <c r="I3690" s="173" t="s">
        <v>12</v>
      </c>
      <c r="J3690" s="173" t="s">
        <v>12</v>
      </c>
      <c r="K3690" s="173" t="s">
        <v>12</v>
      </c>
      <c r="L3690" s="173" t="s">
        <v>253</v>
      </c>
      <c r="M3690" s="173" t="s">
        <v>12</v>
      </c>
      <c r="N3690" s="173" t="s">
        <v>12</v>
      </c>
    </row>
    <row r="3691" spans="1:14" s="194" customFormat="1">
      <c r="A3691" s="320" t="s">
        <v>247</v>
      </c>
      <c r="B3691" s="320" t="s">
        <v>472</v>
      </c>
      <c r="C3691" s="320" t="s">
        <v>846</v>
      </c>
      <c r="D3691" s="173" t="s">
        <v>1246</v>
      </c>
      <c r="E3691" s="173" t="s">
        <v>12</v>
      </c>
      <c r="F3691" s="358" t="s">
        <v>12</v>
      </c>
      <c r="G3691" s="173" t="s">
        <v>12</v>
      </c>
      <c r="H3691" s="173">
        <v>5238</v>
      </c>
      <c r="I3691" s="173" t="s">
        <v>12</v>
      </c>
      <c r="J3691" s="173" t="s">
        <v>12</v>
      </c>
      <c r="K3691" s="173" t="s">
        <v>12</v>
      </c>
      <c r="L3691" s="173" t="s">
        <v>253</v>
      </c>
      <c r="M3691" s="173" t="s">
        <v>12</v>
      </c>
      <c r="N3691" s="173" t="s">
        <v>12</v>
      </c>
    </row>
    <row r="3692" spans="1:14" s="194" customFormat="1">
      <c r="A3692" s="320" t="s">
        <v>857</v>
      </c>
      <c r="B3692" s="320" t="s">
        <v>553</v>
      </c>
      <c r="C3692" s="320" t="s">
        <v>670</v>
      </c>
      <c r="D3692" s="320" t="s">
        <v>76</v>
      </c>
      <c r="E3692" s="320">
        <v>80588115</v>
      </c>
      <c r="F3692" s="190">
        <v>3800</v>
      </c>
      <c r="G3692" s="360">
        <v>60</v>
      </c>
      <c r="H3692" s="320">
        <v>1251</v>
      </c>
      <c r="I3692" s="320">
        <v>2549</v>
      </c>
      <c r="J3692" s="361">
        <v>0.32921052631578945</v>
      </c>
      <c r="K3692" s="320" t="s">
        <v>1139</v>
      </c>
      <c r="L3692" s="320" t="s">
        <v>254</v>
      </c>
      <c r="M3692" s="320" t="s">
        <v>264</v>
      </c>
      <c r="N3692" s="320" t="s">
        <v>263</v>
      </c>
    </row>
    <row r="3693" spans="1:14" s="194" customFormat="1">
      <c r="A3693" s="320" t="s">
        <v>857</v>
      </c>
      <c r="B3693" s="320" t="s">
        <v>553</v>
      </c>
      <c r="C3693" s="320" t="s">
        <v>670</v>
      </c>
      <c r="D3693" s="320" t="s">
        <v>76</v>
      </c>
      <c r="E3693" s="320">
        <v>83272866</v>
      </c>
      <c r="F3693" s="190">
        <v>549</v>
      </c>
      <c r="G3693" s="360">
        <v>59.983800000000002</v>
      </c>
      <c r="H3693" s="320">
        <v>178</v>
      </c>
      <c r="I3693" s="320">
        <v>371</v>
      </c>
      <c r="J3693" s="361">
        <v>0.32422586520947178</v>
      </c>
      <c r="K3693" s="320" t="s">
        <v>1140</v>
      </c>
      <c r="L3693" s="320" t="s">
        <v>254</v>
      </c>
      <c r="M3693" s="320" t="s">
        <v>262</v>
      </c>
      <c r="N3693" s="320" t="s">
        <v>264</v>
      </c>
    </row>
    <row r="3694" spans="1:14" s="194" customFormat="1">
      <c r="A3694" s="320" t="s">
        <v>857</v>
      </c>
      <c r="B3694" s="320" t="s">
        <v>553</v>
      </c>
      <c r="C3694" s="320" t="s">
        <v>670</v>
      </c>
      <c r="D3694" s="320" t="s">
        <v>76</v>
      </c>
      <c r="E3694" s="320">
        <v>237397410</v>
      </c>
      <c r="F3694" s="190">
        <v>3048</v>
      </c>
      <c r="G3694" s="360">
        <v>60</v>
      </c>
      <c r="H3694" s="320">
        <v>1321</v>
      </c>
      <c r="I3694" s="320">
        <v>1727</v>
      </c>
      <c r="J3694" s="361">
        <v>0.43339895013123358</v>
      </c>
      <c r="K3694" s="320" t="s">
        <v>1141</v>
      </c>
      <c r="L3694" s="320" t="s">
        <v>254</v>
      </c>
      <c r="M3694" s="320" t="s">
        <v>262</v>
      </c>
      <c r="N3694" s="320" t="s">
        <v>261</v>
      </c>
    </row>
    <row r="3695" spans="1:14" s="194" customFormat="1">
      <c r="A3695" s="320" t="s">
        <v>857</v>
      </c>
      <c r="B3695" s="320" t="s">
        <v>553</v>
      </c>
      <c r="C3695" s="320" t="s">
        <v>670</v>
      </c>
      <c r="D3695" s="320" t="s">
        <v>92</v>
      </c>
      <c r="E3695" s="320">
        <v>113747487</v>
      </c>
      <c r="F3695" s="190">
        <v>421</v>
      </c>
      <c r="G3695" s="360">
        <v>60</v>
      </c>
      <c r="H3695" s="320">
        <v>98</v>
      </c>
      <c r="I3695" s="320">
        <v>323</v>
      </c>
      <c r="J3695" s="361">
        <v>0.23277909738717339</v>
      </c>
      <c r="K3695" s="320" t="s">
        <v>1142</v>
      </c>
      <c r="L3695" s="320" t="s">
        <v>254</v>
      </c>
      <c r="M3695" s="320" t="s">
        <v>264</v>
      </c>
      <c r="N3695" s="320" t="s">
        <v>263</v>
      </c>
    </row>
    <row r="3696" spans="1:14" s="194" customFormat="1">
      <c r="A3696" s="320" t="s">
        <v>857</v>
      </c>
      <c r="B3696" s="320" t="s">
        <v>553</v>
      </c>
      <c r="C3696" s="320" t="s">
        <v>670</v>
      </c>
      <c r="D3696" s="320" t="s">
        <v>82</v>
      </c>
      <c r="E3696" s="320">
        <v>133798056</v>
      </c>
      <c r="F3696" s="190">
        <v>827</v>
      </c>
      <c r="G3696" s="360">
        <v>60</v>
      </c>
      <c r="H3696" s="320">
        <v>391</v>
      </c>
      <c r="I3696" s="320">
        <v>436</v>
      </c>
      <c r="J3696" s="361">
        <v>0.47279322853688027</v>
      </c>
      <c r="K3696" s="320" t="s">
        <v>1143</v>
      </c>
      <c r="L3696" s="320" t="s">
        <v>254</v>
      </c>
      <c r="M3696" s="320" t="s">
        <v>262</v>
      </c>
      <c r="N3696" s="320" t="s">
        <v>261</v>
      </c>
    </row>
    <row r="3697" spans="1:14" s="194" customFormat="1">
      <c r="A3697" s="320" t="s">
        <v>857</v>
      </c>
      <c r="B3697" s="320" t="s">
        <v>553</v>
      </c>
      <c r="C3697" s="320" t="s">
        <v>670</v>
      </c>
      <c r="D3697" s="320" t="s">
        <v>89</v>
      </c>
      <c r="E3697" s="320">
        <v>56574301</v>
      </c>
      <c r="F3697" s="190">
        <v>2952</v>
      </c>
      <c r="G3697" s="360">
        <v>60</v>
      </c>
      <c r="H3697" s="320">
        <v>969</v>
      </c>
      <c r="I3697" s="320">
        <v>1983</v>
      </c>
      <c r="J3697" s="361">
        <v>0.3282520325203252</v>
      </c>
      <c r="K3697" s="320" t="s">
        <v>1144</v>
      </c>
      <c r="L3697" s="320" t="s">
        <v>254</v>
      </c>
      <c r="M3697" s="320" t="s">
        <v>261</v>
      </c>
      <c r="N3697" s="320" t="s">
        <v>263</v>
      </c>
    </row>
    <row r="3698" spans="1:14" s="194" customFormat="1">
      <c r="A3698" s="320" t="s">
        <v>857</v>
      </c>
      <c r="B3698" s="320" t="s">
        <v>553</v>
      </c>
      <c r="C3698" s="320" t="s">
        <v>670</v>
      </c>
      <c r="D3698" s="320" t="s">
        <v>77</v>
      </c>
      <c r="E3698" s="320">
        <v>101959420</v>
      </c>
      <c r="F3698" s="190">
        <v>574</v>
      </c>
      <c r="G3698" s="360">
        <v>60</v>
      </c>
      <c r="H3698" s="320">
        <v>220</v>
      </c>
      <c r="I3698" s="320">
        <v>354</v>
      </c>
      <c r="J3698" s="361">
        <v>0.38327526132404183</v>
      </c>
      <c r="K3698" s="320" t="s">
        <v>1145</v>
      </c>
      <c r="L3698" s="320" t="s">
        <v>254</v>
      </c>
      <c r="M3698" s="320" t="s">
        <v>264</v>
      </c>
      <c r="N3698" s="320" t="s">
        <v>263</v>
      </c>
    </row>
    <row r="3699" spans="1:14" s="194" customFormat="1">
      <c r="A3699" s="320" t="s">
        <v>857</v>
      </c>
      <c r="B3699" s="320" t="s">
        <v>553</v>
      </c>
      <c r="C3699" s="320" t="s">
        <v>670</v>
      </c>
      <c r="D3699" s="320" t="s">
        <v>90</v>
      </c>
      <c r="E3699" s="320">
        <v>26209343</v>
      </c>
      <c r="F3699" s="190">
        <v>1434</v>
      </c>
      <c r="G3699" s="360">
        <v>60.1571</v>
      </c>
      <c r="H3699" s="320">
        <v>543</v>
      </c>
      <c r="I3699" s="320">
        <v>891</v>
      </c>
      <c r="J3699" s="361">
        <v>0.3786610878661088</v>
      </c>
      <c r="K3699" s="320" t="s">
        <v>1146</v>
      </c>
      <c r="L3699" s="320" t="s">
        <v>254</v>
      </c>
      <c r="M3699" s="320" t="s">
        <v>262</v>
      </c>
      <c r="N3699" s="320" t="s">
        <v>261</v>
      </c>
    </row>
    <row r="3700" spans="1:14" s="194" customFormat="1">
      <c r="A3700" s="320" t="s">
        <v>857</v>
      </c>
      <c r="B3700" s="320" t="s">
        <v>553</v>
      </c>
      <c r="C3700" s="320" t="s">
        <v>670</v>
      </c>
      <c r="D3700" s="320" t="s">
        <v>78</v>
      </c>
      <c r="E3700" s="320">
        <v>57233879</v>
      </c>
      <c r="F3700" s="190">
        <v>1456</v>
      </c>
      <c r="G3700" s="360">
        <v>60</v>
      </c>
      <c r="H3700" s="320">
        <v>639</v>
      </c>
      <c r="I3700" s="320">
        <v>817</v>
      </c>
      <c r="J3700" s="361">
        <v>0.43887362637362637</v>
      </c>
      <c r="K3700" s="320" t="s">
        <v>1147</v>
      </c>
      <c r="L3700" s="320" t="s">
        <v>254</v>
      </c>
      <c r="M3700" s="320" t="s">
        <v>261</v>
      </c>
      <c r="N3700" s="320" t="s">
        <v>262</v>
      </c>
    </row>
    <row r="3701" spans="1:14" s="194" customFormat="1">
      <c r="A3701" s="320" t="s">
        <v>857</v>
      </c>
      <c r="B3701" s="320" t="s">
        <v>553</v>
      </c>
      <c r="C3701" s="320" t="s">
        <v>670</v>
      </c>
      <c r="D3701" s="320" t="s">
        <v>85</v>
      </c>
      <c r="E3701" s="320">
        <v>71099842</v>
      </c>
      <c r="F3701" s="190">
        <v>1560</v>
      </c>
      <c r="G3701" s="360">
        <v>60</v>
      </c>
      <c r="H3701" s="320">
        <v>686</v>
      </c>
      <c r="I3701" s="320">
        <v>874</v>
      </c>
      <c r="J3701" s="361">
        <v>0.43974358974358974</v>
      </c>
      <c r="K3701" s="320" t="s">
        <v>1148</v>
      </c>
      <c r="L3701" s="320" t="s">
        <v>254</v>
      </c>
      <c r="M3701" s="320" t="s">
        <v>264</v>
      </c>
      <c r="N3701" s="320" t="s">
        <v>263</v>
      </c>
    </row>
    <row r="3702" spans="1:14" s="194" customFormat="1">
      <c r="A3702" s="320" t="s">
        <v>857</v>
      </c>
      <c r="B3702" s="320" t="s">
        <v>553</v>
      </c>
      <c r="C3702" s="320" t="s">
        <v>670</v>
      </c>
      <c r="D3702" s="320" t="s">
        <v>93</v>
      </c>
      <c r="E3702" s="320">
        <v>101834284</v>
      </c>
      <c r="F3702" s="190">
        <v>229</v>
      </c>
      <c r="G3702" s="360">
        <v>60</v>
      </c>
      <c r="H3702" s="320">
        <v>65</v>
      </c>
      <c r="I3702" s="320">
        <v>164</v>
      </c>
      <c r="J3702" s="361">
        <v>0.28384279475982532</v>
      </c>
      <c r="K3702" s="320" t="s">
        <v>1149</v>
      </c>
      <c r="L3702" s="320" t="s">
        <v>254</v>
      </c>
      <c r="M3702" s="320" t="s">
        <v>264</v>
      </c>
      <c r="N3702" s="320" t="s">
        <v>263</v>
      </c>
    </row>
    <row r="3703" spans="1:14" s="194" customFormat="1">
      <c r="A3703" s="320" t="s">
        <v>857</v>
      </c>
      <c r="B3703" s="320" t="s">
        <v>378</v>
      </c>
      <c r="C3703" s="320" t="s">
        <v>834</v>
      </c>
      <c r="D3703" s="320" t="s">
        <v>76</v>
      </c>
      <c r="E3703" s="320">
        <v>80588115</v>
      </c>
      <c r="F3703" s="190">
        <v>0</v>
      </c>
      <c r="G3703" s="360" t="s">
        <v>12</v>
      </c>
      <c r="H3703" s="320">
        <v>0</v>
      </c>
      <c r="I3703" s="320">
        <v>0</v>
      </c>
      <c r="J3703" s="361">
        <v>0</v>
      </c>
      <c r="K3703" s="320" t="s">
        <v>1139</v>
      </c>
      <c r="L3703" s="320" t="s">
        <v>254</v>
      </c>
      <c r="M3703" s="320" t="s">
        <v>264</v>
      </c>
      <c r="N3703" s="320" t="s">
        <v>263</v>
      </c>
    </row>
    <row r="3704" spans="1:14" s="194" customFormat="1">
      <c r="A3704" s="320" t="s">
        <v>857</v>
      </c>
      <c r="B3704" s="320" t="s">
        <v>378</v>
      </c>
      <c r="C3704" s="320" t="s">
        <v>834</v>
      </c>
      <c r="D3704" s="320" t="s">
        <v>76</v>
      </c>
      <c r="E3704" s="320">
        <v>83272866</v>
      </c>
      <c r="F3704" s="190">
        <v>123</v>
      </c>
      <c r="G3704" s="360">
        <v>60</v>
      </c>
      <c r="H3704" s="320">
        <v>0</v>
      </c>
      <c r="I3704" s="320">
        <v>123</v>
      </c>
      <c r="J3704" s="361">
        <v>0</v>
      </c>
      <c r="K3704" s="320" t="s">
        <v>1140</v>
      </c>
      <c r="L3704" s="320" t="s">
        <v>254</v>
      </c>
      <c r="M3704" s="320" t="s">
        <v>262</v>
      </c>
      <c r="N3704" s="320" t="s">
        <v>264</v>
      </c>
    </row>
    <row r="3705" spans="1:14" s="194" customFormat="1">
      <c r="A3705" s="320" t="s">
        <v>857</v>
      </c>
      <c r="B3705" s="320" t="s">
        <v>378</v>
      </c>
      <c r="C3705" s="320" t="s">
        <v>834</v>
      </c>
      <c r="D3705" s="320" t="s">
        <v>76</v>
      </c>
      <c r="E3705" s="320">
        <v>237397410</v>
      </c>
      <c r="F3705" s="190">
        <v>6255</v>
      </c>
      <c r="G3705" s="360">
        <v>60</v>
      </c>
      <c r="H3705" s="320">
        <v>3</v>
      </c>
      <c r="I3705" s="320">
        <v>6252</v>
      </c>
      <c r="J3705" s="361">
        <v>4.7961630695443646E-4</v>
      </c>
      <c r="K3705" s="320" t="s">
        <v>1141</v>
      </c>
      <c r="L3705" s="320" t="s">
        <v>254</v>
      </c>
      <c r="M3705" s="320" t="s">
        <v>262</v>
      </c>
      <c r="N3705" s="320" t="s">
        <v>261</v>
      </c>
    </row>
    <row r="3706" spans="1:14" s="194" customFormat="1">
      <c r="A3706" s="320" t="s">
        <v>857</v>
      </c>
      <c r="B3706" s="320" t="s">
        <v>378</v>
      </c>
      <c r="C3706" s="320" t="s">
        <v>834</v>
      </c>
      <c r="D3706" s="320" t="s">
        <v>92</v>
      </c>
      <c r="E3706" s="320">
        <v>113747487</v>
      </c>
      <c r="F3706" s="190">
        <v>2376</v>
      </c>
      <c r="G3706" s="360">
        <v>59.993299999999998</v>
      </c>
      <c r="H3706" s="320">
        <v>0</v>
      </c>
      <c r="I3706" s="320">
        <v>2376</v>
      </c>
      <c r="J3706" s="361">
        <v>0</v>
      </c>
      <c r="K3706" s="320" t="s">
        <v>1142</v>
      </c>
      <c r="L3706" s="320" t="s">
        <v>254</v>
      </c>
      <c r="M3706" s="320" t="s">
        <v>264</v>
      </c>
      <c r="N3706" s="320" t="s">
        <v>263</v>
      </c>
    </row>
    <row r="3707" spans="1:14" s="194" customFormat="1">
      <c r="A3707" s="320" t="s">
        <v>857</v>
      </c>
      <c r="B3707" s="320" t="s">
        <v>378</v>
      </c>
      <c r="C3707" s="320" t="s">
        <v>834</v>
      </c>
      <c r="D3707" s="320" t="s">
        <v>82</v>
      </c>
      <c r="E3707" s="320">
        <v>133798056</v>
      </c>
      <c r="F3707" s="190">
        <v>388</v>
      </c>
      <c r="G3707" s="360">
        <v>60</v>
      </c>
      <c r="H3707" s="320">
        <v>0</v>
      </c>
      <c r="I3707" s="320">
        <v>388</v>
      </c>
      <c r="J3707" s="361">
        <v>0</v>
      </c>
      <c r="K3707" s="320" t="s">
        <v>1143</v>
      </c>
      <c r="L3707" s="320" t="s">
        <v>254</v>
      </c>
      <c r="M3707" s="320" t="s">
        <v>262</v>
      </c>
      <c r="N3707" s="320" t="s">
        <v>261</v>
      </c>
    </row>
    <row r="3708" spans="1:14" s="194" customFormat="1">
      <c r="A3708" s="320" t="s">
        <v>857</v>
      </c>
      <c r="B3708" s="320" t="s">
        <v>378</v>
      </c>
      <c r="C3708" s="320" t="s">
        <v>834</v>
      </c>
      <c r="D3708" s="320" t="s">
        <v>89</v>
      </c>
      <c r="E3708" s="320">
        <v>56574301</v>
      </c>
      <c r="F3708" s="190">
        <v>4450</v>
      </c>
      <c r="G3708" s="360">
        <v>59.982900000000001</v>
      </c>
      <c r="H3708" s="320">
        <v>0</v>
      </c>
      <c r="I3708" s="320">
        <v>4450</v>
      </c>
      <c r="J3708" s="361">
        <v>0</v>
      </c>
      <c r="K3708" s="320" t="s">
        <v>1144</v>
      </c>
      <c r="L3708" s="320" t="s">
        <v>254</v>
      </c>
      <c r="M3708" s="320" t="s">
        <v>261</v>
      </c>
      <c r="N3708" s="320" t="s">
        <v>263</v>
      </c>
    </row>
    <row r="3709" spans="1:14" s="194" customFormat="1">
      <c r="A3709" s="320" t="s">
        <v>857</v>
      </c>
      <c r="B3709" s="320" t="s">
        <v>378</v>
      </c>
      <c r="C3709" s="320" t="s">
        <v>834</v>
      </c>
      <c r="D3709" s="320" t="s">
        <v>77</v>
      </c>
      <c r="E3709" s="320">
        <v>101959420</v>
      </c>
      <c r="F3709" s="190">
        <v>0</v>
      </c>
      <c r="G3709" s="360" t="s">
        <v>12</v>
      </c>
      <c r="H3709" s="320">
        <v>0</v>
      </c>
      <c r="I3709" s="320">
        <v>0</v>
      </c>
      <c r="J3709" s="361">
        <v>0</v>
      </c>
      <c r="K3709" s="320" t="s">
        <v>1145</v>
      </c>
      <c r="L3709" s="320" t="s">
        <v>254</v>
      </c>
      <c r="M3709" s="320" t="s">
        <v>264</v>
      </c>
      <c r="N3709" s="320" t="s">
        <v>263</v>
      </c>
    </row>
    <row r="3710" spans="1:14" s="194" customFormat="1">
      <c r="A3710" s="320" t="s">
        <v>857</v>
      </c>
      <c r="B3710" s="320" t="s">
        <v>378</v>
      </c>
      <c r="C3710" s="320" t="s">
        <v>834</v>
      </c>
      <c r="D3710" s="320" t="s">
        <v>90</v>
      </c>
      <c r="E3710" s="320">
        <v>26209343</v>
      </c>
      <c r="F3710" s="190">
        <v>0</v>
      </c>
      <c r="G3710" s="360" t="s">
        <v>12</v>
      </c>
      <c r="H3710" s="320">
        <v>0</v>
      </c>
      <c r="I3710" s="320">
        <v>0</v>
      </c>
      <c r="J3710" s="361">
        <v>0</v>
      </c>
      <c r="K3710" s="320" t="s">
        <v>1146</v>
      </c>
      <c r="L3710" s="320" t="s">
        <v>254</v>
      </c>
      <c r="M3710" s="320" t="s">
        <v>262</v>
      </c>
      <c r="N3710" s="320" t="s">
        <v>261</v>
      </c>
    </row>
    <row r="3711" spans="1:14" s="194" customFormat="1">
      <c r="A3711" s="320" t="s">
        <v>857</v>
      </c>
      <c r="B3711" s="320" t="s">
        <v>378</v>
      </c>
      <c r="C3711" s="320" t="s">
        <v>834</v>
      </c>
      <c r="D3711" s="320" t="s">
        <v>78</v>
      </c>
      <c r="E3711" s="320">
        <v>57233879</v>
      </c>
      <c r="F3711" s="190">
        <v>0</v>
      </c>
      <c r="G3711" s="360" t="s">
        <v>12</v>
      </c>
      <c r="H3711" s="320">
        <v>0</v>
      </c>
      <c r="I3711" s="320">
        <v>0</v>
      </c>
      <c r="J3711" s="361">
        <v>0</v>
      </c>
      <c r="K3711" s="320" t="s">
        <v>1147</v>
      </c>
      <c r="L3711" s="320" t="s">
        <v>254</v>
      </c>
      <c r="M3711" s="320" t="s">
        <v>261</v>
      </c>
      <c r="N3711" s="320" t="s">
        <v>262</v>
      </c>
    </row>
    <row r="3712" spans="1:14" s="194" customFormat="1">
      <c r="A3712" s="320" t="s">
        <v>857</v>
      </c>
      <c r="B3712" s="320" t="s">
        <v>378</v>
      </c>
      <c r="C3712" s="320" t="s">
        <v>834</v>
      </c>
      <c r="D3712" s="320" t="s">
        <v>85</v>
      </c>
      <c r="E3712" s="320">
        <v>71099842</v>
      </c>
      <c r="F3712" s="190">
        <v>4678</v>
      </c>
      <c r="G3712" s="360">
        <v>60</v>
      </c>
      <c r="H3712" s="320">
        <v>0</v>
      </c>
      <c r="I3712" s="320">
        <v>4678</v>
      </c>
      <c r="J3712" s="361">
        <v>0</v>
      </c>
      <c r="K3712" s="320" t="s">
        <v>1148</v>
      </c>
      <c r="L3712" s="320" t="s">
        <v>254</v>
      </c>
      <c r="M3712" s="320" t="s">
        <v>264</v>
      </c>
      <c r="N3712" s="320" t="s">
        <v>263</v>
      </c>
    </row>
    <row r="3713" spans="1:14" s="194" customFormat="1">
      <c r="A3713" s="320" t="s">
        <v>857</v>
      </c>
      <c r="B3713" s="320" t="s">
        <v>378</v>
      </c>
      <c r="C3713" s="320" t="s">
        <v>834</v>
      </c>
      <c r="D3713" s="320" t="s">
        <v>93</v>
      </c>
      <c r="E3713" s="320">
        <v>101834284</v>
      </c>
      <c r="F3713" s="190">
        <v>0</v>
      </c>
      <c r="G3713" s="360" t="s">
        <v>12</v>
      </c>
      <c r="H3713" s="320">
        <v>0</v>
      </c>
      <c r="I3713" s="320">
        <v>0</v>
      </c>
      <c r="J3713" s="361">
        <v>0</v>
      </c>
      <c r="K3713" s="320" t="s">
        <v>1149</v>
      </c>
      <c r="L3713" s="320" t="s">
        <v>254</v>
      </c>
      <c r="M3713" s="320" t="s">
        <v>264</v>
      </c>
      <c r="N3713" s="320" t="s">
        <v>263</v>
      </c>
    </row>
    <row r="3714" spans="1:14" s="194" customFormat="1">
      <c r="A3714" s="320" t="s">
        <v>857</v>
      </c>
      <c r="B3714" s="320" t="s">
        <v>554</v>
      </c>
      <c r="C3714" s="320" t="s">
        <v>834</v>
      </c>
      <c r="D3714" s="320" t="s">
        <v>76</v>
      </c>
      <c r="E3714" s="320">
        <v>80588115</v>
      </c>
      <c r="F3714" s="190">
        <v>7759</v>
      </c>
      <c r="G3714" s="360">
        <v>60</v>
      </c>
      <c r="H3714" s="320">
        <v>4</v>
      </c>
      <c r="I3714" s="320">
        <v>7755</v>
      </c>
      <c r="J3714" s="361">
        <v>5.1553035184946519E-4</v>
      </c>
      <c r="K3714" s="320" t="s">
        <v>1139</v>
      </c>
      <c r="L3714" s="320" t="s">
        <v>254</v>
      </c>
      <c r="M3714" s="320" t="s">
        <v>264</v>
      </c>
      <c r="N3714" s="320" t="s">
        <v>263</v>
      </c>
    </row>
    <row r="3715" spans="1:14" s="194" customFormat="1">
      <c r="A3715" s="320" t="s">
        <v>857</v>
      </c>
      <c r="B3715" s="320" t="s">
        <v>554</v>
      </c>
      <c r="C3715" s="320" t="s">
        <v>834</v>
      </c>
      <c r="D3715" s="320" t="s">
        <v>76</v>
      </c>
      <c r="E3715" s="320">
        <v>83272866</v>
      </c>
      <c r="F3715" s="190">
        <v>551</v>
      </c>
      <c r="G3715" s="360">
        <v>59.987299999999998</v>
      </c>
      <c r="H3715" s="320">
        <v>0</v>
      </c>
      <c r="I3715" s="320">
        <v>551</v>
      </c>
      <c r="J3715" s="361">
        <v>0</v>
      </c>
      <c r="K3715" s="320" t="s">
        <v>1140</v>
      </c>
      <c r="L3715" s="320" t="s">
        <v>254</v>
      </c>
      <c r="M3715" s="320" t="s">
        <v>262</v>
      </c>
      <c r="N3715" s="320" t="s">
        <v>264</v>
      </c>
    </row>
    <row r="3716" spans="1:14" s="194" customFormat="1">
      <c r="A3716" s="320" t="s">
        <v>857</v>
      </c>
      <c r="B3716" s="320" t="s">
        <v>554</v>
      </c>
      <c r="C3716" s="320" t="s">
        <v>834</v>
      </c>
      <c r="D3716" s="320" t="s">
        <v>76</v>
      </c>
      <c r="E3716" s="320">
        <v>237397410</v>
      </c>
      <c r="F3716" s="190">
        <v>4214</v>
      </c>
      <c r="G3716" s="360">
        <v>60</v>
      </c>
      <c r="H3716" s="320">
        <v>40</v>
      </c>
      <c r="I3716" s="320">
        <v>4174</v>
      </c>
      <c r="J3716" s="361">
        <v>9.4921689606074985E-3</v>
      </c>
      <c r="K3716" s="320" t="s">
        <v>1141</v>
      </c>
      <c r="L3716" s="320" t="s">
        <v>254</v>
      </c>
      <c r="M3716" s="320" t="s">
        <v>262</v>
      </c>
      <c r="N3716" s="320" t="s">
        <v>261</v>
      </c>
    </row>
    <row r="3717" spans="1:14" s="194" customFormat="1">
      <c r="A3717" s="320" t="s">
        <v>857</v>
      </c>
      <c r="B3717" s="320" t="s">
        <v>554</v>
      </c>
      <c r="C3717" s="320" t="s">
        <v>834</v>
      </c>
      <c r="D3717" s="320" t="s">
        <v>92</v>
      </c>
      <c r="E3717" s="320">
        <v>113747487</v>
      </c>
      <c r="F3717" s="190">
        <v>84</v>
      </c>
      <c r="G3717" s="360">
        <v>60</v>
      </c>
      <c r="H3717" s="320">
        <v>0</v>
      </c>
      <c r="I3717" s="320">
        <v>84</v>
      </c>
      <c r="J3717" s="361">
        <v>0</v>
      </c>
      <c r="K3717" s="320" t="s">
        <v>1142</v>
      </c>
      <c r="L3717" s="320" t="s">
        <v>254</v>
      </c>
      <c r="M3717" s="320" t="s">
        <v>264</v>
      </c>
      <c r="N3717" s="320" t="s">
        <v>263</v>
      </c>
    </row>
    <row r="3718" spans="1:14" s="194" customFormat="1">
      <c r="A3718" s="320" t="s">
        <v>857</v>
      </c>
      <c r="B3718" s="320" t="s">
        <v>554</v>
      </c>
      <c r="C3718" s="320" t="s">
        <v>834</v>
      </c>
      <c r="D3718" s="320" t="s">
        <v>82</v>
      </c>
      <c r="E3718" s="320">
        <v>133798056</v>
      </c>
      <c r="F3718" s="190">
        <v>524</v>
      </c>
      <c r="G3718" s="360">
        <v>60.019100000000002</v>
      </c>
      <c r="H3718" s="320">
        <v>0</v>
      </c>
      <c r="I3718" s="320">
        <v>524</v>
      </c>
      <c r="J3718" s="361">
        <v>0</v>
      </c>
      <c r="K3718" s="320" t="s">
        <v>1143</v>
      </c>
      <c r="L3718" s="320" t="s">
        <v>254</v>
      </c>
      <c r="M3718" s="320" t="s">
        <v>262</v>
      </c>
      <c r="N3718" s="320" t="s">
        <v>261</v>
      </c>
    </row>
    <row r="3719" spans="1:14" s="194" customFormat="1">
      <c r="A3719" s="320" t="s">
        <v>857</v>
      </c>
      <c r="B3719" s="320" t="s">
        <v>554</v>
      </c>
      <c r="C3719" s="320" t="s">
        <v>834</v>
      </c>
      <c r="D3719" s="320" t="s">
        <v>89</v>
      </c>
      <c r="E3719" s="320">
        <v>56574301</v>
      </c>
      <c r="F3719" s="190">
        <v>6139</v>
      </c>
      <c r="G3719" s="360">
        <v>59.997100000000003</v>
      </c>
      <c r="H3719" s="320">
        <v>2</v>
      </c>
      <c r="I3719" s="320">
        <v>6137</v>
      </c>
      <c r="J3719" s="361">
        <v>3.2578595862518323E-4</v>
      </c>
      <c r="K3719" s="320" t="s">
        <v>1144</v>
      </c>
      <c r="L3719" s="320" t="s">
        <v>254</v>
      </c>
      <c r="M3719" s="320" t="s">
        <v>261</v>
      </c>
      <c r="N3719" s="320" t="s">
        <v>263</v>
      </c>
    </row>
    <row r="3720" spans="1:14" s="194" customFormat="1">
      <c r="A3720" s="320" t="s">
        <v>857</v>
      </c>
      <c r="B3720" s="320" t="s">
        <v>554</v>
      </c>
      <c r="C3720" s="320" t="s">
        <v>834</v>
      </c>
      <c r="D3720" s="320" t="s">
        <v>77</v>
      </c>
      <c r="E3720" s="320">
        <v>101959420</v>
      </c>
      <c r="F3720" s="190">
        <v>25</v>
      </c>
      <c r="G3720" s="360">
        <v>60</v>
      </c>
      <c r="H3720" s="320">
        <v>0</v>
      </c>
      <c r="I3720" s="320">
        <v>25</v>
      </c>
      <c r="J3720" s="361">
        <v>0</v>
      </c>
      <c r="K3720" s="320" t="s">
        <v>1145</v>
      </c>
      <c r="L3720" s="320" t="s">
        <v>254</v>
      </c>
      <c r="M3720" s="320" t="s">
        <v>264</v>
      </c>
      <c r="N3720" s="320" t="s">
        <v>263</v>
      </c>
    </row>
    <row r="3721" spans="1:14" s="194" customFormat="1">
      <c r="A3721" s="320" t="s">
        <v>857</v>
      </c>
      <c r="B3721" s="320" t="s">
        <v>554</v>
      </c>
      <c r="C3721" s="320" t="s">
        <v>834</v>
      </c>
      <c r="D3721" s="320" t="s">
        <v>90</v>
      </c>
      <c r="E3721" s="320">
        <v>26209343</v>
      </c>
      <c r="F3721" s="190">
        <v>1677</v>
      </c>
      <c r="G3721" s="360">
        <v>60.083599999999997</v>
      </c>
      <c r="H3721" s="320">
        <v>2</v>
      </c>
      <c r="I3721" s="320">
        <v>1675</v>
      </c>
      <c r="J3721" s="361">
        <v>1.1926058437686344E-3</v>
      </c>
      <c r="K3721" s="320" t="s">
        <v>1146</v>
      </c>
      <c r="L3721" s="320" t="s">
        <v>254</v>
      </c>
      <c r="M3721" s="320" t="s">
        <v>262</v>
      </c>
      <c r="N3721" s="320" t="s">
        <v>261</v>
      </c>
    </row>
    <row r="3722" spans="1:14" s="194" customFormat="1">
      <c r="A3722" s="320" t="s">
        <v>857</v>
      </c>
      <c r="B3722" s="320" t="s">
        <v>554</v>
      </c>
      <c r="C3722" s="320" t="s">
        <v>834</v>
      </c>
      <c r="D3722" s="320" t="s">
        <v>78</v>
      </c>
      <c r="E3722" s="320">
        <v>57233879</v>
      </c>
      <c r="F3722" s="190">
        <v>1431</v>
      </c>
      <c r="G3722" s="360">
        <v>60</v>
      </c>
      <c r="H3722" s="320">
        <v>0</v>
      </c>
      <c r="I3722" s="320">
        <v>1431</v>
      </c>
      <c r="J3722" s="361">
        <v>0</v>
      </c>
      <c r="K3722" s="320" t="s">
        <v>1147</v>
      </c>
      <c r="L3722" s="320" t="s">
        <v>254</v>
      </c>
      <c r="M3722" s="320" t="s">
        <v>261</v>
      </c>
      <c r="N3722" s="320" t="s">
        <v>262</v>
      </c>
    </row>
    <row r="3723" spans="1:14" s="194" customFormat="1">
      <c r="A3723" s="320" t="s">
        <v>857</v>
      </c>
      <c r="B3723" s="320" t="s">
        <v>554</v>
      </c>
      <c r="C3723" s="320" t="s">
        <v>834</v>
      </c>
      <c r="D3723" s="320" t="s">
        <v>85</v>
      </c>
      <c r="E3723" s="320">
        <v>71099842</v>
      </c>
      <c r="F3723" s="190">
        <v>2240</v>
      </c>
      <c r="G3723" s="360">
        <v>60</v>
      </c>
      <c r="H3723" s="320">
        <v>4</v>
      </c>
      <c r="I3723" s="320">
        <v>2236</v>
      </c>
      <c r="J3723" s="361">
        <v>1.7857142857142857E-3</v>
      </c>
      <c r="K3723" s="320" t="s">
        <v>1148</v>
      </c>
      <c r="L3723" s="320" t="s">
        <v>254</v>
      </c>
      <c r="M3723" s="320" t="s">
        <v>264</v>
      </c>
      <c r="N3723" s="320" t="s">
        <v>263</v>
      </c>
    </row>
    <row r="3724" spans="1:14" s="194" customFormat="1">
      <c r="A3724" s="320" t="s">
        <v>857</v>
      </c>
      <c r="B3724" s="320" t="s">
        <v>554</v>
      </c>
      <c r="C3724" s="320" t="s">
        <v>834</v>
      </c>
      <c r="D3724" s="320" t="s">
        <v>93</v>
      </c>
      <c r="E3724" s="320">
        <v>101834284</v>
      </c>
      <c r="F3724" s="190">
        <v>364</v>
      </c>
      <c r="G3724" s="360">
        <v>59.972499999999997</v>
      </c>
      <c r="H3724" s="320">
        <v>0</v>
      </c>
      <c r="I3724" s="320">
        <v>364</v>
      </c>
      <c r="J3724" s="361">
        <v>0</v>
      </c>
      <c r="K3724" s="320" t="s">
        <v>1149</v>
      </c>
      <c r="L3724" s="320" t="s">
        <v>254</v>
      </c>
      <c r="M3724" s="320" t="s">
        <v>264</v>
      </c>
      <c r="N3724" s="320" t="s">
        <v>263</v>
      </c>
    </row>
    <row r="3725" spans="1:14" s="194" customFormat="1">
      <c r="A3725" s="320" t="s">
        <v>857</v>
      </c>
      <c r="B3725" s="320" t="s">
        <v>555</v>
      </c>
      <c r="C3725" s="320" t="s">
        <v>834</v>
      </c>
      <c r="D3725" s="320" t="s">
        <v>76</v>
      </c>
      <c r="E3725" s="320">
        <v>80588115</v>
      </c>
      <c r="F3725" s="190">
        <v>4873</v>
      </c>
      <c r="G3725" s="360">
        <v>59.999400000000001</v>
      </c>
      <c r="H3725" s="320">
        <v>7</v>
      </c>
      <c r="I3725" s="320">
        <v>4866</v>
      </c>
      <c r="J3725" s="361">
        <v>1.4364867638005335E-3</v>
      </c>
      <c r="K3725" s="320" t="s">
        <v>1139</v>
      </c>
      <c r="L3725" s="320" t="s">
        <v>254</v>
      </c>
      <c r="M3725" s="320" t="s">
        <v>264</v>
      </c>
      <c r="N3725" s="320" t="s">
        <v>263</v>
      </c>
    </row>
    <row r="3726" spans="1:14" s="194" customFormat="1">
      <c r="A3726" s="320" t="s">
        <v>857</v>
      </c>
      <c r="B3726" s="320" t="s">
        <v>555</v>
      </c>
      <c r="C3726" s="320" t="s">
        <v>834</v>
      </c>
      <c r="D3726" s="320" t="s">
        <v>76</v>
      </c>
      <c r="E3726" s="320">
        <v>83272866</v>
      </c>
      <c r="F3726" s="190">
        <v>533</v>
      </c>
      <c r="G3726" s="360">
        <v>60</v>
      </c>
      <c r="H3726" s="320">
        <v>0</v>
      </c>
      <c r="I3726" s="320">
        <v>533</v>
      </c>
      <c r="J3726" s="361">
        <v>0</v>
      </c>
      <c r="K3726" s="320" t="s">
        <v>1140</v>
      </c>
      <c r="L3726" s="320" t="s">
        <v>254</v>
      </c>
      <c r="M3726" s="320" t="s">
        <v>262</v>
      </c>
      <c r="N3726" s="320" t="s">
        <v>264</v>
      </c>
    </row>
    <row r="3727" spans="1:14" s="194" customFormat="1">
      <c r="A3727" s="320" t="s">
        <v>857</v>
      </c>
      <c r="B3727" s="320" t="s">
        <v>555</v>
      </c>
      <c r="C3727" s="320" t="s">
        <v>834</v>
      </c>
      <c r="D3727" s="320" t="s">
        <v>76</v>
      </c>
      <c r="E3727" s="320">
        <v>237397410</v>
      </c>
      <c r="F3727" s="190">
        <v>3856</v>
      </c>
      <c r="G3727" s="360">
        <v>59.9953</v>
      </c>
      <c r="H3727" s="320">
        <v>10</v>
      </c>
      <c r="I3727" s="320">
        <v>3846</v>
      </c>
      <c r="J3727" s="361">
        <v>2.5933609958506223E-3</v>
      </c>
      <c r="K3727" s="320" t="s">
        <v>1141</v>
      </c>
      <c r="L3727" s="320" t="s">
        <v>254</v>
      </c>
      <c r="M3727" s="320" t="s">
        <v>262</v>
      </c>
      <c r="N3727" s="320" t="s">
        <v>261</v>
      </c>
    </row>
    <row r="3728" spans="1:14" s="194" customFormat="1">
      <c r="A3728" s="320" t="s">
        <v>857</v>
      </c>
      <c r="B3728" s="320" t="s">
        <v>555</v>
      </c>
      <c r="C3728" s="320" t="s">
        <v>834</v>
      </c>
      <c r="D3728" s="320" t="s">
        <v>92</v>
      </c>
      <c r="E3728" s="320">
        <v>113747487</v>
      </c>
      <c r="F3728" s="190">
        <v>1600</v>
      </c>
      <c r="G3728" s="360">
        <v>60.020699999999998</v>
      </c>
      <c r="H3728" s="320">
        <v>2</v>
      </c>
      <c r="I3728" s="320">
        <v>1598</v>
      </c>
      <c r="J3728" s="361">
        <v>1.25E-3</v>
      </c>
      <c r="K3728" s="320" t="s">
        <v>1142</v>
      </c>
      <c r="L3728" s="320" t="s">
        <v>254</v>
      </c>
      <c r="M3728" s="320" t="s">
        <v>264</v>
      </c>
      <c r="N3728" s="320" t="s">
        <v>263</v>
      </c>
    </row>
    <row r="3729" spans="1:14" s="194" customFormat="1">
      <c r="A3729" s="320" t="s">
        <v>857</v>
      </c>
      <c r="B3729" s="320" t="s">
        <v>555</v>
      </c>
      <c r="C3729" s="320" t="s">
        <v>834</v>
      </c>
      <c r="D3729" s="320" t="s">
        <v>82</v>
      </c>
      <c r="E3729" s="320">
        <v>133798056</v>
      </c>
      <c r="F3729" s="190">
        <v>1018</v>
      </c>
      <c r="G3729" s="360">
        <v>60.009799999999998</v>
      </c>
      <c r="H3729" s="320">
        <v>2</v>
      </c>
      <c r="I3729" s="320">
        <v>1016</v>
      </c>
      <c r="J3729" s="361">
        <v>1.9646365422396855E-3</v>
      </c>
      <c r="K3729" s="320" t="s">
        <v>1143</v>
      </c>
      <c r="L3729" s="320" t="s">
        <v>254</v>
      </c>
      <c r="M3729" s="320" t="s">
        <v>262</v>
      </c>
      <c r="N3729" s="320" t="s">
        <v>261</v>
      </c>
    </row>
    <row r="3730" spans="1:14" s="194" customFormat="1">
      <c r="A3730" s="320" t="s">
        <v>857</v>
      </c>
      <c r="B3730" s="320" t="s">
        <v>555</v>
      </c>
      <c r="C3730" s="320" t="s">
        <v>834</v>
      </c>
      <c r="D3730" s="320" t="s">
        <v>89</v>
      </c>
      <c r="E3730" s="320">
        <v>56574301</v>
      </c>
      <c r="F3730" s="190">
        <v>3804</v>
      </c>
      <c r="G3730" s="360">
        <v>60</v>
      </c>
      <c r="H3730" s="320">
        <v>0</v>
      </c>
      <c r="I3730" s="320">
        <v>3804</v>
      </c>
      <c r="J3730" s="361">
        <v>0</v>
      </c>
      <c r="K3730" s="320" t="s">
        <v>1144</v>
      </c>
      <c r="L3730" s="320" t="s">
        <v>254</v>
      </c>
      <c r="M3730" s="320" t="s">
        <v>261</v>
      </c>
      <c r="N3730" s="320" t="s">
        <v>263</v>
      </c>
    </row>
    <row r="3731" spans="1:14" s="194" customFormat="1">
      <c r="A3731" s="320" t="s">
        <v>857</v>
      </c>
      <c r="B3731" s="320" t="s">
        <v>555</v>
      </c>
      <c r="C3731" s="320" t="s">
        <v>834</v>
      </c>
      <c r="D3731" s="320" t="s">
        <v>77</v>
      </c>
      <c r="E3731" s="320">
        <v>101959420</v>
      </c>
      <c r="F3731" s="190">
        <v>935</v>
      </c>
      <c r="G3731" s="360">
        <v>60</v>
      </c>
      <c r="H3731" s="320">
        <v>2</v>
      </c>
      <c r="I3731" s="320">
        <v>933</v>
      </c>
      <c r="J3731" s="361">
        <v>2.1390374331550803E-3</v>
      </c>
      <c r="K3731" s="320" t="s">
        <v>1145</v>
      </c>
      <c r="L3731" s="320" t="s">
        <v>254</v>
      </c>
      <c r="M3731" s="320" t="s">
        <v>264</v>
      </c>
      <c r="N3731" s="320" t="s">
        <v>263</v>
      </c>
    </row>
    <row r="3732" spans="1:14" s="194" customFormat="1">
      <c r="A3732" s="320" t="s">
        <v>857</v>
      </c>
      <c r="B3732" s="320" t="s">
        <v>555</v>
      </c>
      <c r="C3732" s="320" t="s">
        <v>834</v>
      </c>
      <c r="D3732" s="320" t="s">
        <v>90</v>
      </c>
      <c r="E3732" s="320">
        <v>26209343</v>
      </c>
      <c r="F3732" s="190">
        <v>2344</v>
      </c>
      <c r="G3732" s="360">
        <v>60.085299999999997</v>
      </c>
      <c r="H3732" s="320">
        <v>0</v>
      </c>
      <c r="I3732" s="320">
        <v>2344</v>
      </c>
      <c r="J3732" s="361">
        <v>0</v>
      </c>
      <c r="K3732" s="320" t="s">
        <v>1146</v>
      </c>
      <c r="L3732" s="320" t="s">
        <v>254</v>
      </c>
      <c r="M3732" s="320" t="s">
        <v>262</v>
      </c>
      <c r="N3732" s="320" t="s">
        <v>261</v>
      </c>
    </row>
    <row r="3733" spans="1:14" s="194" customFormat="1">
      <c r="A3733" s="320" t="s">
        <v>857</v>
      </c>
      <c r="B3733" s="320" t="s">
        <v>555</v>
      </c>
      <c r="C3733" s="320" t="s">
        <v>834</v>
      </c>
      <c r="D3733" s="320" t="s">
        <v>78</v>
      </c>
      <c r="E3733" s="320">
        <v>57233879</v>
      </c>
      <c r="F3733" s="190">
        <v>1643</v>
      </c>
      <c r="G3733" s="360">
        <v>60</v>
      </c>
      <c r="H3733" s="320">
        <v>3</v>
      </c>
      <c r="I3733" s="320">
        <v>1640</v>
      </c>
      <c r="J3733" s="361">
        <v>1.8259281801582471E-3</v>
      </c>
      <c r="K3733" s="320" t="s">
        <v>1147</v>
      </c>
      <c r="L3733" s="320" t="s">
        <v>254</v>
      </c>
      <c r="M3733" s="320" t="s">
        <v>261</v>
      </c>
      <c r="N3733" s="320" t="s">
        <v>262</v>
      </c>
    </row>
    <row r="3734" spans="1:14" s="194" customFormat="1">
      <c r="A3734" s="320" t="s">
        <v>857</v>
      </c>
      <c r="B3734" s="320" t="s">
        <v>555</v>
      </c>
      <c r="C3734" s="320" t="s">
        <v>834</v>
      </c>
      <c r="D3734" s="320" t="s">
        <v>85</v>
      </c>
      <c r="E3734" s="320">
        <v>71099842</v>
      </c>
      <c r="F3734" s="190">
        <v>1744</v>
      </c>
      <c r="G3734" s="360">
        <v>60</v>
      </c>
      <c r="H3734" s="320">
        <v>2</v>
      </c>
      <c r="I3734" s="320">
        <v>1742</v>
      </c>
      <c r="J3734" s="361">
        <v>1.1467889908256881E-3</v>
      </c>
      <c r="K3734" s="320" t="s">
        <v>1148</v>
      </c>
      <c r="L3734" s="320" t="s">
        <v>254</v>
      </c>
      <c r="M3734" s="320" t="s">
        <v>264</v>
      </c>
      <c r="N3734" s="320" t="s">
        <v>263</v>
      </c>
    </row>
    <row r="3735" spans="1:14" s="194" customFormat="1">
      <c r="A3735" s="320" t="s">
        <v>857</v>
      </c>
      <c r="B3735" s="320" t="s">
        <v>555</v>
      </c>
      <c r="C3735" s="320" t="s">
        <v>834</v>
      </c>
      <c r="D3735" s="320" t="s">
        <v>93</v>
      </c>
      <c r="E3735" s="320">
        <v>101834284</v>
      </c>
      <c r="F3735" s="190">
        <v>417</v>
      </c>
      <c r="G3735" s="360">
        <v>59.951999999999998</v>
      </c>
      <c r="H3735" s="320">
        <v>0</v>
      </c>
      <c r="I3735" s="320">
        <v>417</v>
      </c>
      <c r="J3735" s="361">
        <v>0</v>
      </c>
      <c r="K3735" s="320" t="s">
        <v>1149</v>
      </c>
      <c r="L3735" s="320" t="s">
        <v>254</v>
      </c>
      <c r="M3735" s="320" t="s">
        <v>264</v>
      </c>
      <c r="N3735" s="320" t="s">
        <v>263</v>
      </c>
    </row>
    <row r="3736" spans="1:14" s="194" customFormat="1">
      <c r="A3736" s="320" t="s">
        <v>857</v>
      </c>
      <c r="B3736" s="320" t="s">
        <v>556</v>
      </c>
      <c r="C3736" s="320" t="s">
        <v>834</v>
      </c>
      <c r="D3736" s="320" t="s">
        <v>76</v>
      </c>
      <c r="E3736" s="320">
        <v>80588115</v>
      </c>
      <c r="F3736" s="190">
        <v>4950</v>
      </c>
      <c r="G3736" s="360">
        <v>59.997799999999998</v>
      </c>
      <c r="H3736" s="320">
        <v>8</v>
      </c>
      <c r="I3736" s="320">
        <v>4942</v>
      </c>
      <c r="J3736" s="361">
        <v>1.6161616161616162E-3</v>
      </c>
      <c r="K3736" s="320" t="s">
        <v>1139</v>
      </c>
      <c r="L3736" s="320" t="s">
        <v>254</v>
      </c>
      <c r="M3736" s="320" t="s">
        <v>264</v>
      </c>
      <c r="N3736" s="320" t="s">
        <v>263</v>
      </c>
    </row>
    <row r="3737" spans="1:14" s="194" customFormat="1">
      <c r="A3737" s="320" t="s">
        <v>857</v>
      </c>
      <c r="B3737" s="320" t="s">
        <v>556</v>
      </c>
      <c r="C3737" s="320" t="s">
        <v>834</v>
      </c>
      <c r="D3737" s="320" t="s">
        <v>76</v>
      </c>
      <c r="E3737" s="320">
        <v>83272866</v>
      </c>
      <c r="F3737" s="190">
        <v>191</v>
      </c>
      <c r="G3737" s="360">
        <v>60</v>
      </c>
      <c r="H3737" s="320">
        <v>0</v>
      </c>
      <c r="I3737" s="320">
        <v>191</v>
      </c>
      <c r="J3737" s="361">
        <v>0</v>
      </c>
      <c r="K3737" s="320" t="s">
        <v>1140</v>
      </c>
      <c r="L3737" s="320" t="s">
        <v>254</v>
      </c>
      <c r="M3737" s="320" t="s">
        <v>262</v>
      </c>
      <c r="N3737" s="320" t="s">
        <v>264</v>
      </c>
    </row>
    <row r="3738" spans="1:14" s="194" customFormat="1">
      <c r="A3738" s="320" t="s">
        <v>857</v>
      </c>
      <c r="B3738" s="320" t="s">
        <v>556</v>
      </c>
      <c r="C3738" s="320" t="s">
        <v>834</v>
      </c>
      <c r="D3738" s="320" t="s">
        <v>76</v>
      </c>
      <c r="E3738" s="320">
        <v>237397410</v>
      </c>
      <c r="F3738" s="190">
        <v>6786</v>
      </c>
      <c r="G3738" s="360">
        <v>60</v>
      </c>
      <c r="H3738" s="320">
        <v>8</v>
      </c>
      <c r="I3738" s="320">
        <v>6778</v>
      </c>
      <c r="J3738" s="361">
        <v>1.1788977306218685E-3</v>
      </c>
      <c r="K3738" s="320" t="s">
        <v>1141</v>
      </c>
      <c r="L3738" s="320" t="s">
        <v>254</v>
      </c>
      <c r="M3738" s="320" t="s">
        <v>262</v>
      </c>
      <c r="N3738" s="320" t="s">
        <v>261</v>
      </c>
    </row>
    <row r="3739" spans="1:14" s="194" customFormat="1">
      <c r="A3739" s="320" t="s">
        <v>857</v>
      </c>
      <c r="B3739" s="320" t="s">
        <v>556</v>
      </c>
      <c r="C3739" s="320" t="s">
        <v>834</v>
      </c>
      <c r="D3739" s="320" t="s">
        <v>92</v>
      </c>
      <c r="E3739" s="320">
        <v>113747487</v>
      </c>
      <c r="F3739" s="190">
        <v>590</v>
      </c>
      <c r="G3739" s="360">
        <v>60.0169</v>
      </c>
      <c r="H3739" s="320">
        <v>0</v>
      </c>
      <c r="I3739" s="320">
        <v>590</v>
      </c>
      <c r="J3739" s="361">
        <v>0</v>
      </c>
      <c r="K3739" s="320" t="s">
        <v>1142</v>
      </c>
      <c r="L3739" s="320" t="s">
        <v>254</v>
      </c>
      <c r="M3739" s="320" t="s">
        <v>264</v>
      </c>
      <c r="N3739" s="320" t="s">
        <v>263</v>
      </c>
    </row>
    <row r="3740" spans="1:14" s="194" customFormat="1">
      <c r="A3740" s="320" t="s">
        <v>857</v>
      </c>
      <c r="B3740" s="320" t="s">
        <v>556</v>
      </c>
      <c r="C3740" s="320" t="s">
        <v>834</v>
      </c>
      <c r="D3740" s="320" t="s">
        <v>82</v>
      </c>
      <c r="E3740" s="320">
        <v>133798056</v>
      </c>
      <c r="F3740" s="190">
        <v>242</v>
      </c>
      <c r="G3740" s="360">
        <v>59.950400000000002</v>
      </c>
      <c r="H3740" s="320">
        <v>0</v>
      </c>
      <c r="I3740" s="320">
        <v>242</v>
      </c>
      <c r="J3740" s="361">
        <v>0</v>
      </c>
      <c r="K3740" s="320" t="s">
        <v>1143</v>
      </c>
      <c r="L3740" s="320" t="s">
        <v>254</v>
      </c>
      <c r="M3740" s="320" t="s">
        <v>262</v>
      </c>
      <c r="N3740" s="320" t="s">
        <v>261</v>
      </c>
    </row>
    <row r="3741" spans="1:14" s="194" customFormat="1">
      <c r="A3741" s="320" t="s">
        <v>857</v>
      </c>
      <c r="B3741" s="320" t="s">
        <v>556</v>
      </c>
      <c r="C3741" s="320" t="s">
        <v>834</v>
      </c>
      <c r="D3741" s="320" t="s">
        <v>89</v>
      </c>
      <c r="E3741" s="320">
        <v>56574301</v>
      </c>
      <c r="F3741" s="190">
        <v>2979</v>
      </c>
      <c r="G3741" s="360">
        <v>60</v>
      </c>
      <c r="H3741" s="320">
        <v>0</v>
      </c>
      <c r="I3741" s="320">
        <v>2979</v>
      </c>
      <c r="J3741" s="361">
        <v>0</v>
      </c>
      <c r="K3741" s="320" t="s">
        <v>1144</v>
      </c>
      <c r="L3741" s="320" t="s">
        <v>254</v>
      </c>
      <c r="M3741" s="320" t="s">
        <v>261</v>
      </c>
      <c r="N3741" s="320" t="s">
        <v>263</v>
      </c>
    </row>
    <row r="3742" spans="1:14" s="194" customFormat="1">
      <c r="A3742" s="320" t="s">
        <v>857</v>
      </c>
      <c r="B3742" s="320" t="s">
        <v>556</v>
      </c>
      <c r="C3742" s="320" t="s">
        <v>834</v>
      </c>
      <c r="D3742" s="320" t="s">
        <v>77</v>
      </c>
      <c r="E3742" s="320">
        <v>101959420</v>
      </c>
      <c r="F3742" s="190">
        <v>39</v>
      </c>
      <c r="G3742" s="360">
        <v>60</v>
      </c>
      <c r="H3742" s="320">
        <v>0</v>
      </c>
      <c r="I3742" s="320">
        <v>39</v>
      </c>
      <c r="J3742" s="361">
        <v>0</v>
      </c>
      <c r="K3742" s="320" t="s">
        <v>1145</v>
      </c>
      <c r="L3742" s="320" t="s">
        <v>254</v>
      </c>
      <c r="M3742" s="320" t="s">
        <v>264</v>
      </c>
      <c r="N3742" s="320" t="s">
        <v>263</v>
      </c>
    </row>
    <row r="3743" spans="1:14" s="194" customFormat="1">
      <c r="A3743" s="320" t="s">
        <v>857</v>
      </c>
      <c r="B3743" s="320" t="s">
        <v>556</v>
      </c>
      <c r="C3743" s="320" t="s">
        <v>834</v>
      </c>
      <c r="D3743" s="320" t="s">
        <v>90</v>
      </c>
      <c r="E3743" s="320">
        <v>26209343</v>
      </c>
      <c r="F3743" s="190">
        <v>2237</v>
      </c>
      <c r="G3743" s="360">
        <v>60.0488</v>
      </c>
      <c r="H3743" s="320">
        <v>0</v>
      </c>
      <c r="I3743" s="320">
        <v>2237</v>
      </c>
      <c r="J3743" s="361">
        <v>0</v>
      </c>
      <c r="K3743" s="320" t="s">
        <v>1146</v>
      </c>
      <c r="L3743" s="320" t="s">
        <v>254</v>
      </c>
      <c r="M3743" s="320" t="s">
        <v>262</v>
      </c>
      <c r="N3743" s="320" t="s">
        <v>261</v>
      </c>
    </row>
    <row r="3744" spans="1:14" s="194" customFormat="1">
      <c r="A3744" s="320" t="s">
        <v>857</v>
      </c>
      <c r="B3744" s="320" t="s">
        <v>556</v>
      </c>
      <c r="C3744" s="320" t="s">
        <v>834</v>
      </c>
      <c r="D3744" s="320" t="s">
        <v>78</v>
      </c>
      <c r="E3744" s="320">
        <v>57233879</v>
      </c>
      <c r="F3744" s="190">
        <v>517</v>
      </c>
      <c r="G3744" s="360">
        <v>60</v>
      </c>
      <c r="H3744" s="320">
        <v>0</v>
      </c>
      <c r="I3744" s="320">
        <v>517</v>
      </c>
      <c r="J3744" s="361">
        <v>0</v>
      </c>
      <c r="K3744" s="320" t="s">
        <v>1147</v>
      </c>
      <c r="L3744" s="320" t="s">
        <v>254</v>
      </c>
      <c r="M3744" s="320" t="s">
        <v>261</v>
      </c>
      <c r="N3744" s="320" t="s">
        <v>262</v>
      </c>
    </row>
    <row r="3745" spans="1:14" s="194" customFormat="1">
      <c r="A3745" s="320" t="s">
        <v>857</v>
      </c>
      <c r="B3745" s="320" t="s">
        <v>556</v>
      </c>
      <c r="C3745" s="320" t="s">
        <v>834</v>
      </c>
      <c r="D3745" s="320" t="s">
        <v>85</v>
      </c>
      <c r="E3745" s="320">
        <v>71099842</v>
      </c>
      <c r="F3745" s="190">
        <v>1377</v>
      </c>
      <c r="G3745" s="360">
        <v>59.9985</v>
      </c>
      <c r="H3745" s="320">
        <v>2</v>
      </c>
      <c r="I3745" s="320">
        <v>1375</v>
      </c>
      <c r="J3745" s="361">
        <v>1.4524328249818446E-3</v>
      </c>
      <c r="K3745" s="320" t="s">
        <v>1148</v>
      </c>
      <c r="L3745" s="320" t="s">
        <v>254</v>
      </c>
      <c r="M3745" s="320" t="s">
        <v>264</v>
      </c>
      <c r="N3745" s="320" t="s">
        <v>263</v>
      </c>
    </row>
    <row r="3746" spans="1:14" s="194" customFormat="1">
      <c r="A3746" s="320" t="s">
        <v>857</v>
      </c>
      <c r="B3746" s="320" t="s">
        <v>556</v>
      </c>
      <c r="C3746" s="320" t="s">
        <v>834</v>
      </c>
      <c r="D3746" s="320" t="s">
        <v>93</v>
      </c>
      <c r="E3746" s="320">
        <v>101834284</v>
      </c>
      <c r="F3746" s="190">
        <v>8</v>
      </c>
      <c r="G3746" s="360">
        <v>60</v>
      </c>
      <c r="H3746" s="320">
        <v>0</v>
      </c>
      <c r="I3746" s="320">
        <v>8</v>
      </c>
      <c r="J3746" s="361">
        <v>0</v>
      </c>
      <c r="K3746" s="320" t="s">
        <v>1149</v>
      </c>
      <c r="L3746" s="320" t="s">
        <v>254</v>
      </c>
      <c r="M3746" s="320" t="s">
        <v>264</v>
      </c>
      <c r="N3746" s="320" t="s">
        <v>263</v>
      </c>
    </row>
    <row r="3747" spans="1:14" s="194" customFormat="1">
      <c r="A3747" s="320" t="s">
        <v>857</v>
      </c>
      <c r="B3747" s="320" t="s">
        <v>557</v>
      </c>
      <c r="C3747" s="320" t="s">
        <v>834</v>
      </c>
      <c r="D3747" s="320" t="s">
        <v>76</v>
      </c>
      <c r="E3747" s="320">
        <v>80588115</v>
      </c>
      <c r="F3747" s="190">
        <v>8</v>
      </c>
      <c r="G3747" s="360">
        <v>55.5</v>
      </c>
      <c r="H3747" s="320">
        <v>0</v>
      </c>
      <c r="I3747" s="320">
        <v>8</v>
      </c>
      <c r="J3747" s="361">
        <v>0</v>
      </c>
      <c r="K3747" s="320" t="s">
        <v>1139</v>
      </c>
      <c r="L3747" s="320" t="s">
        <v>254</v>
      </c>
      <c r="M3747" s="320" t="s">
        <v>264</v>
      </c>
      <c r="N3747" s="320" t="s">
        <v>263</v>
      </c>
    </row>
    <row r="3748" spans="1:14" s="194" customFormat="1">
      <c r="A3748" s="320" t="s">
        <v>857</v>
      </c>
      <c r="B3748" s="320" t="s">
        <v>557</v>
      </c>
      <c r="C3748" s="320" t="s">
        <v>834</v>
      </c>
      <c r="D3748" s="320" t="s">
        <v>76</v>
      </c>
      <c r="E3748" s="320">
        <v>83272866</v>
      </c>
      <c r="F3748" s="190">
        <v>0</v>
      </c>
      <c r="G3748" s="360" t="s">
        <v>12</v>
      </c>
      <c r="H3748" s="320">
        <v>0</v>
      </c>
      <c r="I3748" s="320">
        <v>0</v>
      </c>
      <c r="J3748" s="361">
        <v>0</v>
      </c>
      <c r="K3748" s="320" t="s">
        <v>1140</v>
      </c>
      <c r="L3748" s="320" t="s">
        <v>254</v>
      </c>
      <c r="M3748" s="320" t="s">
        <v>262</v>
      </c>
      <c r="N3748" s="320" t="s">
        <v>264</v>
      </c>
    </row>
    <row r="3749" spans="1:14" s="194" customFormat="1">
      <c r="A3749" s="320" t="s">
        <v>857</v>
      </c>
      <c r="B3749" s="320" t="s">
        <v>557</v>
      </c>
      <c r="C3749" s="320" t="s">
        <v>834</v>
      </c>
      <c r="D3749" s="320" t="s">
        <v>76</v>
      </c>
      <c r="E3749" s="320">
        <v>237397410</v>
      </c>
      <c r="F3749" s="190">
        <v>3</v>
      </c>
      <c r="G3749" s="360">
        <v>60</v>
      </c>
      <c r="H3749" s="320">
        <v>0</v>
      </c>
      <c r="I3749" s="320">
        <v>3</v>
      </c>
      <c r="J3749" s="361">
        <v>0</v>
      </c>
      <c r="K3749" s="320" t="s">
        <v>1141</v>
      </c>
      <c r="L3749" s="320" t="s">
        <v>254</v>
      </c>
      <c r="M3749" s="320" t="s">
        <v>262</v>
      </c>
      <c r="N3749" s="320" t="s">
        <v>261</v>
      </c>
    </row>
    <row r="3750" spans="1:14" s="194" customFormat="1">
      <c r="A3750" s="320" t="s">
        <v>857</v>
      </c>
      <c r="B3750" s="320" t="s">
        <v>557</v>
      </c>
      <c r="C3750" s="320" t="s">
        <v>834</v>
      </c>
      <c r="D3750" s="320" t="s">
        <v>92</v>
      </c>
      <c r="E3750" s="320">
        <v>113747487</v>
      </c>
      <c r="F3750" s="190">
        <v>2</v>
      </c>
      <c r="G3750" s="360">
        <v>60</v>
      </c>
      <c r="H3750" s="320">
        <v>0</v>
      </c>
      <c r="I3750" s="320">
        <v>2</v>
      </c>
      <c r="J3750" s="361">
        <v>0</v>
      </c>
      <c r="K3750" s="320" t="s">
        <v>1142</v>
      </c>
      <c r="L3750" s="320" t="s">
        <v>254</v>
      </c>
      <c r="M3750" s="320" t="s">
        <v>264</v>
      </c>
      <c r="N3750" s="320" t="s">
        <v>263</v>
      </c>
    </row>
    <row r="3751" spans="1:14" s="194" customFormat="1">
      <c r="A3751" s="320" t="s">
        <v>857</v>
      </c>
      <c r="B3751" s="320" t="s">
        <v>557</v>
      </c>
      <c r="C3751" s="320" t="s">
        <v>834</v>
      </c>
      <c r="D3751" s="320" t="s">
        <v>82</v>
      </c>
      <c r="E3751" s="320">
        <v>133798056</v>
      </c>
      <c r="F3751" s="190">
        <v>0</v>
      </c>
      <c r="G3751" s="360" t="s">
        <v>12</v>
      </c>
      <c r="H3751" s="320">
        <v>0</v>
      </c>
      <c r="I3751" s="320">
        <v>0</v>
      </c>
      <c r="J3751" s="361">
        <v>0</v>
      </c>
      <c r="K3751" s="320" t="s">
        <v>1143</v>
      </c>
      <c r="L3751" s="320" t="s">
        <v>254</v>
      </c>
      <c r="M3751" s="320" t="s">
        <v>262</v>
      </c>
      <c r="N3751" s="320" t="s">
        <v>261</v>
      </c>
    </row>
    <row r="3752" spans="1:14" s="194" customFormat="1">
      <c r="A3752" s="320" t="s">
        <v>857</v>
      </c>
      <c r="B3752" s="320" t="s">
        <v>557</v>
      </c>
      <c r="C3752" s="320" t="s">
        <v>834</v>
      </c>
      <c r="D3752" s="320" t="s">
        <v>89</v>
      </c>
      <c r="E3752" s="320">
        <v>56574301</v>
      </c>
      <c r="F3752" s="190">
        <v>4</v>
      </c>
      <c r="G3752" s="360">
        <v>60</v>
      </c>
      <c r="H3752" s="320">
        <v>0</v>
      </c>
      <c r="I3752" s="320">
        <v>4</v>
      </c>
      <c r="J3752" s="361">
        <v>0</v>
      </c>
      <c r="K3752" s="320" t="s">
        <v>1144</v>
      </c>
      <c r="L3752" s="320" t="s">
        <v>254</v>
      </c>
      <c r="M3752" s="320" t="s">
        <v>261</v>
      </c>
      <c r="N3752" s="320" t="s">
        <v>263</v>
      </c>
    </row>
    <row r="3753" spans="1:14" s="194" customFormat="1">
      <c r="A3753" s="320" t="s">
        <v>857</v>
      </c>
      <c r="B3753" s="320" t="s">
        <v>557</v>
      </c>
      <c r="C3753" s="320" t="s">
        <v>834</v>
      </c>
      <c r="D3753" s="320" t="s">
        <v>77</v>
      </c>
      <c r="E3753" s="320">
        <v>101959420</v>
      </c>
      <c r="F3753" s="190">
        <v>0</v>
      </c>
      <c r="G3753" s="360" t="s">
        <v>12</v>
      </c>
      <c r="H3753" s="320">
        <v>0</v>
      </c>
      <c r="I3753" s="320">
        <v>0</v>
      </c>
      <c r="J3753" s="361">
        <v>0</v>
      </c>
      <c r="K3753" s="320" t="s">
        <v>1145</v>
      </c>
      <c r="L3753" s="320" t="s">
        <v>254</v>
      </c>
      <c r="M3753" s="320" t="s">
        <v>264</v>
      </c>
      <c r="N3753" s="320" t="s">
        <v>263</v>
      </c>
    </row>
    <row r="3754" spans="1:14" s="194" customFormat="1">
      <c r="A3754" s="320" t="s">
        <v>857</v>
      </c>
      <c r="B3754" s="320" t="s">
        <v>557</v>
      </c>
      <c r="C3754" s="320" t="s">
        <v>834</v>
      </c>
      <c r="D3754" s="320" t="s">
        <v>90</v>
      </c>
      <c r="E3754" s="320">
        <v>26209343</v>
      </c>
      <c r="F3754" s="190">
        <v>1274</v>
      </c>
      <c r="G3754" s="360">
        <v>60</v>
      </c>
      <c r="H3754" s="320">
        <v>0</v>
      </c>
      <c r="I3754" s="320">
        <v>1274</v>
      </c>
      <c r="J3754" s="361">
        <v>0</v>
      </c>
      <c r="K3754" s="320" t="s">
        <v>1146</v>
      </c>
      <c r="L3754" s="320" t="s">
        <v>254</v>
      </c>
      <c r="M3754" s="320" t="s">
        <v>262</v>
      </c>
      <c r="N3754" s="320" t="s">
        <v>261</v>
      </c>
    </row>
    <row r="3755" spans="1:14" s="194" customFormat="1">
      <c r="A3755" s="320" t="s">
        <v>857</v>
      </c>
      <c r="B3755" s="320" t="s">
        <v>557</v>
      </c>
      <c r="C3755" s="320" t="s">
        <v>834</v>
      </c>
      <c r="D3755" s="320" t="s">
        <v>78</v>
      </c>
      <c r="E3755" s="320">
        <v>57233879</v>
      </c>
      <c r="F3755" s="190">
        <v>1</v>
      </c>
      <c r="G3755" s="360">
        <v>60</v>
      </c>
      <c r="H3755" s="320">
        <v>0</v>
      </c>
      <c r="I3755" s="320">
        <v>1</v>
      </c>
      <c r="J3755" s="361">
        <v>0</v>
      </c>
      <c r="K3755" s="320" t="s">
        <v>1147</v>
      </c>
      <c r="L3755" s="320" t="s">
        <v>254</v>
      </c>
      <c r="M3755" s="320" t="s">
        <v>261</v>
      </c>
      <c r="N3755" s="320" t="s">
        <v>262</v>
      </c>
    </row>
    <row r="3756" spans="1:14" s="194" customFormat="1">
      <c r="A3756" s="320" t="s">
        <v>857</v>
      </c>
      <c r="B3756" s="320" t="s">
        <v>557</v>
      </c>
      <c r="C3756" s="320" t="s">
        <v>834</v>
      </c>
      <c r="D3756" s="320" t="s">
        <v>85</v>
      </c>
      <c r="E3756" s="320">
        <v>71099842</v>
      </c>
      <c r="F3756" s="190">
        <v>9</v>
      </c>
      <c r="G3756" s="360">
        <v>58.1111</v>
      </c>
      <c r="H3756" s="320">
        <v>0</v>
      </c>
      <c r="I3756" s="320">
        <v>9</v>
      </c>
      <c r="J3756" s="361">
        <v>0</v>
      </c>
      <c r="K3756" s="320" t="s">
        <v>1148</v>
      </c>
      <c r="L3756" s="320" t="s">
        <v>254</v>
      </c>
      <c r="M3756" s="320" t="s">
        <v>264</v>
      </c>
      <c r="N3756" s="320" t="s">
        <v>263</v>
      </c>
    </row>
    <row r="3757" spans="1:14" s="194" customFormat="1">
      <c r="A3757" s="320" t="s">
        <v>857</v>
      </c>
      <c r="B3757" s="320" t="s">
        <v>557</v>
      </c>
      <c r="C3757" s="320" t="s">
        <v>834</v>
      </c>
      <c r="D3757" s="320" t="s">
        <v>93</v>
      </c>
      <c r="E3757" s="320">
        <v>101834284</v>
      </c>
      <c r="F3757" s="190">
        <v>0</v>
      </c>
      <c r="G3757" s="360" t="s">
        <v>12</v>
      </c>
      <c r="H3757" s="320">
        <v>0</v>
      </c>
      <c r="I3757" s="320">
        <v>0</v>
      </c>
      <c r="J3757" s="361">
        <v>0</v>
      </c>
      <c r="K3757" s="320" t="s">
        <v>1149</v>
      </c>
      <c r="L3757" s="320" t="s">
        <v>254</v>
      </c>
      <c r="M3757" s="320" t="s">
        <v>264</v>
      </c>
      <c r="N3757" s="320" t="s">
        <v>263</v>
      </c>
    </row>
    <row r="3758" spans="1:14" s="194" customFormat="1">
      <c r="A3758" s="320" t="s">
        <v>857</v>
      </c>
      <c r="B3758" s="320" t="s">
        <v>558</v>
      </c>
      <c r="C3758" s="320" t="s">
        <v>671</v>
      </c>
      <c r="D3758" s="320" t="s">
        <v>76</v>
      </c>
      <c r="E3758" s="320">
        <v>80588115</v>
      </c>
      <c r="F3758" s="190">
        <v>3404</v>
      </c>
      <c r="G3758" s="360">
        <v>60</v>
      </c>
      <c r="H3758" s="320">
        <v>6</v>
      </c>
      <c r="I3758" s="320">
        <v>3398</v>
      </c>
      <c r="J3758" s="361">
        <v>1.7626321974148062E-3</v>
      </c>
      <c r="K3758" s="320" t="s">
        <v>1139</v>
      </c>
      <c r="L3758" s="320" t="s">
        <v>254</v>
      </c>
      <c r="M3758" s="320" t="s">
        <v>264</v>
      </c>
      <c r="N3758" s="320" t="s">
        <v>263</v>
      </c>
    </row>
    <row r="3759" spans="1:14" s="194" customFormat="1">
      <c r="A3759" s="320" t="s">
        <v>857</v>
      </c>
      <c r="B3759" s="320" t="s">
        <v>558</v>
      </c>
      <c r="C3759" s="320" t="s">
        <v>671</v>
      </c>
      <c r="D3759" s="320" t="s">
        <v>76</v>
      </c>
      <c r="E3759" s="320">
        <v>83272866</v>
      </c>
      <c r="F3759" s="190">
        <v>688</v>
      </c>
      <c r="G3759" s="360">
        <v>60</v>
      </c>
      <c r="H3759" s="320">
        <v>0</v>
      </c>
      <c r="I3759" s="320">
        <v>688</v>
      </c>
      <c r="J3759" s="361">
        <v>0</v>
      </c>
      <c r="K3759" s="320" t="s">
        <v>1140</v>
      </c>
      <c r="L3759" s="320" t="s">
        <v>254</v>
      </c>
      <c r="M3759" s="320" t="s">
        <v>262</v>
      </c>
      <c r="N3759" s="320" t="s">
        <v>264</v>
      </c>
    </row>
    <row r="3760" spans="1:14" s="194" customFormat="1">
      <c r="A3760" s="320" t="s">
        <v>857</v>
      </c>
      <c r="B3760" s="320" t="s">
        <v>558</v>
      </c>
      <c r="C3760" s="320" t="s">
        <v>671</v>
      </c>
      <c r="D3760" s="320" t="s">
        <v>76</v>
      </c>
      <c r="E3760" s="320">
        <v>237397410</v>
      </c>
      <c r="F3760" s="190">
        <v>3147</v>
      </c>
      <c r="G3760" s="360">
        <v>59.995199999999997</v>
      </c>
      <c r="H3760" s="320">
        <v>6</v>
      </c>
      <c r="I3760" s="320">
        <v>3141</v>
      </c>
      <c r="J3760" s="361">
        <v>1.9065776930409914E-3</v>
      </c>
      <c r="K3760" s="320" t="s">
        <v>1141</v>
      </c>
      <c r="L3760" s="320" t="s">
        <v>254</v>
      </c>
      <c r="M3760" s="320" t="s">
        <v>262</v>
      </c>
      <c r="N3760" s="320" t="s">
        <v>261</v>
      </c>
    </row>
    <row r="3761" spans="1:14" s="194" customFormat="1">
      <c r="A3761" s="320" t="s">
        <v>857</v>
      </c>
      <c r="B3761" s="320" t="s">
        <v>558</v>
      </c>
      <c r="C3761" s="320" t="s">
        <v>671</v>
      </c>
      <c r="D3761" s="320" t="s">
        <v>92</v>
      </c>
      <c r="E3761" s="320">
        <v>113747487</v>
      </c>
      <c r="F3761" s="190">
        <v>1189</v>
      </c>
      <c r="G3761" s="360">
        <v>60.008400000000002</v>
      </c>
      <c r="H3761" s="320">
        <v>0</v>
      </c>
      <c r="I3761" s="320">
        <v>1189</v>
      </c>
      <c r="J3761" s="361">
        <v>0</v>
      </c>
      <c r="K3761" s="320" t="s">
        <v>1142</v>
      </c>
      <c r="L3761" s="320" t="s">
        <v>254</v>
      </c>
      <c r="M3761" s="320" t="s">
        <v>264</v>
      </c>
      <c r="N3761" s="320" t="s">
        <v>263</v>
      </c>
    </row>
    <row r="3762" spans="1:14" s="194" customFormat="1">
      <c r="A3762" s="320" t="s">
        <v>857</v>
      </c>
      <c r="B3762" s="320" t="s">
        <v>558</v>
      </c>
      <c r="C3762" s="320" t="s">
        <v>671</v>
      </c>
      <c r="D3762" s="320" t="s">
        <v>82</v>
      </c>
      <c r="E3762" s="320">
        <v>133798056</v>
      </c>
      <c r="F3762" s="190">
        <v>1064</v>
      </c>
      <c r="G3762" s="360">
        <v>60</v>
      </c>
      <c r="H3762" s="320">
        <v>0</v>
      </c>
      <c r="I3762" s="320">
        <v>1064</v>
      </c>
      <c r="J3762" s="361">
        <v>0</v>
      </c>
      <c r="K3762" s="320" t="s">
        <v>1143</v>
      </c>
      <c r="L3762" s="320" t="s">
        <v>254</v>
      </c>
      <c r="M3762" s="320" t="s">
        <v>262</v>
      </c>
      <c r="N3762" s="320" t="s">
        <v>261</v>
      </c>
    </row>
    <row r="3763" spans="1:14" s="194" customFormat="1">
      <c r="A3763" s="320" t="s">
        <v>857</v>
      </c>
      <c r="B3763" s="320" t="s">
        <v>558</v>
      </c>
      <c r="C3763" s="320" t="s">
        <v>671</v>
      </c>
      <c r="D3763" s="320" t="s">
        <v>89</v>
      </c>
      <c r="E3763" s="320">
        <v>56574301</v>
      </c>
      <c r="F3763" s="190">
        <v>3993</v>
      </c>
      <c r="G3763" s="360">
        <v>60</v>
      </c>
      <c r="H3763" s="320">
        <v>0</v>
      </c>
      <c r="I3763" s="320">
        <v>3993</v>
      </c>
      <c r="J3763" s="361">
        <v>0</v>
      </c>
      <c r="K3763" s="320" t="s">
        <v>1144</v>
      </c>
      <c r="L3763" s="320" t="s">
        <v>254</v>
      </c>
      <c r="M3763" s="320" t="s">
        <v>261</v>
      </c>
      <c r="N3763" s="320" t="s">
        <v>263</v>
      </c>
    </row>
    <row r="3764" spans="1:14" s="194" customFormat="1">
      <c r="A3764" s="320" t="s">
        <v>857</v>
      </c>
      <c r="B3764" s="320" t="s">
        <v>558</v>
      </c>
      <c r="C3764" s="320" t="s">
        <v>671</v>
      </c>
      <c r="D3764" s="320" t="s">
        <v>77</v>
      </c>
      <c r="E3764" s="320">
        <v>101959420</v>
      </c>
      <c r="F3764" s="190">
        <v>1092</v>
      </c>
      <c r="G3764" s="360">
        <v>60</v>
      </c>
      <c r="H3764" s="320">
        <v>0</v>
      </c>
      <c r="I3764" s="320">
        <v>1092</v>
      </c>
      <c r="J3764" s="361">
        <v>0</v>
      </c>
      <c r="K3764" s="320" t="s">
        <v>1145</v>
      </c>
      <c r="L3764" s="320" t="s">
        <v>254</v>
      </c>
      <c r="M3764" s="320" t="s">
        <v>264</v>
      </c>
      <c r="N3764" s="320" t="s">
        <v>263</v>
      </c>
    </row>
    <row r="3765" spans="1:14" s="194" customFormat="1">
      <c r="A3765" s="320" t="s">
        <v>857</v>
      </c>
      <c r="B3765" s="320" t="s">
        <v>558</v>
      </c>
      <c r="C3765" s="320" t="s">
        <v>671</v>
      </c>
      <c r="D3765" s="320" t="s">
        <v>90</v>
      </c>
      <c r="E3765" s="320">
        <v>26209343</v>
      </c>
      <c r="F3765" s="190">
        <v>1558</v>
      </c>
      <c r="G3765" s="360">
        <v>60.083399999999997</v>
      </c>
      <c r="H3765" s="320">
        <v>0</v>
      </c>
      <c r="I3765" s="320">
        <v>1558</v>
      </c>
      <c r="J3765" s="361">
        <v>0</v>
      </c>
      <c r="K3765" s="320" t="s">
        <v>1146</v>
      </c>
      <c r="L3765" s="320" t="s">
        <v>254</v>
      </c>
      <c r="M3765" s="320" t="s">
        <v>262</v>
      </c>
      <c r="N3765" s="320" t="s">
        <v>261</v>
      </c>
    </row>
    <row r="3766" spans="1:14" s="194" customFormat="1">
      <c r="A3766" s="320" t="s">
        <v>857</v>
      </c>
      <c r="B3766" s="320" t="s">
        <v>558</v>
      </c>
      <c r="C3766" s="320" t="s">
        <v>671</v>
      </c>
      <c r="D3766" s="320" t="s">
        <v>78</v>
      </c>
      <c r="E3766" s="320">
        <v>57233879</v>
      </c>
      <c r="F3766" s="190">
        <v>1773</v>
      </c>
      <c r="G3766" s="360">
        <v>60</v>
      </c>
      <c r="H3766" s="320">
        <v>0</v>
      </c>
      <c r="I3766" s="320">
        <v>1773</v>
      </c>
      <c r="J3766" s="361">
        <v>0</v>
      </c>
      <c r="K3766" s="320" t="s">
        <v>1147</v>
      </c>
      <c r="L3766" s="320" t="s">
        <v>254</v>
      </c>
      <c r="M3766" s="320" t="s">
        <v>261</v>
      </c>
      <c r="N3766" s="320" t="s">
        <v>262</v>
      </c>
    </row>
    <row r="3767" spans="1:14" s="194" customFormat="1">
      <c r="A3767" s="320" t="s">
        <v>857</v>
      </c>
      <c r="B3767" s="320" t="s">
        <v>558</v>
      </c>
      <c r="C3767" s="320" t="s">
        <v>671</v>
      </c>
      <c r="D3767" s="320" t="s">
        <v>85</v>
      </c>
      <c r="E3767" s="320">
        <v>71099842</v>
      </c>
      <c r="F3767" s="190">
        <v>2872</v>
      </c>
      <c r="G3767" s="360">
        <v>60</v>
      </c>
      <c r="H3767" s="320">
        <v>0</v>
      </c>
      <c r="I3767" s="320">
        <v>2872</v>
      </c>
      <c r="J3767" s="361">
        <v>0</v>
      </c>
      <c r="K3767" s="320" t="s">
        <v>1148</v>
      </c>
      <c r="L3767" s="320" t="s">
        <v>254</v>
      </c>
      <c r="M3767" s="320" t="s">
        <v>264</v>
      </c>
      <c r="N3767" s="320" t="s">
        <v>263</v>
      </c>
    </row>
    <row r="3768" spans="1:14" s="194" customFormat="1">
      <c r="A3768" s="320" t="s">
        <v>857</v>
      </c>
      <c r="B3768" s="320" t="s">
        <v>558</v>
      </c>
      <c r="C3768" s="320" t="s">
        <v>671</v>
      </c>
      <c r="D3768" s="320" t="s">
        <v>93</v>
      </c>
      <c r="E3768" s="320">
        <v>101834284</v>
      </c>
      <c r="F3768" s="190">
        <v>276</v>
      </c>
      <c r="G3768" s="360">
        <v>59.934800000000003</v>
      </c>
      <c r="H3768" s="320">
        <v>0</v>
      </c>
      <c r="I3768" s="320">
        <v>276</v>
      </c>
      <c r="J3768" s="361">
        <v>0</v>
      </c>
      <c r="K3768" s="320" t="s">
        <v>1149</v>
      </c>
      <c r="L3768" s="320" t="s">
        <v>254</v>
      </c>
      <c r="M3768" s="320" t="s">
        <v>264</v>
      </c>
      <c r="N3768" s="320" t="s">
        <v>263</v>
      </c>
    </row>
    <row r="3769" spans="1:14" s="194" customFormat="1">
      <c r="A3769" s="320" t="s">
        <v>857</v>
      </c>
      <c r="B3769" s="320" t="s">
        <v>559</v>
      </c>
      <c r="C3769" s="320" t="s">
        <v>834</v>
      </c>
      <c r="D3769" s="320" t="s">
        <v>76</v>
      </c>
      <c r="E3769" s="320">
        <v>80588115</v>
      </c>
      <c r="F3769" s="190">
        <v>3990</v>
      </c>
      <c r="G3769" s="360">
        <v>60</v>
      </c>
      <c r="H3769" s="320">
        <v>0</v>
      </c>
      <c r="I3769" s="320">
        <v>3990</v>
      </c>
      <c r="J3769" s="361">
        <v>0</v>
      </c>
      <c r="K3769" s="320" t="s">
        <v>1139</v>
      </c>
      <c r="L3769" s="320" t="s">
        <v>254</v>
      </c>
      <c r="M3769" s="320" t="s">
        <v>264</v>
      </c>
      <c r="N3769" s="320" t="s">
        <v>263</v>
      </c>
    </row>
    <row r="3770" spans="1:14" s="194" customFormat="1">
      <c r="A3770" s="320" t="s">
        <v>857</v>
      </c>
      <c r="B3770" s="320" t="s">
        <v>559</v>
      </c>
      <c r="C3770" s="320" t="s">
        <v>834</v>
      </c>
      <c r="D3770" s="320" t="s">
        <v>76</v>
      </c>
      <c r="E3770" s="320">
        <v>83272866</v>
      </c>
      <c r="F3770" s="190">
        <v>620</v>
      </c>
      <c r="G3770" s="360">
        <v>60</v>
      </c>
      <c r="H3770" s="320">
        <v>0</v>
      </c>
      <c r="I3770" s="320">
        <v>620</v>
      </c>
      <c r="J3770" s="361">
        <v>0</v>
      </c>
      <c r="K3770" s="320" t="s">
        <v>1140</v>
      </c>
      <c r="L3770" s="320" t="s">
        <v>254</v>
      </c>
      <c r="M3770" s="320" t="s">
        <v>262</v>
      </c>
      <c r="N3770" s="320" t="s">
        <v>264</v>
      </c>
    </row>
    <row r="3771" spans="1:14" s="194" customFormat="1">
      <c r="A3771" s="320" t="s">
        <v>857</v>
      </c>
      <c r="B3771" s="320" t="s">
        <v>559</v>
      </c>
      <c r="C3771" s="320" t="s">
        <v>834</v>
      </c>
      <c r="D3771" s="320" t="s">
        <v>76</v>
      </c>
      <c r="E3771" s="320">
        <v>237397410</v>
      </c>
      <c r="F3771" s="190">
        <v>3293</v>
      </c>
      <c r="G3771" s="360">
        <v>59.996699999999997</v>
      </c>
      <c r="H3771" s="320">
        <v>4</v>
      </c>
      <c r="I3771" s="320">
        <v>3289</v>
      </c>
      <c r="J3771" s="361">
        <v>1.2146978439113271E-3</v>
      </c>
      <c r="K3771" s="320" t="s">
        <v>1141</v>
      </c>
      <c r="L3771" s="320" t="s">
        <v>254</v>
      </c>
      <c r="M3771" s="320" t="s">
        <v>262</v>
      </c>
      <c r="N3771" s="320" t="s">
        <v>261</v>
      </c>
    </row>
    <row r="3772" spans="1:14" s="194" customFormat="1">
      <c r="A3772" s="320" t="s">
        <v>857</v>
      </c>
      <c r="B3772" s="320" t="s">
        <v>559</v>
      </c>
      <c r="C3772" s="320" t="s">
        <v>834</v>
      </c>
      <c r="D3772" s="320" t="s">
        <v>92</v>
      </c>
      <c r="E3772" s="320">
        <v>113747487</v>
      </c>
      <c r="F3772" s="190">
        <v>696</v>
      </c>
      <c r="G3772" s="360">
        <v>60.014400000000002</v>
      </c>
      <c r="H3772" s="320">
        <v>0</v>
      </c>
      <c r="I3772" s="320">
        <v>696</v>
      </c>
      <c r="J3772" s="361">
        <v>0</v>
      </c>
      <c r="K3772" s="320" t="s">
        <v>1142</v>
      </c>
      <c r="L3772" s="320" t="s">
        <v>254</v>
      </c>
      <c r="M3772" s="320" t="s">
        <v>264</v>
      </c>
      <c r="N3772" s="320" t="s">
        <v>263</v>
      </c>
    </row>
    <row r="3773" spans="1:14" s="194" customFormat="1">
      <c r="A3773" s="320" t="s">
        <v>857</v>
      </c>
      <c r="B3773" s="320" t="s">
        <v>559</v>
      </c>
      <c r="C3773" s="320" t="s">
        <v>834</v>
      </c>
      <c r="D3773" s="320" t="s">
        <v>82</v>
      </c>
      <c r="E3773" s="320">
        <v>133798056</v>
      </c>
      <c r="F3773" s="190">
        <v>823</v>
      </c>
      <c r="G3773" s="360">
        <v>60</v>
      </c>
      <c r="H3773" s="320">
        <v>0</v>
      </c>
      <c r="I3773" s="320">
        <v>823</v>
      </c>
      <c r="J3773" s="361">
        <v>0</v>
      </c>
      <c r="K3773" s="320" t="s">
        <v>1143</v>
      </c>
      <c r="L3773" s="320" t="s">
        <v>254</v>
      </c>
      <c r="M3773" s="320" t="s">
        <v>262</v>
      </c>
      <c r="N3773" s="320" t="s">
        <v>261</v>
      </c>
    </row>
    <row r="3774" spans="1:14" s="194" customFormat="1">
      <c r="A3774" s="320" t="s">
        <v>857</v>
      </c>
      <c r="B3774" s="320" t="s">
        <v>559</v>
      </c>
      <c r="C3774" s="320" t="s">
        <v>834</v>
      </c>
      <c r="D3774" s="320" t="s">
        <v>89</v>
      </c>
      <c r="E3774" s="320">
        <v>56574301</v>
      </c>
      <c r="F3774" s="190">
        <v>3559</v>
      </c>
      <c r="G3774" s="360">
        <v>59.9848</v>
      </c>
      <c r="H3774" s="320">
        <v>0</v>
      </c>
      <c r="I3774" s="320">
        <v>3559</v>
      </c>
      <c r="J3774" s="361">
        <v>0</v>
      </c>
      <c r="K3774" s="320" t="s">
        <v>1144</v>
      </c>
      <c r="L3774" s="320" t="s">
        <v>254</v>
      </c>
      <c r="M3774" s="320" t="s">
        <v>261</v>
      </c>
      <c r="N3774" s="320" t="s">
        <v>263</v>
      </c>
    </row>
    <row r="3775" spans="1:14" s="194" customFormat="1">
      <c r="A3775" s="320" t="s">
        <v>857</v>
      </c>
      <c r="B3775" s="320" t="s">
        <v>559</v>
      </c>
      <c r="C3775" s="320" t="s">
        <v>834</v>
      </c>
      <c r="D3775" s="320" t="s">
        <v>77</v>
      </c>
      <c r="E3775" s="320">
        <v>101959420</v>
      </c>
      <c r="F3775" s="190">
        <v>724</v>
      </c>
      <c r="G3775" s="360">
        <v>60</v>
      </c>
      <c r="H3775" s="320">
        <v>0</v>
      </c>
      <c r="I3775" s="320">
        <v>724</v>
      </c>
      <c r="J3775" s="361">
        <v>0</v>
      </c>
      <c r="K3775" s="320" t="s">
        <v>1145</v>
      </c>
      <c r="L3775" s="320" t="s">
        <v>254</v>
      </c>
      <c r="M3775" s="320" t="s">
        <v>264</v>
      </c>
      <c r="N3775" s="320" t="s">
        <v>263</v>
      </c>
    </row>
    <row r="3776" spans="1:14" s="194" customFormat="1">
      <c r="A3776" s="320" t="s">
        <v>857</v>
      </c>
      <c r="B3776" s="320" t="s">
        <v>559</v>
      </c>
      <c r="C3776" s="320" t="s">
        <v>834</v>
      </c>
      <c r="D3776" s="320" t="s">
        <v>90</v>
      </c>
      <c r="E3776" s="320">
        <v>26209343</v>
      </c>
      <c r="F3776" s="190">
        <v>1237</v>
      </c>
      <c r="G3776" s="360">
        <v>60.1053</v>
      </c>
      <c r="H3776" s="320">
        <v>2</v>
      </c>
      <c r="I3776" s="320">
        <v>1235</v>
      </c>
      <c r="J3776" s="361">
        <v>1.6168148746968471E-3</v>
      </c>
      <c r="K3776" s="320" t="s">
        <v>1146</v>
      </c>
      <c r="L3776" s="320" t="s">
        <v>254</v>
      </c>
      <c r="M3776" s="320" t="s">
        <v>262</v>
      </c>
      <c r="N3776" s="320" t="s">
        <v>261</v>
      </c>
    </row>
    <row r="3777" spans="1:14" s="194" customFormat="1">
      <c r="A3777" s="320" t="s">
        <v>857</v>
      </c>
      <c r="B3777" s="320" t="s">
        <v>559</v>
      </c>
      <c r="C3777" s="320" t="s">
        <v>834</v>
      </c>
      <c r="D3777" s="320" t="s">
        <v>78</v>
      </c>
      <c r="E3777" s="320">
        <v>57233879</v>
      </c>
      <c r="F3777" s="190">
        <v>1464</v>
      </c>
      <c r="G3777" s="360">
        <v>60</v>
      </c>
      <c r="H3777" s="320">
        <v>3</v>
      </c>
      <c r="I3777" s="320">
        <v>1461</v>
      </c>
      <c r="J3777" s="361">
        <v>2.0491803278688526E-3</v>
      </c>
      <c r="K3777" s="320" t="s">
        <v>1147</v>
      </c>
      <c r="L3777" s="320" t="s">
        <v>254</v>
      </c>
      <c r="M3777" s="320" t="s">
        <v>261</v>
      </c>
      <c r="N3777" s="320" t="s">
        <v>262</v>
      </c>
    </row>
    <row r="3778" spans="1:14" s="194" customFormat="1">
      <c r="A3778" s="320" t="s">
        <v>857</v>
      </c>
      <c r="B3778" s="320" t="s">
        <v>559</v>
      </c>
      <c r="C3778" s="320" t="s">
        <v>834</v>
      </c>
      <c r="D3778" s="320" t="s">
        <v>85</v>
      </c>
      <c r="E3778" s="320">
        <v>71099842</v>
      </c>
      <c r="F3778" s="190">
        <v>2080</v>
      </c>
      <c r="G3778" s="360">
        <v>60</v>
      </c>
      <c r="H3778" s="320">
        <v>8</v>
      </c>
      <c r="I3778" s="320">
        <v>2072</v>
      </c>
      <c r="J3778" s="361">
        <v>3.8461538461538464E-3</v>
      </c>
      <c r="K3778" s="320" t="s">
        <v>1148</v>
      </c>
      <c r="L3778" s="320" t="s">
        <v>254</v>
      </c>
      <c r="M3778" s="320" t="s">
        <v>264</v>
      </c>
      <c r="N3778" s="320" t="s">
        <v>263</v>
      </c>
    </row>
    <row r="3779" spans="1:14" s="194" customFormat="1">
      <c r="A3779" s="320" t="s">
        <v>857</v>
      </c>
      <c r="B3779" s="320" t="s">
        <v>559</v>
      </c>
      <c r="C3779" s="320" t="s">
        <v>834</v>
      </c>
      <c r="D3779" s="320" t="s">
        <v>93</v>
      </c>
      <c r="E3779" s="320">
        <v>101834284</v>
      </c>
      <c r="F3779" s="190">
        <v>248</v>
      </c>
      <c r="G3779" s="360">
        <v>59.830599999999997</v>
      </c>
      <c r="H3779" s="320">
        <v>0</v>
      </c>
      <c r="I3779" s="320">
        <v>248</v>
      </c>
      <c r="J3779" s="361">
        <v>0</v>
      </c>
      <c r="K3779" s="320" t="s">
        <v>1149</v>
      </c>
      <c r="L3779" s="320" t="s">
        <v>254</v>
      </c>
      <c r="M3779" s="320" t="s">
        <v>264</v>
      </c>
      <c r="N3779" s="320" t="s">
        <v>263</v>
      </c>
    </row>
    <row r="3780" spans="1:14" s="194" customFormat="1">
      <c r="A3780" s="320" t="s">
        <v>857</v>
      </c>
      <c r="B3780" s="320" t="s">
        <v>560</v>
      </c>
      <c r="C3780" s="320" t="s">
        <v>834</v>
      </c>
      <c r="D3780" s="320" t="s">
        <v>76</v>
      </c>
      <c r="E3780" s="320">
        <v>80588115</v>
      </c>
      <c r="F3780" s="190">
        <v>4075</v>
      </c>
      <c r="G3780" s="360">
        <v>60</v>
      </c>
      <c r="H3780" s="320">
        <v>0</v>
      </c>
      <c r="I3780" s="320">
        <v>4075</v>
      </c>
      <c r="J3780" s="361">
        <v>0</v>
      </c>
      <c r="K3780" s="320" t="s">
        <v>1139</v>
      </c>
      <c r="L3780" s="320" t="s">
        <v>254</v>
      </c>
      <c r="M3780" s="320" t="s">
        <v>264</v>
      </c>
      <c r="N3780" s="320" t="s">
        <v>263</v>
      </c>
    </row>
    <row r="3781" spans="1:14" s="194" customFormat="1">
      <c r="A3781" s="320" t="s">
        <v>857</v>
      </c>
      <c r="B3781" s="320" t="s">
        <v>560</v>
      </c>
      <c r="C3781" s="320" t="s">
        <v>834</v>
      </c>
      <c r="D3781" s="320" t="s">
        <v>76</v>
      </c>
      <c r="E3781" s="320">
        <v>83272866</v>
      </c>
      <c r="F3781" s="190">
        <v>601</v>
      </c>
      <c r="G3781" s="360">
        <v>60</v>
      </c>
      <c r="H3781" s="320">
        <v>0</v>
      </c>
      <c r="I3781" s="320">
        <v>601</v>
      </c>
      <c r="J3781" s="361">
        <v>0</v>
      </c>
      <c r="K3781" s="320" t="s">
        <v>1140</v>
      </c>
      <c r="L3781" s="320" t="s">
        <v>254</v>
      </c>
      <c r="M3781" s="320" t="s">
        <v>262</v>
      </c>
      <c r="N3781" s="320" t="s">
        <v>264</v>
      </c>
    </row>
    <row r="3782" spans="1:14" s="194" customFormat="1">
      <c r="A3782" s="320" t="s">
        <v>857</v>
      </c>
      <c r="B3782" s="320" t="s">
        <v>560</v>
      </c>
      <c r="C3782" s="320" t="s">
        <v>834</v>
      </c>
      <c r="D3782" s="320" t="s">
        <v>76</v>
      </c>
      <c r="E3782" s="320">
        <v>237397410</v>
      </c>
      <c r="F3782" s="190">
        <v>3307</v>
      </c>
      <c r="G3782" s="360">
        <v>59.993000000000002</v>
      </c>
      <c r="H3782" s="320">
        <v>6</v>
      </c>
      <c r="I3782" s="320">
        <v>3301</v>
      </c>
      <c r="J3782" s="361">
        <v>1.8143332325370426E-3</v>
      </c>
      <c r="K3782" s="320" t="s">
        <v>1141</v>
      </c>
      <c r="L3782" s="320" t="s">
        <v>254</v>
      </c>
      <c r="M3782" s="320" t="s">
        <v>262</v>
      </c>
      <c r="N3782" s="320" t="s">
        <v>261</v>
      </c>
    </row>
    <row r="3783" spans="1:14" s="194" customFormat="1">
      <c r="A3783" s="320" t="s">
        <v>857</v>
      </c>
      <c r="B3783" s="320" t="s">
        <v>560</v>
      </c>
      <c r="C3783" s="320" t="s">
        <v>834</v>
      </c>
      <c r="D3783" s="320" t="s">
        <v>92</v>
      </c>
      <c r="E3783" s="320">
        <v>113747487</v>
      </c>
      <c r="F3783" s="190">
        <v>573</v>
      </c>
      <c r="G3783" s="360">
        <v>60</v>
      </c>
      <c r="H3783" s="320">
        <v>2</v>
      </c>
      <c r="I3783" s="320">
        <v>571</v>
      </c>
      <c r="J3783" s="361">
        <v>3.4904013961605585E-3</v>
      </c>
      <c r="K3783" s="320" t="s">
        <v>1142</v>
      </c>
      <c r="L3783" s="320" t="s">
        <v>254</v>
      </c>
      <c r="M3783" s="320" t="s">
        <v>264</v>
      </c>
      <c r="N3783" s="320" t="s">
        <v>263</v>
      </c>
    </row>
    <row r="3784" spans="1:14" s="194" customFormat="1">
      <c r="A3784" s="320" t="s">
        <v>857</v>
      </c>
      <c r="B3784" s="320" t="s">
        <v>560</v>
      </c>
      <c r="C3784" s="320" t="s">
        <v>834</v>
      </c>
      <c r="D3784" s="320" t="s">
        <v>82</v>
      </c>
      <c r="E3784" s="320">
        <v>133798056</v>
      </c>
      <c r="F3784" s="190">
        <v>891</v>
      </c>
      <c r="G3784" s="360">
        <v>60</v>
      </c>
      <c r="H3784" s="320">
        <v>0</v>
      </c>
      <c r="I3784" s="320">
        <v>891</v>
      </c>
      <c r="J3784" s="361">
        <v>0</v>
      </c>
      <c r="K3784" s="320" t="s">
        <v>1143</v>
      </c>
      <c r="L3784" s="320" t="s">
        <v>254</v>
      </c>
      <c r="M3784" s="320" t="s">
        <v>262</v>
      </c>
      <c r="N3784" s="320" t="s">
        <v>261</v>
      </c>
    </row>
    <row r="3785" spans="1:14" s="194" customFormat="1">
      <c r="A3785" s="320" t="s">
        <v>857</v>
      </c>
      <c r="B3785" s="320" t="s">
        <v>560</v>
      </c>
      <c r="C3785" s="320" t="s">
        <v>834</v>
      </c>
      <c r="D3785" s="320" t="s">
        <v>89</v>
      </c>
      <c r="E3785" s="320">
        <v>56574301</v>
      </c>
      <c r="F3785" s="190">
        <v>3748</v>
      </c>
      <c r="G3785" s="360">
        <v>60</v>
      </c>
      <c r="H3785" s="320">
        <v>6</v>
      </c>
      <c r="I3785" s="320">
        <v>3742</v>
      </c>
      <c r="J3785" s="361">
        <v>1.6008537886872999E-3</v>
      </c>
      <c r="K3785" s="320" t="s">
        <v>1144</v>
      </c>
      <c r="L3785" s="320" t="s">
        <v>254</v>
      </c>
      <c r="M3785" s="320" t="s">
        <v>261</v>
      </c>
      <c r="N3785" s="320" t="s">
        <v>263</v>
      </c>
    </row>
    <row r="3786" spans="1:14" s="194" customFormat="1">
      <c r="A3786" s="320" t="s">
        <v>857</v>
      </c>
      <c r="B3786" s="320" t="s">
        <v>560</v>
      </c>
      <c r="C3786" s="320" t="s">
        <v>834</v>
      </c>
      <c r="D3786" s="320" t="s">
        <v>77</v>
      </c>
      <c r="E3786" s="320">
        <v>101959420</v>
      </c>
      <c r="F3786" s="190">
        <v>661</v>
      </c>
      <c r="G3786" s="360">
        <v>60</v>
      </c>
      <c r="H3786" s="320">
        <v>0</v>
      </c>
      <c r="I3786" s="320">
        <v>661</v>
      </c>
      <c r="J3786" s="361">
        <v>0</v>
      </c>
      <c r="K3786" s="320" t="s">
        <v>1145</v>
      </c>
      <c r="L3786" s="320" t="s">
        <v>254</v>
      </c>
      <c r="M3786" s="320" t="s">
        <v>264</v>
      </c>
      <c r="N3786" s="320" t="s">
        <v>263</v>
      </c>
    </row>
    <row r="3787" spans="1:14" s="194" customFormat="1">
      <c r="A3787" s="320" t="s">
        <v>857</v>
      </c>
      <c r="B3787" s="320" t="s">
        <v>560</v>
      </c>
      <c r="C3787" s="320" t="s">
        <v>834</v>
      </c>
      <c r="D3787" s="320" t="s">
        <v>90</v>
      </c>
      <c r="E3787" s="320">
        <v>26209343</v>
      </c>
      <c r="F3787" s="190">
        <v>1439</v>
      </c>
      <c r="G3787" s="360">
        <v>60.076599999999999</v>
      </c>
      <c r="H3787" s="320">
        <v>3</v>
      </c>
      <c r="I3787" s="320">
        <v>1436</v>
      </c>
      <c r="J3787" s="361">
        <v>2.0847810979847115E-3</v>
      </c>
      <c r="K3787" s="320" t="s">
        <v>1146</v>
      </c>
      <c r="L3787" s="320" t="s">
        <v>254</v>
      </c>
      <c r="M3787" s="320" t="s">
        <v>262</v>
      </c>
      <c r="N3787" s="320" t="s">
        <v>261</v>
      </c>
    </row>
    <row r="3788" spans="1:14" s="194" customFormat="1">
      <c r="A3788" s="320" t="s">
        <v>857</v>
      </c>
      <c r="B3788" s="320" t="s">
        <v>560</v>
      </c>
      <c r="C3788" s="320" t="s">
        <v>834</v>
      </c>
      <c r="D3788" s="320" t="s">
        <v>78</v>
      </c>
      <c r="E3788" s="320">
        <v>57233879</v>
      </c>
      <c r="F3788" s="190">
        <v>1658</v>
      </c>
      <c r="G3788" s="360">
        <v>60</v>
      </c>
      <c r="H3788" s="320">
        <v>0</v>
      </c>
      <c r="I3788" s="320">
        <v>1658</v>
      </c>
      <c r="J3788" s="361">
        <v>0</v>
      </c>
      <c r="K3788" s="320" t="s">
        <v>1147</v>
      </c>
      <c r="L3788" s="320" t="s">
        <v>254</v>
      </c>
      <c r="M3788" s="320" t="s">
        <v>261</v>
      </c>
      <c r="N3788" s="320" t="s">
        <v>262</v>
      </c>
    </row>
    <row r="3789" spans="1:14" s="194" customFormat="1">
      <c r="A3789" s="320" t="s">
        <v>857</v>
      </c>
      <c r="B3789" s="320" t="s">
        <v>560</v>
      </c>
      <c r="C3789" s="320" t="s">
        <v>834</v>
      </c>
      <c r="D3789" s="320" t="s">
        <v>85</v>
      </c>
      <c r="E3789" s="320">
        <v>71099842</v>
      </c>
      <c r="F3789" s="190">
        <v>2219</v>
      </c>
      <c r="G3789" s="360">
        <v>60</v>
      </c>
      <c r="H3789" s="320">
        <v>3</v>
      </c>
      <c r="I3789" s="320">
        <v>2216</v>
      </c>
      <c r="J3789" s="361">
        <v>1.3519603424966202E-3</v>
      </c>
      <c r="K3789" s="320" t="s">
        <v>1148</v>
      </c>
      <c r="L3789" s="320" t="s">
        <v>254</v>
      </c>
      <c r="M3789" s="320" t="s">
        <v>264</v>
      </c>
      <c r="N3789" s="320" t="s">
        <v>263</v>
      </c>
    </row>
    <row r="3790" spans="1:14" s="194" customFormat="1">
      <c r="A3790" s="320" t="s">
        <v>857</v>
      </c>
      <c r="B3790" s="320" t="s">
        <v>560</v>
      </c>
      <c r="C3790" s="320" t="s">
        <v>834</v>
      </c>
      <c r="D3790" s="320" t="s">
        <v>93</v>
      </c>
      <c r="E3790" s="320">
        <v>101834284</v>
      </c>
      <c r="F3790" s="190">
        <v>256</v>
      </c>
      <c r="G3790" s="360">
        <v>59.976599999999998</v>
      </c>
      <c r="H3790" s="320">
        <v>0</v>
      </c>
      <c r="I3790" s="320">
        <v>256</v>
      </c>
      <c r="J3790" s="361">
        <v>0</v>
      </c>
      <c r="K3790" s="320" t="s">
        <v>1149</v>
      </c>
      <c r="L3790" s="320" t="s">
        <v>254</v>
      </c>
      <c r="M3790" s="320" t="s">
        <v>264</v>
      </c>
      <c r="N3790" s="320" t="s">
        <v>263</v>
      </c>
    </row>
    <row r="3791" spans="1:14" s="194" customFormat="1">
      <c r="A3791" s="320" t="s">
        <v>857</v>
      </c>
      <c r="B3791" s="320" t="s">
        <v>561</v>
      </c>
      <c r="C3791" s="320" t="s">
        <v>846</v>
      </c>
      <c r="D3791" s="320" t="s">
        <v>76</v>
      </c>
      <c r="E3791" s="320">
        <v>80588115</v>
      </c>
      <c r="F3791" s="190">
        <v>4230</v>
      </c>
      <c r="G3791" s="360">
        <v>59.999299999999998</v>
      </c>
      <c r="H3791" s="320">
        <v>75</v>
      </c>
      <c r="I3791" s="320">
        <v>4155</v>
      </c>
      <c r="J3791" s="361">
        <v>1.7730496453900711E-2</v>
      </c>
      <c r="K3791" s="320" t="s">
        <v>1139</v>
      </c>
      <c r="L3791" s="320" t="s">
        <v>254</v>
      </c>
      <c r="M3791" s="320" t="s">
        <v>264</v>
      </c>
      <c r="N3791" s="320" t="s">
        <v>263</v>
      </c>
    </row>
    <row r="3792" spans="1:14" s="194" customFormat="1">
      <c r="A3792" s="320" t="s">
        <v>857</v>
      </c>
      <c r="B3792" s="320" t="s">
        <v>561</v>
      </c>
      <c r="C3792" s="320" t="s">
        <v>846</v>
      </c>
      <c r="D3792" s="320" t="s">
        <v>76</v>
      </c>
      <c r="E3792" s="320">
        <v>83272866</v>
      </c>
      <c r="F3792" s="190">
        <v>623</v>
      </c>
      <c r="G3792" s="360">
        <v>60</v>
      </c>
      <c r="H3792" s="320">
        <v>28</v>
      </c>
      <c r="I3792" s="320">
        <v>595</v>
      </c>
      <c r="J3792" s="361">
        <v>4.49438202247191E-2</v>
      </c>
      <c r="K3792" s="320" t="s">
        <v>1140</v>
      </c>
      <c r="L3792" s="320" t="s">
        <v>254</v>
      </c>
      <c r="M3792" s="320" t="s">
        <v>262</v>
      </c>
      <c r="N3792" s="320" t="s">
        <v>264</v>
      </c>
    </row>
    <row r="3793" spans="1:14" s="194" customFormat="1">
      <c r="A3793" s="320" t="s">
        <v>857</v>
      </c>
      <c r="B3793" s="320" t="s">
        <v>561</v>
      </c>
      <c r="C3793" s="320" t="s">
        <v>846</v>
      </c>
      <c r="D3793" s="320" t="s">
        <v>76</v>
      </c>
      <c r="E3793" s="320">
        <v>237397410</v>
      </c>
      <c r="F3793" s="190">
        <v>3620</v>
      </c>
      <c r="G3793" s="360">
        <v>60</v>
      </c>
      <c r="H3793" s="320">
        <v>2</v>
      </c>
      <c r="I3793" s="320">
        <v>3618</v>
      </c>
      <c r="J3793" s="361">
        <v>5.5248618784530391E-4</v>
      </c>
      <c r="K3793" s="320" t="s">
        <v>1141</v>
      </c>
      <c r="L3793" s="320" t="s">
        <v>254</v>
      </c>
      <c r="M3793" s="320" t="s">
        <v>262</v>
      </c>
      <c r="N3793" s="320" t="s">
        <v>261</v>
      </c>
    </row>
    <row r="3794" spans="1:14" s="194" customFormat="1">
      <c r="A3794" s="320" t="s">
        <v>857</v>
      </c>
      <c r="B3794" s="320" t="s">
        <v>561</v>
      </c>
      <c r="C3794" s="320" t="s">
        <v>846</v>
      </c>
      <c r="D3794" s="320" t="s">
        <v>92</v>
      </c>
      <c r="E3794" s="320">
        <v>113747487</v>
      </c>
      <c r="F3794" s="190">
        <v>1025</v>
      </c>
      <c r="G3794" s="360">
        <v>60.009799999999998</v>
      </c>
      <c r="H3794" s="320">
        <v>0</v>
      </c>
      <c r="I3794" s="320">
        <v>1025</v>
      </c>
      <c r="J3794" s="361">
        <v>0</v>
      </c>
      <c r="K3794" s="320" t="s">
        <v>1142</v>
      </c>
      <c r="L3794" s="320" t="s">
        <v>254</v>
      </c>
      <c r="M3794" s="320" t="s">
        <v>264</v>
      </c>
      <c r="N3794" s="320" t="s">
        <v>263</v>
      </c>
    </row>
    <row r="3795" spans="1:14" s="194" customFormat="1">
      <c r="A3795" s="320" t="s">
        <v>857</v>
      </c>
      <c r="B3795" s="320" t="s">
        <v>561</v>
      </c>
      <c r="C3795" s="320" t="s">
        <v>846</v>
      </c>
      <c r="D3795" s="320" t="s">
        <v>82</v>
      </c>
      <c r="E3795" s="320">
        <v>133798056</v>
      </c>
      <c r="F3795" s="190">
        <v>814</v>
      </c>
      <c r="G3795" s="360">
        <v>59.996299999999998</v>
      </c>
      <c r="H3795" s="320">
        <v>0</v>
      </c>
      <c r="I3795" s="320">
        <v>814</v>
      </c>
      <c r="J3795" s="361">
        <v>0</v>
      </c>
      <c r="K3795" s="320" t="s">
        <v>1143</v>
      </c>
      <c r="L3795" s="320" t="s">
        <v>254</v>
      </c>
      <c r="M3795" s="320" t="s">
        <v>262</v>
      </c>
      <c r="N3795" s="320" t="s">
        <v>261</v>
      </c>
    </row>
    <row r="3796" spans="1:14" s="194" customFormat="1">
      <c r="A3796" s="320" t="s">
        <v>857</v>
      </c>
      <c r="B3796" s="320" t="s">
        <v>561</v>
      </c>
      <c r="C3796" s="320" t="s">
        <v>846</v>
      </c>
      <c r="D3796" s="320" t="s">
        <v>89</v>
      </c>
      <c r="E3796" s="320">
        <v>56574301</v>
      </c>
      <c r="F3796" s="190">
        <v>3602</v>
      </c>
      <c r="G3796" s="360">
        <v>59.984999999999999</v>
      </c>
      <c r="H3796" s="320">
        <v>2</v>
      </c>
      <c r="I3796" s="320">
        <v>3600</v>
      </c>
      <c r="J3796" s="361">
        <v>5.5524708495280405E-4</v>
      </c>
      <c r="K3796" s="320" t="s">
        <v>1144</v>
      </c>
      <c r="L3796" s="320" t="s">
        <v>254</v>
      </c>
      <c r="M3796" s="320" t="s">
        <v>261</v>
      </c>
      <c r="N3796" s="320" t="s">
        <v>263</v>
      </c>
    </row>
    <row r="3797" spans="1:14" s="194" customFormat="1">
      <c r="A3797" s="320" t="s">
        <v>857</v>
      </c>
      <c r="B3797" s="320" t="s">
        <v>561</v>
      </c>
      <c r="C3797" s="320" t="s">
        <v>846</v>
      </c>
      <c r="D3797" s="320" t="s">
        <v>77</v>
      </c>
      <c r="E3797" s="320">
        <v>101959420</v>
      </c>
      <c r="F3797" s="190">
        <v>767</v>
      </c>
      <c r="G3797" s="360">
        <v>59.973500000000001</v>
      </c>
      <c r="H3797" s="320">
        <v>13</v>
      </c>
      <c r="I3797" s="320">
        <v>754</v>
      </c>
      <c r="J3797" s="361">
        <v>1.6949152542372881E-2</v>
      </c>
      <c r="K3797" s="320" t="s">
        <v>1145</v>
      </c>
      <c r="L3797" s="320" t="s">
        <v>254</v>
      </c>
      <c r="M3797" s="320" t="s">
        <v>264</v>
      </c>
      <c r="N3797" s="320" t="s">
        <v>263</v>
      </c>
    </row>
    <row r="3798" spans="1:14" s="194" customFormat="1">
      <c r="A3798" s="320" t="s">
        <v>857</v>
      </c>
      <c r="B3798" s="320" t="s">
        <v>561</v>
      </c>
      <c r="C3798" s="320" t="s">
        <v>846</v>
      </c>
      <c r="D3798" s="320" t="s">
        <v>90</v>
      </c>
      <c r="E3798" s="320">
        <v>26209343</v>
      </c>
      <c r="F3798" s="190">
        <v>1713</v>
      </c>
      <c r="G3798" s="360">
        <v>60.093600000000002</v>
      </c>
      <c r="H3798" s="320">
        <v>3</v>
      </c>
      <c r="I3798" s="320">
        <v>1710</v>
      </c>
      <c r="J3798" s="361">
        <v>1.7513134851138354E-3</v>
      </c>
      <c r="K3798" s="320" t="s">
        <v>1146</v>
      </c>
      <c r="L3798" s="320" t="s">
        <v>254</v>
      </c>
      <c r="M3798" s="320" t="s">
        <v>262</v>
      </c>
      <c r="N3798" s="320" t="s">
        <v>261</v>
      </c>
    </row>
    <row r="3799" spans="1:14" s="194" customFormat="1">
      <c r="A3799" s="320" t="s">
        <v>857</v>
      </c>
      <c r="B3799" s="320" t="s">
        <v>561</v>
      </c>
      <c r="C3799" s="320" t="s">
        <v>846</v>
      </c>
      <c r="D3799" s="320" t="s">
        <v>78</v>
      </c>
      <c r="E3799" s="320">
        <v>57233879</v>
      </c>
      <c r="F3799" s="190">
        <v>1747</v>
      </c>
      <c r="G3799" s="360">
        <v>60</v>
      </c>
      <c r="H3799" s="320">
        <v>54</v>
      </c>
      <c r="I3799" s="320">
        <v>1693</v>
      </c>
      <c r="J3799" s="361">
        <v>3.0910131654264452E-2</v>
      </c>
      <c r="K3799" s="320" t="s">
        <v>1147</v>
      </c>
      <c r="L3799" s="320" t="s">
        <v>254</v>
      </c>
      <c r="M3799" s="320" t="s">
        <v>261</v>
      </c>
      <c r="N3799" s="320" t="s">
        <v>262</v>
      </c>
    </row>
    <row r="3800" spans="1:14" s="194" customFormat="1">
      <c r="A3800" s="320" t="s">
        <v>857</v>
      </c>
      <c r="B3800" s="320" t="s">
        <v>561</v>
      </c>
      <c r="C3800" s="320" t="s">
        <v>846</v>
      </c>
      <c r="D3800" s="320" t="s">
        <v>85</v>
      </c>
      <c r="E3800" s="320">
        <v>71099842</v>
      </c>
      <c r="F3800" s="190">
        <v>2016</v>
      </c>
      <c r="G3800" s="360">
        <v>59.996400000000001</v>
      </c>
      <c r="H3800" s="320">
        <v>74</v>
      </c>
      <c r="I3800" s="320">
        <v>1942</v>
      </c>
      <c r="J3800" s="361">
        <v>3.6706349206349208E-2</v>
      </c>
      <c r="K3800" s="320" t="s">
        <v>1148</v>
      </c>
      <c r="L3800" s="320" t="s">
        <v>254</v>
      </c>
      <c r="M3800" s="320" t="s">
        <v>264</v>
      </c>
      <c r="N3800" s="320" t="s">
        <v>263</v>
      </c>
    </row>
    <row r="3801" spans="1:14" s="194" customFormat="1">
      <c r="A3801" s="320" t="s">
        <v>857</v>
      </c>
      <c r="B3801" s="320" t="s">
        <v>561</v>
      </c>
      <c r="C3801" s="320" t="s">
        <v>846</v>
      </c>
      <c r="D3801" s="320" t="s">
        <v>93</v>
      </c>
      <c r="E3801" s="320">
        <v>101834284</v>
      </c>
      <c r="F3801" s="190">
        <v>304</v>
      </c>
      <c r="G3801" s="360">
        <v>60</v>
      </c>
      <c r="H3801" s="320">
        <v>5</v>
      </c>
      <c r="I3801" s="320">
        <v>299</v>
      </c>
      <c r="J3801" s="361">
        <v>1.6447368421052631E-2</v>
      </c>
      <c r="K3801" s="320" t="s">
        <v>1149</v>
      </c>
      <c r="L3801" s="320" t="s">
        <v>254</v>
      </c>
      <c r="M3801" s="320" t="s">
        <v>264</v>
      </c>
      <c r="N3801" s="320" t="s">
        <v>263</v>
      </c>
    </row>
    <row r="3802" spans="1:14" s="194" customFormat="1">
      <c r="A3802" s="320" t="s">
        <v>857</v>
      </c>
      <c r="B3802" s="320" t="s">
        <v>608</v>
      </c>
      <c r="C3802" s="320" t="s">
        <v>834</v>
      </c>
      <c r="D3802" s="320" t="s">
        <v>76</v>
      </c>
      <c r="E3802" s="320">
        <v>80588115</v>
      </c>
      <c r="F3802" s="190">
        <v>4</v>
      </c>
      <c r="G3802" s="360">
        <v>60</v>
      </c>
      <c r="H3802" s="320">
        <v>0</v>
      </c>
      <c r="I3802" s="320">
        <v>4</v>
      </c>
      <c r="J3802" s="361">
        <v>0</v>
      </c>
      <c r="K3802" s="320" t="s">
        <v>1139</v>
      </c>
      <c r="L3802" s="320" t="s">
        <v>254</v>
      </c>
      <c r="M3802" s="320" t="s">
        <v>264</v>
      </c>
      <c r="N3802" s="320" t="s">
        <v>263</v>
      </c>
    </row>
    <row r="3803" spans="1:14" s="194" customFormat="1">
      <c r="A3803" s="320" t="s">
        <v>857</v>
      </c>
      <c r="B3803" s="320" t="s">
        <v>608</v>
      </c>
      <c r="C3803" s="320" t="s">
        <v>834</v>
      </c>
      <c r="D3803" s="320" t="s">
        <v>76</v>
      </c>
      <c r="E3803" s="320">
        <v>83272866</v>
      </c>
      <c r="F3803" s="190">
        <v>162</v>
      </c>
      <c r="G3803" s="360">
        <v>60</v>
      </c>
      <c r="H3803" s="320">
        <v>0</v>
      </c>
      <c r="I3803" s="320">
        <v>162</v>
      </c>
      <c r="J3803" s="361">
        <v>0</v>
      </c>
      <c r="K3803" s="320" t="s">
        <v>1140</v>
      </c>
      <c r="L3803" s="320" t="s">
        <v>254</v>
      </c>
      <c r="M3803" s="320" t="s">
        <v>262</v>
      </c>
      <c r="N3803" s="320" t="s">
        <v>264</v>
      </c>
    </row>
    <row r="3804" spans="1:14" s="194" customFormat="1">
      <c r="A3804" s="320" t="s">
        <v>857</v>
      </c>
      <c r="B3804" s="320" t="s">
        <v>608</v>
      </c>
      <c r="C3804" s="320" t="s">
        <v>834</v>
      </c>
      <c r="D3804" s="320" t="s">
        <v>76</v>
      </c>
      <c r="E3804" s="320">
        <v>237397410</v>
      </c>
      <c r="F3804" s="190">
        <v>1</v>
      </c>
      <c r="G3804" s="360">
        <v>32</v>
      </c>
      <c r="H3804" s="320">
        <v>0</v>
      </c>
      <c r="I3804" s="320">
        <v>1</v>
      </c>
      <c r="J3804" s="361">
        <v>0</v>
      </c>
      <c r="K3804" s="320" t="s">
        <v>1141</v>
      </c>
      <c r="L3804" s="320" t="s">
        <v>254</v>
      </c>
      <c r="M3804" s="320" t="s">
        <v>262</v>
      </c>
      <c r="N3804" s="320" t="s">
        <v>261</v>
      </c>
    </row>
    <row r="3805" spans="1:14" s="194" customFormat="1">
      <c r="A3805" s="320" t="s">
        <v>857</v>
      </c>
      <c r="B3805" s="320" t="s">
        <v>608</v>
      </c>
      <c r="C3805" s="320" t="s">
        <v>834</v>
      </c>
      <c r="D3805" s="320" t="s">
        <v>92</v>
      </c>
      <c r="E3805" s="320">
        <v>113747487</v>
      </c>
      <c r="F3805" s="190">
        <v>1655</v>
      </c>
      <c r="G3805" s="360">
        <v>60</v>
      </c>
      <c r="H3805" s="320">
        <v>0</v>
      </c>
      <c r="I3805" s="320">
        <v>1655</v>
      </c>
      <c r="J3805" s="361">
        <v>0</v>
      </c>
      <c r="K3805" s="320" t="s">
        <v>1142</v>
      </c>
      <c r="L3805" s="320" t="s">
        <v>254</v>
      </c>
      <c r="M3805" s="320" t="s">
        <v>264</v>
      </c>
      <c r="N3805" s="320" t="s">
        <v>263</v>
      </c>
    </row>
    <row r="3806" spans="1:14" s="194" customFormat="1">
      <c r="A3806" s="320" t="s">
        <v>857</v>
      </c>
      <c r="B3806" s="320" t="s">
        <v>608</v>
      </c>
      <c r="C3806" s="320" t="s">
        <v>834</v>
      </c>
      <c r="D3806" s="320" t="s">
        <v>82</v>
      </c>
      <c r="E3806" s="320">
        <v>133798056</v>
      </c>
      <c r="F3806" s="190">
        <v>179</v>
      </c>
      <c r="G3806" s="360">
        <v>60</v>
      </c>
      <c r="H3806" s="320">
        <v>0</v>
      </c>
      <c r="I3806" s="320">
        <v>179</v>
      </c>
      <c r="J3806" s="361">
        <v>0</v>
      </c>
      <c r="K3806" s="320" t="s">
        <v>1143</v>
      </c>
      <c r="L3806" s="320" t="s">
        <v>254</v>
      </c>
      <c r="M3806" s="320" t="s">
        <v>262</v>
      </c>
      <c r="N3806" s="320" t="s">
        <v>261</v>
      </c>
    </row>
    <row r="3807" spans="1:14" s="194" customFormat="1">
      <c r="A3807" s="320" t="s">
        <v>857</v>
      </c>
      <c r="B3807" s="320" t="s">
        <v>608</v>
      </c>
      <c r="C3807" s="320" t="s">
        <v>834</v>
      </c>
      <c r="D3807" s="320" t="s">
        <v>89</v>
      </c>
      <c r="E3807" s="320">
        <v>56574301</v>
      </c>
      <c r="F3807" s="190">
        <v>3574</v>
      </c>
      <c r="G3807" s="360">
        <v>59.992400000000004</v>
      </c>
      <c r="H3807" s="320">
        <v>2</v>
      </c>
      <c r="I3807" s="320">
        <v>3572</v>
      </c>
      <c r="J3807" s="361">
        <v>5.5959709009513155E-4</v>
      </c>
      <c r="K3807" s="320" t="s">
        <v>1144</v>
      </c>
      <c r="L3807" s="320" t="s">
        <v>254</v>
      </c>
      <c r="M3807" s="320" t="s">
        <v>261</v>
      </c>
      <c r="N3807" s="320" t="s">
        <v>263</v>
      </c>
    </row>
    <row r="3808" spans="1:14" s="194" customFormat="1">
      <c r="A3808" s="320" t="s">
        <v>857</v>
      </c>
      <c r="B3808" s="320" t="s">
        <v>608</v>
      </c>
      <c r="C3808" s="320" t="s">
        <v>834</v>
      </c>
      <c r="D3808" s="320" t="s">
        <v>77</v>
      </c>
      <c r="E3808" s="320">
        <v>101959420</v>
      </c>
      <c r="F3808" s="190">
        <v>0</v>
      </c>
      <c r="G3808" s="360" t="s">
        <v>12</v>
      </c>
      <c r="H3808" s="320">
        <v>0</v>
      </c>
      <c r="I3808" s="320">
        <v>0</v>
      </c>
      <c r="J3808" s="361">
        <v>0</v>
      </c>
      <c r="K3808" s="320" t="s">
        <v>1145</v>
      </c>
      <c r="L3808" s="320" t="s">
        <v>254</v>
      </c>
      <c r="M3808" s="320" t="s">
        <v>264</v>
      </c>
      <c r="N3808" s="320" t="s">
        <v>263</v>
      </c>
    </row>
    <row r="3809" spans="1:14" s="194" customFormat="1">
      <c r="A3809" s="320" t="s">
        <v>857</v>
      </c>
      <c r="B3809" s="320" t="s">
        <v>608</v>
      </c>
      <c r="C3809" s="320" t="s">
        <v>834</v>
      </c>
      <c r="D3809" s="320" t="s">
        <v>90</v>
      </c>
      <c r="E3809" s="320">
        <v>26209343</v>
      </c>
      <c r="F3809" s="190">
        <v>2</v>
      </c>
      <c r="G3809" s="360">
        <v>60</v>
      </c>
      <c r="H3809" s="320">
        <v>0</v>
      </c>
      <c r="I3809" s="320">
        <v>2</v>
      </c>
      <c r="J3809" s="361">
        <v>0</v>
      </c>
      <c r="K3809" s="320" t="s">
        <v>1146</v>
      </c>
      <c r="L3809" s="320" t="s">
        <v>254</v>
      </c>
      <c r="M3809" s="320" t="s">
        <v>262</v>
      </c>
      <c r="N3809" s="320" t="s">
        <v>261</v>
      </c>
    </row>
    <row r="3810" spans="1:14" s="194" customFormat="1">
      <c r="A3810" s="320" t="s">
        <v>857</v>
      </c>
      <c r="B3810" s="320" t="s">
        <v>608</v>
      </c>
      <c r="C3810" s="320" t="s">
        <v>834</v>
      </c>
      <c r="D3810" s="320" t="s">
        <v>78</v>
      </c>
      <c r="E3810" s="320">
        <v>57233879</v>
      </c>
      <c r="F3810" s="190">
        <v>178</v>
      </c>
      <c r="G3810" s="360">
        <v>59.977499999999999</v>
      </c>
      <c r="H3810" s="320">
        <v>0</v>
      </c>
      <c r="I3810" s="320">
        <v>178</v>
      </c>
      <c r="J3810" s="361">
        <v>0</v>
      </c>
      <c r="K3810" s="320" t="s">
        <v>1147</v>
      </c>
      <c r="L3810" s="320" t="s">
        <v>254</v>
      </c>
      <c r="M3810" s="320" t="s">
        <v>261</v>
      </c>
      <c r="N3810" s="320" t="s">
        <v>262</v>
      </c>
    </row>
    <row r="3811" spans="1:14" s="194" customFormat="1">
      <c r="A3811" s="320" t="s">
        <v>857</v>
      </c>
      <c r="B3811" s="320" t="s">
        <v>608</v>
      </c>
      <c r="C3811" s="320" t="s">
        <v>834</v>
      </c>
      <c r="D3811" s="320" t="s">
        <v>85</v>
      </c>
      <c r="E3811" s="320">
        <v>71099842</v>
      </c>
      <c r="F3811" s="190">
        <v>3278</v>
      </c>
      <c r="G3811" s="360">
        <v>60</v>
      </c>
      <c r="H3811" s="320">
        <v>2</v>
      </c>
      <c r="I3811" s="320">
        <v>3276</v>
      </c>
      <c r="J3811" s="361">
        <v>6.1012812690665037E-4</v>
      </c>
      <c r="K3811" s="320" t="s">
        <v>1148</v>
      </c>
      <c r="L3811" s="320" t="s">
        <v>254</v>
      </c>
      <c r="M3811" s="320" t="s">
        <v>264</v>
      </c>
      <c r="N3811" s="320" t="s">
        <v>263</v>
      </c>
    </row>
    <row r="3812" spans="1:14" s="194" customFormat="1">
      <c r="A3812" s="320" t="s">
        <v>857</v>
      </c>
      <c r="B3812" s="320" t="s">
        <v>608</v>
      </c>
      <c r="C3812" s="320" t="s">
        <v>834</v>
      </c>
      <c r="D3812" s="320" t="s">
        <v>93</v>
      </c>
      <c r="E3812" s="320">
        <v>101834284</v>
      </c>
      <c r="F3812" s="190">
        <v>101</v>
      </c>
      <c r="G3812" s="360">
        <v>60</v>
      </c>
      <c r="H3812" s="320">
        <v>0</v>
      </c>
      <c r="I3812" s="320">
        <v>101</v>
      </c>
      <c r="J3812" s="361">
        <v>0</v>
      </c>
      <c r="K3812" s="320" t="s">
        <v>1149</v>
      </c>
      <c r="L3812" s="320" t="s">
        <v>254</v>
      </c>
      <c r="M3812" s="320" t="s">
        <v>264</v>
      </c>
      <c r="N3812" s="320" t="s">
        <v>263</v>
      </c>
    </row>
    <row r="3813" spans="1:14" s="194" customFormat="1">
      <c r="A3813" s="320" t="s">
        <v>857</v>
      </c>
      <c r="B3813" s="320" t="s">
        <v>553</v>
      </c>
      <c r="C3813" s="320" t="s">
        <v>670</v>
      </c>
      <c r="D3813" s="173" t="s">
        <v>1258</v>
      </c>
      <c r="E3813" s="173" t="s">
        <v>12</v>
      </c>
      <c r="F3813" s="358" t="s">
        <v>12</v>
      </c>
      <c r="G3813" s="173" t="s">
        <v>12</v>
      </c>
      <c r="H3813" s="173">
        <v>43</v>
      </c>
      <c r="I3813" s="173" t="s">
        <v>12</v>
      </c>
      <c r="J3813" s="173" t="s">
        <v>12</v>
      </c>
      <c r="K3813" s="173" t="s">
        <v>12</v>
      </c>
      <c r="L3813" s="173" t="s">
        <v>253</v>
      </c>
      <c r="M3813" s="173" t="s">
        <v>12</v>
      </c>
      <c r="N3813" s="173" t="s">
        <v>12</v>
      </c>
    </row>
    <row r="3814" spans="1:14" s="194" customFormat="1">
      <c r="A3814" s="320" t="s">
        <v>857</v>
      </c>
      <c r="B3814" s="320" t="s">
        <v>378</v>
      </c>
      <c r="C3814" s="320" t="s">
        <v>834</v>
      </c>
      <c r="D3814" s="173" t="s">
        <v>1258</v>
      </c>
      <c r="E3814" s="173" t="s">
        <v>12</v>
      </c>
      <c r="F3814" s="358" t="s">
        <v>12</v>
      </c>
      <c r="G3814" s="173" t="s">
        <v>12</v>
      </c>
      <c r="H3814" s="173">
        <v>0</v>
      </c>
      <c r="I3814" s="173" t="s">
        <v>12</v>
      </c>
      <c r="J3814" s="173" t="s">
        <v>12</v>
      </c>
      <c r="K3814" s="173" t="s">
        <v>12</v>
      </c>
      <c r="L3814" s="173" t="s">
        <v>253</v>
      </c>
      <c r="M3814" s="173" t="s">
        <v>12</v>
      </c>
      <c r="N3814" s="173" t="s">
        <v>12</v>
      </c>
    </row>
    <row r="3815" spans="1:14" s="194" customFormat="1">
      <c r="A3815" s="320" t="s">
        <v>857</v>
      </c>
      <c r="B3815" s="320" t="s">
        <v>554</v>
      </c>
      <c r="C3815" s="320" t="s">
        <v>834</v>
      </c>
      <c r="D3815" s="173" t="s">
        <v>1258</v>
      </c>
      <c r="E3815" s="173" t="s">
        <v>12</v>
      </c>
      <c r="F3815" s="358" t="s">
        <v>12</v>
      </c>
      <c r="G3815" s="173" t="s">
        <v>12</v>
      </c>
      <c r="H3815" s="173">
        <v>0</v>
      </c>
      <c r="I3815" s="173" t="s">
        <v>12</v>
      </c>
      <c r="J3815" s="173" t="s">
        <v>12</v>
      </c>
      <c r="K3815" s="173" t="s">
        <v>12</v>
      </c>
      <c r="L3815" s="173" t="s">
        <v>253</v>
      </c>
      <c r="M3815" s="173" t="s">
        <v>12</v>
      </c>
      <c r="N3815" s="173" t="s">
        <v>12</v>
      </c>
    </row>
    <row r="3816" spans="1:14" s="194" customFormat="1">
      <c r="A3816" s="320" t="s">
        <v>857</v>
      </c>
      <c r="B3816" s="320" t="s">
        <v>555</v>
      </c>
      <c r="C3816" s="320" t="s">
        <v>834</v>
      </c>
      <c r="D3816" s="173" t="s">
        <v>1258</v>
      </c>
      <c r="E3816" s="173" t="s">
        <v>12</v>
      </c>
      <c r="F3816" s="358" t="s">
        <v>12</v>
      </c>
      <c r="G3816" s="173" t="s">
        <v>12</v>
      </c>
      <c r="H3816" s="173">
        <v>0</v>
      </c>
      <c r="I3816" s="173" t="s">
        <v>12</v>
      </c>
      <c r="J3816" s="173" t="s">
        <v>12</v>
      </c>
      <c r="K3816" s="173" t="s">
        <v>12</v>
      </c>
      <c r="L3816" s="173" t="s">
        <v>253</v>
      </c>
      <c r="M3816" s="173" t="s">
        <v>12</v>
      </c>
      <c r="N3816" s="173" t="s">
        <v>12</v>
      </c>
    </row>
    <row r="3817" spans="1:14" s="194" customFormat="1">
      <c r="A3817" s="320" t="s">
        <v>857</v>
      </c>
      <c r="B3817" s="320" t="s">
        <v>556</v>
      </c>
      <c r="C3817" s="320" t="s">
        <v>834</v>
      </c>
      <c r="D3817" s="173" t="s">
        <v>1258</v>
      </c>
      <c r="E3817" s="173" t="s">
        <v>12</v>
      </c>
      <c r="F3817" s="358" t="s">
        <v>12</v>
      </c>
      <c r="G3817" s="173" t="s">
        <v>12</v>
      </c>
      <c r="H3817" s="173">
        <v>0</v>
      </c>
      <c r="I3817" s="173" t="s">
        <v>12</v>
      </c>
      <c r="J3817" s="173" t="s">
        <v>12</v>
      </c>
      <c r="K3817" s="173" t="s">
        <v>12</v>
      </c>
      <c r="L3817" s="173" t="s">
        <v>253</v>
      </c>
      <c r="M3817" s="173" t="s">
        <v>12</v>
      </c>
      <c r="N3817" s="173" t="s">
        <v>12</v>
      </c>
    </row>
    <row r="3818" spans="1:14" s="194" customFormat="1">
      <c r="A3818" s="320" t="s">
        <v>857</v>
      </c>
      <c r="B3818" s="320" t="s">
        <v>557</v>
      </c>
      <c r="C3818" s="320" t="s">
        <v>834</v>
      </c>
      <c r="D3818" s="173" t="s">
        <v>1258</v>
      </c>
      <c r="E3818" s="173" t="s">
        <v>12</v>
      </c>
      <c r="F3818" s="358" t="s">
        <v>12</v>
      </c>
      <c r="G3818" s="173" t="s">
        <v>12</v>
      </c>
      <c r="H3818" s="173">
        <v>0</v>
      </c>
      <c r="I3818" s="173" t="s">
        <v>12</v>
      </c>
      <c r="J3818" s="173" t="s">
        <v>12</v>
      </c>
      <c r="K3818" s="173" t="s">
        <v>12</v>
      </c>
      <c r="L3818" s="173" t="s">
        <v>253</v>
      </c>
      <c r="M3818" s="173" t="s">
        <v>12</v>
      </c>
      <c r="N3818" s="173" t="s">
        <v>12</v>
      </c>
    </row>
    <row r="3819" spans="1:14" s="194" customFormat="1">
      <c r="A3819" s="320" t="s">
        <v>857</v>
      </c>
      <c r="B3819" s="320" t="s">
        <v>558</v>
      </c>
      <c r="C3819" s="320" t="s">
        <v>671</v>
      </c>
      <c r="D3819" s="173" t="s">
        <v>1258</v>
      </c>
      <c r="E3819" s="173" t="s">
        <v>12</v>
      </c>
      <c r="F3819" s="358" t="s">
        <v>12</v>
      </c>
      <c r="G3819" s="173" t="s">
        <v>12</v>
      </c>
      <c r="H3819" s="173">
        <v>0</v>
      </c>
      <c r="I3819" s="173" t="s">
        <v>12</v>
      </c>
      <c r="J3819" s="173" t="s">
        <v>12</v>
      </c>
      <c r="K3819" s="173" t="s">
        <v>12</v>
      </c>
      <c r="L3819" s="173" t="s">
        <v>253</v>
      </c>
      <c r="M3819" s="173" t="s">
        <v>12</v>
      </c>
      <c r="N3819" s="173" t="s">
        <v>12</v>
      </c>
    </row>
    <row r="3820" spans="1:14" s="194" customFormat="1">
      <c r="A3820" s="320" t="s">
        <v>857</v>
      </c>
      <c r="B3820" s="320" t="s">
        <v>559</v>
      </c>
      <c r="C3820" s="320" t="s">
        <v>834</v>
      </c>
      <c r="D3820" s="173" t="s">
        <v>1258</v>
      </c>
      <c r="E3820" s="173" t="s">
        <v>12</v>
      </c>
      <c r="F3820" s="358" t="s">
        <v>12</v>
      </c>
      <c r="G3820" s="173" t="s">
        <v>12</v>
      </c>
      <c r="H3820" s="173">
        <v>0</v>
      </c>
      <c r="I3820" s="173" t="s">
        <v>12</v>
      </c>
      <c r="J3820" s="173" t="s">
        <v>12</v>
      </c>
      <c r="K3820" s="173" t="s">
        <v>12</v>
      </c>
      <c r="L3820" s="173" t="s">
        <v>253</v>
      </c>
      <c r="M3820" s="173" t="s">
        <v>12</v>
      </c>
      <c r="N3820" s="173" t="s">
        <v>12</v>
      </c>
    </row>
    <row r="3821" spans="1:14" s="194" customFormat="1">
      <c r="A3821" s="320" t="s">
        <v>857</v>
      </c>
      <c r="B3821" s="320" t="s">
        <v>560</v>
      </c>
      <c r="C3821" s="320" t="s">
        <v>834</v>
      </c>
      <c r="D3821" s="173" t="s">
        <v>1258</v>
      </c>
      <c r="E3821" s="173" t="s">
        <v>12</v>
      </c>
      <c r="F3821" s="358" t="s">
        <v>12</v>
      </c>
      <c r="G3821" s="173" t="s">
        <v>12</v>
      </c>
      <c r="H3821" s="173">
        <v>0</v>
      </c>
      <c r="I3821" s="173" t="s">
        <v>12</v>
      </c>
      <c r="J3821" s="173" t="s">
        <v>12</v>
      </c>
      <c r="K3821" s="173" t="s">
        <v>12</v>
      </c>
      <c r="L3821" s="173" t="s">
        <v>253</v>
      </c>
      <c r="M3821" s="173" t="s">
        <v>12</v>
      </c>
      <c r="N3821" s="173" t="s">
        <v>12</v>
      </c>
    </row>
    <row r="3822" spans="1:14" s="194" customFormat="1">
      <c r="A3822" s="320" t="s">
        <v>857</v>
      </c>
      <c r="B3822" s="320" t="s">
        <v>561</v>
      </c>
      <c r="C3822" s="320" t="s">
        <v>846</v>
      </c>
      <c r="D3822" s="173" t="s">
        <v>1258</v>
      </c>
      <c r="E3822" s="173" t="s">
        <v>12</v>
      </c>
      <c r="F3822" s="358" t="s">
        <v>12</v>
      </c>
      <c r="G3822" s="173" t="s">
        <v>12</v>
      </c>
      <c r="H3822" s="173">
        <v>7</v>
      </c>
      <c r="I3822" s="173" t="s">
        <v>12</v>
      </c>
      <c r="J3822" s="173" t="s">
        <v>12</v>
      </c>
      <c r="K3822" s="173" t="s">
        <v>12</v>
      </c>
      <c r="L3822" s="173" t="s">
        <v>253</v>
      </c>
      <c r="M3822" s="173" t="s">
        <v>12</v>
      </c>
      <c r="N3822" s="173" t="s">
        <v>12</v>
      </c>
    </row>
    <row r="3823" spans="1:14" s="194" customFormat="1">
      <c r="A3823" s="320" t="s">
        <v>857</v>
      </c>
      <c r="B3823" s="320" t="s">
        <v>608</v>
      </c>
      <c r="C3823" s="320" t="s">
        <v>834</v>
      </c>
      <c r="D3823" s="173" t="s">
        <v>1258</v>
      </c>
      <c r="E3823" s="173" t="s">
        <v>12</v>
      </c>
      <c r="F3823" s="358" t="s">
        <v>12</v>
      </c>
      <c r="G3823" s="173" t="s">
        <v>12</v>
      </c>
      <c r="H3823" s="173">
        <v>0</v>
      </c>
      <c r="I3823" s="173" t="s">
        <v>12</v>
      </c>
      <c r="J3823" s="173" t="s">
        <v>12</v>
      </c>
      <c r="K3823" s="173" t="s">
        <v>12</v>
      </c>
      <c r="L3823" s="173" t="s">
        <v>253</v>
      </c>
      <c r="M3823" s="173" t="s">
        <v>12</v>
      </c>
      <c r="N3823" s="173" t="s">
        <v>12</v>
      </c>
    </row>
    <row r="3824" spans="1:14" s="194" customFormat="1">
      <c r="A3824" s="320" t="s">
        <v>243</v>
      </c>
      <c r="B3824" s="320" t="s">
        <v>562</v>
      </c>
      <c r="C3824" s="320" t="s">
        <v>670</v>
      </c>
      <c r="D3824" s="320" t="s">
        <v>92</v>
      </c>
      <c r="E3824" s="320">
        <v>121926075</v>
      </c>
      <c r="F3824" s="190">
        <v>1572</v>
      </c>
      <c r="G3824" s="360">
        <v>60</v>
      </c>
      <c r="H3824" s="320">
        <v>579</v>
      </c>
      <c r="I3824" s="320">
        <v>993</v>
      </c>
      <c r="J3824" s="361">
        <v>0.36832061068702288</v>
      </c>
      <c r="K3824" s="320" t="s">
        <v>1150</v>
      </c>
      <c r="L3824" s="320" t="s">
        <v>254</v>
      </c>
      <c r="M3824" s="320" t="s">
        <v>262</v>
      </c>
      <c r="N3824" s="320" t="s">
        <v>261</v>
      </c>
    </row>
    <row r="3825" spans="1:14" s="194" customFormat="1">
      <c r="A3825" s="320" t="s">
        <v>243</v>
      </c>
      <c r="B3825" s="320" t="s">
        <v>562</v>
      </c>
      <c r="C3825" s="320" t="s">
        <v>670</v>
      </c>
      <c r="D3825" s="320" t="s">
        <v>81</v>
      </c>
      <c r="E3825" s="320">
        <v>104870979</v>
      </c>
      <c r="F3825" s="190">
        <v>2306</v>
      </c>
      <c r="G3825" s="360">
        <v>59.292099999999998</v>
      </c>
      <c r="H3825" s="320">
        <v>0</v>
      </c>
      <c r="I3825" s="320">
        <v>2306</v>
      </c>
      <c r="J3825" s="361">
        <v>0</v>
      </c>
      <c r="K3825" s="320" t="s">
        <v>187</v>
      </c>
      <c r="L3825" s="320" t="s">
        <v>254</v>
      </c>
      <c r="M3825" s="320" t="s">
        <v>261</v>
      </c>
      <c r="N3825" s="320" t="s">
        <v>264</v>
      </c>
    </row>
    <row r="3826" spans="1:14" s="194" customFormat="1">
      <c r="A3826" s="320" t="s">
        <v>243</v>
      </c>
      <c r="B3826" s="320" t="s">
        <v>562</v>
      </c>
      <c r="C3826" s="320" t="s">
        <v>670</v>
      </c>
      <c r="D3826" s="320" t="s">
        <v>82</v>
      </c>
      <c r="E3826" s="320">
        <v>54686483</v>
      </c>
      <c r="F3826" s="190">
        <v>428</v>
      </c>
      <c r="G3826" s="360">
        <v>60</v>
      </c>
      <c r="H3826" s="320">
        <v>172</v>
      </c>
      <c r="I3826" s="320">
        <v>256</v>
      </c>
      <c r="J3826" s="361">
        <v>0.40186915887850466</v>
      </c>
      <c r="K3826" s="320" t="s">
        <v>62</v>
      </c>
      <c r="L3826" s="320" t="s">
        <v>254</v>
      </c>
      <c r="M3826" s="320" t="s">
        <v>261</v>
      </c>
      <c r="N3826" s="320" t="s">
        <v>262</v>
      </c>
    </row>
    <row r="3827" spans="1:14" s="194" customFormat="1">
      <c r="A3827" s="320" t="s">
        <v>243</v>
      </c>
      <c r="B3827" s="320" t="s">
        <v>562</v>
      </c>
      <c r="C3827" s="320" t="s">
        <v>670</v>
      </c>
      <c r="D3827" s="320" t="s">
        <v>82</v>
      </c>
      <c r="E3827" s="320">
        <v>75130741</v>
      </c>
      <c r="F3827" s="190">
        <v>3000</v>
      </c>
      <c r="G3827" s="360">
        <v>60</v>
      </c>
      <c r="H3827" s="320">
        <v>1243</v>
      </c>
      <c r="I3827" s="320">
        <v>1757</v>
      </c>
      <c r="J3827" s="361">
        <v>0.41433333333333333</v>
      </c>
      <c r="K3827" s="320" t="s">
        <v>1151</v>
      </c>
      <c r="L3827" s="320" t="s">
        <v>254</v>
      </c>
      <c r="M3827" s="320" t="s">
        <v>262</v>
      </c>
      <c r="N3827" s="320" t="s">
        <v>261</v>
      </c>
    </row>
    <row r="3828" spans="1:14" s="194" customFormat="1">
      <c r="A3828" s="320" t="s">
        <v>243</v>
      </c>
      <c r="B3828" s="320" t="s">
        <v>562</v>
      </c>
      <c r="C3828" s="320" t="s">
        <v>670</v>
      </c>
      <c r="D3828" s="320" t="s">
        <v>88</v>
      </c>
      <c r="E3828" s="320">
        <v>32971435</v>
      </c>
      <c r="F3828" s="190">
        <v>861</v>
      </c>
      <c r="G3828" s="360">
        <v>60</v>
      </c>
      <c r="H3828" s="320">
        <v>0</v>
      </c>
      <c r="I3828" s="320">
        <v>861</v>
      </c>
      <c r="J3828" s="361">
        <v>0</v>
      </c>
      <c r="K3828" s="320" t="s">
        <v>188</v>
      </c>
      <c r="L3828" s="320" t="s">
        <v>254</v>
      </c>
      <c r="M3828" s="320" t="s">
        <v>262</v>
      </c>
      <c r="N3828" s="320" t="s">
        <v>261</v>
      </c>
    </row>
    <row r="3829" spans="1:14" s="194" customFormat="1">
      <c r="A3829" s="320" t="s">
        <v>243</v>
      </c>
      <c r="B3829" s="320" t="s">
        <v>562</v>
      </c>
      <c r="C3829" s="320" t="s">
        <v>670</v>
      </c>
      <c r="D3829" s="320" t="s">
        <v>80</v>
      </c>
      <c r="E3829" s="320">
        <v>10634399</v>
      </c>
      <c r="F3829" s="190">
        <v>654</v>
      </c>
      <c r="G3829" s="360">
        <v>60</v>
      </c>
      <c r="H3829" s="320">
        <v>247</v>
      </c>
      <c r="I3829" s="320">
        <v>407</v>
      </c>
      <c r="J3829" s="361">
        <v>0.37767584097859325</v>
      </c>
      <c r="K3829" s="320" t="s">
        <v>1152</v>
      </c>
      <c r="L3829" s="320" t="s">
        <v>254</v>
      </c>
      <c r="M3829" s="320" t="s">
        <v>262</v>
      </c>
      <c r="N3829" s="320" t="s">
        <v>264</v>
      </c>
    </row>
    <row r="3830" spans="1:14" s="194" customFormat="1">
      <c r="A3830" s="320" t="s">
        <v>243</v>
      </c>
      <c r="B3830" s="320" t="s">
        <v>562</v>
      </c>
      <c r="C3830" s="320" t="s">
        <v>670</v>
      </c>
      <c r="D3830" s="320" t="s">
        <v>80</v>
      </c>
      <c r="E3830" s="320">
        <v>32686332</v>
      </c>
      <c r="F3830" s="190">
        <v>7855</v>
      </c>
      <c r="G3830" s="360">
        <v>58.497100000000003</v>
      </c>
      <c r="H3830" s="320">
        <v>2697</v>
      </c>
      <c r="I3830" s="320">
        <v>5158</v>
      </c>
      <c r="J3830" s="361">
        <v>0.34334818586887333</v>
      </c>
      <c r="K3830" s="320" t="s">
        <v>239</v>
      </c>
      <c r="L3830" s="320" t="s">
        <v>143</v>
      </c>
      <c r="M3830" s="320" t="s">
        <v>12</v>
      </c>
      <c r="N3830" s="320" t="s">
        <v>264</v>
      </c>
    </row>
    <row r="3831" spans="1:14" s="194" customFormat="1">
      <c r="A3831" s="320" t="s">
        <v>243</v>
      </c>
      <c r="B3831" s="320" t="s">
        <v>562</v>
      </c>
      <c r="C3831" s="320" t="s">
        <v>670</v>
      </c>
      <c r="D3831" s="320" t="s">
        <v>83</v>
      </c>
      <c r="E3831" s="320">
        <v>42269956</v>
      </c>
      <c r="F3831" s="190">
        <v>1186</v>
      </c>
      <c r="G3831" s="360">
        <v>60</v>
      </c>
      <c r="H3831" s="320">
        <v>487</v>
      </c>
      <c r="I3831" s="320">
        <v>699</v>
      </c>
      <c r="J3831" s="361">
        <v>0.41062394603709951</v>
      </c>
      <c r="K3831" s="320" t="s">
        <v>189</v>
      </c>
      <c r="L3831" s="320" t="s">
        <v>254</v>
      </c>
      <c r="M3831" s="320" t="s">
        <v>262</v>
      </c>
      <c r="N3831" s="320" t="s">
        <v>261</v>
      </c>
    </row>
    <row r="3832" spans="1:14" s="194" customFormat="1">
      <c r="A3832" s="320" t="s">
        <v>243</v>
      </c>
      <c r="B3832" s="320" t="s">
        <v>562</v>
      </c>
      <c r="C3832" s="320" t="s">
        <v>670</v>
      </c>
      <c r="D3832" s="320" t="s">
        <v>78</v>
      </c>
      <c r="E3832" s="320">
        <v>195778904</v>
      </c>
      <c r="F3832" s="190">
        <v>932</v>
      </c>
      <c r="G3832" s="360">
        <v>60</v>
      </c>
      <c r="H3832" s="320">
        <v>8</v>
      </c>
      <c r="I3832" s="320">
        <v>924</v>
      </c>
      <c r="J3832" s="361">
        <v>8.5836909871244635E-3</v>
      </c>
      <c r="K3832" s="320" t="s">
        <v>190</v>
      </c>
      <c r="L3832" s="320" t="s">
        <v>254</v>
      </c>
      <c r="M3832" s="320" t="s">
        <v>261</v>
      </c>
      <c r="N3832" s="320" t="s">
        <v>262</v>
      </c>
    </row>
    <row r="3833" spans="1:14" s="194" customFormat="1">
      <c r="A3833" s="320" t="s">
        <v>243</v>
      </c>
      <c r="B3833" s="320" t="s">
        <v>562</v>
      </c>
      <c r="C3833" s="320" t="s">
        <v>670</v>
      </c>
      <c r="D3833" s="320" t="s">
        <v>85</v>
      </c>
      <c r="E3833" s="320">
        <v>72966838</v>
      </c>
      <c r="F3833" s="190">
        <v>384</v>
      </c>
      <c r="G3833" s="360">
        <v>60</v>
      </c>
      <c r="H3833" s="320">
        <v>0</v>
      </c>
      <c r="I3833" s="320">
        <v>384</v>
      </c>
      <c r="J3833" s="361">
        <v>0</v>
      </c>
      <c r="K3833" s="320" t="s">
        <v>1153</v>
      </c>
      <c r="L3833" s="320" t="s">
        <v>254</v>
      </c>
      <c r="M3833" s="320" t="s">
        <v>262</v>
      </c>
      <c r="N3833" s="320" t="s">
        <v>261</v>
      </c>
    </row>
    <row r="3834" spans="1:14" s="194" customFormat="1">
      <c r="A3834" s="320" t="s">
        <v>243</v>
      </c>
      <c r="B3834" s="320" t="s">
        <v>562</v>
      </c>
      <c r="C3834" s="320" t="s">
        <v>670</v>
      </c>
      <c r="D3834" s="320" t="s">
        <v>93</v>
      </c>
      <c r="E3834" s="320">
        <v>102759163</v>
      </c>
      <c r="F3834" s="190">
        <v>518</v>
      </c>
      <c r="G3834" s="360">
        <v>60</v>
      </c>
      <c r="H3834" s="320">
        <v>12</v>
      </c>
      <c r="I3834" s="320">
        <v>506</v>
      </c>
      <c r="J3834" s="361">
        <v>2.3166023166023165E-2</v>
      </c>
      <c r="K3834" s="320" t="s">
        <v>1154</v>
      </c>
      <c r="L3834" s="320" t="s">
        <v>254</v>
      </c>
      <c r="M3834" s="320" t="s">
        <v>262</v>
      </c>
      <c r="N3834" s="320" t="s">
        <v>263</v>
      </c>
    </row>
    <row r="3835" spans="1:14" s="194" customFormat="1">
      <c r="A3835" s="320" t="s">
        <v>243</v>
      </c>
      <c r="B3835" s="320" t="s">
        <v>562</v>
      </c>
      <c r="C3835" s="320" t="s">
        <v>670</v>
      </c>
      <c r="D3835" s="320" t="s">
        <v>94</v>
      </c>
      <c r="E3835" s="320">
        <v>14001139</v>
      </c>
      <c r="F3835" s="190">
        <v>1150</v>
      </c>
      <c r="G3835" s="360">
        <v>60</v>
      </c>
      <c r="H3835" s="320">
        <v>0</v>
      </c>
      <c r="I3835" s="320">
        <v>1150</v>
      </c>
      <c r="J3835" s="361">
        <v>0</v>
      </c>
      <c r="K3835" s="320" t="s">
        <v>1156</v>
      </c>
      <c r="L3835" s="320" t="s">
        <v>254</v>
      </c>
      <c r="M3835" s="320" t="s">
        <v>263</v>
      </c>
      <c r="N3835" s="320" t="s">
        <v>262</v>
      </c>
    </row>
    <row r="3836" spans="1:14" s="194" customFormat="1">
      <c r="A3836" s="320" t="s">
        <v>243</v>
      </c>
      <c r="B3836" s="320" t="s">
        <v>562</v>
      </c>
      <c r="C3836" s="320" t="s">
        <v>670</v>
      </c>
      <c r="D3836" s="320" t="s">
        <v>91</v>
      </c>
      <c r="E3836" s="320">
        <v>65148057</v>
      </c>
      <c r="F3836" s="190">
        <v>246</v>
      </c>
      <c r="G3836" s="360">
        <v>60</v>
      </c>
      <c r="H3836" s="320">
        <v>0</v>
      </c>
      <c r="I3836" s="320">
        <v>246</v>
      </c>
      <c r="J3836" s="361">
        <v>0</v>
      </c>
      <c r="K3836" s="320" t="s">
        <v>1155</v>
      </c>
      <c r="L3836" s="320" t="s">
        <v>254</v>
      </c>
      <c r="M3836" s="320" t="s">
        <v>261</v>
      </c>
      <c r="N3836" s="320" t="s">
        <v>263</v>
      </c>
    </row>
    <row r="3837" spans="1:14" s="194" customFormat="1">
      <c r="A3837" s="320" t="s">
        <v>243</v>
      </c>
      <c r="B3837" s="320" t="s">
        <v>380</v>
      </c>
      <c r="C3837" s="320" t="s">
        <v>834</v>
      </c>
      <c r="D3837" s="320" t="s">
        <v>92</v>
      </c>
      <c r="E3837" s="320">
        <v>121926075</v>
      </c>
      <c r="F3837" s="190">
        <v>1072</v>
      </c>
      <c r="G3837" s="360">
        <v>60</v>
      </c>
      <c r="H3837" s="320">
        <v>26</v>
      </c>
      <c r="I3837" s="320">
        <v>1046</v>
      </c>
      <c r="J3837" s="361">
        <v>2.4253731343283583E-2</v>
      </c>
      <c r="K3837" s="320" t="s">
        <v>1150</v>
      </c>
      <c r="L3837" s="320" t="s">
        <v>254</v>
      </c>
      <c r="M3837" s="320" t="s">
        <v>262</v>
      </c>
      <c r="N3837" s="320" t="s">
        <v>261</v>
      </c>
    </row>
    <row r="3838" spans="1:14" s="194" customFormat="1">
      <c r="A3838" s="320" t="s">
        <v>243</v>
      </c>
      <c r="B3838" s="320" t="s">
        <v>380</v>
      </c>
      <c r="C3838" s="320" t="s">
        <v>834</v>
      </c>
      <c r="D3838" s="320" t="s">
        <v>81</v>
      </c>
      <c r="E3838" s="320">
        <v>104870979</v>
      </c>
      <c r="F3838" s="190">
        <v>2072</v>
      </c>
      <c r="G3838" s="360">
        <v>58.517400000000002</v>
      </c>
      <c r="H3838" s="320">
        <v>0</v>
      </c>
      <c r="I3838" s="320">
        <v>2072</v>
      </c>
      <c r="J3838" s="361">
        <v>0</v>
      </c>
      <c r="K3838" s="320" t="s">
        <v>187</v>
      </c>
      <c r="L3838" s="320" t="s">
        <v>254</v>
      </c>
      <c r="M3838" s="320" t="s">
        <v>261</v>
      </c>
      <c r="N3838" s="320" t="s">
        <v>264</v>
      </c>
    </row>
    <row r="3839" spans="1:14" s="194" customFormat="1">
      <c r="A3839" s="320" t="s">
        <v>243</v>
      </c>
      <c r="B3839" s="320" t="s">
        <v>380</v>
      </c>
      <c r="C3839" s="320" t="s">
        <v>834</v>
      </c>
      <c r="D3839" s="320" t="s">
        <v>82</v>
      </c>
      <c r="E3839" s="320">
        <v>54686483</v>
      </c>
      <c r="F3839" s="190">
        <v>400</v>
      </c>
      <c r="G3839" s="360">
        <v>60.025599999999997</v>
      </c>
      <c r="H3839" s="320">
        <v>10</v>
      </c>
      <c r="I3839" s="320">
        <v>390</v>
      </c>
      <c r="J3839" s="361">
        <v>2.5000000000000001E-2</v>
      </c>
      <c r="K3839" s="320" t="s">
        <v>62</v>
      </c>
      <c r="L3839" s="320" t="s">
        <v>254</v>
      </c>
      <c r="M3839" s="320" t="s">
        <v>261</v>
      </c>
      <c r="N3839" s="320" t="s">
        <v>262</v>
      </c>
    </row>
    <row r="3840" spans="1:14" s="194" customFormat="1">
      <c r="A3840" s="320" t="s">
        <v>243</v>
      </c>
      <c r="B3840" s="320" t="s">
        <v>380</v>
      </c>
      <c r="C3840" s="320" t="s">
        <v>834</v>
      </c>
      <c r="D3840" s="320" t="s">
        <v>82</v>
      </c>
      <c r="E3840" s="320">
        <v>75130741</v>
      </c>
      <c r="F3840" s="190">
        <v>2618</v>
      </c>
      <c r="G3840" s="360">
        <v>59.986600000000003</v>
      </c>
      <c r="H3840" s="320">
        <v>82</v>
      </c>
      <c r="I3840" s="320">
        <v>2536</v>
      </c>
      <c r="J3840" s="361">
        <v>3.1321619556913677E-2</v>
      </c>
      <c r="K3840" s="320" t="s">
        <v>1151</v>
      </c>
      <c r="L3840" s="320" t="s">
        <v>254</v>
      </c>
      <c r="M3840" s="320" t="s">
        <v>262</v>
      </c>
      <c r="N3840" s="320" t="s">
        <v>261</v>
      </c>
    </row>
    <row r="3841" spans="1:14" s="194" customFormat="1">
      <c r="A3841" s="320" t="s">
        <v>243</v>
      </c>
      <c r="B3841" s="320" t="s">
        <v>380</v>
      </c>
      <c r="C3841" s="320" t="s">
        <v>834</v>
      </c>
      <c r="D3841" s="320" t="s">
        <v>88</v>
      </c>
      <c r="E3841" s="320">
        <v>32971435</v>
      </c>
      <c r="F3841" s="190">
        <v>949</v>
      </c>
      <c r="G3841" s="360">
        <v>60</v>
      </c>
      <c r="H3841" s="320">
        <v>0</v>
      </c>
      <c r="I3841" s="320">
        <v>949</v>
      </c>
      <c r="J3841" s="361">
        <v>0</v>
      </c>
      <c r="K3841" s="320" t="s">
        <v>188</v>
      </c>
      <c r="L3841" s="320" t="s">
        <v>254</v>
      </c>
      <c r="M3841" s="320" t="s">
        <v>262</v>
      </c>
      <c r="N3841" s="320" t="s">
        <v>261</v>
      </c>
    </row>
    <row r="3842" spans="1:14" s="194" customFormat="1">
      <c r="A3842" s="320" t="s">
        <v>243</v>
      </c>
      <c r="B3842" s="320" t="s">
        <v>380</v>
      </c>
      <c r="C3842" s="320" t="s">
        <v>834</v>
      </c>
      <c r="D3842" s="320" t="s">
        <v>80</v>
      </c>
      <c r="E3842" s="320">
        <v>10634399</v>
      </c>
      <c r="F3842" s="190">
        <v>886</v>
      </c>
      <c r="G3842" s="360">
        <v>60</v>
      </c>
      <c r="H3842" s="320">
        <v>14</v>
      </c>
      <c r="I3842" s="320">
        <v>872</v>
      </c>
      <c r="J3842" s="361">
        <v>1.580135440180587E-2</v>
      </c>
      <c r="K3842" s="320" t="s">
        <v>1152</v>
      </c>
      <c r="L3842" s="320" t="s">
        <v>254</v>
      </c>
      <c r="M3842" s="320" t="s">
        <v>262</v>
      </c>
      <c r="N3842" s="320" t="s">
        <v>264</v>
      </c>
    </row>
    <row r="3843" spans="1:14" s="194" customFormat="1">
      <c r="A3843" s="320" t="s">
        <v>243</v>
      </c>
      <c r="B3843" s="320" t="s">
        <v>380</v>
      </c>
      <c r="C3843" s="320" t="s">
        <v>834</v>
      </c>
      <c r="D3843" s="320" t="s">
        <v>80</v>
      </c>
      <c r="E3843" s="320">
        <v>32686332</v>
      </c>
      <c r="F3843" s="190">
        <v>3193</v>
      </c>
      <c r="G3843" s="360">
        <v>57.6661</v>
      </c>
      <c r="H3843" s="320">
        <v>3</v>
      </c>
      <c r="I3843" s="320">
        <v>3190</v>
      </c>
      <c r="J3843" s="361">
        <v>9.395552771688068E-4</v>
      </c>
      <c r="K3843" s="320" t="s">
        <v>239</v>
      </c>
      <c r="L3843" s="320" t="s">
        <v>143</v>
      </c>
      <c r="M3843" s="320" t="s">
        <v>12</v>
      </c>
      <c r="N3843" s="320" t="s">
        <v>264</v>
      </c>
    </row>
    <row r="3844" spans="1:14" s="194" customFormat="1">
      <c r="A3844" s="320" t="s">
        <v>243</v>
      </c>
      <c r="B3844" s="320" t="s">
        <v>380</v>
      </c>
      <c r="C3844" s="320" t="s">
        <v>834</v>
      </c>
      <c r="D3844" s="320" t="s">
        <v>83</v>
      </c>
      <c r="E3844" s="320">
        <v>42269956</v>
      </c>
      <c r="F3844" s="190">
        <v>1348</v>
      </c>
      <c r="G3844" s="360">
        <v>59.991599999999998</v>
      </c>
      <c r="H3844" s="320">
        <v>33</v>
      </c>
      <c r="I3844" s="320">
        <v>1315</v>
      </c>
      <c r="J3844" s="361">
        <v>2.4480712166172106E-2</v>
      </c>
      <c r="K3844" s="320" t="s">
        <v>189</v>
      </c>
      <c r="L3844" s="320" t="s">
        <v>254</v>
      </c>
      <c r="M3844" s="320" t="s">
        <v>262</v>
      </c>
      <c r="N3844" s="320" t="s">
        <v>261</v>
      </c>
    </row>
    <row r="3845" spans="1:14" s="194" customFormat="1">
      <c r="A3845" s="320" t="s">
        <v>243</v>
      </c>
      <c r="B3845" s="320" t="s">
        <v>380</v>
      </c>
      <c r="C3845" s="320" t="s">
        <v>834</v>
      </c>
      <c r="D3845" s="320" t="s">
        <v>78</v>
      </c>
      <c r="E3845" s="320">
        <v>195778904</v>
      </c>
      <c r="F3845" s="190">
        <v>1277</v>
      </c>
      <c r="G3845" s="360">
        <v>60</v>
      </c>
      <c r="H3845" s="320">
        <v>3</v>
      </c>
      <c r="I3845" s="320">
        <v>1274</v>
      </c>
      <c r="J3845" s="361">
        <v>2.3492560689115116E-3</v>
      </c>
      <c r="K3845" s="320" t="s">
        <v>190</v>
      </c>
      <c r="L3845" s="320" t="s">
        <v>254</v>
      </c>
      <c r="M3845" s="320" t="s">
        <v>261</v>
      </c>
      <c r="N3845" s="320" t="s">
        <v>262</v>
      </c>
    </row>
    <row r="3846" spans="1:14" s="194" customFormat="1">
      <c r="A3846" s="320" t="s">
        <v>243</v>
      </c>
      <c r="B3846" s="320" t="s">
        <v>380</v>
      </c>
      <c r="C3846" s="320" t="s">
        <v>834</v>
      </c>
      <c r="D3846" s="320" t="s">
        <v>85</v>
      </c>
      <c r="E3846" s="320">
        <v>72966838</v>
      </c>
      <c r="F3846" s="190">
        <v>204</v>
      </c>
      <c r="G3846" s="360">
        <v>60</v>
      </c>
      <c r="H3846" s="320">
        <v>0</v>
      </c>
      <c r="I3846" s="320">
        <v>204</v>
      </c>
      <c r="J3846" s="361">
        <v>0</v>
      </c>
      <c r="K3846" s="320" t="s">
        <v>1153</v>
      </c>
      <c r="L3846" s="320" t="s">
        <v>254</v>
      </c>
      <c r="M3846" s="320" t="s">
        <v>262</v>
      </c>
      <c r="N3846" s="320" t="s">
        <v>261</v>
      </c>
    </row>
    <row r="3847" spans="1:14" s="194" customFormat="1">
      <c r="A3847" s="320" t="s">
        <v>243</v>
      </c>
      <c r="B3847" s="320" t="s">
        <v>380</v>
      </c>
      <c r="C3847" s="320" t="s">
        <v>834</v>
      </c>
      <c r="D3847" s="320" t="s">
        <v>93</v>
      </c>
      <c r="E3847" s="320">
        <v>102759163</v>
      </c>
      <c r="F3847" s="190">
        <v>302</v>
      </c>
      <c r="G3847" s="360">
        <v>60</v>
      </c>
      <c r="H3847" s="320">
        <v>0</v>
      </c>
      <c r="I3847" s="320">
        <v>302</v>
      </c>
      <c r="J3847" s="361">
        <v>0</v>
      </c>
      <c r="K3847" s="320" t="s">
        <v>1154</v>
      </c>
      <c r="L3847" s="320" t="s">
        <v>254</v>
      </c>
      <c r="M3847" s="320" t="s">
        <v>262</v>
      </c>
      <c r="N3847" s="320" t="s">
        <v>263</v>
      </c>
    </row>
    <row r="3848" spans="1:14" s="194" customFormat="1">
      <c r="A3848" s="320" t="s">
        <v>243</v>
      </c>
      <c r="B3848" s="320" t="s">
        <v>380</v>
      </c>
      <c r="C3848" s="320" t="s">
        <v>834</v>
      </c>
      <c r="D3848" s="320" t="s">
        <v>94</v>
      </c>
      <c r="E3848" s="320">
        <v>14001139</v>
      </c>
      <c r="F3848" s="190">
        <v>552</v>
      </c>
      <c r="G3848" s="360">
        <v>60</v>
      </c>
      <c r="H3848" s="320">
        <v>0</v>
      </c>
      <c r="I3848" s="320">
        <v>552</v>
      </c>
      <c r="J3848" s="361">
        <v>0</v>
      </c>
      <c r="K3848" s="320" t="s">
        <v>1156</v>
      </c>
      <c r="L3848" s="320" t="s">
        <v>254</v>
      </c>
      <c r="M3848" s="320" t="s">
        <v>263</v>
      </c>
      <c r="N3848" s="320" t="s">
        <v>262</v>
      </c>
    </row>
    <row r="3849" spans="1:14" s="194" customFormat="1">
      <c r="A3849" s="320" t="s">
        <v>243</v>
      </c>
      <c r="B3849" s="320" t="s">
        <v>380</v>
      </c>
      <c r="C3849" s="320" t="s">
        <v>834</v>
      </c>
      <c r="D3849" s="320" t="s">
        <v>91</v>
      </c>
      <c r="E3849" s="320">
        <v>65148057</v>
      </c>
      <c r="F3849" s="190">
        <v>227</v>
      </c>
      <c r="G3849" s="360">
        <v>60</v>
      </c>
      <c r="H3849" s="320">
        <v>0</v>
      </c>
      <c r="I3849" s="320">
        <v>227</v>
      </c>
      <c r="J3849" s="361">
        <v>0</v>
      </c>
      <c r="K3849" s="320" t="s">
        <v>1155</v>
      </c>
      <c r="L3849" s="320" t="s">
        <v>254</v>
      </c>
      <c r="M3849" s="320" t="s">
        <v>261</v>
      </c>
      <c r="N3849" s="320" t="s">
        <v>263</v>
      </c>
    </row>
    <row r="3850" spans="1:14" s="194" customFormat="1">
      <c r="A3850" s="320" t="s">
        <v>243</v>
      </c>
      <c r="B3850" s="320" t="s">
        <v>563</v>
      </c>
      <c r="C3850" s="320" t="s">
        <v>834</v>
      </c>
      <c r="D3850" s="320" t="s">
        <v>92</v>
      </c>
      <c r="E3850" s="320">
        <v>121926075</v>
      </c>
      <c r="F3850" s="190">
        <v>2435</v>
      </c>
      <c r="G3850" s="360">
        <v>60</v>
      </c>
      <c r="H3850" s="320">
        <v>40</v>
      </c>
      <c r="I3850" s="320">
        <v>2395</v>
      </c>
      <c r="J3850" s="361">
        <v>1.6427104722792608E-2</v>
      </c>
      <c r="K3850" s="320" t="s">
        <v>1150</v>
      </c>
      <c r="L3850" s="320" t="s">
        <v>254</v>
      </c>
      <c r="M3850" s="320" t="s">
        <v>262</v>
      </c>
      <c r="N3850" s="320" t="s">
        <v>261</v>
      </c>
    </row>
    <row r="3851" spans="1:14" s="194" customFormat="1">
      <c r="A3851" s="320" t="s">
        <v>243</v>
      </c>
      <c r="B3851" s="320" t="s">
        <v>563</v>
      </c>
      <c r="C3851" s="320" t="s">
        <v>834</v>
      </c>
      <c r="D3851" s="320" t="s">
        <v>81</v>
      </c>
      <c r="E3851" s="320">
        <v>104870979</v>
      </c>
      <c r="F3851" s="190">
        <v>1072</v>
      </c>
      <c r="G3851" s="360">
        <v>58.735100000000003</v>
      </c>
      <c r="H3851" s="320">
        <v>0</v>
      </c>
      <c r="I3851" s="320">
        <v>1072</v>
      </c>
      <c r="J3851" s="361">
        <v>0</v>
      </c>
      <c r="K3851" s="320" t="s">
        <v>187</v>
      </c>
      <c r="L3851" s="320" t="s">
        <v>254</v>
      </c>
      <c r="M3851" s="320" t="s">
        <v>261</v>
      </c>
      <c r="N3851" s="320" t="s">
        <v>264</v>
      </c>
    </row>
    <row r="3852" spans="1:14" s="194" customFormat="1">
      <c r="A3852" s="320" t="s">
        <v>243</v>
      </c>
      <c r="B3852" s="320" t="s">
        <v>563</v>
      </c>
      <c r="C3852" s="320" t="s">
        <v>834</v>
      </c>
      <c r="D3852" s="320" t="s">
        <v>82</v>
      </c>
      <c r="E3852" s="320">
        <v>54686483</v>
      </c>
      <c r="F3852" s="190">
        <v>1486</v>
      </c>
      <c r="G3852" s="360">
        <v>60</v>
      </c>
      <c r="H3852" s="320">
        <v>7</v>
      </c>
      <c r="I3852" s="320">
        <v>1479</v>
      </c>
      <c r="J3852" s="361">
        <v>4.7106325706594886E-3</v>
      </c>
      <c r="K3852" s="320" t="s">
        <v>62</v>
      </c>
      <c r="L3852" s="320" t="s">
        <v>254</v>
      </c>
      <c r="M3852" s="320" t="s">
        <v>261</v>
      </c>
      <c r="N3852" s="320" t="s">
        <v>262</v>
      </c>
    </row>
    <row r="3853" spans="1:14" s="194" customFormat="1">
      <c r="A3853" s="320" t="s">
        <v>243</v>
      </c>
      <c r="B3853" s="320" t="s">
        <v>563</v>
      </c>
      <c r="C3853" s="320" t="s">
        <v>834</v>
      </c>
      <c r="D3853" s="320" t="s">
        <v>82</v>
      </c>
      <c r="E3853" s="320">
        <v>75130741</v>
      </c>
      <c r="F3853" s="190">
        <v>2693</v>
      </c>
      <c r="G3853" s="360">
        <v>60</v>
      </c>
      <c r="H3853" s="320">
        <v>23</v>
      </c>
      <c r="I3853" s="320">
        <v>2670</v>
      </c>
      <c r="J3853" s="361">
        <v>8.5406609728926851E-3</v>
      </c>
      <c r="K3853" s="320" t="s">
        <v>1151</v>
      </c>
      <c r="L3853" s="320" t="s">
        <v>254</v>
      </c>
      <c r="M3853" s="320" t="s">
        <v>262</v>
      </c>
      <c r="N3853" s="320" t="s">
        <v>261</v>
      </c>
    </row>
    <row r="3854" spans="1:14" s="194" customFormat="1">
      <c r="A3854" s="320" t="s">
        <v>243</v>
      </c>
      <c r="B3854" s="320" t="s">
        <v>563</v>
      </c>
      <c r="C3854" s="320" t="s">
        <v>834</v>
      </c>
      <c r="D3854" s="320" t="s">
        <v>88</v>
      </c>
      <c r="E3854" s="320">
        <v>32971435</v>
      </c>
      <c r="F3854" s="190">
        <v>592</v>
      </c>
      <c r="G3854" s="360">
        <v>60</v>
      </c>
      <c r="H3854" s="320">
        <v>0</v>
      </c>
      <c r="I3854" s="320">
        <v>592</v>
      </c>
      <c r="J3854" s="361">
        <v>0</v>
      </c>
      <c r="K3854" s="320" t="s">
        <v>188</v>
      </c>
      <c r="L3854" s="320" t="s">
        <v>254</v>
      </c>
      <c r="M3854" s="320" t="s">
        <v>262</v>
      </c>
      <c r="N3854" s="320" t="s">
        <v>261</v>
      </c>
    </row>
    <row r="3855" spans="1:14" s="194" customFormat="1">
      <c r="A3855" s="320" t="s">
        <v>243</v>
      </c>
      <c r="B3855" s="320" t="s">
        <v>563</v>
      </c>
      <c r="C3855" s="320" t="s">
        <v>834</v>
      </c>
      <c r="D3855" s="320" t="s">
        <v>80</v>
      </c>
      <c r="E3855" s="320">
        <v>10634399</v>
      </c>
      <c r="F3855" s="190">
        <v>2008</v>
      </c>
      <c r="G3855" s="360">
        <v>59.996499999999997</v>
      </c>
      <c r="H3855" s="320">
        <v>7</v>
      </c>
      <c r="I3855" s="320">
        <v>2001</v>
      </c>
      <c r="J3855" s="361">
        <v>3.4860557768924302E-3</v>
      </c>
      <c r="K3855" s="320" t="s">
        <v>1152</v>
      </c>
      <c r="L3855" s="320" t="s">
        <v>254</v>
      </c>
      <c r="M3855" s="320" t="s">
        <v>262</v>
      </c>
      <c r="N3855" s="320" t="s">
        <v>264</v>
      </c>
    </row>
    <row r="3856" spans="1:14" s="194" customFormat="1">
      <c r="A3856" s="320" t="s">
        <v>243</v>
      </c>
      <c r="B3856" s="320" t="s">
        <v>563</v>
      </c>
      <c r="C3856" s="320" t="s">
        <v>834</v>
      </c>
      <c r="D3856" s="320" t="s">
        <v>80</v>
      </c>
      <c r="E3856" s="320">
        <v>32686332</v>
      </c>
      <c r="F3856" s="190">
        <v>5163</v>
      </c>
      <c r="G3856" s="360">
        <v>57.793500000000002</v>
      </c>
      <c r="H3856" s="320">
        <v>2</v>
      </c>
      <c r="I3856" s="320">
        <v>5161</v>
      </c>
      <c r="J3856" s="361">
        <v>3.873716831299632E-4</v>
      </c>
      <c r="K3856" s="320" t="s">
        <v>239</v>
      </c>
      <c r="L3856" s="320" t="s">
        <v>143</v>
      </c>
      <c r="M3856" s="320" t="s">
        <v>12</v>
      </c>
      <c r="N3856" s="320" t="s">
        <v>264</v>
      </c>
    </row>
    <row r="3857" spans="1:14" s="194" customFormat="1">
      <c r="A3857" s="320" t="s">
        <v>243</v>
      </c>
      <c r="B3857" s="320" t="s">
        <v>563</v>
      </c>
      <c r="C3857" s="320" t="s">
        <v>834</v>
      </c>
      <c r="D3857" s="320" t="s">
        <v>83</v>
      </c>
      <c r="E3857" s="320">
        <v>42269956</v>
      </c>
      <c r="F3857" s="190">
        <v>3158</v>
      </c>
      <c r="G3857" s="360">
        <v>59.995899999999999</v>
      </c>
      <c r="H3857" s="320">
        <v>9</v>
      </c>
      <c r="I3857" s="320">
        <v>3149</v>
      </c>
      <c r="J3857" s="361">
        <v>2.849905003166561E-3</v>
      </c>
      <c r="K3857" s="320" t="s">
        <v>189</v>
      </c>
      <c r="L3857" s="320" t="s">
        <v>254</v>
      </c>
      <c r="M3857" s="320" t="s">
        <v>262</v>
      </c>
      <c r="N3857" s="320" t="s">
        <v>261</v>
      </c>
    </row>
    <row r="3858" spans="1:14" s="194" customFormat="1">
      <c r="A3858" s="320" t="s">
        <v>243</v>
      </c>
      <c r="B3858" s="320" t="s">
        <v>563</v>
      </c>
      <c r="C3858" s="320" t="s">
        <v>834</v>
      </c>
      <c r="D3858" s="320" t="s">
        <v>78</v>
      </c>
      <c r="E3858" s="320">
        <v>195778904</v>
      </c>
      <c r="F3858" s="190">
        <v>2847</v>
      </c>
      <c r="G3858" s="360">
        <v>60</v>
      </c>
      <c r="H3858" s="320">
        <v>2</v>
      </c>
      <c r="I3858" s="320">
        <v>2845</v>
      </c>
      <c r="J3858" s="361">
        <v>7.0249385317878467E-4</v>
      </c>
      <c r="K3858" s="320" t="s">
        <v>190</v>
      </c>
      <c r="L3858" s="320" t="s">
        <v>254</v>
      </c>
      <c r="M3858" s="320" t="s">
        <v>261</v>
      </c>
      <c r="N3858" s="320" t="s">
        <v>262</v>
      </c>
    </row>
    <row r="3859" spans="1:14" s="194" customFormat="1">
      <c r="A3859" s="320" t="s">
        <v>243</v>
      </c>
      <c r="B3859" s="320" t="s">
        <v>563</v>
      </c>
      <c r="C3859" s="320" t="s">
        <v>834</v>
      </c>
      <c r="D3859" s="320" t="s">
        <v>85</v>
      </c>
      <c r="E3859" s="320">
        <v>72966838</v>
      </c>
      <c r="F3859" s="190">
        <v>40</v>
      </c>
      <c r="G3859" s="360">
        <v>60</v>
      </c>
      <c r="H3859" s="320">
        <v>0</v>
      </c>
      <c r="I3859" s="320">
        <v>40</v>
      </c>
      <c r="J3859" s="361">
        <v>0</v>
      </c>
      <c r="K3859" s="320" t="s">
        <v>1153</v>
      </c>
      <c r="L3859" s="320" t="s">
        <v>254</v>
      </c>
      <c r="M3859" s="320" t="s">
        <v>262</v>
      </c>
      <c r="N3859" s="320" t="s">
        <v>261</v>
      </c>
    </row>
    <row r="3860" spans="1:14" s="194" customFormat="1">
      <c r="A3860" s="320" t="s">
        <v>243</v>
      </c>
      <c r="B3860" s="320" t="s">
        <v>563</v>
      </c>
      <c r="C3860" s="320" t="s">
        <v>834</v>
      </c>
      <c r="D3860" s="320" t="s">
        <v>93</v>
      </c>
      <c r="E3860" s="320">
        <v>102759163</v>
      </c>
      <c r="F3860" s="190">
        <v>111</v>
      </c>
      <c r="G3860" s="360">
        <v>60</v>
      </c>
      <c r="H3860" s="320">
        <v>0</v>
      </c>
      <c r="I3860" s="320">
        <v>111</v>
      </c>
      <c r="J3860" s="361">
        <v>0</v>
      </c>
      <c r="K3860" s="320" t="s">
        <v>1154</v>
      </c>
      <c r="L3860" s="320" t="s">
        <v>254</v>
      </c>
      <c r="M3860" s="320" t="s">
        <v>262</v>
      </c>
      <c r="N3860" s="320" t="s">
        <v>263</v>
      </c>
    </row>
    <row r="3861" spans="1:14" s="194" customFormat="1">
      <c r="A3861" s="320" t="s">
        <v>243</v>
      </c>
      <c r="B3861" s="320" t="s">
        <v>563</v>
      </c>
      <c r="C3861" s="320" t="s">
        <v>834</v>
      </c>
      <c r="D3861" s="320" t="s">
        <v>94</v>
      </c>
      <c r="E3861" s="320">
        <v>14001139</v>
      </c>
      <c r="F3861" s="190">
        <v>1257</v>
      </c>
      <c r="G3861" s="360">
        <v>59.988100000000003</v>
      </c>
      <c r="H3861" s="320">
        <v>0</v>
      </c>
      <c r="I3861" s="320">
        <v>1257</v>
      </c>
      <c r="J3861" s="361">
        <v>0</v>
      </c>
      <c r="K3861" s="320" t="s">
        <v>1156</v>
      </c>
      <c r="L3861" s="320" t="s">
        <v>254</v>
      </c>
      <c r="M3861" s="320" t="s">
        <v>263</v>
      </c>
      <c r="N3861" s="320" t="s">
        <v>262</v>
      </c>
    </row>
    <row r="3862" spans="1:14" s="194" customFormat="1">
      <c r="A3862" s="320" t="s">
        <v>243</v>
      </c>
      <c r="B3862" s="320" t="s">
        <v>563</v>
      </c>
      <c r="C3862" s="320" t="s">
        <v>834</v>
      </c>
      <c r="D3862" s="320" t="s">
        <v>91</v>
      </c>
      <c r="E3862" s="320">
        <v>65148057</v>
      </c>
      <c r="F3862" s="190">
        <v>853</v>
      </c>
      <c r="G3862" s="360">
        <v>60.011800000000001</v>
      </c>
      <c r="H3862" s="320">
        <v>0</v>
      </c>
      <c r="I3862" s="320">
        <v>853</v>
      </c>
      <c r="J3862" s="361">
        <v>0</v>
      </c>
      <c r="K3862" s="320" t="s">
        <v>1155</v>
      </c>
      <c r="L3862" s="320" t="s">
        <v>254</v>
      </c>
      <c r="M3862" s="320" t="s">
        <v>261</v>
      </c>
      <c r="N3862" s="320" t="s">
        <v>263</v>
      </c>
    </row>
    <row r="3863" spans="1:14" s="194" customFormat="1">
      <c r="A3863" s="320" t="s">
        <v>243</v>
      </c>
      <c r="B3863" s="320" t="s">
        <v>399</v>
      </c>
      <c r="C3863" s="320" t="s">
        <v>834</v>
      </c>
      <c r="D3863" s="320" t="s">
        <v>92</v>
      </c>
      <c r="E3863" s="320">
        <v>121926075</v>
      </c>
      <c r="F3863" s="190">
        <v>2301</v>
      </c>
      <c r="G3863" s="360">
        <v>60</v>
      </c>
      <c r="H3863" s="320">
        <v>0</v>
      </c>
      <c r="I3863" s="320">
        <v>2301</v>
      </c>
      <c r="J3863" s="361">
        <v>0</v>
      </c>
      <c r="K3863" s="320" t="s">
        <v>1150</v>
      </c>
      <c r="L3863" s="320" t="s">
        <v>254</v>
      </c>
      <c r="M3863" s="320" t="s">
        <v>262</v>
      </c>
      <c r="N3863" s="320" t="s">
        <v>261</v>
      </c>
    </row>
    <row r="3864" spans="1:14" s="194" customFormat="1">
      <c r="A3864" s="320" t="s">
        <v>243</v>
      </c>
      <c r="B3864" s="320" t="s">
        <v>399</v>
      </c>
      <c r="C3864" s="320" t="s">
        <v>834</v>
      </c>
      <c r="D3864" s="320" t="s">
        <v>81</v>
      </c>
      <c r="E3864" s="320">
        <v>104870979</v>
      </c>
      <c r="F3864" s="190">
        <v>1921</v>
      </c>
      <c r="G3864" s="360">
        <v>58.499499999999998</v>
      </c>
      <c r="H3864" s="320">
        <v>0</v>
      </c>
      <c r="I3864" s="320">
        <v>1921</v>
      </c>
      <c r="J3864" s="361">
        <v>0</v>
      </c>
      <c r="K3864" s="320" t="s">
        <v>187</v>
      </c>
      <c r="L3864" s="320" t="s">
        <v>254</v>
      </c>
      <c r="M3864" s="320" t="s">
        <v>261</v>
      </c>
      <c r="N3864" s="320" t="s">
        <v>264</v>
      </c>
    </row>
    <row r="3865" spans="1:14" s="194" customFormat="1">
      <c r="A3865" s="320" t="s">
        <v>243</v>
      </c>
      <c r="B3865" s="320" t="s">
        <v>399</v>
      </c>
      <c r="C3865" s="320" t="s">
        <v>834</v>
      </c>
      <c r="D3865" s="320" t="s">
        <v>82</v>
      </c>
      <c r="E3865" s="320">
        <v>54686483</v>
      </c>
      <c r="F3865" s="190">
        <v>2187</v>
      </c>
      <c r="G3865" s="360">
        <v>60</v>
      </c>
      <c r="H3865" s="320">
        <v>2</v>
      </c>
      <c r="I3865" s="320">
        <v>2185</v>
      </c>
      <c r="J3865" s="361">
        <v>9.1449474165523545E-4</v>
      </c>
      <c r="K3865" s="320" t="s">
        <v>62</v>
      </c>
      <c r="L3865" s="320" t="s">
        <v>254</v>
      </c>
      <c r="M3865" s="320" t="s">
        <v>261</v>
      </c>
      <c r="N3865" s="320" t="s">
        <v>262</v>
      </c>
    </row>
    <row r="3866" spans="1:14" s="194" customFormat="1">
      <c r="A3866" s="320" t="s">
        <v>243</v>
      </c>
      <c r="B3866" s="320" t="s">
        <v>399</v>
      </c>
      <c r="C3866" s="320" t="s">
        <v>834</v>
      </c>
      <c r="D3866" s="320" t="s">
        <v>82</v>
      </c>
      <c r="E3866" s="320">
        <v>75130741</v>
      </c>
      <c r="F3866" s="190">
        <v>2491</v>
      </c>
      <c r="G3866" s="360">
        <v>59.992400000000004</v>
      </c>
      <c r="H3866" s="320">
        <v>0</v>
      </c>
      <c r="I3866" s="320">
        <v>2491</v>
      </c>
      <c r="J3866" s="361">
        <v>0</v>
      </c>
      <c r="K3866" s="320" t="s">
        <v>1151</v>
      </c>
      <c r="L3866" s="320" t="s">
        <v>254</v>
      </c>
      <c r="M3866" s="320" t="s">
        <v>262</v>
      </c>
      <c r="N3866" s="320" t="s">
        <v>261</v>
      </c>
    </row>
    <row r="3867" spans="1:14" s="194" customFormat="1">
      <c r="A3867" s="320" t="s">
        <v>243</v>
      </c>
      <c r="B3867" s="320" t="s">
        <v>399</v>
      </c>
      <c r="C3867" s="320" t="s">
        <v>834</v>
      </c>
      <c r="D3867" s="320" t="s">
        <v>88</v>
      </c>
      <c r="E3867" s="320">
        <v>32971435</v>
      </c>
      <c r="F3867" s="190">
        <v>1095</v>
      </c>
      <c r="G3867" s="360">
        <v>60</v>
      </c>
      <c r="H3867" s="320">
        <v>3</v>
      </c>
      <c r="I3867" s="320">
        <v>1092</v>
      </c>
      <c r="J3867" s="361">
        <v>2.7397260273972603E-3</v>
      </c>
      <c r="K3867" s="320" t="s">
        <v>188</v>
      </c>
      <c r="L3867" s="320" t="s">
        <v>254</v>
      </c>
      <c r="M3867" s="320" t="s">
        <v>262</v>
      </c>
      <c r="N3867" s="320" t="s">
        <v>261</v>
      </c>
    </row>
    <row r="3868" spans="1:14" s="194" customFormat="1">
      <c r="A3868" s="320" t="s">
        <v>243</v>
      </c>
      <c r="B3868" s="320" t="s">
        <v>399</v>
      </c>
      <c r="C3868" s="320" t="s">
        <v>834</v>
      </c>
      <c r="D3868" s="320" t="s">
        <v>80</v>
      </c>
      <c r="E3868" s="320">
        <v>10634399</v>
      </c>
      <c r="F3868" s="190">
        <v>1962</v>
      </c>
      <c r="G3868" s="360">
        <v>59.9985</v>
      </c>
      <c r="H3868" s="320">
        <v>0</v>
      </c>
      <c r="I3868" s="320">
        <v>1962</v>
      </c>
      <c r="J3868" s="361">
        <v>0</v>
      </c>
      <c r="K3868" s="320" t="s">
        <v>1152</v>
      </c>
      <c r="L3868" s="320" t="s">
        <v>254</v>
      </c>
      <c r="M3868" s="320" t="s">
        <v>262</v>
      </c>
      <c r="N3868" s="320" t="s">
        <v>264</v>
      </c>
    </row>
    <row r="3869" spans="1:14" s="194" customFormat="1">
      <c r="A3869" s="320" t="s">
        <v>243</v>
      </c>
      <c r="B3869" s="320" t="s">
        <v>399</v>
      </c>
      <c r="C3869" s="320" t="s">
        <v>834</v>
      </c>
      <c r="D3869" s="320" t="s">
        <v>80</v>
      </c>
      <c r="E3869" s="320">
        <v>32686332</v>
      </c>
      <c r="F3869" s="190">
        <v>5973</v>
      </c>
      <c r="G3869" s="360">
        <v>57.910200000000003</v>
      </c>
      <c r="H3869" s="320">
        <v>4</v>
      </c>
      <c r="I3869" s="320">
        <v>5969</v>
      </c>
      <c r="J3869" s="361">
        <v>6.6968022769127737E-4</v>
      </c>
      <c r="K3869" s="320" t="s">
        <v>239</v>
      </c>
      <c r="L3869" s="320" t="s">
        <v>143</v>
      </c>
      <c r="M3869" s="320" t="s">
        <v>12</v>
      </c>
      <c r="N3869" s="320" t="s">
        <v>264</v>
      </c>
    </row>
    <row r="3870" spans="1:14" s="194" customFormat="1">
      <c r="A3870" s="320" t="s">
        <v>243</v>
      </c>
      <c r="B3870" s="320" t="s">
        <v>399</v>
      </c>
      <c r="C3870" s="320" t="s">
        <v>834</v>
      </c>
      <c r="D3870" s="320" t="s">
        <v>83</v>
      </c>
      <c r="E3870" s="320">
        <v>42269956</v>
      </c>
      <c r="F3870" s="190">
        <v>3482</v>
      </c>
      <c r="G3870" s="360">
        <v>60</v>
      </c>
      <c r="H3870" s="320">
        <v>10</v>
      </c>
      <c r="I3870" s="320">
        <v>3472</v>
      </c>
      <c r="J3870" s="361">
        <v>2.8719126938541069E-3</v>
      </c>
      <c r="K3870" s="320" t="s">
        <v>189</v>
      </c>
      <c r="L3870" s="320" t="s">
        <v>254</v>
      </c>
      <c r="M3870" s="320" t="s">
        <v>262</v>
      </c>
      <c r="N3870" s="320" t="s">
        <v>261</v>
      </c>
    </row>
    <row r="3871" spans="1:14" s="194" customFormat="1">
      <c r="A3871" s="320" t="s">
        <v>243</v>
      </c>
      <c r="B3871" s="320" t="s">
        <v>399</v>
      </c>
      <c r="C3871" s="320" t="s">
        <v>834</v>
      </c>
      <c r="D3871" s="320" t="s">
        <v>78</v>
      </c>
      <c r="E3871" s="320">
        <v>195778904</v>
      </c>
      <c r="F3871" s="190">
        <v>2939</v>
      </c>
      <c r="G3871" s="360">
        <v>60</v>
      </c>
      <c r="H3871" s="320">
        <v>0</v>
      </c>
      <c r="I3871" s="320">
        <v>2939</v>
      </c>
      <c r="J3871" s="361">
        <v>0</v>
      </c>
      <c r="K3871" s="320" t="s">
        <v>190</v>
      </c>
      <c r="L3871" s="320" t="s">
        <v>254</v>
      </c>
      <c r="M3871" s="320" t="s">
        <v>261</v>
      </c>
      <c r="N3871" s="320" t="s">
        <v>262</v>
      </c>
    </row>
    <row r="3872" spans="1:14" s="194" customFormat="1">
      <c r="A3872" s="320" t="s">
        <v>243</v>
      </c>
      <c r="B3872" s="320" t="s">
        <v>399</v>
      </c>
      <c r="C3872" s="320" t="s">
        <v>834</v>
      </c>
      <c r="D3872" s="320" t="s">
        <v>85</v>
      </c>
      <c r="E3872" s="320">
        <v>72966838</v>
      </c>
      <c r="F3872" s="190">
        <v>76</v>
      </c>
      <c r="G3872" s="360">
        <v>60</v>
      </c>
      <c r="H3872" s="320">
        <v>0</v>
      </c>
      <c r="I3872" s="320">
        <v>76</v>
      </c>
      <c r="J3872" s="361">
        <v>0</v>
      </c>
      <c r="K3872" s="320" t="s">
        <v>1153</v>
      </c>
      <c r="L3872" s="320" t="s">
        <v>254</v>
      </c>
      <c r="M3872" s="320" t="s">
        <v>262</v>
      </c>
      <c r="N3872" s="320" t="s">
        <v>261</v>
      </c>
    </row>
    <row r="3873" spans="1:14" s="194" customFormat="1">
      <c r="A3873" s="320" t="s">
        <v>243</v>
      </c>
      <c r="B3873" s="320" t="s">
        <v>399</v>
      </c>
      <c r="C3873" s="320" t="s">
        <v>834</v>
      </c>
      <c r="D3873" s="320" t="s">
        <v>93</v>
      </c>
      <c r="E3873" s="320">
        <v>102759163</v>
      </c>
      <c r="F3873" s="190">
        <v>167</v>
      </c>
      <c r="G3873" s="360">
        <v>60</v>
      </c>
      <c r="H3873" s="320">
        <v>0</v>
      </c>
      <c r="I3873" s="320">
        <v>167</v>
      </c>
      <c r="J3873" s="361">
        <v>0</v>
      </c>
      <c r="K3873" s="320" t="s">
        <v>1154</v>
      </c>
      <c r="L3873" s="320" t="s">
        <v>254</v>
      </c>
      <c r="M3873" s="320" t="s">
        <v>262</v>
      </c>
      <c r="N3873" s="320" t="s">
        <v>263</v>
      </c>
    </row>
    <row r="3874" spans="1:14" s="194" customFormat="1">
      <c r="A3874" s="320" t="s">
        <v>243</v>
      </c>
      <c r="B3874" s="320" t="s">
        <v>399</v>
      </c>
      <c r="C3874" s="320" t="s">
        <v>834</v>
      </c>
      <c r="D3874" s="320" t="s">
        <v>94</v>
      </c>
      <c r="E3874" s="320">
        <v>14001139</v>
      </c>
      <c r="F3874" s="190">
        <v>1200</v>
      </c>
      <c r="G3874" s="360">
        <v>60</v>
      </c>
      <c r="H3874" s="320">
        <v>0</v>
      </c>
      <c r="I3874" s="320">
        <v>1200</v>
      </c>
      <c r="J3874" s="361">
        <v>0</v>
      </c>
      <c r="K3874" s="320" t="s">
        <v>1156</v>
      </c>
      <c r="L3874" s="320" t="s">
        <v>254</v>
      </c>
      <c r="M3874" s="320" t="s">
        <v>263</v>
      </c>
      <c r="N3874" s="320" t="s">
        <v>262</v>
      </c>
    </row>
    <row r="3875" spans="1:14" s="194" customFormat="1">
      <c r="A3875" s="320" t="s">
        <v>243</v>
      </c>
      <c r="B3875" s="320" t="s">
        <v>399</v>
      </c>
      <c r="C3875" s="320" t="s">
        <v>834</v>
      </c>
      <c r="D3875" s="320" t="s">
        <v>91</v>
      </c>
      <c r="E3875" s="320">
        <v>65148057</v>
      </c>
      <c r="F3875" s="190">
        <v>1953</v>
      </c>
      <c r="G3875" s="360">
        <v>60</v>
      </c>
      <c r="H3875" s="320">
        <v>0</v>
      </c>
      <c r="I3875" s="320">
        <v>1953</v>
      </c>
      <c r="J3875" s="361">
        <v>0</v>
      </c>
      <c r="K3875" s="320" t="s">
        <v>1155</v>
      </c>
      <c r="L3875" s="320" t="s">
        <v>254</v>
      </c>
      <c r="M3875" s="320" t="s">
        <v>261</v>
      </c>
      <c r="N3875" s="320" t="s">
        <v>263</v>
      </c>
    </row>
    <row r="3876" spans="1:14" s="194" customFormat="1">
      <c r="A3876" s="320" t="s">
        <v>243</v>
      </c>
      <c r="B3876" s="320" t="s">
        <v>564</v>
      </c>
      <c r="C3876" s="320" t="s">
        <v>671</v>
      </c>
      <c r="D3876" s="320" t="s">
        <v>92</v>
      </c>
      <c r="E3876" s="320">
        <v>121926075</v>
      </c>
      <c r="F3876" s="190">
        <v>1552</v>
      </c>
      <c r="G3876" s="360">
        <v>60</v>
      </c>
      <c r="H3876" s="320">
        <v>2</v>
      </c>
      <c r="I3876" s="320">
        <v>1550</v>
      </c>
      <c r="J3876" s="361">
        <v>1.288659793814433E-3</v>
      </c>
      <c r="K3876" s="320" t="s">
        <v>1150</v>
      </c>
      <c r="L3876" s="320" t="s">
        <v>254</v>
      </c>
      <c r="M3876" s="320" t="s">
        <v>262</v>
      </c>
      <c r="N3876" s="320" t="s">
        <v>261</v>
      </c>
    </row>
    <row r="3877" spans="1:14" s="194" customFormat="1">
      <c r="A3877" s="320" t="s">
        <v>243</v>
      </c>
      <c r="B3877" s="320" t="s">
        <v>564</v>
      </c>
      <c r="C3877" s="320" t="s">
        <v>671</v>
      </c>
      <c r="D3877" s="320" t="s">
        <v>81</v>
      </c>
      <c r="E3877" s="320">
        <v>104870979</v>
      </c>
      <c r="F3877" s="190">
        <v>1818</v>
      </c>
      <c r="G3877" s="360">
        <v>59.0077</v>
      </c>
      <c r="H3877" s="320">
        <v>0</v>
      </c>
      <c r="I3877" s="320">
        <v>1818</v>
      </c>
      <c r="J3877" s="361">
        <v>0</v>
      </c>
      <c r="K3877" s="320" t="s">
        <v>187</v>
      </c>
      <c r="L3877" s="320" t="s">
        <v>254</v>
      </c>
      <c r="M3877" s="320" t="s">
        <v>261</v>
      </c>
      <c r="N3877" s="320" t="s">
        <v>264</v>
      </c>
    </row>
    <row r="3878" spans="1:14" s="194" customFormat="1">
      <c r="A3878" s="320" t="s">
        <v>243</v>
      </c>
      <c r="B3878" s="320" t="s">
        <v>564</v>
      </c>
      <c r="C3878" s="320" t="s">
        <v>671</v>
      </c>
      <c r="D3878" s="320" t="s">
        <v>82</v>
      </c>
      <c r="E3878" s="320">
        <v>54686483</v>
      </c>
      <c r="F3878" s="190">
        <v>324</v>
      </c>
      <c r="G3878" s="360">
        <v>60</v>
      </c>
      <c r="H3878" s="320">
        <v>0</v>
      </c>
      <c r="I3878" s="320">
        <v>324</v>
      </c>
      <c r="J3878" s="361">
        <v>0</v>
      </c>
      <c r="K3878" s="320" t="s">
        <v>62</v>
      </c>
      <c r="L3878" s="320" t="s">
        <v>254</v>
      </c>
      <c r="M3878" s="320" t="s">
        <v>261</v>
      </c>
      <c r="N3878" s="320" t="s">
        <v>262</v>
      </c>
    </row>
    <row r="3879" spans="1:14" s="194" customFormat="1">
      <c r="A3879" s="320" t="s">
        <v>243</v>
      </c>
      <c r="B3879" s="320" t="s">
        <v>564</v>
      </c>
      <c r="C3879" s="320" t="s">
        <v>671</v>
      </c>
      <c r="D3879" s="320" t="s">
        <v>82</v>
      </c>
      <c r="E3879" s="320">
        <v>75130741</v>
      </c>
      <c r="F3879" s="190">
        <v>4478</v>
      </c>
      <c r="G3879" s="360">
        <v>59.997100000000003</v>
      </c>
      <c r="H3879" s="320">
        <v>4</v>
      </c>
      <c r="I3879" s="320">
        <v>4474</v>
      </c>
      <c r="J3879" s="361">
        <v>8.9325591782045551E-4</v>
      </c>
      <c r="K3879" s="320" t="s">
        <v>1151</v>
      </c>
      <c r="L3879" s="320" t="s">
        <v>254</v>
      </c>
      <c r="M3879" s="320" t="s">
        <v>262</v>
      </c>
      <c r="N3879" s="320" t="s">
        <v>261</v>
      </c>
    </row>
    <row r="3880" spans="1:14" s="194" customFormat="1">
      <c r="A3880" s="320" t="s">
        <v>243</v>
      </c>
      <c r="B3880" s="320" t="s">
        <v>564</v>
      </c>
      <c r="C3880" s="320" t="s">
        <v>671</v>
      </c>
      <c r="D3880" s="320" t="s">
        <v>88</v>
      </c>
      <c r="E3880" s="320">
        <v>32971435</v>
      </c>
      <c r="F3880" s="190">
        <v>950</v>
      </c>
      <c r="G3880" s="360">
        <v>60</v>
      </c>
      <c r="H3880" s="320">
        <v>0</v>
      </c>
      <c r="I3880" s="320">
        <v>950</v>
      </c>
      <c r="J3880" s="361">
        <v>0</v>
      </c>
      <c r="K3880" s="320" t="s">
        <v>188</v>
      </c>
      <c r="L3880" s="320" t="s">
        <v>254</v>
      </c>
      <c r="M3880" s="320" t="s">
        <v>262</v>
      </c>
      <c r="N3880" s="320" t="s">
        <v>261</v>
      </c>
    </row>
    <row r="3881" spans="1:14" s="194" customFormat="1">
      <c r="A3881" s="320" t="s">
        <v>243</v>
      </c>
      <c r="B3881" s="320" t="s">
        <v>564</v>
      </c>
      <c r="C3881" s="320" t="s">
        <v>671</v>
      </c>
      <c r="D3881" s="320" t="s">
        <v>80</v>
      </c>
      <c r="E3881" s="320">
        <v>10634399</v>
      </c>
      <c r="F3881" s="190">
        <v>783</v>
      </c>
      <c r="G3881" s="360">
        <v>59.979599999999998</v>
      </c>
      <c r="H3881" s="320">
        <v>0</v>
      </c>
      <c r="I3881" s="320">
        <v>783</v>
      </c>
      <c r="J3881" s="361">
        <v>0</v>
      </c>
      <c r="K3881" s="320" t="s">
        <v>1152</v>
      </c>
      <c r="L3881" s="320" t="s">
        <v>254</v>
      </c>
      <c r="M3881" s="320" t="s">
        <v>262</v>
      </c>
      <c r="N3881" s="320" t="s">
        <v>264</v>
      </c>
    </row>
    <row r="3882" spans="1:14" s="194" customFormat="1">
      <c r="A3882" s="320" t="s">
        <v>243</v>
      </c>
      <c r="B3882" s="320" t="s">
        <v>564</v>
      </c>
      <c r="C3882" s="320" t="s">
        <v>671</v>
      </c>
      <c r="D3882" s="320" t="s">
        <v>80</v>
      </c>
      <c r="E3882" s="320">
        <v>32686332</v>
      </c>
      <c r="F3882" s="190">
        <v>7996</v>
      </c>
      <c r="G3882" s="360">
        <v>57.668300000000002</v>
      </c>
      <c r="H3882" s="320">
        <v>0</v>
      </c>
      <c r="I3882" s="320">
        <v>7996</v>
      </c>
      <c r="J3882" s="361">
        <v>0</v>
      </c>
      <c r="K3882" s="320" t="s">
        <v>239</v>
      </c>
      <c r="L3882" s="320" t="s">
        <v>143</v>
      </c>
      <c r="M3882" s="320" t="s">
        <v>12</v>
      </c>
      <c r="N3882" s="320" t="s">
        <v>264</v>
      </c>
    </row>
    <row r="3883" spans="1:14" s="194" customFormat="1">
      <c r="A3883" s="320" t="s">
        <v>243</v>
      </c>
      <c r="B3883" s="320" t="s">
        <v>564</v>
      </c>
      <c r="C3883" s="320" t="s">
        <v>671</v>
      </c>
      <c r="D3883" s="320" t="s">
        <v>83</v>
      </c>
      <c r="E3883" s="320">
        <v>42269956</v>
      </c>
      <c r="F3883" s="190">
        <v>1004</v>
      </c>
      <c r="G3883" s="360">
        <v>60</v>
      </c>
      <c r="H3883" s="320">
        <v>0</v>
      </c>
      <c r="I3883" s="320">
        <v>1004</v>
      </c>
      <c r="J3883" s="361">
        <v>0</v>
      </c>
      <c r="K3883" s="320" t="s">
        <v>189</v>
      </c>
      <c r="L3883" s="320" t="s">
        <v>254</v>
      </c>
      <c r="M3883" s="320" t="s">
        <v>262</v>
      </c>
      <c r="N3883" s="320" t="s">
        <v>261</v>
      </c>
    </row>
    <row r="3884" spans="1:14" s="194" customFormat="1">
      <c r="A3884" s="320" t="s">
        <v>243</v>
      </c>
      <c r="B3884" s="320" t="s">
        <v>564</v>
      </c>
      <c r="C3884" s="320" t="s">
        <v>671</v>
      </c>
      <c r="D3884" s="320" t="s">
        <v>78</v>
      </c>
      <c r="E3884" s="320">
        <v>195778904</v>
      </c>
      <c r="F3884" s="190">
        <v>2044</v>
      </c>
      <c r="G3884" s="360">
        <v>60.004899999999999</v>
      </c>
      <c r="H3884" s="320">
        <v>0</v>
      </c>
      <c r="I3884" s="320">
        <v>2044</v>
      </c>
      <c r="J3884" s="361">
        <v>0</v>
      </c>
      <c r="K3884" s="320" t="s">
        <v>190</v>
      </c>
      <c r="L3884" s="320" t="s">
        <v>254</v>
      </c>
      <c r="M3884" s="320" t="s">
        <v>261</v>
      </c>
      <c r="N3884" s="320" t="s">
        <v>262</v>
      </c>
    </row>
    <row r="3885" spans="1:14" s="194" customFormat="1">
      <c r="A3885" s="320" t="s">
        <v>243</v>
      </c>
      <c r="B3885" s="320" t="s">
        <v>564</v>
      </c>
      <c r="C3885" s="320" t="s">
        <v>671</v>
      </c>
      <c r="D3885" s="320" t="s">
        <v>85</v>
      </c>
      <c r="E3885" s="320">
        <v>72966838</v>
      </c>
      <c r="F3885" s="190">
        <v>331</v>
      </c>
      <c r="G3885" s="360">
        <v>60</v>
      </c>
      <c r="H3885" s="320">
        <v>0</v>
      </c>
      <c r="I3885" s="320">
        <v>331</v>
      </c>
      <c r="J3885" s="361">
        <v>0</v>
      </c>
      <c r="K3885" s="320" t="s">
        <v>1153</v>
      </c>
      <c r="L3885" s="320" t="s">
        <v>254</v>
      </c>
      <c r="M3885" s="320" t="s">
        <v>262</v>
      </c>
      <c r="N3885" s="320" t="s">
        <v>261</v>
      </c>
    </row>
    <row r="3886" spans="1:14" s="194" customFormat="1">
      <c r="A3886" s="320" t="s">
        <v>243</v>
      </c>
      <c r="B3886" s="320" t="s">
        <v>564</v>
      </c>
      <c r="C3886" s="320" t="s">
        <v>671</v>
      </c>
      <c r="D3886" s="320" t="s">
        <v>93</v>
      </c>
      <c r="E3886" s="320">
        <v>102759163</v>
      </c>
      <c r="F3886" s="190">
        <v>732</v>
      </c>
      <c r="G3886" s="360">
        <v>59.987699999999997</v>
      </c>
      <c r="H3886" s="320">
        <v>0</v>
      </c>
      <c r="I3886" s="320">
        <v>732</v>
      </c>
      <c r="J3886" s="361">
        <v>0</v>
      </c>
      <c r="K3886" s="320" t="s">
        <v>1154</v>
      </c>
      <c r="L3886" s="320" t="s">
        <v>254</v>
      </c>
      <c r="M3886" s="320" t="s">
        <v>262</v>
      </c>
      <c r="N3886" s="320" t="s">
        <v>263</v>
      </c>
    </row>
    <row r="3887" spans="1:14" s="194" customFormat="1">
      <c r="A3887" s="320" t="s">
        <v>243</v>
      </c>
      <c r="B3887" s="320" t="s">
        <v>564</v>
      </c>
      <c r="C3887" s="320" t="s">
        <v>671</v>
      </c>
      <c r="D3887" s="320" t="s">
        <v>94</v>
      </c>
      <c r="E3887" s="320">
        <v>14001139</v>
      </c>
      <c r="F3887" s="190">
        <v>1399</v>
      </c>
      <c r="G3887" s="360">
        <v>60</v>
      </c>
      <c r="H3887" s="320">
        <v>0</v>
      </c>
      <c r="I3887" s="320">
        <v>1399</v>
      </c>
      <c r="J3887" s="361">
        <v>0</v>
      </c>
      <c r="K3887" s="320" t="s">
        <v>1156</v>
      </c>
      <c r="L3887" s="320" t="s">
        <v>254</v>
      </c>
      <c r="M3887" s="320" t="s">
        <v>263</v>
      </c>
      <c r="N3887" s="320" t="s">
        <v>262</v>
      </c>
    </row>
    <row r="3888" spans="1:14" s="194" customFormat="1">
      <c r="A3888" s="320" t="s">
        <v>243</v>
      </c>
      <c r="B3888" s="320" t="s">
        <v>564</v>
      </c>
      <c r="C3888" s="320" t="s">
        <v>671</v>
      </c>
      <c r="D3888" s="320" t="s">
        <v>91</v>
      </c>
      <c r="E3888" s="320">
        <v>65148057</v>
      </c>
      <c r="F3888" s="190">
        <v>260</v>
      </c>
      <c r="G3888" s="360">
        <v>60</v>
      </c>
      <c r="H3888" s="320">
        <v>0</v>
      </c>
      <c r="I3888" s="320">
        <v>260</v>
      </c>
      <c r="J3888" s="361">
        <v>0</v>
      </c>
      <c r="K3888" s="320" t="s">
        <v>1155</v>
      </c>
      <c r="L3888" s="320" t="s">
        <v>254</v>
      </c>
      <c r="M3888" s="320" t="s">
        <v>261</v>
      </c>
      <c r="N3888" s="320" t="s">
        <v>263</v>
      </c>
    </row>
    <row r="3889" spans="1:14" s="194" customFormat="1">
      <c r="A3889" s="320" t="s">
        <v>243</v>
      </c>
      <c r="B3889" s="320" t="s">
        <v>565</v>
      </c>
      <c r="C3889" s="320" t="s">
        <v>834</v>
      </c>
      <c r="D3889" s="320" t="s">
        <v>92</v>
      </c>
      <c r="E3889" s="320">
        <v>121926075</v>
      </c>
      <c r="F3889" s="190">
        <v>545</v>
      </c>
      <c r="G3889" s="360">
        <v>60</v>
      </c>
      <c r="H3889" s="320">
        <v>0</v>
      </c>
      <c r="I3889" s="320">
        <v>545</v>
      </c>
      <c r="J3889" s="361">
        <v>0</v>
      </c>
      <c r="K3889" s="320" t="s">
        <v>1150</v>
      </c>
      <c r="L3889" s="320" t="s">
        <v>254</v>
      </c>
      <c r="M3889" s="320" t="s">
        <v>262</v>
      </c>
      <c r="N3889" s="320" t="s">
        <v>261</v>
      </c>
    </row>
    <row r="3890" spans="1:14" s="194" customFormat="1">
      <c r="A3890" s="320" t="s">
        <v>243</v>
      </c>
      <c r="B3890" s="320" t="s">
        <v>565</v>
      </c>
      <c r="C3890" s="320" t="s">
        <v>834</v>
      </c>
      <c r="D3890" s="320" t="s">
        <v>81</v>
      </c>
      <c r="E3890" s="320">
        <v>104870979</v>
      </c>
      <c r="F3890" s="190">
        <v>4</v>
      </c>
      <c r="G3890" s="360">
        <v>60</v>
      </c>
      <c r="H3890" s="320">
        <v>0</v>
      </c>
      <c r="I3890" s="320">
        <v>4</v>
      </c>
      <c r="J3890" s="361">
        <v>0</v>
      </c>
      <c r="K3890" s="320" t="s">
        <v>187</v>
      </c>
      <c r="L3890" s="320" t="s">
        <v>254</v>
      </c>
      <c r="M3890" s="320" t="s">
        <v>261</v>
      </c>
      <c r="N3890" s="320" t="s">
        <v>264</v>
      </c>
    </row>
    <row r="3891" spans="1:14" s="194" customFormat="1">
      <c r="A3891" s="320" t="s">
        <v>243</v>
      </c>
      <c r="B3891" s="320" t="s">
        <v>565</v>
      </c>
      <c r="C3891" s="320" t="s">
        <v>834</v>
      </c>
      <c r="D3891" s="320" t="s">
        <v>82</v>
      </c>
      <c r="E3891" s="320">
        <v>54686483</v>
      </c>
      <c r="F3891" s="190">
        <v>3</v>
      </c>
      <c r="G3891" s="360">
        <v>60</v>
      </c>
      <c r="H3891" s="320">
        <v>0</v>
      </c>
      <c r="I3891" s="320">
        <v>3</v>
      </c>
      <c r="J3891" s="361">
        <v>0</v>
      </c>
      <c r="K3891" s="320" t="s">
        <v>62</v>
      </c>
      <c r="L3891" s="320" t="s">
        <v>254</v>
      </c>
      <c r="M3891" s="320" t="s">
        <v>261</v>
      </c>
      <c r="N3891" s="320" t="s">
        <v>262</v>
      </c>
    </row>
    <row r="3892" spans="1:14" s="194" customFormat="1">
      <c r="A3892" s="320" t="s">
        <v>243</v>
      </c>
      <c r="B3892" s="320" t="s">
        <v>565</v>
      </c>
      <c r="C3892" s="320" t="s">
        <v>834</v>
      </c>
      <c r="D3892" s="320" t="s">
        <v>82</v>
      </c>
      <c r="E3892" s="320">
        <v>75130741</v>
      </c>
      <c r="F3892" s="190">
        <v>1014</v>
      </c>
      <c r="G3892" s="360">
        <v>60</v>
      </c>
      <c r="H3892" s="320">
        <v>0</v>
      </c>
      <c r="I3892" s="320">
        <v>1014</v>
      </c>
      <c r="J3892" s="361">
        <v>0</v>
      </c>
      <c r="K3892" s="320" t="s">
        <v>1151</v>
      </c>
      <c r="L3892" s="320" t="s">
        <v>254</v>
      </c>
      <c r="M3892" s="320" t="s">
        <v>262</v>
      </c>
      <c r="N3892" s="320" t="s">
        <v>261</v>
      </c>
    </row>
    <row r="3893" spans="1:14" s="194" customFormat="1">
      <c r="A3893" s="320" t="s">
        <v>243</v>
      </c>
      <c r="B3893" s="320" t="s">
        <v>565</v>
      </c>
      <c r="C3893" s="320" t="s">
        <v>834</v>
      </c>
      <c r="D3893" s="320" t="s">
        <v>88</v>
      </c>
      <c r="E3893" s="320">
        <v>32971435</v>
      </c>
      <c r="F3893" s="190">
        <v>4</v>
      </c>
      <c r="G3893" s="360">
        <v>60</v>
      </c>
      <c r="H3893" s="320">
        <v>0</v>
      </c>
      <c r="I3893" s="320">
        <v>4</v>
      </c>
      <c r="J3893" s="361">
        <v>0</v>
      </c>
      <c r="K3893" s="320" t="s">
        <v>188</v>
      </c>
      <c r="L3893" s="320" t="s">
        <v>254</v>
      </c>
      <c r="M3893" s="320" t="s">
        <v>262</v>
      </c>
      <c r="N3893" s="320" t="s">
        <v>261</v>
      </c>
    </row>
    <row r="3894" spans="1:14" s="194" customFormat="1">
      <c r="A3894" s="320" t="s">
        <v>243</v>
      </c>
      <c r="B3894" s="320" t="s">
        <v>565</v>
      </c>
      <c r="C3894" s="320" t="s">
        <v>834</v>
      </c>
      <c r="D3894" s="320" t="s">
        <v>80</v>
      </c>
      <c r="E3894" s="320">
        <v>10634399</v>
      </c>
      <c r="F3894" s="190">
        <v>575</v>
      </c>
      <c r="G3894" s="360">
        <v>60</v>
      </c>
      <c r="H3894" s="320">
        <v>0</v>
      </c>
      <c r="I3894" s="320">
        <v>575</v>
      </c>
      <c r="J3894" s="361">
        <v>0</v>
      </c>
      <c r="K3894" s="320" t="s">
        <v>1152</v>
      </c>
      <c r="L3894" s="320" t="s">
        <v>254</v>
      </c>
      <c r="M3894" s="320" t="s">
        <v>262</v>
      </c>
      <c r="N3894" s="320" t="s">
        <v>264</v>
      </c>
    </row>
    <row r="3895" spans="1:14" s="194" customFormat="1">
      <c r="A3895" s="320" t="s">
        <v>243</v>
      </c>
      <c r="B3895" s="320" t="s">
        <v>565</v>
      </c>
      <c r="C3895" s="320" t="s">
        <v>834</v>
      </c>
      <c r="D3895" s="320" t="s">
        <v>80</v>
      </c>
      <c r="E3895" s="320">
        <v>32686332</v>
      </c>
      <c r="F3895" s="190">
        <v>550</v>
      </c>
      <c r="G3895" s="360">
        <v>56.6387</v>
      </c>
      <c r="H3895" s="320">
        <v>2</v>
      </c>
      <c r="I3895" s="320">
        <v>548</v>
      </c>
      <c r="J3895" s="361">
        <v>3.6363636363636364E-3</v>
      </c>
      <c r="K3895" s="320" t="s">
        <v>239</v>
      </c>
      <c r="L3895" s="320" t="s">
        <v>143</v>
      </c>
      <c r="M3895" s="320" t="s">
        <v>12</v>
      </c>
      <c r="N3895" s="320" t="s">
        <v>264</v>
      </c>
    </row>
    <row r="3896" spans="1:14" s="194" customFormat="1">
      <c r="A3896" s="320" t="s">
        <v>243</v>
      </c>
      <c r="B3896" s="320" t="s">
        <v>565</v>
      </c>
      <c r="C3896" s="320" t="s">
        <v>834</v>
      </c>
      <c r="D3896" s="320" t="s">
        <v>83</v>
      </c>
      <c r="E3896" s="320">
        <v>42269956</v>
      </c>
      <c r="F3896" s="190">
        <v>233</v>
      </c>
      <c r="G3896" s="360">
        <v>60</v>
      </c>
      <c r="H3896" s="320">
        <v>0</v>
      </c>
      <c r="I3896" s="320">
        <v>233</v>
      </c>
      <c r="J3896" s="361">
        <v>0</v>
      </c>
      <c r="K3896" s="320" t="s">
        <v>189</v>
      </c>
      <c r="L3896" s="320" t="s">
        <v>254</v>
      </c>
      <c r="M3896" s="320" t="s">
        <v>262</v>
      </c>
      <c r="N3896" s="320" t="s">
        <v>261</v>
      </c>
    </row>
    <row r="3897" spans="1:14" s="194" customFormat="1">
      <c r="A3897" s="320" t="s">
        <v>243</v>
      </c>
      <c r="B3897" s="320" t="s">
        <v>565</v>
      </c>
      <c r="C3897" s="320" t="s">
        <v>834</v>
      </c>
      <c r="D3897" s="320" t="s">
        <v>78</v>
      </c>
      <c r="E3897" s="320">
        <v>195778904</v>
      </c>
      <c r="F3897" s="190">
        <v>44</v>
      </c>
      <c r="G3897" s="360">
        <v>60</v>
      </c>
      <c r="H3897" s="320">
        <v>0</v>
      </c>
      <c r="I3897" s="320">
        <v>44</v>
      </c>
      <c r="J3897" s="361">
        <v>0</v>
      </c>
      <c r="K3897" s="320" t="s">
        <v>190</v>
      </c>
      <c r="L3897" s="320" t="s">
        <v>254</v>
      </c>
      <c r="M3897" s="320" t="s">
        <v>261</v>
      </c>
      <c r="N3897" s="320" t="s">
        <v>262</v>
      </c>
    </row>
    <row r="3898" spans="1:14" s="194" customFormat="1">
      <c r="A3898" s="320" t="s">
        <v>243</v>
      </c>
      <c r="B3898" s="320" t="s">
        <v>565</v>
      </c>
      <c r="C3898" s="320" t="s">
        <v>834</v>
      </c>
      <c r="D3898" s="320" t="s">
        <v>85</v>
      </c>
      <c r="E3898" s="320">
        <v>72966838</v>
      </c>
      <c r="F3898" s="190">
        <v>4</v>
      </c>
      <c r="G3898" s="360">
        <v>60</v>
      </c>
      <c r="H3898" s="320">
        <v>0</v>
      </c>
      <c r="I3898" s="320">
        <v>4</v>
      </c>
      <c r="J3898" s="361">
        <v>0</v>
      </c>
      <c r="K3898" s="320" t="s">
        <v>1153</v>
      </c>
      <c r="L3898" s="320" t="s">
        <v>254</v>
      </c>
      <c r="M3898" s="320" t="s">
        <v>262</v>
      </c>
      <c r="N3898" s="320" t="s">
        <v>261</v>
      </c>
    </row>
    <row r="3899" spans="1:14" s="194" customFormat="1">
      <c r="A3899" s="320" t="s">
        <v>243</v>
      </c>
      <c r="B3899" s="320" t="s">
        <v>565</v>
      </c>
      <c r="C3899" s="320" t="s">
        <v>834</v>
      </c>
      <c r="D3899" s="320" t="s">
        <v>93</v>
      </c>
      <c r="E3899" s="320">
        <v>102759163</v>
      </c>
      <c r="F3899" s="190">
        <v>4</v>
      </c>
      <c r="G3899" s="360">
        <v>60</v>
      </c>
      <c r="H3899" s="320">
        <v>0</v>
      </c>
      <c r="I3899" s="320">
        <v>4</v>
      </c>
      <c r="J3899" s="361">
        <v>0</v>
      </c>
      <c r="K3899" s="320" t="s">
        <v>1154</v>
      </c>
      <c r="L3899" s="320" t="s">
        <v>254</v>
      </c>
      <c r="M3899" s="320" t="s">
        <v>262</v>
      </c>
      <c r="N3899" s="320" t="s">
        <v>263</v>
      </c>
    </row>
    <row r="3900" spans="1:14" s="194" customFormat="1">
      <c r="A3900" s="320" t="s">
        <v>243</v>
      </c>
      <c r="B3900" s="320" t="s">
        <v>565</v>
      </c>
      <c r="C3900" s="320" t="s">
        <v>834</v>
      </c>
      <c r="D3900" s="320" t="s">
        <v>94</v>
      </c>
      <c r="E3900" s="320">
        <v>14001139</v>
      </c>
      <c r="F3900" s="190">
        <v>34</v>
      </c>
      <c r="G3900" s="360">
        <v>60</v>
      </c>
      <c r="H3900" s="320">
        <v>0</v>
      </c>
      <c r="I3900" s="320">
        <v>34</v>
      </c>
      <c r="J3900" s="361">
        <v>0</v>
      </c>
      <c r="K3900" s="320" t="s">
        <v>1156</v>
      </c>
      <c r="L3900" s="320" t="s">
        <v>254</v>
      </c>
      <c r="M3900" s="320" t="s">
        <v>263</v>
      </c>
      <c r="N3900" s="320" t="s">
        <v>262</v>
      </c>
    </row>
    <row r="3901" spans="1:14" s="194" customFormat="1">
      <c r="A3901" s="320" t="s">
        <v>243</v>
      </c>
      <c r="B3901" s="320" t="s">
        <v>565</v>
      </c>
      <c r="C3901" s="320" t="s">
        <v>834</v>
      </c>
      <c r="D3901" s="320" t="s">
        <v>91</v>
      </c>
      <c r="E3901" s="320">
        <v>65148057</v>
      </c>
      <c r="F3901" s="190">
        <v>118</v>
      </c>
      <c r="G3901" s="360">
        <v>60</v>
      </c>
      <c r="H3901" s="320">
        <v>0</v>
      </c>
      <c r="I3901" s="320">
        <v>118</v>
      </c>
      <c r="J3901" s="361">
        <v>0</v>
      </c>
      <c r="K3901" s="320" t="s">
        <v>1155</v>
      </c>
      <c r="L3901" s="320" t="s">
        <v>254</v>
      </c>
      <c r="M3901" s="320" t="s">
        <v>261</v>
      </c>
      <c r="N3901" s="320" t="s">
        <v>263</v>
      </c>
    </row>
    <row r="3902" spans="1:14" s="194" customFormat="1">
      <c r="A3902" s="320" t="s">
        <v>243</v>
      </c>
      <c r="B3902" s="320" t="s">
        <v>566</v>
      </c>
      <c r="C3902" s="320" t="s">
        <v>834</v>
      </c>
      <c r="D3902" s="320" t="s">
        <v>92</v>
      </c>
      <c r="E3902" s="320">
        <v>121926075</v>
      </c>
      <c r="F3902" s="190">
        <v>813</v>
      </c>
      <c r="G3902" s="360">
        <v>60</v>
      </c>
      <c r="H3902" s="320">
        <v>0</v>
      </c>
      <c r="I3902" s="320">
        <v>813</v>
      </c>
      <c r="J3902" s="361">
        <v>0</v>
      </c>
      <c r="K3902" s="320" t="s">
        <v>1150</v>
      </c>
      <c r="L3902" s="320" t="s">
        <v>254</v>
      </c>
      <c r="M3902" s="320" t="s">
        <v>262</v>
      </c>
      <c r="N3902" s="320" t="s">
        <v>261</v>
      </c>
    </row>
    <row r="3903" spans="1:14" s="194" customFormat="1">
      <c r="A3903" s="320" t="s">
        <v>243</v>
      </c>
      <c r="B3903" s="320" t="s">
        <v>566</v>
      </c>
      <c r="C3903" s="320" t="s">
        <v>834</v>
      </c>
      <c r="D3903" s="320" t="s">
        <v>81</v>
      </c>
      <c r="E3903" s="320">
        <v>104870979</v>
      </c>
      <c r="F3903" s="190">
        <v>1680</v>
      </c>
      <c r="G3903" s="360">
        <v>59.243400000000001</v>
      </c>
      <c r="H3903" s="320">
        <v>0</v>
      </c>
      <c r="I3903" s="320">
        <v>1680</v>
      </c>
      <c r="J3903" s="361">
        <v>0</v>
      </c>
      <c r="K3903" s="320" t="s">
        <v>187</v>
      </c>
      <c r="L3903" s="320" t="s">
        <v>254</v>
      </c>
      <c r="M3903" s="320" t="s">
        <v>261</v>
      </c>
      <c r="N3903" s="320" t="s">
        <v>264</v>
      </c>
    </row>
    <row r="3904" spans="1:14" s="194" customFormat="1">
      <c r="A3904" s="320" t="s">
        <v>243</v>
      </c>
      <c r="B3904" s="320" t="s">
        <v>566</v>
      </c>
      <c r="C3904" s="320" t="s">
        <v>834</v>
      </c>
      <c r="D3904" s="320" t="s">
        <v>82</v>
      </c>
      <c r="E3904" s="320">
        <v>54686483</v>
      </c>
      <c r="F3904" s="190">
        <v>242</v>
      </c>
      <c r="G3904" s="360">
        <v>59.95</v>
      </c>
      <c r="H3904" s="320">
        <v>2</v>
      </c>
      <c r="I3904" s="320">
        <v>240</v>
      </c>
      <c r="J3904" s="361">
        <v>8.2644628099173556E-3</v>
      </c>
      <c r="K3904" s="320" t="s">
        <v>62</v>
      </c>
      <c r="L3904" s="320" t="s">
        <v>254</v>
      </c>
      <c r="M3904" s="320" t="s">
        <v>261</v>
      </c>
      <c r="N3904" s="320" t="s">
        <v>262</v>
      </c>
    </row>
    <row r="3905" spans="1:14" s="194" customFormat="1">
      <c r="A3905" s="320" t="s">
        <v>243</v>
      </c>
      <c r="B3905" s="320" t="s">
        <v>566</v>
      </c>
      <c r="C3905" s="320" t="s">
        <v>834</v>
      </c>
      <c r="D3905" s="320" t="s">
        <v>82</v>
      </c>
      <c r="E3905" s="320">
        <v>75130741</v>
      </c>
      <c r="F3905" s="190">
        <v>2364</v>
      </c>
      <c r="G3905" s="360">
        <v>59.997900000000001</v>
      </c>
      <c r="H3905" s="320">
        <v>2</v>
      </c>
      <c r="I3905" s="320">
        <v>2362</v>
      </c>
      <c r="J3905" s="361">
        <v>8.4602368866328254E-4</v>
      </c>
      <c r="K3905" s="320" t="s">
        <v>1151</v>
      </c>
      <c r="L3905" s="320" t="s">
        <v>254</v>
      </c>
      <c r="M3905" s="320" t="s">
        <v>262</v>
      </c>
      <c r="N3905" s="320" t="s">
        <v>261</v>
      </c>
    </row>
    <row r="3906" spans="1:14" s="194" customFormat="1">
      <c r="A3906" s="320" t="s">
        <v>243</v>
      </c>
      <c r="B3906" s="320" t="s">
        <v>566</v>
      </c>
      <c r="C3906" s="320" t="s">
        <v>834</v>
      </c>
      <c r="D3906" s="320" t="s">
        <v>88</v>
      </c>
      <c r="E3906" s="320">
        <v>32971435</v>
      </c>
      <c r="F3906" s="190">
        <v>536</v>
      </c>
      <c r="G3906" s="360">
        <v>60</v>
      </c>
      <c r="H3906" s="320">
        <v>0</v>
      </c>
      <c r="I3906" s="320">
        <v>536</v>
      </c>
      <c r="J3906" s="361">
        <v>0</v>
      </c>
      <c r="K3906" s="320" t="s">
        <v>188</v>
      </c>
      <c r="L3906" s="320" t="s">
        <v>254</v>
      </c>
      <c r="M3906" s="320" t="s">
        <v>262</v>
      </c>
      <c r="N3906" s="320" t="s">
        <v>261</v>
      </c>
    </row>
    <row r="3907" spans="1:14" s="194" customFormat="1">
      <c r="A3907" s="320" t="s">
        <v>243</v>
      </c>
      <c r="B3907" s="320" t="s">
        <v>566</v>
      </c>
      <c r="C3907" s="320" t="s">
        <v>834</v>
      </c>
      <c r="D3907" s="320" t="s">
        <v>80</v>
      </c>
      <c r="E3907" s="320">
        <v>10634399</v>
      </c>
      <c r="F3907" s="190">
        <v>483</v>
      </c>
      <c r="G3907" s="360">
        <v>60</v>
      </c>
      <c r="H3907" s="320">
        <v>0</v>
      </c>
      <c r="I3907" s="320">
        <v>483</v>
      </c>
      <c r="J3907" s="361">
        <v>0</v>
      </c>
      <c r="K3907" s="320" t="s">
        <v>1152</v>
      </c>
      <c r="L3907" s="320" t="s">
        <v>254</v>
      </c>
      <c r="M3907" s="320" t="s">
        <v>262</v>
      </c>
      <c r="N3907" s="320" t="s">
        <v>264</v>
      </c>
    </row>
    <row r="3908" spans="1:14" s="194" customFormat="1">
      <c r="A3908" s="320" t="s">
        <v>243</v>
      </c>
      <c r="B3908" s="320" t="s">
        <v>566</v>
      </c>
      <c r="C3908" s="320" t="s">
        <v>834</v>
      </c>
      <c r="D3908" s="320" t="s">
        <v>80</v>
      </c>
      <c r="E3908" s="320">
        <v>32686332</v>
      </c>
      <c r="F3908" s="190">
        <v>2378</v>
      </c>
      <c r="G3908" s="360">
        <v>57.760300000000001</v>
      </c>
      <c r="H3908" s="320">
        <v>4</v>
      </c>
      <c r="I3908" s="320">
        <v>2374</v>
      </c>
      <c r="J3908" s="361">
        <v>1.6820857863751051E-3</v>
      </c>
      <c r="K3908" s="320" t="s">
        <v>239</v>
      </c>
      <c r="L3908" s="320" t="s">
        <v>143</v>
      </c>
      <c r="M3908" s="320" t="s">
        <v>12</v>
      </c>
      <c r="N3908" s="320" t="s">
        <v>264</v>
      </c>
    </row>
    <row r="3909" spans="1:14" s="194" customFormat="1">
      <c r="A3909" s="320" t="s">
        <v>243</v>
      </c>
      <c r="B3909" s="320" t="s">
        <v>566</v>
      </c>
      <c r="C3909" s="320" t="s">
        <v>834</v>
      </c>
      <c r="D3909" s="320" t="s">
        <v>83</v>
      </c>
      <c r="E3909" s="320">
        <v>42269956</v>
      </c>
      <c r="F3909" s="190">
        <v>790</v>
      </c>
      <c r="G3909" s="360">
        <v>59.9848</v>
      </c>
      <c r="H3909" s="320">
        <v>0</v>
      </c>
      <c r="I3909" s="320">
        <v>790</v>
      </c>
      <c r="J3909" s="361">
        <v>0</v>
      </c>
      <c r="K3909" s="320" t="s">
        <v>189</v>
      </c>
      <c r="L3909" s="320" t="s">
        <v>254</v>
      </c>
      <c r="M3909" s="320" t="s">
        <v>262</v>
      </c>
      <c r="N3909" s="320" t="s">
        <v>261</v>
      </c>
    </row>
    <row r="3910" spans="1:14" s="194" customFormat="1">
      <c r="A3910" s="320" t="s">
        <v>243</v>
      </c>
      <c r="B3910" s="320" t="s">
        <v>566</v>
      </c>
      <c r="C3910" s="320" t="s">
        <v>834</v>
      </c>
      <c r="D3910" s="320" t="s">
        <v>78</v>
      </c>
      <c r="E3910" s="320">
        <v>195778904</v>
      </c>
      <c r="F3910" s="190">
        <v>1115</v>
      </c>
      <c r="G3910" s="360">
        <v>59.986499999999999</v>
      </c>
      <c r="H3910" s="320">
        <v>4</v>
      </c>
      <c r="I3910" s="320">
        <v>1111</v>
      </c>
      <c r="J3910" s="361">
        <v>3.5874439461883408E-3</v>
      </c>
      <c r="K3910" s="320" t="s">
        <v>190</v>
      </c>
      <c r="L3910" s="320" t="s">
        <v>254</v>
      </c>
      <c r="M3910" s="320" t="s">
        <v>261</v>
      </c>
      <c r="N3910" s="320" t="s">
        <v>262</v>
      </c>
    </row>
    <row r="3911" spans="1:14" s="194" customFormat="1">
      <c r="A3911" s="320" t="s">
        <v>243</v>
      </c>
      <c r="B3911" s="320" t="s">
        <v>566</v>
      </c>
      <c r="C3911" s="320" t="s">
        <v>834</v>
      </c>
      <c r="D3911" s="320" t="s">
        <v>85</v>
      </c>
      <c r="E3911" s="320">
        <v>72966838</v>
      </c>
      <c r="F3911" s="190">
        <v>155</v>
      </c>
      <c r="G3911" s="360">
        <v>60</v>
      </c>
      <c r="H3911" s="320">
        <v>0</v>
      </c>
      <c r="I3911" s="320">
        <v>155</v>
      </c>
      <c r="J3911" s="361">
        <v>0</v>
      </c>
      <c r="K3911" s="320" t="s">
        <v>1153</v>
      </c>
      <c r="L3911" s="320" t="s">
        <v>254</v>
      </c>
      <c r="M3911" s="320" t="s">
        <v>262</v>
      </c>
      <c r="N3911" s="320" t="s">
        <v>261</v>
      </c>
    </row>
    <row r="3912" spans="1:14" s="194" customFormat="1">
      <c r="A3912" s="320" t="s">
        <v>243</v>
      </c>
      <c r="B3912" s="320" t="s">
        <v>566</v>
      </c>
      <c r="C3912" s="320" t="s">
        <v>834</v>
      </c>
      <c r="D3912" s="320" t="s">
        <v>93</v>
      </c>
      <c r="E3912" s="320">
        <v>102759163</v>
      </c>
      <c r="F3912" s="190">
        <v>213</v>
      </c>
      <c r="G3912" s="360">
        <v>60</v>
      </c>
      <c r="H3912" s="320">
        <v>0</v>
      </c>
      <c r="I3912" s="320">
        <v>213</v>
      </c>
      <c r="J3912" s="361">
        <v>0</v>
      </c>
      <c r="K3912" s="320" t="s">
        <v>1154</v>
      </c>
      <c r="L3912" s="320" t="s">
        <v>254</v>
      </c>
      <c r="M3912" s="320" t="s">
        <v>262</v>
      </c>
      <c r="N3912" s="320" t="s">
        <v>263</v>
      </c>
    </row>
    <row r="3913" spans="1:14" s="194" customFormat="1">
      <c r="A3913" s="320" t="s">
        <v>243</v>
      </c>
      <c r="B3913" s="320" t="s">
        <v>566</v>
      </c>
      <c r="C3913" s="320" t="s">
        <v>834</v>
      </c>
      <c r="D3913" s="320" t="s">
        <v>94</v>
      </c>
      <c r="E3913" s="320">
        <v>14001139</v>
      </c>
      <c r="F3913" s="190">
        <v>389</v>
      </c>
      <c r="G3913" s="360">
        <v>60</v>
      </c>
      <c r="H3913" s="320">
        <v>0</v>
      </c>
      <c r="I3913" s="320">
        <v>389</v>
      </c>
      <c r="J3913" s="361">
        <v>0</v>
      </c>
      <c r="K3913" s="320" t="s">
        <v>1156</v>
      </c>
      <c r="L3913" s="320" t="s">
        <v>254</v>
      </c>
      <c r="M3913" s="320" t="s">
        <v>263</v>
      </c>
      <c r="N3913" s="320" t="s">
        <v>262</v>
      </c>
    </row>
    <row r="3914" spans="1:14" s="194" customFormat="1">
      <c r="A3914" s="320" t="s">
        <v>243</v>
      </c>
      <c r="B3914" s="320" t="s">
        <v>566</v>
      </c>
      <c r="C3914" s="320" t="s">
        <v>834</v>
      </c>
      <c r="D3914" s="320" t="s">
        <v>91</v>
      </c>
      <c r="E3914" s="320">
        <v>65148057</v>
      </c>
      <c r="F3914" s="190">
        <v>218</v>
      </c>
      <c r="G3914" s="360">
        <v>59.981499999999997</v>
      </c>
      <c r="H3914" s="320">
        <v>0</v>
      </c>
      <c r="I3914" s="320">
        <v>218</v>
      </c>
      <c r="J3914" s="361">
        <v>0</v>
      </c>
      <c r="K3914" s="320" t="s">
        <v>1155</v>
      </c>
      <c r="L3914" s="320" t="s">
        <v>254</v>
      </c>
      <c r="M3914" s="320" t="s">
        <v>261</v>
      </c>
      <c r="N3914" s="320" t="s">
        <v>263</v>
      </c>
    </row>
    <row r="3915" spans="1:14" s="194" customFormat="1">
      <c r="A3915" s="320" t="s">
        <v>243</v>
      </c>
      <c r="B3915" s="320" t="s">
        <v>567</v>
      </c>
      <c r="C3915" s="320" t="s">
        <v>834</v>
      </c>
      <c r="D3915" s="320" t="s">
        <v>92</v>
      </c>
      <c r="E3915" s="320">
        <v>121926075</v>
      </c>
      <c r="F3915" s="190">
        <v>1056</v>
      </c>
      <c r="G3915" s="360">
        <v>60</v>
      </c>
      <c r="H3915" s="320">
        <v>2</v>
      </c>
      <c r="I3915" s="320">
        <v>1054</v>
      </c>
      <c r="J3915" s="361">
        <v>1.893939393939394E-3</v>
      </c>
      <c r="K3915" s="320" t="s">
        <v>1150</v>
      </c>
      <c r="L3915" s="320" t="s">
        <v>254</v>
      </c>
      <c r="M3915" s="320" t="s">
        <v>262</v>
      </c>
      <c r="N3915" s="320" t="s">
        <v>261</v>
      </c>
    </row>
    <row r="3916" spans="1:14" s="194" customFormat="1">
      <c r="A3916" s="320" t="s">
        <v>243</v>
      </c>
      <c r="B3916" s="320" t="s">
        <v>567</v>
      </c>
      <c r="C3916" s="320" t="s">
        <v>834</v>
      </c>
      <c r="D3916" s="320" t="s">
        <v>81</v>
      </c>
      <c r="E3916" s="320">
        <v>104870979</v>
      </c>
      <c r="F3916" s="190">
        <v>1252</v>
      </c>
      <c r="G3916" s="360">
        <v>59.123800000000003</v>
      </c>
      <c r="H3916" s="320">
        <v>0</v>
      </c>
      <c r="I3916" s="320">
        <v>1252</v>
      </c>
      <c r="J3916" s="361">
        <v>0</v>
      </c>
      <c r="K3916" s="320" t="s">
        <v>187</v>
      </c>
      <c r="L3916" s="320" t="s">
        <v>254</v>
      </c>
      <c r="M3916" s="320" t="s">
        <v>261</v>
      </c>
      <c r="N3916" s="320" t="s">
        <v>264</v>
      </c>
    </row>
    <row r="3917" spans="1:14" s="194" customFormat="1">
      <c r="A3917" s="320" t="s">
        <v>243</v>
      </c>
      <c r="B3917" s="320" t="s">
        <v>567</v>
      </c>
      <c r="C3917" s="320" t="s">
        <v>834</v>
      </c>
      <c r="D3917" s="320" t="s">
        <v>82</v>
      </c>
      <c r="E3917" s="320">
        <v>54686483</v>
      </c>
      <c r="F3917" s="190">
        <v>151</v>
      </c>
      <c r="G3917" s="360">
        <v>60</v>
      </c>
      <c r="H3917" s="320">
        <v>0</v>
      </c>
      <c r="I3917" s="320">
        <v>151</v>
      </c>
      <c r="J3917" s="361">
        <v>0</v>
      </c>
      <c r="K3917" s="320" t="s">
        <v>62</v>
      </c>
      <c r="L3917" s="320" t="s">
        <v>254</v>
      </c>
      <c r="M3917" s="320" t="s">
        <v>261</v>
      </c>
      <c r="N3917" s="320" t="s">
        <v>262</v>
      </c>
    </row>
    <row r="3918" spans="1:14" s="194" customFormat="1">
      <c r="A3918" s="320" t="s">
        <v>243</v>
      </c>
      <c r="B3918" s="320" t="s">
        <v>567</v>
      </c>
      <c r="C3918" s="320" t="s">
        <v>834</v>
      </c>
      <c r="D3918" s="320" t="s">
        <v>82</v>
      </c>
      <c r="E3918" s="320">
        <v>75130741</v>
      </c>
      <c r="F3918" s="190">
        <v>2543</v>
      </c>
      <c r="G3918" s="360">
        <v>60</v>
      </c>
      <c r="H3918" s="320">
        <v>7</v>
      </c>
      <c r="I3918" s="320">
        <v>2536</v>
      </c>
      <c r="J3918" s="361">
        <v>2.7526543452615023E-3</v>
      </c>
      <c r="K3918" s="320" t="s">
        <v>1151</v>
      </c>
      <c r="L3918" s="320" t="s">
        <v>254</v>
      </c>
      <c r="M3918" s="320" t="s">
        <v>262</v>
      </c>
      <c r="N3918" s="320" t="s">
        <v>261</v>
      </c>
    </row>
    <row r="3919" spans="1:14" s="194" customFormat="1">
      <c r="A3919" s="320" t="s">
        <v>243</v>
      </c>
      <c r="B3919" s="320" t="s">
        <v>567</v>
      </c>
      <c r="C3919" s="320" t="s">
        <v>834</v>
      </c>
      <c r="D3919" s="320" t="s">
        <v>88</v>
      </c>
      <c r="E3919" s="320">
        <v>32971435</v>
      </c>
      <c r="F3919" s="190">
        <v>352</v>
      </c>
      <c r="G3919" s="360">
        <v>60</v>
      </c>
      <c r="H3919" s="320">
        <v>2</v>
      </c>
      <c r="I3919" s="320">
        <v>350</v>
      </c>
      <c r="J3919" s="361">
        <v>5.681818181818182E-3</v>
      </c>
      <c r="K3919" s="320" t="s">
        <v>188</v>
      </c>
      <c r="L3919" s="320" t="s">
        <v>254</v>
      </c>
      <c r="M3919" s="320" t="s">
        <v>262</v>
      </c>
      <c r="N3919" s="320" t="s">
        <v>261</v>
      </c>
    </row>
    <row r="3920" spans="1:14" s="194" customFormat="1">
      <c r="A3920" s="320" t="s">
        <v>243</v>
      </c>
      <c r="B3920" s="320" t="s">
        <v>567</v>
      </c>
      <c r="C3920" s="320" t="s">
        <v>834</v>
      </c>
      <c r="D3920" s="320" t="s">
        <v>80</v>
      </c>
      <c r="E3920" s="320">
        <v>10634399</v>
      </c>
      <c r="F3920" s="190">
        <v>243</v>
      </c>
      <c r="G3920" s="360">
        <v>60</v>
      </c>
      <c r="H3920" s="320">
        <v>0</v>
      </c>
      <c r="I3920" s="320">
        <v>243</v>
      </c>
      <c r="J3920" s="361">
        <v>0</v>
      </c>
      <c r="K3920" s="320" t="s">
        <v>1152</v>
      </c>
      <c r="L3920" s="320" t="s">
        <v>254</v>
      </c>
      <c r="M3920" s="320" t="s">
        <v>262</v>
      </c>
      <c r="N3920" s="320" t="s">
        <v>264</v>
      </c>
    </row>
    <row r="3921" spans="1:14" s="194" customFormat="1">
      <c r="A3921" s="320" t="s">
        <v>243</v>
      </c>
      <c r="B3921" s="320" t="s">
        <v>567</v>
      </c>
      <c r="C3921" s="320" t="s">
        <v>834</v>
      </c>
      <c r="D3921" s="320" t="s">
        <v>80</v>
      </c>
      <c r="E3921" s="320">
        <v>32686332</v>
      </c>
      <c r="F3921" s="190">
        <v>2103</v>
      </c>
      <c r="G3921" s="360">
        <v>57.9529</v>
      </c>
      <c r="H3921" s="320">
        <v>0</v>
      </c>
      <c r="I3921" s="320">
        <v>2103</v>
      </c>
      <c r="J3921" s="361">
        <v>0</v>
      </c>
      <c r="K3921" s="320" t="s">
        <v>239</v>
      </c>
      <c r="L3921" s="320" t="s">
        <v>143</v>
      </c>
      <c r="M3921" s="320" t="s">
        <v>12</v>
      </c>
      <c r="N3921" s="320" t="s">
        <v>264</v>
      </c>
    </row>
    <row r="3922" spans="1:14" s="194" customFormat="1">
      <c r="A3922" s="320" t="s">
        <v>243</v>
      </c>
      <c r="B3922" s="320" t="s">
        <v>567</v>
      </c>
      <c r="C3922" s="320" t="s">
        <v>834</v>
      </c>
      <c r="D3922" s="320" t="s">
        <v>83</v>
      </c>
      <c r="E3922" s="320">
        <v>42269956</v>
      </c>
      <c r="F3922" s="190">
        <v>472</v>
      </c>
      <c r="G3922" s="360">
        <v>60</v>
      </c>
      <c r="H3922" s="320">
        <v>0</v>
      </c>
      <c r="I3922" s="320">
        <v>472</v>
      </c>
      <c r="J3922" s="361">
        <v>0</v>
      </c>
      <c r="K3922" s="320" t="s">
        <v>189</v>
      </c>
      <c r="L3922" s="320" t="s">
        <v>254</v>
      </c>
      <c r="M3922" s="320" t="s">
        <v>262</v>
      </c>
      <c r="N3922" s="320" t="s">
        <v>261</v>
      </c>
    </row>
    <row r="3923" spans="1:14" s="194" customFormat="1">
      <c r="A3923" s="320" t="s">
        <v>243</v>
      </c>
      <c r="B3923" s="320" t="s">
        <v>567</v>
      </c>
      <c r="C3923" s="320" t="s">
        <v>834</v>
      </c>
      <c r="D3923" s="320" t="s">
        <v>78</v>
      </c>
      <c r="E3923" s="320">
        <v>195778904</v>
      </c>
      <c r="F3923" s="190">
        <v>485</v>
      </c>
      <c r="G3923" s="360">
        <v>60</v>
      </c>
      <c r="H3923" s="320">
        <v>3</v>
      </c>
      <c r="I3923" s="320">
        <v>482</v>
      </c>
      <c r="J3923" s="361">
        <v>6.1855670103092781E-3</v>
      </c>
      <c r="K3923" s="320" t="s">
        <v>190</v>
      </c>
      <c r="L3923" s="320" t="s">
        <v>254</v>
      </c>
      <c r="M3923" s="320" t="s">
        <v>261</v>
      </c>
      <c r="N3923" s="320" t="s">
        <v>262</v>
      </c>
    </row>
    <row r="3924" spans="1:14" s="194" customFormat="1">
      <c r="A3924" s="320" t="s">
        <v>243</v>
      </c>
      <c r="B3924" s="320" t="s">
        <v>567</v>
      </c>
      <c r="C3924" s="320" t="s">
        <v>834</v>
      </c>
      <c r="D3924" s="320" t="s">
        <v>85</v>
      </c>
      <c r="E3924" s="320">
        <v>72966838</v>
      </c>
      <c r="F3924" s="190">
        <v>251</v>
      </c>
      <c r="G3924" s="360">
        <v>60</v>
      </c>
      <c r="H3924" s="320">
        <v>0</v>
      </c>
      <c r="I3924" s="320">
        <v>251</v>
      </c>
      <c r="J3924" s="361">
        <v>0</v>
      </c>
      <c r="K3924" s="320" t="s">
        <v>1153</v>
      </c>
      <c r="L3924" s="320" t="s">
        <v>254</v>
      </c>
      <c r="M3924" s="320" t="s">
        <v>262</v>
      </c>
      <c r="N3924" s="320" t="s">
        <v>261</v>
      </c>
    </row>
    <row r="3925" spans="1:14" s="194" customFormat="1">
      <c r="A3925" s="320" t="s">
        <v>243</v>
      </c>
      <c r="B3925" s="320" t="s">
        <v>567</v>
      </c>
      <c r="C3925" s="320" t="s">
        <v>834</v>
      </c>
      <c r="D3925" s="320" t="s">
        <v>93</v>
      </c>
      <c r="E3925" s="320">
        <v>102759163</v>
      </c>
      <c r="F3925" s="190">
        <v>358</v>
      </c>
      <c r="G3925" s="360">
        <v>59.991599999999998</v>
      </c>
      <c r="H3925" s="320">
        <v>0</v>
      </c>
      <c r="I3925" s="320">
        <v>358</v>
      </c>
      <c r="J3925" s="361">
        <v>0</v>
      </c>
      <c r="K3925" s="320" t="s">
        <v>1154</v>
      </c>
      <c r="L3925" s="320" t="s">
        <v>254</v>
      </c>
      <c r="M3925" s="320" t="s">
        <v>262</v>
      </c>
      <c r="N3925" s="320" t="s">
        <v>263</v>
      </c>
    </row>
    <row r="3926" spans="1:14" s="194" customFormat="1">
      <c r="A3926" s="320" t="s">
        <v>243</v>
      </c>
      <c r="B3926" s="320" t="s">
        <v>567</v>
      </c>
      <c r="C3926" s="320" t="s">
        <v>834</v>
      </c>
      <c r="D3926" s="320" t="s">
        <v>94</v>
      </c>
      <c r="E3926" s="320">
        <v>14001139</v>
      </c>
      <c r="F3926" s="190">
        <v>609</v>
      </c>
      <c r="G3926" s="360">
        <v>60.016399999999997</v>
      </c>
      <c r="H3926" s="320">
        <v>0</v>
      </c>
      <c r="I3926" s="320">
        <v>609</v>
      </c>
      <c r="J3926" s="361">
        <v>0</v>
      </c>
      <c r="K3926" s="320" t="s">
        <v>1156</v>
      </c>
      <c r="L3926" s="320" t="s">
        <v>254</v>
      </c>
      <c r="M3926" s="320" t="s">
        <v>263</v>
      </c>
      <c r="N3926" s="320" t="s">
        <v>262</v>
      </c>
    </row>
    <row r="3927" spans="1:14" s="194" customFormat="1">
      <c r="A3927" s="320" t="s">
        <v>243</v>
      </c>
      <c r="B3927" s="320" t="s">
        <v>567</v>
      </c>
      <c r="C3927" s="320" t="s">
        <v>834</v>
      </c>
      <c r="D3927" s="320" t="s">
        <v>91</v>
      </c>
      <c r="E3927" s="320">
        <v>65148057</v>
      </c>
      <c r="F3927" s="190">
        <v>118</v>
      </c>
      <c r="G3927" s="360">
        <v>60</v>
      </c>
      <c r="H3927" s="320">
        <v>0</v>
      </c>
      <c r="I3927" s="320">
        <v>118</v>
      </c>
      <c r="J3927" s="361">
        <v>0</v>
      </c>
      <c r="K3927" s="320" t="s">
        <v>1155</v>
      </c>
      <c r="L3927" s="320" t="s">
        <v>254</v>
      </c>
      <c r="M3927" s="320" t="s">
        <v>261</v>
      </c>
      <c r="N3927" s="320" t="s">
        <v>263</v>
      </c>
    </row>
    <row r="3928" spans="1:14" s="194" customFormat="1">
      <c r="A3928" s="320" t="s">
        <v>243</v>
      </c>
      <c r="B3928" s="320" t="s">
        <v>568</v>
      </c>
      <c r="C3928" s="320" t="s">
        <v>834</v>
      </c>
      <c r="D3928" s="320" t="s">
        <v>92</v>
      </c>
      <c r="E3928" s="320">
        <v>121926075</v>
      </c>
      <c r="F3928" s="190">
        <v>1830</v>
      </c>
      <c r="G3928" s="360">
        <v>59.993699999999997</v>
      </c>
      <c r="H3928" s="320">
        <v>70</v>
      </c>
      <c r="I3928" s="320">
        <v>1760</v>
      </c>
      <c r="J3928" s="361">
        <v>3.825136612021858E-2</v>
      </c>
      <c r="K3928" s="320" t="s">
        <v>1150</v>
      </c>
      <c r="L3928" s="320" t="s">
        <v>254</v>
      </c>
      <c r="M3928" s="320" t="s">
        <v>262</v>
      </c>
      <c r="N3928" s="320" t="s">
        <v>261</v>
      </c>
    </row>
    <row r="3929" spans="1:14" s="194" customFormat="1">
      <c r="A3929" s="320" t="s">
        <v>243</v>
      </c>
      <c r="B3929" s="320" t="s">
        <v>568</v>
      </c>
      <c r="C3929" s="320" t="s">
        <v>834</v>
      </c>
      <c r="D3929" s="320" t="s">
        <v>81</v>
      </c>
      <c r="E3929" s="320">
        <v>104870979</v>
      </c>
      <c r="F3929" s="190">
        <v>1945</v>
      </c>
      <c r="G3929" s="360">
        <v>58.830599999999997</v>
      </c>
      <c r="H3929" s="320">
        <v>21</v>
      </c>
      <c r="I3929" s="320">
        <v>1924</v>
      </c>
      <c r="J3929" s="361">
        <v>1.0796915167095116E-2</v>
      </c>
      <c r="K3929" s="320" t="s">
        <v>187</v>
      </c>
      <c r="L3929" s="320" t="s">
        <v>254</v>
      </c>
      <c r="M3929" s="320" t="s">
        <v>261</v>
      </c>
      <c r="N3929" s="320" t="s">
        <v>264</v>
      </c>
    </row>
    <row r="3930" spans="1:14" s="194" customFormat="1">
      <c r="A3930" s="320" t="s">
        <v>243</v>
      </c>
      <c r="B3930" s="320" t="s">
        <v>568</v>
      </c>
      <c r="C3930" s="320" t="s">
        <v>834</v>
      </c>
      <c r="D3930" s="320" t="s">
        <v>82</v>
      </c>
      <c r="E3930" s="320">
        <v>54686483</v>
      </c>
      <c r="F3930" s="190">
        <v>246</v>
      </c>
      <c r="G3930" s="360">
        <v>60</v>
      </c>
      <c r="H3930" s="320">
        <v>9</v>
      </c>
      <c r="I3930" s="320">
        <v>237</v>
      </c>
      <c r="J3930" s="361">
        <v>3.6585365853658534E-2</v>
      </c>
      <c r="K3930" s="320" t="s">
        <v>62</v>
      </c>
      <c r="L3930" s="320" t="s">
        <v>254</v>
      </c>
      <c r="M3930" s="320" t="s">
        <v>261</v>
      </c>
      <c r="N3930" s="320" t="s">
        <v>262</v>
      </c>
    </row>
    <row r="3931" spans="1:14" s="194" customFormat="1">
      <c r="A3931" s="320" t="s">
        <v>243</v>
      </c>
      <c r="B3931" s="320" t="s">
        <v>568</v>
      </c>
      <c r="C3931" s="320" t="s">
        <v>834</v>
      </c>
      <c r="D3931" s="320" t="s">
        <v>82</v>
      </c>
      <c r="E3931" s="320">
        <v>75130741</v>
      </c>
      <c r="F3931" s="190">
        <v>3088</v>
      </c>
      <c r="G3931" s="360">
        <v>59.996000000000002</v>
      </c>
      <c r="H3931" s="320">
        <v>115</v>
      </c>
      <c r="I3931" s="320">
        <v>2973</v>
      </c>
      <c r="J3931" s="361">
        <v>3.7240932642487047E-2</v>
      </c>
      <c r="K3931" s="320" t="s">
        <v>1151</v>
      </c>
      <c r="L3931" s="320" t="s">
        <v>254</v>
      </c>
      <c r="M3931" s="320" t="s">
        <v>262</v>
      </c>
      <c r="N3931" s="320" t="s">
        <v>261</v>
      </c>
    </row>
    <row r="3932" spans="1:14" s="194" customFormat="1">
      <c r="A3932" s="320" t="s">
        <v>243</v>
      </c>
      <c r="B3932" s="320" t="s">
        <v>568</v>
      </c>
      <c r="C3932" s="320" t="s">
        <v>834</v>
      </c>
      <c r="D3932" s="320" t="s">
        <v>88</v>
      </c>
      <c r="E3932" s="320">
        <v>32971435</v>
      </c>
      <c r="F3932" s="190">
        <v>692</v>
      </c>
      <c r="G3932" s="360">
        <v>59.969099999999997</v>
      </c>
      <c r="H3932" s="320">
        <v>44</v>
      </c>
      <c r="I3932" s="320">
        <v>648</v>
      </c>
      <c r="J3932" s="361">
        <v>6.358381502890173E-2</v>
      </c>
      <c r="K3932" s="320" t="s">
        <v>188</v>
      </c>
      <c r="L3932" s="320" t="s">
        <v>254</v>
      </c>
      <c r="M3932" s="320" t="s">
        <v>262</v>
      </c>
      <c r="N3932" s="320" t="s">
        <v>261</v>
      </c>
    </row>
    <row r="3933" spans="1:14" s="194" customFormat="1">
      <c r="A3933" s="320" t="s">
        <v>243</v>
      </c>
      <c r="B3933" s="320" t="s">
        <v>568</v>
      </c>
      <c r="C3933" s="320" t="s">
        <v>834</v>
      </c>
      <c r="D3933" s="320" t="s">
        <v>80</v>
      </c>
      <c r="E3933" s="320">
        <v>10634399</v>
      </c>
      <c r="F3933" s="190">
        <v>502</v>
      </c>
      <c r="G3933" s="360">
        <v>60</v>
      </c>
      <c r="H3933" s="320">
        <v>10</v>
      </c>
      <c r="I3933" s="320">
        <v>492</v>
      </c>
      <c r="J3933" s="361">
        <v>1.9920318725099601E-2</v>
      </c>
      <c r="K3933" s="320" t="s">
        <v>1152</v>
      </c>
      <c r="L3933" s="320" t="s">
        <v>254</v>
      </c>
      <c r="M3933" s="320" t="s">
        <v>262</v>
      </c>
      <c r="N3933" s="320" t="s">
        <v>264</v>
      </c>
    </row>
    <row r="3934" spans="1:14" s="194" customFormat="1">
      <c r="A3934" s="320" t="s">
        <v>243</v>
      </c>
      <c r="B3934" s="320" t="s">
        <v>568</v>
      </c>
      <c r="C3934" s="320" t="s">
        <v>834</v>
      </c>
      <c r="D3934" s="320" t="s">
        <v>80</v>
      </c>
      <c r="E3934" s="320">
        <v>32686332</v>
      </c>
      <c r="F3934" s="190">
        <v>3078</v>
      </c>
      <c r="G3934" s="360">
        <v>57.496400000000001</v>
      </c>
      <c r="H3934" s="320">
        <v>0</v>
      </c>
      <c r="I3934" s="320">
        <v>3078</v>
      </c>
      <c r="J3934" s="361">
        <v>0</v>
      </c>
      <c r="K3934" s="320" t="s">
        <v>239</v>
      </c>
      <c r="L3934" s="320" t="s">
        <v>143</v>
      </c>
      <c r="M3934" s="320" t="s">
        <v>12</v>
      </c>
      <c r="N3934" s="320" t="s">
        <v>264</v>
      </c>
    </row>
    <row r="3935" spans="1:14" s="194" customFormat="1">
      <c r="A3935" s="320" t="s">
        <v>243</v>
      </c>
      <c r="B3935" s="320" t="s">
        <v>568</v>
      </c>
      <c r="C3935" s="320" t="s">
        <v>834</v>
      </c>
      <c r="D3935" s="320" t="s">
        <v>83</v>
      </c>
      <c r="E3935" s="320">
        <v>42269956</v>
      </c>
      <c r="F3935" s="190">
        <v>781</v>
      </c>
      <c r="G3935" s="360">
        <v>60</v>
      </c>
      <c r="H3935" s="320">
        <v>11</v>
      </c>
      <c r="I3935" s="320">
        <v>770</v>
      </c>
      <c r="J3935" s="361">
        <v>1.4084507042253521E-2</v>
      </c>
      <c r="K3935" s="320" t="s">
        <v>189</v>
      </c>
      <c r="L3935" s="320" t="s">
        <v>254</v>
      </c>
      <c r="M3935" s="320" t="s">
        <v>262</v>
      </c>
      <c r="N3935" s="320" t="s">
        <v>261</v>
      </c>
    </row>
    <row r="3936" spans="1:14" s="194" customFormat="1">
      <c r="A3936" s="320" t="s">
        <v>243</v>
      </c>
      <c r="B3936" s="320" t="s">
        <v>568</v>
      </c>
      <c r="C3936" s="320" t="s">
        <v>834</v>
      </c>
      <c r="D3936" s="320" t="s">
        <v>78</v>
      </c>
      <c r="E3936" s="320">
        <v>195778904</v>
      </c>
      <c r="F3936" s="190">
        <v>680</v>
      </c>
      <c r="G3936" s="360">
        <v>60</v>
      </c>
      <c r="H3936" s="320">
        <v>23</v>
      </c>
      <c r="I3936" s="320">
        <v>657</v>
      </c>
      <c r="J3936" s="361">
        <v>3.3823529411764704E-2</v>
      </c>
      <c r="K3936" s="320" t="s">
        <v>190</v>
      </c>
      <c r="L3936" s="320" t="s">
        <v>254</v>
      </c>
      <c r="M3936" s="320" t="s">
        <v>261</v>
      </c>
      <c r="N3936" s="320" t="s">
        <v>262</v>
      </c>
    </row>
    <row r="3937" spans="1:14" s="194" customFormat="1">
      <c r="A3937" s="320" t="s">
        <v>243</v>
      </c>
      <c r="B3937" s="320" t="s">
        <v>568</v>
      </c>
      <c r="C3937" s="320" t="s">
        <v>834</v>
      </c>
      <c r="D3937" s="320" t="s">
        <v>85</v>
      </c>
      <c r="E3937" s="320">
        <v>72966838</v>
      </c>
      <c r="F3937" s="190">
        <v>382</v>
      </c>
      <c r="G3937" s="360">
        <v>59.962299999999999</v>
      </c>
      <c r="H3937" s="320">
        <v>11</v>
      </c>
      <c r="I3937" s="320">
        <v>371</v>
      </c>
      <c r="J3937" s="361">
        <v>2.8795811518324606E-2</v>
      </c>
      <c r="K3937" s="320" t="s">
        <v>1153</v>
      </c>
      <c r="L3937" s="320" t="s">
        <v>254</v>
      </c>
      <c r="M3937" s="320" t="s">
        <v>262</v>
      </c>
      <c r="N3937" s="320" t="s">
        <v>261</v>
      </c>
    </row>
    <row r="3938" spans="1:14" s="194" customFormat="1">
      <c r="A3938" s="320" t="s">
        <v>243</v>
      </c>
      <c r="B3938" s="320" t="s">
        <v>568</v>
      </c>
      <c r="C3938" s="320" t="s">
        <v>834</v>
      </c>
      <c r="D3938" s="320" t="s">
        <v>93</v>
      </c>
      <c r="E3938" s="320">
        <v>102759163</v>
      </c>
      <c r="F3938" s="190">
        <v>716</v>
      </c>
      <c r="G3938" s="360">
        <v>60</v>
      </c>
      <c r="H3938" s="320">
        <v>6</v>
      </c>
      <c r="I3938" s="320">
        <v>710</v>
      </c>
      <c r="J3938" s="361">
        <v>8.3798882681564244E-3</v>
      </c>
      <c r="K3938" s="320" t="s">
        <v>1154</v>
      </c>
      <c r="L3938" s="320" t="s">
        <v>254</v>
      </c>
      <c r="M3938" s="320" t="s">
        <v>262</v>
      </c>
      <c r="N3938" s="320" t="s">
        <v>263</v>
      </c>
    </row>
    <row r="3939" spans="1:14" s="194" customFormat="1">
      <c r="A3939" s="320" t="s">
        <v>243</v>
      </c>
      <c r="B3939" s="320" t="s">
        <v>568</v>
      </c>
      <c r="C3939" s="320" t="s">
        <v>834</v>
      </c>
      <c r="D3939" s="320" t="s">
        <v>94</v>
      </c>
      <c r="E3939" s="320">
        <v>14001139</v>
      </c>
      <c r="F3939" s="190">
        <v>1339</v>
      </c>
      <c r="G3939" s="360">
        <v>59.995399999999997</v>
      </c>
      <c r="H3939" s="320">
        <v>48</v>
      </c>
      <c r="I3939" s="320">
        <v>1291</v>
      </c>
      <c r="J3939" s="361">
        <v>3.5847647498132934E-2</v>
      </c>
      <c r="K3939" s="320" t="s">
        <v>1156</v>
      </c>
      <c r="L3939" s="320" t="s">
        <v>254</v>
      </c>
      <c r="M3939" s="320" t="s">
        <v>263</v>
      </c>
      <c r="N3939" s="320" t="s">
        <v>262</v>
      </c>
    </row>
    <row r="3940" spans="1:14" s="194" customFormat="1">
      <c r="A3940" s="320" t="s">
        <v>243</v>
      </c>
      <c r="B3940" s="320" t="s">
        <v>568</v>
      </c>
      <c r="C3940" s="320" t="s">
        <v>834</v>
      </c>
      <c r="D3940" s="320" t="s">
        <v>91</v>
      </c>
      <c r="E3940" s="320">
        <v>65148057</v>
      </c>
      <c r="F3940" s="190">
        <v>254</v>
      </c>
      <c r="G3940" s="360">
        <v>60</v>
      </c>
      <c r="H3940" s="320">
        <v>3</v>
      </c>
      <c r="I3940" s="320">
        <v>251</v>
      </c>
      <c r="J3940" s="361">
        <v>1.1811023622047244E-2</v>
      </c>
      <c r="K3940" s="320" t="s">
        <v>1155</v>
      </c>
      <c r="L3940" s="320" t="s">
        <v>254</v>
      </c>
      <c r="M3940" s="320" t="s">
        <v>261</v>
      </c>
      <c r="N3940" s="320" t="s">
        <v>263</v>
      </c>
    </row>
    <row r="3941" spans="1:14" s="194" customFormat="1">
      <c r="A3941" s="320" t="s">
        <v>243</v>
      </c>
      <c r="B3941" s="320" t="s">
        <v>569</v>
      </c>
      <c r="C3941" s="320" t="s">
        <v>846</v>
      </c>
      <c r="D3941" s="320" t="s">
        <v>92</v>
      </c>
      <c r="E3941" s="320">
        <v>121926075</v>
      </c>
      <c r="F3941" s="190">
        <v>1595</v>
      </c>
      <c r="G3941" s="360">
        <v>60</v>
      </c>
      <c r="H3941" s="320">
        <v>660</v>
      </c>
      <c r="I3941" s="320">
        <v>935</v>
      </c>
      <c r="J3941" s="361">
        <v>0.41379310344827586</v>
      </c>
      <c r="K3941" s="320" t="s">
        <v>1150</v>
      </c>
      <c r="L3941" s="320" t="s">
        <v>254</v>
      </c>
      <c r="M3941" s="320" t="s">
        <v>262</v>
      </c>
      <c r="N3941" s="320" t="s">
        <v>261</v>
      </c>
    </row>
    <row r="3942" spans="1:14" s="194" customFormat="1">
      <c r="A3942" s="320" t="s">
        <v>243</v>
      </c>
      <c r="B3942" s="320" t="s">
        <v>569</v>
      </c>
      <c r="C3942" s="320" t="s">
        <v>846</v>
      </c>
      <c r="D3942" s="320" t="s">
        <v>81</v>
      </c>
      <c r="E3942" s="320">
        <v>104870979</v>
      </c>
      <c r="F3942" s="190">
        <v>1626</v>
      </c>
      <c r="G3942" s="360">
        <v>59.040700000000001</v>
      </c>
      <c r="H3942" s="320">
        <v>175</v>
      </c>
      <c r="I3942" s="320">
        <v>1451</v>
      </c>
      <c r="J3942" s="361">
        <v>0.10762607626076261</v>
      </c>
      <c r="K3942" s="320" t="s">
        <v>187</v>
      </c>
      <c r="L3942" s="320" t="s">
        <v>254</v>
      </c>
      <c r="M3942" s="320" t="s">
        <v>261</v>
      </c>
      <c r="N3942" s="320" t="s">
        <v>264</v>
      </c>
    </row>
    <row r="3943" spans="1:14" s="194" customFormat="1">
      <c r="A3943" s="320" t="s">
        <v>243</v>
      </c>
      <c r="B3943" s="320" t="s">
        <v>569</v>
      </c>
      <c r="C3943" s="320" t="s">
        <v>846</v>
      </c>
      <c r="D3943" s="320" t="s">
        <v>82</v>
      </c>
      <c r="E3943" s="320">
        <v>54686483</v>
      </c>
      <c r="F3943" s="190">
        <v>201</v>
      </c>
      <c r="G3943" s="360">
        <v>60</v>
      </c>
      <c r="H3943" s="320">
        <v>82</v>
      </c>
      <c r="I3943" s="320">
        <v>119</v>
      </c>
      <c r="J3943" s="361">
        <v>0.4079601990049751</v>
      </c>
      <c r="K3943" s="320" t="s">
        <v>62</v>
      </c>
      <c r="L3943" s="320" t="s">
        <v>254</v>
      </c>
      <c r="M3943" s="320" t="s">
        <v>261</v>
      </c>
      <c r="N3943" s="320" t="s">
        <v>262</v>
      </c>
    </row>
    <row r="3944" spans="1:14" s="194" customFormat="1">
      <c r="A3944" s="320" t="s">
        <v>243</v>
      </c>
      <c r="B3944" s="320" t="s">
        <v>569</v>
      </c>
      <c r="C3944" s="320" t="s">
        <v>846</v>
      </c>
      <c r="D3944" s="320" t="s">
        <v>82</v>
      </c>
      <c r="E3944" s="320">
        <v>75130741</v>
      </c>
      <c r="F3944" s="190">
        <v>2947</v>
      </c>
      <c r="G3944" s="360">
        <v>60</v>
      </c>
      <c r="H3944" s="320">
        <v>1238</v>
      </c>
      <c r="I3944" s="320">
        <v>1709</v>
      </c>
      <c r="J3944" s="361">
        <v>0.42008822531387852</v>
      </c>
      <c r="K3944" s="320" t="s">
        <v>1151</v>
      </c>
      <c r="L3944" s="320" t="s">
        <v>254</v>
      </c>
      <c r="M3944" s="320" t="s">
        <v>262</v>
      </c>
      <c r="N3944" s="320" t="s">
        <v>261</v>
      </c>
    </row>
    <row r="3945" spans="1:14" s="194" customFormat="1">
      <c r="A3945" s="320" t="s">
        <v>243</v>
      </c>
      <c r="B3945" s="320" t="s">
        <v>569</v>
      </c>
      <c r="C3945" s="320" t="s">
        <v>846</v>
      </c>
      <c r="D3945" s="320" t="s">
        <v>88</v>
      </c>
      <c r="E3945" s="320">
        <v>32971435</v>
      </c>
      <c r="F3945" s="190">
        <v>470</v>
      </c>
      <c r="G3945" s="360">
        <v>60</v>
      </c>
      <c r="H3945" s="320">
        <v>163</v>
      </c>
      <c r="I3945" s="320">
        <v>307</v>
      </c>
      <c r="J3945" s="361">
        <v>0.34680851063829787</v>
      </c>
      <c r="K3945" s="320" t="s">
        <v>188</v>
      </c>
      <c r="L3945" s="320" t="s">
        <v>254</v>
      </c>
      <c r="M3945" s="320" t="s">
        <v>262</v>
      </c>
      <c r="N3945" s="320" t="s">
        <v>261</v>
      </c>
    </row>
    <row r="3946" spans="1:14" s="194" customFormat="1">
      <c r="A3946" s="320" t="s">
        <v>243</v>
      </c>
      <c r="B3946" s="320" t="s">
        <v>569</v>
      </c>
      <c r="C3946" s="320" t="s">
        <v>846</v>
      </c>
      <c r="D3946" s="320" t="s">
        <v>80</v>
      </c>
      <c r="E3946" s="320">
        <v>10634399</v>
      </c>
      <c r="F3946" s="190">
        <v>367</v>
      </c>
      <c r="G3946" s="360">
        <v>60</v>
      </c>
      <c r="H3946" s="320">
        <v>145</v>
      </c>
      <c r="I3946" s="320">
        <v>222</v>
      </c>
      <c r="J3946" s="361">
        <v>0.39509536784741145</v>
      </c>
      <c r="K3946" s="320" t="s">
        <v>1152</v>
      </c>
      <c r="L3946" s="320" t="s">
        <v>254</v>
      </c>
      <c r="M3946" s="320" t="s">
        <v>262</v>
      </c>
      <c r="N3946" s="320" t="s">
        <v>264</v>
      </c>
    </row>
    <row r="3947" spans="1:14" s="194" customFormat="1">
      <c r="A3947" s="320" t="s">
        <v>243</v>
      </c>
      <c r="B3947" s="320" t="s">
        <v>569</v>
      </c>
      <c r="C3947" s="320" t="s">
        <v>846</v>
      </c>
      <c r="D3947" s="320" t="s">
        <v>80</v>
      </c>
      <c r="E3947" s="320">
        <v>32686332</v>
      </c>
      <c r="F3947" s="190">
        <v>8024</v>
      </c>
      <c r="G3947" s="360">
        <v>58.121400000000001</v>
      </c>
      <c r="H3947" s="320">
        <v>3111</v>
      </c>
      <c r="I3947" s="320">
        <v>4913</v>
      </c>
      <c r="J3947" s="361">
        <v>0.38771186440677968</v>
      </c>
      <c r="K3947" s="320" t="s">
        <v>239</v>
      </c>
      <c r="L3947" s="320" t="s">
        <v>143</v>
      </c>
      <c r="M3947" s="320" t="s">
        <v>12</v>
      </c>
      <c r="N3947" s="320" t="s">
        <v>264</v>
      </c>
    </row>
    <row r="3948" spans="1:14" s="194" customFormat="1">
      <c r="A3948" s="320" t="s">
        <v>243</v>
      </c>
      <c r="B3948" s="320" t="s">
        <v>569</v>
      </c>
      <c r="C3948" s="320" t="s">
        <v>846</v>
      </c>
      <c r="D3948" s="320" t="s">
        <v>83</v>
      </c>
      <c r="E3948" s="320">
        <v>42269956</v>
      </c>
      <c r="F3948" s="190">
        <v>867</v>
      </c>
      <c r="G3948" s="360">
        <v>59.980699999999999</v>
      </c>
      <c r="H3948" s="320">
        <v>245</v>
      </c>
      <c r="I3948" s="320">
        <v>622</v>
      </c>
      <c r="J3948" s="361">
        <v>0.28258362168396772</v>
      </c>
      <c r="K3948" s="320" t="s">
        <v>189</v>
      </c>
      <c r="L3948" s="320" t="s">
        <v>254</v>
      </c>
      <c r="M3948" s="320" t="s">
        <v>262</v>
      </c>
      <c r="N3948" s="320" t="s">
        <v>261</v>
      </c>
    </row>
    <row r="3949" spans="1:14" s="194" customFormat="1">
      <c r="A3949" s="320" t="s">
        <v>243</v>
      </c>
      <c r="B3949" s="320" t="s">
        <v>569</v>
      </c>
      <c r="C3949" s="320" t="s">
        <v>846</v>
      </c>
      <c r="D3949" s="320" t="s">
        <v>78</v>
      </c>
      <c r="E3949" s="320">
        <v>195778904</v>
      </c>
      <c r="F3949" s="190">
        <v>976</v>
      </c>
      <c r="G3949" s="360">
        <v>60</v>
      </c>
      <c r="H3949" s="320">
        <v>225</v>
      </c>
      <c r="I3949" s="320">
        <v>751</v>
      </c>
      <c r="J3949" s="361">
        <v>0.23053278688524589</v>
      </c>
      <c r="K3949" s="320" t="s">
        <v>190</v>
      </c>
      <c r="L3949" s="320" t="s">
        <v>254</v>
      </c>
      <c r="M3949" s="320" t="s">
        <v>261</v>
      </c>
      <c r="N3949" s="320" t="s">
        <v>262</v>
      </c>
    </row>
    <row r="3950" spans="1:14" s="194" customFormat="1">
      <c r="A3950" s="320" t="s">
        <v>243</v>
      </c>
      <c r="B3950" s="320" t="s">
        <v>569</v>
      </c>
      <c r="C3950" s="320" t="s">
        <v>846</v>
      </c>
      <c r="D3950" s="320" t="s">
        <v>85</v>
      </c>
      <c r="E3950" s="320">
        <v>72966838</v>
      </c>
      <c r="F3950" s="190">
        <v>220</v>
      </c>
      <c r="G3950" s="360">
        <v>60</v>
      </c>
      <c r="H3950" s="320">
        <v>54</v>
      </c>
      <c r="I3950" s="320">
        <v>166</v>
      </c>
      <c r="J3950" s="361">
        <v>0.24545454545454545</v>
      </c>
      <c r="K3950" s="320" t="s">
        <v>1153</v>
      </c>
      <c r="L3950" s="320" t="s">
        <v>254</v>
      </c>
      <c r="M3950" s="320" t="s">
        <v>262</v>
      </c>
      <c r="N3950" s="320" t="s">
        <v>261</v>
      </c>
    </row>
    <row r="3951" spans="1:14" s="194" customFormat="1">
      <c r="A3951" s="320" t="s">
        <v>243</v>
      </c>
      <c r="B3951" s="320" t="s">
        <v>569</v>
      </c>
      <c r="C3951" s="320" t="s">
        <v>846</v>
      </c>
      <c r="D3951" s="320" t="s">
        <v>93</v>
      </c>
      <c r="E3951" s="320">
        <v>102759163</v>
      </c>
      <c r="F3951" s="190">
        <v>804</v>
      </c>
      <c r="G3951" s="360">
        <v>60</v>
      </c>
      <c r="H3951" s="320">
        <v>78</v>
      </c>
      <c r="I3951" s="320">
        <v>726</v>
      </c>
      <c r="J3951" s="361">
        <v>9.7014925373134331E-2</v>
      </c>
      <c r="K3951" s="320" t="s">
        <v>1154</v>
      </c>
      <c r="L3951" s="320" t="s">
        <v>254</v>
      </c>
      <c r="M3951" s="320" t="s">
        <v>262</v>
      </c>
      <c r="N3951" s="320" t="s">
        <v>263</v>
      </c>
    </row>
    <row r="3952" spans="1:14" s="194" customFormat="1">
      <c r="A3952" s="320" t="s">
        <v>243</v>
      </c>
      <c r="B3952" s="320" t="s">
        <v>569</v>
      </c>
      <c r="C3952" s="320" t="s">
        <v>846</v>
      </c>
      <c r="D3952" s="320" t="s">
        <v>94</v>
      </c>
      <c r="E3952" s="320">
        <v>14001139</v>
      </c>
      <c r="F3952" s="190">
        <v>1488</v>
      </c>
      <c r="G3952" s="360">
        <v>59.976599999999998</v>
      </c>
      <c r="H3952" s="320">
        <v>546</v>
      </c>
      <c r="I3952" s="320">
        <v>942</v>
      </c>
      <c r="J3952" s="361">
        <v>0.36693548387096775</v>
      </c>
      <c r="K3952" s="320" t="s">
        <v>1156</v>
      </c>
      <c r="L3952" s="320" t="s">
        <v>254</v>
      </c>
      <c r="M3952" s="320" t="s">
        <v>263</v>
      </c>
      <c r="N3952" s="320" t="s">
        <v>262</v>
      </c>
    </row>
    <row r="3953" spans="1:14" s="194" customFormat="1">
      <c r="A3953" s="320" t="s">
        <v>243</v>
      </c>
      <c r="B3953" s="320" t="s">
        <v>569</v>
      </c>
      <c r="C3953" s="320" t="s">
        <v>846</v>
      </c>
      <c r="D3953" s="320" t="s">
        <v>91</v>
      </c>
      <c r="E3953" s="320">
        <v>65148057</v>
      </c>
      <c r="F3953" s="190">
        <v>276</v>
      </c>
      <c r="G3953" s="360">
        <v>60</v>
      </c>
      <c r="H3953" s="320">
        <v>61</v>
      </c>
      <c r="I3953" s="320">
        <v>215</v>
      </c>
      <c r="J3953" s="361">
        <v>0.2210144927536232</v>
      </c>
      <c r="K3953" s="320" t="s">
        <v>1155</v>
      </c>
      <c r="L3953" s="320" t="s">
        <v>254</v>
      </c>
      <c r="M3953" s="320" t="s">
        <v>261</v>
      </c>
      <c r="N3953" s="320" t="s">
        <v>263</v>
      </c>
    </row>
    <row r="3954" spans="1:14" s="194" customFormat="1">
      <c r="A3954" s="320" t="s">
        <v>243</v>
      </c>
      <c r="B3954" s="320" t="s">
        <v>570</v>
      </c>
      <c r="C3954" s="320" t="s">
        <v>834</v>
      </c>
      <c r="D3954" s="320" t="s">
        <v>92</v>
      </c>
      <c r="E3954" s="320">
        <v>121926075</v>
      </c>
      <c r="F3954" s="190">
        <v>3344</v>
      </c>
      <c r="G3954" s="360">
        <v>60</v>
      </c>
      <c r="H3954" s="320">
        <v>2</v>
      </c>
      <c r="I3954" s="320">
        <v>3342</v>
      </c>
      <c r="J3954" s="361">
        <v>5.9808612440191385E-4</v>
      </c>
      <c r="K3954" s="320" t="s">
        <v>1150</v>
      </c>
      <c r="L3954" s="320" t="s">
        <v>254</v>
      </c>
      <c r="M3954" s="320" t="s">
        <v>262</v>
      </c>
      <c r="N3954" s="320" t="s">
        <v>261</v>
      </c>
    </row>
    <row r="3955" spans="1:14" s="194" customFormat="1">
      <c r="A3955" s="320" t="s">
        <v>243</v>
      </c>
      <c r="B3955" s="320" t="s">
        <v>570</v>
      </c>
      <c r="C3955" s="320" t="s">
        <v>834</v>
      </c>
      <c r="D3955" s="320" t="s">
        <v>81</v>
      </c>
      <c r="E3955" s="320">
        <v>104870979</v>
      </c>
      <c r="F3955" s="190">
        <v>1289</v>
      </c>
      <c r="G3955" s="360">
        <v>58.622199999999999</v>
      </c>
      <c r="H3955" s="320">
        <v>0</v>
      </c>
      <c r="I3955" s="320">
        <v>1289</v>
      </c>
      <c r="J3955" s="361">
        <v>0</v>
      </c>
      <c r="K3955" s="320" t="s">
        <v>187</v>
      </c>
      <c r="L3955" s="320" t="s">
        <v>254</v>
      </c>
      <c r="M3955" s="320" t="s">
        <v>261</v>
      </c>
      <c r="N3955" s="320" t="s">
        <v>264</v>
      </c>
    </row>
    <row r="3956" spans="1:14" s="194" customFormat="1">
      <c r="A3956" s="320" t="s">
        <v>243</v>
      </c>
      <c r="B3956" s="320" t="s">
        <v>570</v>
      </c>
      <c r="C3956" s="320" t="s">
        <v>834</v>
      </c>
      <c r="D3956" s="320" t="s">
        <v>82</v>
      </c>
      <c r="E3956" s="320">
        <v>54686483</v>
      </c>
      <c r="F3956" s="190">
        <v>662</v>
      </c>
      <c r="G3956" s="360">
        <v>59.983400000000003</v>
      </c>
      <c r="H3956" s="320">
        <v>0</v>
      </c>
      <c r="I3956" s="320">
        <v>662</v>
      </c>
      <c r="J3956" s="361">
        <v>0</v>
      </c>
      <c r="K3956" s="320" t="s">
        <v>62</v>
      </c>
      <c r="L3956" s="320" t="s">
        <v>254</v>
      </c>
      <c r="M3956" s="320" t="s">
        <v>261</v>
      </c>
      <c r="N3956" s="320" t="s">
        <v>262</v>
      </c>
    </row>
    <row r="3957" spans="1:14" s="194" customFormat="1">
      <c r="A3957" s="320" t="s">
        <v>243</v>
      </c>
      <c r="B3957" s="320" t="s">
        <v>570</v>
      </c>
      <c r="C3957" s="320" t="s">
        <v>834</v>
      </c>
      <c r="D3957" s="320" t="s">
        <v>82</v>
      </c>
      <c r="E3957" s="320">
        <v>75130741</v>
      </c>
      <c r="F3957" s="190">
        <v>3687</v>
      </c>
      <c r="G3957" s="360">
        <v>60</v>
      </c>
      <c r="H3957" s="320">
        <v>0</v>
      </c>
      <c r="I3957" s="320">
        <v>3687</v>
      </c>
      <c r="J3957" s="361">
        <v>0</v>
      </c>
      <c r="K3957" s="320" t="s">
        <v>1151</v>
      </c>
      <c r="L3957" s="320" t="s">
        <v>254</v>
      </c>
      <c r="M3957" s="320" t="s">
        <v>262</v>
      </c>
      <c r="N3957" s="320" t="s">
        <v>261</v>
      </c>
    </row>
    <row r="3958" spans="1:14" s="194" customFormat="1">
      <c r="A3958" s="320" t="s">
        <v>243</v>
      </c>
      <c r="B3958" s="320" t="s">
        <v>570</v>
      </c>
      <c r="C3958" s="320" t="s">
        <v>834</v>
      </c>
      <c r="D3958" s="320" t="s">
        <v>88</v>
      </c>
      <c r="E3958" s="320">
        <v>32971435</v>
      </c>
      <c r="F3958" s="190">
        <v>364</v>
      </c>
      <c r="G3958" s="360">
        <v>60</v>
      </c>
      <c r="H3958" s="320">
        <v>0</v>
      </c>
      <c r="I3958" s="320">
        <v>364</v>
      </c>
      <c r="J3958" s="361">
        <v>0</v>
      </c>
      <c r="K3958" s="320" t="s">
        <v>188</v>
      </c>
      <c r="L3958" s="320" t="s">
        <v>254</v>
      </c>
      <c r="M3958" s="320" t="s">
        <v>262</v>
      </c>
      <c r="N3958" s="320" t="s">
        <v>261</v>
      </c>
    </row>
    <row r="3959" spans="1:14" s="194" customFormat="1">
      <c r="A3959" s="320" t="s">
        <v>243</v>
      </c>
      <c r="B3959" s="320" t="s">
        <v>570</v>
      </c>
      <c r="C3959" s="320" t="s">
        <v>834</v>
      </c>
      <c r="D3959" s="320" t="s">
        <v>80</v>
      </c>
      <c r="E3959" s="320">
        <v>10634399</v>
      </c>
      <c r="F3959" s="190">
        <v>1165</v>
      </c>
      <c r="G3959" s="360">
        <v>60</v>
      </c>
      <c r="H3959" s="320">
        <v>0</v>
      </c>
      <c r="I3959" s="320">
        <v>1165</v>
      </c>
      <c r="J3959" s="361">
        <v>0</v>
      </c>
      <c r="K3959" s="320" t="s">
        <v>1152</v>
      </c>
      <c r="L3959" s="320" t="s">
        <v>254</v>
      </c>
      <c r="M3959" s="320" t="s">
        <v>262</v>
      </c>
      <c r="N3959" s="320" t="s">
        <v>264</v>
      </c>
    </row>
    <row r="3960" spans="1:14" s="194" customFormat="1">
      <c r="A3960" s="320" t="s">
        <v>243</v>
      </c>
      <c r="B3960" s="320" t="s">
        <v>570</v>
      </c>
      <c r="C3960" s="320" t="s">
        <v>834</v>
      </c>
      <c r="D3960" s="320" t="s">
        <v>80</v>
      </c>
      <c r="E3960" s="320">
        <v>32686332</v>
      </c>
      <c r="F3960" s="190">
        <v>1076</v>
      </c>
      <c r="G3960" s="360">
        <v>57.348199999999999</v>
      </c>
      <c r="H3960" s="320">
        <v>2</v>
      </c>
      <c r="I3960" s="320">
        <v>1074</v>
      </c>
      <c r="J3960" s="361">
        <v>1.8587360594795538E-3</v>
      </c>
      <c r="K3960" s="320" t="s">
        <v>239</v>
      </c>
      <c r="L3960" s="320" t="s">
        <v>143</v>
      </c>
      <c r="M3960" s="320" t="s">
        <v>12</v>
      </c>
      <c r="N3960" s="320" t="s">
        <v>264</v>
      </c>
    </row>
    <row r="3961" spans="1:14" s="194" customFormat="1">
      <c r="A3961" s="320" t="s">
        <v>243</v>
      </c>
      <c r="B3961" s="320" t="s">
        <v>570</v>
      </c>
      <c r="C3961" s="320" t="s">
        <v>834</v>
      </c>
      <c r="D3961" s="320" t="s">
        <v>83</v>
      </c>
      <c r="E3961" s="320">
        <v>42269956</v>
      </c>
      <c r="F3961" s="190">
        <v>7318</v>
      </c>
      <c r="G3961" s="360">
        <v>59.999200000000002</v>
      </c>
      <c r="H3961" s="320">
        <v>3</v>
      </c>
      <c r="I3961" s="320">
        <v>7315</v>
      </c>
      <c r="J3961" s="361">
        <v>4.0994807324405577E-4</v>
      </c>
      <c r="K3961" s="320" t="s">
        <v>189</v>
      </c>
      <c r="L3961" s="320" t="s">
        <v>254</v>
      </c>
      <c r="M3961" s="320" t="s">
        <v>262</v>
      </c>
      <c r="N3961" s="320" t="s">
        <v>261</v>
      </c>
    </row>
    <row r="3962" spans="1:14" s="194" customFormat="1">
      <c r="A3962" s="320" t="s">
        <v>243</v>
      </c>
      <c r="B3962" s="320" t="s">
        <v>570</v>
      </c>
      <c r="C3962" s="320" t="s">
        <v>834</v>
      </c>
      <c r="D3962" s="320" t="s">
        <v>78</v>
      </c>
      <c r="E3962" s="320">
        <v>195778904</v>
      </c>
      <c r="F3962" s="190">
        <v>2</v>
      </c>
      <c r="G3962" s="360">
        <v>60</v>
      </c>
      <c r="H3962" s="320">
        <v>0</v>
      </c>
      <c r="I3962" s="320">
        <v>2</v>
      </c>
      <c r="J3962" s="361">
        <v>0</v>
      </c>
      <c r="K3962" s="320" t="s">
        <v>190</v>
      </c>
      <c r="L3962" s="320" t="s">
        <v>254</v>
      </c>
      <c r="M3962" s="320" t="s">
        <v>261</v>
      </c>
      <c r="N3962" s="320" t="s">
        <v>262</v>
      </c>
    </row>
    <row r="3963" spans="1:14" s="194" customFormat="1">
      <c r="A3963" s="320" t="s">
        <v>243</v>
      </c>
      <c r="B3963" s="320" t="s">
        <v>570</v>
      </c>
      <c r="C3963" s="320" t="s">
        <v>834</v>
      </c>
      <c r="D3963" s="320" t="s">
        <v>85</v>
      </c>
      <c r="E3963" s="320">
        <v>72966838</v>
      </c>
      <c r="F3963" s="190">
        <v>368</v>
      </c>
      <c r="G3963" s="360">
        <v>60</v>
      </c>
      <c r="H3963" s="320">
        <v>0</v>
      </c>
      <c r="I3963" s="320">
        <v>368</v>
      </c>
      <c r="J3963" s="361">
        <v>0</v>
      </c>
      <c r="K3963" s="320" t="s">
        <v>1153</v>
      </c>
      <c r="L3963" s="320" t="s">
        <v>254</v>
      </c>
      <c r="M3963" s="320" t="s">
        <v>262</v>
      </c>
      <c r="N3963" s="320" t="s">
        <v>261</v>
      </c>
    </row>
    <row r="3964" spans="1:14" s="194" customFormat="1">
      <c r="A3964" s="320" t="s">
        <v>243</v>
      </c>
      <c r="B3964" s="320" t="s">
        <v>570</v>
      </c>
      <c r="C3964" s="320" t="s">
        <v>834</v>
      </c>
      <c r="D3964" s="320" t="s">
        <v>93</v>
      </c>
      <c r="E3964" s="320">
        <v>102759163</v>
      </c>
      <c r="F3964" s="190">
        <v>803</v>
      </c>
      <c r="G3964" s="360">
        <v>59.997500000000002</v>
      </c>
      <c r="H3964" s="320">
        <v>0</v>
      </c>
      <c r="I3964" s="320">
        <v>803</v>
      </c>
      <c r="J3964" s="361">
        <v>0</v>
      </c>
      <c r="K3964" s="320" t="s">
        <v>1154</v>
      </c>
      <c r="L3964" s="320" t="s">
        <v>254</v>
      </c>
      <c r="M3964" s="320" t="s">
        <v>262</v>
      </c>
      <c r="N3964" s="320" t="s">
        <v>263</v>
      </c>
    </row>
    <row r="3965" spans="1:14" s="194" customFormat="1">
      <c r="A3965" s="320" t="s">
        <v>243</v>
      </c>
      <c r="B3965" s="320" t="s">
        <v>570</v>
      </c>
      <c r="C3965" s="320" t="s">
        <v>834</v>
      </c>
      <c r="D3965" s="320" t="s">
        <v>94</v>
      </c>
      <c r="E3965" s="320">
        <v>14001139</v>
      </c>
      <c r="F3965" s="190">
        <v>362</v>
      </c>
      <c r="G3965" s="360">
        <v>60</v>
      </c>
      <c r="H3965" s="320">
        <v>0</v>
      </c>
      <c r="I3965" s="320">
        <v>362</v>
      </c>
      <c r="J3965" s="361">
        <v>0</v>
      </c>
      <c r="K3965" s="320" t="s">
        <v>1156</v>
      </c>
      <c r="L3965" s="320" t="s">
        <v>254</v>
      </c>
      <c r="M3965" s="320" t="s">
        <v>263</v>
      </c>
      <c r="N3965" s="320" t="s">
        <v>262</v>
      </c>
    </row>
    <row r="3966" spans="1:14" s="194" customFormat="1">
      <c r="A3966" s="320" t="s">
        <v>243</v>
      </c>
      <c r="B3966" s="320" t="s">
        <v>570</v>
      </c>
      <c r="C3966" s="320" t="s">
        <v>834</v>
      </c>
      <c r="D3966" s="320" t="s">
        <v>91</v>
      </c>
      <c r="E3966" s="320">
        <v>65148057</v>
      </c>
      <c r="F3966" s="190">
        <v>3195</v>
      </c>
      <c r="G3966" s="360">
        <v>60</v>
      </c>
      <c r="H3966" s="320">
        <v>2</v>
      </c>
      <c r="I3966" s="320">
        <v>3193</v>
      </c>
      <c r="J3966" s="361">
        <v>6.2597809076682311E-4</v>
      </c>
      <c r="K3966" s="320" t="s">
        <v>1155</v>
      </c>
      <c r="L3966" s="320" t="s">
        <v>254</v>
      </c>
      <c r="M3966" s="320" t="s">
        <v>261</v>
      </c>
      <c r="N3966" s="320" t="s">
        <v>263</v>
      </c>
    </row>
    <row r="3967" spans="1:14" s="194" customFormat="1">
      <c r="A3967" s="320" t="s">
        <v>243</v>
      </c>
      <c r="B3967" s="320" t="s">
        <v>571</v>
      </c>
      <c r="C3967" s="320" t="s">
        <v>834</v>
      </c>
      <c r="D3967" s="320" t="s">
        <v>92</v>
      </c>
      <c r="E3967" s="320">
        <v>121926075</v>
      </c>
      <c r="F3967" s="190">
        <v>1699</v>
      </c>
      <c r="G3967" s="360">
        <v>59.997100000000003</v>
      </c>
      <c r="H3967" s="320">
        <v>2</v>
      </c>
      <c r="I3967" s="320">
        <v>1697</v>
      </c>
      <c r="J3967" s="361">
        <v>1.1771630370806356E-3</v>
      </c>
      <c r="K3967" s="320" t="s">
        <v>1150</v>
      </c>
      <c r="L3967" s="320" t="s">
        <v>254</v>
      </c>
      <c r="M3967" s="320" t="s">
        <v>262</v>
      </c>
      <c r="N3967" s="320" t="s">
        <v>261</v>
      </c>
    </row>
    <row r="3968" spans="1:14" s="194" customFormat="1">
      <c r="A3968" s="320" t="s">
        <v>243</v>
      </c>
      <c r="B3968" s="320" t="s">
        <v>571</v>
      </c>
      <c r="C3968" s="320" t="s">
        <v>834</v>
      </c>
      <c r="D3968" s="320" t="s">
        <v>81</v>
      </c>
      <c r="E3968" s="320">
        <v>104870979</v>
      </c>
      <c r="F3968" s="190">
        <v>2043</v>
      </c>
      <c r="G3968" s="360">
        <v>58.788200000000003</v>
      </c>
      <c r="H3968" s="320">
        <v>0</v>
      </c>
      <c r="I3968" s="320">
        <v>2043</v>
      </c>
      <c r="J3968" s="361">
        <v>0</v>
      </c>
      <c r="K3968" s="320" t="s">
        <v>187</v>
      </c>
      <c r="L3968" s="320" t="s">
        <v>254</v>
      </c>
      <c r="M3968" s="320" t="s">
        <v>261</v>
      </c>
      <c r="N3968" s="320" t="s">
        <v>264</v>
      </c>
    </row>
    <row r="3969" spans="1:14" s="194" customFormat="1">
      <c r="A3969" s="320" t="s">
        <v>243</v>
      </c>
      <c r="B3969" s="320" t="s">
        <v>571</v>
      </c>
      <c r="C3969" s="320" t="s">
        <v>834</v>
      </c>
      <c r="D3969" s="320" t="s">
        <v>82</v>
      </c>
      <c r="E3969" s="320">
        <v>54686483</v>
      </c>
      <c r="F3969" s="190">
        <v>250</v>
      </c>
      <c r="G3969" s="360">
        <v>60</v>
      </c>
      <c r="H3969" s="320">
        <v>0</v>
      </c>
      <c r="I3969" s="320">
        <v>250</v>
      </c>
      <c r="J3969" s="361">
        <v>0</v>
      </c>
      <c r="K3969" s="320" t="s">
        <v>62</v>
      </c>
      <c r="L3969" s="320" t="s">
        <v>254</v>
      </c>
      <c r="M3969" s="320" t="s">
        <v>261</v>
      </c>
      <c r="N3969" s="320" t="s">
        <v>262</v>
      </c>
    </row>
    <row r="3970" spans="1:14" s="194" customFormat="1">
      <c r="A3970" s="320" t="s">
        <v>243</v>
      </c>
      <c r="B3970" s="320" t="s">
        <v>571</v>
      </c>
      <c r="C3970" s="320" t="s">
        <v>834</v>
      </c>
      <c r="D3970" s="320" t="s">
        <v>82</v>
      </c>
      <c r="E3970" s="320">
        <v>75130741</v>
      </c>
      <c r="F3970" s="190">
        <v>3372</v>
      </c>
      <c r="G3970" s="360">
        <v>60</v>
      </c>
      <c r="H3970" s="320">
        <v>2</v>
      </c>
      <c r="I3970" s="320">
        <v>3370</v>
      </c>
      <c r="J3970" s="361">
        <v>5.9311981020166078E-4</v>
      </c>
      <c r="K3970" s="320" t="s">
        <v>1151</v>
      </c>
      <c r="L3970" s="320" t="s">
        <v>254</v>
      </c>
      <c r="M3970" s="320" t="s">
        <v>262</v>
      </c>
      <c r="N3970" s="320" t="s">
        <v>261</v>
      </c>
    </row>
    <row r="3971" spans="1:14" s="194" customFormat="1">
      <c r="A3971" s="320" t="s">
        <v>243</v>
      </c>
      <c r="B3971" s="320" t="s">
        <v>571</v>
      </c>
      <c r="C3971" s="320" t="s">
        <v>834</v>
      </c>
      <c r="D3971" s="320" t="s">
        <v>88</v>
      </c>
      <c r="E3971" s="320">
        <v>32971435</v>
      </c>
      <c r="F3971" s="190">
        <v>572</v>
      </c>
      <c r="G3971" s="360">
        <v>60</v>
      </c>
      <c r="H3971" s="320">
        <v>3</v>
      </c>
      <c r="I3971" s="320">
        <v>569</v>
      </c>
      <c r="J3971" s="361">
        <v>5.244755244755245E-3</v>
      </c>
      <c r="K3971" s="320" t="s">
        <v>188</v>
      </c>
      <c r="L3971" s="320" t="s">
        <v>254</v>
      </c>
      <c r="M3971" s="320" t="s">
        <v>262</v>
      </c>
      <c r="N3971" s="320" t="s">
        <v>261</v>
      </c>
    </row>
    <row r="3972" spans="1:14" s="194" customFormat="1">
      <c r="A3972" s="320" t="s">
        <v>243</v>
      </c>
      <c r="B3972" s="320" t="s">
        <v>571</v>
      </c>
      <c r="C3972" s="320" t="s">
        <v>834</v>
      </c>
      <c r="D3972" s="320" t="s">
        <v>80</v>
      </c>
      <c r="E3972" s="320">
        <v>10634399</v>
      </c>
      <c r="F3972" s="190">
        <v>451</v>
      </c>
      <c r="G3972" s="360">
        <v>60</v>
      </c>
      <c r="H3972" s="320">
        <v>0</v>
      </c>
      <c r="I3972" s="320">
        <v>451</v>
      </c>
      <c r="J3972" s="361">
        <v>0</v>
      </c>
      <c r="K3972" s="320" t="s">
        <v>1152</v>
      </c>
      <c r="L3972" s="320" t="s">
        <v>254</v>
      </c>
      <c r="M3972" s="320" t="s">
        <v>262</v>
      </c>
      <c r="N3972" s="320" t="s">
        <v>264</v>
      </c>
    </row>
    <row r="3973" spans="1:14" s="194" customFormat="1">
      <c r="A3973" s="320" t="s">
        <v>243</v>
      </c>
      <c r="B3973" s="320" t="s">
        <v>571</v>
      </c>
      <c r="C3973" s="320" t="s">
        <v>834</v>
      </c>
      <c r="D3973" s="320" t="s">
        <v>80</v>
      </c>
      <c r="E3973" s="320">
        <v>32686332</v>
      </c>
      <c r="F3973" s="190">
        <v>3280</v>
      </c>
      <c r="G3973" s="360">
        <v>57.781599999999997</v>
      </c>
      <c r="H3973" s="320">
        <v>2</v>
      </c>
      <c r="I3973" s="320">
        <v>3278</v>
      </c>
      <c r="J3973" s="361">
        <v>6.0975609756097561E-4</v>
      </c>
      <c r="K3973" s="320" t="s">
        <v>239</v>
      </c>
      <c r="L3973" s="320" t="s">
        <v>143</v>
      </c>
      <c r="M3973" s="320" t="s">
        <v>12</v>
      </c>
      <c r="N3973" s="320" t="s">
        <v>264</v>
      </c>
    </row>
    <row r="3974" spans="1:14" s="194" customFormat="1">
      <c r="A3974" s="320" t="s">
        <v>243</v>
      </c>
      <c r="B3974" s="320" t="s">
        <v>571</v>
      </c>
      <c r="C3974" s="320" t="s">
        <v>834</v>
      </c>
      <c r="D3974" s="320" t="s">
        <v>83</v>
      </c>
      <c r="E3974" s="320">
        <v>42269956</v>
      </c>
      <c r="F3974" s="190">
        <v>992</v>
      </c>
      <c r="G3974" s="360">
        <v>60</v>
      </c>
      <c r="H3974" s="320">
        <v>3</v>
      </c>
      <c r="I3974" s="320">
        <v>989</v>
      </c>
      <c r="J3974" s="361">
        <v>3.0241935483870967E-3</v>
      </c>
      <c r="K3974" s="320" t="s">
        <v>189</v>
      </c>
      <c r="L3974" s="320" t="s">
        <v>254</v>
      </c>
      <c r="M3974" s="320" t="s">
        <v>262</v>
      </c>
      <c r="N3974" s="320" t="s">
        <v>261</v>
      </c>
    </row>
    <row r="3975" spans="1:14" s="194" customFormat="1">
      <c r="A3975" s="320" t="s">
        <v>243</v>
      </c>
      <c r="B3975" s="320" t="s">
        <v>571</v>
      </c>
      <c r="C3975" s="320" t="s">
        <v>834</v>
      </c>
      <c r="D3975" s="320" t="s">
        <v>78</v>
      </c>
      <c r="E3975" s="320">
        <v>195778904</v>
      </c>
      <c r="F3975" s="190">
        <v>1322</v>
      </c>
      <c r="G3975" s="360">
        <v>60</v>
      </c>
      <c r="H3975" s="320">
        <v>0</v>
      </c>
      <c r="I3975" s="320">
        <v>1322</v>
      </c>
      <c r="J3975" s="361">
        <v>0</v>
      </c>
      <c r="K3975" s="320" t="s">
        <v>190</v>
      </c>
      <c r="L3975" s="320" t="s">
        <v>254</v>
      </c>
      <c r="M3975" s="320" t="s">
        <v>261</v>
      </c>
      <c r="N3975" s="320" t="s">
        <v>262</v>
      </c>
    </row>
    <row r="3976" spans="1:14" s="194" customFormat="1">
      <c r="A3976" s="320" t="s">
        <v>243</v>
      </c>
      <c r="B3976" s="320" t="s">
        <v>571</v>
      </c>
      <c r="C3976" s="320" t="s">
        <v>834</v>
      </c>
      <c r="D3976" s="320" t="s">
        <v>85</v>
      </c>
      <c r="E3976" s="320">
        <v>72966838</v>
      </c>
      <c r="F3976" s="190">
        <v>271</v>
      </c>
      <c r="G3976" s="360">
        <v>59.7712</v>
      </c>
      <c r="H3976" s="320">
        <v>0</v>
      </c>
      <c r="I3976" s="320">
        <v>271</v>
      </c>
      <c r="J3976" s="361">
        <v>0</v>
      </c>
      <c r="K3976" s="320" t="s">
        <v>1153</v>
      </c>
      <c r="L3976" s="320" t="s">
        <v>254</v>
      </c>
      <c r="M3976" s="320" t="s">
        <v>262</v>
      </c>
      <c r="N3976" s="320" t="s">
        <v>261</v>
      </c>
    </row>
    <row r="3977" spans="1:14" s="194" customFormat="1">
      <c r="A3977" s="320" t="s">
        <v>243</v>
      </c>
      <c r="B3977" s="320" t="s">
        <v>571</v>
      </c>
      <c r="C3977" s="320" t="s">
        <v>834</v>
      </c>
      <c r="D3977" s="320" t="s">
        <v>93</v>
      </c>
      <c r="E3977" s="320">
        <v>102759163</v>
      </c>
      <c r="F3977" s="190">
        <v>682</v>
      </c>
      <c r="G3977" s="360">
        <v>60</v>
      </c>
      <c r="H3977" s="320">
        <v>0</v>
      </c>
      <c r="I3977" s="320">
        <v>682</v>
      </c>
      <c r="J3977" s="361">
        <v>0</v>
      </c>
      <c r="K3977" s="320" t="s">
        <v>1154</v>
      </c>
      <c r="L3977" s="320" t="s">
        <v>254</v>
      </c>
      <c r="M3977" s="320" t="s">
        <v>262</v>
      </c>
      <c r="N3977" s="320" t="s">
        <v>263</v>
      </c>
    </row>
    <row r="3978" spans="1:14" s="194" customFormat="1">
      <c r="A3978" s="320" t="s">
        <v>243</v>
      </c>
      <c r="B3978" s="320" t="s">
        <v>571</v>
      </c>
      <c r="C3978" s="320" t="s">
        <v>834</v>
      </c>
      <c r="D3978" s="320" t="s">
        <v>94</v>
      </c>
      <c r="E3978" s="320">
        <v>14001139</v>
      </c>
      <c r="F3978" s="190">
        <v>602</v>
      </c>
      <c r="G3978" s="360">
        <v>60</v>
      </c>
      <c r="H3978" s="320">
        <v>0</v>
      </c>
      <c r="I3978" s="320">
        <v>602</v>
      </c>
      <c r="J3978" s="361">
        <v>0</v>
      </c>
      <c r="K3978" s="320" t="s">
        <v>1156</v>
      </c>
      <c r="L3978" s="320" t="s">
        <v>254</v>
      </c>
      <c r="M3978" s="320" t="s">
        <v>263</v>
      </c>
      <c r="N3978" s="320" t="s">
        <v>262</v>
      </c>
    </row>
    <row r="3979" spans="1:14" s="194" customFormat="1">
      <c r="A3979" s="320" t="s">
        <v>243</v>
      </c>
      <c r="B3979" s="320" t="s">
        <v>571</v>
      </c>
      <c r="C3979" s="320" t="s">
        <v>834</v>
      </c>
      <c r="D3979" s="320" t="s">
        <v>91</v>
      </c>
      <c r="E3979" s="320">
        <v>65148057</v>
      </c>
      <c r="F3979" s="190">
        <v>80</v>
      </c>
      <c r="G3979" s="360">
        <v>60</v>
      </c>
      <c r="H3979" s="320">
        <v>0</v>
      </c>
      <c r="I3979" s="320">
        <v>80</v>
      </c>
      <c r="J3979" s="361">
        <v>0</v>
      </c>
      <c r="K3979" s="320" t="s">
        <v>1155</v>
      </c>
      <c r="L3979" s="320" t="s">
        <v>254</v>
      </c>
      <c r="M3979" s="320" t="s">
        <v>261</v>
      </c>
      <c r="N3979" s="320" t="s">
        <v>263</v>
      </c>
    </row>
    <row r="3980" spans="1:14" s="194" customFormat="1">
      <c r="A3980" s="320" t="s">
        <v>243</v>
      </c>
      <c r="B3980" s="320" t="s">
        <v>572</v>
      </c>
      <c r="C3980" s="320" t="s">
        <v>834</v>
      </c>
      <c r="D3980" s="320" t="s">
        <v>92</v>
      </c>
      <c r="E3980" s="320">
        <v>121926075</v>
      </c>
      <c r="F3980" s="190">
        <v>2003</v>
      </c>
      <c r="G3980" s="360">
        <v>60</v>
      </c>
      <c r="H3980" s="320">
        <v>0</v>
      </c>
      <c r="I3980" s="320">
        <v>2003</v>
      </c>
      <c r="J3980" s="361">
        <v>0</v>
      </c>
      <c r="K3980" s="320" t="s">
        <v>1150</v>
      </c>
      <c r="L3980" s="320" t="s">
        <v>254</v>
      </c>
      <c r="M3980" s="320" t="s">
        <v>262</v>
      </c>
      <c r="N3980" s="320" t="s">
        <v>261</v>
      </c>
    </row>
    <row r="3981" spans="1:14" s="194" customFormat="1">
      <c r="A3981" s="320" t="s">
        <v>243</v>
      </c>
      <c r="B3981" s="320" t="s">
        <v>572</v>
      </c>
      <c r="C3981" s="320" t="s">
        <v>834</v>
      </c>
      <c r="D3981" s="320" t="s">
        <v>81</v>
      </c>
      <c r="E3981" s="320">
        <v>104870979</v>
      </c>
      <c r="F3981" s="190">
        <v>543</v>
      </c>
      <c r="G3981" s="360">
        <v>59.152900000000002</v>
      </c>
      <c r="H3981" s="320">
        <v>0</v>
      </c>
      <c r="I3981" s="320">
        <v>543</v>
      </c>
      <c r="J3981" s="361">
        <v>0</v>
      </c>
      <c r="K3981" s="320" t="s">
        <v>187</v>
      </c>
      <c r="L3981" s="320" t="s">
        <v>254</v>
      </c>
      <c r="M3981" s="320" t="s">
        <v>261</v>
      </c>
      <c r="N3981" s="320" t="s">
        <v>264</v>
      </c>
    </row>
    <row r="3982" spans="1:14" s="194" customFormat="1">
      <c r="A3982" s="320" t="s">
        <v>243</v>
      </c>
      <c r="B3982" s="320" t="s">
        <v>572</v>
      </c>
      <c r="C3982" s="320" t="s">
        <v>834</v>
      </c>
      <c r="D3982" s="320" t="s">
        <v>82</v>
      </c>
      <c r="E3982" s="320">
        <v>54686483</v>
      </c>
      <c r="F3982" s="190">
        <v>272</v>
      </c>
      <c r="G3982" s="360">
        <v>60</v>
      </c>
      <c r="H3982" s="320">
        <v>0</v>
      </c>
      <c r="I3982" s="320">
        <v>272</v>
      </c>
      <c r="J3982" s="361">
        <v>0</v>
      </c>
      <c r="K3982" s="320" t="s">
        <v>62</v>
      </c>
      <c r="L3982" s="320" t="s">
        <v>254</v>
      </c>
      <c r="M3982" s="320" t="s">
        <v>261</v>
      </c>
      <c r="N3982" s="320" t="s">
        <v>262</v>
      </c>
    </row>
    <row r="3983" spans="1:14" s="194" customFormat="1">
      <c r="A3983" s="320" t="s">
        <v>243</v>
      </c>
      <c r="B3983" s="320" t="s">
        <v>572</v>
      </c>
      <c r="C3983" s="320" t="s">
        <v>834</v>
      </c>
      <c r="D3983" s="320" t="s">
        <v>82</v>
      </c>
      <c r="E3983" s="320">
        <v>75130741</v>
      </c>
      <c r="F3983" s="190">
        <v>3341</v>
      </c>
      <c r="G3983" s="360">
        <v>59.9955</v>
      </c>
      <c r="H3983" s="320">
        <v>0</v>
      </c>
      <c r="I3983" s="320">
        <v>3341</v>
      </c>
      <c r="J3983" s="361">
        <v>0</v>
      </c>
      <c r="K3983" s="320" t="s">
        <v>1151</v>
      </c>
      <c r="L3983" s="320" t="s">
        <v>254</v>
      </c>
      <c r="M3983" s="320" t="s">
        <v>262</v>
      </c>
      <c r="N3983" s="320" t="s">
        <v>261</v>
      </c>
    </row>
    <row r="3984" spans="1:14" s="194" customFormat="1">
      <c r="A3984" s="320" t="s">
        <v>243</v>
      </c>
      <c r="B3984" s="320" t="s">
        <v>572</v>
      </c>
      <c r="C3984" s="320" t="s">
        <v>834</v>
      </c>
      <c r="D3984" s="320" t="s">
        <v>88</v>
      </c>
      <c r="E3984" s="320">
        <v>32971435</v>
      </c>
      <c r="F3984" s="190">
        <v>154</v>
      </c>
      <c r="G3984" s="360">
        <v>60</v>
      </c>
      <c r="H3984" s="320">
        <v>0</v>
      </c>
      <c r="I3984" s="320">
        <v>154</v>
      </c>
      <c r="J3984" s="361">
        <v>0</v>
      </c>
      <c r="K3984" s="320" t="s">
        <v>188</v>
      </c>
      <c r="L3984" s="320" t="s">
        <v>254</v>
      </c>
      <c r="M3984" s="320" t="s">
        <v>262</v>
      </c>
      <c r="N3984" s="320" t="s">
        <v>261</v>
      </c>
    </row>
    <row r="3985" spans="1:14" s="194" customFormat="1">
      <c r="A3985" s="320" t="s">
        <v>243</v>
      </c>
      <c r="B3985" s="320" t="s">
        <v>572</v>
      </c>
      <c r="C3985" s="320" t="s">
        <v>834</v>
      </c>
      <c r="D3985" s="320" t="s">
        <v>80</v>
      </c>
      <c r="E3985" s="320">
        <v>10634399</v>
      </c>
      <c r="F3985" s="190">
        <v>1135</v>
      </c>
      <c r="G3985" s="360">
        <v>60</v>
      </c>
      <c r="H3985" s="320">
        <v>0</v>
      </c>
      <c r="I3985" s="320">
        <v>1135</v>
      </c>
      <c r="J3985" s="361">
        <v>0</v>
      </c>
      <c r="K3985" s="320" t="s">
        <v>1152</v>
      </c>
      <c r="L3985" s="320" t="s">
        <v>254</v>
      </c>
      <c r="M3985" s="320" t="s">
        <v>262</v>
      </c>
      <c r="N3985" s="320" t="s">
        <v>264</v>
      </c>
    </row>
    <row r="3986" spans="1:14" s="194" customFormat="1">
      <c r="A3986" s="320" t="s">
        <v>243</v>
      </c>
      <c r="B3986" s="320" t="s">
        <v>572</v>
      </c>
      <c r="C3986" s="320" t="s">
        <v>834</v>
      </c>
      <c r="D3986" s="320" t="s">
        <v>80</v>
      </c>
      <c r="E3986" s="320">
        <v>32686332</v>
      </c>
      <c r="F3986" s="190">
        <v>6175</v>
      </c>
      <c r="G3986" s="360">
        <v>57.882599999999996</v>
      </c>
      <c r="H3986" s="320">
        <v>2</v>
      </c>
      <c r="I3986" s="320">
        <v>6173</v>
      </c>
      <c r="J3986" s="361">
        <v>3.2388663967611336E-4</v>
      </c>
      <c r="K3986" s="320" t="s">
        <v>239</v>
      </c>
      <c r="L3986" s="320" t="s">
        <v>143</v>
      </c>
      <c r="M3986" s="320" t="s">
        <v>12</v>
      </c>
      <c r="N3986" s="320" t="s">
        <v>264</v>
      </c>
    </row>
    <row r="3987" spans="1:14" s="194" customFormat="1">
      <c r="A3987" s="320" t="s">
        <v>243</v>
      </c>
      <c r="B3987" s="320" t="s">
        <v>572</v>
      </c>
      <c r="C3987" s="320" t="s">
        <v>834</v>
      </c>
      <c r="D3987" s="320" t="s">
        <v>83</v>
      </c>
      <c r="E3987" s="320">
        <v>42269956</v>
      </c>
      <c r="F3987" s="190">
        <v>2316</v>
      </c>
      <c r="G3987" s="360">
        <v>59.999600000000001</v>
      </c>
      <c r="H3987" s="320">
        <v>5</v>
      </c>
      <c r="I3987" s="320">
        <v>2311</v>
      </c>
      <c r="J3987" s="361">
        <v>2.1588946459412781E-3</v>
      </c>
      <c r="K3987" s="320" t="s">
        <v>189</v>
      </c>
      <c r="L3987" s="320" t="s">
        <v>254</v>
      </c>
      <c r="M3987" s="320" t="s">
        <v>262</v>
      </c>
      <c r="N3987" s="320" t="s">
        <v>261</v>
      </c>
    </row>
    <row r="3988" spans="1:14" s="194" customFormat="1">
      <c r="A3988" s="320" t="s">
        <v>243</v>
      </c>
      <c r="B3988" s="320" t="s">
        <v>572</v>
      </c>
      <c r="C3988" s="320" t="s">
        <v>834</v>
      </c>
      <c r="D3988" s="320" t="s">
        <v>78</v>
      </c>
      <c r="E3988" s="320">
        <v>195778904</v>
      </c>
      <c r="F3988" s="190">
        <v>1794</v>
      </c>
      <c r="G3988" s="360">
        <v>59.992800000000003</v>
      </c>
      <c r="H3988" s="320">
        <v>0</v>
      </c>
      <c r="I3988" s="320">
        <v>1794</v>
      </c>
      <c r="J3988" s="361">
        <v>0</v>
      </c>
      <c r="K3988" s="320" t="s">
        <v>190</v>
      </c>
      <c r="L3988" s="320" t="s">
        <v>254</v>
      </c>
      <c r="M3988" s="320" t="s">
        <v>261</v>
      </c>
      <c r="N3988" s="320" t="s">
        <v>262</v>
      </c>
    </row>
    <row r="3989" spans="1:14" s="194" customFormat="1">
      <c r="A3989" s="320" t="s">
        <v>243</v>
      </c>
      <c r="B3989" s="320" t="s">
        <v>572</v>
      </c>
      <c r="C3989" s="320" t="s">
        <v>834</v>
      </c>
      <c r="D3989" s="320" t="s">
        <v>85</v>
      </c>
      <c r="E3989" s="320">
        <v>72966838</v>
      </c>
      <c r="F3989" s="190">
        <v>137</v>
      </c>
      <c r="G3989" s="360">
        <v>60</v>
      </c>
      <c r="H3989" s="320">
        <v>0</v>
      </c>
      <c r="I3989" s="320">
        <v>137</v>
      </c>
      <c r="J3989" s="361">
        <v>0</v>
      </c>
      <c r="K3989" s="320" t="s">
        <v>1153</v>
      </c>
      <c r="L3989" s="320" t="s">
        <v>254</v>
      </c>
      <c r="M3989" s="320" t="s">
        <v>262</v>
      </c>
      <c r="N3989" s="320" t="s">
        <v>261</v>
      </c>
    </row>
    <row r="3990" spans="1:14" s="194" customFormat="1">
      <c r="A3990" s="320" t="s">
        <v>243</v>
      </c>
      <c r="B3990" s="320" t="s">
        <v>572</v>
      </c>
      <c r="C3990" s="320" t="s">
        <v>834</v>
      </c>
      <c r="D3990" s="320" t="s">
        <v>93</v>
      </c>
      <c r="E3990" s="320">
        <v>102759163</v>
      </c>
      <c r="F3990" s="190">
        <v>352</v>
      </c>
      <c r="G3990" s="360">
        <v>60</v>
      </c>
      <c r="H3990" s="320">
        <v>0</v>
      </c>
      <c r="I3990" s="320">
        <v>352</v>
      </c>
      <c r="J3990" s="361">
        <v>0</v>
      </c>
      <c r="K3990" s="320" t="s">
        <v>1154</v>
      </c>
      <c r="L3990" s="320" t="s">
        <v>254</v>
      </c>
      <c r="M3990" s="320" t="s">
        <v>262</v>
      </c>
      <c r="N3990" s="320" t="s">
        <v>263</v>
      </c>
    </row>
    <row r="3991" spans="1:14" s="194" customFormat="1">
      <c r="A3991" s="320" t="s">
        <v>243</v>
      </c>
      <c r="B3991" s="320" t="s">
        <v>572</v>
      </c>
      <c r="C3991" s="320" t="s">
        <v>834</v>
      </c>
      <c r="D3991" s="320" t="s">
        <v>94</v>
      </c>
      <c r="E3991" s="320">
        <v>14001139</v>
      </c>
      <c r="F3991" s="190">
        <v>1354</v>
      </c>
      <c r="G3991" s="360">
        <v>60</v>
      </c>
      <c r="H3991" s="320">
        <v>0</v>
      </c>
      <c r="I3991" s="320">
        <v>1354</v>
      </c>
      <c r="J3991" s="361">
        <v>0</v>
      </c>
      <c r="K3991" s="320" t="s">
        <v>1156</v>
      </c>
      <c r="L3991" s="320" t="s">
        <v>254</v>
      </c>
      <c r="M3991" s="320" t="s">
        <v>263</v>
      </c>
      <c r="N3991" s="320" t="s">
        <v>262</v>
      </c>
    </row>
    <row r="3992" spans="1:14" s="194" customFormat="1">
      <c r="A3992" s="320" t="s">
        <v>243</v>
      </c>
      <c r="B3992" s="320" t="s">
        <v>572</v>
      </c>
      <c r="C3992" s="320" t="s">
        <v>834</v>
      </c>
      <c r="D3992" s="320" t="s">
        <v>91</v>
      </c>
      <c r="E3992" s="320">
        <v>65148057</v>
      </c>
      <c r="F3992" s="190">
        <v>2218</v>
      </c>
      <c r="G3992" s="360">
        <v>60</v>
      </c>
      <c r="H3992" s="320">
        <v>4</v>
      </c>
      <c r="I3992" s="320">
        <v>2214</v>
      </c>
      <c r="J3992" s="361">
        <v>1.8034265103697023E-3</v>
      </c>
      <c r="K3992" s="320" t="s">
        <v>1155</v>
      </c>
      <c r="L3992" s="320" t="s">
        <v>254</v>
      </c>
      <c r="M3992" s="320" t="s">
        <v>261</v>
      </c>
      <c r="N3992" s="320" t="s">
        <v>263</v>
      </c>
    </row>
    <row r="3993" spans="1:14" s="194" customFormat="1">
      <c r="A3993" s="320" t="s">
        <v>243</v>
      </c>
      <c r="B3993" s="320" t="s">
        <v>573</v>
      </c>
      <c r="C3993" s="320" t="s">
        <v>834</v>
      </c>
      <c r="D3993" s="320" t="s">
        <v>92</v>
      </c>
      <c r="E3993" s="320">
        <v>121926075</v>
      </c>
      <c r="F3993" s="190">
        <v>1604</v>
      </c>
      <c r="G3993" s="360">
        <v>60</v>
      </c>
      <c r="H3993" s="320">
        <v>4</v>
      </c>
      <c r="I3993" s="320">
        <v>1600</v>
      </c>
      <c r="J3993" s="361">
        <v>2.4937655860349127E-3</v>
      </c>
      <c r="K3993" s="320" t="s">
        <v>1150</v>
      </c>
      <c r="L3993" s="320" t="s">
        <v>254</v>
      </c>
      <c r="M3993" s="320" t="s">
        <v>262</v>
      </c>
      <c r="N3993" s="320" t="s">
        <v>261</v>
      </c>
    </row>
    <row r="3994" spans="1:14" s="194" customFormat="1">
      <c r="A3994" s="320" t="s">
        <v>243</v>
      </c>
      <c r="B3994" s="320" t="s">
        <v>573</v>
      </c>
      <c r="C3994" s="320" t="s">
        <v>834</v>
      </c>
      <c r="D3994" s="320" t="s">
        <v>81</v>
      </c>
      <c r="E3994" s="320">
        <v>104870979</v>
      </c>
      <c r="F3994" s="190">
        <v>1866</v>
      </c>
      <c r="G3994" s="360">
        <v>59.162999999999997</v>
      </c>
      <c r="H3994" s="320">
        <v>0</v>
      </c>
      <c r="I3994" s="320">
        <v>1866</v>
      </c>
      <c r="J3994" s="361">
        <v>0</v>
      </c>
      <c r="K3994" s="320" t="s">
        <v>187</v>
      </c>
      <c r="L3994" s="320" t="s">
        <v>254</v>
      </c>
      <c r="M3994" s="320" t="s">
        <v>261</v>
      </c>
      <c r="N3994" s="320" t="s">
        <v>264</v>
      </c>
    </row>
    <row r="3995" spans="1:14" s="194" customFormat="1">
      <c r="A3995" s="320" t="s">
        <v>243</v>
      </c>
      <c r="B3995" s="320" t="s">
        <v>573</v>
      </c>
      <c r="C3995" s="320" t="s">
        <v>834</v>
      </c>
      <c r="D3995" s="320" t="s">
        <v>82</v>
      </c>
      <c r="E3995" s="320">
        <v>54686483</v>
      </c>
      <c r="F3995" s="190">
        <v>195</v>
      </c>
      <c r="G3995" s="360">
        <v>60</v>
      </c>
      <c r="H3995" s="320">
        <v>0</v>
      </c>
      <c r="I3995" s="320">
        <v>195</v>
      </c>
      <c r="J3995" s="361">
        <v>0</v>
      </c>
      <c r="K3995" s="320" t="s">
        <v>62</v>
      </c>
      <c r="L3995" s="320" t="s">
        <v>254</v>
      </c>
      <c r="M3995" s="320" t="s">
        <v>261</v>
      </c>
      <c r="N3995" s="320" t="s">
        <v>262</v>
      </c>
    </row>
    <row r="3996" spans="1:14" s="194" customFormat="1">
      <c r="A3996" s="320" t="s">
        <v>243</v>
      </c>
      <c r="B3996" s="320" t="s">
        <v>573</v>
      </c>
      <c r="C3996" s="320" t="s">
        <v>834</v>
      </c>
      <c r="D3996" s="320" t="s">
        <v>82</v>
      </c>
      <c r="E3996" s="320">
        <v>75130741</v>
      </c>
      <c r="F3996" s="190">
        <v>2765</v>
      </c>
      <c r="G3996" s="360">
        <v>59.994599999999998</v>
      </c>
      <c r="H3996" s="320">
        <v>4</v>
      </c>
      <c r="I3996" s="320">
        <v>2761</v>
      </c>
      <c r="J3996" s="361">
        <v>1.4466546112115732E-3</v>
      </c>
      <c r="K3996" s="320" t="s">
        <v>1151</v>
      </c>
      <c r="L3996" s="320" t="s">
        <v>254</v>
      </c>
      <c r="M3996" s="320" t="s">
        <v>262</v>
      </c>
      <c r="N3996" s="320" t="s">
        <v>261</v>
      </c>
    </row>
    <row r="3997" spans="1:14" s="194" customFormat="1">
      <c r="A3997" s="320" t="s">
        <v>243</v>
      </c>
      <c r="B3997" s="320" t="s">
        <v>573</v>
      </c>
      <c r="C3997" s="320" t="s">
        <v>834</v>
      </c>
      <c r="D3997" s="320" t="s">
        <v>88</v>
      </c>
      <c r="E3997" s="320">
        <v>32971435</v>
      </c>
      <c r="F3997" s="190">
        <v>547</v>
      </c>
      <c r="G3997" s="360">
        <v>60</v>
      </c>
      <c r="H3997" s="320">
        <v>0</v>
      </c>
      <c r="I3997" s="320">
        <v>547</v>
      </c>
      <c r="J3997" s="361">
        <v>0</v>
      </c>
      <c r="K3997" s="320" t="s">
        <v>188</v>
      </c>
      <c r="L3997" s="320" t="s">
        <v>254</v>
      </c>
      <c r="M3997" s="320" t="s">
        <v>262</v>
      </c>
      <c r="N3997" s="320" t="s">
        <v>261</v>
      </c>
    </row>
    <row r="3998" spans="1:14" s="194" customFormat="1">
      <c r="A3998" s="320" t="s">
        <v>243</v>
      </c>
      <c r="B3998" s="320" t="s">
        <v>573</v>
      </c>
      <c r="C3998" s="320" t="s">
        <v>834</v>
      </c>
      <c r="D3998" s="320" t="s">
        <v>80</v>
      </c>
      <c r="E3998" s="320">
        <v>10634399</v>
      </c>
      <c r="F3998" s="190">
        <v>452</v>
      </c>
      <c r="G3998" s="360">
        <v>60</v>
      </c>
      <c r="H3998" s="320">
        <v>0</v>
      </c>
      <c r="I3998" s="320">
        <v>452</v>
      </c>
      <c r="J3998" s="361">
        <v>0</v>
      </c>
      <c r="K3998" s="320" t="s">
        <v>1152</v>
      </c>
      <c r="L3998" s="320" t="s">
        <v>254</v>
      </c>
      <c r="M3998" s="320" t="s">
        <v>262</v>
      </c>
      <c r="N3998" s="320" t="s">
        <v>264</v>
      </c>
    </row>
    <row r="3999" spans="1:14" s="194" customFormat="1">
      <c r="A3999" s="320" t="s">
        <v>243</v>
      </c>
      <c r="B3999" s="320" t="s">
        <v>573</v>
      </c>
      <c r="C3999" s="320" t="s">
        <v>834</v>
      </c>
      <c r="D3999" s="320" t="s">
        <v>80</v>
      </c>
      <c r="E3999" s="320">
        <v>32686332</v>
      </c>
      <c r="F3999" s="190">
        <v>3029</v>
      </c>
      <c r="G3999" s="360">
        <v>57.792099999999998</v>
      </c>
      <c r="H3999" s="320">
        <v>4</v>
      </c>
      <c r="I3999" s="320">
        <v>3025</v>
      </c>
      <c r="J3999" s="361">
        <v>1.3205678441729944E-3</v>
      </c>
      <c r="K3999" s="320" t="s">
        <v>239</v>
      </c>
      <c r="L3999" s="320" t="s">
        <v>143</v>
      </c>
      <c r="M3999" s="320" t="s">
        <v>12</v>
      </c>
      <c r="N3999" s="320" t="s">
        <v>264</v>
      </c>
    </row>
    <row r="4000" spans="1:14" s="194" customFormat="1">
      <c r="A4000" s="320" t="s">
        <v>243</v>
      </c>
      <c r="B4000" s="320" t="s">
        <v>573</v>
      </c>
      <c r="C4000" s="320" t="s">
        <v>834</v>
      </c>
      <c r="D4000" s="320" t="s">
        <v>83</v>
      </c>
      <c r="E4000" s="320">
        <v>42269956</v>
      </c>
      <c r="F4000" s="190">
        <v>872</v>
      </c>
      <c r="G4000" s="360">
        <v>60</v>
      </c>
      <c r="H4000" s="320">
        <v>3</v>
      </c>
      <c r="I4000" s="320">
        <v>869</v>
      </c>
      <c r="J4000" s="361">
        <v>3.4403669724770644E-3</v>
      </c>
      <c r="K4000" s="320" t="s">
        <v>189</v>
      </c>
      <c r="L4000" s="320" t="s">
        <v>254</v>
      </c>
      <c r="M4000" s="320" t="s">
        <v>262</v>
      </c>
      <c r="N4000" s="320" t="s">
        <v>261</v>
      </c>
    </row>
    <row r="4001" spans="1:14" s="194" customFormat="1">
      <c r="A4001" s="320" t="s">
        <v>243</v>
      </c>
      <c r="B4001" s="320" t="s">
        <v>573</v>
      </c>
      <c r="C4001" s="320" t="s">
        <v>834</v>
      </c>
      <c r="D4001" s="320" t="s">
        <v>78</v>
      </c>
      <c r="E4001" s="320">
        <v>195778904</v>
      </c>
      <c r="F4001" s="190">
        <v>1363</v>
      </c>
      <c r="G4001" s="360">
        <v>60</v>
      </c>
      <c r="H4001" s="320">
        <v>2</v>
      </c>
      <c r="I4001" s="320">
        <v>1361</v>
      </c>
      <c r="J4001" s="361">
        <v>1.467351430667645E-3</v>
      </c>
      <c r="K4001" s="320" t="s">
        <v>190</v>
      </c>
      <c r="L4001" s="320" t="s">
        <v>254</v>
      </c>
      <c r="M4001" s="320" t="s">
        <v>261</v>
      </c>
      <c r="N4001" s="320" t="s">
        <v>262</v>
      </c>
    </row>
    <row r="4002" spans="1:14" s="194" customFormat="1">
      <c r="A4002" s="320" t="s">
        <v>243</v>
      </c>
      <c r="B4002" s="320" t="s">
        <v>573</v>
      </c>
      <c r="C4002" s="320" t="s">
        <v>834</v>
      </c>
      <c r="D4002" s="320" t="s">
        <v>85</v>
      </c>
      <c r="E4002" s="320">
        <v>72966838</v>
      </c>
      <c r="F4002" s="190">
        <v>309</v>
      </c>
      <c r="G4002" s="360">
        <v>60</v>
      </c>
      <c r="H4002" s="320">
        <v>0</v>
      </c>
      <c r="I4002" s="320">
        <v>309</v>
      </c>
      <c r="J4002" s="361">
        <v>0</v>
      </c>
      <c r="K4002" s="320" t="s">
        <v>1153</v>
      </c>
      <c r="L4002" s="320" t="s">
        <v>254</v>
      </c>
      <c r="M4002" s="320" t="s">
        <v>262</v>
      </c>
      <c r="N4002" s="320" t="s">
        <v>261</v>
      </c>
    </row>
    <row r="4003" spans="1:14" s="194" customFormat="1">
      <c r="A4003" s="320" t="s">
        <v>243</v>
      </c>
      <c r="B4003" s="320" t="s">
        <v>573</v>
      </c>
      <c r="C4003" s="320" t="s">
        <v>834</v>
      </c>
      <c r="D4003" s="320" t="s">
        <v>93</v>
      </c>
      <c r="E4003" s="320">
        <v>102759163</v>
      </c>
      <c r="F4003" s="190">
        <v>553</v>
      </c>
      <c r="G4003" s="360">
        <v>60</v>
      </c>
      <c r="H4003" s="320">
        <v>0</v>
      </c>
      <c r="I4003" s="320">
        <v>553</v>
      </c>
      <c r="J4003" s="361">
        <v>0</v>
      </c>
      <c r="K4003" s="320" t="s">
        <v>1154</v>
      </c>
      <c r="L4003" s="320" t="s">
        <v>254</v>
      </c>
      <c r="M4003" s="320" t="s">
        <v>262</v>
      </c>
      <c r="N4003" s="320" t="s">
        <v>263</v>
      </c>
    </row>
    <row r="4004" spans="1:14" s="194" customFormat="1">
      <c r="A4004" s="320" t="s">
        <v>243</v>
      </c>
      <c r="B4004" s="320" t="s">
        <v>573</v>
      </c>
      <c r="C4004" s="320" t="s">
        <v>834</v>
      </c>
      <c r="D4004" s="320" t="s">
        <v>94</v>
      </c>
      <c r="E4004" s="320">
        <v>14001139</v>
      </c>
      <c r="F4004" s="190">
        <v>1446</v>
      </c>
      <c r="G4004" s="360">
        <v>60.006999999999998</v>
      </c>
      <c r="H4004" s="320">
        <v>0</v>
      </c>
      <c r="I4004" s="320">
        <v>1446</v>
      </c>
      <c r="J4004" s="361">
        <v>0</v>
      </c>
      <c r="K4004" s="320" t="s">
        <v>1156</v>
      </c>
      <c r="L4004" s="320" t="s">
        <v>254</v>
      </c>
      <c r="M4004" s="320" t="s">
        <v>263</v>
      </c>
      <c r="N4004" s="320" t="s">
        <v>262</v>
      </c>
    </row>
    <row r="4005" spans="1:14" s="194" customFormat="1">
      <c r="A4005" s="320" t="s">
        <v>243</v>
      </c>
      <c r="B4005" s="320" t="s">
        <v>573</v>
      </c>
      <c r="C4005" s="320" t="s">
        <v>834</v>
      </c>
      <c r="D4005" s="320" t="s">
        <v>91</v>
      </c>
      <c r="E4005" s="320">
        <v>65148057</v>
      </c>
      <c r="F4005" s="190">
        <v>237</v>
      </c>
      <c r="G4005" s="360">
        <v>60</v>
      </c>
      <c r="H4005" s="320">
        <v>0</v>
      </c>
      <c r="I4005" s="320">
        <v>237</v>
      </c>
      <c r="J4005" s="361">
        <v>0</v>
      </c>
      <c r="K4005" s="320" t="s">
        <v>1155</v>
      </c>
      <c r="L4005" s="320" t="s">
        <v>254</v>
      </c>
      <c r="M4005" s="320" t="s">
        <v>261</v>
      </c>
      <c r="N4005" s="320" t="s">
        <v>263</v>
      </c>
    </row>
    <row r="4006" spans="1:14" s="194" customFormat="1">
      <c r="A4006" s="320" t="s">
        <v>243</v>
      </c>
      <c r="B4006" s="320" t="s">
        <v>574</v>
      </c>
      <c r="C4006" s="320" t="s">
        <v>834</v>
      </c>
      <c r="D4006" s="320" t="s">
        <v>92</v>
      </c>
      <c r="E4006" s="320">
        <v>121926075</v>
      </c>
      <c r="F4006" s="190">
        <v>1687</v>
      </c>
      <c r="G4006" s="360">
        <v>60</v>
      </c>
      <c r="H4006" s="320">
        <v>0</v>
      </c>
      <c r="I4006" s="320">
        <v>1687</v>
      </c>
      <c r="J4006" s="361">
        <v>0</v>
      </c>
      <c r="K4006" s="320" t="s">
        <v>1150</v>
      </c>
      <c r="L4006" s="320" t="s">
        <v>254</v>
      </c>
      <c r="M4006" s="320" t="s">
        <v>262</v>
      </c>
      <c r="N4006" s="320" t="s">
        <v>261</v>
      </c>
    </row>
    <row r="4007" spans="1:14" s="194" customFormat="1">
      <c r="A4007" s="320" t="s">
        <v>243</v>
      </c>
      <c r="B4007" s="320" t="s">
        <v>574</v>
      </c>
      <c r="C4007" s="320" t="s">
        <v>834</v>
      </c>
      <c r="D4007" s="320" t="s">
        <v>81</v>
      </c>
      <c r="E4007" s="320">
        <v>104870979</v>
      </c>
      <c r="F4007" s="190">
        <v>1680</v>
      </c>
      <c r="G4007" s="360">
        <v>59.0946</v>
      </c>
      <c r="H4007" s="320">
        <v>0</v>
      </c>
      <c r="I4007" s="320">
        <v>1680</v>
      </c>
      <c r="J4007" s="361">
        <v>0</v>
      </c>
      <c r="K4007" s="320" t="s">
        <v>187</v>
      </c>
      <c r="L4007" s="320" t="s">
        <v>254</v>
      </c>
      <c r="M4007" s="320" t="s">
        <v>261</v>
      </c>
      <c r="N4007" s="320" t="s">
        <v>264</v>
      </c>
    </row>
    <row r="4008" spans="1:14" s="194" customFormat="1">
      <c r="A4008" s="320" t="s">
        <v>243</v>
      </c>
      <c r="B4008" s="320" t="s">
        <v>574</v>
      </c>
      <c r="C4008" s="320" t="s">
        <v>834</v>
      </c>
      <c r="D4008" s="320" t="s">
        <v>82</v>
      </c>
      <c r="E4008" s="320">
        <v>54686483</v>
      </c>
      <c r="F4008" s="190">
        <v>177</v>
      </c>
      <c r="G4008" s="360">
        <v>60</v>
      </c>
      <c r="H4008" s="320">
        <v>0</v>
      </c>
      <c r="I4008" s="320">
        <v>177</v>
      </c>
      <c r="J4008" s="361">
        <v>0</v>
      </c>
      <c r="K4008" s="320" t="s">
        <v>62</v>
      </c>
      <c r="L4008" s="320" t="s">
        <v>254</v>
      </c>
      <c r="M4008" s="320" t="s">
        <v>261</v>
      </c>
      <c r="N4008" s="320" t="s">
        <v>262</v>
      </c>
    </row>
    <row r="4009" spans="1:14" s="194" customFormat="1">
      <c r="A4009" s="320" t="s">
        <v>243</v>
      </c>
      <c r="B4009" s="320" t="s">
        <v>574</v>
      </c>
      <c r="C4009" s="320" t="s">
        <v>834</v>
      </c>
      <c r="D4009" s="320" t="s">
        <v>82</v>
      </c>
      <c r="E4009" s="320">
        <v>75130741</v>
      </c>
      <c r="F4009" s="190">
        <v>2901</v>
      </c>
      <c r="G4009" s="360">
        <v>60</v>
      </c>
      <c r="H4009" s="320">
        <v>8</v>
      </c>
      <c r="I4009" s="320">
        <v>2893</v>
      </c>
      <c r="J4009" s="361">
        <v>2.7576697690451569E-3</v>
      </c>
      <c r="K4009" s="320" t="s">
        <v>1151</v>
      </c>
      <c r="L4009" s="320" t="s">
        <v>254</v>
      </c>
      <c r="M4009" s="320" t="s">
        <v>262</v>
      </c>
      <c r="N4009" s="320" t="s">
        <v>261</v>
      </c>
    </row>
    <row r="4010" spans="1:14" s="194" customFormat="1">
      <c r="A4010" s="320" t="s">
        <v>243</v>
      </c>
      <c r="B4010" s="320" t="s">
        <v>574</v>
      </c>
      <c r="C4010" s="320" t="s">
        <v>834</v>
      </c>
      <c r="D4010" s="320" t="s">
        <v>88</v>
      </c>
      <c r="E4010" s="320">
        <v>32971435</v>
      </c>
      <c r="F4010" s="190">
        <v>501</v>
      </c>
      <c r="G4010" s="360">
        <v>60</v>
      </c>
      <c r="H4010" s="320">
        <v>0</v>
      </c>
      <c r="I4010" s="320">
        <v>501</v>
      </c>
      <c r="J4010" s="361">
        <v>0</v>
      </c>
      <c r="K4010" s="320" t="s">
        <v>188</v>
      </c>
      <c r="L4010" s="320" t="s">
        <v>254</v>
      </c>
      <c r="M4010" s="320" t="s">
        <v>262</v>
      </c>
      <c r="N4010" s="320" t="s">
        <v>261</v>
      </c>
    </row>
    <row r="4011" spans="1:14" s="194" customFormat="1">
      <c r="A4011" s="320" t="s">
        <v>243</v>
      </c>
      <c r="B4011" s="320" t="s">
        <v>574</v>
      </c>
      <c r="C4011" s="320" t="s">
        <v>834</v>
      </c>
      <c r="D4011" s="320" t="s">
        <v>80</v>
      </c>
      <c r="E4011" s="320">
        <v>10634399</v>
      </c>
      <c r="F4011" s="190">
        <v>354</v>
      </c>
      <c r="G4011" s="360">
        <v>60</v>
      </c>
      <c r="H4011" s="320">
        <v>0</v>
      </c>
      <c r="I4011" s="320">
        <v>354</v>
      </c>
      <c r="J4011" s="361">
        <v>0</v>
      </c>
      <c r="K4011" s="320" t="s">
        <v>1152</v>
      </c>
      <c r="L4011" s="320" t="s">
        <v>254</v>
      </c>
      <c r="M4011" s="320" t="s">
        <v>262</v>
      </c>
      <c r="N4011" s="320" t="s">
        <v>264</v>
      </c>
    </row>
    <row r="4012" spans="1:14" s="194" customFormat="1">
      <c r="A4012" s="320" t="s">
        <v>243</v>
      </c>
      <c r="B4012" s="320" t="s">
        <v>574</v>
      </c>
      <c r="C4012" s="320" t="s">
        <v>834</v>
      </c>
      <c r="D4012" s="320" t="s">
        <v>80</v>
      </c>
      <c r="E4012" s="320">
        <v>32686332</v>
      </c>
      <c r="F4012" s="190">
        <v>3032</v>
      </c>
      <c r="G4012" s="360">
        <v>57.610500000000002</v>
      </c>
      <c r="H4012" s="320">
        <v>5</v>
      </c>
      <c r="I4012" s="320">
        <v>3027</v>
      </c>
      <c r="J4012" s="361">
        <v>1.6490765171503958E-3</v>
      </c>
      <c r="K4012" s="320" t="s">
        <v>239</v>
      </c>
      <c r="L4012" s="320" t="s">
        <v>143</v>
      </c>
      <c r="M4012" s="320" t="s">
        <v>12</v>
      </c>
      <c r="N4012" s="320" t="s">
        <v>264</v>
      </c>
    </row>
    <row r="4013" spans="1:14" s="194" customFormat="1">
      <c r="A4013" s="320" t="s">
        <v>243</v>
      </c>
      <c r="B4013" s="320" t="s">
        <v>574</v>
      </c>
      <c r="C4013" s="320" t="s">
        <v>834</v>
      </c>
      <c r="D4013" s="320" t="s">
        <v>83</v>
      </c>
      <c r="E4013" s="320">
        <v>42269956</v>
      </c>
      <c r="F4013" s="190">
        <v>654</v>
      </c>
      <c r="G4013" s="360">
        <v>60</v>
      </c>
      <c r="H4013" s="320">
        <v>3</v>
      </c>
      <c r="I4013" s="320">
        <v>651</v>
      </c>
      <c r="J4013" s="361">
        <v>4.5871559633027525E-3</v>
      </c>
      <c r="K4013" s="320" t="s">
        <v>189</v>
      </c>
      <c r="L4013" s="320" t="s">
        <v>254</v>
      </c>
      <c r="M4013" s="320" t="s">
        <v>262</v>
      </c>
      <c r="N4013" s="320" t="s">
        <v>261</v>
      </c>
    </row>
    <row r="4014" spans="1:14" s="194" customFormat="1">
      <c r="A4014" s="320" t="s">
        <v>243</v>
      </c>
      <c r="B4014" s="320" t="s">
        <v>574</v>
      </c>
      <c r="C4014" s="320" t="s">
        <v>834</v>
      </c>
      <c r="D4014" s="320" t="s">
        <v>78</v>
      </c>
      <c r="E4014" s="320">
        <v>195778904</v>
      </c>
      <c r="F4014" s="190">
        <v>872</v>
      </c>
      <c r="G4014" s="360">
        <v>60</v>
      </c>
      <c r="H4014" s="320">
        <v>3</v>
      </c>
      <c r="I4014" s="320">
        <v>869</v>
      </c>
      <c r="J4014" s="361">
        <v>3.4403669724770644E-3</v>
      </c>
      <c r="K4014" s="320" t="s">
        <v>190</v>
      </c>
      <c r="L4014" s="320" t="s">
        <v>254</v>
      </c>
      <c r="M4014" s="320" t="s">
        <v>261</v>
      </c>
      <c r="N4014" s="320" t="s">
        <v>262</v>
      </c>
    </row>
    <row r="4015" spans="1:14" s="194" customFormat="1">
      <c r="A4015" s="320" t="s">
        <v>243</v>
      </c>
      <c r="B4015" s="320" t="s">
        <v>574</v>
      </c>
      <c r="C4015" s="320" t="s">
        <v>834</v>
      </c>
      <c r="D4015" s="320" t="s">
        <v>85</v>
      </c>
      <c r="E4015" s="320">
        <v>72966838</v>
      </c>
      <c r="F4015" s="190">
        <v>282</v>
      </c>
      <c r="G4015" s="360">
        <v>60</v>
      </c>
      <c r="H4015" s="320">
        <v>0</v>
      </c>
      <c r="I4015" s="320">
        <v>282</v>
      </c>
      <c r="J4015" s="361">
        <v>0</v>
      </c>
      <c r="K4015" s="320" t="s">
        <v>1153</v>
      </c>
      <c r="L4015" s="320" t="s">
        <v>254</v>
      </c>
      <c r="M4015" s="320" t="s">
        <v>262</v>
      </c>
      <c r="N4015" s="320" t="s">
        <v>261</v>
      </c>
    </row>
    <row r="4016" spans="1:14" s="194" customFormat="1">
      <c r="A4016" s="320" t="s">
        <v>243</v>
      </c>
      <c r="B4016" s="320" t="s">
        <v>574</v>
      </c>
      <c r="C4016" s="320" t="s">
        <v>834</v>
      </c>
      <c r="D4016" s="320" t="s">
        <v>93</v>
      </c>
      <c r="E4016" s="320">
        <v>102759163</v>
      </c>
      <c r="F4016" s="190">
        <v>643</v>
      </c>
      <c r="G4016" s="360">
        <v>60</v>
      </c>
      <c r="H4016" s="320">
        <v>0</v>
      </c>
      <c r="I4016" s="320">
        <v>643</v>
      </c>
      <c r="J4016" s="361">
        <v>0</v>
      </c>
      <c r="K4016" s="320" t="s">
        <v>1154</v>
      </c>
      <c r="L4016" s="320" t="s">
        <v>254</v>
      </c>
      <c r="M4016" s="320" t="s">
        <v>262</v>
      </c>
      <c r="N4016" s="320" t="s">
        <v>263</v>
      </c>
    </row>
    <row r="4017" spans="1:14" s="194" customFormat="1">
      <c r="A4017" s="320" t="s">
        <v>243</v>
      </c>
      <c r="B4017" s="320" t="s">
        <v>574</v>
      </c>
      <c r="C4017" s="320" t="s">
        <v>834</v>
      </c>
      <c r="D4017" s="320" t="s">
        <v>94</v>
      </c>
      <c r="E4017" s="320">
        <v>14001139</v>
      </c>
      <c r="F4017" s="190">
        <v>1381</v>
      </c>
      <c r="G4017" s="360">
        <v>59.9985</v>
      </c>
      <c r="H4017" s="320">
        <v>0</v>
      </c>
      <c r="I4017" s="320">
        <v>1381</v>
      </c>
      <c r="J4017" s="361">
        <v>0</v>
      </c>
      <c r="K4017" s="320" t="s">
        <v>1156</v>
      </c>
      <c r="L4017" s="320" t="s">
        <v>254</v>
      </c>
      <c r="M4017" s="320" t="s">
        <v>263</v>
      </c>
      <c r="N4017" s="320" t="s">
        <v>262</v>
      </c>
    </row>
    <row r="4018" spans="1:14" s="194" customFormat="1">
      <c r="A4018" s="320" t="s">
        <v>243</v>
      </c>
      <c r="B4018" s="320" t="s">
        <v>574</v>
      </c>
      <c r="C4018" s="320" t="s">
        <v>834</v>
      </c>
      <c r="D4018" s="320" t="s">
        <v>91</v>
      </c>
      <c r="E4018" s="320">
        <v>65148057</v>
      </c>
      <c r="F4018" s="190">
        <v>204</v>
      </c>
      <c r="G4018" s="360">
        <v>60</v>
      </c>
      <c r="H4018" s="320">
        <v>0</v>
      </c>
      <c r="I4018" s="320">
        <v>204</v>
      </c>
      <c r="J4018" s="361">
        <v>0</v>
      </c>
      <c r="K4018" s="320" t="s">
        <v>1155</v>
      </c>
      <c r="L4018" s="320" t="s">
        <v>254</v>
      </c>
      <c r="M4018" s="320" t="s">
        <v>261</v>
      </c>
      <c r="N4018" s="320" t="s">
        <v>263</v>
      </c>
    </row>
    <row r="4019" spans="1:14" s="194" customFormat="1">
      <c r="A4019" s="320" t="s">
        <v>243</v>
      </c>
      <c r="B4019" s="320" t="s">
        <v>575</v>
      </c>
      <c r="C4019" s="320" t="s">
        <v>834</v>
      </c>
      <c r="D4019" s="320" t="s">
        <v>92</v>
      </c>
      <c r="E4019" s="320">
        <v>121926075</v>
      </c>
      <c r="F4019" s="190">
        <v>1555</v>
      </c>
      <c r="G4019" s="360">
        <v>59.996099999999998</v>
      </c>
      <c r="H4019" s="320">
        <v>6</v>
      </c>
      <c r="I4019" s="320">
        <v>1549</v>
      </c>
      <c r="J4019" s="361">
        <v>3.8585209003215433E-3</v>
      </c>
      <c r="K4019" s="320" t="s">
        <v>1150</v>
      </c>
      <c r="L4019" s="320" t="s">
        <v>254</v>
      </c>
      <c r="M4019" s="320" t="s">
        <v>262</v>
      </c>
      <c r="N4019" s="320" t="s">
        <v>261</v>
      </c>
    </row>
    <row r="4020" spans="1:14" s="194" customFormat="1">
      <c r="A4020" s="320" t="s">
        <v>243</v>
      </c>
      <c r="B4020" s="320" t="s">
        <v>575</v>
      </c>
      <c r="C4020" s="320" t="s">
        <v>834</v>
      </c>
      <c r="D4020" s="320" t="s">
        <v>81</v>
      </c>
      <c r="E4020" s="320">
        <v>104870979</v>
      </c>
      <c r="F4020" s="190">
        <v>1959</v>
      </c>
      <c r="G4020" s="360">
        <v>59.2453</v>
      </c>
      <c r="H4020" s="320">
        <v>0</v>
      </c>
      <c r="I4020" s="320">
        <v>1959</v>
      </c>
      <c r="J4020" s="361">
        <v>0</v>
      </c>
      <c r="K4020" s="320" t="s">
        <v>187</v>
      </c>
      <c r="L4020" s="320" t="s">
        <v>254</v>
      </c>
      <c r="M4020" s="320" t="s">
        <v>261</v>
      </c>
      <c r="N4020" s="320" t="s">
        <v>264</v>
      </c>
    </row>
    <row r="4021" spans="1:14" s="194" customFormat="1">
      <c r="A4021" s="320" t="s">
        <v>243</v>
      </c>
      <c r="B4021" s="320" t="s">
        <v>575</v>
      </c>
      <c r="C4021" s="320" t="s">
        <v>834</v>
      </c>
      <c r="D4021" s="320" t="s">
        <v>82</v>
      </c>
      <c r="E4021" s="320">
        <v>54686483</v>
      </c>
      <c r="F4021" s="190">
        <v>413</v>
      </c>
      <c r="G4021" s="360">
        <v>60</v>
      </c>
      <c r="H4021" s="320">
        <v>3</v>
      </c>
      <c r="I4021" s="320">
        <v>410</v>
      </c>
      <c r="J4021" s="361">
        <v>7.2639225181598066E-3</v>
      </c>
      <c r="K4021" s="320" t="s">
        <v>62</v>
      </c>
      <c r="L4021" s="320" t="s">
        <v>254</v>
      </c>
      <c r="M4021" s="320" t="s">
        <v>261</v>
      </c>
      <c r="N4021" s="320" t="s">
        <v>262</v>
      </c>
    </row>
    <row r="4022" spans="1:14" s="194" customFormat="1">
      <c r="A4022" s="320" t="s">
        <v>243</v>
      </c>
      <c r="B4022" s="320" t="s">
        <v>575</v>
      </c>
      <c r="C4022" s="320" t="s">
        <v>834</v>
      </c>
      <c r="D4022" s="320" t="s">
        <v>82</v>
      </c>
      <c r="E4022" s="320">
        <v>75130741</v>
      </c>
      <c r="F4022" s="190">
        <v>2669</v>
      </c>
      <c r="G4022" s="360">
        <v>59.989899999999999</v>
      </c>
      <c r="H4022" s="320">
        <v>4</v>
      </c>
      <c r="I4022" s="320">
        <v>2665</v>
      </c>
      <c r="J4022" s="361">
        <v>1.4986886474334957E-3</v>
      </c>
      <c r="K4022" s="320" t="s">
        <v>1151</v>
      </c>
      <c r="L4022" s="320" t="s">
        <v>254</v>
      </c>
      <c r="M4022" s="320" t="s">
        <v>262</v>
      </c>
      <c r="N4022" s="320" t="s">
        <v>261</v>
      </c>
    </row>
    <row r="4023" spans="1:14" s="194" customFormat="1">
      <c r="A4023" s="320" t="s">
        <v>243</v>
      </c>
      <c r="B4023" s="320" t="s">
        <v>575</v>
      </c>
      <c r="C4023" s="320" t="s">
        <v>834</v>
      </c>
      <c r="D4023" s="320" t="s">
        <v>88</v>
      </c>
      <c r="E4023" s="320">
        <v>32971435</v>
      </c>
      <c r="F4023" s="190">
        <v>848</v>
      </c>
      <c r="G4023" s="360">
        <v>60</v>
      </c>
      <c r="H4023" s="320">
        <v>3</v>
      </c>
      <c r="I4023" s="320">
        <v>845</v>
      </c>
      <c r="J4023" s="361">
        <v>3.5377358490566039E-3</v>
      </c>
      <c r="K4023" s="320" t="s">
        <v>188</v>
      </c>
      <c r="L4023" s="320" t="s">
        <v>254</v>
      </c>
      <c r="M4023" s="320" t="s">
        <v>262</v>
      </c>
      <c r="N4023" s="320" t="s">
        <v>261</v>
      </c>
    </row>
    <row r="4024" spans="1:14" s="194" customFormat="1">
      <c r="A4024" s="320" t="s">
        <v>243</v>
      </c>
      <c r="B4024" s="320" t="s">
        <v>575</v>
      </c>
      <c r="C4024" s="320" t="s">
        <v>834</v>
      </c>
      <c r="D4024" s="320" t="s">
        <v>80</v>
      </c>
      <c r="E4024" s="320">
        <v>10634399</v>
      </c>
      <c r="F4024" s="190">
        <v>569</v>
      </c>
      <c r="G4024" s="360">
        <v>60</v>
      </c>
      <c r="H4024" s="320">
        <v>0</v>
      </c>
      <c r="I4024" s="320">
        <v>569</v>
      </c>
      <c r="J4024" s="361">
        <v>0</v>
      </c>
      <c r="K4024" s="320" t="s">
        <v>1152</v>
      </c>
      <c r="L4024" s="320" t="s">
        <v>254</v>
      </c>
      <c r="M4024" s="320" t="s">
        <v>262</v>
      </c>
      <c r="N4024" s="320" t="s">
        <v>264</v>
      </c>
    </row>
    <row r="4025" spans="1:14" s="194" customFormat="1">
      <c r="A4025" s="320" t="s">
        <v>243</v>
      </c>
      <c r="B4025" s="320" t="s">
        <v>575</v>
      </c>
      <c r="C4025" s="320" t="s">
        <v>834</v>
      </c>
      <c r="D4025" s="320" t="s">
        <v>80</v>
      </c>
      <c r="E4025" s="320">
        <v>32686332</v>
      </c>
      <c r="F4025" s="190">
        <v>4320</v>
      </c>
      <c r="G4025" s="360">
        <v>57.938600000000001</v>
      </c>
      <c r="H4025" s="320">
        <v>2</v>
      </c>
      <c r="I4025" s="320">
        <v>4318</v>
      </c>
      <c r="J4025" s="361">
        <v>4.6296296296296298E-4</v>
      </c>
      <c r="K4025" s="320" t="s">
        <v>239</v>
      </c>
      <c r="L4025" s="320" t="s">
        <v>143</v>
      </c>
      <c r="M4025" s="320" t="s">
        <v>12</v>
      </c>
      <c r="N4025" s="320" t="s">
        <v>264</v>
      </c>
    </row>
    <row r="4026" spans="1:14" s="194" customFormat="1">
      <c r="A4026" s="320" t="s">
        <v>243</v>
      </c>
      <c r="B4026" s="320" t="s">
        <v>575</v>
      </c>
      <c r="C4026" s="320" t="s">
        <v>834</v>
      </c>
      <c r="D4026" s="320" t="s">
        <v>83</v>
      </c>
      <c r="E4026" s="320">
        <v>42269956</v>
      </c>
      <c r="F4026" s="190">
        <v>1259</v>
      </c>
      <c r="G4026" s="360">
        <v>59.998399999999997</v>
      </c>
      <c r="H4026" s="320">
        <v>7</v>
      </c>
      <c r="I4026" s="320">
        <v>1252</v>
      </c>
      <c r="J4026" s="361">
        <v>5.5599682287529786E-3</v>
      </c>
      <c r="K4026" s="320" t="s">
        <v>189</v>
      </c>
      <c r="L4026" s="320" t="s">
        <v>254</v>
      </c>
      <c r="M4026" s="320" t="s">
        <v>262</v>
      </c>
      <c r="N4026" s="320" t="s">
        <v>261</v>
      </c>
    </row>
    <row r="4027" spans="1:14" s="194" customFormat="1">
      <c r="A4027" s="320" t="s">
        <v>243</v>
      </c>
      <c r="B4027" s="320" t="s">
        <v>575</v>
      </c>
      <c r="C4027" s="320" t="s">
        <v>834</v>
      </c>
      <c r="D4027" s="320" t="s">
        <v>78</v>
      </c>
      <c r="E4027" s="320">
        <v>195778904</v>
      </c>
      <c r="F4027" s="190">
        <v>1509</v>
      </c>
      <c r="G4027" s="360">
        <v>60</v>
      </c>
      <c r="H4027" s="320">
        <v>6</v>
      </c>
      <c r="I4027" s="320">
        <v>1503</v>
      </c>
      <c r="J4027" s="361">
        <v>3.9761431411530811E-3</v>
      </c>
      <c r="K4027" s="320" t="s">
        <v>190</v>
      </c>
      <c r="L4027" s="320" t="s">
        <v>254</v>
      </c>
      <c r="M4027" s="320" t="s">
        <v>261</v>
      </c>
      <c r="N4027" s="320" t="s">
        <v>262</v>
      </c>
    </row>
    <row r="4028" spans="1:14" s="194" customFormat="1">
      <c r="A4028" s="320" t="s">
        <v>243</v>
      </c>
      <c r="B4028" s="320" t="s">
        <v>575</v>
      </c>
      <c r="C4028" s="320" t="s">
        <v>834</v>
      </c>
      <c r="D4028" s="320" t="s">
        <v>85</v>
      </c>
      <c r="E4028" s="320">
        <v>72966838</v>
      </c>
      <c r="F4028" s="190">
        <v>219</v>
      </c>
      <c r="G4028" s="360">
        <v>60</v>
      </c>
      <c r="H4028" s="320">
        <v>0</v>
      </c>
      <c r="I4028" s="320">
        <v>219</v>
      </c>
      <c r="J4028" s="361">
        <v>0</v>
      </c>
      <c r="K4028" s="320" t="s">
        <v>1153</v>
      </c>
      <c r="L4028" s="320" t="s">
        <v>254</v>
      </c>
      <c r="M4028" s="320" t="s">
        <v>262</v>
      </c>
      <c r="N4028" s="320" t="s">
        <v>261</v>
      </c>
    </row>
    <row r="4029" spans="1:14" s="194" customFormat="1">
      <c r="A4029" s="320" t="s">
        <v>243</v>
      </c>
      <c r="B4029" s="320" t="s">
        <v>575</v>
      </c>
      <c r="C4029" s="320" t="s">
        <v>834</v>
      </c>
      <c r="D4029" s="320" t="s">
        <v>93</v>
      </c>
      <c r="E4029" s="320">
        <v>102759163</v>
      </c>
      <c r="F4029" s="190">
        <v>289</v>
      </c>
      <c r="G4029" s="360">
        <v>60</v>
      </c>
      <c r="H4029" s="320">
        <v>0</v>
      </c>
      <c r="I4029" s="320">
        <v>289</v>
      </c>
      <c r="J4029" s="361">
        <v>0</v>
      </c>
      <c r="K4029" s="320" t="s">
        <v>1154</v>
      </c>
      <c r="L4029" s="320" t="s">
        <v>254</v>
      </c>
      <c r="M4029" s="320" t="s">
        <v>262</v>
      </c>
      <c r="N4029" s="320" t="s">
        <v>263</v>
      </c>
    </row>
    <row r="4030" spans="1:14" s="194" customFormat="1">
      <c r="A4030" s="320" t="s">
        <v>243</v>
      </c>
      <c r="B4030" s="320" t="s">
        <v>575</v>
      </c>
      <c r="C4030" s="320" t="s">
        <v>834</v>
      </c>
      <c r="D4030" s="320" t="s">
        <v>94</v>
      </c>
      <c r="E4030" s="320">
        <v>14001139</v>
      </c>
      <c r="F4030" s="190">
        <v>1328</v>
      </c>
      <c r="G4030" s="360">
        <v>59.9985</v>
      </c>
      <c r="H4030" s="320">
        <v>2</v>
      </c>
      <c r="I4030" s="320">
        <v>1326</v>
      </c>
      <c r="J4030" s="361">
        <v>1.5060240963855422E-3</v>
      </c>
      <c r="K4030" s="320" t="s">
        <v>1156</v>
      </c>
      <c r="L4030" s="320" t="s">
        <v>254</v>
      </c>
      <c r="M4030" s="320" t="s">
        <v>263</v>
      </c>
      <c r="N4030" s="320" t="s">
        <v>262</v>
      </c>
    </row>
    <row r="4031" spans="1:14" s="194" customFormat="1">
      <c r="A4031" s="320" t="s">
        <v>243</v>
      </c>
      <c r="B4031" s="320" t="s">
        <v>575</v>
      </c>
      <c r="C4031" s="320" t="s">
        <v>834</v>
      </c>
      <c r="D4031" s="320" t="s">
        <v>91</v>
      </c>
      <c r="E4031" s="320">
        <v>65148057</v>
      </c>
      <c r="F4031" s="190">
        <v>457</v>
      </c>
      <c r="G4031" s="360">
        <v>60.021900000000002</v>
      </c>
      <c r="H4031" s="320">
        <v>0</v>
      </c>
      <c r="I4031" s="320">
        <v>457</v>
      </c>
      <c r="J4031" s="361">
        <v>0</v>
      </c>
      <c r="K4031" s="320" t="s">
        <v>1155</v>
      </c>
      <c r="L4031" s="320" t="s">
        <v>254</v>
      </c>
      <c r="M4031" s="320" t="s">
        <v>261</v>
      </c>
      <c r="N4031" s="320" t="s">
        <v>263</v>
      </c>
    </row>
    <row r="4032" spans="1:14" s="194" customFormat="1">
      <c r="A4032" s="320" t="s">
        <v>243</v>
      </c>
      <c r="B4032" s="320" t="s">
        <v>576</v>
      </c>
      <c r="C4032" s="320" t="s">
        <v>834</v>
      </c>
      <c r="D4032" s="320" t="s">
        <v>92</v>
      </c>
      <c r="E4032" s="320">
        <v>121926075</v>
      </c>
      <c r="F4032" s="190">
        <v>1755</v>
      </c>
      <c r="G4032" s="360">
        <v>60</v>
      </c>
      <c r="H4032" s="320">
        <v>26</v>
      </c>
      <c r="I4032" s="320">
        <v>1729</v>
      </c>
      <c r="J4032" s="361">
        <v>1.4814814814814815E-2</v>
      </c>
      <c r="K4032" s="320" t="s">
        <v>1150</v>
      </c>
      <c r="L4032" s="320" t="s">
        <v>254</v>
      </c>
      <c r="M4032" s="320" t="s">
        <v>262</v>
      </c>
      <c r="N4032" s="320" t="s">
        <v>261</v>
      </c>
    </row>
    <row r="4033" spans="1:14" s="194" customFormat="1">
      <c r="A4033" s="320" t="s">
        <v>243</v>
      </c>
      <c r="B4033" s="320" t="s">
        <v>576</v>
      </c>
      <c r="C4033" s="320" t="s">
        <v>834</v>
      </c>
      <c r="D4033" s="320" t="s">
        <v>81</v>
      </c>
      <c r="E4033" s="320">
        <v>104870979</v>
      </c>
      <c r="F4033" s="190">
        <v>2243</v>
      </c>
      <c r="G4033" s="360">
        <v>59.391500000000001</v>
      </c>
      <c r="H4033" s="320">
        <v>0</v>
      </c>
      <c r="I4033" s="320">
        <v>2243</v>
      </c>
      <c r="J4033" s="361">
        <v>0</v>
      </c>
      <c r="K4033" s="320" t="s">
        <v>187</v>
      </c>
      <c r="L4033" s="320" t="s">
        <v>254</v>
      </c>
      <c r="M4033" s="320" t="s">
        <v>261</v>
      </c>
      <c r="N4033" s="320" t="s">
        <v>264</v>
      </c>
    </row>
    <row r="4034" spans="1:14" s="194" customFormat="1">
      <c r="A4034" s="320" t="s">
        <v>243</v>
      </c>
      <c r="B4034" s="320" t="s">
        <v>576</v>
      </c>
      <c r="C4034" s="320" t="s">
        <v>834</v>
      </c>
      <c r="D4034" s="320" t="s">
        <v>82</v>
      </c>
      <c r="E4034" s="320">
        <v>54686483</v>
      </c>
      <c r="F4034" s="190">
        <v>362</v>
      </c>
      <c r="G4034" s="360">
        <v>60</v>
      </c>
      <c r="H4034" s="320">
        <v>5</v>
      </c>
      <c r="I4034" s="320">
        <v>357</v>
      </c>
      <c r="J4034" s="361">
        <v>1.3812154696132596E-2</v>
      </c>
      <c r="K4034" s="320" t="s">
        <v>62</v>
      </c>
      <c r="L4034" s="320" t="s">
        <v>254</v>
      </c>
      <c r="M4034" s="320" t="s">
        <v>261</v>
      </c>
      <c r="N4034" s="320" t="s">
        <v>262</v>
      </c>
    </row>
    <row r="4035" spans="1:14" s="194" customFormat="1">
      <c r="A4035" s="320" t="s">
        <v>243</v>
      </c>
      <c r="B4035" s="320" t="s">
        <v>576</v>
      </c>
      <c r="C4035" s="320" t="s">
        <v>834</v>
      </c>
      <c r="D4035" s="320" t="s">
        <v>82</v>
      </c>
      <c r="E4035" s="320">
        <v>75130741</v>
      </c>
      <c r="F4035" s="190">
        <v>2896</v>
      </c>
      <c r="G4035" s="360">
        <v>60</v>
      </c>
      <c r="H4035" s="320">
        <v>18</v>
      </c>
      <c r="I4035" s="320">
        <v>2878</v>
      </c>
      <c r="J4035" s="361">
        <v>6.2154696132596682E-3</v>
      </c>
      <c r="K4035" s="320" t="s">
        <v>1151</v>
      </c>
      <c r="L4035" s="320" t="s">
        <v>254</v>
      </c>
      <c r="M4035" s="320" t="s">
        <v>262</v>
      </c>
      <c r="N4035" s="320" t="s">
        <v>261</v>
      </c>
    </row>
    <row r="4036" spans="1:14" s="194" customFormat="1">
      <c r="A4036" s="320" t="s">
        <v>243</v>
      </c>
      <c r="B4036" s="320" t="s">
        <v>576</v>
      </c>
      <c r="C4036" s="320" t="s">
        <v>834</v>
      </c>
      <c r="D4036" s="320" t="s">
        <v>88</v>
      </c>
      <c r="E4036" s="320">
        <v>32971435</v>
      </c>
      <c r="F4036" s="190">
        <v>871</v>
      </c>
      <c r="G4036" s="360">
        <v>60</v>
      </c>
      <c r="H4036" s="320">
        <v>5</v>
      </c>
      <c r="I4036" s="320">
        <v>866</v>
      </c>
      <c r="J4036" s="361">
        <v>5.7405281285878304E-3</v>
      </c>
      <c r="K4036" s="320" t="s">
        <v>188</v>
      </c>
      <c r="L4036" s="320" t="s">
        <v>254</v>
      </c>
      <c r="M4036" s="320" t="s">
        <v>262</v>
      </c>
      <c r="N4036" s="320" t="s">
        <v>261</v>
      </c>
    </row>
    <row r="4037" spans="1:14" s="194" customFormat="1">
      <c r="A4037" s="320" t="s">
        <v>243</v>
      </c>
      <c r="B4037" s="320" t="s">
        <v>576</v>
      </c>
      <c r="C4037" s="320" t="s">
        <v>834</v>
      </c>
      <c r="D4037" s="320" t="s">
        <v>80</v>
      </c>
      <c r="E4037" s="320">
        <v>10634399</v>
      </c>
      <c r="F4037" s="190">
        <v>659</v>
      </c>
      <c r="G4037" s="360">
        <v>60</v>
      </c>
      <c r="H4037" s="320">
        <v>6</v>
      </c>
      <c r="I4037" s="320">
        <v>653</v>
      </c>
      <c r="J4037" s="361">
        <v>9.104704097116844E-3</v>
      </c>
      <c r="K4037" s="320" t="s">
        <v>1152</v>
      </c>
      <c r="L4037" s="320" t="s">
        <v>254</v>
      </c>
      <c r="M4037" s="320" t="s">
        <v>262</v>
      </c>
      <c r="N4037" s="320" t="s">
        <v>264</v>
      </c>
    </row>
    <row r="4038" spans="1:14" s="194" customFormat="1">
      <c r="A4038" s="320" t="s">
        <v>243</v>
      </c>
      <c r="B4038" s="320" t="s">
        <v>576</v>
      </c>
      <c r="C4038" s="320" t="s">
        <v>834</v>
      </c>
      <c r="D4038" s="320" t="s">
        <v>80</v>
      </c>
      <c r="E4038" s="320">
        <v>32686332</v>
      </c>
      <c r="F4038" s="190">
        <v>2928</v>
      </c>
      <c r="G4038" s="360">
        <v>57.9846</v>
      </c>
      <c r="H4038" s="320">
        <v>6</v>
      </c>
      <c r="I4038" s="320">
        <v>2922</v>
      </c>
      <c r="J4038" s="361">
        <v>2.0491803278688526E-3</v>
      </c>
      <c r="K4038" s="320" t="s">
        <v>239</v>
      </c>
      <c r="L4038" s="320" t="s">
        <v>143</v>
      </c>
      <c r="M4038" s="320" t="s">
        <v>12</v>
      </c>
      <c r="N4038" s="320" t="s">
        <v>264</v>
      </c>
    </row>
    <row r="4039" spans="1:14" s="194" customFormat="1">
      <c r="A4039" s="320" t="s">
        <v>243</v>
      </c>
      <c r="B4039" s="320" t="s">
        <v>576</v>
      </c>
      <c r="C4039" s="320" t="s">
        <v>834</v>
      </c>
      <c r="D4039" s="320" t="s">
        <v>83</v>
      </c>
      <c r="E4039" s="320">
        <v>42269956</v>
      </c>
      <c r="F4039" s="190">
        <v>1053</v>
      </c>
      <c r="G4039" s="360">
        <v>59.999000000000002</v>
      </c>
      <c r="H4039" s="320">
        <v>9</v>
      </c>
      <c r="I4039" s="320">
        <v>1044</v>
      </c>
      <c r="J4039" s="361">
        <v>8.5470085470085479E-3</v>
      </c>
      <c r="K4039" s="320" t="s">
        <v>189</v>
      </c>
      <c r="L4039" s="320" t="s">
        <v>254</v>
      </c>
      <c r="M4039" s="320" t="s">
        <v>262</v>
      </c>
      <c r="N4039" s="320" t="s">
        <v>261</v>
      </c>
    </row>
    <row r="4040" spans="1:14" s="194" customFormat="1">
      <c r="A4040" s="320" t="s">
        <v>243</v>
      </c>
      <c r="B4040" s="320" t="s">
        <v>576</v>
      </c>
      <c r="C4040" s="320" t="s">
        <v>834</v>
      </c>
      <c r="D4040" s="320" t="s">
        <v>78</v>
      </c>
      <c r="E4040" s="320">
        <v>195778904</v>
      </c>
      <c r="F4040" s="190">
        <v>934</v>
      </c>
      <c r="G4040" s="360">
        <v>60</v>
      </c>
      <c r="H4040" s="320">
        <v>6</v>
      </c>
      <c r="I4040" s="320">
        <v>928</v>
      </c>
      <c r="J4040" s="361">
        <v>6.4239828693790149E-3</v>
      </c>
      <c r="K4040" s="320" t="s">
        <v>190</v>
      </c>
      <c r="L4040" s="320" t="s">
        <v>254</v>
      </c>
      <c r="M4040" s="320" t="s">
        <v>261</v>
      </c>
      <c r="N4040" s="320" t="s">
        <v>262</v>
      </c>
    </row>
    <row r="4041" spans="1:14" s="194" customFormat="1">
      <c r="A4041" s="320" t="s">
        <v>243</v>
      </c>
      <c r="B4041" s="320" t="s">
        <v>576</v>
      </c>
      <c r="C4041" s="320" t="s">
        <v>834</v>
      </c>
      <c r="D4041" s="320" t="s">
        <v>85</v>
      </c>
      <c r="E4041" s="320">
        <v>72966838</v>
      </c>
      <c r="F4041" s="190">
        <v>573</v>
      </c>
      <c r="G4041" s="360">
        <v>59.994700000000002</v>
      </c>
      <c r="H4041" s="320">
        <v>4</v>
      </c>
      <c r="I4041" s="320">
        <v>569</v>
      </c>
      <c r="J4041" s="361">
        <v>6.9808027923211171E-3</v>
      </c>
      <c r="K4041" s="320" t="s">
        <v>1153</v>
      </c>
      <c r="L4041" s="320" t="s">
        <v>254</v>
      </c>
      <c r="M4041" s="320" t="s">
        <v>262</v>
      </c>
      <c r="N4041" s="320" t="s">
        <v>261</v>
      </c>
    </row>
    <row r="4042" spans="1:14" s="194" customFormat="1">
      <c r="A4042" s="320" t="s">
        <v>243</v>
      </c>
      <c r="B4042" s="320" t="s">
        <v>576</v>
      </c>
      <c r="C4042" s="320" t="s">
        <v>834</v>
      </c>
      <c r="D4042" s="320" t="s">
        <v>93</v>
      </c>
      <c r="E4042" s="320">
        <v>102759163</v>
      </c>
      <c r="F4042" s="190">
        <v>747</v>
      </c>
      <c r="G4042" s="360">
        <v>59.959800000000001</v>
      </c>
      <c r="H4042" s="320">
        <v>0</v>
      </c>
      <c r="I4042" s="320">
        <v>747</v>
      </c>
      <c r="J4042" s="361">
        <v>0</v>
      </c>
      <c r="K4042" s="320" t="s">
        <v>1154</v>
      </c>
      <c r="L4042" s="320" t="s">
        <v>254</v>
      </c>
      <c r="M4042" s="320" t="s">
        <v>262</v>
      </c>
      <c r="N4042" s="320" t="s">
        <v>263</v>
      </c>
    </row>
    <row r="4043" spans="1:14" s="194" customFormat="1">
      <c r="A4043" s="320" t="s">
        <v>243</v>
      </c>
      <c r="B4043" s="320" t="s">
        <v>576</v>
      </c>
      <c r="C4043" s="320" t="s">
        <v>834</v>
      </c>
      <c r="D4043" s="320" t="s">
        <v>94</v>
      </c>
      <c r="E4043" s="320">
        <v>14001139</v>
      </c>
      <c r="F4043" s="190">
        <v>1522</v>
      </c>
      <c r="G4043" s="360">
        <v>60</v>
      </c>
      <c r="H4043" s="320">
        <v>2</v>
      </c>
      <c r="I4043" s="320">
        <v>1520</v>
      </c>
      <c r="J4043" s="361">
        <v>1.3140604467805519E-3</v>
      </c>
      <c r="K4043" s="320" t="s">
        <v>1156</v>
      </c>
      <c r="L4043" s="320" t="s">
        <v>254</v>
      </c>
      <c r="M4043" s="320" t="s">
        <v>263</v>
      </c>
      <c r="N4043" s="320" t="s">
        <v>262</v>
      </c>
    </row>
    <row r="4044" spans="1:14" s="194" customFormat="1">
      <c r="A4044" s="320" t="s">
        <v>243</v>
      </c>
      <c r="B4044" s="320" t="s">
        <v>576</v>
      </c>
      <c r="C4044" s="320" t="s">
        <v>834</v>
      </c>
      <c r="D4044" s="320" t="s">
        <v>91</v>
      </c>
      <c r="E4044" s="320">
        <v>65148057</v>
      </c>
      <c r="F4044" s="190">
        <v>297</v>
      </c>
      <c r="G4044" s="360">
        <v>60</v>
      </c>
      <c r="H4044" s="320">
        <v>0</v>
      </c>
      <c r="I4044" s="320">
        <v>297</v>
      </c>
      <c r="J4044" s="361">
        <v>0</v>
      </c>
      <c r="K4044" s="320" t="s">
        <v>1155</v>
      </c>
      <c r="L4044" s="320" t="s">
        <v>254</v>
      </c>
      <c r="M4044" s="320" t="s">
        <v>261</v>
      </c>
      <c r="N4044" s="320" t="s">
        <v>263</v>
      </c>
    </row>
    <row r="4045" spans="1:14" s="194" customFormat="1">
      <c r="A4045" s="320" t="s">
        <v>243</v>
      </c>
      <c r="B4045" s="320" t="s">
        <v>577</v>
      </c>
      <c r="C4045" s="320" t="s">
        <v>702</v>
      </c>
      <c r="D4045" s="320" t="s">
        <v>92</v>
      </c>
      <c r="E4045" s="320">
        <v>121926075</v>
      </c>
      <c r="F4045" s="190">
        <v>2016</v>
      </c>
      <c r="G4045" s="360">
        <v>60</v>
      </c>
      <c r="H4045" s="320">
        <v>825</v>
      </c>
      <c r="I4045" s="320">
        <v>1191</v>
      </c>
      <c r="J4045" s="361">
        <v>0.40922619047619047</v>
      </c>
      <c r="K4045" s="320" t="s">
        <v>1150</v>
      </c>
      <c r="L4045" s="320" t="s">
        <v>254</v>
      </c>
      <c r="M4045" s="320" t="s">
        <v>262</v>
      </c>
      <c r="N4045" s="320" t="s">
        <v>261</v>
      </c>
    </row>
    <row r="4046" spans="1:14" s="194" customFormat="1">
      <c r="A4046" s="320" t="s">
        <v>243</v>
      </c>
      <c r="B4046" s="320" t="s">
        <v>577</v>
      </c>
      <c r="C4046" s="320" t="s">
        <v>702</v>
      </c>
      <c r="D4046" s="320" t="s">
        <v>81</v>
      </c>
      <c r="E4046" s="320">
        <v>104870979</v>
      </c>
      <c r="F4046" s="190">
        <v>2224</v>
      </c>
      <c r="G4046" s="360">
        <v>59.4163</v>
      </c>
      <c r="H4046" s="320">
        <v>0</v>
      </c>
      <c r="I4046" s="320">
        <v>2224</v>
      </c>
      <c r="J4046" s="361">
        <v>0</v>
      </c>
      <c r="K4046" s="320" t="s">
        <v>187</v>
      </c>
      <c r="L4046" s="320" t="s">
        <v>254</v>
      </c>
      <c r="M4046" s="320" t="s">
        <v>261</v>
      </c>
      <c r="N4046" s="320" t="s">
        <v>264</v>
      </c>
    </row>
    <row r="4047" spans="1:14" s="194" customFormat="1">
      <c r="A4047" s="320" t="s">
        <v>243</v>
      </c>
      <c r="B4047" s="320" t="s">
        <v>577</v>
      </c>
      <c r="C4047" s="320" t="s">
        <v>702</v>
      </c>
      <c r="D4047" s="320" t="s">
        <v>82</v>
      </c>
      <c r="E4047" s="320">
        <v>54686483</v>
      </c>
      <c r="F4047" s="190">
        <v>430</v>
      </c>
      <c r="G4047" s="360">
        <v>60</v>
      </c>
      <c r="H4047" s="320">
        <v>203</v>
      </c>
      <c r="I4047" s="320">
        <v>227</v>
      </c>
      <c r="J4047" s="361">
        <v>0.47209302325581393</v>
      </c>
      <c r="K4047" s="320" t="s">
        <v>62</v>
      </c>
      <c r="L4047" s="320" t="s">
        <v>254</v>
      </c>
      <c r="M4047" s="320" t="s">
        <v>261</v>
      </c>
      <c r="N4047" s="320" t="s">
        <v>262</v>
      </c>
    </row>
    <row r="4048" spans="1:14" s="194" customFormat="1">
      <c r="A4048" s="320" t="s">
        <v>243</v>
      </c>
      <c r="B4048" s="320" t="s">
        <v>577</v>
      </c>
      <c r="C4048" s="320" t="s">
        <v>702</v>
      </c>
      <c r="D4048" s="320" t="s">
        <v>82</v>
      </c>
      <c r="E4048" s="320">
        <v>75130741</v>
      </c>
      <c r="F4048" s="190">
        <v>2933</v>
      </c>
      <c r="G4048" s="360">
        <v>60</v>
      </c>
      <c r="H4048" s="320">
        <v>1435</v>
      </c>
      <c r="I4048" s="320">
        <v>1498</v>
      </c>
      <c r="J4048" s="361">
        <v>0.48926014319809069</v>
      </c>
      <c r="K4048" s="320" t="s">
        <v>1151</v>
      </c>
      <c r="L4048" s="320" t="s">
        <v>254</v>
      </c>
      <c r="M4048" s="320" t="s">
        <v>262</v>
      </c>
      <c r="N4048" s="320" t="s">
        <v>261</v>
      </c>
    </row>
    <row r="4049" spans="1:14" s="194" customFormat="1">
      <c r="A4049" s="320" t="s">
        <v>243</v>
      </c>
      <c r="B4049" s="320" t="s">
        <v>577</v>
      </c>
      <c r="C4049" s="320" t="s">
        <v>702</v>
      </c>
      <c r="D4049" s="320" t="s">
        <v>88</v>
      </c>
      <c r="E4049" s="320">
        <v>32971435</v>
      </c>
      <c r="F4049" s="190">
        <v>913</v>
      </c>
      <c r="G4049" s="360">
        <v>60</v>
      </c>
      <c r="H4049" s="320">
        <v>228</v>
      </c>
      <c r="I4049" s="320">
        <v>685</v>
      </c>
      <c r="J4049" s="361">
        <v>0.2497261774370208</v>
      </c>
      <c r="K4049" s="320" t="s">
        <v>188</v>
      </c>
      <c r="L4049" s="320" t="s">
        <v>254</v>
      </c>
      <c r="M4049" s="320" t="s">
        <v>262</v>
      </c>
      <c r="N4049" s="320" t="s">
        <v>261</v>
      </c>
    </row>
    <row r="4050" spans="1:14" s="194" customFormat="1">
      <c r="A4050" s="320" t="s">
        <v>243</v>
      </c>
      <c r="B4050" s="320" t="s">
        <v>577</v>
      </c>
      <c r="C4050" s="320" t="s">
        <v>702</v>
      </c>
      <c r="D4050" s="320" t="s">
        <v>80</v>
      </c>
      <c r="E4050" s="320">
        <v>10634399</v>
      </c>
      <c r="F4050" s="190">
        <v>671</v>
      </c>
      <c r="G4050" s="360">
        <v>60</v>
      </c>
      <c r="H4050" s="320">
        <v>306</v>
      </c>
      <c r="I4050" s="320">
        <v>365</v>
      </c>
      <c r="J4050" s="361">
        <v>0.45603576751117736</v>
      </c>
      <c r="K4050" s="320" t="s">
        <v>1152</v>
      </c>
      <c r="L4050" s="320" t="s">
        <v>254</v>
      </c>
      <c r="M4050" s="320" t="s">
        <v>262</v>
      </c>
      <c r="N4050" s="320" t="s">
        <v>264</v>
      </c>
    </row>
    <row r="4051" spans="1:14" s="194" customFormat="1">
      <c r="A4051" s="320" t="s">
        <v>243</v>
      </c>
      <c r="B4051" s="320" t="s">
        <v>577</v>
      </c>
      <c r="C4051" s="320" t="s">
        <v>702</v>
      </c>
      <c r="D4051" s="320" t="s">
        <v>80</v>
      </c>
      <c r="E4051" s="320">
        <v>32686332</v>
      </c>
      <c r="F4051" s="190">
        <v>2731</v>
      </c>
      <c r="G4051" s="360">
        <v>58.304000000000002</v>
      </c>
      <c r="H4051" s="320">
        <v>4</v>
      </c>
      <c r="I4051" s="320">
        <v>2727</v>
      </c>
      <c r="J4051" s="361">
        <v>1.4646649578908826E-3</v>
      </c>
      <c r="K4051" s="320" t="s">
        <v>239</v>
      </c>
      <c r="L4051" s="320" t="s">
        <v>143</v>
      </c>
      <c r="M4051" s="320" t="s">
        <v>12</v>
      </c>
      <c r="N4051" s="320" t="s">
        <v>264</v>
      </c>
    </row>
    <row r="4052" spans="1:14" s="194" customFormat="1">
      <c r="A4052" s="320" t="s">
        <v>243</v>
      </c>
      <c r="B4052" s="320" t="s">
        <v>577</v>
      </c>
      <c r="C4052" s="320" t="s">
        <v>702</v>
      </c>
      <c r="D4052" s="320" t="s">
        <v>83</v>
      </c>
      <c r="E4052" s="320">
        <v>42269956</v>
      </c>
      <c r="F4052" s="190">
        <v>1221</v>
      </c>
      <c r="G4052" s="360">
        <v>60</v>
      </c>
      <c r="H4052" s="320">
        <v>382</v>
      </c>
      <c r="I4052" s="320">
        <v>839</v>
      </c>
      <c r="J4052" s="361">
        <v>0.31285831285831284</v>
      </c>
      <c r="K4052" s="320" t="s">
        <v>189</v>
      </c>
      <c r="L4052" s="320" t="s">
        <v>254</v>
      </c>
      <c r="M4052" s="320" t="s">
        <v>262</v>
      </c>
      <c r="N4052" s="320" t="s">
        <v>261</v>
      </c>
    </row>
    <row r="4053" spans="1:14" s="194" customFormat="1">
      <c r="A4053" s="320" t="s">
        <v>243</v>
      </c>
      <c r="B4053" s="320" t="s">
        <v>577</v>
      </c>
      <c r="C4053" s="320" t="s">
        <v>702</v>
      </c>
      <c r="D4053" s="320" t="s">
        <v>78</v>
      </c>
      <c r="E4053" s="320">
        <v>195778904</v>
      </c>
      <c r="F4053" s="190">
        <v>912</v>
      </c>
      <c r="G4053" s="360">
        <v>60</v>
      </c>
      <c r="H4053" s="320">
        <v>217</v>
      </c>
      <c r="I4053" s="320">
        <v>695</v>
      </c>
      <c r="J4053" s="361">
        <v>0.23793859649122806</v>
      </c>
      <c r="K4053" s="320" t="s">
        <v>190</v>
      </c>
      <c r="L4053" s="320" t="s">
        <v>254</v>
      </c>
      <c r="M4053" s="320" t="s">
        <v>261</v>
      </c>
      <c r="N4053" s="320" t="s">
        <v>262</v>
      </c>
    </row>
    <row r="4054" spans="1:14" s="194" customFormat="1">
      <c r="A4054" s="320" t="s">
        <v>243</v>
      </c>
      <c r="B4054" s="320" t="s">
        <v>577</v>
      </c>
      <c r="C4054" s="320" t="s">
        <v>702</v>
      </c>
      <c r="D4054" s="320" t="s">
        <v>85</v>
      </c>
      <c r="E4054" s="320">
        <v>72966838</v>
      </c>
      <c r="F4054" s="190">
        <v>612</v>
      </c>
      <c r="G4054" s="360">
        <v>60</v>
      </c>
      <c r="H4054" s="320">
        <v>121</v>
      </c>
      <c r="I4054" s="320">
        <v>491</v>
      </c>
      <c r="J4054" s="361">
        <v>0.19771241830065359</v>
      </c>
      <c r="K4054" s="320" t="s">
        <v>1153</v>
      </c>
      <c r="L4054" s="320" t="s">
        <v>254</v>
      </c>
      <c r="M4054" s="320" t="s">
        <v>262</v>
      </c>
      <c r="N4054" s="320" t="s">
        <v>261</v>
      </c>
    </row>
    <row r="4055" spans="1:14" s="194" customFormat="1">
      <c r="A4055" s="320" t="s">
        <v>243</v>
      </c>
      <c r="B4055" s="320" t="s">
        <v>577</v>
      </c>
      <c r="C4055" s="320" t="s">
        <v>702</v>
      </c>
      <c r="D4055" s="320" t="s">
        <v>93</v>
      </c>
      <c r="E4055" s="320">
        <v>102759163</v>
      </c>
      <c r="F4055" s="190">
        <v>1084</v>
      </c>
      <c r="G4055" s="360">
        <v>59.996899999999997</v>
      </c>
      <c r="H4055" s="320">
        <v>128</v>
      </c>
      <c r="I4055" s="320">
        <v>956</v>
      </c>
      <c r="J4055" s="361">
        <v>0.11808118081180811</v>
      </c>
      <c r="K4055" s="320" t="s">
        <v>1154</v>
      </c>
      <c r="L4055" s="320" t="s">
        <v>254</v>
      </c>
      <c r="M4055" s="320" t="s">
        <v>262</v>
      </c>
      <c r="N4055" s="320" t="s">
        <v>263</v>
      </c>
    </row>
    <row r="4056" spans="1:14" s="194" customFormat="1">
      <c r="A4056" s="320" t="s">
        <v>243</v>
      </c>
      <c r="B4056" s="320" t="s">
        <v>577</v>
      </c>
      <c r="C4056" s="320" t="s">
        <v>702</v>
      </c>
      <c r="D4056" s="320" t="s">
        <v>94</v>
      </c>
      <c r="E4056" s="320">
        <v>14001139</v>
      </c>
      <c r="F4056" s="190">
        <v>1937</v>
      </c>
      <c r="G4056" s="360">
        <v>60</v>
      </c>
      <c r="H4056" s="320">
        <v>464</v>
      </c>
      <c r="I4056" s="320">
        <v>1473</v>
      </c>
      <c r="J4056" s="361">
        <v>0.23954568921011873</v>
      </c>
      <c r="K4056" s="320" t="s">
        <v>1156</v>
      </c>
      <c r="L4056" s="320" t="s">
        <v>254</v>
      </c>
      <c r="M4056" s="320" t="s">
        <v>263</v>
      </c>
      <c r="N4056" s="320" t="s">
        <v>262</v>
      </c>
    </row>
    <row r="4057" spans="1:14" s="194" customFormat="1">
      <c r="A4057" s="320" t="s">
        <v>243</v>
      </c>
      <c r="B4057" s="320" t="s">
        <v>577</v>
      </c>
      <c r="C4057" s="320" t="s">
        <v>702</v>
      </c>
      <c r="D4057" s="320" t="s">
        <v>91</v>
      </c>
      <c r="E4057" s="320">
        <v>65148057</v>
      </c>
      <c r="F4057" s="190">
        <v>231</v>
      </c>
      <c r="G4057" s="360">
        <v>60</v>
      </c>
      <c r="H4057" s="320">
        <v>36</v>
      </c>
      <c r="I4057" s="320">
        <v>195</v>
      </c>
      <c r="J4057" s="361">
        <v>0.15584415584415584</v>
      </c>
      <c r="K4057" s="320" t="s">
        <v>1155</v>
      </c>
      <c r="L4057" s="320" t="s">
        <v>254</v>
      </c>
      <c r="M4057" s="320" t="s">
        <v>261</v>
      </c>
      <c r="N4057" s="320" t="s">
        <v>263</v>
      </c>
    </row>
    <row r="4058" spans="1:14" s="194" customFormat="1">
      <c r="A4058" s="320" t="s">
        <v>243</v>
      </c>
      <c r="B4058" s="320" t="s">
        <v>562</v>
      </c>
      <c r="C4058" s="320" t="s">
        <v>670</v>
      </c>
      <c r="D4058" s="173" t="s">
        <v>1259</v>
      </c>
      <c r="E4058" s="173" t="s">
        <v>12</v>
      </c>
      <c r="F4058" s="358" t="s">
        <v>12</v>
      </c>
      <c r="G4058" s="173" t="s">
        <v>12</v>
      </c>
      <c r="H4058" s="173">
        <v>4</v>
      </c>
      <c r="I4058" s="173" t="s">
        <v>12</v>
      </c>
      <c r="J4058" s="173" t="s">
        <v>12</v>
      </c>
      <c r="K4058" s="173" t="s">
        <v>12</v>
      </c>
      <c r="L4058" s="173" t="s">
        <v>253</v>
      </c>
      <c r="M4058" s="173" t="s">
        <v>12</v>
      </c>
      <c r="N4058" s="173" t="s">
        <v>12</v>
      </c>
    </row>
    <row r="4059" spans="1:14" s="194" customFormat="1">
      <c r="A4059" s="320" t="s">
        <v>243</v>
      </c>
      <c r="B4059" s="320" t="s">
        <v>380</v>
      </c>
      <c r="C4059" s="320" t="s">
        <v>834</v>
      </c>
      <c r="D4059" s="173" t="s">
        <v>1259</v>
      </c>
      <c r="E4059" s="173" t="s">
        <v>12</v>
      </c>
      <c r="F4059" s="358" t="s">
        <v>12</v>
      </c>
      <c r="G4059" s="173" t="s">
        <v>12</v>
      </c>
      <c r="H4059" s="173">
        <v>1</v>
      </c>
      <c r="I4059" s="173" t="s">
        <v>12</v>
      </c>
      <c r="J4059" s="173" t="s">
        <v>12</v>
      </c>
      <c r="K4059" s="173" t="s">
        <v>12</v>
      </c>
      <c r="L4059" s="173" t="s">
        <v>253</v>
      </c>
      <c r="M4059" s="173" t="s">
        <v>12</v>
      </c>
      <c r="N4059" s="173" t="s">
        <v>12</v>
      </c>
    </row>
    <row r="4060" spans="1:14" s="194" customFormat="1">
      <c r="A4060" s="320" t="s">
        <v>243</v>
      </c>
      <c r="B4060" s="320" t="s">
        <v>563</v>
      </c>
      <c r="C4060" s="320" t="s">
        <v>834</v>
      </c>
      <c r="D4060" s="173" t="s">
        <v>1259</v>
      </c>
      <c r="E4060" s="173" t="s">
        <v>12</v>
      </c>
      <c r="F4060" s="358" t="s">
        <v>12</v>
      </c>
      <c r="G4060" s="173" t="s">
        <v>12</v>
      </c>
      <c r="H4060" s="173">
        <v>0</v>
      </c>
      <c r="I4060" s="173" t="s">
        <v>12</v>
      </c>
      <c r="J4060" s="173" t="s">
        <v>12</v>
      </c>
      <c r="K4060" s="173" t="s">
        <v>12</v>
      </c>
      <c r="L4060" s="173" t="s">
        <v>253</v>
      </c>
      <c r="M4060" s="173" t="s">
        <v>12</v>
      </c>
      <c r="N4060" s="173" t="s">
        <v>12</v>
      </c>
    </row>
    <row r="4061" spans="1:14" s="194" customFormat="1">
      <c r="A4061" s="320" t="s">
        <v>243</v>
      </c>
      <c r="B4061" s="320" t="s">
        <v>399</v>
      </c>
      <c r="C4061" s="320" t="s">
        <v>834</v>
      </c>
      <c r="D4061" s="173" t="s">
        <v>1259</v>
      </c>
      <c r="E4061" s="173" t="s">
        <v>12</v>
      </c>
      <c r="F4061" s="358" t="s">
        <v>12</v>
      </c>
      <c r="G4061" s="173" t="s">
        <v>12</v>
      </c>
      <c r="H4061" s="173">
        <v>0</v>
      </c>
      <c r="I4061" s="173" t="s">
        <v>12</v>
      </c>
      <c r="J4061" s="173" t="s">
        <v>12</v>
      </c>
      <c r="K4061" s="173" t="s">
        <v>12</v>
      </c>
      <c r="L4061" s="173" t="s">
        <v>253</v>
      </c>
      <c r="M4061" s="173" t="s">
        <v>12</v>
      </c>
      <c r="N4061" s="173" t="s">
        <v>12</v>
      </c>
    </row>
    <row r="4062" spans="1:14" s="194" customFormat="1">
      <c r="A4062" s="320" t="s">
        <v>243</v>
      </c>
      <c r="B4062" s="320" t="s">
        <v>564</v>
      </c>
      <c r="C4062" s="320" t="s">
        <v>671</v>
      </c>
      <c r="D4062" s="173" t="s">
        <v>1259</v>
      </c>
      <c r="E4062" s="173" t="s">
        <v>12</v>
      </c>
      <c r="F4062" s="358" t="s">
        <v>12</v>
      </c>
      <c r="G4062" s="173" t="s">
        <v>12</v>
      </c>
      <c r="H4062" s="173">
        <v>0</v>
      </c>
      <c r="I4062" s="173" t="s">
        <v>12</v>
      </c>
      <c r="J4062" s="173" t="s">
        <v>12</v>
      </c>
      <c r="K4062" s="173" t="s">
        <v>12</v>
      </c>
      <c r="L4062" s="173" t="s">
        <v>253</v>
      </c>
      <c r="M4062" s="173" t="s">
        <v>12</v>
      </c>
      <c r="N4062" s="173" t="s">
        <v>12</v>
      </c>
    </row>
    <row r="4063" spans="1:14" s="194" customFormat="1">
      <c r="A4063" s="320" t="s">
        <v>243</v>
      </c>
      <c r="B4063" s="320" t="s">
        <v>565</v>
      </c>
      <c r="C4063" s="320" t="s">
        <v>834</v>
      </c>
      <c r="D4063" s="173" t="s">
        <v>1259</v>
      </c>
      <c r="E4063" s="173" t="s">
        <v>12</v>
      </c>
      <c r="F4063" s="358" t="s">
        <v>12</v>
      </c>
      <c r="G4063" s="173" t="s">
        <v>12</v>
      </c>
      <c r="H4063" s="173">
        <v>0</v>
      </c>
      <c r="I4063" s="173" t="s">
        <v>12</v>
      </c>
      <c r="J4063" s="173" t="s">
        <v>12</v>
      </c>
      <c r="K4063" s="173" t="s">
        <v>12</v>
      </c>
      <c r="L4063" s="173" t="s">
        <v>253</v>
      </c>
      <c r="M4063" s="173" t="s">
        <v>12</v>
      </c>
      <c r="N4063" s="173" t="s">
        <v>12</v>
      </c>
    </row>
    <row r="4064" spans="1:14" s="194" customFormat="1">
      <c r="A4064" s="320" t="s">
        <v>243</v>
      </c>
      <c r="B4064" s="320" t="s">
        <v>566</v>
      </c>
      <c r="C4064" s="320" t="s">
        <v>834</v>
      </c>
      <c r="D4064" s="173" t="s">
        <v>1259</v>
      </c>
      <c r="E4064" s="173" t="s">
        <v>12</v>
      </c>
      <c r="F4064" s="358" t="s">
        <v>12</v>
      </c>
      <c r="G4064" s="173" t="s">
        <v>12</v>
      </c>
      <c r="H4064" s="173">
        <v>0</v>
      </c>
      <c r="I4064" s="173" t="s">
        <v>12</v>
      </c>
      <c r="J4064" s="173" t="s">
        <v>12</v>
      </c>
      <c r="K4064" s="173" t="s">
        <v>12</v>
      </c>
      <c r="L4064" s="173" t="s">
        <v>253</v>
      </c>
      <c r="M4064" s="173" t="s">
        <v>12</v>
      </c>
      <c r="N4064" s="173" t="s">
        <v>12</v>
      </c>
    </row>
    <row r="4065" spans="1:14" s="194" customFormat="1">
      <c r="A4065" s="320" t="s">
        <v>243</v>
      </c>
      <c r="B4065" s="320" t="s">
        <v>567</v>
      </c>
      <c r="C4065" s="320" t="s">
        <v>834</v>
      </c>
      <c r="D4065" s="173" t="s">
        <v>1259</v>
      </c>
      <c r="E4065" s="173" t="s">
        <v>12</v>
      </c>
      <c r="F4065" s="358" t="s">
        <v>12</v>
      </c>
      <c r="G4065" s="173" t="s">
        <v>12</v>
      </c>
      <c r="H4065" s="173">
        <v>0</v>
      </c>
      <c r="I4065" s="173" t="s">
        <v>12</v>
      </c>
      <c r="J4065" s="173" t="s">
        <v>12</v>
      </c>
      <c r="K4065" s="173" t="s">
        <v>12</v>
      </c>
      <c r="L4065" s="173" t="s">
        <v>253</v>
      </c>
      <c r="M4065" s="173" t="s">
        <v>12</v>
      </c>
      <c r="N4065" s="173" t="s">
        <v>12</v>
      </c>
    </row>
    <row r="4066" spans="1:14" s="194" customFormat="1">
      <c r="A4066" s="320" t="s">
        <v>243</v>
      </c>
      <c r="B4066" s="320" t="s">
        <v>568</v>
      </c>
      <c r="C4066" s="320" t="s">
        <v>834</v>
      </c>
      <c r="D4066" s="173" t="s">
        <v>1259</v>
      </c>
      <c r="E4066" s="173" t="s">
        <v>12</v>
      </c>
      <c r="F4066" s="358" t="s">
        <v>12</v>
      </c>
      <c r="G4066" s="173" t="s">
        <v>12</v>
      </c>
      <c r="H4066" s="173">
        <v>3</v>
      </c>
      <c r="I4066" s="173" t="s">
        <v>12</v>
      </c>
      <c r="J4066" s="173" t="s">
        <v>12</v>
      </c>
      <c r="K4066" s="173" t="s">
        <v>12</v>
      </c>
      <c r="L4066" s="173" t="s">
        <v>253</v>
      </c>
      <c r="M4066" s="173" t="s">
        <v>12</v>
      </c>
      <c r="N4066" s="173" t="s">
        <v>12</v>
      </c>
    </row>
    <row r="4067" spans="1:14" s="194" customFormat="1">
      <c r="A4067" s="320" t="s">
        <v>243</v>
      </c>
      <c r="B4067" s="320" t="s">
        <v>569</v>
      </c>
      <c r="C4067" s="320" t="s">
        <v>846</v>
      </c>
      <c r="D4067" s="173" t="s">
        <v>1259</v>
      </c>
      <c r="E4067" s="173" t="s">
        <v>12</v>
      </c>
      <c r="F4067" s="358" t="s">
        <v>12</v>
      </c>
      <c r="G4067" s="173" t="s">
        <v>12</v>
      </c>
      <c r="H4067" s="173">
        <v>3</v>
      </c>
      <c r="I4067" s="173" t="s">
        <v>12</v>
      </c>
      <c r="J4067" s="173" t="s">
        <v>12</v>
      </c>
      <c r="K4067" s="173" t="s">
        <v>12</v>
      </c>
      <c r="L4067" s="173" t="s">
        <v>253</v>
      </c>
      <c r="M4067" s="173" t="s">
        <v>12</v>
      </c>
      <c r="N4067" s="173" t="s">
        <v>12</v>
      </c>
    </row>
    <row r="4068" spans="1:14" s="194" customFormat="1">
      <c r="A4068" s="320" t="s">
        <v>243</v>
      </c>
      <c r="B4068" s="320" t="s">
        <v>570</v>
      </c>
      <c r="C4068" s="320" t="s">
        <v>834</v>
      </c>
      <c r="D4068" s="173" t="s">
        <v>1259</v>
      </c>
      <c r="E4068" s="173" t="s">
        <v>12</v>
      </c>
      <c r="F4068" s="358" t="s">
        <v>12</v>
      </c>
      <c r="G4068" s="173" t="s">
        <v>12</v>
      </c>
      <c r="H4068" s="173">
        <v>0</v>
      </c>
      <c r="I4068" s="173" t="s">
        <v>12</v>
      </c>
      <c r="J4068" s="173" t="s">
        <v>12</v>
      </c>
      <c r="K4068" s="173" t="s">
        <v>12</v>
      </c>
      <c r="L4068" s="173" t="s">
        <v>253</v>
      </c>
      <c r="M4068" s="173" t="s">
        <v>12</v>
      </c>
      <c r="N4068" s="173" t="s">
        <v>12</v>
      </c>
    </row>
    <row r="4069" spans="1:14" s="194" customFormat="1">
      <c r="A4069" s="320" t="s">
        <v>243</v>
      </c>
      <c r="B4069" s="320" t="s">
        <v>571</v>
      </c>
      <c r="C4069" s="320" t="s">
        <v>834</v>
      </c>
      <c r="D4069" s="173" t="s">
        <v>1259</v>
      </c>
      <c r="E4069" s="173" t="s">
        <v>12</v>
      </c>
      <c r="F4069" s="358" t="s">
        <v>12</v>
      </c>
      <c r="G4069" s="173" t="s">
        <v>12</v>
      </c>
      <c r="H4069" s="173">
        <v>0</v>
      </c>
      <c r="I4069" s="173" t="s">
        <v>12</v>
      </c>
      <c r="J4069" s="173" t="s">
        <v>12</v>
      </c>
      <c r="K4069" s="173" t="s">
        <v>12</v>
      </c>
      <c r="L4069" s="173" t="s">
        <v>253</v>
      </c>
      <c r="M4069" s="173" t="s">
        <v>12</v>
      </c>
      <c r="N4069" s="173" t="s">
        <v>12</v>
      </c>
    </row>
    <row r="4070" spans="1:14" s="194" customFormat="1">
      <c r="A4070" s="320" t="s">
        <v>243</v>
      </c>
      <c r="B4070" s="320" t="s">
        <v>572</v>
      </c>
      <c r="C4070" s="320" t="s">
        <v>834</v>
      </c>
      <c r="D4070" s="173" t="s">
        <v>1259</v>
      </c>
      <c r="E4070" s="173" t="s">
        <v>12</v>
      </c>
      <c r="F4070" s="358" t="s">
        <v>12</v>
      </c>
      <c r="G4070" s="173" t="s">
        <v>12</v>
      </c>
      <c r="H4070" s="173">
        <v>0</v>
      </c>
      <c r="I4070" s="173" t="s">
        <v>12</v>
      </c>
      <c r="J4070" s="173" t="s">
        <v>12</v>
      </c>
      <c r="K4070" s="173" t="s">
        <v>12</v>
      </c>
      <c r="L4070" s="173" t="s">
        <v>253</v>
      </c>
      <c r="M4070" s="173" t="s">
        <v>12</v>
      </c>
      <c r="N4070" s="173" t="s">
        <v>12</v>
      </c>
    </row>
    <row r="4071" spans="1:14" s="194" customFormat="1">
      <c r="A4071" s="320" t="s">
        <v>243</v>
      </c>
      <c r="B4071" s="320" t="s">
        <v>573</v>
      </c>
      <c r="C4071" s="320" t="s">
        <v>834</v>
      </c>
      <c r="D4071" s="173" t="s">
        <v>1259</v>
      </c>
      <c r="E4071" s="173" t="s">
        <v>12</v>
      </c>
      <c r="F4071" s="358" t="s">
        <v>12</v>
      </c>
      <c r="G4071" s="173" t="s">
        <v>12</v>
      </c>
      <c r="H4071" s="173">
        <v>0</v>
      </c>
      <c r="I4071" s="173" t="s">
        <v>12</v>
      </c>
      <c r="J4071" s="173" t="s">
        <v>12</v>
      </c>
      <c r="K4071" s="173" t="s">
        <v>12</v>
      </c>
      <c r="L4071" s="173" t="s">
        <v>253</v>
      </c>
      <c r="M4071" s="173" t="s">
        <v>12</v>
      </c>
      <c r="N4071" s="173" t="s">
        <v>12</v>
      </c>
    </row>
    <row r="4072" spans="1:14" s="194" customFormat="1">
      <c r="A4072" s="320" t="s">
        <v>243</v>
      </c>
      <c r="B4072" s="320" t="s">
        <v>574</v>
      </c>
      <c r="C4072" s="320" t="s">
        <v>834</v>
      </c>
      <c r="D4072" s="173" t="s">
        <v>1259</v>
      </c>
      <c r="E4072" s="173" t="s">
        <v>12</v>
      </c>
      <c r="F4072" s="358" t="s">
        <v>12</v>
      </c>
      <c r="G4072" s="173" t="s">
        <v>12</v>
      </c>
      <c r="H4072" s="173">
        <v>0</v>
      </c>
      <c r="I4072" s="173" t="s">
        <v>12</v>
      </c>
      <c r="J4072" s="173" t="s">
        <v>12</v>
      </c>
      <c r="K4072" s="173" t="s">
        <v>12</v>
      </c>
      <c r="L4072" s="173" t="s">
        <v>253</v>
      </c>
      <c r="M4072" s="173" t="s">
        <v>12</v>
      </c>
      <c r="N4072" s="173" t="s">
        <v>12</v>
      </c>
    </row>
    <row r="4073" spans="1:14" s="194" customFormat="1">
      <c r="A4073" s="320" t="s">
        <v>243</v>
      </c>
      <c r="B4073" s="320" t="s">
        <v>575</v>
      </c>
      <c r="C4073" s="320" t="s">
        <v>834</v>
      </c>
      <c r="D4073" s="173" t="s">
        <v>1259</v>
      </c>
      <c r="E4073" s="173" t="s">
        <v>12</v>
      </c>
      <c r="F4073" s="358" t="s">
        <v>12</v>
      </c>
      <c r="G4073" s="173" t="s">
        <v>12</v>
      </c>
      <c r="H4073" s="173">
        <v>0</v>
      </c>
      <c r="I4073" s="173" t="s">
        <v>12</v>
      </c>
      <c r="J4073" s="173" t="s">
        <v>12</v>
      </c>
      <c r="K4073" s="173" t="s">
        <v>12</v>
      </c>
      <c r="L4073" s="173" t="s">
        <v>253</v>
      </c>
      <c r="M4073" s="173" t="s">
        <v>12</v>
      </c>
      <c r="N4073" s="173" t="s">
        <v>12</v>
      </c>
    </row>
    <row r="4074" spans="1:14" s="194" customFormat="1">
      <c r="A4074" s="320" t="s">
        <v>243</v>
      </c>
      <c r="B4074" s="320" t="s">
        <v>576</v>
      </c>
      <c r="C4074" s="320" t="s">
        <v>834</v>
      </c>
      <c r="D4074" s="173" t="s">
        <v>1259</v>
      </c>
      <c r="E4074" s="173" t="s">
        <v>12</v>
      </c>
      <c r="F4074" s="358" t="s">
        <v>12</v>
      </c>
      <c r="G4074" s="173" t="s">
        <v>12</v>
      </c>
      <c r="H4074" s="173">
        <v>0</v>
      </c>
      <c r="I4074" s="173" t="s">
        <v>12</v>
      </c>
      <c r="J4074" s="173" t="s">
        <v>12</v>
      </c>
      <c r="K4074" s="173" t="s">
        <v>12</v>
      </c>
      <c r="L4074" s="173" t="s">
        <v>253</v>
      </c>
      <c r="M4074" s="173" t="s">
        <v>12</v>
      </c>
      <c r="N4074" s="173" t="s">
        <v>12</v>
      </c>
    </row>
    <row r="4075" spans="1:14" s="194" customFormat="1">
      <c r="A4075" s="320" t="s">
        <v>243</v>
      </c>
      <c r="B4075" s="320" t="s">
        <v>577</v>
      </c>
      <c r="C4075" s="320" t="s">
        <v>702</v>
      </c>
      <c r="D4075" s="173" t="s">
        <v>1259</v>
      </c>
      <c r="E4075" s="173" t="s">
        <v>12</v>
      </c>
      <c r="F4075" s="358" t="s">
        <v>12</v>
      </c>
      <c r="G4075" s="173" t="s">
        <v>12</v>
      </c>
      <c r="H4075" s="173">
        <v>4</v>
      </c>
      <c r="I4075" s="173" t="s">
        <v>12</v>
      </c>
      <c r="J4075" s="173" t="s">
        <v>12</v>
      </c>
      <c r="K4075" s="173" t="s">
        <v>12</v>
      </c>
      <c r="L4075" s="173" t="s">
        <v>253</v>
      </c>
      <c r="M4075" s="173" t="s">
        <v>12</v>
      </c>
      <c r="N4075" s="173" t="s">
        <v>12</v>
      </c>
    </row>
    <row r="4076" spans="1:14" s="194" customFormat="1">
      <c r="A4076" s="320" t="s">
        <v>246</v>
      </c>
      <c r="B4076" s="320" t="s">
        <v>600</v>
      </c>
      <c r="C4076" s="320" t="s">
        <v>670</v>
      </c>
      <c r="D4076" s="320" t="s">
        <v>76</v>
      </c>
      <c r="E4076" s="320">
        <v>27057809</v>
      </c>
      <c r="F4076" s="190">
        <v>1677</v>
      </c>
      <c r="G4076" s="360">
        <v>60</v>
      </c>
      <c r="H4076" s="320">
        <v>0</v>
      </c>
      <c r="I4076" s="320">
        <v>1677</v>
      </c>
      <c r="J4076" s="361">
        <v>0</v>
      </c>
      <c r="K4076" s="320" t="s">
        <v>292</v>
      </c>
      <c r="L4076" s="320" t="s">
        <v>254</v>
      </c>
      <c r="M4076" s="320" t="s">
        <v>264</v>
      </c>
      <c r="N4076" s="320" t="s">
        <v>262</v>
      </c>
    </row>
    <row r="4077" spans="1:14" s="194" customFormat="1">
      <c r="A4077" s="320" t="s">
        <v>246</v>
      </c>
      <c r="B4077" s="320" t="s">
        <v>600</v>
      </c>
      <c r="C4077" s="320" t="s">
        <v>670</v>
      </c>
      <c r="D4077" s="320" t="s">
        <v>76</v>
      </c>
      <c r="E4077" s="320">
        <v>115258747</v>
      </c>
      <c r="F4077" s="190">
        <v>1651</v>
      </c>
      <c r="G4077" s="360">
        <v>60</v>
      </c>
      <c r="H4077" s="320">
        <v>736</v>
      </c>
      <c r="I4077" s="320">
        <v>915</v>
      </c>
      <c r="J4077" s="361">
        <v>0.44579043004239854</v>
      </c>
      <c r="K4077" s="320" t="s">
        <v>34</v>
      </c>
      <c r="L4077" s="320" t="s">
        <v>254</v>
      </c>
      <c r="M4077" s="320" t="s">
        <v>264</v>
      </c>
      <c r="N4077" s="320" t="s">
        <v>263</v>
      </c>
    </row>
    <row r="4078" spans="1:14" s="194" customFormat="1">
      <c r="A4078" s="320" t="s">
        <v>246</v>
      </c>
      <c r="B4078" s="320" t="s">
        <v>600</v>
      </c>
      <c r="C4078" s="320" t="s">
        <v>670</v>
      </c>
      <c r="D4078" s="320" t="s">
        <v>92</v>
      </c>
      <c r="E4078" s="320">
        <v>104899222</v>
      </c>
      <c r="F4078" s="190">
        <v>827</v>
      </c>
      <c r="G4078" s="360">
        <v>60</v>
      </c>
      <c r="H4078" s="320">
        <v>6</v>
      </c>
      <c r="I4078" s="320">
        <v>821</v>
      </c>
      <c r="J4078" s="361">
        <v>7.2551390568319227E-3</v>
      </c>
      <c r="K4078" s="320" t="s">
        <v>294</v>
      </c>
      <c r="L4078" s="320" t="s">
        <v>254</v>
      </c>
      <c r="M4078" s="320" t="s">
        <v>264</v>
      </c>
      <c r="N4078" s="320" t="s">
        <v>263</v>
      </c>
    </row>
    <row r="4079" spans="1:14" s="194" customFormat="1">
      <c r="A4079" s="320" t="s">
        <v>246</v>
      </c>
      <c r="B4079" s="320" t="s">
        <v>600</v>
      </c>
      <c r="C4079" s="320" t="s">
        <v>670</v>
      </c>
      <c r="D4079" s="320" t="s">
        <v>82</v>
      </c>
      <c r="E4079" s="320">
        <v>110164955</v>
      </c>
      <c r="F4079" s="190">
        <v>1247</v>
      </c>
      <c r="G4079" s="360">
        <v>60</v>
      </c>
      <c r="H4079" s="320">
        <v>453</v>
      </c>
      <c r="I4079" s="320">
        <v>794</v>
      </c>
      <c r="J4079" s="361">
        <v>0.36327185244587007</v>
      </c>
      <c r="K4079" s="320" t="s">
        <v>1157</v>
      </c>
      <c r="L4079" s="320" t="s">
        <v>254</v>
      </c>
      <c r="M4079" s="320" t="s">
        <v>263</v>
      </c>
      <c r="N4079" s="320" t="s">
        <v>264</v>
      </c>
    </row>
    <row r="4080" spans="1:14" s="194" customFormat="1">
      <c r="A4080" s="320" t="s">
        <v>246</v>
      </c>
      <c r="B4080" s="320" t="s">
        <v>600</v>
      </c>
      <c r="C4080" s="320" t="s">
        <v>670</v>
      </c>
      <c r="D4080" s="320" t="s">
        <v>82</v>
      </c>
      <c r="E4080" s="320">
        <v>128538055</v>
      </c>
      <c r="F4080" s="190">
        <v>942</v>
      </c>
      <c r="G4080" s="360">
        <v>60</v>
      </c>
      <c r="H4080" s="320">
        <v>382</v>
      </c>
      <c r="I4080" s="320">
        <v>560</v>
      </c>
      <c r="J4080" s="361">
        <v>0.40552016985138006</v>
      </c>
      <c r="K4080" s="320" t="s">
        <v>1158</v>
      </c>
      <c r="L4080" s="320" t="s">
        <v>254</v>
      </c>
      <c r="M4080" s="320" t="s">
        <v>262</v>
      </c>
      <c r="N4080" s="320" t="s">
        <v>263</v>
      </c>
    </row>
    <row r="4081" spans="1:14" s="194" customFormat="1">
      <c r="A4081" s="320" t="s">
        <v>246</v>
      </c>
      <c r="B4081" s="320" t="s">
        <v>600</v>
      </c>
      <c r="C4081" s="320" t="s">
        <v>670</v>
      </c>
      <c r="D4081" s="320" t="s">
        <v>77</v>
      </c>
      <c r="E4081" s="320">
        <v>39621030</v>
      </c>
      <c r="F4081" s="190">
        <v>226</v>
      </c>
      <c r="G4081" s="360">
        <v>60</v>
      </c>
      <c r="H4081" s="320">
        <v>0</v>
      </c>
      <c r="I4081" s="320">
        <v>226</v>
      </c>
      <c r="J4081" s="361">
        <v>0</v>
      </c>
      <c r="K4081" s="320" t="s">
        <v>229</v>
      </c>
      <c r="L4081" s="320" t="s">
        <v>254</v>
      </c>
      <c r="M4081" s="320" t="s">
        <v>262</v>
      </c>
      <c r="N4081" s="320" t="s">
        <v>261</v>
      </c>
    </row>
    <row r="4082" spans="1:14" s="194" customFormat="1">
      <c r="A4082" s="320" t="s">
        <v>246</v>
      </c>
      <c r="B4082" s="320" t="s">
        <v>600</v>
      </c>
      <c r="C4082" s="320" t="s">
        <v>670</v>
      </c>
      <c r="D4082" s="320" t="s">
        <v>77</v>
      </c>
      <c r="E4082" s="320">
        <v>69800255</v>
      </c>
      <c r="F4082" s="190">
        <v>830</v>
      </c>
      <c r="G4082" s="360">
        <v>60</v>
      </c>
      <c r="H4082" s="320">
        <v>0</v>
      </c>
      <c r="I4082" s="320">
        <v>830</v>
      </c>
      <c r="J4082" s="361">
        <v>0</v>
      </c>
      <c r="K4082" s="320" t="s">
        <v>232</v>
      </c>
      <c r="L4082" s="320" t="s">
        <v>254</v>
      </c>
      <c r="M4082" s="320" t="s">
        <v>264</v>
      </c>
      <c r="N4082" s="320" t="s">
        <v>263</v>
      </c>
    </row>
    <row r="4083" spans="1:14" s="194" customFormat="1">
      <c r="A4083" s="320" t="s">
        <v>246</v>
      </c>
      <c r="B4083" s="320" t="s">
        <v>600</v>
      </c>
      <c r="C4083" s="320" t="s">
        <v>670</v>
      </c>
      <c r="D4083" s="320" t="s">
        <v>90</v>
      </c>
      <c r="E4083" s="320">
        <v>65016045</v>
      </c>
      <c r="F4083" s="190">
        <v>1150</v>
      </c>
      <c r="G4083" s="360">
        <v>60</v>
      </c>
      <c r="H4083" s="320">
        <v>459</v>
      </c>
      <c r="I4083" s="320">
        <v>691</v>
      </c>
      <c r="J4083" s="361">
        <v>0.39913043478260868</v>
      </c>
      <c r="K4083" s="320" t="s">
        <v>231</v>
      </c>
      <c r="L4083" s="320" t="s">
        <v>254</v>
      </c>
      <c r="M4083" s="320" t="s">
        <v>263</v>
      </c>
      <c r="N4083" s="320" t="s">
        <v>261</v>
      </c>
    </row>
    <row r="4084" spans="1:14" s="194" customFormat="1">
      <c r="A4084" s="320" t="s">
        <v>246</v>
      </c>
      <c r="B4084" s="320" t="s">
        <v>600</v>
      </c>
      <c r="C4084" s="320" t="s">
        <v>670</v>
      </c>
      <c r="D4084" s="320" t="s">
        <v>112</v>
      </c>
      <c r="E4084" s="320">
        <v>60230707</v>
      </c>
      <c r="F4084" s="190">
        <v>86</v>
      </c>
      <c r="G4084" s="360">
        <v>59.755800000000001</v>
      </c>
      <c r="H4084" s="320">
        <v>0</v>
      </c>
      <c r="I4084" s="320">
        <v>86</v>
      </c>
      <c r="J4084" s="361">
        <v>0</v>
      </c>
      <c r="K4084" s="320" t="s">
        <v>1159</v>
      </c>
      <c r="L4084" s="320" t="s">
        <v>254</v>
      </c>
      <c r="M4084" s="320" t="s">
        <v>262</v>
      </c>
      <c r="N4084" s="320" t="s">
        <v>261</v>
      </c>
    </row>
    <row r="4085" spans="1:14" s="194" customFormat="1">
      <c r="A4085" s="320" t="s">
        <v>246</v>
      </c>
      <c r="B4085" s="320" t="s">
        <v>600</v>
      </c>
      <c r="C4085" s="320" t="s">
        <v>670</v>
      </c>
      <c r="D4085" s="320" t="s">
        <v>88</v>
      </c>
      <c r="E4085" s="320">
        <v>31118815</v>
      </c>
      <c r="F4085" s="190">
        <v>1688</v>
      </c>
      <c r="G4085" s="360">
        <v>59.996400000000001</v>
      </c>
      <c r="H4085" s="320">
        <v>3</v>
      </c>
      <c r="I4085" s="320">
        <v>1685</v>
      </c>
      <c r="J4085" s="361">
        <v>1.7772511848341231E-3</v>
      </c>
      <c r="K4085" s="320" t="s">
        <v>1160</v>
      </c>
      <c r="L4085" s="320" t="s">
        <v>254</v>
      </c>
      <c r="M4085" s="320" t="s">
        <v>264</v>
      </c>
      <c r="N4085" s="320" t="s">
        <v>263</v>
      </c>
    </row>
    <row r="4086" spans="1:14" s="194" customFormat="1">
      <c r="A4086" s="320" t="s">
        <v>246</v>
      </c>
      <c r="B4086" s="320" t="s">
        <v>600</v>
      </c>
      <c r="C4086" s="320" t="s">
        <v>670</v>
      </c>
      <c r="D4086" s="320" t="s">
        <v>88</v>
      </c>
      <c r="E4086" s="320">
        <v>38843003</v>
      </c>
      <c r="F4086" s="190">
        <v>1878</v>
      </c>
      <c r="G4086" s="360">
        <v>59.998899999999999</v>
      </c>
      <c r="H4086" s="320">
        <v>0</v>
      </c>
      <c r="I4086" s="320">
        <v>1878</v>
      </c>
      <c r="J4086" s="361">
        <v>0</v>
      </c>
      <c r="K4086" s="320" t="s">
        <v>686</v>
      </c>
      <c r="L4086" s="320" t="s">
        <v>254</v>
      </c>
      <c r="M4086" s="320" t="s">
        <v>264</v>
      </c>
      <c r="N4086" s="320" t="s">
        <v>263</v>
      </c>
    </row>
    <row r="4087" spans="1:14" s="194" customFormat="1">
      <c r="A4087" s="320" t="s">
        <v>246</v>
      </c>
      <c r="B4087" s="320" t="s">
        <v>600</v>
      </c>
      <c r="C4087" s="320" t="s">
        <v>670</v>
      </c>
      <c r="D4087" s="320" t="s">
        <v>84</v>
      </c>
      <c r="E4087" s="320">
        <v>84936563</v>
      </c>
      <c r="F4087" s="190">
        <v>2748</v>
      </c>
      <c r="G4087" s="360">
        <v>59.991900000000001</v>
      </c>
      <c r="H4087" s="320">
        <v>19</v>
      </c>
      <c r="I4087" s="320">
        <v>2729</v>
      </c>
      <c r="J4087" s="361">
        <v>6.9141193595342069E-3</v>
      </c>
      <c r="K4087" s="320" t="s">
        <v>681</v>
      </c>
      <c r="L4087" s="320" t="s">
        <v>254</v>
      </c>
      <c r="M4087" s="320" t="s">
        <v>264</v>
      </c>
      <c r="N4087" s="320" t="s">
        <v>263</v>
      </c>
    </row>
    <row r="4088" spans="1:14" s="194" customFormat="1">
      <c r="A4088" s="320" t="s">
        <v>246</v>
      </c>
      <c r="B4088" s="320" t="s">
        <v>600</v>
      </c>
      <c r="C4088" s="320" t="s">
        <v>670</v>
      </c>
      <c r="D4088" s="320" t="s">
        <v>84</v>
      </c>
      <c r="E4088" s="320">
        <v>206328629</v>
      </c>
      <c r="F4088" s="190">
        <v>1282</v>
      </c>
      <c r="G4088" s="360">
        <v>60</v>
      </c>
      <c r="H4088" s="320">
        <v>3</v>
      </c>
      <c r="I4088" s="320">
        <v>1279</v>
      </c>
      <c r="J4088" s="361">
        <v>2.3400936037441498E-3</v>
      </c>
      <c r="K4088" s="320" t="s">
        <v>1161</v>
      </c>
      <c r="L4088" s="320" t="s">
        <v>254</v>
      </c>
      <c r="M4088" s="320" t="s">
        <v>261</v>
      </c>
      <c r="N4088" s="320" t="s">
        <v>262</v>
      </c>
    </row>
    <row r="4089" spans="1:14" s="194" customFormat="1">
      <c r="A4089" s="320" t="s">
        <v>246</v>
      </c>
      <c r="B4089" s="320" t="s">
        <v>600</v>
      </c>
      <c r="C4089" s="320" t="s">
        <v>670</v>
      </c>
      <c r="D4089" s="320" t="s">
        <v>80</v>
      </c>
      <c r="E4089" s="320">
        <v>210095</v>
      </c>
      <c r="F4089" s="190">
        <v>1145</v>
      </c>
      <c r="G4089" s="360">
        <v>60</v>
      </c>
      <c r="H4089" s="320">
        <v>0</v>
      </c>
      <c r="I4089" s="320">
        <v>1145</v>
      </c>
      <c r="J4089" s="361">
        <v>0</v>
      </c>
      <c r="K4089" s="320" t="s">
        <v>687</v>
      </c>
      <c r="L4089" s="320" t="s">
        <v>254</v>
      </c>
      <c r="M4089" s="320" t="s">
        <v>262</v>
      </c>
      <c r="N4089" s="320" t="s">
        <v>261</v>
      </c>
    </row>
    <row r="4090" spans="1:14" s="194" customFormat="1">
      <c r="A4090" s="320" t="s">
        <v>246</v>
      </c>
      <c r="B4090" s="320" t="s">
        <v>600</v>
      </c>
      <c r="C4090" s="320" t="s">
        <v>670</v>
      </c>
      <c r="D4090" s="320" t="s">
        <v>80</v>
      </c>
      <c r="E4090" s="320">
        <v>53333470</v>
      </c>
      <c r="F4090" s="190">
        <v>787</v>
      </c>
      <c r="G4090" s="360">
        <v>60</v>
      </c>
      <c r="H4090" s="320">
        <v>375</v>
      </c>
      <c r="I4090" s="320">
        <v>412</v>
      </c>
      <c r="J4090" s="361">
        <v>0.47649301143583228</v>
      </c>
      <c r="K4090" s="320" t="s">
        <v>1162</v>
      </c>
      <c r="L4090" s="320" t="s">
        <v>254</v>
      </c>
      <c r="M4090" s="320" t="s">
        <v>262</v>
      </c>
      <c r="N4090" s="320" t="s">
        <v>261</v>
      </c>
    </row>
    <row r="4091" spans="1:14" s="194" customFormat="1">
      <c r="A4091" s="320" t="s">
        <v>246</v>
      </c>
      <c r="B4091" s="320" t="s">
        <v>600</v>
      </c>
      <c r="C4091" s="320" t="s">
        <v>670</v>
      </c>
      <c r="D4091" s="320" t="s">
        <v>93</v>
      </c>
      <c r="E4091" s="320">
        <v>56044648</v>
      </c>
      <c r="F4091" s="190">
        <v>972</v>
      </c>
      <c r="G4091" s="360">
        <v>60</v>
      </c>
      <c r="H4091" s="320">
        <v>401</v>
      </c>
      <c r="I4091" s="320">
        <v>571</v>
      </c>
      <c r="J4091" s="361">
        <v>0.41255144032921809</v>
      </c>
      <c r="K4091" s="320" t="s">
        <v>230</v>
      </c>
      <c r="L4091" s="320" t="s">
        <v>254</v>
      </c>
      <c r="M4091" s="320" t="s">
        <v>262</v>
      </c>
      <c r="N4091" s="320" t="s">
        <v>261</v>
      </c>
    </row>
    <row r="4092" spans="1:14" s="194" customFormat="1">
      <c r="A4092" s="320" t="s">
        <v>246</v>
      </c>
      <c r="B4092" s="320" t="s">
        <v>600</v>
      </c>
      <c r="C4092" s="320" t="s">
        <v>670</v>
      </c>
      <c r="D4092" s="320" t="s">
        <v>91</v>
      </c>
      <c r="E4092" s="320">
        <v>116465051</v>
      </c>
      <c r="F4092" s="190">
        <v>131</v>
      </c>
      <c r="G4092" s="360">
        <v>60</v>
      </c>
      <c r="H4092" s="320">
        <v>57</v>
      </c>
      <c r="I4092" s="320">
        <v>74</v>
      </c>
      <c r="J4092" s="361">
        <v>0.4351145038167939</v>
      </c>
      <c r="K4092" s="320" t="s">
        <v>1163</v>
      </c>
      <c r="L4092" s="320" t="s">
        <v>254</v>
      </c>
      <c r="M4092" s="320" t="s">
        <v>262</v>
      </c>
      <c r="N4092" s="320" t="s">
        <v>263</v>
      </c>
    </row>
    <row r="4093" spans="1:14" s="194" customFormat="1">
      <c r="A4093" s="320" t="s">
        <v>246</v>
      </c>
      <c r="B4093" s="320" t="s">
        <v>349</v>
      </c>
      <c r="C4093" s="320" t="s">
        <v>834</v>
      </c>
      <c r="D4093" s="320" t="s">
        <v>76</v>
      </c>
      <c r="E4093" s="320">
        <v>27057809</v>
      </c>
      <c r="F4093" s="190">
        <v>1139</v>
      </c>
      <c r="G4093" s="360">
        <v>60</v>
      </c>
      <c r="H4093" s="320">
        <v>0</v>
      </c>
      <c r="I4093" s="320">
        <v>1139</v>
      </c>
      <c r="J4093" s="361">
        <v>0</v>
      </c>
      <c r="K4093" s="320" t="s">
        <v>292</v>
      </c>
      <c r="L4093" s="320" t="s">
        <v>254</v>
      </c>
      <c r="M4093" s="320" t="s">
        <v>264</v>
      </c>
      <c r="N4093" s="320" t="s">
        <v>262</v>
      </c>
    </row>
    <row r="4094" spans="1:14" s="194" customFormat="1">
      <c r="A4094" s="320" t="s">
        <v>246</v>
      </c>
      <c r="B4094" s="320" t="s">
        <v>349</v>
      </c>
      <c r="C4094" s="320" t="s">
        <v>834</v>
      </c>
      <c r="D4094" s="320" t="s">
        <v>76</v>
      </c>
      <c r="E4094" s="320">
        <v>115258747</v>
      </c>
      <c r="F4094" s="190">
        <v>3776</v>
      </c>
      <c r="G4094" s="360">
        <v>60</v>
      </c>
      <c r="H4094" s="320">
        <v>0</v>
      </c>
      <c r="I4094" s="320">
        <v>3776</v>
      </c>
      <c r="J4094" s="361">
        <v>0</v>
      </c>
      <c r="K4094" s="320" t="s">
        <v>34</v>
      </c>
      <c r="L4094" s="320" t="s">
        <v>254</v>
      </c>
      <c r="M4094" s="320" t="s">
        <v>264</v>
      </c>
      <c r="N4094" s="320" t="s">
        <v>263</v>
      </c>
    </row>
    <row r="4095" spans="1:14" s="194" customFormat="1">
      <c r="A4095" s="320" t="s">
        <v>246</v>
      </c>
      <c r="B4095" s="320" t="s">
        <v>349</v>
      </c>
      <c r="C4095" s="320" t="s">
        <v>834</v>
      </c>
      <c r="D4095" s="320" t="s">
        <v>92</v>
      </c>
      <c r="E4095" s="320">
        <v>104899222</v>
      </c>
      <c r="F4095" s="190">
        <v>570</v>
      </c>
      <c r="G4095" s="360">
        <v>60</v>
      </c>
      <c r="H4095" s="320">
        <v>4</v>
      </c>
      <c r="I4095" s="320">
        <v>566</v>
      </c>
      <c r="J4095" s="361">
        <v>7.0175438596491229E-3</v>
      </c>
      <c r="K4095" s="320" t="s">
        <v>294</v>
      </c>
      <c r="L4095" s="320" t="s">
        <v>254</v>
      </c>
      <c r="M4095" s="320" t="s">
        <v>264</v>
      </c>
      <c r="N4095" s="320" t="s">
        <v>263</v>
      </c>
    </row>
    <row r="4096" spans="1:14" s="194" customFormat="1">
      <c r="A4096" s="320" t="s">
        <v>246</v>
      </c>
      <c r="B4096" s="320" t="s">
        <v>349</v>
      </c>
      <c r="C4096" s="320" t="s">
        <v>834</v>
      </c>
      <c r="D4096" s="320" t="s">
        <v>82</v>
      </c>
      <c r="E4096" s="320">
        <v>110164955</v>
      </c>
      <c r="F4096" s="190">
        <v>594</v>
      </c>
      <c r="G4096" s="360">
        <v>59.9983</v>
      </c>
      <c r="H4096" s="320">
        <v>0</v>
      </c>
      <c r="I4096" s="320">
        <v>594</v>
      </c>
      <c r="J4096" s="361">
        <v>0</v>
      </c>
      <c r="K4096" s="320" t="s">
        <v>1157</v>
      </c>
      <c r="L4096" s="320" t="s">
        <v>254</v>
      </c>
      <c r="M4096" s="320" t="s">
        <v>263</v>
      </c>
      <c r="N4096" s="320" t="s">
        <v>264</v>
      </c>
    </row>
    <row r="4097" spans="1:14" s="194" customFormat="1">
      <c r="A4097" s="320" t="s">
        <v>246</v>
      </c>
      <c r="B4097" s="320" t="s">
        <v>349</v>
      </c>
      <c r="C4097" s="320" t="s">
        <v>834</v>
      </c>
      <c r="D4097" s="320" t="s">
        <v>82</v>
      </c>
      <c r="E4097" s="320">
        <v>128538055</v>
      </c>
      <c r="F4097" s="190">
        <v>2374</v>
      </c>
      <c r="G4097" s="360">
        <v>60</v>
      </c>
      <c r="H4097" s="320">
        <v>0</v>
      </c>
      <c r="I4097" s="320">
        <v>2374</v>
      </c>
      <c r="J4097" s="361">
        <v>0</v>
      </c>
      <c r="K4097" s="320" t="s">
        <v>1158</v>
      </c>
      <c r="L4097" s="320" t="s">
        <v>254</v>
      </c>
      <c r="M4097" s="320" t="s">
        <v>262</v>
      </c>
      <c r="N4097" s="320" t="s">
        <v>263</v>
      </c>
    </row>
    <row r="4098" spans="1:14" s="194" customFormat="1">
      <c r="A4098" s="320" t="s">
        <v>246</v>
      </c>
      <c r="B4098" s="320" t="s">
        <v>349</v>
      </c>
      <c r="C4098" s="320" t="s">
        <v>834</v>
      </c>
      <c r="D4098" s="320" t="s">
        <v>77</v>
      </c>
      <c r="E4098" s="320">
        <v>39621030</v>
      </c>
      <c r="F4098" s="190">
        <v>0</v>
      </c>
      <c r="G4098" s="360" t="s">
        <v>12</v>
      </c>
      <c r="H4098" s="320">
        <v>0</v>
      </c>
      <c r="I4098" s="320">
        <v>0</v>
      </c>
      <c r="J4098" s="361">
        <v>0</v>
      </c>
      <c r="K4098" s="320" t="s">
        <v>229</v>
      </c>
      <c r="L4098" s="320" t="s">
        <v>254</v>
      </c>
      <c r="M4098" s="320" t="s">
        <v>262</v>
      </c>
      <c r="N4098" s="320" t="s">
        <v>261</v>
      </c>
    </row>
    <row r="4099" spans="1:14" s="194" customFormat="1">
      <c r="A4099" s="320" t="s">
        <v>246</v>
      </c>
      <c r="B4099" s="320" t="s">
        <v>349</v>
      </c>
      <c r="C4099" s="320" t="s">
        <v>834</v>
      </c>
      <c r="D4099" s="320" t="s">
        <v>77</v>
      </c>
      <c r="E4099" s="320">
        <v>69800255</v>
      </c>
      <c r="F4099" s="190">
        <v>5545</v>
      </c>
      <c r="G4099" s="360">
        <v>60</v>
      </c>
      <c r="H4099" s="320">
        <v>2</v>
      </c>
      <c r="I4099" s="320">
        <v>5543</v>
      </c>
      <c r="J4099" s="361">
        <v>3.6068530207394048E-4</v>
      </c>
      <c r="K4099" s="320" t="s">
        <v>232</v>
      </c>
      <c r="L4099" s="320" t="s">
        <v>254</v>
      </c>
      <c r="M4099" s="320" t="s">
        <v>264</v>
      </c>
      <c r="N4099" s="320" t="s">
        <v>263</v>
      </c>
    </row>
    <row r="4100" spans="1:14" s="194" customFormat="1">
      <c r="A4100" s="320" t="s">
        <v>246</v>
      </c>
      <c r="B4100" s="320" t="s">
        <v>349</v>
      </c>
      <c r="C4100" s="320" t="s">
        <v>834</v>
      </c>
      <c r="D4100" s="320" t="s">
        <v>90</v>
      </c>
      <c r="E4100" s="320">
        <v>65016045</v>
      </c>
      <c r="F4100" s="190">
        <v>3287</v>
      </c>
      <c r="G4100" s="360">
        <v>60</v>
      </c>
      <c r="H4100" s="320">
        <v>0</v>
      </c>
      <c r="I4100" s="320">
        <v>3287</v>
      </c>
      <c r="J4100" s="361">
        <v>0</v>
      </c>
      <c r="K4100" s="320" t="s">
        <v>231</v>
      </c>
      <c r="L4100" s="320" t="s">
        <v>254</v>
      </c>
      <c r="M4100" s="320" t="s">
        <v>263</v>
      </c>
      <c r="N4100" s="320" t="s">
        <v>261</v>
      </c>
    </row>
    <row r="4101" spans="1:14" s="194" customFormat="1">
      <c r="A4101" s="320" t="s">
        <v>246</v>
      </c>
      <c r="B4101" s="320" t="s">
        <v>349</v>
      </c>
      <c r="C4101" s="320" t="s">
        <v>834</v>
      </c>
      <c r="D4101" s="320" t="s">
        <v>112</v>
      </c>
      <c r="E4101" s="320">
        <v>60230707</v>
      </c>
      <c r="F4101" s="190">
        <v>3458</v>
      </c>
      <c r="G4101" s="360">
        <v>59.988999999999997</v>
      </c>
      <c r="H4101" s="320">
        <v>0</v>
      </c>
      <c r="I4101" s="320">
        <v>3458</v>
      </c>
      <c r="J4101" s="361">
        <v>0</v>
      </c>
      <c r="K4101" s="320" t="s">
        <v>1159</v>
      </c>
      <c r="L4101" s="320" t="s">
        <v>254</v>
      </c>
      <c r="M4101" s="320" t="s">
        <v>262</v>
      </c>
      <c r="N4101" s="320" t="s">
        <v>261</v>
      </c>
    </row>
    <row r="4102" spans="1:14" s="194" customFormat="1">
      <c r="A4102" s="320" t="s">
        <v>246</v>
      </c>
      <c r="B4102" s="320" t="s">
        <v>349</v>
      </c>
      <c r="C4102" s="320" t="s">
        <v>834</v>
      </c>
      <c r="D4102" s="320" t="s">
        <v>88</v>
      </c>
      <c r="E4102" s="320">
        <v>31118815</v>
      </c>
      <c r="F4102" s="190">
        <v>6531</v>
      </c>
      <c r="G4102" s="360">
        <v>59.995899999999999</v>
      </c>
      <c r="H4102" s="320">
        <v>0</v>
      </c>
      <c r="I4102" s="320">
        <v>6531</v>
      </c>
      <c r="J4102" s="361">
        <v>0</v>
      </c>
      <c r="K4102" s="320" t="s">
        <v>1160</v>
      </c>
      <c r="L4102" s="320" t="s">
        <v>254</v>
      </c>
      <c r="M4102" s="320" t="s">
        <v>264</v>
      </c>
      <c r="N4102" s="320" t="s">
        <v>263</v>
      </c>
    </row>
    <row r="4103" spans="1:14" s="194" customFormat="1">
      <c r="A4103" s="320" t="s">
        <v>246</v>
      </c>
      <c r="B4103" s="320" t="s">
        <v>349</v>
      </c>
      <c r="C4103" s="320" t="s">
        <v>834</v>
      </c>
      <c r="D4103" s="320" t="s">
        <v>88</v>
      </c>
      <c r="E4103" s="320">
        <v>38843003</v>
      </c>
      <c r="F4103" s="190">
        <v>2215</v>
      </c>
      <c r="G4103" s="360">
        <v>60</v>
      </c>
      <c r="H4103" s="320">
        <v>2</v>
      </c>
      <c r="I4103" s="320">
        <v>2213</v>
      </c>
      <c r="J4103" s="361">
        <v>9.0293453724604961E-4</v>
      </c>
      <c r="K4103" s="320" t="s">
        <v>686</v>
      </c>
      <c r="L4103" s="320" t="s">
        <v>254</v>
      </c>
      <c r="M4103" s="320" t="s">
        <v>264</v>
      </c>
      <c r="N4103" s="320" t="s">
        <v>263</v>
      </c>
    </row>
    <row r="4104" spans="1:14" s="194" customFormat="1">
      <c r="A4104" s="320" t="s">
        <v>246</v>
      </c>
      <c r="B4104" s="320" t="s">
        <v>349</v>
      </c>
      <c r="C4104" s="320" t="s">
        <v>834</v>
      </c>
      <c r="D4104" s="320" t="s">
        <v>84</v>
      </c>
      <c r="E4104" s="320">
        <v>84936563</v>
      </c>
      <c r="F4104" s="190">
        <v>3825</v>
      </c>
      <c r="G4104" s="360">
        <v>60</v>
      </c>
      <c r="H4104" s="320">
        <v>0</v>
      </c>
      <c r="I4104" s="320">
        <v>3825</v>
      </c>
      <c r="J4104" s="361">
        <v>0</v>
      </c>
      <c r="K4104" s="320" t="s">
        <v>681</v>
      </c>
      <c r="L4104" s="320" t="s">
        <v>254</v>
      </c>
      <c r="M4104" s="320" t="s">
        <v>264</v>
      </c>
      <c r="N4104" s="320" t="s">
        <v>263</v>
      </c>
    </row>
    <row r="4105" spans="1:14" s="194" customFormat="1">
      <c r="A4105" s="320" t="s">
        <v>246</v>
      </c>
      <c r="B4105" s="320" t="s">
        <v>349</v>
      </c>
      <c r="C4105" s="320" t="s">
        <v>834</v>
      </c>
      <c r="D4105" s="320" t="s">
        <v>84</v>
      </c>
      <c r="E4105" s="320">
        <v>206328629</v>
      </c>
      <c r="F4105" s="190">
        <v>4137</v>
      </c>
      <c r="G4105" s="360">
        <v>60</v>
      </c>
      <c r="H4105" s="320">
        <v>12</v>
      </c>
      <c r="I4105" s="320">
        <v>4125</v>
      </c>
      <c r="J4105" s="361">
        <v>2.9006526468455403E-3</v>
      </c>
      <c r="K4105" s="320" t="s">
        <v>1161</v>
      </c>
      <c r="L4105" s="320" t="s">
        <v>254</v>
      </c>
      <c r="M4105" s="320" t="s">
        <v>261</v>
      </c>
      <c r="N4105" s="320" t="s">
        <v>262</v>
      </c>
    </row>
    <row r="4106" spans="1:14" s="194" customFormat="1">
      <c r="A4106" s="320" t="s">
        <v>246</v>
      </c>
      <c r="B4106" s="320" t="s">
        <v>349</v>
      </c>
      <c r="C4106" s="320" t="s">
        <v>834</v>
      </c>
      <c r="D4106" s="320" t="s">
        <v>80</v>
      </c>
      <c r="E4106" s="320">
        <v>210095</v>
      </c>
      <c r="F4106" s="190">
        <v>3951</v>
      </c>
      <c r="G4106" s="360">
        <v>60</v>
      </c>
      <c r="H4106" s="320">
        <v>0</v>
      </c>
      <c r="I4106" s="320">
        <v>3951</v>
      </c>
      <c r="J4106" s="361">
        <v>0</v>
      </c>
      <c r="K4106" s="320" t="s">
        <v>687</v>
      </c>
      <c r="L4106" s="320" t="s">
        <v>254</v>
      </c>
      <c r="M4106" s="320" t="s">
        <v>262</v>
      </c>
      <c r="N4106" s="320" t="s">
        <v>261</v>
      </c>
    </row>
    <row r="4107" spans="1:14" s="194" customFormat="1">
      <c r="A4107" s="320" t="s">
        <v>246</v>
      </c>
      <c r="B4107" s="320" t="s">
        <v>349</v>
      </c>
      <c r="C4107" s="320" t="s">
        <v>834</v>
      </c>
      <c r="D4107" s="320" t="s">
        <v>80</v>
      </c>
      <c r="E4107" s="320">
        <v>53333470</v>
      </c>
      <c r="F4107" s="190">
        <v>6926</v>
      </c>
      <c r="G4107" s="360">
        <v>60.008099999999999</v>
      </c>
      <c r="H4107" s="320">
        <v>0</v>
      </c>
      <c r="I4107" s="320">
        <v>6926</v>
      </c>
      <c r="J4107" s="361">
        <v>0</v>
      </c>
      <c r="K4107" s="320" t="s">
        <v>1162</v>
      </c>
      <c r="L4107" s="320" t="s">
        <v>254</v>
      </c>
      <c r="M4107" s="320" t="s">
        <v>262</v>
      </c>
      <c r="N4107" s="320" t="s">
        <v>261</v>
      </c>
    </row>
    <row r="4108" spans="1:14" s="194" customFormat="1">
      <c r="A4108" s="320" t="s">
        <v>246</v>
      </c>
      <c r="B4108" s="320" t="s">
        <v>349</v>
      </c>
      <c r="C4108" s="320" t="s">
        <v>834</v>
      </c>
      <c r="D4108" s="320" t="s">
        <v>93</v>
      </c>
      <c r="E4108" s="320">
        <v>56044648</v>
      </c>
      <c r="F4108" s="190">
        <v>3529</v>
      </c>
      <c r="G4108" s="360">
        <v>60</v>
      </c>
      <c r="H4108" s="320">
        <v>2</v>
      </c>
      <c r="I4108" s="320">
        <v>3527</v>
      </c>
      <c r="J4108" s="361">
        <v>5.6673278549164072E-4</v>
      </c>
      <c r="K4108" s="320" t="s">
        <v>230</v>
      </c>
      <c r="L4108" s="320" t="s">
        <v>254</v>
      </c>
      <c r="M4108" s="320" t="s">
        <v>262</v>
      </c>
      <c r="N4108" s="320" t="s">
        <v>261</v>
      </c>
    </row>
    <row r="4109" spans="1:14" s="194" customFormat="1">
      <c r="A4109" s="320" t="s">
        <v>246</v>
      </c>
      <c r="B4109" s="320" t="s">
        <v>349</v>
      </c>
      <c r="C4109" s="320" t="s">
        <v>834</v>
      </c>
      <c r="D4109" s="320" t="s">
        <v>91</v>
      </c>
      <c r="E4109" s="320">
        <v>116465051</v>
      </c>
      <c r="F4109" s="190">
        <v>0</v>
      </c>
      <c r="G4109" s="360" t="s">
        <v>12</v>
      </c>
      <c r="H4109" s="320">
        <v>0</v>
      </c>
      <c r="I4109" s="320">
        <v>0</v>
      </c>
      <c r="J4109" s="361">
        <v>0</v>
      </c>
      <c r="K4109" s="320" t="s">
        <v>1163</v>
      </c>
      <c r="L4109" s="320" t="s">
        <v>254</v>
      </c>
      <c r="M4109" s="320" t="s">
        <v>262</v>
      </c>
      <c r="N4109" s="320" t="s">
        <v>263</v>
      </c>
    </row>
    <row r="4110" spans="1:14" s="194" customFormat="1">
      <c r="A4110" s="320" t="s">
        <v>246</v>
      </c>
      <c r="B4110" s="320" t="s">
        <v>365</v>
      </c>
      <c r="C4110" s="320" t="s">
        <v>834</v>
      </c>
      <c r="D4110" s="320" t="s">
        <v>76</v>
      </c>
      <c r="E4110" s="320">
        <v>27057809</v>
      </c>
      <c r="F4110" s="190">
        <v>1548</v>
      </c>
      <c r="G4110" s="360">
        <v>60</v>
      </c>
      <c r="H4110" s="320">
        <v>0</v>
      </c>
      <c r="I4110" s="320">
        <v>1548</v>
      </c>
      <c r="J4110" s="361">
        <v>0</v>
      </c>
      <c r="K4110" s="320" t="s">
        <v>292</v>
      </c>
      <c r="L4110" s="320" t="s">
        <v>254</v>
      </c>
      <c r="M4110" s="320" t="s">
        <v>264</v>
      </c>
      <c r="N4110" s="320" t="s">
        <v>262</v>
      </c>
    </row>
    <row r="4111" spans="1:14" s="194" customFormat="1">
      <c r="A4111" s="320" t="s">
        <v>246</v>
      </c>
      <c r="B4111" s="320" t="s">
        <v>365</v>
      </c>
      <c r="C4111" s="320" t="s">
        <v>834</v>
      </c>
      <c r="D4111" s="320" t="s">
        <v>76</v>
      </c>
      <c r="E4111" s="320">
        <v>115258747</v>
      </c>
      <c r="F4111" s="190">
        <v>2683</v>
      </c>
      <c r="G4111" s="360">
        <v>59.988399999999999</v>
      </c>
      <c r="H4111" s="320">
        <v>0</v>
      </c>
      <c r="I4111" s="320">
        <v>2683</v>
      </c>
      <c r="J4111" s="361">
        <v>0</v>
      </c>
      <c r="K4111" s="320" t="s">
        <v>34</v>
      </c>
      <c r="L4111" s="320" t="s">
        <v>254</v>
      </c>
      <c r="M4111" s="320" t="s">
        <v>264</v>
      </c>
      <c r="N4111" s="320" t="s">
        <v>263</v>
      </c>
    </row>
    <row r="4112" spans="1:14" s="194" customFormat="1">
      <c r="A4112" s="320" t="s">
        <v>246</v>
      </c>
      <c r="B4112" s="320" t="s">
        <v>365</v>
      </c>
      <c r="C4112" s="320" t="s">
        <v>834</v>
      </c>
      <c r="D4112" s="320" t="s">
        <v>92</v>
      </c>
      <c r="E4112" s="320">
        <v>104899222</v>
      </c>
      <c r="F4112" s="190">
        <v>447</v>
      </c>
      <c r="G4112" s="360">
        <v>60</v>
      </c>
      <c r="H4112" s="320">
        <v>2</v>
      </c>
      <c r="I4112" s="320">
        <v>445</v>
      </c>
      <c r="J4112" s="361">
        <v>4.4742729306487695E-3</v>
      </c>
      <c r="K4112" s="320" t="s">
        <v>294</v>
      </c>
      <c r="L4112" s="320" t="s">
        <v>254</v>
      </c>
      <c r="M4112" s="320" t="s">
        <v>264</v>
      </c>
      <c r="N4112" s="320" t="s">
        <v>263</v>
      </c>
    </row>
    <row r="4113" spans="1:14" s="194" customFormat="1">
      <c r="A4113" s="320" t="s">
        <v>246</v>
      </c>
      <c r="B4113" s="320" t="s">
        <v>365</v>
      </c>
      <c r="C4113" s="320" t="s">
        <v>834</v>
      </c>
      <c r="D4113" s="320" t="s">
        <v>82</v>
      </c>
      <c r="E4113" s="320">
        <v>110164955</v>
      </c>
      <c r="F4113" s="190">
        <v>557</v>
      </c>
      <c r="G4113" s="360">
        <v>60</v>
      </c>
      <c r="H4113" s="320">
        <v>2</v>
      </c>
      <c r="I4113" s="320">
        <v>555</v>
      </c>
      <c r="J4113" s="361">
        <v>3.5906642728904849E-3</v>
      </c>
      <c r="K4113" s="320" t="s">
        <v>1157</v>
      </c>
      <c r="L4113" s="320" t="s">
        <v>254</v>
      </c>
      <c r="M4113" s="320" t="s">
        <v>263</v>
      </c>
      <c r="N4113" s="320" t="s">
        <v>264</v>
      </c>
    </row>
    <row r="4114" spans="1:14" s="194" customFormat="1">
      <c r="A4114" s="320" t="s">
        <v>246</v>
      </c>
      <c r="B4114" s="320" t="s">
        <v>365</v>
      </c>
      <c r="C4114" s="320" t="s">
        <v>834</v>
      </c>
      <c r="D4114" s="320" t="s">
        <v>82</v>
      </c>
      <c r="E4114" s="320">
        <v>128538055</v>
      </c>
      <c r="F4114" s="190">
        <v>0</v>
      </c>
      <c r="G4114" s="360" t="s">
        <v>12</v>
      </c>
      <c r="H4114" s="320">
        <v>0</v>
      </c>
      <c r="I4114" s="320">
        <v>0</v>
      </c>
      <c r="J4114" s="361">
        <v>0</v>
      </c>
      <c r="K4114" s="320" t="s">
        <v>1158</v>
      </c>
      <c r="L4114" s="320" t="s">
        <v>254</v>
      </c>
      <c r="M4114" s="320" t="s">
        <v>262</v>
      </c>
      <c r="N4114" s="320" t="s">
        <v>263</v>
      </c>
    </row>
    <row r="4115" spans="1:14" s="194" customFormat="1">
      <c r="A4115" s="320" t="s">
        <v>246</v>
      </c>
      <c r="B4115" s="320" t="s">
        <v>365</v>
      </c>
      <c r="C4115" s="320" t="s">
        <v>834</v>
      </c>
      <c r="D4115" s="320" t="s">
        <v>77</v>
      </c>
      <c r="E4115" s="320">
        <v>39621030</v>
      </c>
      <c r="F4115" s="190">
        <v>1369</v>
      </c>
      <c r="G4115" s="360">
        <v>60</v>
      </c>
      <c r="H4115" s="320">
        <v>4</v>
      </c>
      <c r="I4115" s="320">
        <v>1365</v>
      </c>
      <c r="J4115" s="361">
        <v>2.9218407596785976E-3</v>
      </c>
      <c r="K4115" s="320" t="s">
        <v>229</v>
      </c>
      <c r="L4115" s="320" t="s">
        <v>254</v>
      </c>
      <c r="M4115" s="320" t="s">
        <v>262</v>
      </c>
      <c r="N4115" s="320" t="s">
        <v>261</v>
      </c>
    </row>
    <row r="4116" spans="1:14" s="194" customFormat="1">
      <c r="A4116" s="320" t="s">
        <v>246</v>
      </c>
      <c r="B4116" s="320" t="s">
        <v>365</v>
      </c>
      <c r="C4116" s="320" t="s">
        <v>834</v>
      </c>
      <c r="D4116" s="320" t="s">
        <v>77</v>
      </c>
      <c r="E4116" s="320">
        <v>69800255</v>
      </c>
      <c r="F4116" s="190">
        <v>14574</v>
      </c>
      <c r="G4116" s="360">
        <v>59.999699999999997</v>
      </c>
      <c r="H4116" s="320">
        <v>4</v>
      </c>
      <c r="I4116" s="320">
        <v>14570</v>
      </c>
      <c r="J4116" s="361">
        <v>2.744613695622341E-4</v>
      </c>
      <c r="K4116" s="320" t="s">
        <v>232</v>
      </c>
      <c r="L4116" s="320" t="s">
        <v>254</v>
      </c>
      <c r="M4116" s="320" t="s">
        <v>264</v>
      </c>
      <c r="N4116" s="320" t="s">
        <v>263</v>
      </c>
    </row>
    <row r="4117" spans="1:14" s="194" customFormat="1">
      <c r="A4117" s="320" t="s">
        <v>246</v>
      </c>
      <c r="B4117" s="320" t="s">
        <v>365</v>
      </c>
      <c r="C4117" s="320" t="s">
        <v>834</v>
      </c>
      <c r="D4117" s="320" t="s">
        <v>90</v>
      </c>
      <c r="E4117" s="320">
        <v>65016045</v>
      </c>
      <c r="F4117" s="190">
        <v>2705</v>
      </c>
      <c r="G4117" s="360">
        <v>60</v>
      </c>
      <c r="H4117" s="320">
        <v>0</v>
      </c>
      <c r="I4117" s="320">
        <v>2705</v>
      </c>
      <c r="J4117" s="361">
        <v>0</v>
      </c>
      <c r="K4117" s="320" t="s">
        <v>231</v>
      </c>
      <c r="L4117" s="320" t="s">
        <v>254</v>
      </c>
      <c r="M4117" s="320" t="s">
        <v>263</v>
      </c>
      <c r="N4117" s="320" t="s">
        <v>261</v>
      </c>
    </row>
    <row r="4118" spans="1:14" s="194" customFormat="1">
      <c r="A4118" s="320" t="s">
        <v>246</v>
      </c>
      <c r="B4118" s="320" t="s">
        <v>365</v>
      </c>
      <c r="C4118" s="320" t="s">
        <v>834</v>
      </c>
      <c r="D4118" s="320" t="s">
        <v>112</v>
      </c>
      <c r="E4118" s="320">
        <v>60230707</v>
      </c>
      <c r="F4118" s="190">
        <v>6010</v>
      </c>
      <c r="G4118" s="360">
        <v>60</v>
      </c>
      <c r="H4118" s="320">
        <v>0</v>
      </c>
      <c r="I4118" s="320">
        <v>6010</v>
      </c>
      <c r="J4118" s="361">
        <v>0</v>
      </c>
      <c r="K4118" s="320" t="s">
        <v>1159</v>
      </c>
      <c r="L4118" s="320" t="s">
        <v>254</v>
      </c>
      <c r="M4118" s="320" t="s">
        <v>262</v>
      </c>
      <c r="N4118" s="320" t="s">
        <v>261</v>
      </c>
    </row>
    <row r="4119" spans="1:14" s="194" customFormat="1">
      <c r="A4119" s="320" t="s">
        <v>246</v>
      </c>
      <c r="B4119" s="320" t="s">
        <v>365</v>
      </c>
      <c r="C4119" s="320" t="s">
        <v>834</v>
      </c>
      <c r="D4119" s="320" t="s">
        <v>88</v>
      </c>
      <c r="E4119" s="320">
        <v>31118815</v>
      </c>
      <c r="F4119" s="190">
        <v>2</v>
      </c>
      <c r="G4119" s="360">
        <v>60</v>
      </c>
      <c r="H4119" s="320">
        <v>0</v>
      </c>
      <c r="I4119" s="320">
        <v>2</v>
      </c>
      <c r="J4119" s="361">
        <v>0</v>
      </c>
      <c r="K4119" s="320" t="s">
        <v>1160</v>
      </c>
      <c r="L4119" s="320" t="s">
        <v>254</v>
      </c>
      <c r="M4119" s="320" t="s">
        <v>264</v>
      </c>
      <c r="N4119" s="320" t="s">
        <v>263</v>
      </c>
    </row>
    <row r="4120" spans="1:14" s="194" customFormat="1">
      <c r="A4120" s="320" t="s">
        <v>246</v>
      </c>
      <c r="B4120" s="320" t="s">
        <v>365</v>
      </c>
      <c r="C4120" s="320" t="s">
        <v>834</v>
      </c>
      <c r="D4120" s="320" t="s">
        <v>88</v>
      </c>
      <c r="E4120" s="320">
        <v>38843003</v>
      </c>
      <c r="F4120" s="190">
        <v>2880</v>
      </c>
      <c r="G4120" s="360">
        <v>59.979100000000003</v>
      </c>
      <c r="H4120" s="320">
        <v>9</v>
      </c>
      <c r="I4120" s="320">
        <v>2871</v>
      </c>
      <c r="J4120" s="361">
        <v>3.1250000000000002E-3</v>
      </c>
      <c r="K4120" s="320" t="s">
        <v>686</v>
      </c>
      <c r="L4120" s="320" t="s">
        <v>254</v>
      </c>
      <c r="M4120" s="320" t="s">
        <v>264</v>
      </c>
      <c r="N4120" s="320" t="s">
        <v>263</v>
      </c>
    </row>
    <row r="4121" spans="1:14" s="194" customFormat="1">
      <c r="A4121" s="320" t="s">
        <v>246</v>
      </c>
      <c r="B4121" s="320" t="s">
        <v>365</v>
      </c>
      <c r="C4121" s="320" t="s">
        <v>834</v>
      </c>
      <c r="D4121" s="320" t="s">
        <v>84</v>
      </c>
      <c r="E4121" s="320">
        <v>84936563</v>
      </c>
      <c r="F4121" s="190">
        <v>4690</v>
      </c>
      <c r="G4121" s="360">
        <v>60</v>
      </c>
      <c r="H4121" s="320">
        <v>2</v>
      </c>
      <c r="I4121" s="320">
        <v>4688</v>
      </c>
      <c r="J4121" s="361">
        <v>4.2643923240938164E-4</v>
      </c>
      <c r="K4121" s="320" t="s">
        <v>681</v>
      </c>
      <c r="L4121" s="320" t="s">
        <v>254</v>
      </c>
      <c r="M4121" s="320" t="s">
        <v>264</v>
      </c>
      <c r="N4121" s="320" t="s">
        <v>263</v>
      </c>
    </row>
    <row r="4122" spans="1:14" s="194" customFormat="1">
      <c r="A4122" s="320" t="s">
        <v>246</v>
      </c>
      <c r="B4122" s="320" t="s">
        <v>365</v>
      </c>
      <c r="C4122" s="320" t="s">
        <v>834</v>
      </c>
      <c r="D4122" s="320" t="s">
        <v>84</v>
      </c>
      <c r="E4122" s="320">
        <v>206328629</v>
      </c>
      <c r="F4122" s="190">
        <v>1</v>
      </c>
      <c r="G4122" s="360">
        <v>60</v>
      </c>
      <c r="H4122" s="320">
        <v>0</v>
      </c>
      <c r="I4122" s="320">
        <v>1</v>
      </c>
      <c r="J4122" s="361">
        <v>0</v>
      </c>
      <c r="K4122" s="320" t="s">
        <v>1161</v>
      </c>
      <c r="L4122" s="320" t="s">
        <v>254</v>
      </c>
      <c r="M4122" s="320" t="s">
        <v>261</v>
      </c>
      <c r="N4122" s="320" t="s">
        <v>262</v>
      </c>
    </row>
    <row r="4123" spans="1:14" s="194" customFormat="1">
      <c r="A4123" s="320" t="s">
        <v>246</v>
      </c>
      <c r="B4123" s="320" t="s">
        <v>365</v>
      </c>
      <c r="C4123" s="320" t="s">
        <v>834</v>
      </c>
      <c r="D4123" s="320" t="s">
        <v>80</v>
      </c>
      <c r="E4123" s="320">
        <v>210095</v>
      </c>
      <c r="F4123" s="190">
        <v>2146</v>
      </c>
      <c r="G4123" s="360">
        <v>60</v>
      </c>
      <c r="H4123" s="320">
        <v>0</v>
      </c>
      <c r="I4123" s="320">
        <v>2146</v>
      </c>
      <c r="J4123" s="361">
        <v>0</v>
      </c>
      <c r="K4123" s="320" t="s">
        <v>687</v>
      </c>
      <c r="L4123" s="320" t="s">
        <v>254</v>
      </c>
      <c r="M4123" s="320" t="s">
        <v>262</v>
      </c>
      <c r="N4123" s="320" t="s">
        <v>261</v>
      </c>
    </row>
    <row r="4124" spans="1:14" s="194" customFormat="1">
      <c r="A4124" s="320" t="s">
        <v>246</v>
      </c>
      <c r="B4124" s="320" t="s">
        <v>365</v>
      </c>
      <c r="C4124" s="320" t="s">
        <v>834</v>
      </c>
      <c r="D4124" s="320" t="s">
        <v>80</v>
      </c>
      <c r="E4124" s="320">
        <v>53333470</v>
      </c>
      <c r="F4124" s="190">
        <v>2428</v>
      </c>
      <c r="G4124" s="360">
        <v>60</v>
      </c>
      <c r="H4124" s="320">
        <v>0</v>
      </c>
      <c r="I4124" s="320">
        <v>2428</v>
      </c>
      <c r="J4124" s="361">
        <v>0</v>
      </c>
      <c r="K4124" s="320" t="s">
        <v>1162</v>
      </c>
      <c r="L4124" s="320" t="s">
        <v>254</v>
      </c>
      <c r="M4124" s="320" t="s">
        <v>262</v>
      </c>
      <c r="N4124" s="320" t="s">
        <v>261</v>
      </c>
    </row>
    <row r="4125" spans="1:14" s="194" customFormat="1">
      <c r="A4125" s="320" t="s">
        <v>246</v>
      </c>
      <c r="B4125" s="320" t="s">
        <v>365</v>
      </c>
      <c r="C4125" s="320" t="s">
        <v>834</v>
      </c>
      <c r="D4125" s="320" t="s">
        <v>93</v>
      </c>
      <c r="E4125" s="320">
        <v>56044648</v>
      </c>
      <c r="F4125" s="190">
        <v>0</v>
      </c>
      <c r="G4125" s="360" t="s">
        <v>12</v>
      </c>
      <c r="H4125" s="320">
        <v>0</v>
      </c>
      <c r="I4125" s="320">
        <v>0</v>
      </c>
      <c r="J4125" s="361">
        <v>0</v>
      </c>
      <c r="K4125" s="320" t="s">
        <v>230</v>
      </c>
      <c r="L4125" s="320" t="s">
        <v>254</v>
      </c>
      <c r="M4125" s="320" t="s">
        <v>262</v>
      </c>
      <c r="N4125" s="320" t="s">
        <v>261</v>
      </c>
    </row>
    <row r="4126" spans="1:14" s="194" customFormat="1">
      <c r="A4126" s="320" t="s">
        <v>246</v>
      </c>
      <c r="B4126" s="320" t="s">
        <v>365</v>
      </c>
      <c r="C4126" s="320" t="s">
        <v>834</v>
      </c>
      <c r="D4126" s="320" t="s">
        <v>91</v>
      </c>
      <c r="E4126" s="320">
        <v>116465051</v>
      </c>
      <c r="F4126" s="190">
        <v>2904</v>
      </c>
      <c r="G4126" s="360">
        <v>60</v>
      </c>
      <c r="H4126" s="320">
        <v>0</v>
      </c>
      <c r="I4126" s="320">
        <v>2904</v>
      </c>
      <c r="J4126" s="361">
        <v>0</v>
      </c>
      <c r="K4126" s="320" t="s">
        <v>1163</v>
      </c>
      <c r="L4126" s="320" t="s">
        <v>254</v>
      </c>
      <c r="M4126" s="320" t="s">
        <v>262</v>
      </c>
      <c r="N4126" s="320" t="s">
        <v>263</v>
      </c>
    </row>
    <row r="4127" spans="1:14" s="194" customFormat="1">
      <c r="A4127" s="320" t="s">
        <v>246</v>
      </c>
      <c r="B4127" s="320" t="s">
        <v>601</v>
      </c>
      <c r="C4127" s="320" t="s">
        <v>834</v>
      </c>
      <c r="D4127" s="320" t="s">
        <v>76</v>
      </c>
      <c r="E4127" s="320">
        <v>27057809</v>
      </c>
      <c r="F4127" s="190">
        <v>1923</v>
      </c>
      <c r="G4127" s="360">
        <v>60</v>
      </c>
      <c r="H4127" s="320">
        <v>0</v>
      </c>
      <c r="I4127" s="320">
        <v>1923</v>
      </c>
      <c r="J4127" s="361">
        <v>0</v>
      </c>
      <c r="K4127" s="320" t="s">
        <v>292</v>
      </c>
      <c r="L4127" s="320" t="s">
        <v>254</v>
      </c>
      <c r="M4127" s="320" t="s">
        <v>264</v>
      </c>
      <c r="N4127" s="320" t="s">
        <v>262</v>
      </c>
    </row>
    <row r="4128" spans="1:14" s="194" customFormat="1">
      <c r="A4128" s="320" t="s">
        <v>246</v>
      </c>
      <c r="B4128" s="320" t="s">
        <v>601</v>
      </c>
      <c r="C4128" s="320" t="s">
        <v>834</v>
      </c>
      <c r="D4128" s="320" t="s">
        <v>76</v>
      </c>
      <c r="E4128" s="320">
        <v>115258747</v>
      </c>
      <c r="F4128" s="190">
        <v>2125</v>
      </c>
      <c r="G4128" s="360">
        <v>60</v>
      </c>
      <c r="H4128" s="320">
        <v>2</v>
      </c>
      <c r="I4128" s="320">
        <v>2123</v>
      </c>
      <c r="J4128" s="361">
        <v>9.4117647058823532E-4</v>
      </c>
      <c r="K4128" s="320" t="s">
        <v>34</v>
      </c>
      <c r="L4128" s="320" t="s">
        <v>254</v>
      </c>
      <c r="M4128" s="320" t="s">
        <v>264</v>
      </c>
      <c r="N4128" s="320" t="s">
        <v>263</v>
      </c>
    </row>
    <row r="4129" spans="1:14" s="194" customFormat="1">
      <c r="A4129" s="320" t="s">
        <v>246</v>
      </c>
      <c r="B4129" s="320" t="s">
        <v>601</v>
      </c>
      <c r="C4129" s="320" t="s">
        <v>834</v>
      </c>
      <c r="D4129" s="320" t="s">
        <v>92</v>
      </c>
      <c r="E4129" s="320">
        <v>104899222</v>
      </c>
      <c r="F4129" s="190">
        <v>764</v>
      </c>
      <c r="G4129" s="360">
        <v>60</v>
      </c>
      <c r="H4129" s="320">
        <v>2</v>
      </c>
      <c r="I4129" s="320">
        <v>762</v>
      </c>
      <c r="J4129" s="361">
        <v>2.617801047120419E-3</v>
      </c>
      <c r="K4129" s="320" t="s">
        <v>294</v>
      </c>
      <c r="L4129" s="320" t="s">
        <v>254</v>
      </c>
      <c r="M4129" s="320" t="s">
        <v>264</v>
      </c>
      <c r="N4129" s="320" t="s">
        <v>263</v>
      </c>
    </row>
    <row r="4130" spans="1:14" s="194" customFormat="1">
      <c r="A4130" s="320" t="s">
        <v>246</v>
      </c>
      <c r="B4130" s="320" t="s">
        <v>601</v>
      </c>
      <c r="C4130" s="320" t="s">
        <v>834</v>
      </c>
      <c r="D4130" s="320" t="s">
        <v>82</v>
      </c>
      <c r="E4130" s="320">
        <v>110164955</v>
      </c>
      <c r="F4130" s="190">
        <v>2014</v>
      </c>
      <c r="G4130" s="360">
        <v>60.005000000000003</v>
      </c>
      <c r="H4130" s="320">
        <v>5</v>
      </c>
      <c r="I4130" s="320">
        <v>2009</v>
      </c>
      <c r="J4130" s="361">
        <v>2.4826216484607746E-3</v>
      </c>
      <c r="K4130" s="320" t="s">
        <v>1157</v>
      </c>
      <c r="L4130" s="320" t="s">
        <v>254</v>
      </c>
      <c r="M4130" s="320" t="s">
        <v>263</v>
      </c>
      <c r="N4130" s="320" t="s">
        <v>264</v>
      </c>
    </row>
    <row r="4131" spans="1:14" s="194" customFormat="1">
      <c r="A4131" s="320" t="s">
        <v>246</v>
      </c>
      <c r="B4131" s="320" t="s">
        <v>601</v>
      </c>
      <c r="C4131" s="320" t="s">
        <v>834</v>
      </c>
      <c r="D4131" s="320" t="s">
        <v>82</v>
      </c>
      <c r="E4131" s="320">
        <v>128538055</v>
      </c>
      <c r="F4131" s="190">
        <v>1191</v>
      </c>
      <c r="G4131" s="360">
        <v>60</v>
      </c>
      <c r="H4131" s="320">
        <v>0</v>
      </c>
      <c r="I4131" s="320">
        <v>1191</v>
      </c>
      <c r="J4131" s="361">
        <v>0</v>
      </c>
      <c r="K4131" s="320" t="s">
        <v>1158</v>
      </c>
      <c r="L4131" s="320" t="s">
        <v>254</v>
      </c>
      <c r="M4131" s="320" t="s">
        <v>262</v>
      </c>
      <c r="N4131" s="320" t="s">
        <v>263</v>
      </c>
    </row>
    <row r="4132" spans="1:14" s="194" customFormat="1">
      <c r="A4132" s="320" t="s">
        <v>246</v>
      </c>
      <c r="B4132" s="320" t="s">
        <v>601</v>
      </c>
      <c r="C4132" s="320" t="s">
        <v>834</v>
      </c>
      <c r="D4132" s="320" t="s">
        <v>77</v>
      </c>
      <c r="E4132" s="320">
        <v>39621030</v>
      </c>
      <c r="F4132" s="190">
        <v>384</v>
      </c>
      <c r="G4132" s="360">
        <v>60</v>
      </c>
      <c r="H4132" s="320">
        <v>0</v>
      </c>
      <c r="I4132" s="320">
        <v>384</v>
      </c>
      <c r="J4132" s="361">
        <v>0</v>
      </c>
      <c r="K4132" s="320" t="s">
        <v>229</v>
      </c>
      <c r="L4132" s="320" t="s">
        <v>254</v>
      </c>
      <c r="M4132" s="320" t="s">
        <v>262</v>
      </c>
      <c r="N4132" s="320" t="s">
        <v>261</v>
      </c>
    </row>
    <row r="4133" spans="1:14" s="194" customFormat="1">
      <c r="A4133" s="320" t="s">
        <v>246</v>
      </c>
      <c r="B4133" s="320" t="s">
        <v>601</v>
      </c>
      <c r="C4133" s="320" t="s">
        <v>834</v>
      </c>
      <c r="D4133" s="320" t="s">
        <v>77</v>
      </c>
      <c r="E4133" s="320">
        <v>69800255</v>
      </c>
      <c r="F4133" s="190">
        <v>1325</v>
      </c>
      <c r="G4133" s="360">
        <v>60</v>
      </c>
      <c r="H4133" s="320">
        <v>2</v>
      </c>
      <c r="I4133" s="320">
        <v>1323</v>
      </c>
      <c r="J4133" s="361">
        <v>1.5094339622641509E-3</v>
      </c>
      <c r="K4133" s="320" t="s">
        <v>232</v>
      </c>
      <c r="L4133" s="320" t="s">
        <v>254</v>
      </c>
      <c r="M4133" s="320" t="s">
        <v>264</v>
      </c>
      <c r="N4133" s="320" t="s">
        <v>263</v>
      </c>
    </row>
    <row r="4134" spans="1:14" s="194" customFormat="1">
      <c r="A4134" s="320" t="s">
        <v>246</v>
      </c>
      <c r="B4134" s="320" t="s">
        <v>601</v>
      </c>
      <c r="C4134" s="320" t="s">
        <v>834</v>
      </c>
      <c r="D4134" s="320" t="s">
        <v>90</v>
      </c>
      <c r="E4134" s="320">
        <v>65016045</v>
      </c>
      <c r="F4134" s="190">
        <v>1283</v>
      </c>
      <c r="G4134" s="360">
        <v>60</v>
      </c>
      <c r="H4134" s="320">
        <v>0</v>
      </c>
      <c r="I4134" s="320">
        <v>1283</v>
      </c>
      <c r="J4134" s="361">
        <v>0</v>
      </c>
      <c r="K4134" s="320" t="s">
        <v>231</v>
      </c>
      <c r="L4134" s="320" t="s">
        <v>254</v>
      </c>
      <c r="M4134" s="320" t="s">
        <v>263</v>
      </c>
      <c r="N4134" s="320" t="s">
        <v>261</v>
      </c>
    </row>
    <row r="4135" spans="1:14" s="194" customFormat="1">
      <c r="A4135" s="320" t="s">
        <v>246</v>
      </c>
      <c r="B4135" s="320" t="s">
        <v>601</v>
      </c>
      <c r="C4135" s="320" t="s">
        <v>834</v>
      </c>
      <c r="D4135" s="320" t="s">
        <v>112</v>
      </c>
      <c r="E4135" s="320">
        <v>60230707</v>
      </c>
      <c r="F4135" s="190">
        <v>189</v>
      </c>
      <c r="G4135" s="360">
        <v>60</v>
      </c>
      <c r="H4135" s="320">
        <v>0</v>
      </c>
      <c r="I4135" s="320">
        <v>189</v>
      </c>
      <c r="J4135" s="361">
        <v>0</v>
      </c>
      <c r="K4135" s="320" t="s">
        <v>1159</v>
      </c>
      <c r="L4135" s="320" t="s">
        <v>254</v>
      </c>
      <c r="M4135" s="320" t="s">
        <v>262</v>
      </c>
      <c r="N4135" s="320" t="s">
        <v>261</v>
      </c>
    </row>
    <row r="4136" spans="1:14" s="194" customFormat="1">
      <c r="A4136" s="320" t="s">
        <v>246</v>
      </c>
      <c r="B4136" s="320" t="s">
        <v>601</v>
      </c>
      <c r="C4136" s="320" t="s">
        <v>834</v>
      </c>
      <c r="D4136" s="320" t="s">
        <v>88</v>
      </c>
      <c r="E4136" s="320">
        <v>31118815</v>
      </c>
      <c r="F4136" s="190">
        <v>2466</v>
      </c>
      <c r="G4136" s="360">
        <v>60</v>
      </c>
      <c r="H4136" s="320">
        <v>4</v>
      </c>
      <c r="I4136" s="320">
        <v>2462</v>
      </c>
      <c r="J4136" s="361">
        <v>1.6220600162206002E-3</v>
      </c>
      <c r="K4136" s="320" t="s">
        <v>1160</v>
      </c>
      <c r="L4136" s="320" t="s">
        <v>254</v>
      </c>
      <c r="M4136" s="320" t="s">
        <v>264</v>
      </c>
      <c r="N4136" s="320" t="s">
        <v>263</v>
      </c>
    </row>
    <row r="4137" spans="1:14" s="194" customFormat="1">
      <c r="A4137" s="320" t="s">
        <v>246</v>
      </c>
      <c r="B4137" s="320" t="s">
        <v>601</v>
      </c>
      <c r="C4137" s="320" t="s">
        <v>834</v>
      </c>
      <c r="D4137" s="320" t="s">
        <v>88</v>
      </c>
      <c r="E4137" s="320">
        <v>38843003</v>
      </c>
      <c r="F4137" s="190">
        <v>1829</v>
      </c>
      <c r="G4137" s="360">
        <v>60</v>
      </c>
      <c r="H4137" s="320">
        <v>0</v>
      </c>
      <c r="I4137" s="320">
        <v>1829</v>
      </c>
      <c r="J4137" s="361">
        <v>0</v>
      </c>
      <c r="K4137" s="320" t="s">
        <v>686</v>
      </c>
      <c r="L4137" s="320" t="s">
        <v>254</v>
      </c>
      <c r="M4137" s="320" t="s">
        <v>264</v>
      </c>
      <c r="N4137" s="320" t="s">
        <v>263</v>
      </c>
    </row>
    <row r="4138" spans="1:14" s="194" customFormat="1">
      <c r="A4138" s="320" t="s">
        <v>246</v>
      </c>
      <c r="B4138" s="320" t="s">
        <v>601</v>
      </c>
      <c r="C4138" s="320" t="s">
        <v>834</v>
      </c>
      <c r="D4138" s="320" t="s">
        <v>84</v>
      </c>
      <c r="E4138" s="320">
        <v>84936563</v>
      </c>
      <c r="F4138" s="190">
        <v>3311</v>
      </c>
      <c r="G4138" s="360">
        <v>60</v>
      </c>
      <c r="H4138" s="320">
        <v>8</v>
      </c>
      <c r="I4138" s="320">
        <v>3303</v>
      </c>
      <c r="J4138" s="361">
        <v>2.4161884627000906E-3</v>
      </c>
      <c r="K4138" s="320" t="s">
        <v>681</v>
      </c>
      <c r="L4138" s="320" t="s">
        <v>254</v>
      </c>
      <c r="M4138" s="320" t="s">
        <v>264</v>
      </c>
      <c r="N4138" s="320" t="s">
        <v>263</v>
      </c>
    </row>
    <row r="4139" spans="1:14" s="194" customFormat="1">
      <c r="A4139" s="320" t="s">
        <v>246</v>
      </c>
      <c r="B4139" s="320" t="s">
        <v>601</v>
      </c>
      <c r="C4139" s="320" t="s">
        <v>834</v>
      </c>
      <c r="D4139" s="320" t="s">
        <v>84</v>
      </c>
      <c r="E4139" s="320">
        <v>206328629</v>
      </c>
      <c r="F4139" s="190">
        <v>1920</v>
      </c>
      <c r="G4139" s="360">
        <v>60</v>
      </c>
      <c r="H4139" s="320">
        <v>14</v>
      </c>
      <c r="I4139" s="320">
        <v>1906</v>
      </c>
      <c r="J4139" s="361">
        <v>7.2916666666666668E-3</v>
      </c>
      <c r="K4139" s="320" t="s">
        <v>1161</v>
      </c>
      <c r="L4139" s="320" t="s">
        <v>254</v>
      </c>
      <c r="M4139" s="320" t="s">
        <v>261</v>
      </c>
      <c r="N4139" s="320" t="s">
        <v>262</v>
      </c>
    </row>
    <row r="4140" spans="1:14" s="194" customFormat="1">
      <c r="A4140" s="320" t="s">
        <v>246</v>
      </c>
      <c r="B4140" s="320" t="s">
        <v>601</v>
      </c>
      <c r="C4140" s="320" t="s">
        <v>834</v>
      </c>
      <c r="D4140" s="320" t="s">
        <v>80</v>
      </c>
      <c r="E4140" s="320">
        <v>210095</v>
      </c>
      <c r="F4140" s="190">
        <v>1259</v>
      </c>
      <c r="G4140" s="360">
        <v>60</v>
      </c>
      <c r="H4140" s="320">
        <v>0</v>
      </c>
      <c r="I4140" s="320">
        <v>1259</v>
      </c>
      <c r="J4140" s="361">
        <v>0</v>
      </c>
      <c r="K4140" s="320" t="s">
        <v>687</v>
      </c>
      <c r="L4140" s="320" t="s">
        <v>254</v>
      </c>
      <c r="M4140" s="320" t="s">
        <v>262</v>
      </c>
      <c r="N4140" s="320" t="s">
        <v>261</v>
      </c>
    </row>
    <row r="4141" spans="1:14" s="194" customFormat="1">
      <c r="A4141" s="320" t="s">
        <v>246</v>
      </c>
      <c r="B4141" s="320" t="s">
        <v>601</v>
      </c>
      <c r="C4141" s="320" t="s">
        <v>834</v>
      </c>
      <c r="D4141" s="320" t="s">
        <v>80</v>
      </c>
      <c r="E4141" s="320">
        <v>53333470</v>
      </c>
      <c r="F4141" s="190">
        <v>1023</v>
      </c>
      <c r="G4141" s="360">
        <v>60</v>
      </c>
      <c r="H4141" s="320">
        <v>0</v>
      </c>
      <c r="I4141" s="320">
        <v>1023</v>
      </c>
      <c r="J4141" s="361">
        <v>0</v>
      </c>
      <c r="K4141" s="320" t="s">
        <v>1162</v>
      </c>
      <c r="L4141" s="320" t="s">
        <v>254</v>
      </c>
      <c r="M4141" s="320" t="s">
        <v>262</v>
      </c>
      <c r="N4141" s="320" t="s">
        <v>261</v>
      </c>
    </row>
    <row r="4142" spans="1:14" s="194" customFormat="1">
      <c r="A4142" s="320" t="s">
        <v>246</v>
      </c>
      <c r="B4142" s="320" t="s">
        <v>601</v>
      </c>
      <c r="C4142" s="320" t="s">
        <v>834</v>
      </c>
      <c r="D4142" s="320" t="s">
        <v>93</v>
      </c>
      <c r="E4142" s="320">
        <v>56044648</v>
      </c>
      <c r="F4142" s="190">
        <v>1186</v>
      </c>
      <c r="G4142" s="360">
        <v>59.994100000000003</v>
      </c>
      <c r="H4142" s="320">
        <v>0</v>
      </c>
      <c r="I4142" s="320">
        <v>1186</v>
      </c>
      <c r="J4142" s="361">
        <v>0</v>
      </c>
      <c r="K4142" s="320" t="s">
        <v>230</v>
      </c>
      <c r="L4142" s="320" t="s">
        <v>254</v>
      </c>
      <c r="M4142" s="320" t="s">
        <v>262</v>
      </c>
      <c r="N4142" s="320" t="s">
        <v>261</v>
      </c>
    </row>
    <row r="4143" spans="1:14" s="194" customFormat="1">
      <c r="A4143" s="320" t="s">
        <v>246</v>
      </c>
      <c r="B4143" s="320" t="s">
        <v>601</v>
      </c>
      <c r="C4143" s="320" t="s">
        <v>834</v>
      </c>
      <c r="D4143" s="320" t="s">
        <v>91</v>
      </c>
      <c r="E4143" s="320">
        <v>116465051</v>
      </c>
      <c r="F4143" s="190">
        <v>124</v>
      </c>
      <c r="G4143" s="360">
        <v>60</v>
      </c>
      <c r="H4143" s="320">
        <v>0</v>
      </c>
      <c r="I4143" s="320">
        <v>124</v>
      </c>
      <c r="J4143" s="361">
        <v>0</v>
      </c>
      <c r="K4143" s="320" t="s">
        <v>1163</v>
      </c>
      <c r="L4143" s="320" t="s">
        <v>254</v>
      </c>
      <c r="M4143" s="320" t="s">
        <v>262</v>
      </c>
      <c r="N4143" s="320" t="s">
        <v>263</v>
      </c>
    </row>
    <row r="4144" spans="1:14" s="194" customFormat="1">
      <c r="A4144" s="320" t="s">
        <v>246</v>
      </c>
      <c r="B4144" s="320" t="s">
        <v>602</v>
      </c>
      <c r="C4144" s="320" t="s">
        <v>671</v>
      </c>
      <c r="D4144" s="320" t="s">
        <v>76</v>
      </c>
      <c r="E4144" s="320">
        <v>27057809</v>
      </c>
      <c r="F4144" s="190">
        <v>1707</v>
      </c>
      <c r="G4144" s="360">
        <v>59.988300000000002</v>
      </c>
      <c r="H4144" s="320">
        <v>0</v>
      </c>
      <c r="I4144" s="320">
        <v>1707</v>
      </c>
      <c r="J4144" s="361">
        <v>0</v>
      </c>
      <c r="K4144" s="320" t="s">
        <v>292</v>
      </c>
      <c r="L4144" s="320" t="s">
        <v>254</v>
      </c>
      <c r="M4144" s="320" t="s">
        <v>264</v>
      </c>
      <c r="N4144" s="320" t="s">
        <v>262</v>
      </c>
    </row>
    <row r="4145" spans="1:14" s="194" customFormat="1">
      <c r="A4145" s="320" t="s">
        <v>246</v>
      </c>
      <c r="B4145" s="320" t="s">
        <v>602</v>
      </c>
      <c r="C4145" s="320" t="s">
        <v>671</v>
      </c>
      <c r="D4145" s="320" t="s">
        <v>76</v>
      </c>
      <c r="E4145" s="320">
        <v>115258747</v>
      </c>
      <c r="F4145" s="190">
        <v>2152</v>
      </c>
      <c r="G4145" s="360">
        <v>60</v>
      </c>
      <c r="H4145" s="320">
        <v>0</v>
      </c>
      <c r="I4145" s="320">
        <v>2152</v>
      </c>
      <c r="J4145" s="361">
        <v>0</v>
      </c>
      <c r="K4145" s="320" t="s">
        <v>34</v>
      </c>
      <c r="L4145" s="320" t="s">
        <v>254</v>
      </c>
      <c r="M4145" s="320" t="s">
        <v>264</v>
      </c>
      <c r="N4145" s="320" t="s">
        <v>263</v>
      </c>
    </row>
    <row r="4146" spans="1:14" s="194" customFormat="1">
      <c r="A4146" s="320" t="s">
        <v>246</v>
      </c>
      <c r="B4146" s="320" t="s">
        <v>602</v>
      </c>
      <c r="C4146" s="320" t="s">
        <v>671</v>
      </c>
      <c r="D4146" s="320" t="s">
        <v>92</v>
      </c>
      <c r="E4146" s="320">
        <v>104899222</v>
      </c>
      <c r="F4146" s="190">
        <v>569</v>
      </c>
      <c r="G4146" s="360">
        <v>60</v>
      </c>
      <c r="H4146" s="320">
        <v>2</v>
      </c>
      <c r="I4146" s="320">
        <v>567</v>
      </c>
      <c r="J4146" s="361">
        <v>3.5149384885764497E-3</v>
      </c>
      <c r="K4146" s="320" t="s">
        <v>294</v>
      </c>
      <c r="L4146" s="320" t="s">
        <v>254</v>
      </c>
      <c r="M4146" s="320" t="s">
        <v>264</v>
      </c>
      <c r="N4146" s="320" t="s">
        <v>263</v>
      </c>
    </row>
    <row r="4147" spans="1:14" s="194" customFormat="1">
      <c r="A4147" s="320" t="s">
        <v>246</v>
      </c>
      <c r="B4147" s="320" t="s">
        <v>602</v>
      </c>
      <c r="C4147" s="320" t="s">
        <v>671</v>
      </c>
      <c r="D4147" s="320" t="s">
        <v>82</v>
      </c>
      <c r="E4147" s="320">
        <v>110164955</v>
      </c>
      <c r="F4147" s="190">
        <v>2353</v>
      </c>
      <c r="G4147" s="360">
        <v>60.025599999999997</v>
      </c>
      <c r="H4147" s="320">
        <v>10</v>
      </c>
      <c r="I4147" s="320">
        <v>2343</v>
      </c>
      <c r="J4147" s="361">
        <v>4.2498937526561833E-3</v>
      </c>
      <c r="K4147" s="320" t="s">
        <v>1157</v>
      </c>
      <c r="L4147" s="320" t="s">
        <v>254</v>
      </c>
      <c r="M4147" s="320" t="s">
        <v>263</v>
      </c>
      <c r="N4147" s="320" t="s">
        <v>264</v>
      </c>
    </row>
    <row r="4148" spans="1:14" s="194" customFormat="1">
      <c r="A4148" s="320" t="s">
        <v>246</v>
      </c>
      <c r="B4148" s="320" t="s">
        <v>602</v>
      </c>
      <c r="C4148" s="320" t="s">
        <v>671</v>
      </c>
      <c r="D4148" s="320" t="s">
        <v>82</v>
      </c>
      <c r="E4148" s="320">
        <v>128538055</v>
      </c>
      <c r="F4148" s="190">
        <v>1962</v>
      </c>
      <c r="G4148" s="360">
        <v>60</v>
      </c>
      <c r="H4148" s="320">
        <v>0</v>
      </c>
      <c r="I4148" s="320">
        <v>1962</v>
      </c>
      <c r="J4148" s="361">
        <v>0</v>
      </c>
      <c r="K4148" s="320" t="s">
        <v>1158</v>
      </c>
      <c r="L4148" s="320" t="s">
        <v>254</v>
      </c>
      <c r="M4148" s="320" t="s">
        <v>262</v>
      </c>
      <c r="N4148" s="320" t="s">
        <v>263</v>
      </c>
    </row>
    <row r="4149" spans="1:14" s="194" customFormat="1">
      <c r="A4149" s="320" t="s">
        <v>246</v>
      </c>
      <c r="B4149" s="320" t="s">
        <v>602</v>
      </c>
      <c r="C4149" s="320" t="s">
        <v>671</v>
      </c>
      <c r="D4149" s="320" t="s">
        <v>77</v>
      </c>
      <c r="E4149" s="320">
        <v>39621030</v>
      </c>
      <c r="F4149" s="190">
        <v>644</v>
      </c>
      <c r="G4149" s="360">
        <v>60</v>
      </c>
      <c r="H4149" s="320">
        <v>4</v>
      </c>
      <c r="I4149" s="320">
        <v>640</v>
      </c>
      <c r="J4149" s="361">
        <v>6.2111801242236021E-3</v>
      </c>
      <c r="K4149" s="320" t="s">
        <v>229</v>
      </c>
      <c r="L4149" s="320" t="s">
        <v>254</v>
      </c>
      <c r="M4149" s="320" t="s">
        <v>262</v>
      </c>
      <c r="N4149" s="320" t="s">
        <v>261</v>
      </c>
    </row>
    <row r="4150" spans="1:14" s="194" customFormat="1">
      <c r="A4150" s="320" t="s">
        <v>246</v>
      </c>
      <c r="B4150" s="320" t="s">
        <v>602</v>
      </c>
      <c r="C4150" s="320" t="s">
        <v>671</v>
      </c>
      <c r="D4150" s="320" t="s">
        <v>77</v>
      </c>
      <c r="E4150" s="320">
        <v>69800255</v>
      </c>
      <c r="F4150" s="190">
        <v>2447</v>
      </c>
      <c r="G4150" s="360">
        <v>59.997500000000002</v>
      </c>
      <c r="H4150" s="320">
        <v>2</v>
      </c>
      <c r="I4150" s="320">
        <v>2445</v>
      </c>
      <c r="J4150" s="361">
        <v>8.1732733959950961E-4</v>
      </c>
      <c r="K4150" s="320" t="s">
        <v>232</v>
      </c>
      <c r="L4150" s="320" t="s">
        <v>254</v>
      </c>
      <c r="M4150" s="320" t="s">
        <v>264</v>
      </c>
      <c r="N4150" s="320" t="s">
        <v>263</v>
      </c>
    </row>
    <row r="4151" spans="1:14" s="194" customFormat="1">
      <c r="A4151" s="320" t="s">
        <v>246</v>
      </c>
      <c r="B4151" s="320" t="s">
        <v>602</v>
      </c>
      <c r="C4151" s="320" t="s">
        <v>671</v>
      </c>
      <c r="D4151" s="320" t="s">
        <v>90</v>
      </c>
      <c r="E4151" s="320">
        <v>65016045</v>
      </c>
      <c r="F4151" s="190">
        <v>1542</v>
      </c>
      <c r="G4151" s="360">
        <v>59.996099999999998</v>
      </c>
      <c r="H4151" s="320">
        <v>0</v>
      </c>
      <c r="I4151" s="320">
        <v>1542</v>
      </c>
      <c r="J4151" s="361">
        <v>0</v>
      </c>
      <c r="K4151" s="320" t="s">
        <v>231</v>
      </c>
      <c r="L4151" s="320" t="s">
        <v>254</v>
      </c>
      <c r="M4151" s="320" t="s">
        <v>263</v>
      </c>
      <c r="N4151" s="320" t="s">
        <v>261</v>
      </c>
    </row>
    <row r="4152" spans="1:14" s="194" customFormat="1">
      <c r="A4152" s="320" t="s">
        <v>246</v>
      </c>
      <c r="B4152" s="320" t="s">
        <v>602</v>
      </c>
      <c r="C4152" s="320" t="s">
        <v>671</v>
      </c>
      <c r="D4152" s="320" t="s">
        <v>112</v>
      </c>
      <c r="E4152" s="320">
        <v>60230707</v>
      </c>
      <c r="F4152" s="190">
        <v>259</v>
      </c>
      <c r="G4152" s="360">
        <v>60</v>
      </c>
      <c r="H4152" s="320">
        <v>0</v>
      </c>
      <c r="I4152" s="320">
        <v>259</v>
      </c>
      <c r="J4152" s="361">
        <v>0</v>
      </c>
      <c r="K4152" s="320" t="s">
        <v>1159</v>
      </c>
      <c r="L4152" s="320" t="s">
        <v>254</v>
      </c>
      <c r="M4152" s="320" t="s">
        <v>262</v>
      </c>
      <c r="N4152" s="320" t="s">
        <v>261</v>
      </c>
    </row>
    <row r="4153" spans="1:14" s="194" customFormat="1">
      <c r="A4153" s="320" t="s">
        <v>246</v>
      </c>
      <c r="B4153" s="320" t="s">
        <v>602</v>
      </c>
      <c r="C4153" s="320" t="s">
        <v>671</v>
      </c>
      <c r="D4153" s="320" t="s">
        <v>88</v>
      </c>
      <c r="E4153" s="320">
        <v>31118815</v>
      </c>
      <c r="F4153" s="190">
        <v>3336</v>
      </c>
      <c r="G4153" s="360">
        <v>60.002400000000002</v>
      </c>
      <c r="H4153" s="320">
        <v>0</v>
      </c>
      <c r="I4153" s="320">
        <v>3336</v>
      </c>
      <c r="J4153" s="361">
        <v>0</v>
      </c>
      <c r="K4153" s="320" t="s">
        <v>1160</v>
      </c>
      <c r="L4153" s="320" t="s">
        <v>254</v>
      </c>
      <c r="M4153" s="320" t="s">
        <v>264</v>
      </c>
      <c r="N4153" s="320" t="s">
        <v>263</v>
      </c>
    </row>
    <row r="4154" spans="1:14" s="194" customFormat="1">
      <c r="A4154" s="320" t="s">
        <v>246</v>
      </c>
      <c r="B4154" s="320" t="s">
        <v>602</v>
      </c>
      <c r="C4154" s="320" t="s">
        <v>671</v>
      </c>
      <c r="D4154" s="320" t="s">
        <v>88</v>
      </c>
      <c r="E4154" s="320">
        <v>38843003</v>
      </c>
      <c r="F4154" s="190">
        <v>1692</v>
      </c>
      <c r="G4154" s="360">
        <v>60.005899999999997</v>
      </c>
      <c r="H4154" s="320">
        <v>0</v>
      </c>
      <c r="I4154" s="320">
        <v>1692</v>
      </c>
      <c r="J4154" s="361">
        <v>0</v>
      </c>
      <c r="K4154" s="320" t="s">
        <v>686</v>
      </c>
      <c r="L4154" s="320" t="s">
        <v>254</v>
      </c>
      <c r="M4154" s="320" t="s">
        <v>264</v>
      </c>
      <c r="N4154" s="320" t="s">
        <v>263</v>
      </c>
    </row>
    <row r="4155" spans="1:14" s="194" customFormat="1">
      <c r="A4155" s="320" t="s">
        <v>246</v>
      </c>
      <c r="B4155" s="320" t="s">
        <v>602</v>
      </c>
      <c r="C4155" s="320" t="s">
        <v>671</v>
      </c>
      <c r="D4155" s="320" t="s">
        <v>84</v>
      </c>
      <c r="E4155" s="320">
        <v>84936563</v>
      </c>
      <c r="F4155" s="190">
        <v>3235</v>
      </c>
      <c r="G4155" s="360">
        <v>59.9938</v>
      </c>
      <c r="H4155" s="320">
        <v>4</v>
      </c>
      <c r="I4155" s="320">
        <v>3231</v>
      </c>
      <c r="J4155" s="361">
        <v>1.2364760432766616E-3</v>
      </c>
      <c r="K4155" s="320" t="s">
        <v>681</v>
      </c>
      <c r="L4155" s="320" t="s">
        <v>254</v>
      </c>
      <c r="M4155" s="320" t="s">
        <v>264</v>
      </c>
      <c r="N4155" s="320" t="s">
        <v>263</v>
      </c>
    </row>
    <row r="4156" spans="1:14" s="194" customFormat="1">
      <c r="A4156" s="320" t="s">
        <v>246</v>
      </c>
      <c r="B4156" s="320" t="s">
        <v>602</v>
      </c>
      <c r="C4156" s="320" t="s">
        <v>671</v>
      </c>
      <c r="D4156" s="320" t="s">
        <v>84</v>
      </c>
      <c r="E4156" s="320">
        <v>206328629</v>
      </c>
      <c r="F4156" s="190">
        <v>2318</v>
      </c>
      <c r="G4156" s="360">
        <v>60</v>
      </c>
      <c r="H4156" s="320">
        <v>6</v>
      </c>
      <c r="I4156" s="320">
        <v>2312</v>
      </c>
      <c r="J4156" s="361">
        <v>2.5884383088869713E-3</v>
      </c>
      <c r="K4156" s="320" t="s">
        <v>1161</v>
      </c>
      <c r="L4156" s="320" t="s">
        <v>254</v>
      </c>
      <c r="M4156" s="320" t="s">
        <v>261</v>
      </c>
      <c r="N4156" s="320" t="s">
        <v>262</v>
      </c>
    </row>
    <row r="4157" spans="1:14" s="194" customFormat="1">
      <c r="A4157" s="320" t="s">
        <v>246</v>
      </c>
      <c r="B4157" s="320" t="s">
        <v>602</v>
      </c>
      <c r="C4157" s="320" t="s">
        <v>671</v>
      </c>
      <c r="D4157" s="320" t="s">
        <v>80</v>
      </c>
      <c r="E4157" s="320">
        <v>210095</v>
      </c>
      <c r="F4157" s="190">
        <v>1366</v>
      </c>
      <c r="G4157" s="360">
        <v>60</v>
      </c>
      <c r="H4157" s="320">
        <v>2</v>
      </c>
      <c r="I4157" s="320">
        <v>1364</v>
      </c>
      <c r="J4157" s="361">
        <v>1.4641288433382138E-3</v>
      </c>
      <c r="K4157" s="320" t="s">
        <v>687</v>
      </c>
      <c r="L4157" s="320" t="s">
        <v>254</v>
      </c>
      <c r="M4157" s="320" t="s">
        <v>262</v>
      </c>
      <c r="N4157" s="320" t="s">
        <v>261</v>
      </c>
    </row>
    <row r="4158" spans="1:14" s="194" customFormat="1">
      <c r="A4158" s="320" t="s">
        <v>246</v>
      </c>
      <c r="B4158" s="320" t="s">
        <v>602</v>
      </c>
      <c r="C4158" s="320" t="s">
        <v>671</v>
      </c>
      <c r="D4158" s="320" t="s">
        <v>80</v>
      </c>
      <c r="E4158" s="320">
        <v>53333470</v>
      </c>
      <c r="F4158" s="190">
        <v>1917</v>
      </c>
      <c r="G4158" s="360">
        <v>60</v>
      </c>
      <c r="H4158" s="320">
        <v>0</v>
      </c>
      <c r="I4158" s="320">
        <v>1917</v>
      </c>
      <c r="J4158" s="361">
        <v>0</v>
      </c>
      <c r="K4158" s="320" t="s">
        <v>1162</v>
      </c>
      <c r="L4158" s="320" t="s">
        <v>254</v>
      </c>
      <c r="M4158" s="320" t="s">
        <v>262</v>
      </c>
      <c r="N4158" s="320" t="s">
        <v>261</v>
      </c>
    </row>
    <row r="4159" spans="1:14" s="194" customFormat="1">
      <c r="A4159" s="320" t="s">
        <v>246</v>
      </c>
      <c r="B4159" s="320" t="s">
        <v>602</v>
      </c>
      <c r="C4159" s="320" t="s">
        <v>671</v>
      </c>
      <c r="D4159" s="320" t="s">
        <v>93</v>
      </c>
      <c r="E4159" s="320">
        <v>56044648</v>
      </c>
      <c r="F4159" s="190">
        <v>1610</v>
      </c>
      <c r="G4159" s="360">
        <v>60</v>
      </c>
      <c r="H4159" s="320">
        <v>3</v>
      </c>
      <c r="I4159" s="320">
        <v>1607</v>
      </c>
      <c r="J4159" s="361">
        <v>1.8633540372670807E-3</v>
      </c>
      <c r="K4159" s="320" t="s">
        <v>230</v>
      </c>
      <c r="L4159" s="320" t="s">
        <v>254</v>
      </c>
      <c r="M4159" s="320" t="s">
        <v>262</v>
      </c>
      <c r="N4159" s="320" t="s">
        <v>261</v>
      </c>
    </row>
    <row r="4160" spans="1:14" s="194" customFormat="1">
      <c r="A4160" s="320" t="s">
        <v>246</v>
      </c>
      <c r="B4160" s="320" t="s">
        <v>602</v>
      </c>
      <c r="C4160" s="320" t="s">
        <v>671</v>
      </c>
      <c r="D4160" s="320" t="s">
        <v>91</v>
      </c>
      <c r="E4160" s="320">
        <v>116465051</v>
      </c>
      <c r="F4160" s="190">
        <v>228</v>
      </c>
      <c r="G4160" s="360">
        <v>60</v>
      </c>
      <c r="H4160" s="320">
        <v>0</v>
      </c>
      <c r="I4160" s="320">
        <v>228</v>
      </c>
      <c r="J4160" s="361">
        <v>0</v>
      </c>
      <c r="K4160" s="320" t="s">
        <v>1163</v>
      </c>
      <c r="L4160" s="320" t="s">
        <v>254</v>
      </c>
      <c r="M4160" s="320" t="s">
        <v>262</v>
      </c>
      <c r="N4160" s="320" t="s">
        <v>263</v>
      </c>
    </row>
    <row r="4161" spans="1:14" s="194" customFormat="1">
      <c r="A4161" s="320" t="s">
        <v>246</v>
      </c>
      <c r="B4161" s="320" t="s">
        <v>603</v>
      </c>
      <c r="C4161" s="320" t="s">
        <v>834</v>
      </c>
      <c r="D4161" s="320" t="s">
        <v>76</v>
      </c>
      <c r="E4161" s="320">
        <v>27057809</v>
      </c>
      <c r="F4161" s="190">
        <v>1491</v>
      </c>
      <c r="G4161" s="360">
        <v>60</v>
      </c>
      <c r="H4161" s="320">
        <v>0</v>
      </c>
      <c r="I4161" s="320">
        <v>1491</v>
      </c>
      <c r="J4161" s="361">
        <v>0</v>
      </c>
      <c r="K4161" s="320" t="s">
        <v>292</v>
      </c>
      <c r="L4161" s="320" t="s">
        <v>254</v>
      </c>
      <c r="M4161" s="320" t="s">
        <v>264</v>
      </c>
      <c r="N4161" s="320" t="s">
        <v>262</v>
      </c>
    </row>
    <row r="4162" spans="1:14" s="194" customFormat="1">
      <c r="A4162" s="320" t="s">
        <v>246</v>
      </c>
      <c r="B4162" s="320" t="s">
        <v>603</v>
      </c>
      <c r="C4162" s="320" t="s">
        <v>834</v>
      </c>
      <c r="D4162" s="320" t="s">
        <v>76</v>
      </c>
      <c r="E4162" s="320">
        <v>115258747</v>
      </c>
      <c r="F4162" s="190">
        <v>1492</v>
      </c>
      <c r="G4162" s="360">
        <v>60</v>
      </c>
      <c r="H4162" s="320">
        <v>0</v>
      </c>
      <c r="I4162" s="320">
        <v>1492</v>
      </c>
      <c r="J4162" s="361">
        <v>0</v>
      </c>
      <c r="K4162" s="320" t="s">
        <v>34</v>
      </c>
      <c r="L4162" s="320" t="s">
        <v>254</v>
      </c>
      <c r="M4162" s="320" t="s">
        <v>264</v>
      </c>
      <c r="N4162" s="320" t="s">
        <v>263</v>
      </c>
    </row>
    <row r="4163" spans="1:14" s="194" customFormat="1">
      <c r="A4163" s="320" t="s">
        <v>246</v>
      </c>
      <c r="B4163" s="320" t="s">
        <v>603</v>
      </c>
      <c r="C4163" s="320" t="s">
        <v>834</v>
      </c>
      <c r="D4163" s="320" t="s">
        <v>92</v>
      </c>
      <c r="E4163" s="320">
        <v>104899222</v>
      </c>
      <c r="F4163" s="190">
        <v>755</v>
      </c>
      <c r="G4163" s="360">
        <v>60</v>
      </c>
      <c r="H4163" s="320">
        <v>2</v>
      </c>
      <c r="I4163" s="320">
        <v>753</v>
      </c>
      <c r="J4163" s="361">
        <v>2.6490066225165563E-3</v>
      </c>
      <c r="K4163" s="320" t="s">
        <v>294</v>
      </c>
      <c r="L4163" s="320" t="s">
        <v>254</v>
      </c>
      <c r="M4163" s="320" t="s">
        <v>264</v>
      </c>
      <c r="N4163" s="320" t="s">
        <v>263</v>
      </c>
    </row>
    <row r="4164" spans="1:14" s="194" customFormat="1">
      <c r="A4164" s="320" t="s">
        <v>246</v>
      </c>
      <c r="B4164" s="320" t="s">
        <v>603</v>
      </c>
      <c r="C4164" s="320" t="s">
        <v>834</v>
      </c>
      <c r="D4164" s="320" t="s">
        <v>82</v>
      </c>
      <c r="E4164" s="320">
        <v>110164955</v>
      </c>
      <c r="F4164" s="190">
        <v>1629</v>
      </c>
      <c r="G4164" s="360">
        <v>59.997500000000002</v>
      </c>
      <c r="H4164" s="320">
        <v>2</v>
      </c>
      <c r="I4164" s="320">
        <v>1627</v>
      </c>
      <c r="J4164" s="361">
        <v>1.2277470841006752E-3</v>
      </c>
      <c r="K4164" s="320" t="s">
        <v>1157</v>
      </c>
      <c r="L4164" s="320" t="s">
        <v>254</v>
      </c>
      <c r="M4164" s="320" t="s">
        <v>263</v>
      </c>
      <c r="N4164" s="320" t="s">
        <v>264</v>
      </c>
    </row>
    <row r="4165" spans="1:14" s="194" customFormat="1">
      <c r="A4165" s="320" t="s">
        <v>246</v>
      </c>
      <c r="B4165" s="320" t="s">
        <v>603</v>
      </c>
      <c r="C4165" s="320" t="s">
        <v>834</v>
      </c>
      <c r="D4165" s="320" t="s">
        <v>82</v>
      </c>
      <c r="E4165" s="320">
        <v>128538055</v>
      </c>
      <c r="F4165" s="190">
        <v>987</v>
      </c>
      <c r="G4165" s="360">
        <v>60</v>
      </c>
      <c r="H4165" s="320">
        <v>0</v>
      </c>
      <c r="I4165" s="320">
        <v>987</v>
      </c>
      <c r="J4165" s="361">
        <v>0</v>
      </c>
      <c r="K4165" s="320" t="s">
        <v>1158</v>
      </c>
      <c r="L4165" s="320" t="s">
        <v>254</v>
      </c>
      <c r="M4165" s="320" t="s">
        <v>262</v>
      </c>
      <c r="N4165" s="320" t="s">
        <v>263</v>
      </c>
    </row>
    <row r="4166" spans="1:14" s="194" customFormat="1">
      <c r="A4166" s="320" t="s">
        <v>246</v>
      </c>
      <c r="B4166" s="320" t="s">
        <v>603</v>
      </c>
      <c r="C4166" s="320" t="s">
        <v>834</v>
      </c>
      <c r="D4166" s="320" t="s">
        <v>77</v>
      </c>
      <c r="E4166" s="320">
        <v>39621030</v>
      </c>
      <c r="F4166" s="190">
        <v>278</v>
      </c>
      <c r="G4166" s="360">
        <v>60</v>
      </c>
      <c r="H4166" s="320">
        <v>0</v>
      </c>
      <c r="I4166" s="320">
        <v>278</v>
      </c>
      <c r="J4166" s="361">
        <v>0</v>
      </c>
      <c r="K4166" s="320" t="s">
        <v>229</v>
      </c>
      <c r="L4166" s="320" t="s">
        <v>254</v>
      </c>
      <c r="M4166" s="320" t="s">
        <v>262</v>
      </c>
      <c r="N4166" s="320" t="s">
        <v>261</v>
      </c>
    </row>
    <row r="4167" spans="1:14" s="194" customFormat="1">
      <c r="A4167" s="320" t="s">
        <v>246</v>
      </c>
      <c r="B4167" s="320" t="s">
        <v>603</v>
      </c>
      <c r="C4167" s="320" t="s">
        <v>834</v>
      </c>
      <c r="D4167" s="320" t="s">
        <v>77</v>
      </c>
      <c r="E4167" s="320">
        <v>69800255</v>
      </c>
      <c r="F4167" s="190">
        <v>972</v>
      </c>
      <c r="G4167" s="360">
        <v>60</v>
      </c>
      <c r="H4167" s="320">
        <v>2</v>
      </c>
      <c r="I4167" s="320">
        <v>970</v>
      </c>
      <c r="J4167" s="361">
        <v>2.05761316872428E-3</v>
      </c>
      <c r="K4167" s="320" t="s">
        <v>232</v>
      </c>
      <c r="L4167" s="320" t="s">
        <v>254</v>
      </c>
      <c r="M4167" s="320" t="s">
        <v>264</v>
      </c>
      <c r="N4167" s="320" t="s">
        <v>263</v>
      </c>
    </row>
    <row r="4168" spans="1:14" s="194" customFormat="1">
      <c r="A4168" s="320" t="s">
        <v>246</v>
      </c>
      <c r="B4168" s="320" t="s">
        <v>603</v>
      </c>
      <c r="C4168" s="320" t="s">
        <v>834</v>
      </c>
      <c r="D4168" s="320" t="s">
        <v>90</v>
      </c>
      <c r="E4168" s="320">
        <v>65016045</v>
      </c>
      <c r="F4168" s="190">
        <v>956</v>
      </c>
      <c r="G4168" s="360">
        <v>59.972700000000003</v>
      </c>
      <c r="H4168" s="320">
        <v>0</v>
      </c>
      <c r="I4168" s="320">
        <v>956</v>
      </c>
      <c r="J4168" s="361">
        <v>0</v>
      </c>
      <c r="K4168" s="320" t="s">
        <v>231</v>
      </c>
      <c r="L4168" s="320" t="s">
        <v>254</v>
      </c>
      <c r="M4168" s="320" t="s">
        <v>263</v>
      </c>
      <c r="N4168" s="320" t="s">
        <v>261</v>
      </c>
    </row>
    <row r="4169" spans="1:14" s="194" customFormat="1">
      <c r="A4169" s="320" t="s">
        <v>246</v>
      </c>
      <c r="B4169" s="320" t="s">
        <v>603</v>
      </c>
      <c r="C4169" s="320" t="s">
        <v>834</v>
      </c>
      <c r="D4169" s="320" t="s">
        <v>112</v>
      </c>
      <c r="E4169" s="320">
        <v>60230707</v>
      </c>
      <c r="F4169" s="190">
        <v>129</v>
      </c>
      <c r="G4169" s="360">
        <v>60</v>
      </c>
      <c r="H4169" s="320">
        <v>0</v>
      </c>
      <c r="I4169" s="320">
        <v>129</v>
      </c>
      <c r="J4169" s="361">
        <v>0</v>
      </c>
      <c r="K4169" s="320" t="s">
        <v>1159</v>
      </c>
      <c r="L4169" s="320" t="s">
        <v>254</v>
      </c>
      <c r="M4169" s="320" t="s">
        <v>262</v>
      </c>
      <c r="N4169" s="320" t="s">
        <v>261</v>
      </c>
    </row>
    <row r="4170" spans="1:14" s="194" customFormat="1">
      <c r="A4170" s="320" t="s">
        <v>246</v>
      </c>
      <c r="B4170" s="320" t="s">
        <v>603</v>
      </c>
      <c r="C4170" s="320" t="s">
        <v>834</v>
      </c>
      <c r="D4170" s="320" t="s">
        <v>88</v>
      </c>
      <c r="E4170" s="320">
        <v>31118815</v>
      </c>
      <c r="F4170" s="190">
        <v>1864</v>
      </c>
      <c r="G4170" s="360">
        <v>59.999499999999998</v>
      </c>
      <c r="H4170" s="320">
        <v>6</v>
      </c>
      <c r="I4170" s="320">
        <v>1858</v>
      </c>
      <c r="J4170" s="361">
        <v>3.2188841201716738E-3</v>
      </c>
      <c r="K4170" s="320" t="s">
        <v>1160</v>
      </c>
      <c r="L4170" s="320" t="s">
        <v>254</v>
      </c>
      <c r="M4170" s="320" t="s">
        <v>264</v>
      </c>
      <c r="N4170" s="320" t="s">
        <v>263</v>
      </c>
    </row>
    <row r="4171" spans="1:14" s="194" customFormat="1">
      <c r="A4171" s="320" t="s">
        <v>246</v>
      </c>
      <c r="B4171" s="320" t="s">
        <v>603</v>
      </c>
      <c r="C4171" s="320" t="s">
        <v>834</v>
      </c>
      <c r="D4171" s="320" t="s">
        <v>88</v>
      </c>
      <c r="E4171" s="320">
        <v>38843003</v>
      </c>
      <c r="F4171" s="190">
        <v>1423</v>
      </c>
      <c r="G4171" s="360">
        <v>60</v>
      </c>
      <c r="H4171" s="320">
        <v>2</v>
      </c>
      <c r="I4171" s="320">
        <v>1421</v>
      </c>
      <c r="J4171" s="361">
        <v>1.4054813773717498E-3</v>
      </c>
      <c r="K4171" s="320" t="s">
        <v>686</v>
      </c>
      <c r="L4171" s="320" t="s">
        <v>254</v>
      </c>
      <c r="M4171" s="320" t="s">
        <v>264</v>
      </c>
      <c r="N4171" s="320" t="s">
        <v>263</v>
      </c>
    </row>
    <row r="4172" spans="1:14" s="194" customFormat="1">
      <c r="A4172" s="320" t="s">
        <v>246</v>
      </c>
      <c r="B4172" s="320" t="s">
        <v>603</v>
      </c>
      <c r="C4172" s="320" t="s">
        <v>834</v>
      </c>
      <c r="D4172" s="320" t="s">
        <v>84</v>
      </c>
      <c r="E4172" s="320">
        <v>84936563</v>
      </c>
      <c r="F4172" s="190">
        <v>2632</v>
      </c>
      <c r="G4172" s="360">
        <v>60</v>
      </c>
      <c r="H4172" s="320">
        <v>0</v>
      </c>
      <c r="I4172" s="320">
        <v>2632</v>
      </c>
      <c r="J4172" s="361">
        <v>0</v>
      </c>
      <c r="K4172" s="320" t="s">
        <v>681</v>
      </c>
      <c r="L4172" s="320" t="s">
        <v>254</v>
      </c>
      <c r="M4172" s="320" t="s">
        <v>264</v>
      </c>
      <c r="N4172" s="320" t="s">
        <v>263</v>
      </c>
    </row>
    <row r="4173" spans="1:14" s="194" customFormat="1">
      <c r="A4173" s="320" t="s">
        <v>246</v>
      </c>
      <c r="B4173" s="320" t="s">
        <v>603</v>
      </c>
      <c r="C4173" s="320" t="s">
        <v>834</v>
      </c>
      <c r="D4173" s="320" t="s">
        <v>84</v>
      </c>
      <c r="E4173" s="320">
        <v>206328629</v>
      </c>
      <c r="F4173" s="190">
        <v>1427</v>
      </c>
      <c r="G4173" s="360">
        <v>60.006999999999998</v>
      </c>
      <c r="H4173" s="320">
        <v>2</v>
      </c>
      <c r="I4173" s="320">
        <v>1425</v>
      </c>
      <c r="J4173" s="361">
        <v>1.4015416958654519E-3</v>
      </c>
      <c r="K4173" s="320" t="s">
        <v>1161</v>
      </c>
      <c r="L4173" s="320" t="s">
        <v>254</v>
      </c>
      <c r="M4173" s="320" t="s">
        <v>261</v>
      </c>
      <c r="N4173" s="320" t="s">
        <v>262</v>
      </c>
    </row>
    <row r="4174" spans="1:14" s="194" customFormat="1">
      <c r="A4174" s="320" t="s">
        <v>246</v>
      </c>
      <c r="B4174" s="320" t="s">
        <v>603</v>
      </c>
      <c r="C4174" s="320" t="s">
        <v>834</v>
      </c>
      <c r="D4174" s="320" t="s">
        <v>80</v>
      </c>
      <c r="E4174" s="320">
        <v>210095</v>
      </c>
      <c r="F4174" s="190">
        <v>1492</v>
      </c>
      <c r="G4174" s="360">
        <v>60</v>
      </c>
      <c r="H4174" s="320">
        <v>2</v>
      </c>
      <c r="I4174" s="320">
        <v>1490</v>
      </c>
      <c r="J4174" s="361">
        <v>1.3404825737265416E-3</v>
      </c>
      <c r="K4174" s="320" t="s">
        <v>687</v>
      </c>
      <c r="L4174" s="320" t="s">
        <v>254</v>
      </c>
      <c r="M4174" s="320" t="s">
        <v>262</v>
      </c>
      <c r="N4174" s="320" t="s">
        <v>261</v>
      </c>
    </row>
    <row r="4175" spans="1:14" s="194" customFormat="1">
      <c r="A4175" s="320" t="s">
        <v>246</v>
      </c>
      <c r="B4175" s="320" t="s">
        <v>603</v>
      </c>
      <c r="C4175" s="320" t="s">
        <v>834</v>
      </c>
      <c r="D4175" s="320" t="s">
        <v>80</v>
      </c>
      <c r="E4175" s="320">
        <v>53333470</v>
      </c>
      <c r="F4175" s="190">
        <v>784</v>
      </c>
      <c r="G4175" s="360">
        <v>59.991</v>
      </c>
      <c r="H4175" s="320">
        <v>2</v>
      </c>
      <c r="I4175" s="320">
        <v>782</v>
      </c>
      <c r="J4175" s="361">
        <v>2.5510204081632651E-3</v>
      </c>
      <c r="K4175" s="320" t="s">
        <v>1162</v>
      </c>
      <c r="L4175" s="320" t="s">
        <v>254</v>
      </c>
      <c r="M4175" s="320" t="s">
        <v>262</v>
      </c>
      <c r="N4175" s="320" t="s">
        <v>261</v>
      </c>
    </row>
    <row r="4176" spans="1:14" s="194" customFormat="1">
      <c r="A4176" s="320" t="s">
        <v>246</v>
      </c>
      <c r="B4176" s="320" t="s">
        <v>603</v>
      </c>
      <c r="C4176" s="320" t="s">
        <v>834</v>
      </c>
      <c r="D4176" s="320" t="s">
        <v>93</v>
      </c>
      <c r="E4176" s="320">
        <v>56044648</v>
      </c>
      <c r="F4176" s="190">
        <v>987</v>
      </c>
      <c r="G4176" s="360">
        <v>60</v>
      </c>
      <c r="H4176" s="320">
        <v>4</v>
      </c>
      <c r="I4176" s="320">
        <v>983</v>
      </c>
      <c r="J4176" s="361">
        <v>4.0526849037487338E-3</v>
      </c>
      <c r="K4176" s="320" t="s">
        <v>230</v>
      </c>
      <c r="L4176" s="320" t="s">
        <v>254</v>
      </c>
      <c r="M4176" s="320" t="s">
        <v>262</v>
      </c>
      <c r="N4176" s="320" t="s">
        <v>261</v>
      </c>
    </row>
    <row r="4177" spans="1:14" s="194" customFormat="1">
      <c r="A4177" s="320" t="s">
        <v>246</v>
      </c>
      <c r="B4177" s="320" t="s">
        <v>603</v>
      </c>
      <c r="C4177" s="320" t="s">
        <v>834</v>
      </c>
      <c r="D4177" s="320" t="s">
        <v>91</v>
      </c>
      <c r="E4177" s="320">
        <v>116465051</v>
      </c>
      <c r="F4177" s="190">
        <v>98</v>
      </c>
      <c r="G4177" s="360">
        <v>60</v>
      </c>
      <c r="H4177" s="320">
        <v>0</v>
      </c>
      <c r="I4177" s="320">
        <v>98</v>
      </c>
      <c r="J4177" s="361">
        <v>0</v>
      </c>
      <c r="K4177" s="320" t="s">
        <v>1163</v>
      </c>
      <c r="L4177" s="320" t="s">
        <v>254</v>
      </c>
      <c r="M4177" s="320" t="s">
        <v>262</v>
      </c>
      <c r="N4177" s="320" t="s">
        <v>263</v>
      </c>
    </row>
    <row r="4178" spans="1:14" s="194" customFormat="1">
      <c r="A4178" s="320" t="s">
        <v>246</v>
      </c>
      <c r="B4178" s="320" t="s">
        <v>604</v>
      </c>
      <c r="C4178" s="320" t="s">
        <v>846</v>
      </c>
      <c r="D4178" s="320" t="s">
        <v>76</v>
      </c>
      <c r="E4178" s="320">
        <v>27057809</v>
      </c>
      <c r="F4178" s="190">
        <v>2023</v>
      </c>
      <c r="G4178" s="360">
        <v>60</v>
      </c>
      <c r="H4178" s="320">
        <v>882</v>
      </c>
      <c r="I4178" s="320">
        <v>1141</v>
      </c>
      <c r="J4178" s="361">
        <v>0.43598615916955019</v>
      </c>
      <c r="K4178" s="320" t="s">
        <v>292</v>
      </c>
      <c r="L4178" s="320" t="s">
        <v>254</v>
      </c>
      <c r="M4178" s="320" t="s">
        <v>264</v>
      </c>
      <c r="N4178" s="320" t="s">
        <v>262</v>
      </c>
    </row>
    <row r="4179" spans="1:14" s="194" customFormat="1">
      <c r="A4179" s="320" t="s">
        <v>246</v>
      </c>
      <c r="B4179" s="320" t="s">
        <v>604</v>
      </c>
      <c r="C4179" s="320" t="s">
        <v>846</v>
      </c>
      <c r="D4179" s="320" t="s">
        <v>76</v>
      </c>
      <c r="E4179" s="320">
        <v>115258747</v>
      </c>
      <c r="F4179" s="190">
        <v>1019</v>
      </c>
      <c r="G4179" s="360">
        <v>60</v>
      </c>
      <c r="H4179" s="320">
        <v>515</v>
      </c>
      <c r="I4179" s="320">
        <v>504</v>
      </c>
      <c r="J4179" s="361">
        <v>0.50539744847890089</v>
      </c>
      <c r="K4179" s="320" t="s">
        <v>34</v>
      </c>
      <c r="L4179" s="320" t="s">
        <v>254</v>
      </c>
      <c r="M4179" s="320" t="s">
        <v>264</v>
      </c>
      <c r="N4179" s="320" t="s">
        <v>263</v>
      </c>
    </row>
    <row r="4180" spans="1:14" s="194" customFormat="1">
      <c r="A4180" s="320" t="s">
        <v>246</v>
      </c>
      <c r="B4180" s="320" t="s">
        <v>604</v>
      </c>
      <c r="C4180" s="320" t="s">
        <v>846</v>
      </c>
      <c r="D4180" s="320" t="s">
        <v>92</v>
      </c>
      <c r="E4180" s="320">
        <v>104899222</v>
      </c>
      <c r="F4180" s="190">
        <v>501</v>
      </c>
      <c r="G4180" s="360">
        <v>60.024299999999997</v>
      </c>
      <c r="H4180" s="320">
        <v>90</v>
      </c>
      <c r="I4180" s="320">
        <v>411</v>
      </c>
      <c r="J4180" s="361">
        <v>0.17964071856287425</v>
      </c>
      <c r="K4180" s="320" t="s">
        <v>294</v>
      </c>
      <c r="L4180" s="320" t="s">
        <v>254</v>
      </c>
      <c r="M4180" s="320" t="s">
        <v>264</v>
      </c>
      <c r="N4180" s="320" t="s">
        <v>263</v>
      </c>
    </row>
    <row r="4181" spans="1:14" s="194" customFormat="1">
      <c r="A4181" s="320" t="s">
        <v>246</v>
      </c>
      <c r="B4181" s="320" t="s">
        <v>604</v>
      </c>
      <c r="C4181" s="320" t="s">
        <v>846</v>
      </c>
      <c r="D4181" s="320" t="s">
        <v>82</v>
      </c>
      <c r="E4181" s="320">
        <v>110164955</v>
      </c>
      <c r="F4181" s="190">
        <v>644</v>
      </c>
      <c r="G4181" s="360">
        <v>60</v>
      </c>
      <c r="H4181" s="320">
        <v>231</v>
      </c>
      <c r="I4181" s="320">
        <v>413</v>
      </c>
      <c r="J4181" s="361">
        <v>0.35869565217391303</v>
      </c>
      <c r="K4181" s="320" t="s">
        <v>1157</v>
      </c>
      <c r="L4181" s="320" t="s">
        <v>254</v>
      </c>
      <c r="M4181" s="320" t="s">
        <v>263</v>
      </c>
      <c r="N4181" s="320" t="s">
        <v>264</v>
      </c>
    </row>
    <row r="4182" spans="1:14" s="194" customFormat="1">
      <c r="A4182" s="320" t="s">
        <v>246</v>
      </c>
      <c r="B4182" s="320" t="s">
        <v>604</v>
      </c>
      <c r="C4182" s="320" t="s">
        <v>846</v>
      </c>
      <c r="D4182" s="320" t="s">
        <v>82</v>
      </c>
      <c r="E4182" s="320">
        <v>128538055</v>
      </c>
      <c r="F4182" s="190">
        <v>1267</v>
      </c>
      <c r="G4182" s="360">
        <v>60</v>
      </c>
      <c r="H4182" s="320">
        <v>647</v>
      </c>
      <c r="I4182" s="320">
        <v>620</v>
      </c>
      <c r="J4182" s="361">
        <v>0.51065509076558802</v>
      </c>
      <c r="K4182" s="320" t="s">
        <v>1158</v>
      </c>
      <c r="L4182" s="320" t="s">
        <v>254</v>
      </c>
      <c r="M4182" s="320" t="s">
        <v>262</v>
      </c>
      <c r="N4182" s="320" t="s">
        <v>263</v>
      </c>
    </row>
    <row r="4183" spans="1:14" s="194" customFormat="1">
      <c r="A4183" s="320" t="s">
        <v>246</v>
      </c>
      <c r="B4183" s="320" t="s">
        <v>604</v>
      </c>
      <c r="C4183" s="320" t="s">
        <v>846</v>
      </c>
      <c r="D4183" s="320" t="s">
        <v>77</v>
      </c>
      <c r="E4183" s="320">
        <v>39621030</v>
      </c>
      <c r="F4183" s="190">
        <v>364</v>
      </c>
      <c r="G4183" s="360">
        <v>60</v>
      </c>
      <c r="H4183" s="320">
        <v>135</v>
      </c>
      <c r="I4183" s="320">
        <v>229</v>
      </c>
      <c r="J4183" s="361">
        <v>0.37087912087912089</v>
      </c>
      <c r="K4183" s="320" t="s">
        <v>229</v>
      </c>
      <c r="L4183" s="320" t="s">
        <v>254</v>
      </c>
      <c r="M4183" s="320" t="s">
        <v>262</v>
      </c>
      <c r="N4183" s="320" t="s">
        <v>261</v>
      </c>
    </row>
    <row r="4184" spans="1:14" s="194" customFormat="1">
      <c r="A4184" s="320" t="s">
        <v>246</v>
      </c>
      <c r="B4184" s="320" t="s">
        <v>604</v>
      </c>
      <c r="C4184" s="320" t="s">
        <v>846</v>
      </c>
      <c r="D4184" s="320" t="s">
        <v>77</v>
      </c>
      <c r="E4184" s="320">
        <v>69800255</v>
      </c>
      <c r="F4184" s="190">
        <v>722</v>
      </c>
      <c r="G4184" s="360">
        <v>60</v>
      </c>
      <c r="H4184" s="320">
        <v>355</v>
      </c>
      <c r="I4184" s="320">
        <v>367</v>
      </c>
      <c r="J4184" s="361">
        <v>0.4916897506925208</v>
      </c>
      <c r="K4184" s="320" t="s">
        <v>232</v>
      </c>
      <c r="L4184" s="320" t="s">
        <v>254</v>
      </c>
      <c r="M4184" s="320" t="s">
        <v>264</v>
      </c>
      <c r="N4184" s="320" t="s">
        <v>263</v>
      </c>
    </row>
    <row r="4185" spans="1:14" s="194" customFormat="1">
      <c r="A4185" s="320" t="s">
        <v>246</v>
      </c>
      <c r="B4185" s="320" t="s">
        <v>604</v>
      </c>
      <c r="C4185" s="320" t="s">
        <v>846</v>
      </c>
      <c r="D4185" s="320" t="s">
        <v>90</v>
      </c>
      <c r="E4185" s="320">
        <v>65016045</v>
      </c>
      <c r="F4185" s="190">
        <v>669</v>
      </c>
      <c r="G4185" s="360">
        <v>60</v>
      </c>
      <c r="H4185" s="320">
        <v>330</v>
      </c>
      <c r="I4185" s="320">
        <v>339</v>
      </c>
      <c r="J4185" s="361">
        <v>0.49327354260089684</v>
      </c>
      <c r="K4185" s="320" t="s">
        <v>231</v>
      </c>
      <c r="L4185" s="320" t="s">
        <v>254</v>
      </c>
      <c r="M4185" s="320" t="s">
        <v>263</v>
      </c>
      <c r="N4185" s="320" t="s">
        <v>261</v>
      </c>
    </row>
    <row r="4186" spans="1:14" s="194" customFormat="1">
      <c r="A4186" s="320" t="s">
        <v>246</v>
      </c>
      <c r="B4186" s="320" t="s">
        <v>604</v>
      </c>
      <c r="C4186" s="320" t="s">
        <v>846</v>
      </c>
      <c r="D4186" s="320" t="s">
        <v>112</v>
      </c>
      <c r="E4186" s="320">
        <v>60230707</v>
      </c>
      <c r="F4186" s="190">
        <v>1087</v>
      </c>
      <c r="G4186" s="360">
        <v>59.972000000000001</v>
      </c>
      <c r="H4186" s="320">
        <v>445</v>
      </c>
      <c r="I4186" s="320">
        <v>642</v>
      </c>
      <c r="J4186" s="361">
        <v>0.40938362465501382</v>
      </c>
      <c r="K4186" s="320" t="s">
        <v>1159</v>
      </c>
      <c r="L4186" s="320" t="s">
        <v>254</v>
      </c>
      <c r="M4186" s="320" t="s">
        <v>262</v>
      </c>
      <c r="N4186" s="320" t="s">
        <v>261</v>
      </c>
    </row>
    <row r="4187" spans="1:14" s="194" customFormat="1">
      <c r="A4187" s="320" t="s">
        <v>246</v>
      </c>
      <c r="B4187" s="320" t="s">
        <v>604</v>
      </c>
      <c r="C4187" s="320" t="s">
        <v>846</v>
      </c>
      <c r="D4187" s="320" t="s">
        <v>88</v>
      </c>
      <c r="E4187" s="320">
        <v>31118815</v>
      </c>
      <c r="F4187" s="190">
        <v>816</v>
      </c>
      <c r="G4187" s="360">
        <v>60</v>
      </c>
      <c r="H4187" s="320">
        <v>363</v>
      </c>
      <c r="I4187" s="320">
        <v>453</v>
      </c>
      <c r="J4187" s="361">
        <v>0.44485294117647056</v>
      </c>
      <c r="K4187" s="320" t="s">
        <v>1160</v>
      </c>
      <c r="L4187" s="320" t="s">
        <v>254</v>
      </c>
      <c r="M4187" s="320" t="s">
        <v>264</v>
      </c>
      <c r="N4187" s="320" t="s">
        <v>263</v>
      </c>
    </row>
    <row r="4188" spans="1:14" s="194" customFormat="1">
      <c r="A4188" s="320" t="s">
        <v>246</v>
      </c>
      <c r="B4188" s="320" t="s">
        <v>604</v>
      </c>
      <c r="C4188" s="320" t="s">
        <v>846</v>
      </c>
      <c r="D4188" s="320" t="s">
        <v>88</v>
      </c>
      <c r="E4188" s="320">
        <v>38843003</v>
      </c>
      <c r="F4188" s="190">
        <v>2053</v>
      </c>
      <c r="G4188" s="360">
        <v>59.9895</v>
      </c>
      <c r="H4188" s="320">
        <v>246</v>
      </c>
      <c r="I4188" s="320">
        <v>1807</v>
      </c>
      <c r="J4188" s="361">
        <v>0.11982464685825621</v>
      </c>
      <c r="K4188" s="320" t="s">
        <v>686</v>
      </c>
      <c r="L4188" s="320" t="s">
        <v>254</v>
      </c>
      <c r="M4188" s="320" t="s">
        <v>264</v>
      </c>
      <c r="N4188" s="320" t="s">
        <v>263</v>
      </c>
    </row>
    <row r="4189" spans="1:14" s="194" customFormat="1">
      <c r="A4189" s="320" t="s">
        <v>246</v>
      </c>
      <c r="B4189" s="320" t="s">
        <v>604</v>
      </c>
      <c r="C4189" s="320" t="s">
        <v>846</v>
      </c>
      <c r="D4189" s="320" t="s">
        <v>84</v>
      </c>
      <c r="E4189" s="320">
        <v>84936563</v>
      </c>
      <c r="F4189" s="190">
        <v>3401</v>
      </c>
      <c r="G4189" s="360">
        <v>60</v>
      </c>
      <c r="H4189" s="320">
        <v>457</v>
      </c>
      <c r="I4189" s="320">
        <v>2944</v>
      </c>
      <c r="J4189" s="361">
        <v>0.13437224345780652</v>
      </c>
      <c r="K4189" s="320" t="s">
        <v>681</v>
      </c>
      <c r="L4189" s="320" t="s">
        <v>254</v>
      </c>
      <c r="M4189" s="320" t="s">
        <v>264</v>
      </c>
      <c r="N4189" s="320" t="s">
        <v>263</v>
      </c>
    </row>
    <row r="4190" spans="1:14" s="194" customFormat="1">
      <c r="A4190" s="320" t="s">
        <v>246</v>
      </c>
      <c r="B4190" s="320" t="s">
        <v>604</v>
      </c>
      <c r="C4190" s="320" t="s">
        <v>846</v>
      </c>
      <c r="D4190" s="320" t="s">
        <v>84</v>
      </c>
      <c r="E4190" s="320">
        <v>206328629</v>
      </c>
      <c r="F4190" s="190">
        <v>2825</v>
      </c>
      <c r="G4190" s="360">
        <v>60</v>
      </c>
      <c r="H4190" s="320">
        <v>842</v>
      </c>
      <c r="I4190" s="320">
        <v>1983</v>
      </c>
      <c r="J4190" s="361">
        <v>0.29805309734513274</v>
      </c>
      <c r="K4190" s="320" t="s">
        <v>1161</v>
      </c>
      <c r="L4190" s="320" t="s">
        <v>254</v>
      </c>
      <c r="M4190" s="320" t="s">
        <v>261</v>
      </c>
      <c r="N4190" s="320" t="s">
        <v>262</v>
      </c>
    </row>
    <row r="4191" spans="1:14" s="194" customFormat="1">
      <c r="A4191" s="320" t="s">
        <v>246</v>
      </c>
      <c r="B4191" s="320" t="s">
        <v>604</v>
      </c>
      <c r="C4191" s="320" t="s">
        <v>846</v>
      </c>
      <c r="D4191" s="320" t="s">
        <v>80</v>
      </c>
      <c r="E4191" s="320">
        <v>210095</v>
      </c>
      <c r="F4191" s="190">
        <v>489</v>
      </c>
      <c r="G4191" s="360">
        <v>60</v>
      </c>
      <c r="H4191" s="320">
        <v>54</v>
      </c>
      <c r="I4191" s="320">
        <v>435</v>
      </c>
      <c r="J4191" s="361">
        <v>0.11042944785276074</v>
      </c>
      <c r="K4191" s="320" t="s">
        <v>687</v>
      </c>
      <c r="L4191" s="320" t="s">
        <v>254</v>
      </c>
      <c r="M4191" s="320" t="s">
        <v>262</v>
      </c>
      <c r="N4191" s="320" t="s">
        <v>261</v>
      </c>
    </row>
    <row r="4192" spans="1:14" s="194" customFormat="1">
      <c r="A4192" s="320" t="s">
        <v>246</v>
      </c>
      <c r="B4192" s="320" t="s">
        <v>604</v>
      </c>
      <c r="C4192" s="320" t="s">
        <v>846</v>
      </c>
      <c r="D4192" s="320" t="s">
        <v>80</v>
      </c>
      <c r="E4192" s="320">
        <v>53333470</v>
      </c>
      <c r="F4192" s="190">
        <v>2481</v>
      </c>
      <c r="G4192" s="360">
        <v>60</v>
      </c>
      <c r="H4192" s="320">
        <v>1444</v>
      </c>
      <c r="I4192" s="320">
        <v>1037</v>
      </c>
      <c r="J4192" s="361">
        <v>0.58202337767029422</v>
      </c>
      <c r="K4192" s="320" t="s">
        <v>1162</v>
      </c>
      <c r="L4192" s="320" t="s">
        <v>254</v>
      </c>
      <c r="M4192" s="320" t="s">
        <v>262</v>
      </c>
      <c r="N4192" s="320" t="s">
        <v>261</v>
      </c>
    </row>
    <row r="4193" spans="1:14" s="194" customFormat="1">
      <c r="A4193" s="320" t="s">
        <v>246</v>
      </c>
      <c r="B4193" s="320" t="s">
        <v>604</v>
      </c>
      <c r="C4193" s="320" t="s">
        <v>846</v>
      </c>
      <c r="D4193" s="320" t="s">
        <v>93</v>
      </c>
      <c r="E4193" s="320">
        <v>56044648</v>
      </c>
      <c r="F4193" s="190">
        <v>1265</v>
      </c>
      <c r="G4193" s="360">
        <v>60</v>
      </c>
      <c r="H4193" s="320">
        <v>750</v>
      </c>
      <c r="I4193" s="320">
        <v>515</v>
      </c>
      <c r="J4193" s="361">
        <v>0.59288537549407117</v>
      </c>
      <c r="K4193" s="320" t="s">
        <v>230</v>
      </c>
      <c r="L4193" s="320" t="s">
        <v>254</v>
      </c>
      <c r="M4193" s="320" t="s">
        <v>262</v>
      </c>
      <c r="N4193" s="320" t="s">
        <v>261</v>
      </c>
    </row>
    <row r="4194" spans="1:14" s="194" customFormat="1">
      <c r="A4194" s="320" t="s">
        <v>246</v>
      </c>
      <c r="B4194" s="320" t="s">
        <v>604</v>
      </c>
      <c r="C4194" s="320" t="s">
        <v>846</v>
      </c>
      <c r="D4194" s="320" t="s">
        <v>91</v>
      </c>
      <c r="E4194" s="320">
        <v>116465051</v>
      </c>
      <c r="F4194" s="190">
        <v>348</v>
      </c>
      <c r="G4194" s="360">
        <v>60</v>
      </c>
      <c r="H4194" s="320">
        <v>113</v>
      </c>
      <c r="I4194" s="320">
        <v>235</v>
      </c>
      <c r="J4194" s="361">
        <v>0.32471264367816094</v>
      </c>
      <c r="K4194" s="320" t="s">
        <v>1163</v>
      </c>
      <c r="L4194" s="320" t="s">
        <v>254</v>
      </c>
      <c r="M4194" s="320" t="s">
        <v>262</v>
      </c>
      <c r="N4194" s="320" t="s">
        <v>263</v>
      </c>
    </row>
    <row r="4195" spans="1:14" s="194" customFormat="1">
      <c r="A4195" s="320" t="s">
        <v>246</v>
      </c>
      <c r="B4195" s="320" t="s">
        <v>605</v>
      </c>
      <c r="C4195" s="320" t="s">
        <v>834</v>
      </c>
      <c r="D4195" s="320" t="s">
        <v>76</v>
      </c>
      <c r="E4195" s="320">
        <v>27057809</v>
      </c>
      <c r="F4195" s="190">
        <v>1994</v>
      </c>
      <c r="G4195" s="360">
        <v>60</v>
      </c>
      <c r="H4195" s="320">
        <v>439</v>
      </c>
      <c r="I4195" s="320">
        <v>1555</v>
      </c>
      <c r="J4195" s="361">
        <v>0.22016048144433301</v>
      </c>
      <c r="K4195" s="320" t="s">
        <v>292</v>
      </c>
      <c r="L4195" s="320" t="s">
        <v>254</v>
      </c>
      <c r="M4195" s="320" t="s">
        <v>264</v>
      </c>
      <c r="N4195" s="320" t="s">
        <v>262</v>
      </c>
    </row>
    <row r="4196" spans="1:14" s="194" customFormat="1">
      <c r="A4196" s="320" t="s">
        <v>246</v>
      </c>
      <c r="B4196" s="320" t="s">
        <v>605</v>
      </c>
      <c r="C4196" s="320" t="s">
        <v>834</v>
      </c>
      <c r="D4196" s="320" t="s">
        <v>76</v>
      </c>
      <c r="E4196" s="320">
        <v>115258747</v>
      </c>
      <c r="F4196" s="190">
        <v>4447.25</v>
      </c>
      <c r="G4196" s="360">
        <v>60</v>
      </c>
      <c r="H4196" s="320">
        <v>0</v>
      </c>
      <c r="I4196" s="320">
        <v>1</v>
      </c>
      <c r="J4196" s="361">
        <v>0</v>
      </c>
      <c r="K4196" s="320" t="s">
        <v>34</v>
      </c>
      <c r="L4196" s="320" t="s">
        <v>254</v>
      </c>
      <c r="M4196" s="320" t="s">
        <v>264</v>
      </c>
      <c r="N4196" s="320" t="s">
        <v>263</v>
      </c>
    </row>
    <row r="4197" spans="1:14" s="194" customFormat="1">
      <c r="A4197" s="320" t="s">
        <v>246</v>
      </c>
      <c r="B4197" s="320" t="s">
        <v>605</v>
      </c>
      <c r="C4197" s="320" t="s">
        <v>834</v>
      </c>
      <c r="D4197" s="320" t="s">
        <v>92</v>
      </c>
      <c r="E4197" s="320">
        <v>104899222</v>
      </c>
      <c r="F4197" s="190">
        <v>692</v>
      </c>
      <c r="G4197" s="360">
        <v>60.015500000000003</v>
      </c>
      <c r="H4197" s="320">
        <v>48</v>
      </c>
      <c r="I4197" s="320">
        <v>644</v>
      </c>
      <c r="J4197" s="361">
        <v>6.9364161849710976E-2</v>
      </c>
      <c r="K4197" s="320" t="s">
        <v>294</v>
      </c>
      <c r="L4197" s="320" t="s">
        <v>254</v>
      </c>
      <c r="M4197" s="320" t="s">
        <v>264</v>
      </c>
      <c r="N4197" s="320" t="s">
        <v>263</v>
      </c>
    </row>
    <row r="4198" spans="1:14" s="194" customFormat="1">
      <c r="A4198" s="320" t="s">
        <v>246</v>
      </c>
      <c r="B4198" s="320" t="s">
        <v>605</v>
      </c>
      <c r="C4198" s="320" t="s">
        <v>834</v>
      </c>
      <c r="D4198" s="320" t="s">
        <v>82</v>
      </c>
      <c r="E4198" s="320">
        <v>110164955</v>
      </c>
      <c r="F4198" s="190">
        <v>3315.8999023000001</v>
      </c>
      <c r="G4198" s="360" t="s">
        <v>12</v>
      </c>
      <c r="H4198" s="320">
        <v>0</v>
      </c>
      <c r="I4198" s="320">
        <v>0</v>
      </c>
      <c r="J4198" s="361">
        <v>0</v>
      </c>
      <c r="K4198" s="320" t="s">
        <v>1157</v>
      </c>
      <c r="L4198" s="320" t="s">
        <v>254</v>
      </c>
      <c r="M4198" s="320" t="s">
        <v>263</v>
      </c>
      <c r="N4198" s="320" t="s">
        <v>264</v>
      </c>
    </row>
    <row r="4199" spans="1:14" s="194" customFormat="1">
      <c r="A4199" s="320" t="s">
        <v>246</v>
      </c>
      <c r="B4199" s="320" t="s">
        <v>605</v>
      </c>
      <c r="C4199" s="320" t="s">
        <v>834</v>
      </c>
      <c r="D4199" s="320" t="s">
        <v>82</v>
      </c>
      <c r="E4199" s="320">
        <v>128538055</v>
      </c>
      <c r="F4199" s="190">
        <v>39.099998499999998</v>
      </c>
      <c r="G4199" s="360" t="s">
        <v>12</v>
      </c>
      <c r="H4199" s="320">
        <v>0</v>
      </c>
      <c r="I4199" s="320">
        <v>0</v>
      </c>
      <c r="J4199" s="361">
        <v>0</v>
      </c>
      <c r="K4199" s="320" t="s">
        <v>1158</v>
      </c>
      <c r="L4199" s="320" t="s">
        <v>254</v>
      </c>
      <c r="M4199" s="320" t="s">
        <v>262</v>
      </c>
      <c r="N4199" s="320" t="s">
        <v>263</v>
      </c>
    </row>
    <row r="4200" spans="1:14" s="194" customFormat="1">
      <c r="A4200" s="320" t="s">
        <v>246</v>
      </c>
      <c r="B4200" s="320" t="s">
        <v>605</v>
      </c>
      <c r="C4200" s="320" t="s">
        <v>834</v>
      </c>
      <c r="D4200" s="320" t="s">
        <v>77</v>
      </c>
      <c r="E4200" s="320">
        <v>39621030</v>
      </c>
      <c r="F4200" s="190">
        <v>1038.75</v>
      </c>
      <c r="G4200" s="360">
        <v>60</v>
      </c>
      <c r="H4200" s="320">
        <v>0</v>
      </c>
      <c r="I4200" s="320">
        <v>1</v>
      </c>
      <c r="J4200" s="361">
        <v>0</v>
      </c>
      <c r="K4200" s="320" t="s">
        <v>229</v>
      </c>
      <c r="L4200" s="320" t="s">
        <v>254</v>
      </c>
      <c r="M4200" s="320" t="s">
        <v>262</v>
      </c>
      <c r="N4200" s="320" t="s">
        <v>261</v>
      </c>
    </row>
    <row r="4201" spans="1:14" s="194" customFormat="1">
      <c r="A4201" s="320" t="s">
        <v>246</v>
      </c>
      <c r="B4201" s="320" t="s">
        <v>605</v>
      </c>
      <c r="C4201" s="320" t="s">
        <v>834</v>
      </c>
      <c r="D4201" s="320" t="s">
        <v>77</v>
      </c>
      <c r="E4201" s="320">
        <v>69800255</v>
      </c>
      <c r="F4201" s="190">
        <v>928.40002440000001</v>
      </c>
      <c r="G4201" s="360">
        <v>56</v>
      </c>
      <c r="H4201" s="320">
        <v>0</v>
      </c>
      <c r="I4201" s="320">
        <v>7</v>
      </c>
      <c r="J4201" s="361">
        <v>0</v>
      </c>
      <c r="K4201" s="320" t="s">
        <v>232</v>
      </c>
      <c r="L4201" s="320" t="s">
        <v>254</v>
      </c>
      <c r="M4201" s="320" t="s">
        <v>264</v>
      </c>
      <c r="N4201" s="320" t="s">
        <v>263</v>
      </c>
    </row>
    <row r="4202" spans="1:14" s="194" customFormat="1">
      <c r="A4202" s="320" t="s">
        <v>246</v>
      </c>
      <c r="B4202" s="320" t="s">
        <v>605</v>
      </c>
      <c r="C4202" s="320" t="s">
        <v>834</v>
      </c>
      <c r="D4202" s="320" t="s">
        <v>90</v>
      </c>
      <c r="E4202" s="320">
        <v>65016045</v>
      </c>
      <c r="F4202" s="190">
        <v>345.9500122</v>
      </c>
      <c r="G4202" s="360">
        <v>60</v>
      </c>
      <c r="H4202" s="320">
        <v>0</v>
      </c>
      <c r="I4202" s="320">
        <v>1</v>
      </c>
      <c r="J4202" s="361">
        <v>0</v>
      </c>
      <c r="K4202" s="320" t="s">
        <v>231</v>
      </c>
      <c r="L4202" s="320" t="s">
        <v>254</v>
      </c>
      <c r="M4202" s="320" t="s">
        <v>263</v>
      </c>
      <c r="N4202" s="320" t="s">
        <v>261</v>
      </c>
    </row>
    <row r="4203" spans="1:14" s="194" customFormat="1">
      <c r="A4203" s="320" t="s">
        <v>246</v>
      </c>
      <c r="B4203" s="320" t="s">
        <v>605</v>
      </c>
      <c r="C4203" s="320" t="s">
        <v>834</v>
      </c>
      <c r="D4203" s="320" t="s">
        <v>112</v>
      </c>
      <c r="E4203" s="320">
        <v>60230707</v>
      </c>
      <c r="F4203" s="190">
        <v>7</v>
      </c>
      <c r="G4203" s="360">
        <v>55.142899999999997</v>
      </c>
      <c r="H4203" s="320">
        <v>0</v>
      </c>
      <c r="I4203" s="320">
        <v>7</v>
      </c>
      <c r="J4203" s="361">
        <v>0</v>
      </c>
      <c r="K4203" s="320" t="s">
        <v>1159</v>
      </c>
      <c r="L4203" s="320" t="s">
        <v>254</v>
      </c>
      <c r="M4203" s="320" t="s">
        <v>262</v>
      </c>
      <c r="N4203" s="320" t="s">
        <v>261</v>
      </c>
    </row>
    <row r="4204" spans="1:14" s="194" customFormat="1">
      <c r="A4204" s="320" t="s">
        <v>246</v>
      </c>
      <c r="B4204" s="320" t="s">
        <v>605</v>
      </c>
      <c r="C4204" s="320" t="s">
        <v>834</v>
      </c>
      <c r="D4204" s="320" t="s">
        <v>88</v>
      </c>
      <c r="E4204" s="320">
        <v>31118815</v>
      </c>
      <c r="F4204" s="190">
        <v>4429.7998047000001</v>
      </c>
      <c r="G4204" s="360">
        <v>53.666699999999999</v>
      </c>
      <c r="H4204" s="320">
        <v>0</v>
      </c>
      <c r="I4204" s="320">
        <v>6</v>
      </c>
      <c r="J4204" s="361">
        <v>0</v>
      </c>
      <c r="K4204" s="320" t="s">
        <v>1160</v>
      </c>
      <c r="L4204" s="320" t="s">
        <v>254</v>
      </c>
      <c r="M4204" s="320" t="s">
        <v>264</v>
      </c>
      <c r="N4204" s="320" t="s">
        <v>263</v>
      </c>
    </row>
    <row r="4205" spans="1:14" s="194" customFormat="1">
      <c r="A4205" s="320" t="s">
        <v>246</v>
      </c>
      <c r="B4205" s="320" t="s">
        <v>605</v>
      </c>
      <c r="C4205" s="320" t="s">
        <v>834</v>
      </c>
      <c r="D4205" s="320" t="s">
        <v>88</v>
      </c>
      <c r="E4205" s="320">
        <v>38843003</v>
      </c>
      <c r="F4205" s="190">
        <v>3505</v>
      </c>
      <c r="G4205" s="360">
        <v>60</v>
      </c>
      <c r="H4205" s="320">
        <v>486</v>
      </c>
      <c r="I4205" s="320">
        <v>3019</v>
      </c>
      <c r="J4205" s="361">
        <v>0.13865905848787446</v>
      </c>
      <c r="K4205" s="320" t="s">
        <v>686</v>
      </c>
      <c r="L4205" s="320" t="s">
        <v>254</v>
      </c>
      <c r="M4205" s="320" t="s">
        <v>264</v>
      </c>
      <c r="N4205" s="320" t="s">
        <v>263</v>
      </c>
    </row>
    <row r="4206" spans="1:14" s="194" customFormat="1">
      <c r="A4206" s="320" t="s">
        <v>246</v>
      </c>
      <c r="B4206" s="320" t="s">
        <v>605</v>
      </c>
      <c r="C4206" s="320" t="s">
        <v>834</v>
      </c>
      <c r="D4206" s="320" t="s">
        <v>84</v>
      </c>
      <c r="E4206" s="320">
        <v>84936563</v>
      </c>
      <c r="F4206" s="190">
        <v>4391</v>
      </c>
      <c r="G4206" s="360">
        <v>59.999299999999998</v>
      </c>
      <c r="H4206" s="320">
        <v>183</v>
      </c>
      <c r="I4206" s="320">
        <v>4208</v>
      </c>
      <c r="J4206" s="361">
        <v>4.1676155773172401E-2</v>
      </c>
      <c r="K4206" s="320" t="s">
        <v>681</v>
      </c>
      <c r="L4206" s="320" t="s">
        <v>254</v>
      </c>
      <c r="M4206" s="320" t="s">
        <v>264</v>
      </c>
      <c r="N4206" s="320" t="s">
        <v>263</v>
      </c>
    </row>
    <row r="4207" spans="1:14" s="194" customFormat="1">
      <c r="A4207" s="320" t="s">
        <v>246</v>
      </c>
      <c r="B4207" s="320" t="s">
        <v>605</v>
      </c>
      <c r="C4207" s="320" t="s">
        <v>834</v>
      </c>
      <c r="D4207" s="320" t="s">
        <v>84</v>
      </c>
      <c r="E4207" s="320">
        <v>206328629</v>
      </c>
      <c r="F4207" s="190">
        <v>14999.6503906</v>
      </c>
      <c r="G4207" s="360">
        <v>59.142899999999997</v>
      </c>
      <c r="H4207" s="320">
        <v>0</v>
      </c>
      <c r="I4207" s="320">
        <v>7</v>
      </c>
      <c r="J4207" s="361">
        <v>0</v>
      </c>
      <c r="K4207" s="320" t="s">
        <v>1161</v>
      </c>
      <c r="L4207" s="320" t="s">
        <v>254</v>
      </c>
      <c r="M4207" s="320" t="s">
        <v>261</v>
      </c>
      <c r="N4207" s="320" t="s">
        <v>262</v>
      </c>
    </row>
    <row r="4208" spans="1:14" s="194" customFormat="1">
      <c r="A4208" s="320" t="s">
        <v>246</v>
      </c>
      <c r="B4208" s="320" t="s">
        <v>605</v>
      </c>
      <c r="C4208" s="320" t="s">
        <v>834</v>
      </c>
      <c r="D4208" s="320" t="s">
        <v>80</v>
      </c>
      <c r="E4208" s="320">
        <v>210095</v>
      </c>
      <c r="F4208" s="190">
        <v>2816</v>
      </c>
      <c r="G4208" s="360">
        <v>60</v>
      </c>
      <c r="H4208" s="320">
        <v>238</v>
      </c>
      <c r="I4208" s="320">
        <v>2578</v>
      </c>
      <c r="J4208" s="361">
        <v>8.4517045454545456E-2</v>
      </c>
      <c r="K4208" s="320" t="s">
        <v>687</v>
      </c>
      <c r="L4208" s="320" t="s">
        <v>254</v>
      </c>
      <c r="M4208" s="320" t="s">
        <v>262</v>
      </c>
      <c r="N4208" s="320" t="s">
        <v>261</v>
      </c>
    </row>
    <row r="4209" spans="1:14" s="194" customFormat="1">
      <c r="A4209" s="320" t="s">
        <v>246</v>
      </c>
      <c r="B4209" s="320" t="s">
        <v>605</v>
      </c>
      <c r="C4209" s="320" t="s">
        <v>834</v>
      </c>
      <c r="D4209" s="320" t="s">
        <v>80</v>
      </c>
      <c r="E4209" s="320">
        <v>53333470</v>
      </c>
      <c r="F4209" s="190">
        <v>12954.6503906</v>
      </c>
      <c r="G4209" s="360">
        <v>55.333300000000001</v>
      </c>
      <c r="H4209" s="320">
        <v>0</v>
      </c>
      <c r="I4209" s="320">
        <v>6</v>
      </c>
      <c r="J4209" s="361">
        <v>0</v>
      </c>
      <c r="K4209" s="320" t="s">
        <v>1162</v>
      </c>
      <c r="L4209" s="320" t="s">
        <v>254</v>
      </c>
      <c r="M4209" s="320" t="s">
        <v>262</v>
      </c>
      <c r="N4209" s="320" t="s">
        <v>261</v>
      </c>
    </row>
    <row r="4210" spans="1:14" s="194" customFormat="1">
      <c r="A4210" s="320" t="s">
        <v>246</v>
      </c>
      <c r="B4210" s="320" t="s">
        <v>605</v>
      </c>
      <c r="C4210" s="320" t="s">
        <v>834</v>
      </c>
      <c r="D4210" s="320" t="s">
        <v>93</v>
      </c>
      <c r="E4210" s="320">
        <v>56044648</v>
      </c>
      <c r="F4210" s="190">
        <v>400</v>
      </c>
      <c r="G4210" s="360">
        <v>60</v>
      </c>
      <c r="H4210" s="320">
        <v>0</v>
      </c>
      <c r="I4210" s="320">
        <v>2</v>
      </c>
      <c r="J4210" s="361">
        <v>0</v>
      </c>
      <c r="K4210" s="320" t="s">
        <v>230</v>
      </c>
      <c r="L4210" s="320" t="s">
        <v>254</v>
      </c>
      <c r="M4210" s="320" t="s">
        <v>262</v>
      </c>
      <c r="N4210" s="320" t="s">
        <v>261</v>
      </c>
    </row>
    <row r="4211" spans="1:14" s="194" customFormat="1">
      <c r="A4211" s="320" t="s">
        <v>246</v>
      </c>
      <c r="B4211" s="320" t="s">
        <v>605</v>
      </c>
      <c r="C4211" s="320" t="s">
        <v>834</v>
      </c>
      <c r="D4211" s="320" t="s">
        <v>91</v>
      </c>
      <c r="E4211" s="320">
        <v>116465051</v>
      </c>
      <c r="F4211" s="190">
        <v>342.75</v>
      </c>
      <c r="G4211" s="360">
        <v>60</v>
      </c>
      <c r="H4211" s="320">
        <v>0</v>
      </c>
      <c r="I4211" s="320">
        <v>1</v>
      </c>
      <c r="J4211" s="361">
        <v>0</v>
      </c>
      <c r="K4211" s="320" t="s">
        <v>1163</v>
      </c>
      <c r="L4211" s="320" t="s">
        <v>254</v>
      </c>
      <c r="M4211" s="320" t="s">
        <v>262</v>
      </c>
      <c r="N4211" s="320" t="s">
        <v>263</v>
      </c>
    </row>
    <row r="4212" spans="1:14" s="194" customFormat="1">
      <c r="A4212" s="320" t="s">
        <v>246</v>
      </c>
      <c r="B4212" s="320" t="s">
        <v>606</v>
      </c>
      <c r="C4212" s="320" t="s">
        <v>834</v>
      </c>
      <c r="D4212" s="320" t="s">
        <v>76</v>
      </c>
      <c r="E4212" s="320">
        <v>27057809</v>
      </c>
      <c r="F4212" s="190">
        <v>7075</v>
      </c>
      <c r="G4212" s="360">
        <v>59.998399999999997</v>
      </c>
      <c r="H4212" s="320">
        <v>0</v>
      </c>
      <c r="I4212" s="320">
        <v>7076</v>
      </c>
      <c r="J4212" s="361">
        <v>0</v>
      </c>
      <c r="K4212" s="320" t="s">
        <v>292</v>
      </c>
      <c r="L4212" s="320" t="s">
        <v>254</v>
      </c>
      <c r="M4212" s="320" t="s">
        <v>264</v>
      </c>
      <c r="N4212" s="320" t="s">
        <v>262</v>
      </c>
    </row>
    <row r="4213" spans="1:14" s="194" customFormat="1">
      <c r="A4213" s="320" t="s">
        <v>246</v>
      </c>
      <c r="B4213" s="320" t="s">
        <v>606</v>
      </c>
      <c r="C4213" s="320" t="s">
        <v>834</v>
      </c>
      <c r="D4213" s="320" t="s">
        <v>76</v>
      </c>
      <c r="E4213" s="320">
        <v>115258747</v>
      </c>
      <c r="F4213" s="190">
        <v>2304.8999023000001</v>
      </c>
      <c r="G4213" s="360">
        <v>60</v>
      </c>
      <c r="H4213" s="320">
        <v>0</v>
      </c>
      <c r="I4213" s="320">
        <v>26</v>
      </c>
      <c r="J4213" s="361">
        <v>0</v>
      </c>
      <c r="K4213" s="320" t="s">
        <v>34</v>
      </c>
      <c r="L4213" s="320" t="s">
        <v>254</v>
      </c>
      <c r="M4213" s="320" t="s">
        <v>264</v>
      </c>
      <c r="N4213" s="320" t="s">
        <v>263</v>
      </c>
    </row>
    <row r="4214" spans="1:14" s="194" customFormat="1">
      <c r="A4214" s="320" t="s">
        <v>246</v>
      </c>
      <c r="B4214" s="320" t="s">
        <v>606</v>
      </c>
      <c r="C4214" s="320" t="s">
        <v>834</v>
      </c>
      <c r="D4214" s="320" t="s">
        <v>92</v>
      </c>
      <c r="E4214" s="320">
        <v>104899222</v>
      </c>
      <c r="F4214" s="190">
        <v>2881</v>
      </c>
      <c r="G4214" s="360">
        <v>59.994399999999999</v>
      </c>
      <c r="H4214" s="320">
        <v>16</v>
      </c>
      <c r="I4214" s="320">
        <v>2875</v>
      </c>
      <c r="J4214" s="361">
        <v>5.534417156693186E-3</v>
      </c>
      <c r="K4214" s="320" t="s">
        <v>294</v>
      </c>
      <c r="L4214" s="320" t="s">
        <v>254</v>
      </c>
      <c r="M4214" s="320" t="s">
        <v>264</v>
      </c>
      <c r="N4214" s="320" t="s">
        <v>263</v>
      </c>
    </row>
    <row r="4215" spans="1:14" s="194" customFormat="1">
      <c r="A4215" s="320" t="s">
        <v>246</v>
      </c>
      <c r="B4215" s="320" t="s">
        <v>606</v>
      </c>
      <c r="C4215" s="320" t="s">
        <v>834</v>
      </c>
      <c r="D4215" s="320" t="s">
        <v>82</v>
      </c>
      <c r="E4215" s="320">
        <v>110164955</v>
      </c>
      <c r="F4215" s="190">
        <v>1316.5</v>
      </c>
      <c r="G4215" s="360">
        <v>60</v>
      </c>
      <c r="H4215" s="320">
        <v>0</v>
      </c>
      <c r="I4215" s="320">
        <v>54</v>
      </c>
      <c r="J4215" s="361">
        <v>0</v>
      </c>
      <c r="K4215" s="320" t="s">
        <v>1157</v>
      </c>
      <c r="L4215" s="320" t="s">
        <v>254</v>
      </c>
      <c r="M4215" s="320" t="s">
        <v>263</v>
      </c>
      <c r="N4215" s="320" t="s">
        <v>264</v>
      </c>
    </row>
    <row r="4216" spans="1:14" s="194" customFormat="1">
      <c r="A4216" s="320" t="s">
        <v>246</v>
      </c>
      <c r="B4216" s="320" t="s">
        <v>606</v>
      </c>
      <c r="C4216" s="320" t="s">
        <v>834</v>
      </c>
      <c r="D4216" s="320" t="s">
        <v>82</v>
      </c>
      <c r="E4216" s="320">
        <v>128538055</v>
      </c>
      <c r="F4216" s="190">
        <v>210.6999998</v>
      </c>
      <c r="G4216" s="360">
        <v>60</v>
      </c>
      <c r="H4216" s="320">
        <v>0</v>
      </c>
      <c r="I4216" s="320">
        <v>206</v>
      </c>
      <c r="J4216" s="361">
        <v>0</v>
      </c>
      <c r="K4216" s="320" t="s">
        <v>1158</v>
      </c>
      <c r="L4216" s="320" t="s">
        <v>254</v>
      </c>
      <c r="M4216" s="320" t="s">
        <v>262</v>
      </c>
      <c r="N4216" s="320" t="s">
        <v>263</v>
      </c>
    </row>
    <row r="4217" spans="1:14" s="194" customFormat="1">
      <c r="A4217" s="320" t="s">
        <v>246</v>
      </c>
      <c r="B4217" s="320" t="s">
        <v>606</v>
      </c>
      <c r="C4217" s="320" t="s">
        <v>834</v>
      </c>
      <c r="D4217" s="320" t="s">
        <v>77</v>
      </c>
      <c r="E4217" s="320">
        <v>39621030</v>
      </c>
      <c r="F4217" s="190">
        <v>995.34997559999999</v>
      </c>
      <c r="G4217" s="360">
        <v>60</v>
      </c>
      <c r="H4217" s="320">
        <v>20</v>
      </c>
      <c r="I4217" s="320">
        <v>235</v>
      </c>
      <c r="J4217" s="361">
        <v>7.8431372549019607E-2</v>
      </c>
      <c r="K4217" s="320" t="s">
        <v>229</v>
      </c>
      <c r="L4217" s="320" t="s">
        <v>254</v>
      </c>
      <c r="M4217" s="320" t="s">
        <v>262</v>
      </c>
      <c r="N4217" s="320" t="s">
        <v>261</v>
      </c>
    </row>
    <row r="4218" spans="1:14" s="194" customFormat="1">
      <c r="A4218" s="320" t="s">
        <v>246</v>
      </c>
      <c r="B4218" s="320" t="s">
        <v>606</v>
      </c>
      <c r="C4218" s="320" t="s">
        <v>834</v>
      </c>
      <c r="D4218" s="320" t="s">
        <v>77</v>
      </c>
      <c r="E4218" s="320">
        <v>69800255</v>
      </c>
      <c r="F4218" s="190">
        <v>777.0500002</v>
      </c>
      <c r="G4218" s="360">
        <v>60</v>
      </c>
      <c r="H4218" s="320">
        <v>65</v>
      </c>
      <c r="I4218" s="320">
        <v>702</v>
      </c>
      <c r="J4218" s="361">
        <v>8.4745762711864403E-2</v>
      </c>
      <c r="K4218" s="320" t="s">
        <v>232</v>
      </c>
      <c r="L4218" s="320" t="s">
        <v>254</v>
      </c>
      <c r="M4218" s="320" t="s">
        <v>264</v>
      </c>
      <c r="N4218" s="320" t="s">
        <v>263</v>
      </c>
    </row>
    <row r="4219" spans="1:14" s="194" customFormat="1">
      <c r="A4219" s="320" t="s">
        <v>246</v>
      </c>
      <c r="B4219" s="320" t="s">
        <v>606</v>
      </c>
      <c r="C4219" s="320" t="s">
        <v>834</v>
      </c>
      <c r="D4219" s="320" t="s">
        <v>90</v>
      </c>
      <c r="E4219" s="320">
        <v>65016045</v>
      </c>
      <c r="F4219" s="190">
        <v>1718.5499992</v>
      </c>
      <c r="G4219" s="360">
        <v>60</v>
      </c>
      <c r="H4219" s="320">
        <v>235</v>
      </c>
      <c r="I4219" s="320">
        <v>1447</v>
      </c>
      <c r="J4219" s="361">
        <v>0.13971462544589774</v>
      </c>
      <c r="K4219" s="320" t="s">
        <v>231</v>
      </c>
      <c r="L4219" s="320" t="s">
        <v>254</v>
      </c>
      <c r="M4219" s="320" t="s">
        <v>263</v>
      </c>
      <c r="N4219" s="320" t="s">
        <v>261</v>
      </c>
    </row>
    <row r="4220" spans="1:14" s="194" customFormat="1">
      <c r="A4220" s="320" t="s">
        <v>246</v>
      </c>
      <c r="B4220" s="320" t="s">
        <v>606</v>
      </c>
      <c r="C4220" s="320" t="s">
        <v>834</v>
      </c>
      <c r="D4220" s="320" t="s">
        <v>112</v>
      </c>
      <c r="E4220" s="320">
        <v>60230707</v>
      </c>
      <c r="F4220" s="190">
        <v>555</v>
      </c>
      <c r="G4220" s="360">
        <v>60</v>
      </c>
      <c r="H4220" s="320">
        <v>9</v>
      </c>
      <c r="I4220" s="320">
        <v>546</v>
      </c>
      <c r="J4220" s="361">
        <v>1.6216216216216217E-2</v>
      </c>
      <c r="K4220" s="320" t="s">
        <v>1159</v>
      </c>
      <c r="L4220" s="320" t="s">
        <v>254</v>
      </c>
      <c r="M4220" s="320" t="s">
        <v>262</v>
      </c>
      <c r="N4220" s="320" t="s">
        <v>261</v>
      </c>
    </row>
    <row r="4221" spans="1:14" s="194" customFormat="1">
      <c r="A4221" s="320" t="s">
        <v>246</v>
      </c>
      <c r="B4221" s="320" t="s">
        <v>606</v>
      </c>
      <c r="C4221" s="320" t="s">
        <v>834</v>
      </c>
      <c r="D4221" s="320" t="s">
        <v>88</v>
      </c>
      <c r="E4221" s="320">
        <v>31118815</v>
      </c>
      <c r="F4221" s="190">
        <v>4249.0500487999998</v>
      </c>
      <c r="G4221" s="360">
        <v>59.988799999999998</v>
      </c>
      <c r="H4221" s="320">
        <v>228</v>
      </c>
      <c r="I4221" s="320">
        <v>1694</v>
      </c>
      <c r="J4221" s="361">
        <v>0.1186264308012487</v>
      </c>
      <c r="K4221" s="320" t="s">
        <v>1160</v>
      </c>
      <c r="L4221" s="320" t="s">
        <v>254</v>
      </c>
      <c r="M4221" s="320" t="s">
        <v>264</v>
      </c>
      <c r="N4221" s="320" t="s">
        <v>263</v>
      </c>
    </row>
    <row r="4222" spans="1:14" s="194" customFormat="1">
      <c r="A4222" s="320" t="s">
        <v>246</v>
      </c>
      <c r="B4222" s="320" t="s">
        <v>606</v>
      </c>
      <c r="C4222" s="320" t="s">
        <v>834</v>
      </c>
      <c r="D4222" s="320" t="s">
        <v>88</v>
      </c>
      <c r="E4222" s="320">
        <v>38843003</v>
      </c>
      <c r="F4222" s="190">
        <v>2116</v>
      </c>
      <c r="G4222" s="360">
        <v>60</v>
      </c>
      <c r="H4222" s="320">
        <v>0</v>
      </c>
      <c r="I4222" s="320">
        <v>2116</v>
      </c>
      <c r="J4222" s="361">
        <v>0</v>
      </c>
      <c r="K4222" s="320" t="s">
        <v>686</v>
      </c>
      <c r="L4222" s="320" t="s">
        <v>254</v>
      </c>
      <c r="M4222" s="320" t="s">
        <v>264</v>
      </c>
      <c r="N4222" s="320" t="s">
        <v>263</v>
      </c>
    </row>
    <row r="4223" spans="1:14" s="194" customFormat="1">
      <c r="A4223" s="320" t="s">
        <v>246</v>
      </c>
      <c r="B4223" s="320" t="s">
        <v>606</v>
      </c>
      <c r="C4223" s="320" t="s">
        <v>834</v>
      </c>
      <c r="D4223" s="320" t="s">
        <v>84</v>
      </c>
      <c r="E4223" s="320">
        <v>84936563</v>
      </c>
      <c r="F4223" s="190">
        <v>5143</v>
      </c>
      <c r="G4223" s="360">
        <v>59.998800000000003</v>
      </c>
      <c r="H4223" s="320">
        <v>9</v>
      </c>
      <c r="I4223" s="320">
        <v>5140</v>
      </c>
      <c r="J4223" s="361">
        <v>1.7479122159642648E-3</v>
      </c>
      <c r="K4223" s="320" t="s">
        <v>681</v>
      </c>
      <c r="L4223" s="320" t="s">
        <v>254</v>
      </c>
      <c r="M4223" s="320" t="s">
        <v>264</v>
      </c>
      <c r="N4223" s="320" t="s">
        <v>263</v>
      </c>
    </row>
    <row r="4224" spans="1:14" s="194" customFormat="1">
      <c r="A4224" s="320" t="s">
        <v>246</v>
      </c>
      <c r="B4224" s="320" t="s">
        <v>606</v>
      </c>
      <c r="C4224" s="320" t="s">
        <v>834</v>
      </c>
      <c r="D4224" s="320" t="s">
        <v>84</v>
      </c>
      <c r="E4224" s="320">
        <v>206328629</v>
      </c>
      <c r="F4224" s="190">
        <v>3336.25</v>
      </c>
      <c r="G4224" s="360">
        <v>60</v>
      </c>
      <c r="H4224" s="320">
        <v>303</v>
      </c>
      <c r="I4224" s="320">
        <v>1887</v>
      </c>
      <c r="J4224" s="361">
        <v>0.13835616438356163</v>
      </c>
      <c r="K4224" s="320" t="s">
        <v>1161</v>
      </c>
      <c r="L4224" s="320" t="s">
        <v>254</v>
      </c>
      <c r="M4224" s="320" t="s">
        <v>261</v>
      </c>
      <c r="N4224" s="320" t="s">
        <v>262</v>
      </c>
    </row>
    <row r="4225" spans="1:14" s="194" customFormat="1">
      <c r="A4225" s="320" t="s">
        <v>246</v>
      </c>
      <c r="B4225" s="320" t="s">
        <v>606</v>
      </c>
      <c r="C4225" s="320" t="s">
        <v>834</v>
      </c>
      <c r="D4225" s="320" t="s">
        <v>80</v>
      </c>
      <c r="E4225" s="320">
        <v>210095</v>
      </c>
      <c r="F4225" s="190">
        <v>543</v>
      </c>
      <c r="G4225" s="360">
        <v>59.985199999999999</v>
      </c>
      <c r="H4225" s="320">
        <v>2</v>
      </c>
      <c r="I4225" s="320">
        <v>541</v>
      </c>
      <c r="J4225" s="361">
        <v>3.6832412523020259E-3</v>
      </c>
      <c r="K4225" s="320" t="s">
        <v>687</v>
      </c>
      <c r="L4225" s="320" t="s">
        <v>254</v>
      </c>
      <c r="M4225" s="320" t="s">
        <v>262</v>
      </c>
      <c r="N4225" s="320" t="s">
        <v>261</v>
      </c>
    </row>
    <row r="4226" spans="1:14" s="194" customFormat="1">
      <c r="A4226" s="320" t="s">
        <v>246</v>
      </c>
      <c r="B4226" s="320" t="s">
        <v>606</v>
      </c>
      <c r="C4226" s="320" t="s">
        <v>834</v>
      </c>
      <c r="D4226" s="320" t="s">
        <v>80</v>
      </c>
      <c r="E4226" s="320">
        <v>53333470</v>
      </c>
      <c r="F4226" s="190">
        <v>7067.2998047000001</v>
      </c>
      <c r="G4226" s="360">
        <v>60</v>
      </c>
      <c r="H4226" s="320">
        <v>2</v>
      </c>
      <c r="I4226" s="320">
        <v>1198</v>
      </c>
      <c r="J4226" s="361">
        <v>1.6666666666666668E-3</v>
      </c>
      <c r="K4226" s="320" t="s">
        <v>1162</v>
      </c>
      <c r="L4226" s="320" t="s">
        <v>254</v>
      </c>
      <c r="M4226" s="320" t="s">
        <v>262</v>
      </c>
      <c r="N4226" s="320" t="s">
        <v>261</v>
      </c>
    </row>
    <row r="4227" spans="1:14" s="194" customFormat="1">
      <c r="A4227" s="320" t="s">
        <v>246</v>
      </c>
      <c r="B4227" s="320" t="s">
        <v>606</v>
      </c>
      <c r="C4227" s="320" t="s">
        <v>834</v>
      </c>
      <c r="D4227" s="320" t="s">
        <v>93</v>
      </c>
      <c r="E4227" s="320">
        <v>56044648</v>
      </c>
      <c r="F4227" s="190">
        <v>1297.75</v>
      </c>
      <c r="G4227" s="360">
        <v>60</v>
      </c>
      <c r="H4227" s="320">
        <v>71</v>
      </c>
      <c r="I4227" s="320">
        <v>645</v>
      </c>
      <c r="J4227" s="361">
        <v>9.9162011173184364E-2</v>
      </c>
      <c r="K4227" s="320" t="s">
        <v>230</v>
      </c>
      <c r="L4227" s="320" t="s">
        <v>254</v>
      </c>
      <c r="M4227" s="320" t="s">
        <v>262</v>
      </c>
      <c r="N4227" s="320" t="s">
        <v>261</v>
      </c>
    </row>
    <row r="4228" spans="1:14" s="194" customFormat="1">
      <c r="A4228" s="320" t="s">
        <v>246</v>
      </c>
      <c r="B4228" s="320" t="s">
        <v>606</v>
      </c>
      <c r="C4228" s="320" t="s">
        <v>834</v>
      </c>
      <c r="D4228" s="320" t="s">
        <v>91</v>
      </c>
      <c r="E4228" s="320">
        <v>116465051</v>
      </c>
      <c r="F4228" s="190">
        <v>407</v>
      </c>
      <c r="G4228" s="360">
        <v>60</v>
      </c>
      <c r="H4228" s="320">
        <v>49</v>
      </c>
      <c r="I4228" s="320">
        <v>358</v>
      </c>
      <c r="J4228" s="361">
        <v>0.12039312039312039</v>
      </c>
      <c r="K4228" s="320" t="s">
        <v>1163</v>
      </c>
      <c r="L4228" s="320" t="s">
        <v>254</v>
      </c>
      <c r="M4228" s="320" t="s">
        <v>262</v>
      </c>
      <c r="N4228" s="320" t="s">
        <v>263</v>
      </c>
    </row>
    <row r="4229" spans="1:14" s="194" customFormat="1">
      <c r="A4229" s="320" t="s">
        <v>246</v>
      </c>
      <c r="B4229" s="320" t="s">
        <v>607</v>
      </c>
      <c r="C4229" s="320" t="s">
        <v>834</v>
      </c>
      <c r="D4229" s="320" t="s">
        <v>76</v>
      </c>
      <c r="E4229" s="320">
        <v>27057809</v>
      </c>
      <c r="F4229" s="190">
        <v>5679</v>
      </c>
      <c r="G4229" s="360">
        <v>59.961599999999997</v>
      </c>
      <c r="H4229" s="320">
        <v>0</v>
      </c>
      <c r="I4229" s="320">
        <v>5679</v>
      </c>
      <c r="J4229" s="361">
        <v>0</v>
      </c>
      <c r="K4229" s="320" t="s">
        <v>292</v>
      </c>
      <c r="L4229" s="320" t="s">
        <v>254</v>
      </c>
      <c r="M4229" s="320" t="s">
        <v>264</v>
      </c>
      <c r="N4229" s="320" t="s">
        <v>262</v>
      </c>
    </row>
    <row r="4230" spans="1:14" s="194" customFormat="1">
      <c r="A4230" s="320" t="s">
        <v>246</v>
      </c>
      <c r="B4230" s="320" t="s">
        <v>607</v>
      </c>
      <c r="C4230" s="320" t="s">
        <v>834</v>
      </c>
      <c r="D4230" s="320" t="s">
        <v>76</v>
      </c>
      <c r="E4230" s="320">
        <v>115258747</v>
      </c>
      <c r="F4230" s="190">
        <v>374</v>
      </c>
      <c r="G4230" s="360">
        <v>60</v>
      </c>
      <c r="H4230" s="320">
        <v>0</v>
      </c>
      <c r="I4230" s="320">
        <v>372</v>
      </c>
      <c r="J4230" s="361">
        <v>0</v>
      </c>
      <c r="K4230" s="320" t="s">
        <v>34</v>
      </c>
      <c r="L4230" s="320" t="s">
        <v>254</v>
      </c>
      <c r="M4230" s="320" t="s">
        <v>264</v>
      </c>
      <c r="N4230" s="320" t="s">
        <v>263</v>
      </c>
    </row>
    <row r="4231" spans="1:14" s="194" customFormat="1">
      <c r="A4231" s="320" t="s">
        <v>246</v>
      </c>
      <c r="B4231" s="320" t="s">
        <v>607</v>
      </c>
      <c r="C4231" s="320" t="s">
        <v>834</v>
      </c>
      <c r="D4231" s="320" t="s">
        <v>92</v>
      </c>
      <c r="E4231" s="320">
        <v>104899222</v>
      </c>
      <c r="F4231" s="190">
        <v>5</v>
      </c>
      <c r="G4231" s="360">
        <v>60</v>
      </c>
      <c r="H4231" s="320">
        <v>0</v>
      </c>
      <c r="I4231" s="320">
        <v>5</v>
      </c>
      <c r="J4231" s="361">
        <v>0</v>
      </c>
      <c r="K4231" s="320" t="s">
        <v>294</v>
      </c>
      <c r="L4231" s="320" t="s">
        <v>254</v>
      </c>
      <c r="M4231" s="320" t="s">
        <v>264</v>
      </c>
      <c r="N4231" s="320" t="s">
        <v>263</v>
      </c>
    </row>
    <row r="4232" spans="1:14" s="194" customFormat="1">
      <c r="A4232" s="320" t="s">
        <v>246</v>
      </c>
      <c r="B4232" s="320" t="s">
        <v>607</v>
      </c>
      <c r="C4232" s="320" t="s">
        <v>834</v>
      </c>
      <c r="D4232" s="320" t="s">
        <v>82</v>
      </c>
      <c r="E4232" s="320">
        <v>110164955</v>
      </c>
      <c r="F4232" s="190">
        <v>192.8499985</v>
      </c>
      <c r="G4232" s="360">
        <v>60</v>
      </c>
      <c r="H4232" s="320">
        <v>0</v>
      </c>
      <c r="I4232" s="320">
        <v>96</v>
      </c>
      <c r="J4232" s="361">
        <v>0</v>
      </c>
      <c r="K4232" s="320" t="s">
        <v>1157</v>
      </c>
      <c r="L4232" s="320" t="s">
        <v>254</v>
      </c>
      <c r="M4232" s="320" t="s">
        <v>263</v>
      </c>
      <c r="N4232" s="320" t="s">
        <v>264</v>
      </c>
    </row>
    <row r="4233" spans="1:14" s="194" customFormat="1">
      <c r="A4233" s="320" t="s">
        <v>246</v>
      </c>
      <c r="B4233" s="320" t="s">
        <v>607</v>
      </c>
      <c r="C4233" s="320" t="s">
        <v>834</v>
      </c>
      <c r="D4233" s="320" t="s">
        <v>82</v>
      </c>
      <c r="E4233" s="320">
        <v>128538055</v>
      </c>
      <c r="F4233" s="190">
        <v>45</v>
      </c>
      <c r="G4233" s="360">
        <v>60</v>
      </c>
      <c r="H4233" s="320">
        <v>0</v>
      </c>
      <c r="I4233" s="320">
        <v>38</v>
      </c>
      <c r="J4233" s="361">
        <v>0</v>
      </c>
      <c r="K4233" s="320" t="s">
        <v>1158</v>
      </c>
      <c r="L4233" s="320" t="s">
        <v>254</v>
      </c>
      <c r="M4233" s="320" t="s">
        <v>262</v>
      </c>
      <c r="N4233" s="320" t="s">
        <v>263</v>
      </c>
    </row>
    <row r="4234" spans="1:14" s="194" customFormat="1">
      <c r="A4234" s="320" t="s">
        <v>246</v>
      </c>
      <c r="B4234" s="320" t="s">
        <v>607</v>
      </c>
      <c r="C4234" s="320" t="s">
        <v>834</v>
      </c>
      <c r="D4234" s="320" t="s">
        <v>77</v>
      </c>
      <c r="E4234" s="320">
        <v>39621030</v>
      </c>
      <c r="F4234" s="190">
        <v>298.5</v>
      </c>
      <c r="G4234" s="360">
        <v>60</v>
      </c>
      <c r="H4234" s="320">
        <v>0</v>
      </c>
      <c r="I4234" s="320">
        <v>80</v>
      </c>
      <c r="J4234" s="361">
        <v>0</v>
      </c>
      <c r="K4234" s="320" t="s">
        <v>229</v>
      </c>
      <c r="L4234" s="320" t="s">
        <v>254</v>
      </c>
      <c r="M4234" s="320" t="s">
        <v>262</v>
      </c>
      <c r="N4234" s="320" t="s">
        <v>261</v>
      </c>
    </row>
    <row r="4235" spans="1:14" s="194" customFormat="1">
      <c r="A4235" s="320" t="s">
        <v>246</v>
      </c>
      <c r="B4235" s="320" t="s">
        <v>607</v>
      </c>
      <c r="C4235" s="320" t="s">
        <v>834</v>
      </c>
      <c r="D4235" s="320" t="s">
        <v>77</v>
      </c>
      <c r="E4235" s="320">
        <v>69800255</v>
      </c>
      <c r="F4235" s="190">
        <v>2375.9499512000002</v>
      </c>
      <c r="G4235" s="360">
        <v>60</v>
      </c>
      <c r="H4235" s="320">
        <v>0</v>
      </c>
      <c r="I4235" s="320">
        <v>431</v>
      </c>
      <c r="J4235" s="361">
        <v>0</v>
      </c>
      <c r="K4235" s="320" t="s">
        <v>232</v>
      </c>
      <c r="L4235" s="320" t="s">
        <v>254</v>
      </c>
      <c r="M4235" s="320" t="s">
        <v>264</v>
      </c>
      <c r="N4235" s="320" t="s">
        <v>263</v>
      </c>
    </row>
    <row r="4236" spans="1:14" s="194" customFormat="1">
      <c r="A4236" s="320" t="s">
        <v>246</v>
      </c>
      <c r="B4236" s="320" t="s">
        <v>607</v>
      </c>
      <c r="C4236" s="320" t="s">
        <v>834</v>
      </c>
      <c r="D4236" s="320" t="s">
        <v>90</v>
      </c>
      <c r="E4236" s="320">
        <v>65016045</v>
      </c>
      <c r="F4236" s="190">
        <v>3847.3000487999998</v>
      </c>
      <c r="G4236" s="360">
        <v>60</v>
      </c>
      <c r="H4236" s="320">
        <v>259</v>
      </c>
      <c r="I4236" s="320">
        <v>1155</v>
      </c>
      <c r="J4236" s="361">
        <v>0.18316831683168316</v>
      </c>
      <c r="K4236" s="320" t="s">
        <v>231</v>
      </c>
      <c r="L4236" s="320" t="s">
        <v>254</v>
      </c>
      <c r="M4236" s="320" t="s">
        <v>263</v>
      </c>
      <c r="N4236" s="320" t="s">
        <v>261</v>
      </c>
    </row>
    <row r="4237" spans="1:14" s="194" customFormat="1">
      <c r="A4237" s="320" t="s">
        <v>246</v>
      </c>
      <c r="B4237" s="320" t="s">
        <v>607</v>
      </c>
      <c r="C4237" s="320" t="s">
        <v>834</v>
      </c>
      <c r="D4237" s="320" t="s">
        <v>112</v>
      </c>
      <c r="E4237" s="320">
        <v>60230707</v>
      </c>
      <c r="F4237" s="190">
        <v>756</v>
      </c>
      <c r="G4237" s="360">
        <v>59.997199999999999</v>
      </c>
      <c r="H4237" s="320">
        <v>401</v>
      </c>
      <c r="I4237" s="320">
        <v>355</v>
      </c>
      <c r="J4237" s="361">
        <v>0.53042328042328046</v>
      </c>
      <c r="K4237" s="320" t="s">
        <v>1159</v>
      </c>
      <c r="L4237" s="320" t="s">
        <v>254</v>
      </c>
      <c r="M4237" s="320" t="s">
        <v>262</v>
      </c>
      <c r="N4237" s="320" t="s">
        <v>261</v>
      </c>
    </row>
    <row r="4238" spans="1:14" s="194" customFormat="1">
      <c r="A4238" s="320" t="s">
        <v>246</v>
      </c>
      <c r="B4238" s="320" t="s">
        <v>607</v>
      </c>
      <c r="C4238" s="320" t="s">
        <v>834</v>
      </c>
      <c r="D4238" s="320" t="s">
        <v>88</v>
      </c>
      <c r="E4238" s="320">
        <v>31118815</v>
      </c>
      <c r="F4238" s="190">
        <v>5691.2998047000001</v>
      </c>
      <c r="G4238" s="360">
        <v>60</v>
      </c>
      <c r="H4238" s="320">
        <v>0</v>
      </c>
      <c r="I4238" s="320">
        <v>703</v>
      </c>
      <c r="J4238" s="361">
        <v>0</v>
      </c>
      <c r="K4238" s="320" t="s">
        <v>1160</v>
      </c>
      <c r="L4238" s="320" t="s">
        <v>254</v>
      </c>
      <c r="M4238" s="320" t="s">
        <v>264</v>
      </c>
      <c r="N4238" s="320" t="s">
        <v>263</v>
      </c>
    </row>
    <row r="4239" spans="1:14" s="194" customFormat="1">
      <c r="A4239" s="320" t="s">
        <v>246</v>
      </c>
      <c r="B4239" s="320" t="s">
        <v>607</v>
      </c>
      <c r="C4239" s="320" t="s">
        <v>834</v>
      </c>
      <c r="D4239" s="320" t="s">
        <v>88</v>
      </c>
      <c r="E4239" s="320">
        <v>38843003</v>
      </c>
      <c r="F4239" s="190">
        <v>1677</v>
      </c>
      <c r="G4239" s="360">
        <v>59.997599999999998</v>
      </c>
      <c r="H4239" s="320">
        <v>0</v>
      </c>
      <c r="I4239" s="320">
        <v>1677</v>
      </c>
      <c r="J4239" s="361">
        <v>0</v>
      </c>
      <c r="K4239" s="320" t="s">
        <v>686</v>
      </c>
      <c r="L4239" s="320" t="s">
        <v>254</v>
      </c>
      <c r="M4239" s="320" t="s">
        <v>264</v>
      </c>
      <c r="N4239" s="320" t="s">
        <v>263</v>
      </c>
    </row>
    <row r="4240" spans="1:14" s="194" customFormat="1">
      <c r="A4240" s="320" t="s">
        <v>246</v>
      </c>
      <c r="B4240" s="320" t="s">
        <v>607</v>
      </c>
      <c r="C4240" s="320" t="s">
        <v>834</v>
      </c>
      <c r="D4240" s="320" t="s">
        <v>84</v>
      </c>
      <c r="E4240" s="320">
        <v>84936563</v>
      </c>
      <c r="F4240" s="190">
        <v>6595</v>
      </c>
      <c r="G4240" s="360">
        <v>60</v>
      </c>
      <c r="H4240" s="320">
        <v>5</v>
      </c>
      <c r="I4240" s="320">
        <v>6592</v>
      </c>
      <c r="J4240" s="361">
        <v>7.579202667879339E-4</v>
      </c>
      <c r="K4240" s="320" t="s">
        <v>681</v>
      </c>
      <c r="L4240" s="320" t="s">
        <v>254</v>
      </c>
      <c r="M4240" s="320" t="s">
        <v>264</v>
      </c>
      <c r="N4240" s="320" t="s">
        <v>263</v>
      </c>
    </row>
    <row r="4241" spans="1:14" s="194" customFormat="1">
      <c r="A4241" s="320" t="s">
        <v>246</v>
      </c>
      <c r="B4241" s="320" t="s">
        <v>607</v>
      </c>
      <c r="C4241" s="320" t="s">
        <v>834</v>
      </c>
      <c r="D4241" s="320" t="s">
        <v>84</v>
      </c>
      <c r="E4241" s="320">
        <v>206328629</v>
      </c>
      <c r="F4241" s="190">
        <v>9666.4003905999998</v>
      </c>
      <c r="G4241" s="360">
        <v>60</v>
      </c>
      <c r="H4241" s="320">
        <v>0</v>
      </c>
      <c r="I4241" s="320">
        <v>525</v>
      </c>
      <c r="J4241" s="361">
        <v>0</v>
      </c>
      <c r="K4241" s="320" t="s">
        <v>1161</v>
      </c>
      <c r="L4241" s="320" t="s">
        <v>254</v>
      </c>
      <c r="M4241" s="320" t="s">
        <v>261</v>
      </c>
      <c r="N4241" s="320" t="s">
        <v>262</v>
      </c>
    </row>
    <row r="4242" spans="1:14" s="194" customFormat="1">
      <c r="A4242" s="320" t="s">
        <v>246</v>
      </c>
      <c r="B4242" s="320" t="s">
        <v>607</v>
      </c>
      <c r="C4242" s="320" t="s">
        <v>834</v>
      </c>
      <c r="D4242" s="320" t="s">
        <v>80</v>
      </c>
      <c r="E4242" s="320">
        <v>210095</v>
      </c>
      <c r="F4242" s="190">
        <v>4090</v>
      </c>
      <c r="G4242" s="360">
        <v>59.988199999999999</v>
      </c>
      <c r="H4242" s="320">
        <v>5</v>
      </c>
      <c r="I4242" s="320">
        <v>4085</v>
      </c>
      <c r="J4242" s="361">
        <v>1.2224938875305623E-3</v>
      </c>
      <c r="K4242" s="320" t="s">
        <v>687</v>
      </c>
      <c r="L4242" s="320" t="s">
        <v>254</v>
      </c>
      <c r="M4242" s="320" t="s">
        <v>262</v>
      </c>
      <c r="N4242" s="320" t="s">
        <v>261</v>
      </c>
    </row>
    <row r="4243" spans="1:14" s="194" customFormat="1">
      <c r="A4243" s="320" t="s">
        <v>246</v>
      </c>
      <c r="B4243" s="320" t="s">
        <v>607</v>
      </c>
      <c r="C4243" s="320" t="s">
        <v>834</v>
      </c>
      <c r="D4243" s="320" t="s">
        <v>80</v>
      </c>
      <c r="E4243" s="320">
        <v>53333470</v>
      </c>
      <c r="F4243" s="190">
        <v>40593.0507812</v>
      </c>
      <c r="G4243" s="360">
        <v>60</v>
      </c>
      <c r="H4243" s="320">
        <v>118</v>
      </c>
      <c r="I4243" s="320">
        <v>31</v>
      </c>
      <c r="J4243" s="361">
        <v>0.79194630872483218</v>
      </c>
      <c r="K4243" s="320" t="s">
        <v>1162</v>
      </c>
      <c r="L4243" s="320" t="s">
        <v>254</v>
      </c>
      <c r="M4243" s="320" t="s">
        <v>262</v>
      </c>
      <c r="N4243" s="320" t="s">
        <v>261</v>
      </c>
    </row>
    <row r="4244" spans="1:14" s="194" customFormat="1">
      <c r="A4244" s="320" t="s">
        <v>246</v>
      </c>
      <c r="B4244" s="320" t="s">
        <v>607</v>
      </c>
      <c r="C4244" s="320" t="s">
        <v>834</v>
      </c>
      <c r="D4244" s="320" t="s">
        <v>93</v>
      </c>
      <c r="E4244" s="320">
        <v>56044648</v>
      </c>
      <c r="F4244" s="190">
        <v>6009</v>
      </c>
      <c r="G4244" s="360">
        <v>60</v>
      </c>
      <c r="H4244" s="320">
        <v>473</v>
      </c>
      <c r="I4244" s="320">
        <v>433</v>
      </c>
      <c r="J4244" s="361">
        <v>0.52207505518763797</v>
      </c>
      <c r="K4244" s="320" t="s">
        <v>230</v>
      </c>
      <c r="L4244" s="320" t="s">
        <v>254</v>
      </c>
      <c r="M4244" s="320" t="s">
        <v>262</v>
      </c>
      <c r="N4244" s="320" t="s">
        <v>261</v>
      </c>
    </row>
    <row r="4245" spans="1:14" s="194" customFormat="1">
      <c r="A4245" s="320" t="s">
        <v>246</v>
      </c>
      <c r="B4245" s="320" t="s">
        <v>607</v>
      </c>
      <c r="C4245" s="320" t="s">
        <v>834</v>
      </c>
      <c r="D4245" s="320" t="s">
        <v>91</v>
      </c>
      <c r="E4245" s="320">
        <v>116465051</v>
      </c>
      <c r="F4245" s="190">
        <v>160.75</v>
      </c>
      <c r="G4245" s="360">
        <v>60</v>
      </c>
      <c r="H4245" s="320">
        <v>80</v>
      </c>
      <c r="I4245" s="320">
        <v>151</v>
      </c>
      <c r="J4245" s="361">
        <v>0.34632034632034631</v>
      </c>
      <c r="K4245" s="320" t="s">
        <v>1163</v>
      </c>
      <c r="L4245" s="320" t="s">
        <v>254</v>
      </c>
      <c r="M4245" s="320" t="s">
        <v>262</v>
      </c>
      <c r="N4245" s="320" t="s">
        <v>263</v>
      </c>
    </row>
    <row r="4246" spans="1:14" s="194" customFormat="1">
      <c r="A4246" s="173" t="s">
        <v>246</v>
      </c>
      <c r="B4246" s="173" t="s">
        <v>600</v>
      </c>
      <c r="C4246" s="173" t="s">
        <v>670</v>
      </c>
      <c r="D4246" s="173" t="s">
        <v>1222</v>
      </c>
      <c r="E4246" s="173" t="s">
        <v>12</v>
      </c>
      <c r="F4246" s="358" t="s">
        <v>12</v>
      </c>
      <c r="G4246" s="362" t="s">
        <v>12</v>
      </c>
      <c r="H4246" s="173">
        <v>26</v>
      </c>
      <c r="I4246" s="173" t="s">
        <v>12</v>
      </c>
      <c r="J4246" s="363" t="s">
        <v>12</v>
      </c>
      <c r="K4246" s="173" t="s">
        <v>12</v>
      </c>
      <c r="L4246" s="173" t="s">
        <v>253</v>
      </c>
      <c r="M4246" s="173" t="s">
        <v>12</v>
      </c>
      <c r="N4246" s="173" t="s">
        <v>12</v>
      </c>
    </row>
    <row r="4247" spans="1:14" s="194" customFormat="1">
      <c r="A4247" s="173" t="s">
        <v>246</v>
      </c>
      <c r="B4247" s="173" t="s">
        <v>349</v>
      </c>
      <c r="C4247" s="173" t="s">
        <v>834</v>
      </c>
      <c r="D4247" s="173" t="s">
        <v>1222</v>
      </c>
      <c r="E4247" s="173" t="s">
        <v>12</v>
      </c>
      <c r="F4247" s="358" t="s">
        <v>12</v>
      </c>
      <c r="G4247" s="362" t="s">
        <v>12</v>
      </c>
      <c r="H4247" s="173">
        <v>476</v>
      </c>
      <c r="I4247" s="173" t="s">
        <v>12</v>
      </c>
      <c r="J4247" s="363" t="s">
        <v>12</v>
      </c>
      <c r="K4247" s="173" t="s">
        <v>12</v>
      </c>
      <c r="L4247" s="173" t="s">
        <v>253</v>
      </c>
      <c r="M4247" s="173" t="s">
        <v>12</v>
      </c>
      <c r="N4247" s="173" t="s">
        <v>12</v>
      </c>
    </row>
    <row r="4248" spans="1:14" s="194" customFormat="1">
      <c r="A4248" s="173" t="s">
        <v>246</v>
      </c>
      <c r="B4248" s="173" t="s">
        <v>365</v>
      </c>
      <c r="C4248" s="173" t="s">
        <v>834</v>
      </c>
      <c r="D4248" s="173" t="s">
        <v>1222</v>
      </c>
      <c r="E4248" s="173" t="s">
        <v>12</v>
      </c>
      <c r="F4248" s="358" t="s">
        <v>12</v>
      </c>
      <c r="G4248" s="362" t="s">
        <v>12</v>
      </c>
      <c r="H4248" s="173">
        <v>32</v>
      </c>
      <c r="I4248" s="173" t="s">
        <v>12</v>
      </c>
      <c r="J4248" s="363" t="s">
        <v>12</v>
      </c>
      <c r="K4248" s="173" t="s">
        <v>12</v>
      </c>
      <c r="L4248" s="173" t="s">
        <v>253</v>
      </c>
      <c r="M4248" s="173" t="s">
        <v>12</v>
      </c>
      <c r="N4248" s="173" t="s">
        <v>12</v>
      </c>
    </row>
    <row r="4249" spans="1:14" s="194" customFormat="1">
      <c r="A4249" s="173" t="s">
        <v>246</v>
      </c>
      <c r="B4249" s="173" t="s">
        <v>601</v>
      </c>
      <c r="C4249" s="173" t="s">
        <v>834</v>
      </c>
      <c r="D4249" s="173" t="s">
        <v>1222</v>
      </c>
      <c r="E4249" s="173" t="s">
        <v>12</v>
      </c>
      <c r="F4249" s="358" t="s">
        <v>12</v>
      </c>
      <c r="G4249" s="362" t="s">
        <v>12</v>
      </c>
      <c r="H4249" s="173">
        <v>0</v>
      </c>
      <c r="I4249" s="173" t="s">
        <v>12</v>
      </c>
      <c r="J4249" s="363" t="s">
        <v>12</v>
      </c>
      <c r="K4249" s="173" t="s">
        <v>12</v>
      </c>
      <c r="L4249" s="173" t="s">
        <v>253</v>
      </c>
      <c r="M4249" s="173" t="s">
        <v>12</v>
      </c>
      <c r="N4249" s="173" t="s">
        <v>12</v>
      </c>
    </row>
    <row r="4250" spans="1:14" s="194" customFormat="1">
      <c r="A4250" s="173" t="s">
        <v>246</v>
      </c>
      <c r="B4250" s="173" t="s">
        <v>602</v>
      </c>
      <c r="C4250" s="173" t="s">
        <v>671</v>
      </c>
      <c r="D4250" s="173" t="s">
        <v>1222</v>
      </c>
      <c r="E4250" s="173" t="s">
        <v>12</v>
      </c>
      <c r="F4250" s="358" t="s">
        <v>12</v>
      </c>
      <c r="G4250" s="362" t="s">
        <v>12</v>
      </c>
      <c r="H4250" s="173">
        <v>0</v>
      </c>
      <c r="I4250" s="173" t="s">
        <v>12</v>
      </c>
      <c r="J4250" s="363" t="s">
        <v>12</v>
      </c>
      <c r="K4250" s="173" t="s">
        <v>12</v>
      </c>
      <c r="L4250" s="173" t="s">
        <v>253</v>
      </c>
      <c r="M4250" s="173" t="s">
        <v>12</v>
      </c>
      <c r="N4250" s="173" t="s">
        <v>12</v>
      </c>
    </row>
    <row r="4251" spans="1:14" s="194" customFormat="1">
      <c r="A4251" s="173" t="s">
        <v>246</v>
      </c>
      <c r="B4251" s="173" t="s">
        <v>603</v>
      </c>
      <c r="C4251" s="173" t="s">
        <v>834</v>
      </c>
      <c r="D4251" s="173" t="s">
        <v>1222</v>
      </c>
      <c r="E4251" s="173" t="s">
        <v>12</v>
      </c>
      <c r="F4251" s="358" t="s">
        <v>12</v>
      </c>
      <c r="G4251" s="362" t="s">
        <v>12</v>
      </c>
      <c r="H4251" s="173">
        <v>0</v>
      </c>
      <c r="I4251" s="173" t="s">
        <v>12</v>
      </c>
      <c r="J4251" s="363" t="s">
        <v>12</v>
      </c>
      <c r="K4251" s="173" t="s">
        <v>12</v>
      </c>
      <c r="L4251" s="173" t="s">
        <v>253</v>
      </c>
      <c r="M4251" s="173" t="s">
        <v>12</v>
      </c>
      <c r="N4251" s="173" t="s">
        <v>12</v>
      </c>
    </row>
    <row r="4252" spans="1:14" s="194" customFormat="1">
      <c r="A4252" s="173" t="s">
        <v>246</v>
      </c>
      <c r="B4252" s="173" t="s">
        <v>604</v>
      </c>
      <c r="C4252" s="173" t="s">
        <v>846</v>
      </c>
      <c r="D4252" s="173" t="s">
        <v>1222</v>
      </c>
      <c r="E4252" s="173" t="s">
        <v>12</v>
      </c>
      <c r="F4252" s="358" t="s">
        <v>12</v>
      </c>
      <c r="G4252" s="362" t="s">
        <v>12</v>
      </c>
      <c r="H4252" s="173">
        <v>11</v>
      </c>
      <c r="I4252" s="173" t="s">
        <v>12</v>
      </c>
      <c r="J4252" s="363" t="s">
        <v>12</v>
      </c>
      <c r="K4252" s="173" t="s">
        <v>12</v>
      </c>
      <c r="L4252" s="173" t="s">
        <v>253</v>
      </c>
      <c r="M4252" s="173" t="s">
        <v>12</v>
      </c>
      <c r="N4252" s="173" t="s">
        <v>12</v>
      </c>
    </row>
    <row r="4253" spans="1:14" s="194" customFormat="1">
      <c r="A4253" s="173" t="s">
        <v>246</v>
      </c>
      <c r="B4253" s="173" t="s">
        <v>605</v>
      </c>
      <c r="C4253" s="173" t="s">
        <v>834</v>
      </c>
      <c r="D4253" s="173" t="s">
        <v>1222</v>
      </c>
      <c r="E4253" s="173" t="s">
        <v>12</v>
      </c>
      <c r="F4253" s="358" t="s">
        <v>12</v>
      </c>
      <c r="G4253" s="362" t="s">
        <v>12</v>
      </c>
      <c r="H4253" s="173">
        <v>1824</v>
      </c>
      <c r="I4253" s="173" t="s">
        <v>12</v>
      </c>
      <c r="J4253" s="363" t="s">
        <v>12</v>
      </c>
      <c r="K4253" s="173" t="s">
        <v>12</v>
      </c>
      <c r="L4253" s="173" t="s">
        <v>253</v>
      </c>
      <c r="M4253" s="173" t="s">
        <v>12</v>
      </c>
      <c r="N4253" s="173" t="s">
        <v>12</v>
      </c>
    </row>
    <row r="4254" spans="1:14" s="194" customFormat="1">
      <c r="A4254" s="173" t="s">
        <v>246</v>
      </c>
      <c r="B4254" s="173" t="s">
        <v>606</v>
      </c>
      <c r="C4254" s="173" t="s">
        <v>834</v>
      </c>
      <c r="D4254" s="173" t="s">
        <v>1222</v>
      </c>
      <c r="E4254" s="173" t="s">
        <v>12</v>
      </c>
      <c r="F4254" s="358" t="s">
        <v>12</v>
      </c>
      <c r="G4254" s="362" t="s">
        <v>12</v>
      </c>
      <c r="H4254" s="173">
        <v>0</v>
      </c>
      <c r="I4254" s="173" t="s">
        <v>12</v>
      </c>
      <c r="J4254" s="363" t="s">
        <v>12</v>
      </c>
      <c r="K4254" s="173" t="s">
        <v>12</v>
      </c>
      <c r="L4254" s="173" t="s">
        <v>253</v>
      </c>
      <c r="M4254" s="173" t="s">
        <v>12</v>
      </c>
      <c r="N4254" s="173" t="s">
        <v>12</v>
      </c>
    </row>
    <row r="4255" spans="1:14" s="194" customFormat="1">
      <c r="A4255" s="173" t="s">
        <v>246</v>
      </c>
      <c r="B4255" s="173" t="s">
        <v>607</v>
      </c>
      <c r="C4255" s="173" t="s">
        <v>834</v>
      </c>
      <c r="D4255" s="173" t="s">
        <v>1222</v>
      </c>
      <c r="E4255" s="173" t="s">
        <v>12</v>
      </c>
      <c r="F4255" s="358" t="s">
        <v>12</v>
      </c>
      <c r="G4255" s="362" t="s">
        <v>12</v>
      </c>
      <c r="H4255" s="173">
        <v>0</v>
      </c>
      <c r="I4255" s="173" t="s">
        <v>12</v>
      </c>
      <c r="J4255" s="363" t="s">
        <v>12</v>
      </c>
      <c r="K4255" s="173" t="s">
        <v>12</v>
      </c>
      <c r="L4255" s="173" t="s">
        <v>253</v>
      </c>
      <c r="M4255" s="173" t="s">
        <v>12</v>
      </c>
      <c r="N4255" s="173" t="s">
        <v>12</v>
      </c>
    </row>
    <row r="4256" spans="1:14" s="194" customFormat="1">
      <c r="A4256" s="320" t="s">
        <v>858</v>
      </c>
      <c r="B4256" s="320" t="s">
        <v>526</v>
      </c>
      <c r="C4256" s="320" t="s">
        <v>670</v>
      </c>
      <c r="D4256" s="320" t="s">
        <v>92</v>
      </c>
      <c r="E4256" s="320">
        <v>105209530</v>
      </c>
      <c r="F4256" s="190">
        <v>2132</v>
      </c>
      <c r="G4256" s="360">
        <v>59.988</v>
      </c>
      <c r="H4256" s="320">
        <v>883</v>
      </c>
      <c r="I4256" s="320">
        <v>1249</v>
      </c>
      <c r="J4256" s="361">
        <v>0.41416510318949346</v>
      </c>
      <c r="K4256" s="320" t="s">
        <v>1164</v>
      </c>
      <c r="L4256" s="320" t="s">
        <v>254</v>
      </c>
      <c r="M4256" s="320" t="s">
        <v>264</v>
      </c>
      <c r="N4256" s="320" t="s">
        <v>263</v>
      </c>
    </row>
    <row r="4257" spans="1:14" s="194" customFormat="1">
      <c r="A4257" s="320" t="s">
        <v>858</v>
      </c>
      <c r="B4257" s="320" t="s">
        <v>526</v>
      </c>
      <c r="C4257" s="320" t="s">
        <v>670</v>
      </c>
      <c r="D4257" s="320" t="s">
        <v>81</v>
      </c>
      <c r="E4257" s="320">
        <v>19732926</v>
      </c>
      <c r="F4257" s="190">
        <v>3563</v>
      </c>
      <c r="G4257" s="360">
        <v>59.999000000000002</v>
      </c>
      <c r="H4257" s="320">
        <v>1565</v>
      </c>
      <c r="I4257" s="320">
        <v>1998</v>
      </c>
      <c r="J4257" s="361">
        <v>0.43923659837215828</v>
      </c>
      <c r="K4257" s="320" t="s">
        <v>1165</v>
      </c>
      <c r="L4257" s="320" t="s">
        <v>254</v>
      </c>
      <c r="M4257" s="320" t="s">
        <v>262</v>
      </c>
      <c r="N4257" s="320" t="s">
        <v>264</v>
      </c>
    </row>
    <row r="4258" spans="1:14" s="194" customFormat="1">
      <c r="A4258" s="320" t="s">
        <v>858</v>
      </c>
      <c r="B4258" s="320" t="s">
        <v>526</v>
      </c>
      <c r="C4258" s="320" t="s">
        <v>670</v>
      </c>
      <c r="D4258" s="320" t="s">
        <v>89</v>
      </c>
      <c r="E4258" s="320">
        <v>63294451</v>
      </c>
      <c r="F4258" s="190">
        <v>1795</v>
      </c>
      <c r="G4258" s="360">
        <v>59.865699999999997</v>
      </c>
      <c r="H4258" s="320">
        <v>633</v>
      </c>
      <c r="I4258" s="320">
        <v>1162</v>
      </c>
      <c r="J4258" s="361">
        <v>0.35264623955431756</v>
      </c>
      <c r="K4258" s="320" t="s">
        <v>1166</v>
      </c>
      <c r="L4258" s="320" t="s">
        <v>254</v>
      </c>
      <c r="M4258" s="320" t="s">
        <v>264</v>
      </c>
      <c r="N4258" s="320" t="s">
        <v>263</v>
      </c>
    </row>
    <row r="4259" spans="1:14" s="194" customFormat="1">
      <c r="A4259" s="320" t="s">
        <v>858</v>
      </c>
      <c r="B4259" s="320" t="s">
        <v>526</v>
      </c>
      <c r="C4259" s="320" t="s">
        <v>670</v>
      </c>
      <c r="D4259" s="320" t="s">
        <v>90</v>
      </c>
      <c r="E4259" s="320">
        <v>19563539</v>
      </c>
      <c r="F4259" s="190">
        <v>5621</v>
      </c>
      <c r="G4259" s="360">
        <v>59.983199999999997</v>
      </c>
      <c r="H4259" s="320">
        <v>2640</v>
      </c>
      <c r="I4259" s="320">
        <v>2981</v>
      </c>
      <c r="J4259" s="361">
        <v>0.46966731898238745</v>
      </c>
      <c r="K4259" s="320" t="s">
        <v>1167</v>
      </c>
      <c r="L4259" s="320" t="s">
        <v>254</v>
      </c>
      <c r="M4259" s="320" t="s">
        <v>261</v>
      </c>
      <c r="N4259" s="320" t="s">
        <v>262</v>
      </c>
    </row>
    <row r="4260" spans="1:14" s="194" customFormat="1">
      <c r="A4260" s="320" t="s">
        <v>858</v>
      </c>
      <c r="B4260" s="320" t="s">
        <v>526</v>
      </c>
      <c r="C4260" s="320" t="s">
        <v>670</v>
      </c>
      <c r="D4260" s="320" t="s">
        <v>112</v>
      </c>
      <c r="E4260" s="320">
        <v>38506167</v>
      </c>
      <c r="F4260" s="190">
        <v>4792</v>
      </c>
      <c r="G4260" s="360">
        <v>60</v>
      </c>
      <c r="H4260" s="320">
        <v>2240</v>
      </c>
      <c r="I4260" s="320">
        <v>2552</v>
      </c>
      <c r="J4260" s="361">
        <v>0.46744574290484142</v>
      </c>
      <c r="K4260" s="320" t="s">
        <v>1168</v>
      </c>
      <c r="L4260" s="320" t="s">
        <v>254</v>
      </c>
      <c r="M4260" s="320" t="s">
        <v>262</v>
      </c>
      <c r="N4260" s="320" t="s">
        <v>261</v>
      </c>
    </row>
    <row r="4261" spans="1:14" s="194" customFormat="1">
      <c r="A4261" s="320" t="s">
        <v>858</v>
      </c>
      <c r="B4261" s="320" t="s">
        <v>526</v>
      </c>
      <c r="C4261" s="320" t="s">
        <v>670</v>
      </c>
      <c r="D4261" s="320" t="s">
        <v>113</v>
      </c>
      <c r="E4261" s="320">
        <v>55028205</v>
      </c>
      <c r="F4261" s="190">
        <v>8685</v>
      </c>
      <c r="G4261" s="360">
        <v>59.990900000000003</v>
      </c>
      <c r="H4261" s="320">
        <v>1208</v>
      </c>
      <c r="I4261" s="320">
        <v>7477</v>
      </c>
      <c r="J4261" s="361">
        <v>0.13909038572251006</v>
      </c>
      <c r="K4261" s="320" t="s">
        <v>1169</v>
      </c>
      <c r="L4261" s="320" t="s">
        <v>254</v>
      </c>
      <c r="M4261" s="320" t="s">
        <v>263</v>
      </c>
      <c r="N4261" s="320" t="s">
        <v>264</v>
      </c>
    </row>
    <row r="4262" spans="1:14" s="194" customFormat="1">
      <c r="A4262" s="320" t="s">
        <v>858</v>
      </c>
      <c r="B4262" s="320" t="s">
        <v>526</v>
      </c>
      <c r="C4262" s="320" t="s">
        <v>670</v>
      </c>
      <c r="D4262" s="320" t="s">
        <v>88</v>
      </c>
      <c r="E4262" s="320">
        <v>34003620</v>
      </c>
      <c r="F4262" s="190">
        <v>1879</v>
      </c>
      <c r="G4262" s="360">
        <v>59.745899999999999</v>
      </c>
      <c r="H4262" s="320">
        <v>848</v>
      </c>
      <c r="I4262" s="320">
        <v>1031</v>
      </c>
      <c r="J4262" s="361">
        <v>0.45130388504523683</v>
      </c>
      <c r="K4262" s="320" t="s">
        <v>1170</v>
      </c>
      <c r="L4262" s="320" t="s">
        <v>254</v>
      </c>
      <c r="M4262" s="320" t="s">
        <v>264</v>
      </c>
      <c r="N4262" s="320" t="s">
        <v>263</v>
      </c>
    </row>
    <row r="4263" spans="1:14" s="194" customFormat="1">
      <c r="A4263" s="320" t="s">
        <v>858</v>
      </c>
      <c r="B4263" s="320" t="s">
        <v>526</v>
      </c>
      <c r="C4263" s="320" t="s">
        <v>670</v>
      </c>
      <c r="D4263" s="320" t="s">
        <v>84</v>
      </c>
      <c r="E4263" s="320">
        <v>158991951</v>
      </c>
      <c r="F4263" s="190">
        <v>12315</v>
      </c>
      <c r="G4263" s="360">
        <v>59.994799999999998</v>
      </c>
      <c r="H4263" s="320">
        <v>2328</v>
      </c>
      <c r="I4263" s="320">
        <v>9987</v>
      </c>
      <c r="J4263" s="361">
        <v>0.18903775883069426</v>
      </c>
      <c r="K4263" s="320" t="s">
        <v>1171</v>
      </c>
      <c r="L4263" s="320" t="s">
        <v>254</v>
      </c>
      <c r="M4263" s="320" t="s">
        <v>263</v>
      </c>
      <c r="N4263" s="320" t="s">
        <v>262</v>
      </c>
    </row>
    <row r="4264" spans="1:14" s="194" customFormat="1">
      <c r="A4264" s="320" t="s">
        <v>858</v>
      </c>
      <c r="B4264" s="320" t="s">
        <v>526</v>
      </c>
      <c r="C4264" s="320" t="s">
        <v>670</v>
      </c>
      <c r="D4264" s="320" t="s">
        <v>84</v>
      </c>
      <c r="E4264" s="320">
        <v>163867468</v>
      </c>
      <c r="F4264" s="190">
        <v>1154</v>
      </c>
      <c r="G4264" s="360">
        <v>60</v>
      </c>
      <c r="H4264" s="320">
        <v>462</v>
      </c>
      <c r="I4264" s="320">
        <v>692</v>
      </c>
      <c r="J4264" s="361">
        <v>0.40034662045060659</v>
      </c>
      <c r="K4264" s="320" t="s">
        <v>1166</v>
      </c>
      <c r="L4264" s="320" t="s">
        <v>254</v>
      </c>
      <c r="M4264" s="320" t="s">
        <v>261</v>
      </c>
      <c r="N4264" s="320" t="s">
        <v>262</v>
      </c>
    </row>
    <row r="4265" spans="1:14" s="194" customFormat="1">
      <c r="A4265" s="320" t="s">
        <v>858</v>
      </c>
      <c r="B4265" s="320" t="s">
        <v>526</v>
      </c>
      <c r="C4265" s="320" t="s">
        <v>670</v>
      </c>
      <c r="D4265" s="320" t="s">
        <v>84</v>
      </c>
      <c r="E4265" s="320">
        <v>231616055</v>
      </c>
      <c r="F4265" s="190">
        <v>5437</v>
      </c>
      <c r="G4265" s="360">
        <v>59.988900000000001</v>
      </c>
      <c r="H4265" s="320">
        <v>1841</v>
      </c>
      <c r="I4265" s="320">
        <v>3596</v>
      </c>
      <c r="J4265" s="361">
        <v>0.338605848813684</v>
      </c>
      <c r="K4265" s="320" t="s">
        <v>1166</v>
      </c>
      <c r="L4265" s="320" t="s">
        <v>254</v>
      </c>
      <c r="M4265" s="320" t="s">
        <v>261</v>
      </c>
      <c r="N4265" s="320" t="s">
        <v>262</v>
      </c>
    </row>
    <row r="4266" spans="1:14" s="194" customFormat="1">
      <c r="A4266" s="320" t="s">
        <v>858</v>
      </c>
      <c r="B4266" s="320" t="s">
        <v>526</v>
      </c>
      <c r="C4266" s="320" t="s">
        <v>670</v>
      </c>
      <c r="D4266" s="320" t="s">
        <v>117</v>
      </c>
      <c r="E4266" s="320">
        <v>10969808</v>
      </c>
      <c r="F4266" s="190">
        <v>3093</v>
      </c>
      <c r="G4266" s="360">
        <v>54.378799999999998</v>
      </c>
      <c r="H4266" s="320">
        <v>899</v>
      </c>
      <c r="I4266" s="320">
        <v>2194</v>
      </c>
      <c r="J4266" s="361">
        <v>0.29065632072421599</v>
      </c>
      <c r="K4266" s="320" t="s">
        <v>1166</v>
      </c>
      <c r="L4266" s="320" t="s">
        <v>254</v>
      </c>
      <c r="M4266" s="320" t="s">
        <v>262</v>
      </c>
      <c r="N4266" s="320" t="s">
        <v>261</v>
      </c>
    </row>
    <row r="4267" spans="1:14" s="194" customFormat="1">
      <c r="A4267" s="320" t="s">
        <v>858</v>
      </c>
      <c r="B4267" s="320" t="s">
        <v>526</v>
      </c>
      <c r="C4267" s="320" t="s">
        <v>670</v>
      </c>
      <c r="D4267" s="320" t="s">
        <v>78</v>
      </c>
      <c r="E4267" s="320">
        <v>190249665</v>
      </c>
      <c r="F4267" s="190">
        <v>6965</v>
      </c>
      <c r="G4267" s="360">
        <v>59.997900000000001</v>
      </c>
      <c r="H4267" s="320">
        <v>3631</v>
      </c>
      <c r="I4267" s="320">
        <v>3334</v>
      </c>
      <c r="J4267" s="361">
        <v>0.52132089016511129</v>
      </c>
      <c r="K4267" s="320" t="s">
        <v>1166</v>
      </c>
      <c r="L4267" s="320" t="s">
        <v>254</v>
      </c>
      <c r="M4267" s="320" t="s">
        <v>264</v>
      </c>
      <c r="N4267" s="320" t="s">
        <v>263</v>
      </c>
    </row>
    <row r="4268" spans="1:14" s="194" customFormat="1">
      <c r="A4268" s="320" t="s">
        <v>858</v>
      </c>
      <c r="B4268" s="320" t="s">
        <v>526</v>
      </c>
      <c r="C4268" s="320" t="s">
        <v>670</v>
      </c>
      <c r="D4268" s="320" t="s">
        <v>94</v>
      </c>
      <c r="E4268" s="320">
        <v>86357014</v>
      </c>
      <c r="F4268" s="190">
        <v>4456</v>
      </c>
      <c r="G4268" s="360">
        <v>60</v>
      </c>
      <c r="H4268" s="320">
        <v>1386</v>
      </c>
      <c r="I4268" s="320">
        <v>3070</v>
      </c>
      <c r="J4268" s="361">
        <v>0.31104129263913827</v>
      </c>
      <c r="K4268" s="320" t="s">
        <v>1166</v>
      </c>
      <c r="L4268" s="320" t="s">
        <v>254</v>
      </c>
      <c r="M4268" s="320" t="s">
        <v>262</v>
      </c>
      <c r="N4268" s="320" t="s">
        <v>261</v>
      </c>
    </row>
    <row r="4269" spans="1:14" s="194" customFormat="1">
      <c r="A4269" s="320" t="s">
        <v>858</v>
      </c>
      <c r="B4269" s="320" t="s">
        <v>526</v>
      </c>
      <c r="C4269" s="320" t="s">
        <v>670</v>
      </c>
      <c r="D4269" s="320" t="s">
        <v>91</v>
      </c>
      <c r="E4269" s="320">
        <v>142178576</v>
      </c>
      <c r="F4269" s="190">
        <v>6497</v>
      </c>
      <c r="G4269" s="360">
        <v>59.995800000000003</v>
      </c>
      <c r="H4269" s="320">
        <v>3197</v>
      </c>
      <c r="I4269" s="320">
        <v>3300</v>
      </c>
      <c r="J4269" s="361">
        <v>0.49207326458365397</v>
      </c>
      <c r="K4269" s="320" t="s">
        <v>1172</v>
      </c>
      <c r="L4269" s="320" t="s">
        <v>254</v>
      </c>
      <c r="M4269" s="320" t="s">
        <v>262</v>
      </c>
      <c r="N4269" s="320" t="s">
        <v>261</v>
      </c>
    </row>
    <row r="4270" spans="1:14" s="194" customFormat="1">
      <c r="A4270" s="320" t="s">
        <v>858</v>
      </c>
      <c r="B4270" s="320" t="s">
        <v>367</v>
      </c>
      <c r="C4270" s="320" t="s">
        <v>834</v>
      </c>
      <c r="D4270" s="320" t="s">
        <v>92</v>
      </c>
      <c r="E4270" s="320">
        <v>105209530</v>
      </c>
      <c r="F4270" s="190">
        <v>2558</v>
      </c>
      <c r="G4270" s="360">
        <v>60</v>
      </c>
      <c r="H4270" s="320">
        <v>10</v>
      </c>
      <c r="I4270" s="320">
        <v>2548</v>
      </c>
      <c r="J4270" s="361">
        <v>3.9093041438623922E-3</v>
      </c>
      <c r="K4270" s="320" t="s">
        <v>1164</v>
      </c>
      <c r="L4270" s="320" t="s">
        <v>254</v>
      </c>
      <c r="M4270" s="320" t="s">
        <v>264</v>
      </c>
      <c r="N4270" s="320" t="s">
        <v>263</v>
      </c>
    </row>
    <row r="4271" spans="1:14" s="194" customFormat="1">
      <c r="A4271" s="320" t="s">
        <v>858</v>
      </c>
      <c r="B4271" s="320" t="s">
        <v>367</v>
      </c>
      <c r="C4271" s="320" t="s">
        <v>834</v>
      </c>
      <c r="D4271" s="320" t="s">
        <v>81</v>
      </c>
      <c r="E4271" s="320">
        <v>19732926</v>
      </c>
      <c r="F4271" s="190">
        <v>4390</v>
      </c>
      <c r="G4271" s="360">
        <v>59.967300000000002</v>
      </c>
      <c r="H4271" s="320">
        <v>15</v>
      </c>
      <c r="I4271" s="320">
        <v>4375</v>
      </c>
      <c r="J4271" s="361">
        <v>3.4168564920273349E-3</v>
      </c>
      <c r="K4271" s="320" t="s">
        <v>1165</v>
      </c>
      <c r="L4271" s="320" t="s">
        <v>254</v>
      </c>
      <c r="M4271" s="320" t="s">
        <v>262</v>
      </c>
      <c r="N4271" s="320" t="s">
        <v>264</v>
      </c>
    </row>
    <row r="4272" spans="1:14" s="194" customFormat="1">
      <c r="A4272" s="320" t="s">
        <v>858</v>
      </c>
      <c r="B4272" s="320" t="s">
        <v>367</v>
      </c>
      <c r="C4272" s="320" t="s">
        <v>834</v>
      </c>
      <c r="D4272" s="320" t="s">
        <v>89</v>
      </c>
      <c r="E4272" s="320">
        <v>63294451</v>
      </c>
      <c r="F4272" s="190">
        <v>1468</v>
      </c>
      <c r="G4272" s="360">
        <v>59.9754</v>
      </c>
      <c r="H4272" s="320">
        <v>3</v>
      </c>
      <c r="I4272" s="320">
        <v>1465</v>
      </c>
      <c r="J4272" s="361">
        <v>2.0435967302452314E-3</v>
      </c>
      <c r="K4272" s="320" t="s">
        <v>1166</v>
      </c>
      <c r="L4272" s="320" t="s">
        <v>254</v>
      </c>
      <c r="M4272" s="320" t="s">
        <v>264</v>
      </c>
      <c r="N4272" s="320" t="s">
        <v>263</v>
      </c>
    </row>
    <row r="4273" spans="1:14" s="194" customFormat="1">
      <c r="A4273" s="320" t="s">
        <v>858</v>
      </c>
      <c r="B4273" s="320" t="s">
        <v>367</v>
      </c>
      <c r="C4273" s="320" t="s">
        <v>834</v>
      </c>
      <c r="D4273" s="320" t="s">
        <v>90</v>
      </c>
      <c r="E4273" s="320">
        <v>19563539</v>
      </c>
      <c r="F4273" s="190">
        <v>4805</v>
      </c>
      <c r="G4273" s="360">
        <v>59.985300000000002</v>
      </c>
      <c r="H4273" s="320">
        <v>28</v>
      </c>
      <c r="I4273" s="320">
        <v>4777</v>
      </c>
      <c r="J4273" s="361">
        <v>5.8272632674297607E-3</v>
      </c>
      <c r="K4273" s="320" t="s">
        <v>1167</v>
      </c>
      <c r="L4273" s="320" t="s">
        <v>254</v>
      </c>
      <c r="M4273" s="320" t="s">
        <v>261</v>
      </c>
      <c r="N4273" s="320" t="s">
        <v>262</v>
      </c>
    </row>
    <row r="4274" spans="1:14" s="194" customFormat="1">
      <c r="A4274" s="320" t="s">
        <v>858</v>
      </c>
      <c r="B4274" s="320" t="s">
        <v>367</v>
      </c>
      <c r="C4274" s="320" t="s">
        <v>834</v>
      </c>
      <c r="D4274" s="320" t="s">
        <v>112</v>
      </c>
      <c r="E4274" s="320">
        <v>38506167</v>
      </c>
      <c r="F4274" s="190">
        <v>4903</v>
      </c>
      <c r="G4274" s="360">
        <v>59.9754</v>
      </c>
      <c r="H4274" s="320">
        <v>20</v>
      </c>
      <c r="I4274" s="320">
        <v>4883</v>
      </c>
      <c r="J4274" s="361">
        <v>4.0791352233326538E-3</v>
      </c>
      <c r="K4274" s="320" t="s">
        <v>1168</v>
      </c>
      <c r="L4274" s="320" t="s">
        <v>254</v>
      </c>
      <c r="M4274" s="320" t="s">
        <v>262</v>
      </c>
      <c r="N4274" s="320" t="s">
        <v>261</v>
      </c>
    </row>
    <row r="4275" spans="1:14" s="194" customFormat="1">
      <c r="A4275" s="320" t="s">
        <v>858</v>
      </c>
      <c r="B4275" s="320" t="s">
        <v>367</v>
      </c>
      <c r="C4275" s="320" t="s">
        <v>834</v>
      </c>
      <c r="D4275" s="320" t="s">
        <v>113</v>
      </c>
      <c r="E4275" s="320">
        <v>55028205</v>
      </c>
      <c r="F4275" s="190">
        <v>9862</v>
      </c>
      <c r="G4275" s="360">
        <v>59.997900000000001</v>
      </c>
      <c r="H4275" s="320">
        <v>25</v>
      </c>
      <c r="I4275" s="320">
        <v>9837</v>
      </c>
      <c r="J4275" s="361">
        <v>2.5349827621172177E-3</v>
      </c>
      <c r="K4275" s="320" t="s">
        <v>1169</v>
      </c>
      <c r="L4275" s="320" t="s">
        <v>254</v>
      </c>
      <c r="M4275" s="320" t="s">
        <v>263</v>
      </c>
      <c r="N4275" s="320" t="s">
        <v>264</v>
      </c>
    </row>
    <row r="4276" spans="1:14" s="194" customFormat="1">
      <c r="A4276" s="320" t="s">
        <v>858</v>
      </c>
      <c r="B4276" s="320" t="s">
        <v>367</v>
      </c>
      <c r="C4276" s="320" t="s">
        <v>834</v>
      </c>
      <c r="D4276" s="320" t="s">
        <v>88</v>
      </c>
      <c r="E4276" s="320">
        <v>34003620</v>
      </c>
      <c r="F4276" s="190">
        <v>2372</v>
      </c>
      <c r="G4276" s="360">
        <v>59.829300000000003</v>
      </c>
      <c r="H4276" s="320">
        <v>29</v>
      </c>
      <c r="I4276" s="320">
        <v>2343</v>
      </c>
      <c r="J4276" s="361">
        <v>1.2225969645868466E-2</v>
      </c>
      <c r="K4276" s="320" t="s">
        <v>1170</v>
      </c>
      <c r="L4276" s="320" t="s">
        <v>254</v>
      </c>
      <c r="M4276" s="320" t="s">
        <v>264</v>
      </c>
      <c r="N4276" s="320" t="s">
        <v>263</v>
      </c>
    </row>
    <row r="4277" spans="1:14" s="194" customFormat="1">
      <c r="A4277" s="320" t="s">
        <v>858</v>
      </c>
      <c r="B4277" s="320" t="s">
        <v>367</v>
      </c>
      <c r="C4277" s="320" t="s">
        <v>834</v>
      </c>
      <c r="D4277" s="320" t="s">
        <v>84</v>
      </c>
      <c r="E4277" s="320">
        <v>158991951</v>
      </c>
      <c r="F4277" s="190">
        <v>12352</v>
      </c>
      <c r="G4277" s="360">
        <v>59.998899999999999</v>
      </c>
      <c r="H4277" s="320">
        <v>50</v>
      </c>
      <c r="I4277" s="320">
        <v>12302</v>
      </c>
      <c r="J4277" s="361">
        <v>4.047927461139896E-3</v>
      </c>
      <c r="K4277" s="320" t="s">
        <v>1171</v>
      </c>
      <c r="L4277" s="320" t="s">
        <v>254</v>
      </c>
      <c r="M4277" s="320" t="s">
        <v>263</v>
      </c>
      <c r="N4277" s="320" t="s">
        <v>262</v>
      </c>
    </row>
    <row r="4278" spans="1:14" s="194" customFormat="1">
      <c r="A4278" s="320" t="s">
        <v>858</v>
      </c>
      <c r="B4278" s="320" t="s">
        <v>367</v>
      </c>
      <c r="C4278" s="320" t="s">
        <v>834</v>
      </c>
      <c r="D4278" s="320" t="s">
        <v>84</v>
      </c>
      <c r="E4278" s="320">
        <v>163867468</v>
      </c>
      <c r="F4278" s="190">
        <v>1065</v>
      </c>
      <c r="G4278" s="360">
        <v>59.988700000000001</v>
      </c>
      <c r="H4278" s="320">
        <v>0</v>
      </c>
      <c r="I4278" s="320">
        <v>1065</v>
      </c>
      <c r="J4278" s="361">
        <v>0</v>
      </c>
      <c r="K4278" s="320" t="s">
        <v>1166</v>
      </c>
      <c r="L4278" s="320" t="s">
        <v>254</v>
      </c>
      <c r="M4278" s="320" t="s">
        <v>261</v>
      </c>
      <c r="N4278" s="320" t="s">
        <v>262</v>
      </c>
    </row>
    <row r="4279" spans="1:14" s="194" customFormat="1">
      <c r="A4279" s="320" t="s">
        <v>858</v>
      </c>
      <c r="B4279" s="320" t="s">
        <v>367</v>
      </c>
      <c r="C4279" s="320" t="s">
        <v>834</v>
      </c>
      <c r="D4279" s="320" t="s">
        <v>84</v>
      </c>
      <c r="E4279" s="320">
        <v>231616055</v>
      </c>
      <c r="F4279" s="190">
        <v>6751</v>
      </c>
      <c r="G4279" s="360">
        <v>59.996699999999997</v>
      </c>
      <c r="H4279" s="320">
        <v>11</v>
      </c>
      <c r="I4279" s="320">
        <v>6740</v>
      </c>
      <c r="J4279" s="361">
        <v>1.6293882387794401E-3</v>
      </c>
      <c r="K4279" s="320" t="s">
        <v>1166</v>
      </c>
      <c r="L4279" s="320" t="s">
        <v>254</v>
      </c>
      <c r="M4279" s="320" t="s">
        <v>261</v>
      </c>
      <c r="N4279" s="320" t="s">
        <v>262</v>
      </c>
    </row>
    <row r="4280" spans="1:14" s="194" customFormat="1">
      <c r="A4280" s="320" t="s">
        <v>858</v>
      </c>
      <c r="B4280" s="320" t="s">
        <v>367</v>
      </c>
      <c r="C4280" s="320" t="s">
        <v>834</v>
      </c>
      <c r="D4280" s="320" t="s">
        <v>117</v>
      </c>
      <c r="E4280" s="320">
        <v>10969808</v>
      </c>
      <c r="F4280" s="190">
        <v>3495</v>
      </c>
      <c r="G4280" s="360">
        <v>54.339199999999998</v>
      </c>
      <c r="H4280" s="320">
        <v>13</v>
      </c>
      <c r="I4280" s="320">
        <v>3482</v>
      </c>
      <c r="J4280" s="361">
        <v>3.7195994277539344E-3</v>
      </c>
      <c r="K4280" s="320" t="s">
        <v>1166</v>
      </c>
      <c r="L4280" s="320" t="s">
        <v>254</v>
      </c>
      <c r="M4280" s="320" t="s">
        <v>262</v>
      </c>
      <c r="N4280" s="320" t="s">
        <v>261</v>
      </c>
    </row>
    <row r="4281" spans="1:14" s="194" customFormat="1">
      <c r="A4281" s="320" t="s">
        <v>858</v>
      </c>
      <c r="B4281" s="320" t="s">
        <v>367</v>
      </c>
      <c r="C4281" s="320" t="s">
        <v>834</v>
      </c>
      <c r="D4281" s="320" t="s">
        <v>78</v>
      </c>
      <c r="E4281" s="320">
        <v>190249665</v>
      </c>
      <c r="F4281" s="190">
        <v>7361</v>
      </c>
      <c r="G4281" s="360">
        <v>59.997999999999998</v>
      </c>
      <c r="H4281" s="320">
        <v>37</v>
      </c>
      <c r="I4281" s="320">
        <v>7324</v>
      </c>
      <c r="J4281" s="361">
        <v>5.0264909659013717E-3</v>
      </c>
      <c r="K4281" s="320" t="s">
        <v>1166</v>
      </c>
      <c r="L4281" s="320" t="s">
        <v>254</v>
      </c>
      <c r="M4281" s="320" t="s">
        <v>264</v>
      </c>
      <c r="N4281" s="320" t="s">
        <v>263</v>
      </c>
    </row>
    <row r="4282" spans="1:14" s="194" customFormat="1">
      <c r="A4282" s="320" t="s">
        <v>858</v>
      </c>
      <c r="B4282" s="320" t="s">
        <v>367</v>
      </c>
      <c r="C4282" s="320" t="s">
        <v>834</v>
      </c>
      <c r="D4282" s="320" t="s">
        <v>94</v>
      </c>
      <c r="E4282" s="320">
        <v>86357014</v>
      </c>
      <c r="F4282" s="190">
        <v>6269</v>
      </c>
      <c r="G4282" s="360">
        <v>60</v>
      </c>
      <c r="H4282" s="320">
        <v>8</v>
      </c>
      <c r="I4282" s="320">
        <v>6261</v>
      </c>
      <c r="J4282" s="361">
        <v>1.2761205933960759E-3</v>
      </c>
      <c r="K4282" s="320" t="s">
        <v>1166</v>
      </c>
      <c r="L4282" s="320" t="s">
        <v>254</v>
      </c>
      <c r="M4282" s="320" t="s">
        <v>262</v>
      </c>
      <c r="N4282" s="320" t="s">
        <v>261</v>
      </c>
    </row>
    <row r="4283" spans="1:14" s="194" customFormat="1">
      <c r="A4283" s="320" t="s">
        <v>858</v>
      </c>
      <c r="B4283" s="320" t="s">
        <v>367</v>
      </c>
      <c r="C4283" s="320" t="s">
        <v>834</v>
      </c>
      <c r="D4283" s="320" t="s">
        <v>91</v>
      </c>
      <c r="E4283" s="320">
        <v>142178576</v>
      </c>
      <c r="F4283" s="190">
        <v>5221</v>
      </c>
      <c r="G4283" s="360">
        <v>59.994599999999998</v>
      </c>
      <c r="H4283" s="320">
        <v>35</v>
      </c>
      <c r="I4283" s="320">
        <v>5186</v>
      </c>
      <c r="J4283" s="361">
        <v>6.7036966098448572E-3</v>
      </c>
      <c r="K4283" s="320" t="s">
        <v>1172</v>
      </c>
      <c r="L4283" s="320" t="s">
        <v>254</v>
      </c>
      <c r="M4283" s="320" t="s">
        <v>262</v>
      </c>
      <c r="N4283" s="320" t="s">
        <v>261</v>
      </c>
    </row>
    <row r="4284" spans="1:14" s="194" customFormat="1">
      <c r="A4284" s="320" t="s">
        <v>858</v>
      </c>
      <c r="B4284" s="320" t="s">
        <v>527</v>
      </c>
      <c r="C4284" s="320" t="s">
        <v>834</v>
      </c>
      <c r="D4284" s="320" t="s">
        <v>92</v>
      </c>
      <c r="E4284" s="320">
        <v>105209530</v>
      </c>
      <c r="F4284" s="190">
        <v>578</v>
      </c>
      <c r="G4284" s="360">
        <v>59.989600000000003</v>
      </c>
      <c r="H4284" s="320">
        <v>0</v>
      </c>
      <c r="I4284" s="320">
        <v>578</v>
      </c>
      <c r="J4284" s="361">
        <v>0</v>
      </c>
      <c r="K4284" s="320" t="s">
        <v>1164</v>
      </c>
      <c r="L4284" s="320" t="s">
        <v>254</v>
      </c>
      <c r="M4284" s="320" t="s">
        <v>264</v>
      </c>
      <c r="N4284" s="320" t="s">
        <v>263</v>
      </c>
    </row>
    <row r="4285" spans="1:14" s="194" customFormat="1">
      <c r="A4285" s="320" t="s">
        <v>858</v>
      </c>
      <c r="B4285" s="320" t="s">
        <v>527</v>
      </c>
      <c r="C4285" s="320" t="s">
        <v>834</v>
      </c>
      <c r="D4285" s="320" t="s">
        <v>81</v>
      </c>
      <c r="E4285" s="320">
        <v>19732926</v>
      </c>
      <c r="F4285" s="190">
        <v>967</v>
      </c>
      <c r="G4285" s="360">
        <v>60</v>
      </c>
      <c r="H4285" s="320">
        <v>2</v>
      </c>
      <c r="I4285" s="320">
        <v>965</v>
      </c>
      <c r="J4285" s="361">
        <v>2.0682523267838678E-3</v>
      </c>
      <c r="K4285" s="320" t="s">
        <v>1165</v>
      </c>
      <c r="L4285" s="320" t="s">
        <v>254</v>
      </c>
      <c r="M4285" s="320" t="s">
        <v>262</v>
      </c>
      <c r="N4285" s="320" t="s">
        <v>264</v>
      </c>
    </row>
    <row r="4286" spans="1:14" s="194" customFormat="1">
      <c r="A4286" s="320" t="s">
        <v>858</v>
      </c>
      <c r="B4286" s="320" t="s">
        <v>527</v>
      </c>
      <c r="C4286" s="320" t="s">
        <v>834</v>
      </c>
      <c r="D4286" s="320" t="s">
        <v>89</v>
      </c>
      <c r="E4286" s="320">
        <v>63294451</v>
      </c>
      <c r="F4286" s="190">
        <v>2028</v>
      </c>
      <c r="G4286" s="360">
        <v>59.991100000000003</v>
      </c>
      <c r="H4286" s="320">
        <v>0</v>
      </c>
      <c r="I4286" s="320">
        <v>2028</v>
      </c>
      <c r="J4286" s="361">
        <v>0</v>
      </c>
      <c r="K4286" s="320" t="s">
        <v>1166</v>
      </c>
      <c r="L4286" s="320" t="s">
        <v>254</v>
      </c>
      <c r="M4286" s="320" t="s">
        <v>264</v>
      </c>
      <c r="N4286" s="320" t="s">
        <v>263</v>
      </c>
    </row>
    <row r="4287" spans="1:14" s="194" customFormat="1">
      <c r="A4287" s="320" t="s">
        <v>858</v>
      </c>
      <c r="B4287" s="320" t="s">
        <v>527</v>
      </c>
      <c r="C4287" s="320" t="s">
        <v>834</v>
      </c>
      <c r="D4287" s="320" t="s">
        <v>90</v>
      </c>
      <c r="E4287" s="320">
        <v>19563539</v>
      </c>
      <c r="F4287" s="190">
        <v>2597</v>
      </c>
      <c r="G4287" s="360">
        <v>59.972200000000001</v>
      </c>
      <c r="H4287" s="320">
        <v>6</v>
      </c>
      <c r="I4287" s="320">
        <v>2591</v>
      </c>
      <c r="J4287" s="361">
        <v>2.3103581055063534E-3</v>
      </c>
      <c r="K4287" s="320" t="s">
        <v>1167</v>
      </c>
      <c r="L4287" s="320" t="s">
        <v>254</v>
      </c>
      <c r="M4287" s="320" t="s">
        <v>261</v>
      </c>
      <c r="N4287" s="320" t="s">
        <v>262</v>
      </c>
    </row>
    <row r="4288" spans="1:14" s="194" customFormat="1">
      <c r="A4288" s="320" t="s">
        <v>858</v>
      </c>
      <c r="B4288" s="320" t="s">
        <v>527</v>
      </c>
      <c r="C4288" s="320" t="s">
        <v>834</v>
      </c>
      <c r="D4288" s="320" t="s">
        <v>112</v>
      </c>
      <c r="E4288" s="320">
        <v>38506167</v>
      </c>
      <c r="F4288" s="190">
        <v>3129</v>
      </c>
      <c r="G4288" s="360">
        <v>59.989100000000001</v>
      </c>
      <c r="H4288" s="320">
        <v>2</v>
      </c>
      <c r="I4288" s="320">
        <v>3127</v>
      </c>
      <c r="J4288" s="361">
        <v>6.3918184723553851E-4</v>
      </c>
      <c r="K4288" s="320" t="s">
        <v>1168</v>
      </c>
      <c r="L4288" s="320" t="s">
        <v>254</v>
      </c>
      <c r="M4288" s="320" t="s">
        <v>262</v>
      </c>
      <c r="N4288" s="320" t="s">
        <v>261</v>
      </c>
    </row>
    <row r="4289" spans="1:14" s="194" customFormat="1">
      <c r="A4289" s="320" t="s">
        <v>858</v>
      </c>
      <c r="B4289" s="320" t="s">
        <v>527</v>
      </c>
      <c r="C4289" s="320" t="s">
        <v>834</v>
      </c>
      <c r="D4289" s="320" t="s">
        <v>113</v>
      </c>
      <c r="E4289" s="320">
        <v>55028205</v>
      </c>
      <c r="F4289" s="190">
        <v>9719</v>
      </c>
      <c r="G4289" s="360">
        <v>59.991399999999999</v>
      </c>
      <c r="H4289" s="320">
        <v>20</v>
      </c>
      <c r="I4289" s="320">
        <v>9699</v>
      </c>
      <c r="J4289" s="361">
        <v>2.0578248791027882E-3</v>
      </c>
      <c r="K4289" s="320" t="s">
        <v>1169</v>
      </c>
      <c r="L4289" s="320" t="s">
        <v>254</v>
      </c>
      <c r="M4289" s="320" t="s">
        <v>263</v>
      </c>
      <c r="N4289" s="320" t="s">
        <v>264</v>
      </c>
    </row>
    <row r="4290" spans="1:14" s="194" customFormat="1">
      <c r="A4290" s="320" t="s">
        <v>858</v>
      </c>
      <c r="B4290" s="320" t="s">
        <v>527</v>
      </c>
      <c r="C4290" s="320" t="s">
        <v>834</v>
      </c>
      <c r="D4290" s="320" t="s">
        <v>88</v>
      </c>
      <c r="E4290" s="320">
        <v>34003620</v>
      </c>
      <c r="F4290" s="190">
        <v>1126</v>
      </c>
      <c r="G4290" s="360">
        <v>59.854500000000002</v>
      </c>
      <c r="H4290" s="320">
        <v>6</v>
      </c>
      <c r="I4290" s="320">
        <v>1120</v>
      </c>
      <c r="J4290" s="361">
        <v>5.3285968028419185E-3</v>
      </c>
      <c r="K4290" s="320" t="s">
        <v>1170</v>
      </c>
      <c r="L4290" s="320" t="s">
        <v>254</v>
      </c>
      <c r="M4290" s="320" t="s">
        <v>264</v>
      </c>
      <c r="N4290" s="320" t="s">
        <v>263</v>
      </c>
    </row>
    <row r="4291" spans="1:14" s="194" customFormat="1">
      <c r="A4291" s="320" t="s">
        <v>858</v>
      </c>
      <c r="B4291" s="320" t="s">
        <v>527</v>
      </c>
      <c r="C4291" s="320" t="s">
        <v>834</v>
      </c>
      <c r="D4291" s="320" t="s">
        <v>84</v>
      </c>
      <c r="E4291" s="320">
        <v>158991951</v>
      </c>
      <c r="F4291" s="190">
        <v>14816</v>
      </c>
      <c r="G4291" s="360">
        <v>59.999600000000001</v>
      </c>
      <c r="H4291" s="320">
        <v>12</v>
      </c>
      <c r="I4291" s="320">
        <v>14804</v>
      </c>
      <c r="J4291" s="361">
        <v>8.0993520518358531E-4</v>
      </c>
      <c r="K4291" s="320" t="s">
        <v>1171</v>
      </c>
      <c r="L4291" s="320" t="s">
        <v>254</v>
      </c>
      <c r="M4291" s="320" t="s">
        <v>263</v>
      </c>
      <c r="N4291" s="320" t="s">
        <v>262</v>
      </c>
    </row>
    <row r="4292" spans="1:14" s="194" customFormat="1">
      <c r="A4292" s="320" t="s">
        <v>858</v>
      </c>
      <c r="B4292" s="320" t="s">
        <v>527</v>
      </c>
      <c r="C4292" s="320" t="s">
        <v>834</v>
      </c>
      <c r="D4292" s="320" t="s">
        <v>84</v>
      </c>
      <c r="E4292" s="320">
        <v>163867468</v>
      </c>
      <c r="F4292" s="190">
        <v>891</v>
      </c>
      <c r="G4292" s="360">
        <v>59.996600000000001</v>
      </c>
      <c r="H4292" s="320">
        <v>0</v>
      </c>
      <c r="I4292" s="320">
        <v>891</v>
      </c>
      <c r="J4292" s="361">
        <v>0</v>
      </c>
      <c r="K4292" s="320" t="s">
        <v>1166</v>
      </c>
      <c r="L4292" s="320" t="s">
        <v>254</v>
      </c>
      <c r="M4292" s="320" t="s">
        <v>261</v>
      </c>
      <c r="N4292" s="320" t="s">
        <v>262</v>
      </c>
    </row>
    <row r="4293" spans="1:14" s="194" customFormat="1">
      <c r="A4293" s="320" t="s">
        <v>858</v>
      </c>
      <c r="B4293" s="320" t="s">
        <v>527</v>
      </c>
      <c r="C4293" s="320" t="s">
        <v>834</v>
      </c>
      <c r="D4293" s="320" t="s">
        <v>84</v>
      </c>
      <c r="E4293" s="320">
        <v>231616055</v>
      </c>
      <c r="F4293" s="190">
        <v>6684</v>
      </c>
      <c r="G4293" s="360">
        <v>59.988999999999997</v>
      </c>
      <c r="H4293" s="320">
        <v>22</v>
      </c>
      <c r="I4293" s="320">
        <v>6662</v>
      </c>
      <c r="J4293" s="361">
        <v>3.291442250149611E-3</v>
      </c>
      <c r="K4293" s="320" t="s">
        <v>1166</v>
      </c>
      <c r="L4293" s="320" t="s">
        <v>254</v>
      </c>
      <c r="M4293" s="320" t="s">
        <v>261</v>
      </c>
      <c r="N4293" s="320" t="s">
        <v>262</v>
      </c>
    </row>
    <row r="4294" spans="1:14" s="194" customFormat="1">
      <c r="A4294" s="320" t="s">
        <v>858</v>
      </c>
      <c r="B4294" s="320" t="s">
        <v>527</v>
      </c>
      <c r="C4294" s="320" t="s">
        <v>834</v>
      </c>
      <c r="D4294" s="320" t="s">
        <v>117</v>
      </c>
      <c r="E4294" s="320">
        <v>10969808</v>
      </c>
      <c r="F4294" s="190">
        <v>4270</v>
      </c>
      <c r="G4294" s="360">
        <v>55.3232</v>
      </c>
      <c r="H4294" s="320">
        <v>13</v>
      </c>
      <c r="I4294" s="320">
        <v>4257</v>
      </c>
      <c r="J4294" s="361">
        <v>3.0444964871194379E-3</v>
      </c>
      <c r="K4294" s="320" t="s">
        <v>1166</v>
      </c>
      <c r="L4294" s="320" t="s">
        <v>254</v>
      </c>
      <c r="M4294" s="320" t="s">
        <v>262</v>
      </c>
      <c r="N4294" s="320" t="s">
        <v>261</v>
      </c>
    </row>
    <row r="4295" spans="1:14" s="194" customFormat="1">
      <c r="A4295" s="320" t="s">
        <v>858</v>
      </c>
      <c r="B4295" s="320" t="s">
        <v>527</v>
      </c>
      <c r="C4295" s="320" t="s">
        <v>834</v>
      </c>
      <c r="D4295" s="320" t="s">
        <v>78</v>
      </c>
      <c r="E4295" s="320">
        <v>190249665</v>
      </c>
      <c r="F4295" s="190">
        <v>1939</v>
      </c>
      <c r="G4295" s="360">
        <v>60</v>
      </c>
      <c r="H4295" s="320">
        <v>9</v>
      </c>
      <c r="I4295" s="320">
        <v>1930</v>
      </c>
      <c r="J4295" s="361">
        <v>4.6415678184631255E-3</v>
      </c>
      <c r="K4295" s="320" t="s">
        <v>1166</v>
      </c>
      <c r="L4295" s="320" t="s">
        <v>254</v>
      </c>
      <c r="M4295" s="320" t="s">
        <v>264</v>
      </c>
      <c r="N4295" s="320" t="s">
        <v>263</v>
      </c>
    </row>
    <row r="4296" spans="1:14" s="194" customFormat="1">
      <c r="A4296" s="320" t="s">
        <v>858</v>
      </c>
      <c r="B4296" s="320" t="s">
        <v>527</v>
      </c>
      <c r="C4296" s="320" t="s">
        <v>834</v>
      </c>
      <c r="D4296" s="320" t="s">
        <v>94</v>
      </c>
      <c r="E4296" s="320">
        <v>86357014</v>
      </c>
      <c r="F4296" s="190">
        <v>2732</v>
      </c>
      <c r="G4296" s="360">
        <v>59.993400000000001</v>
      </c>
      <c r="H4296" s="320">
        <v>2</v>
      </c>
      <c r="I4296" s="320">
        <v>2730</v>
      </c>
      <c r="J4296" s="361">
        <v>7.320644216691069E-4</v>
      </c>
      <c r="K4296" s="320" t="s">
        <v>1166</v>
      </c>
      <c r="L4296" s="320" t="s">
        <v>254</v>
      </c>
      <c r="M4296" s="320" t="s">
        <v>262</v>
      </c>
      <c r="N4296" s="320" t="s">
        <v>261</v>
      </c>
    </row>
    <row r="4297" spans="1:14" s="194" customFormat="1">
      <c r="A4297" s="320" t="s">
        <v>858</v>
      </c>
      <c r="B4297" s="320" t="s">
        <v>527</v>
      </c>
      <c r="C4297" s="320" t="s">
        <v>834</v>
      </c>
      <c r="D4297" s="320" t="s">
        <v>91</v>
      </c>
      <c r="E4297" s="320">
        <v>142178576</v>
      </c>
      <c r="F4297" s="190">
        <v>4592</v>
      </c>
      <c r="G4297" s="360">
        <v>59.9895</v>
      </c>
      <c r="H4297" s="320">
        <v>21</v>
      </c>
      <c r="I4297" s="320">
        <v>4571</v>
      </c>
      <c r="J4297" s="361">
        <v>4.5731707317073168E-3</v>
      </c>
      <c r="K4297" s="320" t="s">
        <v>1172</v>
      </c>
      <c r="L4297" s="320" t="s">
        <v>254</v>
      </c>
      <c r="M4297" s="320" t="s">
        <v>262</v>
      </c>
      <c r="N4297" s="320" t="s">
        <v>261</v>
      </c>
    </row>
    <row r="4298" spans="1:14" s="194" customFormat="1">
      <c r="A4298" s="320" t="s">
        <v>858</v>
      </c>
      <c r="B4298" s="320" t="s">
        <v>391</v>
      </c>
      <c r="C4298" s="320" t="s">
        <v>671</v>
      </c>
      <c r="D4298" s="320" t="s">
        <v>92</v>
      </c>
      <c r="E4298" s="320">
        <v>105209530</v>
      </c>
      <c r="F4298" s="190">
        <v>18181.3496094</v>
      </c>
      <c r="G4298" s="360">
        <v>60</v>
      </c>
      <c r="H4298" s="320">
        <v>0</v>
      </c>
      <c r="I4298" s="320">
        <v>2019</v>
      </c>
      <c r="J4298" s="361">
        <v>0</v>
      </c>
      <c r="K4298" s="320" t="s">
        <v>1164</v>
      </c>
      <c r="L4298" s="320" t="s">
        <v>254</v>
      </c>
      <c r="M4298" s="320" t="s">
        <v>264</v>
      </c>
      <c r="N4298" s="320" t="s">
        <v>263</v>
      </c>
    </row>
    <row r="4299" spans="1:14" s="194" customFormat="1">
      <c r="A4299" s="320" t="s">
        <v>858</v>
      </c>
      <c r="B4299" s="320" t="s">
        <v>391</v>
      </c>
      <c r="C4299" s="320" t="s">
        <v>671</v>
      </c>
      <c r="D4299" s="320" t="s">
        <v>81</v>
      </c>
      <c r="E4299" s="320">
        <v>19732926</v>
      </c>
      <c r="F4299" s="190">
        <v>3308.7000008</v>
      </c>
      <c r="G4299" s="360">
        <v>59.993899999999996</v>
      </c>
      <c r="H4299" s="320">
        <v>4</v>
      </c>
      <c r="I4299" s="320">
        <v>3254</v>
      </c>
      <c r="J4299" s="361">
        <v>1.2277470841006752E-3</v>
      </c>
      <c r="K4299" s="320" t="s">
        <v>1165</v>
      </c>
      <c r="L4299" s="320" t="s">
        <v>254</v>
      </c>
      <c r="M4299" s="320" t="s">
        <v>262</v>
      </c>
      <c r="N4299" s="320" t="s">
        <v>264</v>
      </c>
    </row>
    <row r="4300" spans="1:14" s="194" customFormat="1">
      <c r="A4300" s="320" t="s">
        <v>858</v>
      </c>
      <c r="B4300" s="320" t="s">
        <v>391</v>
      </c>
      <c r="C4300" s="320" t="s">
        <v>671</v>
      </c>
      <c r="D4300" s="320" t="s">
        <v>89</v>
      </c>
      <c r="E4300" s="320">
        <v>63294451</v>
      </c>
      <c r="F4300" s="190">
        <v>511.09999849999997</v>
      </c>
      <c r="G4300" s="360">
        <v>60</v>
      </c>
      <c r="H4300" s="320">
        <v>0</v>
      </c>
      <c r="I4300" s="320">
        <v>475</v>
      </c>
      <c r="J4300" s="361">
        <v>0</v>
      </c>
      <c r="K4300" s="320" t="s">
        <v>1166</v>
      </c>
      <c r="L4300" s="320" t="s">
        <v>254</v>
      </c>
      <c r="M4300" s="320" t="s">
        <v>264</v>
      </c>
      <c r="N4300" s="320" t="s">
        <v>263</v>
      </c>
    </row>
    <row r="4301" spans="1:14" s="194" customFormat="1">
      <c r="A4301" s="320" t="s">
        <v>858</v>
      </c>
      <c r="B4301" s="320" t="s">
        <v>391</v>
      </c>
      <c r="C4301" s="320" t="s">
        <v>671</v>
      </c>
      <c r="D4301" s="320" t="s">
        <v>90</v>
      </c>
      <c r="E4301" s="320">
        <v>19563539</v>
      </c>
      <c r="F4301" s="190">
        <v>3012.5999756000001</v>
      </c>
      <c r="G4301" s="360">
        <v>59.975999999999999</v>
      </c>
      <c r="H4301" s="320">
        <v>5</v>
      </c>
      <c r="I4301" s="320">
        <v>2169</v>
      </c>
      <c r="J4301" s="361">
        <v>2.2999080036798527E-3</v>
      </c>
      <c r="K4301" s="320" t="s">
        <v>1167</v>
      </c>
      <c r="L4301" s="320" t="s">
        <v>254</v>
      </c>
      <c r="M4301" s="320" t="s">
        <v>261</v>
      </c>
      <c r="N4301" s="320" t="s">
        <v>262</v>
      </c>
    </row>
    <row r="4302" spans="1:14" s="194" customFormat="1">
      <c r="A4302" s="320" t="s">
        <v>858</v>
      </c>
      <c r="B4302" s="320" t="s">
        <v>391</v>
      </c>
      <c r="C4302" s="320" t="s">
        <v>671</v>
      </c>
      <c r="D4302" s="320" t="s">
        <v>112</v>
      </c>
      <c r="E4302" s="320">
        <v>38506167</v>
      </c>
      <c r="F4302" s="190">
        <v>4587.6500243999999</v>
      </c>
      <c r="G4302" s="360">
        <v>59.975700000000003</v>
      </c>
      <c r="H4302" s="320">
        <v>0</v>
      </c>
      <c r="I4302" s="320">
        <v>3748</v>
      </c>
      <c r="J4302" s="361">
        <v>0</v>
      </c>
      <c r="K4302" s="320" t="s">
        <v>1168</v>
      </c>
      <c r="L4302" s="320" t="s">
        <v>254</v>
      </c>
      <c r="M4302" s="320" t="s">
        <v>262</v>
      </c>
      <c r="N4302" s="320" t="s">
        <v>261</v>
      </c>
    </row>
    <row r="4303" spans="1:14" s="194" customFormat="1">
      <c r="A4303" s="320" t="s">
        <v>858</v>
      </c>
      <c r="B4303" s="320" t="s">
        <v>391</v>
      </c>
      <c r="C4303" s="320" t="s">
        <v>671</v>
      </c>
      <c r="D4303" s="320" t="s">
        <v>113</v>
      </c>
      <c r="E4303" s="320">
        <v>55028205</v>
      </c>
      <c r="F4303" s="190">
        <v>26736.6503906</v>
      </c>
      <c r="G4303" s="360">
        <v>60</v>
      </c>
      <c r="H4303" s="320">
        <v>11</v>
      </c>
      <c r="I4303" s="320">
        <v>10507</v>
      </c>
      <c r="J4303" s="361">
        <v>1.0458262027001331E-3</v>
      </c>
      <c r="K4303" s="320" t="s">
        <v>1169</v>
      </c>
      <c r="L4303" s="320" t="s">
        <v>254</v>
      </c>
      <c r="M4303" s="320" t="s">
        <v>263</v>
      </c>
      <c r="N4303" s="320" t="s">
        <v>264</v>
      </c>
    </row>
    <row r="4304" spans="1:14" s="194" customFormat="1">
      <c r="A4304" s="320" t="s">
        <v>858</v>
      </c>
      <c r="B4304" s="320" t="s">
        <v>391</v>
      </c>
      <c r="C4304" s="320" t="s">
        <v>671</v>
      </c>
      <c r="D4304" s="320" t="s">
        <v>88</v>
      </c>
      <c r="E4304" s="320">
        <v>34003620</v>
      </c>
      <c r="F4304" s="190">
        <v>1675.25</v>
      </c>
      <c r="G4304" s="360">
        <v>59.774999999999999</v>
      </c>
      <c r="H4304" s="320">
        <v>6</v>
      </c>
      <c r="I4304" s="320">
        <v>1662</v>
      </c>
      <c r="J4304" s="361">
        <v>3.5971223021582736E-3</v>
      </c>
      <c r="K4304" s="320" t="s">
        <v>1170</v>
      </c>
      <c r="L4304" s="320" t="s">
        <v>254</v>
      </c>
      <c r="M4304" s="320" t="s">
        <v>264</v>
      </c>
      <c r="N4304" s="320" t="s">
        <v>263</v>
      </c>
    </row>
    <row r="4305" spans="1:14" s="194" customFormat="1">
      <c r="A4305" s="320" t="s">
        <v>858</v>
      </c>
      <c r="B4305" s="320" t="s">
        <v>391</v>
      </c>
      <c r="C4305" s="320" t="s">
        <v>671</v>
      </c>
      <c r="D4305" s="320" t="s">
        <v>84</v>
      </c>
      <c r="E4305" s="320">
        <v>158991951</v>
      </c>
      <c r="F4305" s="190">
        <v>6331.5999984999999</v>
      </c>
      <c r="G4305" s="360">
        <v>59.998399999999997</v>
      </c>
      <c r="H4305" s="320">
        <v>2</v>
      </c>
      <c r="I4305" s="320">
        <v>6248</v>
      </c>
      <c r="J4305" s="361">
        <v>3.2000000000000003E-4</v>
      </c>
      <c r="K4305" s="320" t="s">
        <v>1171</v>
      </c>
      <c r="L4305" s="320" t="s">
        <v>254</v>
      </c>
      <c r="M4305" s="320" t="s">
        <v>263</v>
      </c>
      <c r="N4305" s="320" t="s">
        <v>262</v>
      </c>
    </row>
    <row r="4306" spans="1:14" s="194" customFormat="1">
      <c r="A4306" s="320" t="s">
        <v>858</v>
      </c>
      <c r="B4306" s="320" t="s">
        <v>391</v>
      </c>
      <c r="C4306" s="320" t="s">
        <v>671</v>
      </c>
      <c r="D4306" s="320" t="s">
        <v>84</v>
      </c>
      <c r="E4306" s="320">
        <v>163867468</v>
      </c>
      <c r="F4306" s="190">
        <v>669.8000002</v>
      </c>
      <c r="G4306" s="360">
        <v>59.9985</v>
      </c>
      <c r="H4306" s="320">
        <v>0</v>
      </c>
      <c r="I4306" s="320">
        <v>661</v>
      </c>
      <c r="J4306" s="361">
        <v>0</v>
      </c>
      <c r="K4306" s="320" t="s">
        <v>1166</v>
      </c>
      <c r="L4306" s="320" t="s">
        <v>254</v>
      </c>
      <c r="M4306" s="320" t="s">
        <v>261</v>
      </c>
      <c r="N4306" s="320" t="s">
        <v>262</v>
      </c>
    </row>
    <row r="4307" spans="1:14" s="194" customFormat="1">
      <c r="A4307" s="320" t="s">
        <v>858</v>
      </c>
      <c r="B4307" s="320" t="s">
        <v>391</v>
      </c>
      <c r="C4307" s="320" t="s">
        <v>671</v>
      </c>
      <c r="D4307" s="320" t="s">
        <v>84</v>
      </c>
      <c r="E4307" s="320">
        <v>231616055</v>
      </c>
      <c r="F4307" s="190">
        <v>6223.2999878000001</v>
      </c>
      <c r="G4307" s="360">
        <v>59.999299999999998</v>
      </c>
      <c r="H4307" s="320">
        <v>8</v>
      </c>
      <c r="I4307" s="320">
        <v>5830</v>
      </c>
      <c r="J4307" s="361">
        <v>1.3703323055841042E-3</v>
      </c>
      <c r="K4307" s="320" t="s">
        <v>1166</v>
      </c>
      <c r="L4307" s="320" t="s">
        <v>254</v>
      </c>
      <c r="M4307" s="320" t="s">
        <v>261</v>
      </c>
      <c r="N4307" s="320" t="s">
        <v>262</v>
      </c>
    </row>
    <row r="4308" spans="1:14" s="194" customFormat="1">
      <c r="A4308" s="320" t="s">
        <v>858</v>
      </c>
      <c r="B4308" s="320" t="s">
        <v>391</v>
      </c>
      <c r="C4308" s="320" t="s">
        <v>671</v>
      </c>
      <c r="D4308" s="320" t="s">
        <v>117</v>
      </c>
      <c r="E4308" s="320">
        <v>10969808</v>
      </c>
      <c r="F4308" s="190">
        <v>16004.9003906</v>
      </c>
      <c r="G4308" s="360">
        <v>55.290100000000002</v>
      </c>
      <c r="H4308" s="320">
        <v>2</v>
      </c>
      <c r="I4308" s="320">
        <v>3868</v>
      </c>
      <c r="J4308" s="361">
        <v>5.1679586563307489E-4</v>
      </c>
      <c r="K4308" s="320" t="s">
        <v>1166</v>
      </c>
      <c r="L4308" s="320" t="s">
        <v>254</v>
      </c>
      <c r="M4308" s="320" t="s">
        <v>262</v>
      </c>
      <c r="N4308" s="320" t="s">
        <v>261</v>
      </c>
    </row>
    <row r="4309" spans="1:14" s="194" customFormat="1">
      <c r="A4309" s="320" t="s">
        <v>858</v>
      </c>
      <c r="B4309" s="320" t="s">
        <v>391</v>
      </c>
      <c r="C4309" s="320" t="s">
        <v>671</v>
      </c>
      <c r="D4309" s="320" t="s">
        <v>78</v>
      </c>
      <c r="E4309" s="320">
        <v>190249665</v>
      </c>
      <c r="F4309" s="190">
        <v>6639.5</v>
      </c>
      <c r="G4309" s="360">
        <v>59.997999999999998</v>
      </c>
      <c r="H4309" s="320">
        <v>8</v>
      </c>
      <c r="I4309" s="320">
        <v>6592</v>
      </c>
      <c r="J4309" s="361">
        <v>1.2121212121212121E-3</v>
      </c>
      <c r="K4309" s="320" t="s">
        <v>1166</v>
      </c>
      <c r="L4309" s="320" t="s">
        <v>254</v>
      </c>
      <c r="M4309" s="320" t="s">
        <v>264</v>
      </c>
      <c r="N4309" s="320" t="s">
        <v>263</v>
      </c>
    </row>
    <row r="4310" spans="1:14" s="194" customFormat="1">
      <c r="A4310" s="320" t="s">
        <v>858</v>
      </c>
      <c r="B4310" s="320" t="s">
        <v>391</v>
      </c>
      <c r="C4310" s="320" t="s">
        <v>671</v>
      </c>
      <c r="D4310" s="320" t="s">
        <v>94</v>
      </c>
      <c r="E4310" s="320">
        <v>86357014</v>
      </c>
      <c r="F4310" s="190">
        <v>2561.7000008</v>
      </c>
      <c r="G4310" s="360">
        <v>60</v>
      </c>
      <c r="H4310" s="320">
        <v>0</v>
      </c>
      <c r="I4310" s="320">
        <v>2512</v>
      </c>
      <c r="J4310" s="361">
        <v>0</v>
      </c>
      <c r="K4310" s="320" t="s">
        <v>1166</v>
      </c>
      <c r="L4310" s="320" t="s">
        <v>254</v>
      </c>
      <c r="M4310" s="320" t="s">
        <v>262</v>
      </c>
      <c r="N4310" s="320" t="s">
        <v>261</v>
      </c>
    </row>
    <row r="4311" spans="1:14" s="194" customFormat="1">
      <c r="A4311" s="320" t="s">
        <v>858</v>
      </c>
      <c r="B4311" s="320" t="s">
        <v>391</v>
      </c>
      <c r="C4311" s="320" t="s">
        <v>671</v>
      </c>
      <c r="D4311" s="320" t="s">
        <v>91</v>
      </c>
      <c r="E4311" s="320">
        <v>142178576</v>
      </c>
      <c r="F4311" s="190">
        <v>3864.8999995999998</v>
      </c>
      <c r="G4311" s="360">
        <v>60</v>
      </c>
      <c r="H4311" s="320">
        <v>4</v>
      </c>
      <c r="I4311" s="320">
        <v>3851</v>
      </c>
      <c r="J4311" s="361">
        <v>1.0376134889753567E-3</v>
      </c>
      <c r="K4311" s="320" t="s">
        <v>1172</v>
      </c>
      <c r="L4311" s="320" t="s">
        <v>254</v>
      </c>
      <c r="M4311" s="320" t="s">
        <v>262</v>
      </c>
      <c r="N4311" s="320" t="s">
        <v>261</v>
      </c>
    </row>
    <row r="4312" spans="1:14" s="194" customFormat="1">
      <c r="A4312" s="320" t="s">
        <v>858</v>
      </c>
      <c r="B4312" s="320" t="s">
        <v>528</v>
      </c>
      <c r="C4312" s="320" t="s">
        <v>834</v>
      </c>
      <c r="D4312" s="320" t="s">
        <v>92</v>
      </c>
      <c r="E4312" s="320">
        <v>105209530</v>
      </c>
      <c r="F4312" s="190">
        <v>2387</v>
      </c>
      <c r="G4312" s="360">
        <v>60</v>
      </c>
      <c r="H4312" s="320">
        <v>3</v>
      </c>
      <c r="I4312" s="320">
        <v>2384</v>
      </c>
      <c r="J4312" s="361">
        <v>1.2568077084206116E-3</v>
      </c>
      <c r="K4312" s="320" t="s">
        <v>1164</v>
      </c>
      <c r="L4312" s="320" t="s">
        <v>254</v>
      </c>
      <c r="M4312" s="320" t="s">
        <v>264</v>
      </c>
      <c r="N4312" s="320" t="s">
        <v>263</v>
      </c>
    </row>
    <row r="4313" spans="1:14" s="194" customFormat="1">
      <c r="A4313" s="320" t="s">
        <v>858</v>
      </c>
      <c r="B4313" s="320" t="s">
        <v>528</v>
      </c>
      <c r="C4313" s="320" t="s">
        <v>834</v>
      </c>
      <c r="D4313" s="320" t="s">
        <v>81</v>
      </c>
      <c r="E4313" s="320">
        <v>19732926</v>
      </c>
      <c r="F4313" s="190">
        <v>3219</v>
      </c>
      <c r="G4313" s="360">
        <v>59.986899999999999</v>
      </c>
      <c r="H4313" s="320">
        <v>0</v>
      </c>
      <c r="I4313" s="320">
        <v>3219</v>
      </c>
      <c r="J4313" s="361">
        <v>0</v>
      </c>
      <c r="K4313" s="320" t="s">
        <v>1165</v>
      </c>
      <c r="L4313" s="320" t="s">
        <v>254</v>
      </c>
      <c r="M4313" s="320" t="s">
        <v>262</v>
      </c>
      <c r="N4313" s="320" t="s">
        <v>264</v>
      </c>
    </row>
    <row r="4314" spans="1:14" s="194" customFormat="1">
      <c r="A4314" s="320" t="s">
        <v>858</v>
      </c>
      <c r="B4314" s="320" t="s">
        <v>528</v>
      </c>
      <c r="C4314" s="320" t="s">
        <v>834</v>
      </c>
      <c r="D4314" s="320" t="s">
        <v>89</v>
      </c>
      <c r="E4314" s="320">
        <v>63294451</v>
      </c>
      <c r="F4314" s="190">
        <v>965</v>
      </c>
      <c r="G4314" s="360">
        <v>59.958500000000001</v>
      </c>
      <c r="H4314" s="320">
        <v>0</v>
      </c>
      <c r="I4314" s="320">
        <v>965</v>
      </c>
      <c r="J4314" s="361">
        <v>0</v>
      </c>
      <c r="K4314" s="320" t="s">
        <v>1166</v>
      </c>
      <c r="L4314" s="320" t="s">
        <v>254</v>
      </c>
      <c r="M4314" s="320" t="s">
        <v>264</v>
      </c>
      <c r="N4314" s="320" t="s">
        <v>263</v>
      </c>
    </row>
    <row r="4315" spans="1:14" s="194" customFormat="1">
      <c r="A4315" s="320" t="s">
        <v>858</v>
      </c>
      <c r="B4315" s="320" t="s">
        <v>528</v>
      </c>
      <c r="C4315" s="320" t="s">
        <v>834</v>
      </c>
      <c r="D4315" s="320" t="s">
        <v>90</v>
      </c>
      <c r="E4315" s="320">
        <v>19563539</v>
      </c>
      <c r="F4315" s="190">
        <v>3452</v>
      </c>
      <c r="G4315" s="360">
        <v>59.983800000000002</v>
      </c>
      <c r="H4315" s="320">
        <v>3</v>
      </c>
      <c r="I4315" s="320">
        <v>3449</v>
      </c>
      <c r="J4315" s="361">
        <v>8.690614136732329E-4</v>
      </c>
      <c r="K4315" s="320" t="s">
        <v>1167</v>
      </c>
      <c r="L4315" s="320" t="s">
        <v>254</v>
      </c>
      <c r="M4315" s="320" t="s">
        <v>261</v>
      </c>
      <c r="N4315" s="320" t="s">
        <v>262</v>
      </c>
    </row>
    <row r="4316" spans="1:14" s="194" customFormat="1">
      <c r="A4316" s="320" t="s">
        <v>858</v>
      </c>
      <c r="B4316" s="320" t="s">
        <v>528</v>
      </c>
      <c r="C4316" s="320" t="s">
        <v>834</v>
      </c>
      <c r="D4316" s="320" t="s">
        <v>112</v>
      </c>
      <c r="E4316" s="320">
        <v>38506167</v>
      </c>
      <c r="F4316" s="190">
        <v>4791</v>
      </c>
      <c r="G4316" s="360">
        <v>59.988700000000001</v>
      </c>
      <c r="H4316" s="320">
        <v>7</v>
      </c>
      <c r="I4316" s="320">
        <v>4784</v>
      </c>
      <c r="J4316" s="361">
        <v>1.4610728449175538E-3</v>
      </c>
      <c r="K4316" s="320" t="s">
        <v>1168</v>
      </c>
      <c r="L4316" s="320" t="s">
        <v>254</v>
      </c>
      <c r="M4316" s="320" t="s">
        <v>262</v>
      </c>
      <c r="N4316" s="320" t="s">
        <v>261</v>
      </c>
    </row>
    <row r="4317" spans="1:14" s="194" customFormat="1">
      <c r="A4317" s="320" t="s">
        <v>858</v>
      </c>
      <c r="B4317" s="320" t="s">
        <v>528</v>
      </c>
      <c r="C4317" s="320" t="s">
        <v>834</v>
      </c>
      <c r="D4317" s="320" t="s">
        <v>113</v>
      </c>
      <c r="E4317" s="320">
        <v>55028205</v>
      </c>
      <c r="F4317" s="190">
        <v>10648</v>
      </c>
      <c r="G4317" s="360">
        <v>59.997900000000001</v>
      </c>
      <c r="H4317" s="320">
        <v>22</v>
      </c>
      <c r="I4317" s="320">
        <v>10626</v>
      </c>
      <c r="J4317" s="361">
        <v>2.0661157024793389E-3</v>
      </c>
      <c r="K4317" s="320" t="s">
        <v>1169</v>
      </c>
      <c r="L4317" s="320" t="s">
        <v>254</v>
      </c>
      <c r="M4317" s="320" t="s">
        <v>263</v>
      </c>
      <c r="N4317" s="320" t="s">
        <v>264</v>
      </c>
    </row>
    <row r="4318" spans="1:14" s="194" customFormat="1">
      <c r="A4318" s="320" t="s">
        <v>858</v>
      </c>
      <c r="B4318" s="320" t="s">
        <v>528</v>
      </c>
      <c r="C4318" s="320" t="s">
        <v>834</v>
      </c>
      <c r="D4318" s="320" t="s">
        <v>88</v>
      </c>
      <c r="E4318" s="320">
        <v>34003620</v>
      </c>
      <c r="F4318" s="190">
        <v>2015</v>
      </c>
      <c r="G4318" s="360">
        <v>59.894500000000001</v>
      </c>
      <c r="H4318" s="320">
        <v>5</v>
      </c>
      <c r="I4318" s="320">
        <v>2010</v>
      </c>
      <c r="J4318" s="361">
        <v>2.4813895781637717E-3</v>
      </c>
      <c r="K4318" s="320" t="s">
        <v>1170</v>
      </c>
      <c r="L4318" s="320" t="s">
        <v>254</v>
      </c>
      <c r="M4318" s="320" t="s">
        <v>264</v>
      </c>
      <c r="N4318" s="320" t="s">
        <v>263</v>
      </c>
    </row>
    <row r="4319" spans="1:14" s="194" customFormat="1">
      <c r="A4319" s="320" t="s">
        <v>858</v>
      </c>
      <c r="B4319" s="320" t="s">
        <v>528</v>
      </c>
      <c r="C4319" s="320" t="s">
        <v>834</v>
      </c>
      <c r="D4319" s="320" t="s">
        <v>84</v>
      </c>
      <c r="E4319" s="320">
        <v>158991951</v>
      </c>
      <c r="F4319" s="190">
        <v>9694</v>
      </c>
      <c r="G4319" s="360">
        <v>59.998800000000003</v>
      </c>
      <c r="H4319" s="320">
        <v>6</v>
      </c>
      <c r="I4319" s="320">
        <v>9688</v>
      </c>
      <c r="J4319" s="361">
        <v>6.1893955023726015E-4</v>
      </c>
      <c r="K4319" s="320" t="s">
        <v>1171</v>
      </c>
      <c r="L4319" s="320" t="s">
        <v>254</v>
      </c>
      <c r="M4319" s="320" t="s">
        <v>263</v>
      </c>
      <c r="N4319" s="320" t="s">
        <v>262</v>
      </c>
    </row>
    <row r="4320" spans="1:14" s="194" customFormat="1">
      <c r="A4320" s="320" t="s">
        <v>858</v>
      </c>
      <c r="B4320" s="320" t="s">
        <v>528</v>
      </c>
      <c r="C4320" s="320" t="s">
        <v>834</v>
      </c>
      <c r="D4320" s="320" t="s">
        <v>84</v>
      </c>
      <c r="E4320" s="320">
        <v>163867468</v>
      </c>
      <c r="F4320" s="190">
        <v>748</v>
      </c>
      <c r="G4320" s="360">
        <v>59.975900000000003</v>
      </c>
      <c r="H4320" s="320">
        <v>0</v>
      </c>
      <c r="I4320" s="320">
        <v>748</v>
      </c>
      <c r="J4320" s="361">
        <v>0</v>
      </c>
      <c r="K4320" s="320" t="s">
        <v>1166</v>
      </c>
      <c r="L4320" s="320" t="s">
        <v>254</v>
      </c>
      <c r="M4320" s="320" t="s">
        <v>261</v>
      </c>
      <c r="N4320" s="320" t="s">
        <v>262</v>
      </c>
    </row>
    <row r="4321" spans="1:14" s="194" customFormat="1">
      <c r="A4321" s="320" t="s">
        <v>858</v>
      </c>
      <c r="B4321" s="320" t="s">
        <v>528</v>
      </c>
      <c r="C4321" s="320" t="s">
        <v>834</v>
      </c>
      <c r="D4321" s="320" t="s">
        <v>84</v>
      </c>
      <c r="E4321" s="320">
        <v>231616055</v>
      </c>
      <c r="F4321" s="190">
        <v>6692</v>
      </c>
      <c r="G4321" s="360">
        <v>59.987900000000003</v>
      </c>
      <c r="H4321" s="320">
        <v>6</v>
      </c>
      <c r="I4321" s="320">
        <v>6686</v>
      </c>
      <c r="J4321" s="361">
        <v>8.9659294680215185E-4</v>
      </c>
      <c r="K4321" s="320" t="s">
        <v>1166</v>
      </c>
      <c r="L4321" s="320" t="s">
        <v>254</v>
      </c>
      <c r="M4321" s="320" t="s">
        <v>261</v>
      </c>
      <c r="N4321" s="320" t="s">
        <v>262</v>
      </c>
    </row>
    <row r="4322" spans="1:14" s="194" customFormat="1">
      <c r="A4322" s="320" t="s">
        <v>858</v>
      </c>
      <c r="B4322" s="320" t="s">
        <v>528</v>
      </c>
      <c r="C4322" s="320" t="s">
        <v>834</v>
      </c>
      <c r="D4322" s="320" t="s">
        <v>117</v>
      </c>
      <c r="E4322" s="320">
        <v>10969808</v>
      </c>
      <c r="F4322" s="190">
        <v>3871</v>
      </c>
      <c r="G4322" s="360">
        <v>55.589700000000001</v>
      </c>
      <c r="H4322" s="320">
        <v>3</v>
      </c>
      <c r="I4322" s="320">
        <v>3868</v>
      </c>
      <c r="J4322" s="361">
        <v>7.7499354172048571E-4</v>
      </c>
      <c r="K4322" s="320" t="s">
        <v>1166</v>
      </c>
      <c r="L4322" s="320" t="s">
        <v>254</v>
      </c>
      <c r="M4322" s="320" t="s">
        <v>262</v>
      </c>
      <c r="N4322" s="320" t="s">
        <v>261</v>
      </c>
    </row>
    <row r="4323" spans="1:14" s="194" customFormat="1">
      <c r="A4323" s="320" t="s">
        <v>858</v>
      </c>
      <c r="B4323" s="320" t="s">
        <v>528</v>
      </c>
      <c r="C4323" s="320" t="s">
        <v>834</v>
      </c>
      <c r="D4323" s="320" t="s">
        <v>78</v>
      </c>
      <c r="E4323" s="320">
        <v>190249665</v>
      </c>
      <c r="F4323" s="190">
        <v>6164</v>
      </c>
      <c r="G4323" s="360">
        <v>59.996099999999998</v>
      </c>
      <c r="H4323" s="320">
        <v>4</v>
      </c>
      <c r="I4323" s="320">
        <v>6160</v>
      </c>
      <c r="J4323" s="361">
        <v>6.4892926670992858E-4</v>
      </c>
      <c r="K4323" s="320" t="s">
        <v>1166</v>
      </c>
      <c r="L4323" s="320" t="s">
        <v>254</v>
      </c>
      <c r="M4323" s="320" t="s">
        <v>264</v>
      </c>
      <c r="N4323" s="320" t="s">
        <v>263</v>
      </c>
    </row>
    <row r="4324" spans="1:14" s="194" customFormat="1">
      <c r="A4324" s="320" t="s">
        <v>858</v>
      </c>
      <c r="B4324" s="320" t="s">
        <v>528</v>
      </c>
      <c r="C4324" s="320" t="s">
        <v>834</v>
      </c>
      <c r="D4324" s="320" t="s">
        <v>94</v>
      </c>
      <c r="E4324" s="320">
        <v>86357014</v>
      </c>
      <c r="F4324" s="190">
        <v>3961</v>
      </c>
      <c r="G4324" s="360">
        <v>60</v>
      </c>
      <c r="H4324" s="320">
        <v>2</v>
      </c>
      <c r="I4324" s="320">
        <v>3959</v>
      </c>
      <c r="J4324" s="361">
        <v>5.0492299924261551E-4</v>
      </c>
      <c r="K4324" s="320" t="s">
        <v>1166</v>
      </c>
      <c r="L4324" s="320" t="s">
        <v>254</v>
      </c>
      <c r="M4324" s="320" t="s">
        <v>262</v>
      </c>
      <c r="N4324" s="320" t="s">
        <v>261</v>
      </c>
    </row>
    <row r="4325" spans="1:14" s="194" customFormat="1">
      <c r="A4325" s="320" t="s">
        <v>858</v>
      </c>
      <c r="B4325" s="320" t="s">
        <v>528</v>
      </c>
      <c r="C4325" s="320" t="s">
        <v>834</v>
      </c>
      <c r="D4325" s="320" t="s">
        <v>91</v>
      </c>
      <c r="E4325" s="320">
        <v>142178576</v>
      </c>
      <c r="F4325" s="190">
        <v>5400</v>
      </c>
      <c r="G4325" s="360">
        <v>59.996499999999997</v>
      </c>
      <c r="H4325" s="320">
        <v>11</v>
      </c>
      <c r="I4325" s="320">
        <v>5389</v>
      </c>
      <c r="J4325" s="361">
        <v>2.0370370370370369E-3</v>
      </c>
      <c r="K4325" s="320" t="s">
        <v>1172</v>
      </c>
      <c r="L4325" s="320" t="s">
        <v>254</v>
      </c>
      <c r="M4325" s="320" t="s">
        <v>262</v>
      </c>
      <c r="N4325" s="320" t="s">
        <v>261</v>
      </c>
    </row>
    <row r="4326" spans="1:14" s="194" customFormat="1">
      <c r="A4326" s="320" t="s">
        <v>858</v>
      </c>
      <c r="B4326" s="320" t="s">
        <v>529</v>
      </c>
      <c r="C4326" s="320" t="s">
        <v>834</v>
      </c>
      <c r="D4326" s="320" t="s">
        <v>92</v>
      </c>
      <c r="E4326" s="320">
        <v>105209530</v>
      </c>
      <c r="F4326" s="190">
        <v>1759</v>
      </c>
      <c r="G4326" s="360">
        <v>60</v>
      </c>
      <c r="H4326" s="320">
        <v>10</v>
      </c>
      <c r="I4326" s="320">
        <v>1749</v>
      </c>
      <c r="J4326" s="361">
        <v>5.6850483229107449E-3</v>
      </c>
      <c r="K4326" s="320" t="s">
        <v>1164</v>
      </c>
      <c r="L4326" s="320" t="s">
        <v>254</v>
      </c>
      <c r="M4326" s="320" t="s">
        <v>264</v>
      </c>
      <c r="N4326" s="320" t="s">
        <v>263</v>
      </c>
    </row>
    <row r="4327" spans="1:14" s="194" customFormat="1">
      <c r="A4327" s="320" t="s">
        <v>858</v>
      </c>
      <c r="B4327" s="320" t="s">
        <v>529</v>
      </c>
      <c r="C4327" s="320" t="s">
        <v>834</v>
      </c>
      <c r="D4327" s="320" t="s">
        <v>81</v>
      </c>
      <c r="E4327" s="320">
        <v>19732926</v>
      </c>
      <c r="F4327" s="190">
        <v>4282</v>
      </c>
      <c r="G4327" s="360">
        <v>59.979799999999997</v>
      </c>
      <c r="H4327" s="320">
        <v>0</v>
      </c>
      <c r="I4327" s="320">
        <v>4282</v>
      </c>
      <c r="J4327" s="361">
        <v>0</v>
      </c>
      <c r="K4327" s="320" t="s">
        <v>1165</v>
      </c>
      <c r="L4327" s="320" t="s">
        <v>254</v>
      </c>
      <c r="M4327" s="320" t="s">
        <v>262</v>
      </c>
      <c r="N4327" s="320" t="s">
        <v>264</v>
      </c>
    </row>
    <row r="4328" spans="1:14" s="194" customFormat="1">
      <c r="A4328" s="320" t="s">
        <v>858</v>
      </c>
      <c r="B4328" s="320" t="s">
        <v>529</v>
      </c>
      <c r="C4328" s="320" t="s">
        <v>834</v>
      </c>
      <c r="D4328" s="320" t="s">
        <v>89</v>
      </c>
      <c r="E4328" s="320">
        <v>63294451</v>
      </c>
      <c r="F4328" s="190">
        <v>2185</v>
      </c>
      <c r="G4328" s="360">
        <v>59.981999999999999</v>
      </c>
      <c r="H4328" s="320">
        <v>19</v>
      </c>
      <c r="I4328" s="320">
        <v>2166</v>
      </c>
      <c r="J4328" s="361">
        <v>8.6956521739130436E-3</v>
      </c>
      <c r="K4328" s="320" t="s">
        <v>1166</v>
      </c>
      <c r="L4328" s="320" t="s">
        <v>254</v>
      </c>
      <c r="M4328" s="320" t="s">
        <v>264</v>
      </c>
      <c r="N4328" s="320" t="s">
        <v>263</v>
      </c>
    </row>
    <row r="4329" spans="1:14" s="194" customFormat="1">
      <c r="A4329" s="320" t="s">
        <v>858</v>
      </c>
      <c r="B4329" s="320" t="s">
        <v>529</v>
      </c>
      <c r="C4329" s="320" t="s">
        <v>834</v>
      </c>
      <c r="D4329" s="320" t="s">
        <v>90</v>
      </c>
      <c r="E4329" s="320">
        <v>19563539</v>
      </c>
      <c r="F4329" s="190">
        <v>2379</v>
      </c>
      <c r="G4329" s="360">
        <v>59.973500000000001</v>
      </c>
      <c r="H4329" s="320">
        <v>4</v>
      </c>
      <c r="I4329" s="320">
        <v>2375</v>
      </c>
      <c r="J4329" s="361">
        <v>1.6813787305590584E-3</v>
      </c>
      <c r="K4329" s="320" t="s">
        <v>1167</v>
      </c>
      <c r="L4329" s="320" t="s">
        <v>254</v>
      </c>
      <c r="M4329" s="320" t="s">
        <v>261</v>
      </c>
      <c r="N4329" s="320" t="s">
        <v>262</v>
      </c>
    </row>
    <row r="4330" spans="1:14" s="194" customFormat="1">
      <c r="A4330" s="320" t="s">
        <v>858</v>
      </c>
      <c r="B4330" s="320" t="s">
        <v>529</v>
      </c>
      <c r="C4330" s="320" t="s">
        <v>834</v>
      </c>
      <c r="D4330" s="320" t="s">
        <v>112</v>
      </c>
      <c r="E4330" s="320">
        <v>38506167</v>
      </c>
      <c r="F4330" s="190">
        <v>4783</v>
      </c>
      <c r="G4330" s="360">
        <v>59.979500000000002</v>
      </c>
      <c r="H4330" s="320">
        <v>6</v>
      </c>
      <c r="I4330" s="320">
        <v>4777</v>
      </c>
      <c r="J4330" s="361">
        <v>1.2544428183148652E-3</v>
      </c>
      <c r="K4330" s="320" t="s">
        <v>1168</v>
      </c>
      <c r="L4330" s="320" t="s">
        <v>254</v>
      </c>
      <c r="M4330" s="320" t="s">
        <v>262</v>
      </c>
      <c r="N4330" s="320" t="s">
        <v>261</v>
      </c>
    </row>
    <row r="4331" spans="1:14" s="194" customFormat="1">
      <c r="A4331" s="320" t="s">
        <v>858</v>
      </c>
      <c r="B4331" s="320" t="s">
        <v>529</v>
      </c>
      <c r="C4331" s="320" t="s">
        <v>834</v>
      </c>
      <c r="D4331" s="320" t="s">
        <v>113</v>
      </c>
      <c r="E4331" s="320">
        <v>55028205</v>
      </c>
      <c r="F4331" s="190">
        <v>10555</v>
      </c>
      <c r="G4331" s="360">
        <v>59.990400000000001</v>
      </c>
      <c r="H4331" s="320">
        <v>13</v>
      </c>
      <c r="I4331" s="320">
        <v>10542</v>
      </c>
      <c r="J4331" s="361">
        <v>1.2316437707247749E-3</v>
      </c>
      <c r="K4331" s="320" t="s">
        <v>1169</v>
      </c>
      <c r="L4331" s="320" t="s">
        <v>254</v>
      </c>
      <c r="M4331" s="320" t="s">
        <v>263</v>
      </c>
      <c r="N4331" s="320" t="s">
        <v>264</v>
      </c>
    </row>
    <row r="4332" spans="1:14" s="194" customFormat="1">
      <c r="A4332" s="320" t="s">
        <v>858</v>
      </c>
      <c r="B4332" s="320" t="s">
        <v>529</v>
      </c>
      <c r="C4332" s="320" t="s">
        <v>834</v>
      </c>
      <c r="D4332" s="320" t="s">
        <v>88</v>
      </c>
      <c r="E4332" s="320">
        <v>34003620</v>
      </c>
      <c r="F4332" s="190">
        <v>1256</v>
      </c>
      <c r="G4332" s="360">
        <v>59.790300000000002</v>
      </c>
      <c r="H4332" s="320">
        <v>2</v>
      </c>
      <c r="I4332" s="320">
        <v>1254</v>
      </c>
      <c r="J4332" s="361">
        <v>1.5923566878980893E-3</v>
      </c>
      <c r="K4332" s="320" t="s">
        <v>1170</v>
      </c>
      <c r="L4332" s="320" t="s">
        <v>254</v>
      </c>
      <c r="M4332" s="320" t="s">
        <v>264</v>
      </c>
      <c r="N4332" s="320" t="s">
        <v>263</v>
      </c>
    </row>
    <row r="4333" spans="1:14" s="194" customFormat="1">
      <c r="A4333" s="320" t="s">
        <v>858</v>
      </c>
      <c r="B4333" s="320" t="s">
        <v>529</v>
      </c>
      <c r="C4333" s="320" t="s">
        <v>834</v>
      </c>
      <c r="D4333" s="320" t="s">
        <v>84</v>
      </c>
      <c r="E4333" s="320">
        <v>158991951</v>
      </c>
      <c r="F4333" s="190">
        <v>16010</v>
      </c>
      <c r="G4333" s="360">
        <v>59.993099999999998</v>
      </c>
      <c r="H4333" s="320">
        <v>3</v>
      </c>
      <c r="I4333" s="320">
        <v>16007</v>
      </c>
      <c r="J4333" s="361">
        <v>1.8738288569643974E-4</v>
      </c>
      <c r="K4333" s="320" t="s">
        <v>1171</v>
      </c>
      <c r="L4333" s="320" t="s">
        <v>254</v>
      </c>
      <c r="M4333" s="320" t="s">
        <v>263</v>
      </c>
      <c r="N4333" s="320" t="s">
        <v>262</v>
      </c>
    </row>
    <row r="4334" spans="1:14" s="194" customFormat="1">
      <c r="A4334" s="320" t="s">
        <v>858</v>
      </c>
      <c r="B4334" s="320" t="s">
        <v>529</v>
      </c>
      <c r="C4334" s="320" t="s">
        <v>834</v>
      </c>
      <c r="D4334" s="320" t="s">
        <v>84</v>
      </c>
      <c r="E4334" s="320">
        <v>163867468</v>
      </c>
      <c r="F4334" s="190">
        <v>456</v>
      </c>
      <c r="G4334" s="360">
        <v>60</v>
      </c>
      <c r="H4334" s="320">
        <v>0</v>
      </c>
      <c r="I4334" s="320">
        <v>456</v>
      </c>
      <c r="J4334" s="361">
        <v>0</v>
      </c>
      <c r="K4334" s="320" t="s">
        <v>1166</v>
      </c>
      <c r="L4334" s="320" t="s">
        <v>254</v>
      </c>
      <c r="M4334" s="320" t="s">
        <v>261</v>
      </c>
      <c r="N4334" s="320" t="s">
        <v>262</v>
      </c>
    </row>
    <row r="4335" spans="1:14" s="194" customFormat="1">
      <c r="A4335" s="320" t="s">
        <v>858</v>
      </c>
      <c r="B4335" s="320" t="s">
        <v>529</v>
      </c>
      <c r="C4335" s="320" t="s">
        <v>834</v>
      </c>
      <c r="D4335" s="320" t="s">
        <v>84</v>
      </c>
      <c r="E4335" s="320">
        <v>231616055</v>
      </c>
      <c r="F4335" s="190">
        <v>9525</v>
      </c>
      <c r="G4335" s="360">
        <v>59.987499999999997</v>
      </c>
      <c r="H4335" s="320">
        <v>13</v>
      </c>
      <c r="I4335" s="320">
        <v>9512</v>
      </c>
      <c r="J4335" s="361">
        <v>1.3648293963254593E-3</v>
      </c>
      <c r="K4335" s="320" t="s">
        <v>1166</v>
      </c>
      <c r="L4335" s="320" t="s">
        <v>254</v>
      </c>
      <c r="M4335" s="320" t="s">
        <v>261</v>
      </c>
      <c r="N4335" s="320" t="s">
        <v>262</v>
      </c>
    </row>
    <row r="4336" spans="1:14" s="194" customFormat="1">
      <c r="A4336" s="320" t="s">
        <v>858</v>
      </c>
      <c r="B4336" s="320" t="s">
        <v>529</v>
      </c>
      <c r="C4336" s="320" t="s">
        <v>834</v>
      </c>
      <c r="D4336" s="320" t="s">
        <v>117</v>
      </c>
      <c r="E4336" s="320">
        <v>10969808</v>
      </c>
      <c r="F4336" s="190">
        <v>6420</v>
      </c>
      <c r="G4336" s="360">
        <v>55.396900000000002</v>
      </c>
      <c r="H4336" s="320">
        <v>40</v>
      </c>
      <c r="I4336" s="320">
        <v>6380</v>
      </c>
      <c r="J4336" s="361">
        <v>6.2305295950155761E-3</v>
      </c>
      <c r="K4336" s="320" t="s">
        <v>1166</v>
      </c>
      <c r="L4336" s="320" t="s">
        <v>254</v>
      </c>
      <c r="M4336" s="320" t="s">
        <v>262</v>
      </c>
      <c r="N4336" s="320" t="s">
        <v>261</v>
      </c>
    </row>
    <row r="4337" spans="1:14" s="194" customFormat="1">
      <c r="A4337" s="320" t="s">
        <v>858</v>
      </c>
      <c r="B4337" s="320" t="s">
        <v>529</v>
      </c>
      <c r="C4337" s="320" t="s">
        <v>834</v>
      </c>
      <c r="D4337" s="320" t="s">
        <v>78</v>
      </c>
      <c r="E4337" s="320">
        <v>190249665</v>
      </c>
      <c r="F4337" s="190">
        <v>1765</v>
      </c>
      <c r="G4337" s="360">
        <v>59.9955</v>
      </c>
      <c r="H4337" s="320">
        <v>3</v>
      </c>
      <c r="I4337" s="320">
        <v>1762</v>
      </c>
      <c r="J4337" s="361">
        <v>1.6997167138810198E-3</v>
      </c>
      <c r="K4337" s="320" t="s">
        <v>1166</v>
      </c>
      <c r="L4337" s="320" t="s">
        <v>254</v>
      </c>
      <c r="M4337" s="320" t="s">
        <v>264</v>
      </c>
      <c r="N4337" s="320" t="s">
        <v>263</v>
      </c>
    </row>
    <row r="4338" spans="1:14" s="194" customFormat="1">
      <c r="A4338" s="320" t="s">
        <v>858</v>
      </c>
      <c r="B4338" s="320" t="s">
        <v>529</v>
      </c>
      <c r="C4338" s="320" t="s">
        <v>834</v>
      </c>
      <c r="D4338" s="320" t="s">
        <v>94</v>
      </c>
      <c r="E4338" s="320">
        <v>86357014</v>
      </c>
      <c r="F4338" s="190">
        <v>381</v>
      </c>
      <c r="G4338" s="360">
        <v>60</v>
      </c>
      <c r="H4338" s="320">
        <v>0</v>
      </c>
      <c r="I4338" s="320">
        <v>381</v>
      </c>
      <c r="J4338" s="361">
        <v>0</v>
      </c>
      <c r="K4338" s="320" t="s">
        <v>1166</v>
      </c>
      <c r="L4338" s="320" t="s">
        <v>254</v>
      </c>
      <c r="M4338" s="320" t="s">
        <v>262</v>
      </c>
      <c r="N4338" s="320" t="s">
        <v>261</v>
      </c>
    </row>
    <row r="4339" spans="1:14" s="194" customFormat="1">
      <c r="A4339" s="320" t="s">
        <v>858</v>
      </c>
      <c r="B4339" s="320" t="s">
        <v>529</v>
      </c>
      <c r="C4339" s="320" t="s">
        <v>834</v>
      </c>
      <c r="D4339" s="320" t="s">
        <v>91</v>
      </c>
      <c r="E4339" s="320">
        <v>142178576</v>
      </c>
      <c r="F4339" s="190">
        <v>5090</v>
      </c>
      <c r="G4339" s="360">
        <v>59.9953</v>
      </c>
      <c r="H4339" s="320">
        <v>14</v>
      </c>
      <c r="I4339" s="320">
        <v>5076</v>
      </c>
      <c r="J4339" s="361">
        <v>2.7504911591355601E-3</v>
      </c>
      <c r="K4339" s="320" t="s">
        <v>1172</v>
      </c>
      <c r="L4339" s="320" t="s">
        <v>254</v>
      </c>
      <c r="M4339" s="320" t="s">
        <v>262</v>
      </c>
      <c r="N4339" s="320" t="s">
        <v>261</v>
      </c>
    </row>
    <row r="4340" spans="1:14" s="194" customFormat="1">
      <c r="A4340" s="320" t="s">
        <v>858</v>
      </c>
      <c r="B4340" s="320" t="s">
        <v>526</v>
      </c>
      <c r="C4340" s="320" t="s">
        <v>670</v>
      </c>
      <c r="D4340" s="173" t="s">
        <v>1248</v>
      </c>
      <c r="E4340" s="173" t="s">
        <v>12</v>
      </c>
      <c r="F4340" s="358" t="s">
        <v>12</v>
      </c>
      <c r="G4340" s="173" t="s">
        <v>12</v>
      </c>
      <c r="H4340" s="173">
        <v>3</v>
      </c>
      <c r="I4340" s="173" t="s">
        <v>12</v>
      </c>
      <c r="J4340" s="173" t="s">
        <v>12</v>
      </c>
      <c r="K4340" s="173" t="s">
        <v>12</v>
      </c>
      <c r="L4340" s="173" t="s">
        <v>253</v>
      </c>
      <c r="M4340" s="173" t="s">
        <v>12</v>
      </c>
      <c r="N4340" s="173" t="s">
        <v>12</v>
      </c>
    </row>
    <row r="4341" spans="1:14" s="194" customFormat="1">
      <c r="A4341" s="320" t="s">
        <v>858</v>
      </c>
      <c r="B4341" s="320" t="s">
        <v>367</v>
      </c>
      <c r="C4341" s="320" t="s">
        <v>834</v>
      </c>
      <c r="D4341" s="173" t="s">
        <v>1248</v>
      </c>
      <c r="E4341" s="173" t="s">
        <v>12</v>
      </c>
      <c r="F4341" s="358" t="s">
        <v>12</v>
      </c>
      <c r="G4341" s="173" t="s">
        <v>12</v>
      </c>
      <c r="H4341" s="173">
        <v>0</v>
      </c>
      <c r="I4341" s="173" t="s">
        <v>12</v>
      </c>
      <c r="J4341" s="173" t="s">
        <v>12</v>
      </c>
      <c r="K4341" s="173" t="s">
        <v>12</v>
      </c>
      <c r="L4341" s="173" t="s">
        <v>253</v>
      </c>
      <c r="M4341" s="173" t="s">
        <v>12</v>
      </c>
      <c r="N4341" s="173" t="s">
        <v>12</v>
      </c>
    </row>
    <row r="4342" spans="1:14" s="194" customFormat="1">
      <c r="A4342" s="320" t="s">
        <v>858</v>
      </c>
      <c r="B4342" s="320" t="s">
        <v>527</v>
      </c>
      <c r="C4342" s="320" t="s">
        <v>834</v>
      </c>
      <c r="D4342" s="173" t="s">
        <v>1248</v>
      </c>
      <c r="E4342" s="173" t="s">
        <v>12</v>
      </c>
      <c r="F4342" s="358" t="s">
        <v>12</v>
      </c>
      <c r="G4342" s="173" t="s">
        <v>12</v>
      </c>
      <c r="H4342" s="173">
        <v>0</v>
      </c>
      <c r="I4342" s="173" t="s">
        <v>12</v>
      </c>
      <c r="J4342" s="173" t="s">
        <v>12</v>
      </c>
      <c r="K4342" s="173" t="s">
        <v>12</v>
      </c>
      <c r="L4342" s="173" t="s">
        <v>253</v>
      </c>
      <c r="M4342" s="173" t="s">
        <v>12</v>
      </c>
      <c r="N4342" s="173" t="s">
        <v>12</v>
      </c>
    </row>
    <row r="4343" spans="1:14" s="194" customFormat="1">
      <c r="A4343" s="320" t="s">
        <v>858</v>
      </c>
      <c r="B4343" s="320" t="s">
        <v>391</v>
      </c>
      <c r="C4343" s="320" t="s">
        <v>671</v>
      </c>
      <c r="D4343" s="173" t="s">
        <v>1248</v>
      </c>
      <c r="E4343" s="173" t="s">
        <v>12</v>
      </c>
      <c r="F4343" s="358" t="s">
        <v>12</v>
      </c>
      <c r="G4343" s="173" t="s">
        <v>12</v>
      </c>
      <c r="H4343" s="173">
        <v>0</v>
      </c>
      <c r="I4343" s="173" t="s">
        <v>12</v>
      </c>
      <c r="J4343" s="173" t="s">
        <v>12</v>
      </c>
      <c r="K4343" s="173" t="s">
        <v>12</v>
      </c>
      <c r="L4343" s="173" t="s">
        <v>253</v>
      </c>
      <c r="M4343" s="173" t="s">
        <v>12</v>
      </c>
      <c r="N4343" s="173" t="s">
        <v>12</v>
      </c>
    </row>
    <row r="4344" spans="1:14" s="194" customFormat="1">
      <c r="A4344" s="320" t="s">
        <v>858</v>
      </c>
      <c r="B4344" s="320" t="s">
        <v>528</v>
      </c>
      <c r="C4344" s="320" t="s">
        <v>834</v>
      </c>
      <c r="D4344" s="173" t="s">
        <v>1248</v>
      </c>
      <c r="E4344" s="173" t="s">
        <v>12</v>
      </c>
      <c r="F4344" s="358" t="s">
        <v>12</v>
      </c>
      <c r="G4344" s="173" t="s">
        <v>12</v>
      </c>
      <c r="H4344" s="173">
        <v>0</v>
      </c>
      <c r="I4344" s="173" t="s">
        <v>12</v>
      </c>
      <c r="J4344" s="173" t="s">
        <v>12</v>
      </c>
      <c r="K4344" s="173" t="s">
        <v>12</v>
      </c>
      <c r="L4344" s="173" t="s">
        <v>253</v>
      </c>
      <c r="M4344" s="173" t="s">
        <v>12</v>
      </c>
      <c r="N4344" s="173" t="s">
        <v>12</v>
      </c>
    </row>
    <row r="4345" spans="1:14" s="194" customFormat="1">
      <c r="A4345" s="320" t="s">
        <v>858</v>
      </c>
      <c r="B4345" s="320" t="s">
        <v>529</v>
      </c>
      <c r="C4345" s="320" t="s">
        <v>834</v>
      </c>
      <c r="D4345" s="173" t="s">
        <v>1248</v>
      </c>
      <c r="E4345" s="173" t="s">
        <v>12</v>
      </c>
      <c r="F4345" s="358" t="s">
        <v>12</v>
      </c>
      <c r="G4345" s="173" t="s">
        <v>12</v>
      </c>
      <c r="H4345" s="173">
        <v>0</v>
      </c>
      <c r="I4345" s="173" t="s">
        <v>12</v>
      </c>
      <c r="J4345" s="173" t="s">
        <v>12</v>
      </c>
      <c r="K4345" s="173" t="s">
        <v>12</v>
      </c>
      <c r="L4345" s="173" t="s">
        <v>253</v>
      </c>
      <c r="M4345" s="173" t="s">
        <v>12</v>
      </c>
      <c r="N4345" s="173" t="s">
        <v>12</v>
      </c>
    </row>
    <row r="4346" spans="1:14" s="194" customFormat="1">
      <c r="A4346" s="320" t="s">
        <v>858</v>
      </c>
      <c r="B4346" s="320" t="s">
        <v>526</v>
      </c>
      <c r="C4346" s="320" t="s">
        <v>670</v>
      </c>
      <c r="D4346" s="173" t="s">
        <v>1249</v>
      </c>
      <c r="E4346" s="173" t="s">
        <v>12</v>
      </c>
      <c r="F4346" s="358" t="s">
        <v>12</v>
      </c>
      <c r="G4346" s="173" t="s">
        <v>12</v>
      </c>
      <c r="H4346" s="173">
        <v>216</v>
      </c>
      <c r="I4346" s="173" t="s">
        <v>12</v>
      </c>
      <c r="J4346" s="173" t="s">
        <v>12</v>
      </c>
      <c r="K4346" s="173" t="s">
        <v>12</v>
      </c>
      <c r="L4346" s="173" t="s">
        <v>253</v>
      </c>
      <c r="M4346" s="173" t="s">
        <v>12</v>
      </c>
      <c r="N4346" s="173" t="s">
        <v>12</v>
      </c>
    </row>
    <row r="4347" spans="1:14" s="194" customFormat="1">
      <c r="A4347" s="320" t="s">
        <v>858</v>
      </c>
      <c r="B4347" s="320" t="s">
        <v>367</v>
      </c>
      <c r="C4347" s="320" t="s">
        <v>834</v>
      </c>
      <c r="D4347" s="173" t="s">
        <v>1249</v>
      </c>
      <c r="E4347" s="173" t="s">
        <v>12</v>
      </c>
      <c r="F4347" s="358" t="s">
        <v>12</v>
      </c>
      <c r="G4347" s="173" t="s">
        <v>12</v>
      </c>
      <c r="H4347" s="173">
        <v>4</v>
      </c>
      <c r="I4347" s="173" t="s">
        <v>12</v>
      </c>
      <c r="J4347" s="173" t="s">
        <v>12</v>
      </c>
      <c r="K4347" s="173" t="s">
        <v>12</v>
      </c>
      <c r="L4347" s="173" t="s">
        <v>253</v>
      </c>
      <c r="M4347" s="173" t="s">
        <v>12</v>
      </c>
      <c r="N4347" s="173" t="s">
        <v>12</v>
      </c>
    </row>
    <row r="4348" spans="1:14" s="194" customFormat="1">
      <c r="A4348" s="320" t="s">
        <v>858</v>
      </c>
      <c r="B4348" s="320" t="s">
        <v>527</v>
      </c>
      <c r="C4348" s="320" t="s">
        <v>834</v>
      </c>
      <c r="D4348" s="173" t="s">
        <v>1249</v>
      </c>
      <c r="E4348" s="173" t="s">
        <v>12</v>
      </c>
      <c r="F4348" s="358" t="s">
        <v>12</v>
      </c>
      <c r="G4348" s="173" t="s">
        <v>12</v>
      </c>
      <c r="H4348" s="173">
        <v>1</v>
      </c>
      <c r="I4348" s="173" t="s">
        <v>12</v>
      </c>
      <c r="J4348" s="173" t="s">
        <v>12</v>
      </c>
      <c r="K4348" s="173" t="s">
        <v>12</v>
      </c>
      <c r="L4348" s="173" t="s">
        <v>253</v>
      </c>
      <c r="M4348" s="173" t="s">
        <v>12</v>
      </c>
      <c r="N4348" s="173" t="s">
        <v>12</v>
      </c>
    </row>
    <row r="4349" spans="1:14" s="194" customFormat="1">
      <c r="A4349" s="320" t="s">
        <v>858</v>
      </c>
      <c r="B4349" s="320" t="s">
        <v>391</v>
      </c>
      <c r="C4349" s="320" t="s">
        <v>671</v>
      </c>
      <c r="D4349" s="173" t="s">
        <v>1249</v>
      </c>
      <c r="E4349" s="173" t="s">
        <v>12</v>
      </c>
      <c r="F4349" s="358" t="s">
        <v>12</v>
      </c>
      <c r="G4349" s="173" t="s">
        <v>12</v>
      </c>
      <c r="H4349" s="173">
        <v>0</v>
      </c>
      <c r="I4349" s="173" t="s">
        <v>12</v>
      </c>
      <c r="J4349" s="173" t="s">
        <v>12</v>
      </c>
      <c r="K4349" s="173" t="s">
        <v>12</v>
      </c>
      <c r="L4349" s="173" t="s">
        <v>253</v>
      </c>
      <c r="M4349" s="173" t="s">
        <v>12</v>
      </c>
      <c r="N4349" s="173" t="s">
        <v>12</v>
      </c>
    </row>
    <row r="4350" spans="1:14" s="194" customFormat="1">
      <c r="A4350" s="320" t="s">
        <v>858</v>
      </c>
      <c r="B4350" s="320" t="s">
        <v>528</v>
      </c>
      <c r="C4350" s="320" t="s">
        <v>834</v>
      </c>
      <c r="D4350" s="173" t="s">
        <v>1249</v>
      </c>
      <c r="E4350" s="173" t="s">
        <v>12</v>
      </c>
      <c r="F4350" s="358" t="s">
        <v>12</v>
      </c>
      <c r="G4350" s="173" t="s">
        <v>12</v>
      </c>
      <c r="H4350" s="173">
        <v>0</v>
      </c>
      <c r="I4350" s="173" t="s">
        <v>12</v>
      </c>
      <c r="J4350" s="173" t="s">
        <v>12</v>
      </c>
      <c r="K4350" s="173" t="s">
        <v>12</v>
      </c>
      <c r="L4350" s="173" t="s">
        <v>253</v>
      </c>
      <c r="M4350" s="173" t="s">
        <v>12</v>
      </c>
      <c r="N4350" s="173" t="s">
        <v>12</v>
      </c>
    </row>
    <row r="4351" spans="1:14" s="194" customFormat="1">
      <c r="A4351" s="320" t="s">
        <v>858</v>
      </c>
      <c r="B4351" s="320" t="s">
        <v>529</v>
      </c>
      <c r="C4351" s="320" t="s">
        <v>834</v>
      </c>
      <c r="D4351" s="173" t="s">
        <v>1249</v>
      </c>
      <c r="E4351" s="173" t="s">
        <v>12</v>
      </c>
      <c r="F4351" s="358" t="s">
        <v>12</v>
      </c>
      <c r="G4351" s="173" t="s">
        <v>12</v>
      </c>
      <c r="H4351" s="173">
        <v>0</v>
      </c>
      <c r="I4351" s="173" t="s">
        <v>12</v>
      </c>
      <c r="J4351" s="173" t="s">
        <v>12</v>
      </c>
      <c r="K4351" s="173" t="s">
        <v>12</v>
      </c>
      <c r="L4351" s="173" t="s">
        <v>253</v>
      </c>
      <c r="M4351" s="173" t="s">
        <v>12</v>
      </c>
      <c r="N4351" s="173" t="s">
        <v>12</v>
      </c>
    </row>
    <row r="4352" spans="1:14" s="194" customFormat="1">
      <c r="A4352" s="320" t="s">
        <v>858</v>
      </c>
      <c r="B4352" s="320" t="s">
        <v>526</v>
      </c>
      <c r="C4352" s="320" t="s">
        <v>670</v>
      </c>
      <c r="D4352" s="173" t="s">
        <v>1250</v>
      </c>
      <c r="E4352" s="173" t="s">
        <v>12</v>
      </c>
      <c r="F4352" s="358" t="s">
        <v>12</v>
      </c>
      <c r="G4352" s="173" t="s">
        <v>12</v>
      </c>
      <c r="H4352" s="173">
        <v>18</v>
      </c>
      <c r="I4352" s="173" t="s">
        <v>12</v>
      </c>
      <c r="J4352" s="173" t="s">
        <v>12</v>
      </c>
      <c r="K4352" s="173" t="s">
        <v>12</v>
      </c>
      <c r="L4352" s="173" t="s">
        <v>253</v>
      </c>
      <c r="M4352" s="173" t="s">
        <v>12</v>
      </c>
      <c r="N4352" s="173" t="s">
        <v>12</v>
      </c>
    </row>
    <row r="4353" spans="1:14" s="194" customFormat="1">
      <c r="A4353" s="320" t="s">
        <v>858</v>
      </c>
      <c r="B4353" s="320" t="s">
        <v>367</v>
      </c>
      <c r="C4353" s="320" t="s">
        <v>834</v>
      </c>
      <c r="D4353" s="173" t="s">
        <v>1250</v>
      </c>
      <c r="E4353" s="173" t="s">
        <v>12</v>
      </c>
      <c r="F4353" s="358" t="s">
        <v>12</v>
      </c>
      <c r="G4353" s="173" t="s">
        <v>12</v>
      </c>
      <c r="H4353" s="173">
        <v>1</v>
      </c>
      <c r="I4353" s="173" t="s">
        <v>12</v>
      </c>
      <c r="J4353" s="173" t="s">
        <v>12</v>
      </c>
      <c r="K4353" s="173" t="s">
        <v>12</v>
      </c>
      <c r="L4353" s="173" t="s">
        <v>253</v>
      </c>
      <c r="M4353" s="173" t="s">
        <v>12</v>
      </c>
      <c r="N4353" s="173" t="s">
        <v>12</v>
      </c>
    </row>
    <row r="4354" spans="1:14" s="194" customFormat="1">
      <c r="A4354" s="320" t="s">
        <v>858</v>
      </c>
      <c r="B4354" s="320" t="s">
        <v>527</v>
      </c>
      <c r="C4354" s="320" t="s">
        <v>834</v>
      </c>
      <c r="D4354" s="173" t="s">
        <v>1250</v>
      </c>
      <c r="E4354" s="173" t="s">
        <v>12</v>
      </c>
      <c r="F4354" s="358" t="s">
        <v>12</v>
      </c>
      <c r="G4354" s="173" t="s">
        <v>12</v>
      </c>
      <c r="H4354" s="173">
        <v>0</v>
      </c>
      <c r="I4354" s="173" t="s">
        <v>12</v>
      </c>
      <c r="J4354" s="173" t="s">
        <v>12</v>
      </c>
      <c r="K4354" s="173" t="s">
        <v>12</v>
      </c>
      <c r="L4354" s="173" t="s">
        <v>253</v>
      </c>
      <c r="M4354" s="173" t="s">
        <v>12</v>
      </c>
      <c r="N4354" s="173" t="s">
        <v>12</v>
      </c>
    </row>
    <row r="4355" spans="1:14" s="194" customFormat="1">
      <c r="A4355" s="320" t="s">
        <v>858</v>
      </c>
      <c r="B4355" s="320" t="s">
        <v>391</v>
      </c>
      <c r="C4355" s="320" t="s">
        <v>671</v>
      </c>
      <c r="D4355" s="173" t="s">
        <v>1250</v>
      </c>
      <c r="E4355" s="173" t="s">
        <v>12</v>
      </c>
      <c r="F4355" s="358" t="s">
        <v>12</v>
      </c>
      <c r="G4355" s="173" t="s">
        <v>12</v>
      </c>
      <c r="H4355" s="173">
        <v>0</v>
      </c>
      <c r="I4355" s="173" t="s">
        <v>12</v>
      </c>
      <c r="J4355" s="173" t="s">
        <v>12</v>
      </c>
      <c r="K4355" s="173" t="s">
        <v>12</v>
      </c>
      <c r="L4355" s="173" t="s">
        <v>253</v>
      </c>
      <c r="M4355" s="173" t="s">
        <v>12</v>
      </c>
      <c r="N4355" s="173" t="s">
        <v>12</v>
      </c>
    </row>
    <row r="4356" spans="1:14" s="194" customFormat="1">
      <c r="A4356" s="320" t="s">
        <v>858</v>
      </c>
      <c r="B4356" s="320" t="s">
        <v>528</v>
      </c>
      <c r="C4356" s="320" t="s">
        <v>834</v>
      </c>
      <c r="D4356" s="173" t="s">
        <v>1250</v>
      </c>
      <c r="E4356" s="173" t="s">
        <v>12</v>
      </c>
      <c r="F4356" s="358" t="s">
        <v>12</v>
      </c>
      <c r="G4356" s="173" t="s">
        <v>12</v>
      </c>
      <c r="H4356" s="173">
        <v>0</v>
      </c>
      <c r="I4356" s="173" t="s">
        <v>12</v>
      </c>
      <c r="J4356" s="173" t="s">
        <v>12</v>
      </c>
      <c r="K4356" s="173" t="s">
        <v>12</v>
      </c>
      <c r="L4356" s="173" t="s">
        <v>253</v>
      </c>
      <c r="M4356" s="173" t="s">
        <v>12</v>
      </c>
      <c r="N4356" s="173" t="s">
        <v>12</v>
      </c>
    </row>
    <row r="4357" spans="1:14" s="194" customFormat="1">
      <c r="A4357" s="320" t="s">
        <v>858</v>
      </c>
      <c r="B4357" s="320" t="s">
        <v>529</v>
      </c>
      <c r="C4357" s="320" t="s">
        <v>834</v>
      </c>
      <c r="D4357" s="173" t="s">
        <v>1250</v>
      </c>
      <c r="E4357" s="173" t="s">
        <v>12</v>
      </c>
      <c r="F4357" s="358" t="s">
        <v>12</v>
      </c>
      <c r="G4357" s="173" t="s">
        <v>12</v>
      </c>
      <c r="H4357" s="173">
        <v>0</v>
      </c>
      <c r="I4357" s="173" t="s">
        <v>12</v>
      </c>
      <c r="J4357" s="173" t="s">
        <v>12</v>
      </c>
      <c r="K4357" s="173" t="s">
        <v>12</v>
      </c>
      <c r="L4357" s="173" t="s">
        <v>253</v>
      </c>
      <c r="M4357" s="173" t="s">
        <v>12</v>
      </c>
      <c r="N4357" s="173" t="s">
        <v>12</v>
      </c>
    </row>
    <row r="4358" spans="1:14" s="194" customFormat="1">
      <c r="A4358" s="320" t="s">
        <v>858</v>
      </c>
      <c r="B4358" s="320" t="s">
        <v>526</v>
      </c>
      <c r="C4358" s="320" t="s">
        <v>670</v>
      </c>
      <c r="D4358" s="173" t="s">
        <v>1251</v>
      </c>
      <c r="E4358" s="173" t="s">
        <v>12</v>
      </c>
      <c r="F4358" s="358" t="s">
        <v>12</v>
      </c>
      <c r="G4358" s="173" t="s">
        <v>12</v>
      </c>
      <c r="H4358" s="173">
        <v>95</v>
      </c>
      <c r="I4358" s="173" t="s">
        <v>12</v>
      </c>
      <c r="J4358" s="173" t="s">
        <v>12</v>
      </c>
      <c r="K4358" s="173" t="s">
        <v>12</v>
      </c>
      <c r="L4358" s="173" t="s">
        <v>253</v>
      </c>
      <c r="M4358" s="173" t="s">
        <v>12</v>
      </c>
      <c r="N4358" s="173" t="s">
        <v>12</v>
      </c>
    </row>
    <row r="4359" spans="1:14" s="194" customFormat="1">
      <c r="A4359" s="320" t="s">
        <v>858</v>
      </c>
      <c r="B4359" s="320" t="s">
        <v>367</v>
      </c>
      <c r="C4359" s="320" t="s">
        <v>834</v>
      </c>
      <c r="D4359" s="173" t="s">
        <v>1251</v>
      </c>
      <c r="E4359" s="173" t="s">
        <v>12</v>
      </c>
      <c r="F4359" s="358" t="s">
        <v>12</v>
      </c>
      <c r="G4359" s="173" t="s">
        <v>12</v>
      </c>
      <c r="H4359" s="173">
        <v>1</v>
      </c>
      <c r="I4359" s="173" t="s">
        <v>12</v>
      </c>
      <c r="J4359" s="173" t="s">
        <v>12</v>
      </c>
      <c r="K4359" s="173" t="s">
        <v>12</v>
      </c>
      <c r="L4359" s="173" t="s">
        <v>253</v>
      </c>
      <c r="M4359" s="173" t="s">
        <v>12</v>
      </c>
      <c r="N4359" s="173" t="s">
        <v>12</v>
      </c>
    </row>
    <row r="4360" spans="1:14" s="194" customFormat="1">
      <c r="A4360" s="320" t="s">
        <v>858</v>
      </c>
      <c r="B4360" s="320" t="s">
        <v>527</v>
      </c>
      <c r="C4360" s="320" t="s">
        <v>834</v>
      </c>
      <c r="D4360" s="173" t="s">
        <v>1251</v>
      </c>
      <c r="E4360" s="173" t="s">
        <v>12</v>
      </c>
      <c r="F4360" s="358" t="s">
        <v>12</v>
      </c>
      <c r="G4360" s="173" t="s">
        <v>12</v>
      </c>
      <c r="H4360" s="173">
        <v>0</v>
      </c>
      <c r="I4360" s="173" t="s">
        <v>12</v>
      </c>
      <c r="J4360" s="173" t="s">
        <v>12</v>
      </c>
      <c r="K4360" s="173" t="s">
        <v>12</v>
      </c>
      <c r="L4360" s="173" t="s">
        <v>253</v>
      </c>
      <c r="M4360" s="173" t="s">
        <v>12</v>
      </c>
      <c r="N4360" s="173" t="s">
        <v>12</v>
      </c>
    </row>
    <row r="4361" spans="1:14" s="194" customFormat="1">
      <c r="A4361" s="320" t="s">
        <v>858</v>
      </c>
      <c r="B4361" s="320" t="s">
        <v>391</v>
      </c>
      <c r="C4361" s="320" t="s">
        <v>671</v>
      </c>
      <c r="D4361" s="173" t="s">
        <v>1251</v>
      </c>
      <c r="E4361" s="173" t="s">
        <v>12</v>
      </c>
      <c r="F4361" s="358" t="s">
        <v>12</v>
      </c>
      <c r="G4361" s="173" t="s">
        <v>12</v>
      </c>
      <c r="H4361" s="173">
        <v>0</v>
      </c>
      <c r="I4361" s="173" t="s">
        <v>12</v>
      </c>
      <c r="J4361" s="173" t="s">
        <v>12</v>
      </c>
      <c r="K4361" s="173" t="s">
        <v>12</v>
      </c>
      <c r="L4361" s="173" t="s">
        <v>253</v>
      </c>
      <c r="M4361" s="173" t="s">
        <v>12</v>
      </c>
      <c r="N4361" s="173" t="s">
        <v>12</v>
      </c>
    </row>
    <row r="4362" spans="1:14" s="194" customFormat="1">
      <c r="A4362" s="320" t="s">
        <v>858</v>
      </c>
      <c r="B4362" s="320" t="s">
        <v>528</v>
      </c>
      <c r="C4362" s="320" t="s">
        <v>834</v>
      </c>
      <c r="D4362" s="173" t="s">
        <v>1251</v>
      </c>
      <c r="E4362" s="173" t="s">
        <v>12</v>
      </c>
      <c r="F4362" s="358" t="s">
        <v>12</v>
      </c>
      <c r="G4362" s="173" t="s">
        <v>12</v>
      </c>
      <c r="H4362" s="173">
        <v>0</v>
      </c>
      <c r="I4362" s="173" t="s">
        <v>12</v>
      </c>
      <c r="J4362" s="173" t="s">
        <v>12</v>
      </c>
      <c r="K4362" s="173" t="s">
        <v>12</v>
      </c>
      <c r="L4362" s="173" t="s">
        <v>253</v>
      </c>
      <c r="M4362" s="173" t="s">
        <v>12</v>
      </c>
      <c r="N4362" s="173" t="s">
        <v>12</v>
      </c>
    </row>
    <row r="4363" spans="1:14" s="194" customFormat="1">
      <c r="A4363" s="320" t="s">
        <v>858</v>
      </c>
      <c r="B4363" s="320" t="s">
        <v>529</v>
      </c>
      <c r="C4363" s="320" t="s">
        <v>834</v>
      </c>
      <c r="D4363" s="173" t="s">
        <v>1251</v>
      </c>
      <c r="E4363" s="173" t="s">
        <v>12</v>
      </c>
      <c r="F4363" s="358" t="s">
        <v>12</v>
      </c>
      <c r="G4363" s="173" t="s">
        <v>12</v>
      </c>
      <c r="H4363" s="173">
        <v>0</v>
      </c>
      <c r="I4363" s="173" t="s">
        <v>12</v>
      </c>
      <c r="J4363" s="173" t="s">
        <v>12</v>
      </c>
      <c r="K4363" s="173" t="s">
        <v>12</v>
      </c>
      <c r="L4363" s="173" t="s">
        <v>253</v>
      </c>
      <c r="M4363" s="173" t="s">
        <v>12</v>
      </c>
      <c r="N4363" s="173" t="s">
        <v>12</v>
      </c>
    </row>
    <row r="4364" spans="1:14" s="194" customFormat="1">
      <c r="A4364" s="320" t="s">
        <v>310</v>
      </c>
      <c r="B4364" s="320" t="s">
        <v>578</v>
      </c>
      <c r="C4364" s="320" t="s">
        <v>670</v>
      </c>
      <c r="D4364" s="320" t="s">
        <v>92</v>
      </c>
      <c r="E4364" s="320">
        <v>6811265</v>
      </c>
      <c r="F4364" s="190">
        <v>622</v>
      </c>
      <c r="G4364" s="360">
        <v>60.018000000000001</v>
      </c>
      <c r="H4364" s="320">
        <v>234</v>
      </c>
      <c r="I4364" s="320">
        <v>388</v>
      </c>
      <c r="J4364" s="361">
        <v>0.3762057877813505</v>
      </c>
      <c r="K4364" s="320" t="s">
        <v>1173</v>
      </c>
      <c r="L4364" s="320" t="s">
        <v>254</v>
      </c>
      <c r="M4364" s="320" t="s">
        <v>262</v>
      </c>
      <c r="N4364" s="320" t="s">
        <v>261</v>
      </c>
    </row>
    <row r="4365" spans="1:14" s="194" customFormat="1">
      <c r="A4365" s="320" t="s">
        <v>310</v>
      </c>
      <c r="B4365" s="320" t="s">
        <v>578</v>
      </c>
      <c r="C4365" s="320" t="s">
        <v>670</v>
      </c>
      <c r="D4365" s="320" t="s">
        <v>81</v>
      </c>
      <c r="E4365" s="320">
        <v>118375361</v>
      </c>
      <c r="F4365" s="190">
        <v>1849</v>
      </c>
      <c r="G4365" s="360">
        <v>60</v>
      </c>
      <c r="H4365" s="320">
        <v>596</v>
      </c>
      <c r="I4365" s="320">
        <v>1253</v>
      </c>
      <c r="J4365" s="361">
        <v>0.32233639805300163</v>
      </c>
      <c r="K4365" s="320" t="s">
        <v>1174</v>
      </c>
      <c r="L4365" s="320" t="s">
        <v>254</v>
      </c>
      <c r="M4365" s="320" t="s">
        <v>264</v>
      </c>
      <c r="N4365" s="320" t="s">
        <v>262</v>
      </c>
    </row>
    <row r="4366" spans="1:14" s="194" customFormat="1">
      <c r="A4366" s="320" t="s">
        <v>310</v>
      </c>
      <c r="B4366" s="320" t="s">
        <v>578</v>
      </c>
      <c r="C4366" s="320" t="s">
        <v>670</v>
      </c>
      <c r="D4366" s="320" t="s">
        <v>82</v>
      </c>
      <c r="E4366" s="320">
        <v>41801939</v>
      </c>
      <c r="F4366" s="190">
        <v>783</v>
      </c>
      <c r="G4366" s="360">
        <v>59.890099999999997</v>
      </c>
      <c r="H4366" s="320">
        <v>55</v>
      </c>
      <c r="I4366" s="320">
        <v>728</v>
      </c>
      <c r="J4366" s="361">
        <v>7.0242656449553006E-2</v>
      </c>
      <c r="K4366" s="320" t="s">
        <v>1175</v>
      </c>
      <c r="L4366" s="320" t="s">
        <v>254</v>
      </c>
      <c r="M4366" s="320" t="s">
        <v>262</v>
      </c>
      <c r="N4366" s="320" t="s">
        <v>261</v>
      </c>
    </row>
    <row r="4367" spans="1:14" s="194" customFormat="1">
      <c r="A4367" s="320" t="s">
        <v>310</v>
      </c>
      <c r="B4367" s="320" t="s">
        <v>578</v>
      </c>
      <c r="C4367" s="320" t="s">
        <v>670</v>
      </c>
      <c r="D4367" s="320" t="s">
        <v>82</v>
      </c>
      <c r="E4367" s="320">
        <v>112888166</v>
      </c>
      <c r="F4367" s="190">
        <v>5376</v>
      </c>
      <c r="G4367" s="360">
        <v>59.4636</v>
      </c>
      <c r="H4367" s="320">
        <v>969</v>
      </c>
      <c r="I4367" s="320">
        <v>4407</v>
      </c>
      <c r="J4367" s="361">
        <v>0.18024553571428573</v>
      </c>
      <c r="K4367" s="320" t="s">
        <v>141</v>
      </c>
      <c r="L4367" s="320" t="s">
        <v>254</v>
      </c>
      <c r="M4367" s="320" t="s">
        <v>261</v>
      </c>
      <c r="N4367" s="320" t="s">
        <v>263</v>
      </c>
    </row>
    <row r="4368" spans="1:14" s="194" customFormat="1">
      <c r="A4368" s="320" t="s">
        <v>310</v>
      </c>
      <c r="B4368" s="320" t="s">
        <v>578</v>
      </c>
      <c r="C4368" s="320" t="s">
        <v>670</v>
      </c>
      <c r="D4368" s="320" t="s">
        <v>82</v>
      </c>
      <c r="E4368" s="320">
        <v>114353272</v>
      </c>
      <c r="F4368" s="190">
        <v>828</v>
      </c>
      <c r="G4368" s="360">
        <v>60</v>
      </c>
      <c r="H4368" s="320">
        <v>179</v>
      </c>
      <c r="I4368" s="320">
        <v>649</v>
      </c>
      <c r="J4368" s="361">
        <v>0.21618357487922704</v>
      </c>
      <c r="K4368" s="320" t="s">
        <v>1176</v>
      </c>
      <c r="L4368" s="320" t="s">
        <v>254</v>
      </c>
      <c r="M4368" s="320" t="s">
        <v>261</v>
      </c>
      <c r="N4368" s="320" t="s">
        <v>264</v>
      </c>
    </row>
    <row r="4369" spans="1:14" s="194" customFormat="1">
      <c r="A4369" s="320" t="s">
        <v>310</v>
      </c>
      <c r="B4369" s="320" t="s">
        <v>578</v>
      </c>
      <c r="C4369" s="320" t="s">
        <v>670</v>
      </c>
      <c r="D4369" s="320" t="s">
        <v>82</v>
      </c>
      <c r="E4369" s="320">
        <v>128198412</v>
      </c>
      <c r="F4369" s="190">
        <v>2071</v>
      </c>
      <c r="G4369" s="360">
        <v>60</v>
      </c>
      <c r="H4369" s="320">
        <v>892</v>
      </c>
      <c r="I4369" s="320">
        <v>1179</v>
      </c>
      <c r="J4369" s="361">
        <v>0.43070980202800579</v>
      </c>
      <c r="K4369" s="320" t="s">
        <v>1177</v>
      </c>
      <c r="L4369" s="320" t="s">
        <v>254</v>
      </c>
      <c r="M4369" s="320" t="s">
        <v>262</v>
      </c>
      <c r="N4369" s="320" t="s">
        <v>261</v>
      </c>
    </row>
    <row r="4370" spans="1:14" s="194" customFormat="1">
      <c r="A4370" s="320" t="s">
        <v>310</v>
      </c>
      <c r="B4370" s="320" t="s">
        <v>578</v>
      </c>
      <c r="C4370" s="320" t="s">
        <v>670</v>
      </c>
      <c r="D4370" s="320" t="s">
        <v>89</v>
      </c>
      <c r="E4370" s="320">
        <v>100605717</v>
      </c>
      <c r="F4370" s="190">
        <v>1322</v>
      </c>
      <c r="G4370" s="360">
        <v>60</v>
      </c>
      <c r="H4370" s="320">
        <v>452</v>
      </c>
      <c r="I4370" s="320">
        <v>870</v>
      </c>
      <c r="J4370" s="361">
        <v>0.34190620272314676</v>
      </c>
      <c r="K4370" s="320" t="s">
        <v>1178</v>
      </c>
      <c r="L4370" s="320" t="s">
        <v>254</v>
      </c>
      <c r="M4370" s="320" t="s">
        <v>263</v>
      </c>
      <c r="N4370" s="320" t="s">
        <v>262</v>
      </c>
    </row>
    <row r="4371" spans="1:14" s="194" customFormat="1">
      <c r="A4371" s="320" t="s">
        <v>310</v>
      </c>
      <c r="B4371" s="320" t="s">
        <v>578</v>
      </c>
      <c r="C4371" s="320" t="s">
        <v>670</v>
      </c>
      <c r="D4371" s="320" t="s">
        <v>90</v>
      </c>
      <c r="E4371" s="320">
        <v>15826510</v>
      </c>
      <c r="F4371" s="190">
        <v>588</v>
      </c>
      <c r="G4371" s="360">
        <v>60</v>
      </c>
      <c r="H4371" s="320">
        <v>68</v>
      </c>
      <c r="I4371" s="320">
        <v>520</v>
      </c>
      <c r="J4371" s="361">
        <v>0.11564625850340136</v>
      </c>
      <c r="K4371" s="320" t="s">
        <v>1179</v>
      </c>
      <c r="L4371" s="320" t="s">
        <v>254</v>
      </c>
      <c r="M4371" s="320" t="s">
        <v>262</v>
      </c>
      <c r="N4371" s="320" t="s">
        <v>261</v>
      </c>
    </row>
    <row r="4372" spans="1:14" s="194" customFormat="1">
      <c r="A4372" s="320" t="s">
        <v>310</v>
      </c>
      <c r="B4372" s="320" t="s">
        <v>578</v>
      </c>
      <c r="C4372" s="320" t="s">
        <v>670</v>
      </c>
      <c r="D4372" s="320" t="s">
        <v>112</v>
      </c>
      <c r="E4372" s="320">
        <v>29661945</v>
      </c>
      <c r="F4372" s="190">
        <v>2631</v>
      </c>
      <c r="G4372" s="360">
        <v>60.004899999999999</v>
      </c>
      <c r="H4372" s="320">
        <v>596</v>
      </c>
      <c r="I4372" s="320">
        <v>2035</v>
      </c>
      <c r="J4372" s="361">
        <v>0.2265298365640441</v>
      </c>
      <c r="K4372" s="320" t="s">
        <v>192</v>
      </c>
      <c r="L4372" s="320" t="s">
        <v>254</v>
      </c>
      <c r="M4372" s="320" t="s">
        <v>264</v>
      </c>
      <c r="N4372" s="320" t="s">
        <v>263</v>
      </c>
    </row>
    <row r="4373" spans="1:14" s="194" customFormat="1">
      <c r="A4373" s="320" t="s">
        <v>310</v>
      </c>
      <c r="B4373" s="320" t="s">
        <v>578</v>
      </c>
      <c r="C4373" s="320" t="s">
        <v>670</v>
      </c>
      <c r="D4373" s="320" t="s">
        <v>113</v>
      </c>
      <c r="E4373" s="320">
        <v>1240929</v>
      </c>
      <c r="F4373" s="190">
        <v>2899</v>
      </c>
      <c r="G4373" s="360">
        <v>59.9925</v>
      </c>
      <c r="H4373" s="320">
        <v>1020</v>
      </c>
      <c r="I4373" s="320">
        <v>1879</v>
      </c>
      <c r="J4373" s="361">
        <v>0.35184546395308725</v>
      </c>
      <c r="K4373" s="320" t="s">
        <v>1180</v>
      </c>
      <c r="L4373" s="320" t="s">
        <v>254</v>
      </c>
      <c r="M4373" s="320" t="s">
        <v>264</v>
      </c>
      <c r="N4373" s="320" t="s">
        <v>263</v>
      </c>
    </row>
    <row r="4374" spans="1:14" s="194" customFormat="1">
      <c r="A4374" s="320" t="s">
        <v>310</v>
      </c>
      <c r="B4374" s="320" t="s">
        <v>578</v>
      </c>
      <c r="C4374" s="320" t="s">
        <v>670</v>
      </c>
      <c r="D4374" s="320" t="s">
        <v>84</v>
      </c>
      <c r="E4374" s="320">
        <v>29004714</v>
      </c>
      <c r="F4374" s="190">
        <v>1515</v>
      </c>
      <c r="G4374" s="360">
        <v>60.0366</v>
      </c>
      <c r="H4374" s="320">
        <v>423</v>
      </c>
      <c r="I4374" s="320">
        <v>1092</v>
      </c>
      <c r="J4374" s="361">
        <v>0.27920792079207923</v>
      </c>
      <c r="K4374" s="320" t="s">
        <v>1181</v>
      </c>
      <c r="L4374" s="320" t="s">
        <v>254</v>
      </c>
      <c r="M4374" s="320" t="s">
        <v>264</v>
      </c>
      <c r="N4374" s="320" t="s">
        <v>262</v>
      </c>
    </row>
    <row r="4375" spans="1:14" s="194" customFormat="1">
      <c r="A4375" s="320" t="s">
        <v>310</v>
      </c>
      <c r="B4375" s="320" t="s">
        <v>578</v>
      </c>
      <c r="C4375" s="320" t="s">
        <v>670</v>
      </c>
      <c r="D4375" s="320" t="s">
        <v>84</v>
      </c>
      <c r="E4375" s="320">
        <v>192863813</v>
      </c>
      <c r="F4375" s="190">
        <v>1103</v>
      </c>
      <c r="G4375" s="360">
        <v>60</v>
      </c>
      <c r="H4375" s="320">
        <v>156</v>
      </c>
      <c r="I4375" s="320">
        <v>947</v>
      </c>
      <c r="J4375" s="361">
        <v>0.14143245693563011</v>
      </c>
      <c r="K4375" s="320" t="s">
        <v>1182</v>
      </c>
      <c r="L4375" s="320" t="s">
        <v>254</v>
      </c>
      <c r="M4375" s="320" t="s">
        <v>264</v>
      </c>
      <c r="N4375" s="320" t="s">
        <v>263</v>
      </c>
    </row>
    <row r="4376" spans="1:14" s="194" customFormat="1">
      <c r="A4376" s="320" t="s">
        <v>310</v>
      </c>
      <c r="B4376" s="320" t="s">
        <v>578</v>
      </c>
      <c r="C4376" s="320" t="s">
        <v>670</v>
      </c>
      <c r="D4376" s="320" t="s">
        <v>80</v>
      </c>
      <c r="E4376" s="320">
        <v>41302923</v>
      </c>
      <c r="F4376" s="190">
        <v>970</v>
      </c>
      <c r="G4376" s="360">
        <v>60</v>
      </c>
      <c r="H4376" s="320">
        <v>335</v>
      </c>
      <c r="I4376" s="320">
        <v>635</v>
      </c>
      <c r="J4376" s="361">
        <v>0.34536082474226804</v>
      </c>
      <c r="K4376" s="320" t="s">
        <v>1183</v>
      </c>
      <c r="L4376" s="320" t="s">
        <v>254</v>
      </c>
      <c r="M4376" s="320" t="s">
        <v>264</v>
      </c>
      <c r="N4376" s="320" t="s">
        <v>263</v>
      </c>
    </row>
    <row r="4377" spans="1:14" s="194" customFormat="1">
      <c r="A4377" s="320" t="s">
        <v>310</v>
      </c>
      <c r="B4377" s="320" t="s">
        <v>578</v>
      </c>
      <c r="C4377" s="320" t="s">
        <v>670</v>
      </c>
      <c r="D4377" s="320" t="s">
        <v>80</v>
      </c>
      <c r="E4377" s="320">
        <v>57384594</v>
      </c>
      <c r="F4377" s="190">
        <v>355</v>
      </c>
      <c r="G4377" s="360">
        <v>60.038200000000003</v>
      </c>
      <c r="H4377" s="320">
        <v>93</v>
      </c>
      <c r="I4377" s="320">
        <v>262</v>
      </c>
      <c r="J4377" s="361">
        <v>0.26197183098591548</v>
      </c>
      <c r="K4377" s="320" t="s">
        <v>1184</v>
      </c>
      <c r="L4377" s="320" t="s">
        <v>254</v>
      </c>
      <c r="M4377" s="320" t="s">
        <v>264</v>
      </c>
      <c r="N4377" s="320" t="s">
        <v>263</v>
      </c>
    </row>
    <row r="4378" spans="1:14" s="194" customFormat="1">
      <c r="A4378" s="320" t="s">
        <v>310</v>
      </c>
      <c r="B4378" s="320" t="s">
        <v>578</v>
      </c>
      <c r="C4378" s="320" t="s">
        <v>670</v>
      </c>
      <c r="D4378" s="320" t="s">
        <v>117</v>
      </c>
      <c r="E4378" s="320">
        <v>20175248</v>
      </c>
      <c r="F4378" s="190">
        <v>569</v>
      </c>
      <c r="G4378" s="360">
        <v>59.974899999999998</v>
      </c>
      <c r="H4378" s="320">
        <v>51</v>
      </c>
      <c r="I4378" s="320">
        <v>518</v>
      </c>
      <c r="J4378" s="361">
        <v>8.9630931458699478E-2</v>
      </c>
      <c r="K4378" s="320" t="s">
        <v>1185</v>
      </c>
      <c r="L4378" s="320" t="s">
        <v>254</v>
      </c>
      <c r="M4378" s="320" t="s">
        <v>262</v>
      </c>
      <c r="N4378" s="320" t="s">
        <v>261</v>
      </c>
    </row>
    <row r="4379" spans="1:14" s="194" customFormat="1">
      <c r="A4379" s="320" t="s">
        <v>310</v>
      </c>
      <c r="B4379" s="320" t="s">
        <v>578</v>
      </c>
      <c r="C4379" s="320" t="s">
        <v>670</v>
      </c>
      <c r="D4379" s="320" t="s">
        <v>83</v>
      </c>
      <c r="E4379" s="320">
        <v>38429809</v>
      </c>
      <c r="F4379" s="190">
        <v>210</v>
      </c>
      <c r="G4379" s="360">
        <v>60</v>
      </c>
      <c r="H4379" s="320">
        <v>58</v>
      </c>
      <c r="I4379" s="320">
        <v>152</v>
      </c>
      <c r="J4379" s="361">
        <v>0.27619047619047621</v>
      </c>
      <c r="K4379" s="320" t="s">
        <v>1186</v>
      </c>
      <c r="L4379" s="320" t="s">
        <v>254</v>
      </c>
      <c r="M4379" s="320" t="s">
        <v>264</v>
      </c>
      <c r="N4379" s="320" t="s">
        <v>263</v>
      </c>
    </row>
    <row r="4380" spans="1:14" s="194" customFormat="1">
      <c r="A4380" s="320" t="s">
        <v>310</v>
      </c>
      <c r="B4380" s="320" t="s">
        <v>578</v>
      </c>
      <c r="C4380" s="320" t="s">
        <v>670</v>
      </c>
      <c r="D4380" s="320" t="s">
        <v>85</v>
      </c>
      <c r="E4380" s="320">
        <v>21973142</v>
      </c>
      <c r="F4380" s="190">
        <v>3968</v>
      </c>
      <c r="G4380" s="360">
        <v>60</v>
      </c>
      <c r="H4380" s="320">
        <v>1014</v>
      </c>
      <c r="I4380" s="320">
        <v>2954</v>
      </c>
      <c r="J4380" s="361">
        <v>0.25554435483870969</v>
      </c>
      <c r="K4380" s="320" t="s">
        <v>1187</v>
      </c>
      <c r="L4380" s="320" t="s">
        <v>254</v>
      </c>
      <c r="M4380" s="320" t="s">
        <v>263</v>
      </c>
      <c r="N4380" s="320" t="s">
        <v>264</v>
      </c>
    </row>
    <row r="4381" spans="1:14" s="194" customFormat="1">
      <c r="A4381" s="320" t="s">
        <v>310</v>
      </c>
      <c r="B4381" s="320" t="s">
        <v>578</v>
      </c>
      <c r="C4381" s="320" t="s">
        <v>670</v>
      </c>
      <c r="D4381" s="320" t="s">
        <v>86</v>
      </c>
      <c r="E4381" s="320">
        <v>31313453</v>
      </c>
      <c r="F4381" s="190">
        <v>3802</v>
      </c>
      <c r="G4381" s="360">
        <v>59.998399999999997</v>
      </c>
      <c r="H4381" s="320">
        <v>99</v>
      </c>
      <c r="I4381" s="320">
        <v>3703</v>
      </c>
      <c r="J4381" s="361">
        <v>2.6038926880589165E-2</v>
      </c>
      <c r="K4381" s="320" t="s">
        <v>1188</v>
      </c>
      <c r="L4381" s="320" t="s">
        <v>254</v>
      </c>
      <c r="M4381" s="320" t="s">
        <v>262</v>
      </c>
      <c r="N4381" s="320" t="s">
        <v>261</v>
      </c>
    </row>
    <row r="4382" spans="1:14" s="194" customFormat="1">
      <c r="A4382" s="320" t="s">
        <v>310</v>
      </c>
      <c r="B4382" s="320" t="s">
        <v>578</v>
      </c>
      <c r="C4382" s="320" t="s">
        <v>670</v>
      </c>
      <c r="D4382" s="320" t="s">
        <v>94</v>
      </c>
      <c r="E4382" s="320">
        <v>55214404</v>
      </c>
      <c r="F4382" s="190">
        <v>2320</v>
      </c>
      <c r="G4382" s="360">
        <v>60</v>
      </c>
      <c r="H4382" s="320">
        <v>287</v>
      </c>
      <c r="I4382" s="320">
        <v>2033</v>
      </c>
      <c r="J4382" s="361">
        <v>0.12370689655172414</v>
      </c>
      <c r="K4382" s="320" t="s">
        <v>1189</v>
      </c>
      <c r="L4382" s="320" t="s">
        <v>254</v>
      </c>
      <c r="M4382" s="320" t="s">
        <v>264</v>
      </c>
      <c r="N4382" s="320" t="s">
        <v>263</v>
      </c>
    </row>
    <row r="4383" spans="1:14" s="194" customFormat="1">
      <c r="A4383" s="320" t="s">
        <v>310</v>
      </c>
      <c r="B4383" s="320" t="s">
        <v>381</v>
      </c>
      <c r="C4383" s="320" t="s">
        <v>671</v>
      </c>
      <c r="D4383" s="320" t="s">
        <v>92</v>
      </c>
      <c r="E4383" s="320">
        <v>6811265</v>
      </c>
      <c r="F4383" s="190">
        <v>2946</v>
      </c>
      <c r="G4383" s="360">
        <v>60</v>
      </c>
      <c r="H4383" s="320">
        <v>5</v>
      </c>
      <c r="I4383" s="320">
        <v>2941</v>
      </c>
      <c r="J4383" s="361">
        <v>1.6972165648336728E-3</v>
      </c>
      <c r="K4383" s="320" t="s">
        <v>1173</v>
      </c>
      <c r="L4383" s="320" t="s">
        <v>254</v>
      </c>
      <c r="M4383" s="320" t="s">
        <v>262</v>
      </c>
      <c r="N4383" s="320" t="s">
        <v>261</v>
      </c>
    </row>
    <row r="4384" spans="1:14" s="194" customFormat="1">
      <c r="A4384" s="320" t="s">
        <v>310</v>
      </c>
      <c r="B4384" s="320" t="s">
        <v>381</v>
      </c>
      <c r="C4384" s="320" t="s">
        <v>671</v>
      </c>
      <c r="D4384" s="320" t="s">
        <v>81</v>
      </c>
      <c r="E4384" s="320">
        <v>118375361</v>
      </c>
      <c r="F4384" s="190">
        <v>5731</v>
      </c>
      <c r="G4384" s="360">
        <v>59.9998</v>
      </c>
      <c r="H4384" s="320">
        <v>0</v>
      </c>
      <c r="I4384" s="320">
        <v>5731</v>
      </c>
      <c r="J4384" s="361">
        <v>0</v>
      </c>
      <c r="K4384" s="320" t="s">
        <v>1174</v>
      </c>
      <c r="L4384" s="320" t="s">
        <v>254</v>
      </c>
      <c r="M4384" s="320" t="s">
        <v>264</v>
      </c>
      <c r="N4384" s="320" t="s">
        <v>262</v>
      </c>
    </row>
    <row r="4385" spans="1:14" s="194" customFormat="1">
      <c r="A4385" s="320" t="s">
        <v>310</v>
      </c>
      <c r="B4385" s="320" t="s">
        <v>381</v>
      </c>
      <c r="C4385" s="320" t="s">
        <v>671</v>
      </c>
      <c r="D4385" s="320" t="s">
        <v>82</v>
      </c>
      <c r="E4385" s="320">
        <v>41801939</v>
      </c>
      <c r="F4385" s="190">
        <v>4072</v>
      </c>
      <c r="G4385" s="360">
        <v>59.994799999999998</v>
      </c>
      <c r="H4385" s="320">
        <v>0</v>
      </c>
      <c r="I4385" s="320">
        <v>4072</v>
      </c>
      <c r="J4385" s="361">
        <v>0</v>
      </c>
      <c r="K4385" s="320" t="s">
        <v>1175</v>
      </c>
      <c r="L4385" s="320" t="s">
        <v>254</v>
      </c>
      <c r="M4385" s="320" t="s">
        <v>262</v>
      </c>
      <c r="N4385" s="320" t="s">
        <v>261</v>
      </c>
    </row>
    <row r="4386" spans="1:14" s="194" customFormat="1">
      <c r="A4386" s="320" t="s">
        <v>310</v>
      </c>
      <c r="B4386" s="320" t="s">
        <v>381</v>
      </c>
      <c r="C4386" s="320" t="s">
        <v>671</v>
      </c>
      <c r="D4386" s="320" t="s">
        <v>82</v>
      </c>
      <c r="E4386" s="320">
        <v>112888166</v>
      </c>
      <c r="F4386" s="190">
        <v>11690</v>
      </c>
      <c r="G4386" s="360">
        <v>59.7331</v>
      </c>
      <c r="H4386" s="320">
        <v>0</v>
      </c>
      <c r="I4386" s="320">
        <v>11690</v>
      </c>
      <c r="J4386" s="361">
        <v>0</v>
      </c>
      <c r="K4386" s="320" t="s">
        <v>141</v>
      </c>
      <c r="L4386" s="320" t="s">
        <v>254</v>
      </c>
      <c r="M4386" s="320" t="s">
        <v>261</v>
      </c>
      <c r="N4386" s="320" t="s">
        <v>263</v>
      </c>
    </row>
    <row r="4387" spans="1:14" s="194" customFormat="1">
      <c r="A4387" s="320" t="s">
        <v>310</v>
      </c>
      <c r="B4387" s="320" t="s">
        <v>381</v>
      </c>
      <c r="C4387" s="320" t="s">
        <v>671</v>
      </c>
      <c r="D4387" s="320" t="s">
        <v>82</v>
      </c>
      <c r="E4387" s="320">
        <v>114353272</v>
      </c>
      <c r="F4387" s="190">
        <v>4253</v>
      </c>
      <c r="G4387" s="360">
        <v>60</v>
      </c>
      <c r="H4387" s="320">
        <v>0</v>
      </c>
      <c r="I4387" s="320">
        <v>4253</v>
      </c>
      <c r="J4387" s="361">
        <v>0</v>
      </c>
      <c r="K4387" s="320" t="s">
        <v>1176</v>
      </c>
      <c r="L4387" s="320" t="s">
        <v>254</v>
      </c>
      <c r="M4387" s="320" t="s">
        <v>261</v>
      </c>
      <c r="N4387" s="320" t="s">
        <v>264</v>
      </c>
    </row>
    <row r="4388" spans="1:14" s="194" customFormat="1">
      <c r="A4388" s="320" t="s">
        <v>310</v>
      </c>
      <c r="B4388" s="320" t="s">
        <v>381</v>
      </c>
      <c r="C4388" s="320" t="s">
        <v>671</v>
      </c>
      <c r="D4388" s="320" t="s">
        <v>82</v>
      </c>
      <c r="E4388" s="320">
        <v>128198412</v>
      </c>
      <c r="F4388" s="190">
        <v>5622</v>
      </c>
      <c r="G4388" s="360">
        <v>60</v>
      </c>
      <c r="H4388" s="320">
        <v>4</v>
      </c>
      <c r="I4388" s="320">
        <v>5618</v>
      </c>
      <c r="J4388" s="361">
        <v>7.1149057274991104E-4</v>
      </c>
      <c r="K4388" s="320" t="s">
        <v>1177</v>
      </c>
      <c r="L4388" s="320" t="s">
        <v>254</v>
      </c>
      <c r="M4388" s="320" t="s">
        <v>262</v>
      </c>
      <c r="N4388" s="320" t="s">
        <v>261</v>
      </c>
    </row>
    <row r="4389" spans="1:14" s="194" customFormat="1">
      <c r="A4389" s="320" t="s">
        <v>310</v>
      </c>
      <c r="B4389" s="320" t="s">
        <v>381</v>
      </c>
      <c r="C4389" s="320" t="s">
        <v>671</v>
      </c>
      <c r="D4389" s="320" t="s">
        <v>89</v>
      </c>
      <c r="E4389" s="320">
        <v>100605717</v>
      </c>
      <c r="F4389" s="190">
        <v>2797</v>
      </c>
      <c r="G4389" s="360">
        <v>60</v>
      </c>
      <c r="H4389" s="320">
        <v>2</v>
      </c>
      <c r="I4389" s="320">
        <v>2795</v>
      </c>
      <c r="J4389" s="361">
        <v>7.1505184125849122E-4</v>
      </c>
      <c r="K4389" s="320" t="s">
        <v>1178</v>
      </c>
      <c r="L4389" s="320" t="s">
        <v>254</v>
      </c>
      <c r="M4389" s="320" t="s">
        <v>263</v>
      </c>
      <c r="N4389" s="320" t="s">
        <v>262</v>
      </c>
    </row>
    <row r="4390" spans="1:14" s="194" customFormat="1">
      <c r="A4390" s="320" t="s">
        <v>310</v>
      </c>
      <c r="B4390" s="320" t="s">
        <v>381</v>
      </c>
      <c r="C4390" s="320" t="s">
        <v>671</v>
      </c>
      <c r="D4390" s="320" t="s">
        <v>90</v>
      </c>
      <c r="E4390" s="320">
        <v>15826510</v>
      </c>
      <c r="F4390" s="190">
        <v>2277</v>
      </c>
      <c r="G4390" s="360">
        <v>60</v>
      </c>
      <c r="H4390" s="320">
        <v>0</v>
      </c>
      <c r="I4390" s="320">
        <v>2277</v>
      </c>
      <c r="J4390" s="361">
        <v>0</v>
      </c>
      <c r="K4390" s="320" t="s">
        <v>1179</v>
      </c>
      <c r="L4390" s="320" t="s">
        <v>254</v>
      </c>
      <c r="M4390" s="320" t="s">
        <v>262</v>
      </c>
      <c r="N4390" s="320" t="s">
        <v>261</v>
      </c>
    </row>
    <row r="4391" spans="1:14" s="194" customFormat="1">
      <c r="A4391" s="320" t="s">
        <v>310</v>
      </c>
      <c r="B4391" s="320" t="s">
        <v>381</v>
      </c>
      <c r="C4391" s="320" t="s">
        <v>671</v>
      </c>
      <c r="D4391" s="320" t="s">
        <v>112</v>
      </c>
      <c r="E4391" s="320">
        <v>29661945</v>
      </c>
      <c r="F4391" s="190">
        <v>2387</v>
      </c>
      <c r="G4391" s="360">
        <v>60.004199999999997</v>
      </c>
      <c r="H4391" s="320">
        <v>15</v>
      </c>
      <c r="I4391" s="320">
        <v>2372</v>
      </c>
      <c r="J4391" s="361">
        <v>6.2840385421030582E-3</v>
      </c>
      <c r="K4391" s="320" t="s">
        <v>192</v>
      </c>
      <c r="L4391" s="320" t="s">
        <v>254</v>
      </c>
      <c r="M4391" s="320" t="s">
        <v>264</v>
      </c>
      <c r="N4391" s="320" t="s">
        <v>263</v>
      </c>
    </row>
    <row r="4392" spans="1:14">
      <c r="A4392" s="320" t="s">
        <v>310</v>
      </c>
      <c r="B4392" s="320" t="s">
        <v>381</v>
      </c>
      <c r="C4392" s="320" t="s">
        <v>671</v>
      </c>
      <c r="D4392" s="320" t="s">
        <v>113</v>
      </c>
      <c r="E4392" s="320">
        <v>1240929</v>
      </c>
      <c r="F4392" s="190">
        <v>5817</v>
      </c>
      <c r="G4392" s="360">
        <v>60</v>
      </c>
      <c r="H4392" s="320">
        <v>9</v>
      </c>
      <c r="I4392" s="320">
        <v>5808</v>
      </c>
      <c r="J4392" s="361">
        <v>1.5471892728210418E-3</v>
      </c>
      <c r="K4392" s="320" t="s">
        <v>1180</v>
      </c>
      <c r="L4392" s="320" t="s">
        <v>254</v>
      </c>
      <c r="M4392" s="320" t="s">
        <v>264</v>
      </c>
      <c r="N4392" s="320" t="s">
        <v>263</v>
      </c>
    </row>
    <row r="4393" spans="1:14">
      <c r="A4393" s="320" t="s">
        <v>310</v>
      </c>
      <c r="B4393" s="320" t="s">
        <v>381</v>
      </c>
      <c r="C4393" s="320" t="s">
        <v>671</v>
      </c>
      <c r="D4393" s="320" t="s">
        <v>84</v>
      </c>
      <c r="E4393" s="320">
        <v>29004714</v>
      </c>
      <c r="F4393" s="190">
        <v>2922</v>
      </c>
      <c r="G4393" s="360">
        <v>60.004800000000003</v>
      </c>
      <c r="H4393" s="320">
        <v>0</v>
      </c>
      <c r="I4393" s="320">
        <v>2922</v>
      </c>
      <c r="J4393" s="361">
        <v>0</v>
      </c>
      <c r="K4393" s="320" t="s">
        <v>1181</v>
      </c>
      <c r="L4393" s="320" t="s">
        <v>254</v>
      </c>
      <c r="M4393" s="320" t="s">
        <v>264</v>
      </c>
      <c r="N4393" s="320" t="s">
        <v>262</v>
      </c>
    </row>
    <row r="4394" spans="1:14">
      <c r="A4394" s="320" t="s">
        <v>310</v>
      </c>
      <c r="B4394" s="320" t="s">
        <v>381</v>
      </c>
      <c r="C4394" s="320" t="s">
        <v>671</v>
      </c>
      <c r="D4394" s="320" t="s">
        <v>84</v>
      </c>
      <c r="E4394" s="320">
        <v>192863813</v>
      </c>
      <c r="F4394" s="190">
        <v>1243</v>
      </c>
      <c r="G4394" s="360">
        <v>60</v>
      </c>
      <c r="H4394" s="320">
        <v>2</v>
      </c>
      <c r="I4394" s="320">
        <v>1241</v>
      </c>
      <c r="J4394" s="361">
        <v>1.6090104585679806E-3</v>
      </c>
      <c r="K4394" s="320" t="s">
        <v>1182</v>
      </c>
      <c r="L4394" s="320" t="s">
        <v>254</v>
      </c>
      <c r="M4394" s="320" t="s">
        <v>264</v>
      </c>
      <c r="N4394" s="320" t="s">
        <v>263</v>
      </c>
    </row>
    <row r="4395" spans="1:14">
      <c r="A4395" s="320" t="s">
        <v>310</v>
      </c>
      <c r="B4395" s="320" t="s">
        <v>381</v>
      </c>
      <c r="C4395" s="320" t="s">
        <v>671</v>
      </c>
      <c r="D4395" s="320" t="s">
        <v>80</v>
      </c>
      <c r="E4395" s="320">
        <v>41302923</v>
      </c>
      <c r="F4395" s="190">
        <v>5137</v>
      </c>
      <c r="G4395" s="360">
        <v>59.998800000000003</v>
      </c>
      <c r="H4395" s="320">
        <v>9</v>
      </c>
      <c r="I4395" s="320">
        <v>5128</v>
      </c>
      <c r="J4395" s="361">
        <v>1.7519953280124587E-3</v>
      </c>
      <c r="K4395" s="320" t="s">
        <v>1183</v>
      </c>
      <c r="L4395" s="320" t="s">
        <v>254</v>
      </c>
      <c r="M4395" s="320" t="s">
        <v>264</v>
      </c>
      <c r="N4395" s="320" t="s">
        <v>263</v>
      </c>
    </row>
    <row r="4396" spans="1:14">
      <c r="A4396" s="320" t="s">
        <v>310</v>
      </c>
      <c r="B4396" s="320" t="s">
        <v>381</v>
      </c>
      <c r="C4396" s="320" t="s">
        <v>671</v>
      </c>
      <c r="D4396" s="320" t="s">
        <v>80</v>
      </c>
      <c r="E4396" s="320">
        <v>57384594</v>
      </c>
      <c r="F4396" s="190">
        <v>905</v>
      </c>
      <c r="G4396" s="360">
        <v>60.033099999999997</v>
      </c>
      <c r="H4396" s="320">
        <v>0</v>
      </c>
      <c r="I4396" s="320">
        <v>905</v>
      </c>
      <c r="J4396" s="361">
        <v>0</v>
      </c>
      <c r="K4396" s="320" t="s">
        <v>1184</v>
      </c>
      <c r="L4396" s="320" t="s">
        <v>254</v>
      </c>
      <c r="M4396" s="320" t="s">
        <v>264</v>
      </c>
      <c r="N4396" s="320" t="s">
        <v>263</v>
      </c>
    </row>
    <row r="4397" spans="1:14">
      <c r="A4397" s="320" t="s">
        <v>310</v>
      </c>
      <c r="B4397" s="320" t="s">
        <v>381</v>
      </c>
      <c r="C4397" s="320" t="s">
        <v>671</v>
      </c>
      <c r="D4397" s="320" t="s">
        <v>117</v>
      </c>
      <c r="E4397" s="320">
        <v>20175248</v>
      </c>
      <c r="F4397" s="190">
        <v>1884</v>
      </c>
      <c r="G4397" s="360">
        <v>60</v>
      </c>
      <c r="H4397" s="320">
        <v>0</v>
      </c>
      <c r="I4397" s="320">
        <v>1884</v>
      </c>
      <c r="J4397" s="361">
        <v>0</v>
      </c>
      <c r="K4397" s="320" t="s">
        <v>1185</v>
      </c>
      <c r="L4397" s="320" t="s">
        <v>254</v>
      </c>
      <c r="M4397" s="320" t="s">
        <v>262</v>
      </c>
      <c r="N4397" s="320" t="s">
        <v>261</v>
      </c>
    </row>
    <row r="4398" spans="1:14">
      <c r="A4398" s="320" t="s">
        <v>310</v>
      </c>
      <c r="B4398" s="320" t="s">
        <v>381</v>
      </c>
      <c r="C4398" s="320" t="s">
        <v>671</v>
      </c>
      <c r="D4398" s="320" t="s">
        <v>83</v>
      </c>
      <c r="E4398" s="320">
        <v>38429809</v>
      </c>
      <c r="F4398" s="190">
        <v>1934</v>
      </c>
      <c r="G4398" s="360">
        <v>60</v>
      </c>
      <c r="H4398" s="320">
        <v>0</v>
      </c>
      <c r="I4398" s="320">
        <v>1934</v>
      </c>
      <c r="J4398" s="361">
        <v>0</v>
      </c>
      <c r="K4398" s="320" t="s">
        <v>1186</v>
      </c>
      <c r="L4398" s="320" t="s">
        <v>254</v>
      </c>
      <c r="M4398" s="320" t="s">
        <v>264</v>
      </c>
      <c r="N4398" s="320" t="s">
        <v>263</v>
      </c>
    </row>
    <row r="4399" spans="1:14">
      <c r="A4399" s="320" t="s">
        <v>310</v>
      </c>
      <c r="B4399" s="320" t="s">
        <v>381</v>
      </c>
      <c r="C4399" s="320" t="s">
        <v>671</v>
      </c>
      <c r="D4399" s="320" t="s">
        <v>85</v>
      </c>
      <c r="E4399" s="320">
        <v>21973142</v>
      </c>
      <c r="F4399" s="190">
        <v>9059</v>
      </c>
      <c r="G4399" s="360">
        <v>60.001100000000001</v>
      </c>
      <c r="H4399" s="320">
        <v>11</v>
      </c>
      <c r="I4399" s="320">
        <v>9048</v>
      </c>
      <c r="J4399" s="361">
        <v>1.2142620598300034E-3</v>
      </c>
      <c r="K4399" s="320" t="s">
        <v>1187</v>
      </c>
      <c r="L4399" s="320" t="s">
        <v>254</v>
      </c>
      <c r="M4399" s="320" t="s">
        <v>263</v>
      </c>
      <c r="N4399" s="320" t="s">
        <v>264</v>
      </c>
    </row>
    <row r="4400" spans="1:14">
      <c r="A4400" s="320" t="s">
        <v>310</v>
      </c>
      <c r="B4400" s="320" t="s">
        <v>381</v>
      </c>
      <c r="C4400" s="320" t="s">
        <v>671</v>
      </c>
      <c r="D4400" s="320" t="s">
        <v>86</v>
      </c>
      <c r="E4400" s="320">
        <v>31313453</v>
      </c>
      <c r="F4400" s="190">
        <v>4405</v>
      </c>
      <c r="G4400" s="360">
        <v>59.983600000000003</v>
      </c>
      <c r="H4400" s="320">
        <v>7</v>
      </c>
      <c r="I4400" s="320">
        <v>4398</v>
      </c>
      <c r="J4400" s="361">
        <v>1.5891032917139615E-3</v>
      </c>
      <c r="K4400" s="320" t="s">
        <v>1188</v>
      </c>
      <c r="L4400" s="320" t="s">
        <v>254</v>
      </c>
      <c r="M4400" s="320" t="s">
        <v>262</v>
      </c>
      <c r="N4400" s="320" t="s">
        <v>261</v>
      </c>
    </row>
    <row r="4401" spans="1:14">
      <c r="A4401" s="320" t="s">
        <v>310</v>
      </c>
      <c r="B4401" s="320" t="s">
        <v>381</v>
      </c>
      <c r="C4401" s="320" t="s">
        <v>671</v>
      </c>
      <c r="D4401" s="320" t="s">
        <v>94</v>
      </c>
      <c r="E4401" s="320">
        <v>55214404</v>
      </c>
      <c r="F4401" s="190">
        <v>2026</v>
      </c>
      <c r="G4401" s="360">
        <v>60</v>
      </c>
      <c r="H4401" s="320">
        <v>6</v>
      </c>
      <c r="I4401" s="320">
        <v>2020</v>
      </c>
      <c r="J4401" s="361">
        <v>2.9615004935834156E-3</v>
      </c>
      <c r="K4401" s="320" t="s">
        <v>1189</v>
      </c>
      <c r="L4401" s="320" t="s">
        <v>254</v>
      </c>
      <c r="M4401" s="320" t="s">
        <v>264</v>
      </c>
      <c r="N4401" s="320" t="s">
        <v>263</v>
      </c>
    </row>
    <row r="4402" spans="1:14">
      <c r="A4402" s="320" t="s">
        <v>310</v>
      </c>
      <c r="B4402" s="320" t="s">
        <v>579</v>
      </c>
      <c r="C4402" s="320" t="s">
        <v>834</v>
      </c>
      <c r="D4402" s="320" t="s">
        <v>92</v>
      </c>
      <c r="E4402" s="320">
        <v>6811265</v>
      </c>
      <c r="F4402" s="190">
        <v>1388</v>
      </c>
      <c r="G4402" s="360">
        <v>59.992800000000003</v>
      </c>
      <c r="H4402" s="320">
        <v>0</v>
      </c>
      <c r="I4402" s="320">
        <v>1388</v>
      </c>
      <c r="J4402" s="361">
        <v>0</v>
      </c>
      <c r="K4402" s="320" t="s">
        <v>1173</v>
      </c>
      <c r="L4402" s="320" t="s">
        <v>254</v>
      </c>
      <c r="M4402" s="320" t="s">
        <v>262</v>
      </c>
      <c r="N4402" s="320" t="s">
        <v>261</v>
      </c>
    </row>
    <row r="4403" spans="1:14">
      <c r="A4403" s="320" t="s">
        <v>310</v>
      </c>
      <c r="B4403" s="320" t="s">
        <v>579</v>
      </c>
      <c r="C4403" s="320" t="s">
        <v>834</v>
      </c>
      <c r="D4403" s="320" t="s">
        <v>81</v>
      </c>
      <c r="E4403" s="320">
        <v>118375361</v>
      </c>
      <c r="F4403" s="190">
        <v>2064</v>
      </c>
      <c r="G4403" s="360">
        <v>60</v>
      </c>
      <c r="H4403" s="320">
        <v>0</v>
      </c>
      <c r="I4403" s="320">
        <v>2064</v>
      </c>
      <c r="J4403" s="361">
        <v>0</v>
      </c>
      <c r="K4403" s="320" t="s">
        <v>1174</v>
      </c>
      <c r="L4403" s="320" t="s">
        <v>254</v>
      </c>
      <c r="M4403" s="320" t="s">
        <v>264</v>
      </c>
      <c r="N4403" s="320" t="s">
        <v>262</v>
      </c>
    </row>
    <row r="4404" spans="1:14">
      <c r="A4404" s="320" t="s">
        <v>310</v>
      </c>
      <c r="B4404" s="320" t="s">
        <v>579</v>
      </c>
      <c r="C4404" s="320" t="s">
        <v>834</v>
      </c>
      <c r="D4404" s="320" t="s">
        <v>82</v>
      </c>
      <c r="E4404" s="320">
        <v>41801939</v>
      </c>
      <c r="F4404" s="190">
        <v>1082</v>
      </c>
      <c r="G4404" s="360">
        <v>59.989800000000002</v>
      </c>
      <c r="H4404" s="320">
        <v>0</v>
      </c>
      <c r="I4404" s="320">
        <v>1082</v>
      </c>
      <c r="J4404" s="361">
        <v>0</v>
      </c>
      <c r="K4404" s="320" t="s">
        <v>1175</v>
      </c>
      <c r="L4404" s="320" t="s">
        <v>254</v>
      </c>
      <c r="M4404" s="320" t="s">
        <v>262</v>
      </c>
      <c r="N4404" s="320" t="s">
        <v>261</v>
      </c>
    </row>
    <row r="4405" spans="1:14">
      <c r="A4405" s="320" t="s">
        <v>310</v>
      </c>
      <c r="B4405" s="320" t="s">
        <v>579</v>
      </c>
      <c r="C4405" s="320" t="s">
        <v>834</v>
      </c>
      <c r="D4405" s="320" t="s">
        <v>82</v>
      </c>
      <c r="E4405" s="320">
        <v>112888166</v>
      </c>
      <c r="F4405" s="190">
        <v>4503</v>
      </c>
      <c r="G4405" s="360">
        <v>59.495100000000001</v>
      </c>
      <c r="H4405" s="320">
        <v>7</v>
      </c>
      <c r="I4405" s="320">
        <v>4496</v>
      </c>
      <c r="J4405" s="361">
        <v>1.554519209415945E-3</v>
      </c>
      <c r="K4405" s="320" t="s">
        <v>141</v>
      </c>
      <c r="L4405" s="320" t="s">
        <v>254</v>
      </c>
      <c r="M4405" s="320" t="s">
        <v>261</v>
      </c>
      <c r="N4405" s="320" t="s">
        <v>263</v>
      </c>
    </row>
    <row r="4406" spans="1:14">
      <c r="A4406" s="320" t="s">
        <v>310</v>
      </c>
      <c r="B4406" s="320" t="s">
        <v>579</v>
      </c>
      <c r="C4406" s="320" t="s">
        <v>834</v>
      </c>
      <c r="D4406" s="320" t="s">
        <v>82</v>
      </c>
      <c r="E4406" s="320">
        <v>114353272</v>
      </c>
      <c r="F4406" s="190">
        <v>538</v>
      </c>
      <c r="G4406" s="360">
        <v>60</v>
      </c>
      <c r="H4406" s="320">
        <v>0</v>
      </c>
      <c r="I4406" s="320">
        <v>538</v>
      </c>
      <c r="J4406" s="361">
        <v>0</v>
      </c>
      <c r="K4406" s="320" t="s">
        <v>1176</v>
      </c>
      <c r="L4406" s="320" t="s">
        <v>254</v>
      </c>
      <c r="M4406" s="320" t="s">
        <v>261</v>
      </c>
      <c r="N4406" s="320" t="s">
        <v>264</v>
      </c>
    </row>
    <row r="4407" spans="1:14">
      <c r="A4407" s="320" t="s">
        <v>310</v>
      </c>
      <c r="B4407" s="320" t="s">
        <v>579</v>
      </c>
      <c r="C4407" s="320" t="s">
        <v>834</v>
      </c>
      <c r="D4407" s="320" t="s">
        <v>82</v>
      </c>
      <c r="E4407" s="320">
        <v>128198412</v>
      </c>
      <c r="F4407" s="190">
        <v>2582</v>
      </c>
      <c r="G4407" s="360">
        <v>59.984499999999997</v>
      </c>
      <c r="H4407" s="320">
        <v>0</v>
      </c>
      <c r="I4407" s="320">
        <v>2582</v>
      </c>
      <c r="J4407" s="361">
        <v>0</v>
      </c>
      <c r="K4407" s="320" t="s">
        <v>1177</v>
      </c>
      <c r="L4407" s="320" t="s">
        <v>254</v>
      </c>
      <c r="M4407" s="320" t="s">
        <v>262</v>
      </c>
      <c r="N4407" s="320" t="s">
        <v>261</v>
      </c>
    </row>
    <row r="4408" spans="1:14">
      <c r="A4408" s="320" t="s">
        <v>310</v>
      </c>
      <c r="B4408" s="320" t="s">
        <v>579</v>
      </c>
      <c r="C4408" s="320" t="s">
        <v>834</v>
      </c>
      <c r="D4408" s="320" t="s">
        <v>89</v>
      </c>
      <c r="E4408" s="320">
        <v>100605717</v>
      </c>
      <c r="F4408" s="190">
        <v>1246</v>
      </c>
      <c r="G4408" s="360">
        <v>60</v>
      </c>
      <c r="H4408" s="320">
        <v>0</v>
      </c>
      <c r="I4408" s="320">
        <v>1246</v>
      </c>
      <c r="J4408" s="361">
        <v>0</v>
      </c>
      <c r="K4408" s="320" t="s">
        <v>1178</v>
      </c>
      <c r="L4408" s="320" t="s">
        <v>254</v>
      </c>
      <c r="M4408" s="320" t="s">
        <v>263</v>
      </c>
      <c r="N4408" s="320" t="s">
        <v>262</v>
      </c>
    </row>
    <row r="4409" spans="1:14">
      <c r="A4409" s="320" t="s">
        <v>310</v>
      </c>
      <c r="B4409" s="320" t="s">
        <v>579</v>
      </c>
      <c r="C4409" s="320" t="s">
        <v>834</v>
      </c>
      <c r="D4409" s="320" t="s">
        <v>90</v>
      </c>
      <c r="E4409" s="320">
        <v>15826510</v>
      </c>
      <c r="F4409" s="190">
        <v>580</v>
      </c>
      <c r="G4409" s="360">
        <v>60</v>
      </c>
      <c r="H4409" s="320">
        <v>0</v>
      </c>
      <c r="I4409" s="320">
        <v>580</v>
      </c>
      <c r="J4409" s="361">
        <v>0</v>
      </c>
      <c r="K4409" s="320" t="s">
        <v>1179</v>
      </c>
      <c r="L4409" s="320" t="s">
        <v>254</v>
      </c>
      <c r="M4409" s="320" t="s">
        <v>262</v>
      </c>
      <c r="N4409" s="320" t="s">
        <v>261</v>
      </c>
    </row>
    <row r="4410" spans="1:14">
      <c r="A4410" s="320" t="s">
        <v>310</v>
      </c>
      <c r="B4410" s="320" t="s">
        <v>579</v>
      </c>
      <c r="C4410" s="320" t="s">
        <v>834</v>
      </c>
      <c r="D4410" s="320" t="s">
        <v>112</v>
      </c>
      <c r="E4410" s="320">
        <v>29661945</v>
      </c>
      <c r="F4410" s="190">
        <v>0</v>
      </c>
      <c r="G4410" s="360" t="s">
        <v>12</v>
      </c>
      <c r="H4410" s="320">
        <v>0</v>
      </c>
      <c r="I4410" s="320">
        <v>0</v>
      </c>
      <c r="J4410" s="361">
        <v>0</v>
      </c>
      <c r="K4410" s="320" t="s">
        <v>192</v>
      </c>
      <c r="L4410" s="320" t="s">
        <v>254</v>
      </c>
      <c r="M4410" s="320" t="s">
        <v>264</v>
      </c>
      <c r="N4410" s="320" t="s">
        <v>263</v>
      </c>
    </row>
    <row r="4411" spans="1:14">
      <c r="A4411" s="320" t="s">
        <v>310</v>
      </c>
      <c r="B4411" s="320" t="s">
        <v>579</v>
      </c>
      <c r="C4411" s="320" t="s">
        <v>834</v>
      </c>
      <c r="D4411" s="320" t="s">
        <v>113</v>
      </c>
      <c r="E4411" s="320">
        <v>1240929</v>
      </c>
      <c r="F4411" s="190">
        <v>3002</v>
      </c>
      <c r="G4411" s="360">
        <v>59.997</v>
      </c>
      <c r="H4411" s="320">
        <v>0</v>
      </c>
      <c r="I4411" s="320">
        <v>3002</v>
      </c>
      <c r="J4411" s="361">
        <v>0</v>
      </c>
      <c r="K4411" s="320" t="s">
        <v>1180</v>
      </c>
      <c r="L4411" s="320" t="s">
        <v>254</v>
      </c>
      <c r="M4411" s="320" t="s">
        <v>264</v>
      </c>
      <c r="N4411" s="320" t="s">
        <v>263</v>
      </c>
    </row>
    <row r="4412" spans="1:14">
      <c r="A4412" s="320" t="s">
        <v>310</v>
      </c>
      <c r="B4412" s="320" t="s">
        <v>579</v>
      </c>
      <c r="C4412" s="320" t="s">
        <v>834</v>
      </c>
      <c r="D4412" s="320" t="s">
        <v>84</v>
      </c>
      <c r="E4412" s="320">
        <v>29004714</v>
      </c>
      <c r="F4412" s="190">
        <v>2210</v>
      </c>
      <c r="G4412" s="360">
        <v>59.999499999999998</v>
      </c>
      <c r="H4412" s="320">
        <v>0</v>
      </c>
      <c r="I4412" s="320">
        <v>2210</v>
      </c>
      <c r="J4412" s="361">
        <v>0</v>
      </c>
      <c r="K4412" s="320" t="s">
        <v>1181</v>
      </c>
      <c r="L4412" s="320" t="s">
        <v>254</v>
      </c>
      <c r="M4412" s="320" t="s">
        <v>264</v>
      </c>
      <c r="N4412" s="320" t="s">
        <v>262</v>
      </c>
    </row>
    <row r="4413" spans="1:14">
      <c r="A4413" s="320" t="s">
        <v>310</v>
      </c>
      <c r="B4413" s="320" t="s">
        <v>579</v>
      </c>
      <c r="C4413" s="320" t="s">
        <v>834</v>
      </c>
      <c r="D4413" s="320" t="s">
        <v>84</v>
      </c>
      <c r="E4413" s="320">
        <v>192863813</v>
      </c>
      <c r="F4413" s="190">
        <v>998</v>
      </c>
      <c r="G4413" s="360">
        <v>60</v>
      </c>
      <c r="H4413" s="320">
        <v>2</v>
      </c>
      <c r="I4413" s="320">
        <v>996</v>
      </c>
      <c r="J4413" s="361">
        <v>2.004008016032064E-3</v>
      </c>
      <c r="K4413" s="320" t="s">
        <v>1182</v>
      </c>
      <c r="L4413" s="320" t="s">
        <v>254</v>
      </c>
      <c r="M4413" s="320" t="s">
        <v>264</v>
      </c>
      <c r="N4413" s="320" t="s">
        <v>263</v>
      </c>
    </row>
    <row r="4414" spans="1:14">
      <c r="A4414" s="320" t="s">
        <v>310</v>
      </c>
      <c r="B4414" s="320" t="s">
        <v>579</v>
      </c>
      <c r="C4414" s="320" t="s">
        <v>834</v>
      </c>
      <c r="D4414" s="320" t="s">
        <v>80</v>
      </c>
      <c r="E4414" s="320">
        <v>41302923</v>
      </c>
      <c r="F4414" s="190">
        <v>881</v>
      </c>
      <c r="G4414" s="360">
        <v>59.956899999999997</v>
      </c>
      <c r="H4414" s="320">
        <v>0</v>
      </c>
      <c r="I4414" s="320">
        <v>881</v>
      </c>
      <c r="J4414" s="361">
        <v>0</v>
      </c>
      <c r="K4414" s="320" t="s">
        <v>1183</v>
      </c>
      <c r="L4414" s="320" t="s">
        <v>254</v>
      </c>
      <c r="M4414" s="320" t="s">
        <v>264</v>
      </c>
      <c r="N4414" s="320" t="s">
        <v>263</v>
      </c>
    </row>
    <row r="4415" spans="1:14">
      <c r="A4415" s="320" t="s">
        <v>310</v>
      </c>
      <c r="B4415" s="320" t="s">
        <v>579</v>
      </c>
      <c r="C4415" s="320" t="s">
        <v>834</v>
      </c>
      <c r="D4415" s="320" t="s">
        <v>80</v>
      </c>
      <c r="E4415" s="320">
        <v>57384594</v>
      </c>
      <c r="F4415" s="190">
        <v>576</v>
      </c>
      <c r="G4415" s="360">
        <v>60.0642</v>
      </c>
      <c r="H4415" s="320">
        <v>0</v>
      </c>
      <c r="I4415" s="320">
        <v>576</v>
      </c>
      <c r="J4415" s="361">
        <v>0</v>
      </c>
      <c r="K4415" s="320" t="s">
        <v>1184</v>
      </c>
      <c r="L4415" s="320" t="s">
        <v>254</v>
      </c>
      <c r="M4415" s="320" t="s">
        <v>264</v>
      </c>
      <c r="N4415" s="320" t="s">
        <v>263</v>
      </c>
    </row>
    <row r="4416" spans="1:14">
      <c r="A4416" s="320" t="s">
        <v>310</v>
      </c>
      <c r="B4416" s="320" t="s">
        <v>579</v>
      </c>
      <c r="C4416" s="320" t="s">
        <v>834</v>
      </c>
      <c r="D4416" s="320" t="s">
        <v>117</v>
      </c>
      <c r="E4416" s="320">
        <v>20175248</v>
      </c>
      <c r="F4416" s="190">
        <v>355</v>
      </c>
      <c r="G4416" s="360">
        <v>60</v>
      </c>
      <c r="H4416" s="320">
        <v>0</v>
      </c>
      <c r="I4416" s="320">
        <v>355</v>
      </c>
      <c r="J4416" s="361">
        <v>0</v>
      </c>
      <c r="K4416" s="320" t="s">
        <v>1185</v>
      </c>
      <c r="L4416" s="320" t="s">
        <v>254</v>
      </c>
      <c r="M4416" s="320" t="s">
        <v>262</v>
      </c>
      <c r="N4416" s="320" t="s">
        <v>261</v>
      </c>
    </row>
    <row r="4417" spans="1:14">
      <c r="A4417" s="320" t="s">
        <v>310</v>
      </c>
      <c r="B4417" s="320" t="s">
        <v>579</v>
      </c>
      <c r="C4417" s="320" t="s">
        <v>834</v>
      </c>
      <c r="D4417" s="320" t="s">
        <v>83</v>
      </c>
      <c r="E4417" s="320">
        <v>38429809</v>
      </c>
      <c r="F4417" s="190">
        <v>257</v>
      </c>
      <c r="G4417" s="360">
        <v>60</v>
      </c>
      <c r="H4417" s="320">
        <v>0</v>
      </c>
      <c r="I4417" s="320">
        <v>257</v>
      </c>
      <c r="J4417" s="361">
        <v>0</v>
      </c>
      <c r="K4417" s="320" t="s">
        <v>1186</v>
      </c>
      <c r="L4417" s="320" t="s">
        <v>254</v>
      </c>
      <c r="M4417" s="320" t="s">
        <v>264</v>
      </c>
      <c r="N4417" s="320" t="s">
        <v>263</v>
      </c>
    </row>
    <row r="4418" spans="1:14">
      <c r="A4418" s="320" t="s">
        <v>310</v>
      </c>
      <c r="B4418" s="320" t="s">
        <v>579</v>
      </c>
      <c r="C4418" s="320" t="s">
        <v>834</v>
      </c>
      <c r="D4418" s="320" t="s">
        <v>85</v>
      </c>
      <c r="E4418" s="320">
        <v>21973142</v>
      </c>
      <c r="F4418" s="190">
        <v>6070</v>
      </c>
      <c r="G4418" s="360">
        <v>60</v>
      </c>
      <c r="H4418" s="320">
        <v>11</v>
      </c>
      <c r="I4418" s="320">
        <v>6059</v>
      </c>
      <c r="J4418" s="361">
        <v>1.8121911037891269E-3</v>
      </c>
      <c r="K4418" s="320" t="s">
        <v>1187</v>
      </c>
      <c r="L4418" s="320" t="s">
        <v>254</v>
      </c>
      <c r="M4418" s="320" t="s">
        <v>263</v>
      </c>
      <c r="N4418" s="320" t="s">
        <v>264</v>
      </c>
    </row>
    <row r="4419" spans="1:14">
      <c r="A4419" s="320" t="s">
        <v>310</v>
      </c>
      <c r="B4419" s="320" t="s">
        <v>579</v>
      </c>
      <c r="C4419" s="320" t="s">
        <v>834</v>
      </c>
      <c r="D4419" s="320" t="s">
        <v>86</v>
      </c>
      <c r="E4419" s="320">
        <v>31313453</v>
      </c>
      <c r="F4419" s="190">
        <v>0</v>
      </c>
      <c r="G4419" s="360" t="s">
        <v>12</v>
      </c>
      <c r="H4419" s="320">
        <v>0</v>
      </c>
      <c r="I4419" s="320">
        <v>0</v>
      </c>
      <c r="J4419" s="361">
        <v>0</v>
      </c>
      <c r="K4419" s="320" t="s">
        <v>1188</v>
      </c>
      <c r="L4419" s="320" t="s">
        <v>254</v>
      </c>
      <c r="M4419" s="320" t="s">
        <v>262</v>
      </c>
      <c r="N4419" s="320" t="s">
        <v>261</v>
      </c>
    </row>
    <row r="4420" spans="1:14">
      <c r="A4420" s="320" t="s">
        <v>310</v>
      </c>
      <c r="B4420" s="320" t="s">
        <v>579</v>
      </c>
      <c r="C4420" s="320" t="s">
        <v>834</v>
      </c>
      <c r="D4420" s="320" t="s">
        <v>94</v>
      </c>
      <c r="E4420" s="320">
        <v>55214404</v>
      </c>
      <c r="F4420" s="190">
        <v>0</v>
      </c>
      <c r="G4420" s="360" t="s">
        <v>12</v>
      </c>
      <c r="H4420" s="320">
        <v>0</v>
      </c>
      <c r="I4420" s="320">
        <v>0</v>
      </c>
      <c r="J4420" s="361">
        <v>0</v>
      </c>
      <c r="K4420" s="320" t="s">
        <v>1189</v>
      </c>
      <c r="L4420" s="320" t="s">
        <v>254</v>
      </c>
      <c r="M4420" s="320" t="s">
        <v>264</v>
      </c>
      <c r="N4420" s="320" t="s">
        <v>263</v>
      </c>
    </row>
    <row r="4421" spans="1:14">
      <c r="A4421" s="320" t="s">
        <v>310</v>
      </c>
      <c r="B4421" s="320" t="s">
        <v>400</v>
      </c>
      <c r="C4421" s="320" t="s">
        <v>834</v>
      </c>
      <c r="D4421" s="320" t="s">
        <v>92</v>
      </c>
      <c r="E4421" s="320">
        <v>6811265</v>
      </c>
      <c r="F4421" s="190">
        <v>549</v>
      </c>
      <c r="G4421" s="360">
        <v>60.018300000000004</v>
      </c>
      <c r="H4421" s="320">
        <v>2</v>
      </c>
      <c r="I4421" s="320">
        <v>547</v>
      </c>
      <c r="J4421" s="361">
        <v>3.6429872495446266E-3</v>
      </c>
      <c r="K4421" s="320" t="s">
        <v>1173</v>
      </c>
      <c r="L4421" s="320" t="s">
        <v>254</v>
      </c>
      <c r="M4421" s="320" t="s">
        <v>262</v>
      </c>
      <c r="N4421" s="320" t="s">
        <v>261</v>
      </c>
    </row>
    <row r="4422" spans="1:14">
      <c r="A4422" s="320" t="s">
        <v>310</v>
      </c>
      <c r="B4422" s="320" t="s">
        <v>400</v>
      </c>
      <c r="C4422" s="320" t="s">
        <v>834</v>
      </c>
      <c r="D4422" s="320" t="s">
        <v>81</v>
      </c>
      <c r="E4422" s="320">
        <v>118375361</v>
      </c>
      <c r="F4422" s="190">
        <v>2251</v>
      </c>
      <c r="G4422" s="360">
        <v>59.993299999999998</v>
      </c>
      <c r="H4422" s="320">
        <v>2</v>
      </c>
      <c r="I4422" s="320">
        <v>2249</v>
      </c>
      <c r="J4422" s="361">
        <v>8.8849400266548197E-4</v>
      </c>
      <c r="K4422" s="320" t="s">
        <v>1174</v>
      </c>
      <c r="L4422" s="320" t="s">
        <v>254</v>
      </c>
      <c r="M4422" s="320" t="s">
        <v>264</v>
      </c>
      <c r="N4422" s="320" t="s">
        <v>262</v>
      </c>
    </row>
    <row r="4423" spans="1:14">
      <c r="A4423" s="320" t="s">
        <v>310</v>
      </c>
      <c r="B4423" s="320" t="s">
        <v>400</v>
      </c>
      <c r="C4423" s="320" t="s">
        <v>834</v>
      </c>
      <c r="D4423" s="320" t="s">
        <v>82</v>
      </c>
      <c r="E4423" s="320">
        <v>41801939</v>
      </c>
      <c r="F4423" s="190">
        <v>1086</v>
      </c>
      <c r="G4423" s="360">
        <v>60</v>
      </c>
      <c r="H4423" s="320">
        <v>0</v>
      </c>
      <c r="I4423" s="320">
        <v>1086</v>
      </c>
      <c r="J4423" s="361">
        <v>0</v>
      </c>
      <c r="K4423" s="320" t="s">
        <v>1175</v>
      </c>
      <c r="L4423" s="320" t="s">
        <v>254</v>
      </c>
      <c r="M4423" s="320" t="s">
        <v>262</v>
      </c>
      <c r="N4423" s="320" t="s">
        <v>261</v>
      </c>
    </row>
    <row r="4424" spans="1:14">
      <c r="A4424" s="320" t="s">
        <v>310</v>
      </c>
      <c r="B4424" s="320" t="s">
        <v>400</v>
      </c>
      <c r="C4424" s="320" t="s">
        <v>834</v>
      </c>
      <c r="D4424" s="320" t="s">
        <v>82</v>
      </c>
      <c r="E4424" s="320">
        <v>112888166</v>
      </c>
      <c r="F4424" s="190">
        <v>5496</v>
      </c>
      <c r="G4424" s="360">
        <v>59.588500000000003</v>
      </c>
      <c r="H4424" s="320">
        <v>2</v>
      </c>
      <c r="I4424" s="320">
        <v>5494</v>
      </c>
      <c r="J4424" s="361">
        <v>3.63901018922853E-4</v>
      </c>
      <c r="K4424" s="320" t="s">
        <v>141</v>
      </c>
      <c r="L4424" s="320" t="s">
        <v>254</v>
      </c>
      <c r="M4424" s="320" t="s">
        <v>261</v>
      </c>
      <c r="N4424" s="320" t="s">
        <v>263</v>
      </c>
    </row>
    <row r="4425" spans="1:14">
      <c r="A4425" s="320" t="s">
        <v>310</v>
      </c>
      <c r="B4425" s="320" t="s">
        <v>400</v>
      </c>
      <c r="C4425" s="320" t="s">
        <v>834</v>
      </c>
      <c r="D4425" s="320" t="s">
        <v>82</v>
      </c>
      <c r="E4425" s="320">
        <v>114353272</v>
      </c>
      <c r="F4425" s="190">
        <v>1113</v>
      </c>
      <c r="G4425" s="360">
        <v>60</v>
      </c>
      <c r="H4425" s="320">
        <v>3</v>
      </c>
      <c r="I4425" s="320">
        <v>1110</v>
      </c>
      <c r="J4425" s="361">
        <v>2.6954177897574125E-3</v>
      </c>
      <c r="K4425" s="320" t="s">
        <v>1176</v>
      </c>
      <c r="L4425" s="320" t="s">
        <v>254</v>
      </c>
      <c r="M4425" s="320" t="s">
        <v>261</v>
      </c>
      <c r="N4425" s="320" t="s">
        <v>264</v>
      </c>
    </row>
    <row r="4426" spans="1:14">
      <c r="A4426" s="320" t="s">
        <v>310</v>
      </c>
      <c r="B4426" s="320" t="s">
        <v>400</v>
      </c>
      <c r="C4426" s="320" t="s">
        <v>834</v>
      </c>
      <c r="D4426" s="320" t="s">
        <v>82</v>
      </c>
      <c r="E4426" s="320">
        <v>128198412</v>
      </c>
      <c r="F4426" s="190">
        <v>2174</v>
      </c>
      <c r="G4426" s="360">
        <v>60</v>
      </c>
      <c r="H4426" s="320">
        <v>9</v>
      </c>
      <c r="I4426" s="320">
        <v>2165</v>
      </c>
      <c r="J4426" s="361">
        <v>4.1398344066237349E-3</v>
      </c>
      <c r="K4426" s="320" t="s">
        <v>1177</v>
      </c>
      <c r="L4426" s="320" t="s">
        <v>254</v>
      </c>
      <c r="M4426" s="320" t="s">
        <v>262</v>
      </c>
      <c r="N4426" s="320" t="s">
        <v>261</v>
      </c>
    </row>
    <row r="4427" spans="1:14">
      <c r="A4427" s="320" t="s">
        <v>310</v>
      </c>
      <c r="B4427" s="320" t="s">
        <v>400</v>
      </c>
      <c r="C4427" s="320" t="s">
        <v>834</v>
      </c>
      <c r="D4427" s="320" t="s">
        <v>89</v>
      </c>
      <c r="E4427" s="320">
        <v>100605717</v>
      </c>
      <c r="F4427" s="190">
        <v>1876</v>
      </c>
      <c r="G4427" s="360">
        <v>60</v>
      </c>
      <c r="H4427" s="320">
        <v>3</v>
      </c>
      <c r="I4427" s="320">
        <v>1873</v>
      </c>
      <c r="J4427" s="361">
        <v>1.5991471215351812E-3</v>
      </c>
      <c r="K4427" s="320" t="s">
        <v>1178</v>
      </c>
      <c r="L4427" s="320" t="s">
        <v>254</v>
      </c>
      <c r="M4427" s="320" t="s">
        <v>263</v>
      </c>
      <c r="N4427" s="320" t="s">
        <v>262</v>
      </c>
    </row>
    <row r="4428" spans="1:14">
      <c r="A4428" s="320" t="s">
        <v>310</v>
      </c>
      <c r="B4428" s="320" t="s">
        <v>400</v>
      </c>
      <c r="C4428" s="320" t="s">
        <v>834</v>
      </c>
      <c r="D4428" s="320" t="s">
        <v>90</v>
      </c>
      <c r="E4428" s="320">
        <v>15826510</v>
      </c>
      <c r="F4428" s="190">
        <v>1045</v>
      </c>
      <c r="G4428" s="360">
        <v>60</v>
      </c>
      <c r="H4428" s="320">
        <v>2</v>
      </c>
      <c r="I4428" s="320">
        <v>1043</v>
      </c>
      <c r="J4428" s="361">
        <v>1.9138755980861245E-3</v>
      </c>
      <c r="K4428" s="320" t="s">
        <v>1179</v>
      </c>
      <c r="L4428" s="320" t="s">
        <v>254</v>
      </c>
      <c r="M4428" s="320" t="s">
        <v>262</v>
      </c>
      <c r="N4428" s="320" t="s">
        <v>261</v>
      </c>
    </row>
    <row r="4429" spans="1:14">
      <c r="A4429" s="320" t="s">
        <v>310</v>
      </c>
      <c r="B4429" s="320" t="s">
        <v>400</v>
      </c>
      <c r="C4429" s="320" t="s">
        <v>834</v>
      </c>
      <c r="D4429" s="320" t="s">
        <v>112</v>
      </c>
      <c r="E4429" s="320">
        <v>29661945</v>
      </c>
      <c r="F4429" s="190">
        <v>2817</v>
      </c>
      <c r="G4429" s="360">
        <v>60.0075</v>
      </c>
      <c r="H4429" s="320">
        <v>146</v>
      </c>
      <c r="I4429" s="320">
        <v>2671</v>
      </c>
      <c r="J4429" s="361">
        <v>5.1828186013489527E-2</v>
      </c>
      <c r="K4429" s="320" t="s">
        <v>192</v>
      </c>
      <c r="L4429" s="320" t="s">
        <v>254</v>
      </c>
      <c r="M4429" s="320" t="s">
        <v>264</v>
      </c>
      <c r="N4429" s="320" t="s">
        <v>263</v>
      </c>
    </row>
    <row r="4430" spans="1:14">
      <c r="A4430" s="320" t="s">
        <v>310</v>
      </c>
      <c r="B4430" s="320" t="s">
        <v>400</v>
      </c>
      <c r="C4430" s="320" t="s">
        <v>834</v>
      </c>
      <c r="D4430" s="320" t="s">
        <v>113</v>
      </c>
      <c r="E4430" s="320">
        <v>1240929</v>
      </c>
      <c r="F4430" s="190">
        <v>3127</v>
      </c>
      <c r="G4430" s="360">
        <v>60</v>
      </c>
      <c r="H4430" s="320">
        <v>12</v>
      </c>
      <c r="I4430" s="320">
        <v>3115</v>
      </c>
      <c r="J4430" s="361">
        <v>3.8375439718580109E-3</v>
      </c>
      <c r="K4430" s="320" t="s">
        <v>1180</v>
      </c>
      <c r="L4430" s="320" t="s">
        <v>254</v>
      </c>
      <c r="M4430" s="320" t="s">
        <v>264</v>
      </c>
      <c r="N4430" s="320" t="s">
        <v>263</v>
      </c>
    </row>
    <row r="4431" spans="1:14">
      <c r="A4431" s="320" t="s">
        <v>310</v>
      </c>
      <c r="B4431" s="320" t="s">
        <v>400</v>
      </c>
      <c r="C4431" s="320" t="s">
        <v>834</v>
      </c>
      <c r="D4431" s="320" t="s">
        <v>84</v>
      </c>
      <c r="E4431" s="320">
        <v>29004714</v>
      </c>
      <c r="F4431" s="190">
        <v>1483</v>
      </c>
      <c r="G4431" s="360">
        <v>60.053899999999999</v>
      </c>
      <c r="H4431" s="320">
        <v>0</v>
      </c>
      <c r="I4431" s="320">
        <v>1483</v>
      </c>
      <c r="J4431" s="361">
        <v>0</v>
      </c>
      <c r="K4431" s="320" t="s">
        <v>1181</v>
      </c>
      <c r="L4431" s="320" t="s">
        <v>254</v>
      </c>
      <c r="M4431" s="320" t="s">
        <v>264</v>
      </c>
      <c r="N4431" s="320" t="s">
        <v>262</v>
      </c>
    </row>
    <row r="4432" spans="1:14">
      <c r="A4432" s="320" t="s">
        <v>310</v>
      </c>
      <c r="B4432" s="320" t="s">
        <v>400</v>
      </c>
      <c r="C4432" s="320" t="s">
        <v>834</v>
      </c>
      <c r="D4432" s="320" t="s">
        <v>84</v>
      </c>
      <c r="E4432" s="320">
        <v>192863813</v>
      </c>
      <c r="F4432" s="190">
        <v>947</v>
      </c>
      <c r="G4432" s="360">
        <v>60</v>
      </c>
      <c r="H4432" s="320">
        <v>4</v>
      </c>
      <c r="I4432" s="320">
        <v>943</v>
      </c>
      <c r="J4432" s="361">
        <v>4.2238648363252373E-3</v>
      </c>
      <c r="K4432" s="320" t="s">
        <v>1182</v>
      </c>
      <c r="L4432" s="320" t="s">
        <v>254</v>
      </c>
      <c r="M4432" s="320" t="s">
        <v>264</v>
      </c>
      <c r="N4432" s="320" t="s">
        <v>263</v>
      </c>
    </row>
    <row r="4433" spans="1:14">
      <c r="A4433" s="320" t="s">
        <v>310</v>
      </c>
      <c r="B4433" s="320" t="s">
        <v>400</v>
      </c>
      <c r="C4433" s="320" t="s">
        <v>834</v>
      </c>
      <c r="D4433" s="320" t="s">
        <v>80</v>
      </c>
      <c r="E4433" s="320">
        <v>41302923</v>
      </c>
      <c r="F4433" s="190">
        <v>1394</v>
      </c>
      <c r="G4433" s="360">
        <v>60</v>
      </c>
      <c r="H4433" s="320">
        <v>8</v>
      </c>
      <c r="I4433" s="320">
        <v>1386</v>
      </c>
      <c r="J4433" s="361">
        <v>5.7388809182209472E-3</v>
      </c>
      <c r="K4433" s="320" t="s">
        <v>1183</v>
      </c>
      <c r="L4433" s="320" t="s">
        <v>254</v>
      </c>
      <c r="M4433" s="320" t="s">
        <v>264</v>
      </c>
      <c r="N4433" s="320" t="s">
        <v>263</v>
      </c>
    </row>
    <row r="4434" spans="1:14">
      <c r="A4434" s="320" t="s">
        <v>310</v>
      </c>
      <c r="B4434" s="320" t="s">
        <v>400</v>
      </c>
      <c r="C4434" s="320" t="s">
        <v>834</v>
      </c>
      <c r="D4434" s="320" t="s">
        <v>80</v>
      </c>
      <c r="E4434" s="320">
        <v>57384594</v>
      </c>
      <c r="F4434" s="190">
        <v>396</v>
      </c>
      <c r="G4434" s="360">
        <v>60.025300000000001</v>
      </c>
      <c r="H4434" s="320">
        <v>0</v>
      </c>
      <c r="I4434" s="320">
        <v>396</v>
      </c>
      <c r="J4434" s="361">
        <v>0</v>
      </c>
      <c r="K4434" s="320" t="s">
        <v>1184</v>
      </c>
      <c r="L4434" s="320" t="s">
        <v>254</v>
      </c>
      <c r="M4434" s="320" t="s">
        <v>264</v>
      </c>
      <c r="N4434" s="320" t="s">
        <v>263</v>
      </c>
    </row>
    <row r="4435" spans="1:14">
      <c r="A4435" s="320" t="s">
        <v>310</v>
      </c>
      <c r="B4435" s="320" t="s">
        <v>400</v>
      </c>
      <c r="C4435" s="320" t="s">
        <v>834</v>
      </c>
      <c r="D4435" s="320" t="s">
        <v>117</v>
      </c>
      <c r="E4435" s="320">
        <v>20175248</v>
      </c>
      <c r="F4435" s="190">
        <v>810</v>
      </c>
      <c r="G4435" s="360">
        <v>59.987699999999997</v>
      </c>
      <c r="H4435" s="320">
        <v>0</v>
      </c>
      <c r="I4435" s="320">
        <v>810</v>
      </c>
      <c r="J4435" s="361">
        <v>0</v>
      </c>
      <c r="K4435" s="320" t="s">
        <v>1185</v>
      </c>
      <c r="L4435" s="320" t="s">
        <v>254</v>
      </c>
      <c r="M4435" s="320" t="s">
        <v>262</v>
      </c>
      <c r="N4435" s="320" t="s">
        <v>261</v>
      </c>
    </row>
    <row r="4436" spans="1:14">
      <c r="A4436" s="320" t="s">
        <v>310</v>
      </c>
      <c r="B4436" s="320" t="s">
        <v>400</v>
      </c>
      <c r="C4436" s="320" t="s">
        <v>834</v>
      </c>
      <c r="D4436" s="320" t="s">
        <v>83</v>
      </c>
      <c r="E4436" s="320">
        <v>38429809</v>
      </c>
      <c r="F4436" s="190">
        <v>358</v>
      </c>
      <c r="G4436" s="360">
        <v>60</v>
      </c>
      <c r="H4436" s="320">
        <v>0</v>
      </c>
      <c r="I4436" s="320">
        <v>358</v>
      </c>
      <c r="J4436" s="361">
        <v>0</v>
      </c>
      <c r="K4436" s="320" t="s">
        <v>1186</v>
      </c>
      <c r="L4436" s="320" t="s">
        <v>254</v>
      </c>
      <c r="M4436" s="320" t="s">
        <v>264</v>
      </c>
      <c r="N4436" s="320" t="s">
        <v>263</v>
      </c>
    </row>
    <row r="4437" spans="1:14">
      <c r="A4437" s="320" t="s">
        <v>310</v>
      </c>
      <c r="B4437" s="320" t="s">
        <v>400</v>
      </c>
      <c r="C4437" s="320" t="s">
        <v>834</v>
      </c>
      <c r="D4437" s="320" t="s">
        <v>85</v>
      </c>
      <c r="E4437" s="320">
        <v>21973142</v>
      </c>
      <c r="F4437" s="190">
        <v>3943</v>
      </c>
      <c r="G4437" s="360">
        <v>60</v>
      </c>
      <c r="H4437" s="320">
        <v>10</v>
      </c>
      <c r="I4437" s="320">
        <v>3933</v>
      </c>
      <c r="J4437" s="361">
        <v>2.5361399949277198E-3</v>
      </c>
      <c r="K4437" s="320" t="s">
        <v>1187</v>
      </c>
      <c r="L4437" s="320" t="s">
        <v>254</v>
      </c>
      <c r="M4437" s="320" t="s">
        <v>263</v>
      </c>
      <c r="N4437" s="320" t="s">
        <v>264</v>
      </c>
    </row>
    <row r="4438" spans="1:14">
      <c r="A4438" s="320" t="s">
        <v>310</v>
      </c>
      <c r="B4438" s="320" t="s">
        <v>400</v>
      </c>
      <c r="C4438" s="320" t="s">
        <v>834</v>
      </c>
      <c r="D4438" s="320" t="s">
        <v>86</v>
      </c>
      <c r="E4438" s="320">
        <v>31313453</v>
      </c>
      <c r="F4438" s="190">
        <v>4037</v>
      </c>
      <c r="G4438" s="360">
        <v>59.97</v>
      </c>
      <c r="H4438" s="320">
        <v>2</v>
      </c>
      <c r="I4438" s="320">
        <v>4035</v>
      </c>
      <c r="J4438" s="361">
        <v>4.9541738915035913E-4</v>
      </c>
      <c r="K4438" s="320" t="s">
        <v>1188</v>
      </c>
      <c r="L4438" s="320" t="s">
        <v>254</v>
      </c>
      <c r="M4438" s="320" t="s">
        <v>262</v>
      </c>
      <c r="N4438" s="320" t="s">
        <v>261</v>
      </c>
    </row>
    <row r="4439" spans="1:14">
      <c r="A4439" s="320" t="s">
        <v>310</v>
      </c>
      <c r="B4439" s="320" t="s">
        <v>400</v>
      </c>
      <c r="C4439" s="320" t="s">
        <v>834</v>
      </c>
      <c r="D4439" s="320" t="s">
        <v>94</v>
      </c>
      <c r="E4439" s="320">
        <v>55214404</v>
      </c>
      <c r="F4439" s="190">
        <v>635</v>
      </c>
      <c r="G4439" s="360">
        <v>59.9161</v>
      </c>
      <c r="H4439" s="320">
        <v>15</v>
      </c>
      <c r="I4439" s="320">
        <v>620</v>
      </c>
      <c r="J4439" s="361">
        <v>2.3622047244094488E-2</v>
      </c>
      <c r="K4439" s="320" t="s">
        <v>1189</v>
      </c>
      <c r="L4439" s="320" t="s">
        <v>254</v>
      </c>
      <c r="M4439" s="320" t="s">
        <v>264</v>
      </c>
      <c r="N4439" s="320" t="s">
        <v>263</v>
      </c>
    </row>
    <row r="4440" spans="1:14">
      <c r="A4440" s="320" t="s">
        <v>310</v>
      </c>
      <c r="B4440" s="320" t="s">
        <v>580</v>
      </c>
      <c r="C4440" s="320" t="s">
        <v>834</v>
      </c>
      <c r="D4440" s="320" t="s">
        <v>92</v>
      </c>
      <c r="E4440" s="320">
        <v>6811265</v>
      </c>
      <c r="F4440" s="190">
        <v>735</v>
      </c>
      <c r="G4440" s="360">
        <v>60</v>
      </c>
      <c r="H4440" s="320">
        <v>17</v>
      </c>
      <c r="I4440" s="320">
        <v>718</v>
      </c>
      <c r="J4440" s="361">
        <v>2.3129251700680271E-2</v>
      </c>
      <c r="K4440" s="320" t="s">
        <v>1173</v>
      </c>
      <c r="L4440" s="320" t="s">
        <v>254</v>
      </c>
      <c r="M4440" s="320" t="s">
        <v>262</v>
      </c>
      <c r="N4440" s="320" t="s">
        <v>261</v>
      </c>
    </row>
    <row r="4441" spans="1:14">
      <c r="A4441" s="320" t="s">
        <v>310</v>
      </c>
      <c r="B4441" s="320" t="s">
        <v>580</v>
      </c>
      <c r="C4441" s="320" t="s">
        <v>834</v>
      </c>
      <c r="D4441" s="320" t="s">
        <v>81</v>
      </c>
      <c r="E4441" s="320">
        <v>118375361</v>
      </c>
      <c r="F4441" s="190">
        <v>2564</v>
      </c>
      <c r="G4441" s="360">
        <v>60</v>
      </c>
      <c r="H4441" s="320">
        <v>50</v>
      </c>
      <c r="I4441" s="320">
        <v>2514</v>
      </c>
      <c r="J4441" s="361">
        <v>1.9500780031201249E-2</v>
      </c>
      <c r="K4441" s="320" t="s">
        <v>1174</v>
      </c>
      <c r="L4441" s="320" t="s">
        <v>254</v>
      </c>
      <c r="M4441" s="320" t="s">
        <v>264</v>
      </c>
      <c r="N4441" s="320" t="s">
        <v>262</v>
      </c>
    </row>
    <row r="4442" spans="1:14">
      <c r="A4442" s="320" t="s">
        <v>310</v>
      </c>
      <c r="B4442" s="320" t="s">
        <v>580</v>
      </c>
      <c r="C4442" s="320" t="s">
        <v>834</v>
      </c>
      <c r="D4442" s="320" t="s">
        <v>82</v>
      </c>
      <c r="E4442" s="320">
        <v>41801939</v>
      </c>
      <c r="F4442" s="190">
        <v>2609</v>
      </c>
      <c r="G4442" s="360">
        <v>59.996099999999998</v>
      </c>
      <c r="H4442" s="320">
        <v>44</v>
      </c>
      <c r="I4442" s="320">
        <v>2565</v>
      </c>
      <c r="J4442" s="361">
        <v>1.6864699118436181E-2</v>
      </c>
      <c r="K4442" s="320" t="s">
        <v>1175</v>
      </c>
      <c r="L4442" s="320" t="s">
        <v>254</v>
      </c>
      <c r="M4442" s="320" t="s">
        <v>262</v>
      </c>
      <c r="N4442" s="320" t="s">
        <v>261</v>
      </c>
    </row>
    <row r="4443" spans="1:14">
      <c r="A4443" s="320" t="s">
        <v>310</v>
      </c>
      <c r="B4443" s="320" t="s">
        <v>580</v>
      </c>
      <c r="C4443" s="320" t="s">
        <v>834</v>
      </c>
      <c r="D4443" s="320" t="s">
        <v>82</v>
      </c>
      <c r="E4443" s="320">
        <v>112888166</v>
      </c>
      <c r="F4443" s="190">
        <v>4812</v>
      </c>
      <c r="G4443" s="360">
        <v>59.6419</v>
      </c>
      <c r="H4443" s="320">
        <v>0</v>
      </c>
      <c r="I4443" s="320">
        <v>4812</v>
      </c>
      <c r="J4443" s="361">
        <v>0</v>
      </c>
      <c r="K4443" s="320" t="s">
        <v>141</v>
      </c>
      <c r="L4443" s="320" t="s">
        <v>254</v>
      </c>
      <c r="M4443" s="320" t="s">
        <v>261</v>
      </c>
      <c r="N4443" s="320" t="s">
        <v>263</v>
      </c>
    </row>
    <row r="4444" spans="1:14">
      <c r="A4444" s="320" t="s">
        <v>310</v>
      </c>
      <c r="B4444" s="320" t="s">
        <v>580</v>
      </c>
      <c r="C4444" s="320" t="s">
        <v>834</v>
      </c>
      <c r="D4444" s="320" t="s">
        <v>82</v>
      </c>
      <c r="E4444" s="320">
        <v>114353272</v>
      </c>
      <c r="F4444" s="190">
        <v>1412</v>
      </c>
      <c r="G4444" s="360">
        <v>60</v>
      </c>
      <c r="H4444" s="320">
        <v>0</v>
      </c>
      <c r="I4444" s="320">
        <v>1412</v>
      </c>
      <c r="J4444" s="361">
        <v>0</v>
      </c>
      <c r="K4444" s="320" t="s">
        <v>1176</v>
      </c>
      <c r="L4444" s="320" t="s">
        <v>254</v>
      </c>
      <c r="M4444" s="320" t="s">
        <v>261</v>
      </c>
      <c r="N4444" s="320" t="s">
        <v>264</v>
      </c>
    </row>
    <row r="4445" spans="1:14">
      <c r="A4445" s="320" t="s">
        <v>310</v>
      </c>
      <c r="B4445" s="320" t="s">
        <v>580</v>
      </c>
      <c r="C4445" s="320" t="s">
        <v>834</v>
      </c>
      <c r="D4445" s="320" t="s">
        <v>82</v>
      </c>
      <c r="E4445" s="320">
        <v>128198412</v>
      </c>
      <c r="F4445" s="190">
        <v>2957</v>
      </c>
      <c r="G4445" s="360">
        <v>60</v>
      </c>
      <c r="H4445" s="320">
        <v>71</v>
      </c>
      <c r="I4445" s="320">
        <v>2886</v>
      </c>
      <c r="J4445" s="361">
        <v>2.4010821778829895E-2</v>
      </c>
      <c r="K4445" s="320" t="s">
        <v>1177</v>
      </c>
      <c r="L4445" s="320" t="s">
        <v>254</v>
      </c>
      <c r="M4445" s="320" t="s">
        <v>262</v>
      </c>
      <c r="N4445" s="320" t="s">
        <v>261</v>
      </c>
    </row>
    <row r="4446" spans="1:14">
      <c r="A4446" s="320" t="s">
        <v>310</v>
      </c>
      <c r="B4446" s="320" t="s">
        <v>580</v>
      </c>
      <c r="C4446" s="320" t="s">
        <v>834</v>
      </c>
      <c r="D4446" s="320" t="s">
        <v>89</v>
      </c>
      <c r="E4446" s="320">
        <v>100605717</v>
      </c>
      <c r="F4446" s="190">
        <v>1900</v>
      </c>
      <c r="G4446" s="360">
        <v>60</v>
      </c>
      <c r="H4446" s="320">
        <v>31</v>
      </c>
      <c r="I4446" s="320">
        <v>1869</v>
      </c>
      <c r="J4446" s="361">
        <v>1.6315789473684211E-2</v>
      </c>
      <c r="K4446" s="320" t="s">
        <v>1178</v>
      </c>
      <c r="L4446" s="320" t="s">
        <v>254</v>
      </c>
      <c r="M4446" s="320" t="s">
        <v>263</v>
      </c>
      <c r="N4446" s="320" t="s">
        <v>262</v>
      </c>
    </row>
    <row r="4447" spans="1:14">
      <c r="A4447" s="320" t="s">
        <v>310</v>
      </c>
      <c r="B4447" s="320" t="s">
        <v>580</v>
      </c>
      <c r="C4447" s="320" t="s">
        <v>834</v>
      </c>
      <c r="D4447" s="320" t="s">
        <v>90</v>
      </c>
      <c r="E4447" s="320">
        <v>15826510</v>
      </c>
      <c r="F4447" s="190">
        <v>1535</v>
      </c>
      <c r="G4447" s="360">
        <v>60</v>
      </c>
      <c r="H4447" s="320">
        <v>33</v>
      </c>
      <c r="I4447" s="320">
        <v>1502</v>
      </c>
      <c r="J4447" s="361">
        <v>2.1498371335504887E-2</v>
      </c>
      <c r="K4447" s="320" t="s">
        <v>1179</v>
      </c>
      <c r="L4447" s="320" t="s">
        <v>254</v>
      </c>
      <c r="M4447" s="320" t="s">
        <v>262</v>
      </c>
      <c r="N4447" s="320" t="s">
        <v>261</v>
      </c>
    </row>
    <row r="4448" spans="1:14">
      <c r="A4448" s="320" t="s">
        <v>310</v>
      </c>
      <c r="B4448" s="320" t="s">
        <v>580</v>
      </c>
      <c r="C4448" s="320" t="s">
        <v>834</v>
      </c>
      <c r="D4448" s="320" t="s">
        <v>112</v>
      </c>
      <c r="E4448" s="320">
        <v>29661945</v>
      </c>
      <c r="F4448" s="190">
        <v>3977</v>
      </c>
      <c r="G4448" s="360">
        <v>60.025199999999998</v>
      </c>
      <c r="H4448" s="320">
        <v>3</v>
      </c>
      <c r="I4448" s="320">
        <v>3974</v>
      </c>
      <c r="J4448" s="361">
        <v>7.5433744028161932E-4</v>
      </c>
      <c r="K4448" s="320" t="s">
        <v>192</v>
      </c>
      <c r="L4448" s="320" t="s">
        <v>254</v>
      </c>
      <c r="M4448" s="320" t="s">
        <v>264</v>
      </c>
      <c r="N4448" s="320" t="s">
        <v>263</v>
      </c>
    </row>
    <row r="4449" spans="1:14">
      <c r="A4449" s="320" t="s">
        <v>310</v>
      </c>
      <c r="B4449" s="320" t="s">
        <v>580</v>
      </c>
      <c r="C4449" s="320" t="s">
        <v>834</v>
      </c>
      <c r="D4449" s="320" t="s">
        <v>113</v>
      </c>
      <c r="E4449" s="320">
        <v>1240929</v>
      </c>
      <c r="F4449" s="190">
        <v>4295</v>
      </c>
      <c r="G4449" s="360">
        <v>59.989100000000001</v>
      </c>
      <c r="H4449" s="320">
        <v>182</v>
      </c>
      <c r="I4449" s="320">
        <v>4113</v>
      </c>
      <c r="J4449" s="361">
        <v>4.2374854481955763E-2</v>
      </c>
      <c r="K4449" s="320" t="s">
        <v>1180</v>
      </c>
      <c r="L4449" s="320" t="s">
        <v>254</v>
      </c>
      <c r="M4449" s="320" t="s">
        <v>264</v>
      </c>
      <c r="N4449" s="320" t="s">
        <v>263</v>
      </c>
    </row>
    <row r="4450" spans="1:14">
      <c r="A4450" s="320" t="s">
        <v>310</v>
      </c>
      <c r="B4450" s="320" t="s">
        <v>580</v>
      </c>
      <c r="C4450" s="320" t="s">
        <v>834</v>
      </c>
      <c r="D4450" s="320" t="s">
        <v>84</v>
      </c>
      <c r="E4450" s="320">
        <v>29004714</v>
      </c>
      <c r="F4450" s="190">
        <v>2083</v>
      </c>
      <c r="G4450" s="360">
        <v>60</v>
      </c>
      <c r="H4450" s="320">
        <v>0</v>
      </c>
      <c r="I4450" s="320">
        <v>2083</v>
      </c>
      <c r="J4450" s="361">
        <v>0</v>
      </c>
      <c r="K4450" s="320" t="s">
        <v>1181</v>
      </c>
      <c r="L4450" s="320" t="s">
        <v>254</v>
      </c>
      <c r="M4450" s="320" t="s">
        <v>264</v>
      </c>
      <c r="N4450" s="320" t="s">
        <v>262</v>
      </c>
    </row>
    <row r="4451" spans="1:14">
      <c r="A4451" s="320" t="s">
        <v>310</v>
      </c>
      <c r="B4451" s="320" t="s">
        <v>580</v>
      </c>
      <c r="C4451" s="320" t="s">
        <v>834</v>
      </c>
      <c r="D4451" s="320" t="s">
        <v>84</v>
      </c>
      <c r="E4451" s="320">
        <v>192863813</v>
      </c>
      <c r="F4451" s="190">
        <v>437</v>
      </c>
      <c r="G4451" s="360">
        <v>59.956800000000001</v>
      </c>
      <c r="H4451" s="320">
        <v>20</v>
      </c>
      <c r="I4451" s="320">
        <v>417</v>
      </c>
      <c r="J4451" s="361">
        <v>4.5766590389016017E-2</v>
      </c>
      <c r="K4451" s="320" t="s">
        <v>1182</v>
      </c>
      <c r="L4451" s="320" t="s">
        <v>254</v>
      </c>
      <c r="M4451" s="320" t="s">
        <v>264</v>
      </c>
      <c r="N4451" s="320" t="s">
        <v>263</v>
      </c>
    </row>
    <row r="4452" spans="1:14">
      <c r="A4452" s="320" t="s">
        <v>310</v>
      </c>
      <c r="B4452" s="320" t="s">
        <v>580</v>
      </c>
      <c r="C4452" s="320" t="s">
        <v>834</v>
      </c>
      <c r="D4452" s="320" t="s">
        <v>80</v>
      </c>
      <c r="E4452" s="320">
        <v>41302923</v>
      </c>
      <c r="F4452" s="190">
        <v>3486</v>
      </c>
      <c r="G4452" s="360">
        <v>59.994700000000002</v>
      </c>
      <c r="H4452" s="320">
        <v>108</v>
      </c>
      <c r="I4452" s="320">
        <v>3378</v>
      </c>
      <c r="J4452" s="361">
        <v>3.098106712564544E-2</v>
      </c>
      <c r="K4452" s="320" t="s">
        <v>1183</v>
      </c>
      <c r="L4452" s="320" t="s">
        <v>254</v>
      </c>
      <c r="M4452" s="320" t="s">
        <v>264</v>
      </c>
      <c r="N4452" s="320" t="s">
        <v>263</v>
      </c>
    </row>
    <row r="4453" spans="1:14">
      <c r="A4453" s="320" t="s">
        <v>310</v>
      </c>
      <c r="B4453" s="320" t="s">
        <v>580</v>
      </c>
      <c r="C4453" s="320" t="s">
        <v>834</v>
      </c>
      <c r="D4453" s="320" t="s">
        <v>80</v>
      </c>
      <c r="E4453" s="320">
        <v>57384594</v>
      </c>
      <c r="F4453" s="190">
        <v>642</v>
      </c>
      <c r="G4453" s="360">
        <v>60.032299999999999</v>
      </c>
      <c r="H4453" s="320">
        <v>23</v>
      </c>
      <c r="I4453" s="320">
        <v>619</v>
      </c>
      <c r="J4453" s="361">
        <v>3.5825545171339561E-2</v>
      </c>
      <c r="K4453" s="320" t="s">
        <v>1184</v>
      </c>
      <c r="L4453" s="320" t="s">
        <v>254</v>
      </c>
      <c r="M4453" s="320" t="s">
        <v>264</v>
      </c>
      <c r="N4453" s="320" t="s">
        <v>263</v>
      </c>
    </row>
    <row r="4454" spans="1:14">
      <c r="A4454" s="320" t="s">
        <v>310</v>
      </c>
      <c r="B4454" s="320" t="s">
        <v>580</v>
      </c>
      <c r="C4454" s="320" t="s">
        <v>834</v>
      </c>
      <c r="D4454" s="320" t="s">
        <v>117</v>
      </c>
      <c r="E4454" s="320">
        <v>20175248</v>
      </c>
      <c r="F4454" s="190">
        <v>1553</v>
      </c>
      <c r="G4454" s="360">
        <v>59.9968</v>
      </c>
      <c r="H4454" s="320">
        <v>0</v>
      </c>
      <c r="I4454" s="320">
        <v>1553</v>
      </c>
      <c r="J4454" s="361">
        <v>0</v>
      </c>
      <c r="K4454" s="320" t="s">
        <v>1185</v>
      </c>
      <c r="L4454" s="320" t="s">
        <v>254</v>
      </c>
      <c r="M4454" s="320" t="s">
        <v>262</v>
      </c>
      <c r="N4454" s="320" t="s">
        <v>261</v>
      </c>
    </row>
    <row r="4455" spans="1:14">
      <c r="A4455" s="320" t="s">
        <v>310</v>
      </c>
      <c r="B4455" s="320" t="s">
        <v>580</v>
      </c>
      <c r="C4455" s="320" t="s">
        <v>834</v>
      </c>
      <c r="D4455" s="320" t="s">
        <v>83</v>
      </c>
      <c r="E4455" s="320">
        <v>38429809</v>
      </c>
      <c r="F4455" s="190">
        <v>467</v>
      </c>
      <c r="G4455" s="360">
        <v>59.984400000000001</v>
      </c>
      <c r="H4455" s="320">
        <v>19</v>
      </c>
      <c r="I4455" s="320">
        <v>448</v>
      </c>
      <c r="J4455" s="361">
        <v>4.068522483940043E-2</v>
      </c>
      <c r="K4455" s="320" t="s">
        <v>1186</v>
      </c>
      <c r="L4455" s="320" t="s">
        <v>254</v>
      </c>
      <c r="M4455" s="320" t="s">
        <v>264</v>
      </c>
      <c r="N4455" s="320" t="s">
        <v>263</v>
      </c>
    </row>
    <row r="4456" spans="1:14">
      <c r="A4456" s="320" t="s">
        <v>310</v>
      </c>
      <c r="B4456" s="320" t="s">
        <v>580</v>
      </c>
      <c r="C4456" s="320" t="s">
        <v>834</v>
      </c>
      <c r="D4456" s="320" t="s">
        <v>85</v>
      </c>
      <c r="E4456" s="320">
        <v>21973142</v>
      </c>
      <c r="F4456" s="190">
        <v>3122</v>
      </c>
      <c r="G4456" s="360">
        <v>60</v>
      </c>
      <c r="H4456" s="320">
        <v>94</v>
      </c>
      <c r="I4456" s="320">
        <v>3028</v>
      </c>
      <c r="J4456" s="361">
        <v>3.0108904548366431E-2</v>
      </c>
      <c r="K4456" s="320" t="s">
        <v>1187</v>
      </c>
      <c r="L4456" s="320" t="s">
        <v>254</v>
      </c>
      <c r="M4456" s="320" t="s">
        <v>263</v>
      </c>
      <c r="N4456" s="320" t="s">
        <v>264</v>
      </c>
    </row>
    <row r="4457" spans="1:14">
      <c r="A4457" s="320" t="s">
        <v>310</v>
      </c>
      <c r="B4457" s="320" t="s">
        <v>580</v>
      </c>
      <c r="C4457" s="320" t="s">
        <v>834</v>
      </c>
      <c r="D4457" s="320" t="s">
        <v>86</v>
      </c>
      <c r="E4457" s="320">
        <v>31313453</v>
      </c>
      <c r="F4457" s="190">
        <v>5224</v>
      </c>
      <c r="G4457" s="360">
        <v>59.9923</v>
      </c>
      <c r="H4457" s="320">
        <v>4</v>
      </c>
      <c r="I4457" s="320">
        <v>5220</v>
      </c>
      <c r="J4457" s="361">
        <v>7.6569678407350692E-4</v>
      </c>
      <c r="K4457" s="320" t="s">
        <v>1188</v>
      </c>
      <c r="L4457" s="320" t="s">
        <v>254</v>
      </c>
      <c r="M4457" s="320" t="s">
        <v>262</v>
      </c>
      <c r="N4457" s="320" t="s">
        <v>261</v>
      </c>
    </row>
    <row r="4458" spans="1:14">
      <c r="A4458" s="320" t="s">
        <v>310</v>
      </c>
      <c r="B4458" s="320" t="s">
        <v>580</v>
      </c>
      <c r="C4458" s="320" t="s">
        <v>834</v>
      </c>
      <c r="D4458" s="320" t="s">
        <v>94</v>
      </c>
      <c r="E4458" s="320">
        <v>55214404</v>
      </c>
      <c r="F4458" s="190">
        <v>2145</v>
      </c>
      <c r="G4458" s="360">
        <v>60</v>
      </c>
      <c r="H4458" s="320">
        <v>3</v>
      </c>
      <c r="I4458" s="320">
        <v>2142</v>
      </c>
      <c r="J4458" s="361">
        <v>1.3986013986013986E-3</v>
      </c>
      <c r="K4458" s="320" t="s">
        <v>1189</v>
      </c>
      <c r="L4458" s="320" t="s">
        <v>254</v>
      </c>
      <c r="M4458" s="320" t="s">
        <v>264</v>
      </c>
      <c r="N4458" s="320" t="s">
        <v>263</v>
      </c>
    </row>
    <row r="4459" spans="1:14">
      <c r="A4459" s="320" t="s">
        <v>310</v>
      </c>
      <c r="B4459" s="320" t="s">
        <v>581</v>
      </c>
      <c r="C4459" s="320" t="s">
        <v>846</v>
      </c>
      <c r="D4459" s="320" t="s">
        <v>92</v>
      </c>
      <c r="E4459" s="320">
        <v>6811265</v>
      </c>
      <c r="F4459" s="190">
        <v>2195</v>
      </c>
      <c r="G4459" s="360">
        <v>59.992699999999999</v>
      </c>
      <c r="H4459" s="320">
        <v>1093</v>
      </c>
      <c r="I4459" s="320">
        <v>1102</v>
      </c>
      <c r="J4459" s="361">
        <v>0.49794988610478358</v>
      </c>
      <c r="K4459" s="320" t="s">
        <v>1173</v>
      </c>
      <c r="L4459" s="320" t="s">
        <v>254</v>
      </c>
      <c r="M4459" s="320" t="s">
        <v>262</v>
      </c>
      <c r="N4459" s="320" t="s">
        <v>261</v>
      </c>
    </row>
    <row r="4460" spans="1:14">
      <c r="A4460" s="320" t="s">
        <v>310</v>
      </c>
      <c r="B4460" s="320" t="s">
        <v>581</v>
      </c>
      <c r="C4460" s="320" t="s">
        <v>846</v>
      </c>
      <c r="D4460" s="320" t="s">
        <v>81</v>
      </c>
      <c r="E4460" s="320">
        <v>118375361</v>
      </c>
      <c r="F4460" s="190">
        <v>2514</v>
      </c>
      <c r="G4460" s="360">
        <v>60</v>
      </c>
      <c r="H4460" s="320">
        <v>1079</v>
      </c>
      <c r="I4460" s="320">
        <v>1435</v>
      </c>
      <c r="J4460" s="361">
        <v>0.4291964996022275</v>
      </c>
      <c r="K4460" s="320" t="s">
        <v>1174</v>
      </c>
      <c r="L4460" s="320" t="s">
        <v>254</v>
      </c>
      <c r="M4460" s="320" t="s">
        <v>264</v>
      </c>
      <c r="N4460" s="320" t="s">
        <v>262</v>
      </c>
    </row>
    <row r="4461" spans="1:14">
      <c r="A4461" s="320" t="s">
        <v>310</v>
      </c>
      <c r="B4461" s="320" t="s">
        <v>581</v>
      </c>
      <c r="C4461" s="320" t="s">
        <v>846</v>
      </c>
      <c r="D4461" s="320" t="s">
        <v>82</v>
      </c>
      <c r="E4461" s="320">
        <v>41801939</v>
      </c>
      <c r="F4461" s="190">
        <v>3749</v>
      </c>
      <c r="G4461" s="360">
        <v>59.987499999999997</v>
      </c>
      <c r="H4461" s="320">
        <v>1592</v>
      </c>
      <c r="I4461" s="320">
        <v>2157</v>
      </c>
      <c r="J4461" s="361">
        <v>0.42464657241931181</v>
      </c>
      <c r="K4461" s="320" t="s">
        <v>1175</v>
      </c>
      <c r="L4461" s="320" t="s">
        <v>254</v>
      </c>
      <c r="M4461" s="320" t="s">
        <v>262</v>
      </c>
      <c r="N4461" s="320" t="s">
        <v>261</v>
      </c>
    </row>
    <row r="4462" spans="1:14">
      <c r="A4462" s="320" t="s">
        <v>310</v>
      </c>
      <c r="B4462" s="320" t="s">
        <v>581</v>
      </c>
      <c r="C4462" s="320" t="s">
        <v>846</v>
      </c>
      <c r="D4462" s="320" t="s">
        <v>82</v>
      </c>
      <c r="E4462" s="320">
        <v>112888166</v>
      </c>
      <c r="F4462" s="190">
        <v>4837</v>
      </c>
      <c r="G4462" s="360">
        <v>59.825400000000002</v>
      </c>
      <c r="H4462" s="320">
        <v>0</v>
      </c>
      <c r="I4462" s="320">
        <v>4837</v>
      </c>
      <c r="J4462" s="361">
        <v>0</v>
      </c>
      <c r="K4462" s="320" t="s">
        <v>141</v>
      </c>
      <c r="L4462" s="320" t="s">
        <v>254</v>
      </c>
      <c r="M4462" s="320" t="s">
        <v>261</v>
      </c>
      <c r="N4462" s="320" t="s">
        <v>263</v>
      </c>
    </row>
    <row r="4463" spans="1:14">
      <c r="A4463" s="320" t="s">
        <v>310</v>
      </c>
      <c r="B4463" s="320" t="s">
        <v>581</v>
      </c>
      <c r="C4463" s="320" t="s">
        <v>846</v>
      </c>
      <c r="D4463" s="320" t="s">
        <v>82</v>
      </c>
      <c r="E4463" s="320">
        <v>114353272</v>
      </c>
      <c r="F4463" s="190">
        <v>1950</v>
      </c>
      <c r="G4463" s="360">
        <v>60</v>
      </c>
      <c r="H4463" s="320">
        <v>0</v>
      </c>
      <c r="I4463" s="320">
        <v>1950</v>
      </c>
      <c r="J4463" s="361">
        <v>0</v>
      </c>
      <c r="K4463" s="320" t="s">
        <v>1176</v>
      </c>
      <c r="L4463" s="320" t="s">
        <v>254</v>
      </c>
      <c r="M4463" s="320" t="s">
        <v>261</v>
      </c>
      <c r="N4463" s="320" t="s">
        <v>264</v>
      </c>
    </row>
    <row r="4464" spans="1:14">
      <c r="A4464" s="320" t="s">
        <v>310</v>
      </c>
      <c r="B4464" s="320" t="s">
        <v>581</v>
      </c>
      <c r="C4464" s="320" t="s">
        <v>846</v>
      </c>
      <c r="D4464" s="320" t="s">
        <v>82</v>
      </c>
      <c r="E4464" s="320">
        <v>128198412</v>
      </c>
      <c r="F4464" s="190">
        <v>4133</v>
      </c>
      <c r="G4464" s="360">
        <v>60</v>
      </c>
      <c r="H4464" s="320">
        <v>2414</v>
      </c>
      <c r="I4464" s="320">
        <v>1719</v>
      </c>
      <c r="J4464" s="361">
        <v>0.58407936123880955</v>
      </c>
      <c r="K4464" s="320" t="s">
        <v>1177</v>
      </c>
      <c r="L4464" s="320" t="s">
        <v>254</v>
      </c>
      <c r="M4464" s="320" t="s">
        <v>262</v>
      </c>
      <c r="N4464" s="320" t="s">
        <v>261</v>
      </c>
    </row>
    <row r="4465" spans="1:14">
      <c r="A4465" s="320" t="s">
        <v>310</v>
      </c>
      <c r="B4465" s="320" t="s">
        <v>581</v>
      </c>
      <c r="C4465" s="320" t="s">
        <v>846</v>
      </c>
      <c r="D4465" s="320" t="s">
        <v>89</v>
      </c>
      <c r="E4465" s="320">
        <v>100605717</v>
      </c>
      <c r="F4465" s="190">
        <v>2406</v>
      </c>
      <c r="G4465" s="360">
        <v>59.990699999999997</v>
      </c>
      <c r="H4465" s="320">
        <v>1003</v>
      </c>
      <c r="I4465" s="320">
        <v>1403</v>
      </c>
      <c r="J4465" s="361">
        <v>0.41687448046550291</v>
      </c>
      <c r="K4465" s="320" t="s">
        <v>1178</v>
      </c>
      <c r="L4465" s="320" t="s">
        <v>254</v>
      </c>
      <c r="M4465" s="320" t="s">
        <v>263</v>
      </c>
      <c r="N4465" s="320" t="s">
        <v>262</v>
      </c>
    </row>
    <row r="4466" spans="1:14">
      <c r="A4466" s="320" t="s">
        <v>310</v>
      </c>
      <c r="B4466" s="320" t="s">
        <v>581</v>
      </c>
      <c r="C4466" s="320" t="s">
        <v>846</v>
      </c>
      <c r="D4466" s="320" t="s">
        <v>90</v>
      </c>
      <c r="E4466" s="320">
        <v>15826510</v>
      </c>
      <c r="F4466" s="190">
        <v>682</v>
      </c>
      <c r="G4466" s="360">
        <v>60</v>
      </c>
      <c r="H4466" s="320">
        <v>357</v>
      </c>
      <c r="I4466" s="320">
        <v>325</v>
      </c>
      <c r="J4466" s="361">
        <v>0.52346041055718473</v>
      </c>
      <c r="K4466" s="320" t="s">
        <v>1179</v>
      </c>
      <c r="L4466" s="320" t="s">
        <v>254</v>
      </c>
      <c r="M4466" s="320" t="s">
        <v>262</v>
      </c>
      <c r="N4466" s="320" t="s">
        <v>261</v>
      </c>
    </row>
    <row r="4467" spans="1:14">
      <c r="A4467" s="320" t="s">
        <v>310</v>
      </c>
      <c r="B4467" s="320" t="s">
        <v>581</v>
      </c>
      <c r="C4467" s="320" t="s">
        <v>846</v>
      </c>
      <c r="D4467" s="320" t="s">
        <v>112</v>
      </c>
      <c r="E4467" s="320">
        <v>29661945</v>
      </c>
      <c r="F4467" s="190">
        <v>538</v>
      </c>
      <c r="G4467" s="360" t="s">
        <v>879</v>
      </c>
      <c r="H4467" s="320">
        <v>538</v>
      </c>
      <c r="I4467" s="320">
        <v>0</v>
      </c>
      <c r="J4467" s="361">
        <v>1</v>
      </c>
      <c r="K4467" s="320" t="s">
        <v>192</v>
      </c>
      <c r="L4467" s="320" t="s">
        <v>254</v>
      </c>
      <c r="M4467" s="320" t="s">
        <v>264</v>
      </c>
      <c r="N4467" s="320" t="s">
        <v>263</v>
      </c>
    </row>
    <row r="4468" spans="1:14">
      <c r="A4468" s="320" t="s">
        <v>310</v>
      </c>
      <c r="B4468" s="320" t="s">
        <v>581</v>
      </c>
      <c r="C4468" s="320" t="s">
        <v>846</v>
      </c>
      <c r="D4468" s="320" t="s">
        <v>113</v>
      </c>
      <c r="E4468" s="320">
        <v>1240929</v>
      </c>
      <c r="F4468" s="190">
        <v>4692</v>
      </c>
      <c r="G4468" s="360">
        <v>59.988500000000002</v>
      </c>
      <c r="H4468" s="320">
        <v>3211</v>
      </c>
      <c r="I4468" s="320">
        <v>1481</v>
      </c>
      <c r="J4468" s="361">
        <v>0.68435635123614669</v>
      </c>
      <c r="K4468" s="320" t="s">
        <v>1180</v>
      </c>
      <c r="L4468" s="320" t="s">
        <v>254</v>
      </c>
      <c r="M4468" s="320" t="s">
        <v>264</v>
      </c>
      <c r="N4468" s="320" t="s">
        <v>263</v>
      </c>
    </row>
    <row r="4469" spans="1:14">
      <c r="A4469" s="320" t="s">
        <v>310</v>
      </c>
      <c r="B4469" s="320" t="s">
        <v>581</v>
      </c>
      <c r="C4469" s="320" t="s">
        <v>846</v>
      </c>
      <c r="D4469" s="320" t="s">
        <v>84</v>
      </c>
      <c r="E4469" s="320">
        <v>29004714</v>
      </c>
      <c r="F4469" s="190">
        <v>2823</v>
      </c>
      <c r="G4469" s="360">
        <v>60.026200000000003</v>
      </c>
      <c r="H4469" s="320">
        <v>0</v>
      </c>
      <c r="I4469" s="320">
        <v>2823</v>
      </c>
      <c r="J4469" s="361">
        <v>0</v>
      </c>
      <c r="K4469" s="320" t="s">
        <v>1181</v>
      </c>
      <c r="L4469" s="320" t="s">
        <v>254</v>
      </c>
      <c r="M4469" s="320" t="s">
        <v>264</v>
      </c>
      <c r="N4469" s="320" t="s">
        <v>262</v>
      </c>
    </row>
    <row r="4470" spans="1:14">
      <c r="A4470" s="320" t="s">
        <v>310</v>
      </c>
      <c r="B4470" s="320" t="s">
        <v>581</v>
      </c>
      <c r="C4470" s="320" t="s">
        <v>846</v>
      </c>
      <c r="D4470" s="320" t="s">
        <v>84</v>
      </c>
      <c r="E4470" s="320">
        <v>192863813</v>
      </c>
      <c r="F4470" s="190">
        <v>1214</v>
      </c>
      <c r="G4470" s="360">
        <v>60</v>
      </c>
      <c r="H4470" s="320">
        <v>486</v>
      </c>
      <c r="I4470" s="320">
        <v>728</v>
      </c>
      <c r="J4470" s="361">
        <v>0.40032948929159801</v>
      </c>
      <c r="K4470" s="320" t="s">
        <v>1182</v>
      </c>
      <c r="L4470" s="320" t="s">
        <v>254</v>
      </c>
      <c r="M4470" s="320" t="s">
        <v>264</v>
      </c>
      <c r="N4470" s="320" t="s">
        <v>263</v>
      </c>
    </row>
    <row r="4471" spans="1:14">
      <c r="A4471" s="320" t="s">
        <v>310</v>
      </c>
      <c r="B4471" s="320" t="s">
        <v>581</v>
      </c>
      <c r="C4471" s="320" t="s">
        <v>846</v>
      </c>
      <c r="D4471" s="320" t="s">
        <v>80</v>
      </c>
      <c r="E4471" s="320">
        <v>41302923</v>
      </c>
      <c r="F4471" s="190">
        <v>2717</v>
      </c>
      <c r="G4471" s="360">
        <v>60</v>
      </c>
      <c r="H4471" s="320">
        <v>1058</v>
      </c>
      <c r="I4471" s="320">
        <v>1659</v>
      </c>
      <c r="J4471" s="361">
        <v>0.38940007361059992</v>
      </c>
      <c r="K4471" s="320" t="s">
        <v>1183</v>
      </c>
      <c r="L4471" s="320" t="s">
        <v>254</v>
      </c>
      <c r="M4471" s="320" t="s">
        <v>264</v>
      </c>
      <c r="N4471" s="320" t="s">
        <v>263</v>
      </c>
    </row>
    <row r="4472" spans="1:14">
      <c r="A4472" s="320" t="s">
        <v>310</v>
      </c>
      <c r="B4472" s="320" t="s">
        <v>581</v>
      </c>
      <c r="C4472" s="320" t="s">
        <v>846</v>
      </c>
      <c r="D4472" s="320" t="s">
        <v>80</v>
      </c>
      <c r="E4472" s="320">
        <v>57384594</v>
      </c>
      <c r="F4472" s="190">
        <v>1286</v>
      </c>
      <c r="G4472" s="360">
        <v>60</v>
      </c>
      <c r="H4472" s="320">
        <v>544</v>
      </c>
      <c r="I4472" s="320">
        <v>742</v>
      </c>
      <c r="J4472" s="361">
        <v>0.42301710730948677</v>
      </c>
      <c r="K4472" s="320" t="s">
        <v>1184</v>
      </c>
      <c r="L4472" s="320" t="s">
        <v>254</v>
      </c>
      <c r="M4472" s="320" t="s">
        <v>264</v>
      </c>
      <c r="N4472" s="320" t="s">
        <v>263</v>
      </c>
    </row>
    <row r="4473" spans="1:14">
      <c r="A4473" s="320" t="s">
        <v>310</v>
      </c>
      <c r="B4473" s="320" t="s">
        <v>581</v>
      </c>
      <c r="C4473" s="320" t="s">
        <v>846</v>
      </c>
      <c r="D4473" s="320" t="s">
        <v>117</v>
      </c>
      <c r="E4473" s="320">
        <v>20175248</v>
      </c>
      <c r="F4473" s="190">
        <v>1167</v>
      </c>
      <c r="G4473" s="360">
        <v>60</v>
      </c>
      <c r="H4473" s="320">
        <v>0</v>
      </c>
      <c r="I4473" s="320">
        <v>1167</v>
      </c>
      <c r="J4473" s="361">
        <v>0</v>
      </c>
      <c r="K4473" s="320" t="s">
        <v>1185</v>
      </c>
      <c r="L4473" s="320" t="s">
        <v>254</v>
      </c>
      <c r="M4473" s="320" t="s">
        <v>262</v>
      </c>
      <c r="N4473" s="320" t="s">
        <v>261</v>
      </c>
    </row>
    <row r="4474" spans="1:14">
      <c r="A4474" s="320" t="s">
        <v>310</v>
      </c>
      <c r="B4474" s="320" t="s">
        <v>581</v>
      </c>
      <c r="C4474" s="320" t="s">
        <v>846</v>
      </c>
      <c r="D4474" s="320" t="s">
        <v>83</v>
      </c>
      <c r="E4474" s="320">
        <v>38429809</v>
      </c>
      <c r="F4474" s="190">
        <v>617</v>
      </c>
      <c r="G4474" s="360">
        <v>60</v>
      </c>
      <c r="H4474" s="320">
        <v>184</v>
      </c>
      <c r="I4474" s="320">
        <v>433</v>
      </c>
      <c r="J4474" s="361">
        <v>0.29821717990275526</v>
      </c>
      <c r="K4474" s="320" t="s">
        <v>1186</v>
      </c>
      <c r="L4474" s="320" t="s">
        <v>254</v>
      </c>
      <c r="M4474" s="320" t="s">
        <v>264</v>
      </c>
      <c r="N4474" s="320" t="s">
        <v>263</v>
      </c>
    </row>
    <row r="4475" spans="1:14">
      <c r="A4475" s="320" t="s">
        <v>310</v>
      </c>
      <c r="B4475" s="320" t="s">
        <v>581</v>
      </c>
      <c r="C4475" s="320" t="s">
        <v>846</v>
      </c>
      <c r="D4475" s="320" t="s">
        <v>85</v>
      </c>
      <c r="E4475" s="320">
        <v>21973142</v>
      </c>
      <c r="F4475" s="190">
        <v>4395</v>
      </c>
      <c r="G4475" s="360">
        <v>59.984900000000003</v>
      </c>
      <c r="H4475" s="320">
        <v>1871</v>
      </c>
      <c r="I4475" s="320">
        <v>2524</v>
      </c>
      <c r="J4475" s="361">
        <v>0.42571103526734927</v>
      </c>
      <c r="K4475" s="320" t="s">
        <v>1187</v>
      </c>
      <c r="L4475" s="320" t="s">
        <v>254</v>
      </c>
      <c r="M4475" s="320" t="s">
        <v>263</v>
      </c>
      <c r="N4475" s="320" t="s">
        <v>264</v>
      </c>
    </row>
    <row r="4476" spans="1:14">
      <c r="A4476" s="320" t="s">
        <v>310</v>
      </c>
      <c r="B4476" s="320" t="s">
        <v>581</v>
      </c>
      <c r="C4476" s="320" t="s">
        <v>846</v>
      </c>
      <c r="D4476" s="320" t="s">
        <v>86</v>
      </c>
      <c r="E4476" s="320">
        <v>31313453</v>
      </c>
      <c r="F4476" s="190">
        <v>7585</v>
      </c>
      <c r="G4476" s="360">
        <v>59.994500000000002</v>
      </c>
      <c r="H4476" s="320">
        <v>6</v>
      </c>
      <c r="I4476" s="320">
        <v>7579</v>
      </c>
      <c r="J4476" s="361">
        <v>7.9103493737640081E-4</v>
      </c>
      <c r="K4476" s="320" t="s">
        <v>1188</v>
      </c>
      <c r="L4476" s="320" t="s">
        <v>254</v>
      </c>
      <c r="M4476" s="320" t="s">
        <v>262</v>
      </c>
      <c r="N4476" s="320" t="s">
        <v>261</v>
      </c>
    </row>
    <row r="4477" spans="1:14">
      <c r="A4477" s="320" t="s">
        <v>310</v>
      </c>
      <c r="B4477" s="320" t="s">
        <v>581</v>
      </c>
      <c r="C4477" s="320" t="s">
        <v>846</v>
      </c>
      <c r="D4477" s="320" t="s">
        <v>94</v>
      </c>
      <c r="E4477" s="320">
        <v>55214404</v>
      </c>
      <c r="F4477" s="190">
        <v>14</v>
      </c>
      <c r="G4477" s="360">
        <v>59.214300000000001</v>
      </c>
      <c r="H4477" s="320">
        <v>0</v>
      </c>
      <c r="I4477" s="320">
        <v>14</v>
      </c>
      <c r="J4477" s="361">
        <v>0</v>
      </c>
      <c r="K4477" s="320" t="s">
        <v>1189</v>
      </c>
      <c r="L4477" s="320" t="s">
        <v>254</v>
      </c>
      <c r="M4477" s="320" t="s">
        <v>264</v>
      </c>
      <c r="N4477" s="320" t="s">
        <v>263</v>
      </c>
    </row>
    <row r="4478" spans="1:14">
      <c r="A4478" s="320" t="s">
        <v>310</v>
      </c>
      <c r="B4478" s="320" t="s">
        <v>578</v>
      </c>
      <c r="C4478" s="320" t="s">
        <v>670</v>
      </c>
      <c r="D4478" s="173" t="s">
        <v>1260</v>
      </c>
      <c r="E4478" s="173" t="s">
        <v>12</v>
      </c>
      <c r="F4478" s="358" t="s">
        <v>12</v>
      </c>
      <c r="G4478" s="173" t="s">
        <v>12</v>
      </c>
      <c r="H4478" s="173">
        <v>174</v>
      </c>
      <c r="I4478" s="173" t="s">
        <v>12</v>
      </c>
      <c r="J4478" s="173" t="s">
        <v>12</v>
      </c>
      <c r="K4478" s="173" t="s">
        <v>12</v>
      </c>
      <c r="L4478" s="173" t="s">
        <v>253</v>
      </c>
      <c r="M4478" s="173" t="s">
        <v>12</v>
      </c>
      <c r="N4478" s="173" t="s">
        <v>12</v>
      </c>
    </row>
    <row r="4479" spans="1:14">
      <c r="A4479" s="320" t="s">
        <v>310</v>
      </c>
      <c r="B4479" s="320" t="s">
        <v>381</v>
      </c>
      <c r="C4479" s="320" t="s">
        <v>671</v>
      </c>
      <c r="D4479" s="173" t="s">
        <v>1260</v>
      </c>
      <c r="E4479" s="173" t="s">
        <v>12</v>
      </c>
      <c r="F4479" s="358" t="s">
        <v>12</v>
      </c>
      <c r="G4479" s="173" t="s">
        <v>12</v>
      </c>
      <c r="H4479" s="173">
        <v>1</v>
      </c>
      <c r="I4479" s="173" t="s">
        <v>12</v>
      </c>
      <c r="J4479" s="173" t="s">
        <v>12</v>
      </c>
      <c r="K4479" s="173" t="s">
        <v>12</v>
      </c>
      <c r="L4479" s="173" t="s">
        <v>253</v>
      </c>
      <c r="M4479" s="173" t="s">
        <v>12</v>
      </c>
      <c r="N4479" s="173" t="s">
        <v>12</v>
      </c>
    </row>
    <row r="4480" spans="1:14">
      <c r="A4480" s="320" t="s">
        <v>310</v>
      </c>
      <c r="B4480" s="320" t="s">
        <v>579</v>
      </c>
      <c r="C4480" s="320" t="s">
        <v>834</v>
      </c>
      <c r="D4480" s="173" t="s">
        <v>1260</v>
      </c>
      <c r="E4480" s="173" t="s">
        <v>12</v>
      </c>
      <c r="F4480" s="358" t="s">
        <v>12</v>
      </c>
      <c r="G4480" s="173" t="s">
        <v>12</v>
      </c>
      <c r="H4480" s="173">
        <v>0</v>
      </c>
      <c r="I4480" s="173" t="s">
        <v>12</v>
      </c>
      <c r="J4480" s="173" t="s">
        <v>12</v>
      </c>
      <c r="K4480" s="173" t="s">
        <v>12</v>
      </c>
      <c r="L4480" s="173" t="s">
        <v>253</v>
      </c>
      <c r="M4480" s="173" t="s">
        <v>12</v>
      </c>
      <c r="N4480" s="173" t="s">
        <v>12</v>
      </c>
    </row>
    <row r="4481" spans="1:14">
      <c r="A4481" s="320" t="s">
        <v>310</v>
      </c>
      <c r="B4481" s="320" t="s">
        <v>400</v>
      </c>
      <c r="C4481" s="320" t="s">
        <v>834</v>
      </c>
      <c r="D4481" s="173" t="s">
        <v>1260</v>
      </c>
      <c r="E4481" s="173" t="s">
        <v>12</v>
      </c>
      <c r="F4481" s="358" t="s">
        <v>12</v>
      </c>
      <c r="G4481" s="173" t="s">
        <v>12</v>
      </c>
      <c r="H4481" s="173">
        <v>2</v>
      </c>
      <c r="I4481" s="173" t="s">
        <v>12</v>
      </c>
      <c r="J4481" s="173" t="s">
        <v>12</v>
      </c>
      <c r="K4481" s="173" t="s">
        <v>12</v>
      </c>
      <c r="L4481" s="173" t="s">
        <v>253</v>
      </c>
      <c r="M4481" s="173" t="s">
        <v>12</v>
      </c>
      <c r="N4481" s="173" t="s">
        <v>12</v>
      </c>
    </row>
    <row r="4482" spans="1:14">
      <c r="A4482" s="320" t="s">
        <v>310</v>
      </c>
      <c r="B4482" s="320" t="s">
        <v>580</v>
      </c>
      <c r="C4482" s="320" t="s">
        <v>834</v>
      </c>
      <c r="D4482" s="173" t="s">
        <v>1260</v>
      </c>
      <c r="E4482" s="173" t="s">
        <v>12</v>
      </c>
      <c r="F4482" s="358" t="s">
        <v>12</v>
      </c>
      <c r="G4482" s="173" t="s">
        <v>12</v>
      </c>
      <c r="H4482" s="173">
        <v>7</v>
      </c>
      <c r="I4482" s="173" t="s">
        <v>12</v>
      </c>
      <c r="J4482" s="173" t="s">
        <v>12</v>
      </c>
      <c r="K4482" s="173" t="s">
        <v>12</v>
      </c>
      <c r="L4482" s="173" t="s">
        <v>253</v>
      </c>
      <c r="M4482" s="173" t="s">
        <v>12</v>
      </c>
      <c r="N4482" s="173" t="s">
        <v>12</v>
      </c>
    </row>
    <row r="4483" spans="1:14">
      <c r="A4483" s="320" t="s">
        <v>310</v>
      </c>
      <c r="B4483" s="320" t="s">
        <v>581</v>
      </c>
      <c r="C4483" s="320" t="s">
        <v>846</v>
      </c>
      <c r="D4483" s="173" t="s">
        <v>1260</v>
      </c>
      <c r="E4483" s="173" t="s">
        <v>12</v>
      </c>
      <c r="F4483" s="358" t="s">
        <v>12</v>
      </c>
      <c r="G4483" s="173" t="s">
        <v>12</v>
      </c>
      <c r="H4483" s="173">
        <v>2874</v>
      </c>
      <c r="I4483" s="173" t="s">
        <v>12</v>
      </c>
      <c r="J4483" s="173" t="s">
        <v>12</v>
      </c>
      <c r="K4483" s="173" t="s">
        <v>12</v>
      </c>
      <c r="L4483" s="173" t="s">
        <v>253</v>
      </c>
      <c r="M4483" s="173" t="s">
        <v>12</v>
      </c>
      <c r="N4483" s="173" t="s">
        <v>12</v>
      </c>
    </row>
    <row r="4484" spans="1:14">
      <c r="A4484" s="320" t="s">
        <v>311</v>
      </c>
      <c r="B4484" s="320" t="s">
        <v>530</v>
      </c>
      <c r="C4484" s="320" t="s">
        <v>670</v>
      </c>
      <c r="D4484" s="320" t="s">
        <v>76</v>
      </c>
      <c r="E4484" s="320">
        <v>32677154</v>
      </c>
      <c r="F4484" s="190">
        <v>2262</v>
      </c>
      <c r="G4484" s="360">
        <v>59.987299999999998</v>
      </c>
      <c r="H4484" s="320">
        <v>1000</v>
      </c>
      <c r="I4484" s="320">
        <v>1262</v>
      </c>
      <c r="J4484" s="361">
        <v>0.44208664898320071</v>
      </c>
      <c r="K4484" s="320" t="s">
        <v>978</v>
      </c>
      <c r="L4484" s="320" t="s">
        <v>254</v>
      </c>
      <c r="M4484" s="320" t="s">
        <v>263</v>
      </c>
      <c r="N4484" s="320" t="s">
        <v>264</v>
      </c>
    </row>
    <row r="4485" spans="1:14">
      <c r="A4485" s="320" t="s">
        <v>311</v>
      </c>
      <c r="B4485" s="320" t="s">
        <v>530</v>
      </c>
      <c r="C4485" s="320" t="s">
        <v>670</v>
      </c>
      <c r="D4485" s="320" t="s">
        <v>76</v>
      </c>
      <c r="E4485" s="320">
        <v>115258748</v>
      </c>
      <c r="F4485" s="190">
        <v>1131</v>
      </c>
      <c r="G4485" s="360">
        <v>60</v>
      </c>
      <c r="H4485" s="320">
        <v>440</v>
      </c>
      <c r="I4485" s="320">
        <v>691</v>
      </c>
      <c r="J4485" s="361">
        <v>0.38903625110521661</v>
      </c>
      <c r="K4485" s="320" t="s">
        <v>34</v>
      </c>
      <c r="L4485" s="320" t="s">
        <v>254</v>
      </c>
      <c r="M4485" s="320" t="s">
        <v>264</v>
      </c>
      <c r="N4485" s="320" t="s">
        <v>263</v>
      </c>
    </row>
    <row r="4486" spans="1:14">
      <c r="A4486" s="320" t="s">
        <v>311</v>
      </c>
      <c r="B4486" s="320" t="s">
        <v>530</v>
      </c>
      <c r="C4486" s="320" t="s">
        <v>670</v>
      </c>
      <c r="D4486" s="320" t="s">
        <v>81</v>
      </c>
      <c r="E4486" s="320">
        <v>117404294</v>
      </c>
      <c r="F4486" s="190">
        <v>2733</v>
      </c>
      <c r="G4486" s="360">
        <v>60</v>
      </c>
      <c r="H4486" s="320">
        <v>903</v>
      </c>
      <c r="I4486" s="320">
        <v>1830</v>
      </c>
      <c r="J4486" s="361">
        <v>0.33040614709110866</v>
      </c>
      <c r="K4486" s="320" t="s">
        <v>1010</v>
      </c>
      <c r="L4486" s="320" t="s">
        <v>254</v>
      </c>
      <c r="M4486" s="320" t="s">
        <v>262</v>
      </c>
      <c r="N4486" s="320" t="s">
        <v>261</v>
      </c>
    </row>
    <row r="4487" spans="1:14">
      <c r="A4487" s="320" t="s">
        <v>311</v>
      </c>
      <c r="B4487" s="320" t="s">
        <v>530</v>
      </c>
      <c r="C4487" s="320" t="s">
        <v>670</v>
      </c>
      <c r="D4487" s="320" t="s">
        <v>77</v>
      </c>
      <c r="E4487" s="320">
        <v>104211224</v>
      </c>
      <c r="F4487" s="190">
        <v>871</v>
      </c>
      <c r="G4487" s="360">
        <v>60</v>
      </c>
      <c r="H4487" s="320">
        <v>430</v>
      </c>
      <c r="I4487" s="320">
        <v>441</v>
      </c>
      <c r="J4487" s="361">
        <v>0.4936854190585534</v>
      </c>
      <c r="K4487" s="320" t="s">
        <v>980</v>
      </c>
      <c r="L4487" s="320" t="s">
        <v>254</v>
      </c>
      <c r="M4487" s="320" t="s">
        <v>264</v>
      </c>
      <c r="N4487" s="320" t="s">
        <v>263</v>
      </c>
    </row>
    <row r="4488" spans="1:14">
      <c r="A4488" s="320" t="s">
        <v>311</v>
      </c>
      <c r="B4488" s="320" t="s">
        <v>530</v>
      </c>
      <c r="C4488" s="320" t="s">
        <v>670</v>
      </c>
      <c r="D4488" s="320" t="s">
        <v>90</v>
      </c>
      <c r="E4488" s="320">
        <v>3165822</v>
      </c>
      <c r="F4488" s="190">
        <v>607</v>
      </c>
      <c r="G4488" s="360">
        <v>60</v>
      </c>
      <c r="H4488" s="320">
        <v>119</v>
      </c>
      <c r="I4488" s="320">
        <v>488</v>
      </c>
      <c r="J4488" s="361">
        <v>0.19604612850082373</v>
      </c>
      <c r="K4488" s="320" t="s">
        <v>1190</v>
      </c>
      <c r="L4488" s="320" t="s">
        <v>254</v>
      </c>
      <c r="M4488" s="320" t="s">
        <v>263</v>
      </c>
      <c r="N4488" s="320" t="s">
        <v>264</v>
      </c>
    </row>
    <row r="4489" spans="1:14">
      <c r="A4489" s="320" t="s">
        <v>311</v>
      </c>
      <c r="B4489" s="320" t="s">
        <v>530</v>
      </c>
      <c r="C4489" s="320" t="s">
        <v>670</v>
      </c>
      <c r="D4489" s="320" t="s">
        <v>90</v>
      </c>
      <c r="E4489" s="320">
        <v>75564949</v>
      </c>
      <c r="F4489" s="190">
        <v>1250</v>
      </c>
      <c r="G4489" s="360">
        <v>59.0976</v>
      </c>
      <c r="H4489" s="320">
        <v>430</v>
      </c>
      <c r="I4489" s="320">
        <v>820</v>
      </c>
      <c r="J4489" s="361">
        <v>0.34399999999999997</v>
      </c>
      <c r="K4489" s="320" t="s">
        <v>1191</v>
      </c>
      <c r="L4489" s="320" t="s">
        <v>254</v>
      </c>
      <c r="M4489" s="320" t="s">
        <v>262</v>
      </c>
      <c r="N4489" s="320" t="s">
        <v>261</v>
      </c>
    </row>
    <row r="4490" spans="1:14">
      <c r="A4490" s="320" t="s">
        <v>311</v>
      </c>
      <c r="B4490" s="320" t="s">
        <v>530</v>
      </c>
      <c r="C4490" s="320" t="s">
        <v>670</v>
      </c>
      <c r="D4490" s="320" t="s">
        <v>88</v>
      </c>
      <c r="E4490" s="320">
        <v>4171951</v>
      </c>
      <c r="F4490" s="190">
        <v>1553</v>
      </c>
      <c r="G4490" s="360">
        <v>60</v>
      </c>
      <c r="H4490" s="320">
        <v>417</v>
      </c>
      <c r="I4490" s="320">
        <v>1136</v>
      </c>
      <c r="J4490" s="361">
        <v>0.26851255634256277</v>
      </c>
      <c r="K4490" s="320" t="s">
        <v>1192</v>
      </c>
      <c r="L4490" s="320" t="s">
        <v>254</v>
      </c>
      <c r="M4490" s="320" t="s">
        <v>262</v>
      </c>
      <c r="N4490" s="320" t="s">
        <v>261</v>
      </c>
    </row>
    <row r="4491" spans="1:14">
      <c r="A4491" s="320" t="s">
        <v>311</v>
      </c>
      <c r="B4491" s="320" t="s">
        <v>530</v>
      </c>
      <c r="C4491" s="320" t="s">
        <v>670</v>
      </c>
      <c r="D4491" s="320" t="s">
        <v>88</v>
      </c>
      <c r="E4491" s="320">
        <v>43349278</v>
      </c>
      <c r="F4491" s="190">
        <v>930</v>
      </c>
      <c r="G4491" s="360">
        <v>49.946599999999997</v>
      </c>
      <c r="H4491" s="320">
        <v>143</v>
      </c>
      <c r="I4491" s="320">
        <v>787</v>
      </c>
      <c r="J4491" s="361">
        <v>0.15376344086021507</v>
      </c>
      <c r="K4491" s="320" t="s">
        <v>1193</v>
      </c>
      <c r="L4491" s="320" t="s">
        <v>254</v>
      </c>
      <c r="M4491" s="320" t="s">
        <v>264</v>
      </c>
      <c r="N4491" s="320" t="s">
        <v>263</v>
      </c>
    </row>
    <row r="4492" spans="1:14">
      <c r="A4492" s="320" t="s">
        <v>311</v>
      </c>
      <c r="B4492" s="320" t="s">
        <v>530</v>
      </c>
      <c r="C4492" s="320" t="s">
        <v>670</v>
      </c>
      <c r="D4492" s="320" t="s">
        <v>84</v>
      </c>
      <c r="E4492" s="320">
        <v>16961130</v>
      </c>
      <c r="F4492" s="190">
        <v>3273</v>
      </c>
      <c r="G4492" s="360">
        <v>60</v>
      </c>
      <c r="H4492" s="320">
        <v>1438</v>
      </c>
      <c r="I4492" s="320">
        <v>1835</v>
      </c>
      <c r="J4492" s="361">
        <v>0.43935227619920564</v>
      </c>
      <c r="K4492" s="320" t="s">
        <v>1011</v>
      </c>
      <c r="L4492" s="320" t="s">
        <v>254</v>
      </c>
      <c r="M4492" s="320" t="s">
        <v>263</v>
      </c>
      <c r="N4492" s="320" t="s">
        <v>264</v>
      </c>
    </row>
    <row r="4493" spans="1:14">
      <c r="A4493" s="320" t="s">
        <v>311</v>
      </c>
      <c r="B4493" s="320" t="s">
        <v>530</v>
      </c>
      <c r="C4493" s="320" t="s">
        <v>670</v>
      </c>
      <c r="D4493" s="320" t="s">
        <v>85</v>
      </c>
      <c r="E4493" s="320">
        <v>73175230</v>
      </c>
      <c r="F4493" s="190">
        <v>972</v>
      </c>
      <c r="G4493" s="360">
        <v>60</v>
      </c>
      <c r="H4493" s="320">
        <v>363</v>
      </c>
      <c r="I4493" s="320">
        <v>609</v>
      </c>
      <c r="J4493" s="361">
        <v>0.37345679012345678</v>
      </c>
      <c r="K4493" s="320" t="s">
        <v>235</v>
      </c>
      <c r="L4493" s="320" t="s">
        <v>254</v>
      </c>
      <c r="M4493" s="320" t="s">
        <v>264</v>
      </c>
      <c r="N4493" s="320" t="s">
        <v>263</v>
      </c>
    </row>
    <row r="4494" spans="1:14">
      <c r="A4494" s="320" t="s">
        <v>311</v>
      </c>
      <c r="B4494" s="320" t="s">
        <v>530</v>
      </c>
      <c r="C4494" s="320" t="s">
        <v>670</v>
      </c>
      <c r="D4494" s="320" t="s">
        <v>86</v>
      </c>
      <c r="E4494" s="320">
        <v>149360790</v>
      </c>
      <c r="F4494" s="190">
        <v>2492</v>
      </c>
      <c r="G4494" s="360">
        <v>60</v>
      </c>
      <c r="H4494" s="320">
        <v>429</v>
      </c>
      <c r="I4494" s="320">
        <v>2063</v>
      </c>
      <c r="J4494" s="361">
        <v>0.17215088282504012</v>
      </c>
      <c r="K4494" s="320" t="s">
        <v>1194</v>
      </c>
      <c r="L4494" s="320" t="s">
        <v>254</v>
      </c>
      <c r="M4494" s="320" t="s">
        <v>262</v>
      </c>
      <c r="N4494" s="320" t="s">
        <v>261</v>
      </c>
    </row>
    <row r="4495" spans="1:14">
      <c r="A4495" s="320" t="s">
        <v>311</v>
      </c>
      <c r="B4495" s="320" t="s">
        <v>530</v>
      </c>
      <c r="C4495" s="320" t="s">
        <v>670</v>
      </c>
      <c r="D4495" s="320" t="s">
        <v>94</v>
      </c>
      <c r="E4495" s="320">
        <v>24745872</v>
      </c>
      <c r="F4495" s="190">
        <v>857</v>
      </c>
      <c r="G4495" s="360">
        <v>60</v>
      </c>
      <c r="H4495" s="320">
        <v>337</v>
      </c>
      <c r="I4495" s="320">
        <v>520</v>
      </c>
      <c r="J4495" s="361">
        <v>0.39323220536756126</v>
      </c>
      <c r="K4495" s="320" t="s">
        <v>1195</v>
      </c>
      <c r="L4495" s="320" t="s">
        <v>254</v>
      </c>
      <c r="M4495" s="320" t="s">
        <v>262</v>
      </c>
      <c r="N4495" s="320" t="s">
        <v>263</v>
      </c>
    </row>
    <row r="4496" spans="1:14">
      <c r="A4496" s="320" t="s">
        <v>311</v>
      </c>
      <c r="B4496" s="320" t="s">
        <v>530</v>
      </c>
      <c r="C4496" s="320" t="s">
        <v>670</v>
      </c>
      <c r="D4496" s="320" t="s">
        <v>94</v>
      </c>
      <c r="E4496" s="320">
        <v>87060830</v>
      </c>
      <c r="F4496" s="190">
        <v>2262</v>
      </c>
      <c r="G4496" s="360">
        <v>59.991700000000002</v>
      </c>
      <c r="H4496" s="320">
        <v>929</v>
      </c>
      <c r="I4496" s="320">
        <v>1333</v>
      </c>
      <c r="J4496" s="361">
        <v>0.41069849690539345</v>
      </c>
      <c r="K4496" s="320" t="s">
        <v>1196</v>
      </c>
      <c r="L4496" s="320" t="s">
        <v>254</v>
      </c>
      <c r="M4496" s="320" t="s">
        <v>262</v>
      </c>
      <c r="N4496" s="320" t="s">
        <v>261</v>
      </c>
    </row>
    <row r="4497" spans="1:14">
      <c r="A4497" s="320" t="s">
        <v>311</v>
      </c>
      <c r="B4497" s="320" t="s">
        <v>530</v>
      </c>
      <c r="C4497" s="320" t="s">
        <v>670</v>
      </c>
      <c r="D4497" s="320" t="s">
        <v>91</v>
      </c>
      <c r="E4497" s="320">
        <v>89798977</v>
      </c>
      <c r="F4497" s="190">
        <v>3744</v>
      </c>
      <c r="G4497" s="360">
        <v>60</v>
      </c>
      <c r="H4497" s="320">
        <v>1208</v>
      </c>
      <c r="I4497" s="320">
        <v>2536</v>
      </c>
      <c r="J4497" s="361">
        <v>0.32264957264957267</v>
      </c>
      <c r="K4497" s="320" t="s">
        <v>981</v>
      </c>
      <c r="L4497" s="320" t="s">
        <v>254</v>
      </c>
      <c r="M4497" s="320" t="s">
        <v>264</v>
      </c>
      <c r="N4497" s="320" t="s">
        <v>263</v>
      </c>
    </row>
    <row r="4498" spans="1:14">
      <c r="A4498" s="320" t="s">
        <v>311</v>
      </c>
      <c r="B4498" s="320" t="s">
        <v>369</v>
      </c>
      <c r="C4498" s="320" t="s">
        <v>834</v>
      </c>
      <c r="D4498" s="320" t="s">
        <v>76</v>
      </c>
      <c r="E4498" s="320">
        <v>32677154</v>
      </c>
      <c r="F4498" s="190">
        <v>327</v>
      </c>
      <c r="G4498" s="360">
        <v>60</v>
      </c>
      <c r="H4498" s="320">
        <v>7</v>
      </c>
      <c r="I4498" s="320">
        <v>320</v>
      </c>
      <c r="J4498" s="361">
        <v>2.1406727828746176E-2</v>
      </c>
      <c r="K4498" s="320" t="s">
        <v>978</v>
      </c>
      <c r="L4498" s="320" t="s">
        <v>254</v>
      </c>
      <c r="M4498" s="320" t="s">
        <v>263</v>
      </c>
      <c r="N4498" s="320" t="s">
        <v>264</v>
      </c>
    </row>
    <row r="4499" spans="1:14">
      <c r="A4499" s="320" t="s">
        <v>311</v>
      </c>
      <c r="B4499" s="320" t="s">
        <v>369</v>
      </c>
      <c r="C4499" s="320" t="s">
        <v>834</v>
      </c>
      <c r="D4499" s="320" t="s">
        <v>76</v>
      </c>
      <c r="E4499" s="320">
        <v>115258748</v>
      </c>
      <c r="F4499" s="190">
        <v>1427</v>
      </c>
      <c r="G4499" s="360">
        <v>60</v>
      </c>
      <c r="H4499" s="320">
        <v>15</v>
      </c>
      <c r="I4499" s="320">
        <v>1412</v>
      </c>
      <c r="J4499" s="361">
        <v>1.051156271899089E-2</v>
      </c>
      <c r="K4499" s="320" t="s">
        <v>34</v>
      </c>
      <c r="L4499" s="320" t="s">
        <v>254</v>
      </c>
      <c r="M4499" s="320" t="s">
        <v>264</v>
      </c>
      <c r="N4499" s="320" t="s">
        <v>263</v>
      </c>
    </row>
    <row r="4500" spans="1:14">
      <c r="A4500" s="320" t="s">
        <v>311</v>
      </c>
      <c r="B4500" s="320" t="s">
        <v>369</v>
      </c>
      <c r="C4500" s="320" t="s">
        <v>834</v>
      </c>
      <c r="D4500" s="320" t="s">
        <v>81</v>
      </c>
      <c r="E4500" s="320">
        <v>117404294</v>
      </c>
      <c r="F4500" s="190">
        <v>598</v>
      </c>
      <c r="G4500" s="360">
        <v>60</v>
      </c>
      <c r="H4500" s="320">
        <v>7</v>
      </c>
      <c r="I4500" s="320">
        <v>591</v>
      </c>
      <c r="J4500" s="361">
        <v>1.1705685618729096E-2</v>
      </c>
      <c r="K4500" s="320" t="s">
        <v>1010</v>
      </c>
      <c r="L4500" s="320" t="s">
        <v>254</v>
      </c>
      <c r="M4500" s="320" t="s">
        <v>262</v>
      </c>
      <c r="N4500" s="320" t="s">
        <v>261</v>
      </c>
    </row>
    <row r="4501" spans="1:14">
      <c r="A4501" s="320" t="s">
        <v>311</v>
      </c>
      <c r="B4501" s="320" t="s">
        <v>369</v>
      </c>
      <c r="C4501" s="320" t="s">
        <v>834</v>
      </c>
      <c r="D4501" s="320" t="s">
        <v>77</v>
      </c>
      <c r="E4501" s="320">
        <v>104211224</v>
      </c>
      <c r="F4501" s="190">
        <v>6</v>
      </c>
      <c r="G4501" s="360">
        <v>60</v>
      </c>
      <c r="H4501" s="320">
        <v>0</v>
      </c>
      <c r="I4501" s="320">
        <v>6</v>
      </c>
      <c r="J4501" s="361">
        <v>0</v>
      </c>
      <c r="K4501" s="320" t="s">
        <v>980</v>
      </c>
      <c r="L4501" s="320" t="s">
        <v>254</v>
      </c>
      <c r="M4501" s="320" t="s">
        <v>264</v>
      </c>
      <c r="N4501" s="320" t="s">
        <v>263</v>
      </c>
    </row>
    <row r="4502" spans="1:14">
      <c r="A4502" s="320" t="s">
        <v>311</v>
      </c>
      <c r="B4502" s="320" t="s">
        <v>369</v>
      </c>
      <c r="C4502" s="320" t="s">
        <v>834</v>
      </c>
      <c r="D4502" s="320" t="s">
        <v>90</v>
      </c>
      <c r="E4502" s="320">
        <v>3165822</v>
      </c>
      <c r="F4502" s="190">
        <v>126</v>
      </c>
      <c r="G4502" s="360">
        <v>60</v>
      </c>
      <c r="H4502" s="320">
        <v>0</v>
      </c>
      <c r="I4502" s="320">
        <v>126</v>
      </c>
      <c r="J4502" s="361">
        <v>0</v>
      </c>
      <c r="K4502" s="320" t="s">
        <v>1190</v>
      </c>
      <c r="L4502" s="320" t="s">
        <v>254</v>
      </c>
      <c r="M4502" s="320" t="s">
        <v>263</v>
      </c>
      <c r="N4502" s="320" t="s">
        <v>264</v>
      </c>
    </row>
    <row r="4503" spans="1:14">
      <c r="A4503" s="320" t="s">
        <v>311</v>
      </c>
      <c r="B4503" s="320" t="s">
        <v>369</v>
      </c>
      <c r="C4503" s="320" t="s">
        <v>834</v>
      </c>
      <c r="D4503" s="320" t="s">
        <v>90</v>
      </c>
      <c r="E4503" s="320">
        <v>75564949</v>
      </c>
      <c r="F4503" s="190">
        <v>1822</v>
      </c>
      <c r="G4503" s="360">
        <v>59.568300000000001</v>
      </c>
      <c r="H4503" s="320">
        <v>20</v>
      </c>
      <c r="I4503" s="320">
        <v>1802</v>
      </c>
      <c r="J4503" s="361">
        <v>1.0976948408342482E-2</v>
      </c>
      <c r="K4503" s="320" t="s">
        <v>1191</v>
      </c>
      <c r="L4503" s="320" t="s">
        <v>254</v>
      </c>
      <c r="M4503" s="320" t="s">
        <v>262</v>
      </c>
      <c r="N4503" s="320" t="s">
        <v>261</v>
      </c>
    </row>
    <row r="4504" spans="1:14">
      <c r="A4504" s="320" t="s">
        <v>311</v>
      </c>
      <c r="B4504" s="320" t="s">
        <v>369</v>
      </c>
      <c r="C4504" s="320" t="s">
        <v>834</v>
      </c>
      <c r="D4504" s="320" t="s">
        <v>88</v>
      </c>
      <c r="E4504" s="320">
        <v>4171951</v>
      </c>
      <c r="F4504" s="190">
        <v>129</v>
      </c>
      <c r="G4504" s="360">
        <v>60</v>
      </c>
      <c r="H4504" s="320">
        <v>7</v>
      </c>
      <c r="I4504" s="320">
        <v>122</v>
      </c>
      <c r="J4504" s="361">
        <v>5.4263565891472867E-2</v>
      </c>
      <c r="K4504" s="320" t="s">
        <v>1192</v>
      </c>
      <c r="L4504" s="320" t="s">
        <v>254</v>
      </c>
      <c r="M4504" s="320" t="s">
        <v>262</v>
      </c>
      <c r="N4504" s="320" t="s">
        <v>261</v>
      </c>
    </row>
    <row r="4505" spans="1:14">
      <c r="A4505" s="320" t="s">
        <v>311</v>
      </c>
      <c r="B4505" s="320" t="s">
        <v>369</v>
      </c>
      <c r="C4505" s="320" t="s">
        <v>834</v>
      </c>
      <c r="D4505" s="320" t="s">
        <v>88</v>
      </c>
      <c r="E4505" s="320">
        <v>43349278</v>
      </c>
      <c r="F4505" s="190">
        <v>3648</v>
      </c>
      <c r="G4505" s="360">
        <v>55.117699999999999</v>
      </c>
      <c r="H4505" s="320">
        <v>13</v>
      </c>
      <c r="I4505" s="320">
        <v>3635</v>
      </c>
      <c r="J4505" s="361">
        <v>3.56359649122807E-3</v>
      </c>
      <c r="K4505" s="320" t="s">
        <v>1193</v>
      </c>
      <c r="L4505" s="320" t="s">
        <v>254</v>
      </c>
      <c r="M4505" s="320" t="s">
        <v>264</v>
      </c>
      <c r="N4505" s="320" t="s">
        <v>263</v>
      </c>
    </row>
    <row r="4506" spans="1:14">
      <c r="A4506" s="320" t="s">
        <v>311</v>
      </c>
      <c r="B4506" s="320" t="s">
        <v>369</v>
      </c>
      <c r="C4506" s="320" t="s">
        <v>834</v>
      </c>
      <c r="D4506" s="320" t="s">
        <v>84</v>
      </c>
      <c r="E4506" s="320">
        <v>16961130</v>
      </c>
      <c r="F4506" s="190">
        <v>1149</v>
      </c>
      <c r="G4506" s="360">
        <v>60.017699999999998</v>
      </c>
      <c r="H4506" s="320">
        <v>18</v>
      </c>
      <c r="I4506" s="320">
        <v>1131</v>
      </c>
      <c r="J4506" s="361">
        <v>1.5665796344647518E-2</v>
      </c>
      <c r="K4506" s="320" t="s">
        <v>1011</v>
      </c>
      <c r="L4506" s="320" t="s">
        <v>254</v>
      </c>
      <c r="M4506" s="320" t="s">
        <v>263</v>
      </c>
      <c r="N4506" s="320" t="s">
        <v>264</v>
      </c>
    </row>
    <row r="4507" spans="1:14">
      <c r="A4507" s="320" t="s">
        <v>311</v>
      </c>
      <c r="B4507" s="320" t="s">
        <v>369</v>
      </c>
      <c r="C4507" s="320" t="s">
        <v>834</v>
      </c>
      <c r="D4507" s="320" t="s">
        <v>85</v>
      </c>
      <c r="E4507" s="320">
        <v>73175230</v>
      </c>
      <c r="F4507" s="190">
        <v>720</v>
      </c>
      <c r="G4507" s="360">
        <v>60</v>
      </c>
      <c r="H4507" s="320">
        <v>2</v>
      </c>
      <c r="I4507" s="320">
        <v>718</v>
      </c>
      <c r="J4507" s="361">
        <v>2.7777777777777779E-3</v>
      </c>
      <c r="K4507" s="320" t="s">
        <v>235</v>
      </c>
      <c r="L4507" s="320" t="s">
        <v>254</v>
      </c>
      <c r="M4507" s="320" t="s">
        <v>264</v>
      </c>
      <c r="N4507" s="320" t="s">
        <v>263</v>
      </c>
    </row>
    <row r="4508" spans="1:14">
      <c r="A4508" s="320" t="s">
        <v>311</v>
      </c>
      <c r="B4508" s="320" t="s">
        <v>369</v>
      </c>
      <c r="C4508" s="320" t="s">
        <v>834</v>
      </c>
      <c r="D4508" s="320" t="s">
        <v>86</v>
      </c>
      <c r="E4508" s="320">
        <v>149360790</v>
      </c>
      <c r="F4508" s="190">
        <v>434</v>
      </c>
      <c r="G4508" s="360">
        <v>60</v>
      </c>
      <c r="H4508" s="320">
        <v>0</v>
      </c>
      <c r="I4508" s="320">
        <v>434</v>
      </c>
      <c r="J4508" s="361">
        <v>0</v>
      </c>
      <c r="K4508" s="320" t="s">
        <v>1194</v>
      </c>
      <c r="L4508" s="320" t="s">
        <v>254</v>
      </c>
      <c r="M4508" s="320" t="s">
        <v>262</v>
      </c>
      <c r="N4508" s="320" t="s">
        <v>261</v>
      </c>
    </row>
    <row r="4509" spans="1:14">
      <c r="A4509" s="320" t="s">
        <v>311</v>
      </c>
      <c r="B4509" s="320" t="s">
        <v>369</v>
      </c>
      <c r="C4509" s="320" t="s">
        <v>834</v>
      </c>
      <c r="D4509" s="320" t="s">
        <v>94</v>
      </c>
      <c r="E4509" s="320">
        <v>24745872</v>
      </c>
      <c r="F4509" s="190">
        <v>350</v>
      </c>
      <c r="G4509" s="360">
        <v>60</v>
      </c>
      <c r="H4509" s="320">
        <v>11</v>
      </c>
      <c r="I4509" s="320">
        <v>339</v>
      </c>
      <c r="J4509" s="361">
        <v>3.1428571428571431E-2</v>
      </c>
      <c r="K4509" s="320" t="s">
        <v>1195</v>
      </c>
      <c r="L4509" s="320" t="s">
        <v>254</v>
      </c>
      <c r="M4509" s="320" t="s">
        <v>262</v>
      </c>
      <c r="N4509" s="320" t="s">
        <v>263</v>
      </c>
    </row>
    <row r="4510" spans="1:14">
      <c r="A4510" s="320" t="s">
        <v>311</v>
      </c>
      <c r="B4510" s="320" t="s">
        <v>369</v>
      </c>
      <c r="C4510" s="320" t="s">
        <v>834</v>
      </c>
      <c r="D4510" s="320" t="s">
        <v>94</v>
      </c>
      <c r="E4510" s="320">
        <v>87060830</v>
      </c>
      <c r="F4510" s="190">
        <v>3356</v>
      </c>
      <c r="G4510" s="360">
        <v>60</v>
      </c>
      <c r="H4510" s="320">
        <v>22</v>
      </c>
      <c r="I4510" s="320">
        <v>3334</v>
      </c>
      <c r="J4510" s="361">
        <v>6.5554231227651968E-3</v>
      </c>
      <c r="K4510" s="320" t="s">
        <v>1196</v>
      </c>
      <c r="L4510" s="320" t="s">
        <v>254</v>
      </c>
      <c r="M4510" s="320" t="s">
        <v>262</v>
      </c>
      <c r="N4510" s="320" t="s">
        <v>261</v>
      </c>
    </row>
    <row r="4511" spans="1:14">
      <c r="A4511" s="320" t="s">
        <v>311</v>
      </c>
      <c r="B4511" s="320" t="s">
        <v>369</v>
      </c>
      <c r="C4511" s="320" t="s">
        <v>834</v>
      </c>
      <c r="D4511" s="320" t="s">
        <v>91</v>
      </c>
      <c r="E4511" s="320">
        <v>89798977</v>
      </c>
      <c r="F4511" s="190">
        <v>369</v>
      </c>
      <c r="G4511" s="360">
        <v>60</v>
      </c>
      <c r="H4511" s="320">
        <v>8</v>
      </c>
      <c r="I4511" s="320">
        <v>361</v>
      </c>
      <c r="J4511" s="361">
        <v>2.1680216802168022E-2</v>
      </c>
      <c r="K4511" s="320" t="s">
        <v>981</v>
      </c>
      <c r="L4511" s="320" t="s">
        <v>254</v>
      </c>
      <c r="M4511" s="320" t="s">
        <v>264</v>
      </c>
      <c r="N4511" s="320" t="s">
        <v>263</v>
      </c>
    </row>
    <row r="4512" spans="1:14">
      <c r="A4512" s="320" t="s">
        <v>311</v>
      </c>
      <c r="B4512" s="320" t="s">
        <v>393</v>
      </c>
      <c r="C4512" s="320" t="s">
        <v>671</v>
      </c>
      <c r="D4512" s="320" t="s">
        <v>76</v>
      </c>
      <c r="E4512" s="320">
        <v>32677154</v>
      </c>
      <c r="F4512" s="190">
        <v>3332</v>
      </c>
      <c r="G4512" s="360">
        <v>59.991300000000003</v>
      </c>
      <c r="H4512" s="320">
        <v>3</v>
      </c>
      <c r="I4512" s="320">
        <v>3329</v>
      </c>
      <c r="J4512" s="361">
        <v>9.0036014405762304E-4</v>
      </c>
      <c r="K4512" s="320" t="s">
        <v>978</v>
      </c>
      <c r="L4512" s="320" t="s">
        <v>254</v>
      </c>
      <c r="M4512" s="320" t="s">
        <v>263</v>
      </c>
      <c r="N4512" s="320" t="s">
        <v>264</v>
      </c>
    </row>
    <row r="4513" spans="1:14">
      <c r="A4513" s="320" t="s">
        <v>311</v>
      </c>
      <c r="B4513" s="320" t="s">
        <v>393</v>
      </c>
      <c r="C4513" s="320" t="s">
        <v>671</v>
      </c>
      <c r="D4513" s="320" t="s">
        <v>76</v>
      </c>
      <c r="E4513" s="320">
        <v>115258748</v>
      </c>
      <c r="F4513" s="190">
        <v>1694</v>
      </c>
      <c r="G4513" s="360">
        <v>59.993499999999997</v>
      </c>
      <c r="H4513" s="320">
        <v>0</v>
      </c>
      <c r="I4513" s="320">
        <v>1694</v>
      </c>
      <c r="J4513" s="361">
        <v>0</v>
      </c>
      <c r="K4513" s="320" t="s">
        <v>34</v>
      </c>
      <c r="L4513" s="320" t="s">
        <v>254</v>
      </c>
      <c r="M4513" s="320" t="s">
        <v>264</v>
      </c>
      <c r="N4513" s="320" t="s">
        <v>263</v>
      </c>
    </row>
    <row r="4514" spans="1:14">
      <c r="A4514" s="320" t="s">
        <v>311</v>
      </c>
      <c r="B4514" s="320" t="s">
        <v>393</v>
      </c>
      <c r="C4514" s="320" t="s">
        <v>671</v>
      </c>
      <c r="D4514" s="320" t="s">
        <v>81</v>
      </c>
      <c r="E4514" s="320">
        <v>117404294</v>
      </c>
      <c r="F4514" s="190">
        <v>2204</v>
      </c>
      <c r="G4514" s="360">
        <v>60</v>
      </c>
      <c r="H4514" s="320">
        <v>3</v>
      </c>
      <c r="I4514" s="320">
        <v>2201</v>
      </c>
      <c r="J4514" s="361">
        <v>1.3611615245009074E-3</v>
      </c>
      <c r="K4514" s="320" t="s">
        <v>1010</v>
      </c>
      <c r="L4514" s="320" t="s">
        <v>254</v>
      </c>
      <c r="M4514" s="320" t="s">
        <v>262</v>
      </c>
      <c r="N4514" s="320" t="s">
        <v>261</v>
      </c>
    </row>
    <row r="4515" spans="1:14">
      <c r="A4515" s="320" t="s">
        <v>311</v>
      </c>
      <c r="B4515" s="320" t="s">
        <v>393</v>
      </c>
      <c r="C4515" s="320" t="s">
        <v>671</v>
      </c>
      <c r="D4515" s="320" t="s">
        <v>77</v>
      </c>
      <c r="E4515" s="320">
        <v>104211224</v>
      </c>
      <c r="F4515" s="190">
        <v>1020</v>
      </c>
      <c r="G4515" s="360">
        <v>60</v>
      </c>
      <c r="H4515" s="320">
        <v>0</v>
      </c>
      <c r="I4515" s="320">
        <v>1020</v>
      </c>
      <c r="J4515" s="361">
        <v>0</v>
      </c>
      <c r="K4515" s="320" t="s">
        <v>980</v>
      </c>
      <c r="L4515" s="320" t="s">
        <v>254</v>
      </c>
      <c r="M4515" s="320" t="s">
        <v>264</v>
      </c>
      <c r="N4515" s="320" t="s">
        <v>263</v>
      </c>
    </row>
    <row r="4516" spans="1:14">
      <c r="A4516" s="320" t="s">
        <v>311</v>
      </c>
      <c r="B4516" s="320" t="s">
        <v>393</v>
      </c>
      <c r="C4516" s="320" t="s">
        <v>671</v>
      </c>
      <c r="D4516" s="320" t="s">
        <v>90</v>
      </c>
      <c r="E4516" s="320">
        <v>3165822</v>
      </c>
      <c r="F4516" s="190">
        <v>570</v>
      </c>
      <c r="G4516" s="360">
        <v>60</v>
      </c>
      <c r="H4516" s="320">
        <v>0</v>
      </c>
      <c r="I4516" s="320">
        <v>570</v>
      </c>
      <c r="J4516" s="361">
        <v>0</v>
      </c>
      <c r="K4516" s="320" t="s">
        <v>1190</v>
      </c>
      <c r="L4516" s="320" t="s">
        <v>254</v>
      </c>
      <c r="M4516" s="320" t="s">
        <v>263</v>
      </c>
      <c r="N4516" s="320" t="s">
        <v>264</v>
      </c>
    </row>
    <row r="4517" spans="1:14">
      <c r="A4517" s="320" t="s">
        <v>311</v>
      </c>
      <c r="B4517" s="320" t="s">
        <v>393</v>
      </c>
      <c r="C4517" s="320" t="s">
        <v>671</v>
      </c>
      <c r="D4517" s="320" t="s">
        <v>90</v>
      </c>
      <c r="E4517" s="320">
        <v>75564949</v>
      </c>
      <c r="F4517" s="190">
        <v>1978</v>
      </c>
      <c r="G4517" s="360">
        <v>59.154699999999998</v>
      </c>
      <c r="H4517" s="320">
        <v>6</v>
      </c>
      <c r="I4517" s="320">
        <v>1972</v>
      </c>
      <c r="J4517" s="361">
        <v>3.0333670374115269E-3</v>
      </c>
      <c r="K4517" s="320" t="s">
        <v>1191</v>
      </c>
      <c r="L4517" s="320" t="s">
        <v>254</v>
      </c>
      <c r="M4517" s="320" t="s">
        <v>262</v>
      </c>
      <c r="N4517" s="320" t="s">
        <v>261</v>
      </c>
    </row>
    <row r="4518" spans="1:14">
      <c r="A4518" s="320" t="s">
        <v>311</v>
      </c>
      <c r="B4518" s="320" t="s">
        <v>393</v>
      </c>
      <c r="C4518" s="320" t="s">
        <v>671</v>
      </c>
      <c r="D4518" s="320" t="s">
        <v>88</v>
      </c>
      <c r="E4518" s="320">
        <v>4171951</v>
      </c>
      <c r="F4518" s="190">
        <v>1394</v>
      </c>
      <c r="G4518" s="360">
        <v>60</v>
      </c>
      <c r="H4518" s="320">
        <v>4</v>
      </c>
      <c r="I4518" s="320">
        <v>1390</v>
      </c>
      <c r="J4518" s="361">
        <v>2.8694404591104736E-3</v>
      </c>
      <c r="K4518" s="320" t="s">
        <v>1192</v>
      </c>
      <c r="L4518" s="320" t="s">
        <v>254</v>
      </c>
      <c r="M4518" s="320" t="s">
        <v>262</v>
      </c>
      <c r="N4518" s="320" t="s">
        <v>261</v>
      </c>
    </row>
    <row r="4519" spans="1:14">
      <c r="A4519" s="320" t="s">
        <v>311</v>
      </c>
      <c r="B4519" s="320" t="s">
        <v>393</v>
      </c>
      <c r="C4519" s="320" t="s">
        <v>671</v>
      </c>
      <c r="D4519" s="320" t="s">
        <v>88</v>
      </c>
      <c r="E4519" s="320">
        <v>43349278</v>
      </c>
      <c r="F4519" s="190">
        <v>1806</v>
      </c>
      <c r="G4519" s="360">
        <v>50.063299999999998</v>
      </c>
      <c r="H4519" s="320">
        <v>5</v>
      </c>
      <c r="I4519" s="320">
        <v>1801</v>
      </c>
      <c r="J4519" s="361">
        <v>2.7685492801771874E-3</v>
      </c>
      <c r="K4519" s="320" t="s">
        <v>1193</v>
      </c>
      <c r="L4519" s="320" t="s">
        <v>254</v>
      </c>
      <c r="M4519" s="320" t="s">
        <v>264</v>
      </c>
      <c r="N4519" s="320" t="s">
        <v>263</v>
      </c>
    </row>
    <row r="4520" spans="1:14">
      <c r="A4520" s="320" t="s">
        <v>311</v>
      </c>
      <c r="B4520" s="320" t="s">
        <v>393</v>
      </c>
      <c r="C4520" s="320" t="s">
        <v>671</v>
      </c>
      <c r="D4520" s="320" t="s">
        <v>84</v>
      </c>
      <c r="E4520" s="320">
        <v>16961130</v>
      </c>
      <c r="F4520" s="190">
        <v>5439</v>
      </c>
      <c r="G4520" s="360">
        <v>59.997599999999998</v>
      </c>
      <c r="H4520" s="320">
        <v>11</v>
      </c>
      <c r="I4520" s="320">
        <v>5428</v>
      </c>
      <c r="J4520" s="361">
        <v>2.0224305938591654E-3</v>
      </c>
      <c r="K4520" s="320" t="s">
        <v>1011</v>
      </c>
      <c r="L4520" s="320" t="s">
        <v>254</v>
      </c>
      <c r="M4520" s="320" t="s">
        <v>263</v>
      </c>
      <c r="N4520" s="320" t="s">
        <v>264</v>
      </c>
    </row>
    <row r="4521" spans="1:14">
      <c r="A4521" s="320" t="s">
        <v>311</v>
      </c>
      <c r="B4521" s="320" t="s">
        <v>393</v>
      </c>
      <c r="C4521" s="320" t="s">
        <v>671</v>
      </c>
      <c r="D4521" s="320" t="s">
        <v>85</v>
      </c>
      <c r="E4521" s="320">
        <v>73175230</v>
      </c>
      <c r="F4521" s="190">
        <v>855</v>
      </c>
      <c r="G4521" s="360">
        <v>60</v>
      </c>
      <c r="H4521" s="320">
        <v>0</v>
      </c>
      <c r="I4521" s="320">
        <v>855</v>
      </c>
      <c r="J4521" s="361">
        <v>0</v>
      </c>
      <c r="K4521" s="320" t="s">
        <v>235</v>
      </c>
      <c r="L4521" s="320" t="s">
        <v>254</v>
      </c>
      <c r="M4521" s="320" t="s">
        <v>264</v>
      </c>
      <c r="N4521" s="320" t="s">
        <v>263</v>
      </c>
    </row>
    <row r="4522" spans="1:14">
      <c r="A4522" s="320" t="s">
        <v>311</v>
      </c>
      <c r="B4522" s="320" t="s">
        <v>393</v>
      </c>
      <c r="C4522" s="320" t="s">
        <v>671</v>
      </c>
      <c r="D4522" s="320" t="s">
        <v>86</v>
      </c>
      <c r="E4522" s="320">
        <v>149360790</v>
      </c>
      <c r="F4522" s="190">
        <v>2101</v>
      </c>
      <c r="G4522" s="360">
        <v>59.991900000000001</v>
      </c>
      <c r="H4522" s="320">
        <v>2</v>
      </c>
      <c r="I4522" s="320">
        <v>2099</v>
      </c>
      <c r="J4522" s="361">
        <v>9.519276534983341E-4</v>
      </c>
      <c r="K4522" s="320" t="s">
        <v>1194</v>
      </c>
      <c r="L4522" s="320" t="s">
        <v>254</v>
      </c>
      <c r="M4522" s="320" t="s">
        <v>262</v>
      </c>
      <c r="N4522" s="320" t="s">
        <v>261</v>
      </c>
    </row>
    <row r="4523" spans="1:14">
      <c r="A4523" s="320" t="s">
        <v>311</v>
      </c>
      <c r="B4523" s="320" t="s">
        <v>393</v>
      </c>
      <c r="C4523" s="320" t="s">
        <v>671</v>
      </c>
      <c r="D4523" s="320" t="s">
        <v>94</v>
      </c>
      <c r="E4523" s="320">
        <v>24745872</v>
      </c>
      <c r="F4523" s="190">
        <v>1197</v>
      </c>
      <c r="G4523" s="360">
        <v>59.996600000000001</v>
      </c>
      <c r="H4523" s="320">
        <v>3</v>
      </c>
      <c r="I4523" s="320">
        <v>1194</v>
      </c>
      <c r="J4523" s="361">
        <v>2.5062656641604009E-3</v>
      </c>
      <c r="K4523" s="320" t="s">
        <v>1195</v>
      </c>
      <c r="L4523" s="320" t="s">
        <v>254</v>
      </c>
      <c r="M4523" s="320" t="s">
        <v>262</v>
      </c>
      <c r="N4523" s="320" t="s">
        <v>263</v>
      </c>
    </row>
    <row r="4524" spans="1:14">
      <c r="A4524" s="320" t="s">
        <v>311</v>
      </c>
      <c r="B4524" s="320" t="s">
        <v>393</v>
      </c>
      <c r="C4524" s="320" t="s">
        <v>671</v>
      </c>
      <c r="D4524" s="320" t="s">
        <v>94</v>
      </c>
      <c r="E4524" s="320">
        <v>87060830</v>
      </c>
      <c r="F4524" s="190">
        <v>4146</v>
      </c>
      <c r="G4524" s="360">
        <v>60</v>
      </c>
      <c r="H4524" s="320">
        <v>7</v>
      </c>
      <c r="I4524" s="320">
        <v>4139</v>
      </c>
      <c r="J4524" s="361">
        <v>1.688374336710082E-3</v>
      </c>
      <c r="K4524" s="320" t="s">
        <v>1196</v>
      </c>
      <c r="L4524" s="320" t="s">
        <v>254</v>
      </c>
      <c r="M4524" s="320" t="s">
        <v>262</v>
      </c>
      <c r="N4524" s="320" t="s">
        <v>261</v>
      </c>
    </row>
    <row r="4525" spans="1:14">
      <c r="A4525" s="320" t="s">
        <v>311</v>
      </c>
      <c r="B4525" s="320" t="s">
        <v>393</v>
      </c>
      <c r="C4525" s="320" t="s">
        <v>671</v>
      </c>
      <c r="D4525" s="320" t="s">
        <v>91</v>
      </c>
      <c r="E4525" s="320">
        <v>89798977</v>
      </c>
      <c r="F4525" s="190">
        <v>3615</v>
      </c>
      <c r="G4525" s="360">
        <v>59.999400000000001</v>
      </c>
      <c r="H4525" s="320">
        <v>3</v>
      </c>
      <c r="I4525" s="320">
        <v>3612</v>
      </c>
      <c r="J4525" s="361">
        <v>8.2987551867219915E-4</v>
      </c>
      <c r="K4525" s="320" t="s">
        <v>981</v>
      </c>
      <c r="L4525" s="320" t="s">
        <v>254</v>
      </c>
      <c r="M4525" s="320" t="s">
        <v>264</v>
      </c>
      <c r="N4525" s="320" t="s">
        <v>263</v>
      </c>
    </row>
    <row r="4526" spans="1:14">
      <c r="A4526" s="320" t="s">
        <v>311</v>
      </c>
      <c r="B4526" s="320" t="s">
        <v>531</v>
      </c>
      <c r="C4526" s="320" t="s">
        <v>834</v>
      </c>
      <c r="D4526" s="320" t="s">
        <v>76</v>
      </c>
      <c r="E4526" s="320">
        <v>32677154</v>
      </c>
      <c r="F4526" s="190">
        <v>4200</v>
      </c>
      <c r="G4526" s="360">
        <v>60</v>
      </c>
      <c r="H4526" s="320">
        <v>9</v>
      </c>
      <c r="I4526" s="320">
        <v>4191</v>
      </c>
      <c r="J4526" s="361">
        <v>2.142857142857143E-3</v>
      </c>
      <c r="K4526" s="320" t="s">
        <v>978</v>
      </c>
      <c r="L4526" s="320" t="s">
        <v>254</v>
      </c>
      <c r="M4526" s="320" t="s">
        <v>263</v>
      </c>
      <c r="N4526" s="320" t="s">
        <v>264</v>
      </c>
    </row>
    <row r="4527" spans="1:14">
      <c r="A4527" s="320" t="s">
        <v>311</v>
      </c>
      <c r="B4527" s="320" t="s">
        <v>531</v>
      </c>
      <c r="C4527" s="320" t="s">
        <v>834</v>
      </c>
      <c r="D4527" s="320" t="s">
        <v>76</v>
      </c>
      <c r="E4527" s="320">
        <v>115258748</v>
      </c>
      <c r="F4527" s="190">
        <v>1733</v>
      </c>
      <c r="G4527" s="360">
        <v>59.993600000000001</v>
      </c>
      <c r="H4527" s="320">
        <v>2</v>
      </c>
      <c r="I4527" s="320">
        <v>1731</v>
      </c>
      <c r="J4527" s="361">
        <v>1.1540680900173109E-3</v>
      </c>
      <c r="K4527" s="320" t="s">
        <v>34</v>
      </c>
      <c r="L4527" s="320" t="s">
        <v>254</v>
      </c>
      <c r="M4527" s="320" t="s">
        <v>264</v>
      </c>
      <c r="N4527" s="320" t="s">
        <v>263</v>
      </c>
    </row>
    <row r="4528" spans="1:14">
      <c r="A4528" s="320" t="s">
        <v>311</v>
      </c>
      <c r="B4528" s="320" t="s">
        <v>531</v>
      </c>
      <c r="C4528" s="320" t="s">
        <v>834</v>
      </c>
      <c r="D4528" s="320" t="s">
        <v>81</v>
      </c>
      <c r="E4528" s="320">
        <v>117404294</v>
      </c>
      <c r="F4528" s="190">
        <v>4281</v>
      </c>
      <c r="G4528" s="360">
        <v>59.994599999999998</v>
      </c>
      <c r="H4528" s="320">
        <v>10</v>
      </c>
      <c r="I4528" s="320">
        <v>4271</v>
      </c>
      <c r="J4528" s="361">
        <v>2.3359028264424201E-3</v>
      </c>
      <c r="K4528" s="320" t="s">
        <v>1010</v>
      </c>
      <c r="L4528" s="320" t="s">
        <v>254</v>
      </c>
      <c r="M4528" s="320" t="s">
        <v>262</v>
      </c>
      <c r="N4528" s="320" t="s">
        <v>261</v>
      </c>
    </row>
    <row r="4529" spans="1:14">
      <c r="A4529" s="320" t="s">
        <v>311</v>
      </c>
      <c r="B4529" s="320" t="s">
        <v>531</v>
      </c>
      <c r="C4529" s="320" t="s">
        <v>834</v>
      </c>
      <c r="D4529" s="320" t="s">
        <v>77</v>
      </c>
      <c r="E4529" s="320">
        <v>104211224</v>
      </c>
      <c r="F4529" s="190">
        <v>2095</v>
      </c>
      <c r="G4529" s="360">
        <v>59.990400000000001</v>
      </c>
      <c r="H4529" s="320">
        <v>4</v>
      </c>
      <c r="I4529" s="320">
        <v>2091</v>
      </c>
      <c r="J4529" s="361">
        <v>1.9093078758949881E-3</v>
      </c>
      <c r="K4529" s="320" t="s">
        <v>980</v>
      </c>
      <c r="L4529" s="320" t="s">
        <v>254</v>
      </c>
      <c r="M4529" s="320" t="s">
        <v>264</v>
      </c>
      <c r="N4529" s="320" t="s">
        <v>263</v>
      </c>
    </row>
    <row r="4530" spans="1:14">
      <c r="A4530" s="320" t="s">
        <v>311</v>
      </c>
      <c r="B4530" s="320" t="s">
        <v>531</v>
      </c>
      <c r="C4530" s="320" t="s">
        <v>834</v>
      </c>
      <c r="D4530" s="320" t="s">
        <v>90</v>
      </c>
      <c r="E4530" s="320">
        <v>3165822</v>
      </c>
      <c r="F4530" s="190">
        <v>971</v>
      </c>
      <c r="G4530" s="360">
        <v>60</v>
      </c>
      <c r="H4530" s="320">
        <v>2</v>
      </c>
      <c r="I4530" s="320">
        <v>969</v>
      </c>
      <c r="J4530" s="361">
        <v>2.0597322348094747E-3</v>
      </c>
      <c r="K4530" s="320" t="s">
        <v>1190</v>
      </c>
      <c r="L4530" s="320" t="s">
        <v>254</v>
      </c>
      <c r="M4530" s="320" t="s">
        <v>263</v>
      </c>
      <c r="N4530" s="320" t="s">
        <v>264</v>
      </c>
    </row>
    <row r="4531" spans="1:14">
      <c r="A4531" s="320" t="s">
        <v>311</v>
      </c>
      <c r="B4531" s="320" t="s">
        <v>531</v>
      </c>
      <c r="C4531" s="320" t="s">
        <v>834</v>
      </c>
      <c r="D4531" s="320" t="s">
        <v>90</v>
      </c>
      <c r="E4531" s="320">
        <v>75564949</v>
      </c>
      <c r="F4531" s="190">
        <v>2169</v>
      </c>
      <c r="G4531" s="360">
        <v>59.508499999999998</v>
      </c>
      <c r="H4531" s="320">
        <v>4</v>
      </c>
      <c r="I4531" s="320">
        <v>2165</v>
      </c>
      <c r="J4531" s="361">
        <v>1.8441678192715537E-3</v>
      </c>
      <c r="K4531" s="320" t="s">
        <v>1191</v>
      </c>
      <c r="L4531" s="320" t="s">
        <v>254</v>
      </c>
      <c r="M4531" s="320" t="s">
        <v>262</v>
      </c>
      <c r="N4531" s="320" t="s">
        <v>261</v>
      </c>
    </row>
    <row r="4532" spans="1:14">
      <c r="A4532" s="320" t="s">
        <v>311</v>
      </c>
      <c r="B4532" s="320" t="s">
        <v>531</v>
      </c>
      <c r="C4532" s="320" t="s">
        <v>834</v>
      </c>
      <c r="D4532" s="320" t="s">
        <v>88</v>
      </c>
      <c r="E4532" s="320">
        <v>4171951</v>
      </c>
      <c r="F4532" s="190">
        <v>2816</v>
      </c>
      <c r="G4532" s="360">
        <v>60</v>
      </c>
      <c r="H4532" s="320">
        <v>0</v>
      </c>
      <c r="I4532" s="320">
        <v>2816</v>
      </c>
      <c r="J4532" s="361">
        <v>0</v>
      </c>
      <c r="K4532" s="320" t="s">
        <v>1192</v>
      </c>
      <c r="L4532" s="320" t="s">
        <v>254</v>
      </c>
      <c r="M4532" s="320" t="s">
        <v>262</v>
      </c>
      <c r="N4532" s="320" t="s">
        <v>261</v>
      </c>
    </row>
    <row r="4533" spans="1:14">
      <c r="A4533" s="320" t="s">
        <v>311</v>
      </c>
      <c r="B4533" s="320" t="s">
        <v>531</v>
      </c>
      <c r="C4533" s="320" t="s">
        <v>834</v>
      </c>
      <c r="D4533" s="320" t="s">
        <v>88</v>
      </c>
      <c r="E4533" s="320">
        <v>43349278</v>
      </c>
      <c r="F4533" s="190">
        <v>2129</v>
      </c>
      <c r="G4533" s="360">
        <v>50.4039</v>
      </c>
      <c r="H4533" s="320">
        <v>0</v>
      </c>
      <c r="I4533" s="320">
        <v>2129</v>
      </c>
      <c r="J4533" s="361">
        <v>0</v>
      </c>
      <c r="K4533" s="320" t="s">
        <v>1193</v>
      </c>
      <c r="L4533" s="320" t="s">
        <v>254</v>
      </c>
      <c r="M4533" s="320" t="s">
        <v>264</v>
      </c>
      <c r="N4533" s="320" t="s">
        <v>263</v>
      </c>
    </row>
    <row r="4534" spans="1:14">
      <c r="A4534" s="320" t="s">
        <v>311</v>
      </c>
      <c r="B4534" s="320" t="s">
        <v>531</v>
      </c>
      <c r="C4534" s="320" t="s">
        <v>834</v>
      </c>
      <c r="D4534" s="320" t="s">
        <v>84</v>
      </c>
      <c r="E4534" s="320">
        <v>16961130</v>
      </c>
      <c r="F4534" s="190">
        <v>6491</v>
      </c>
      <c r="G4534" s="360">
        <v>60</v>
      </c>
      <c r="H4534" s="320">
        <v>9</v>
      </c>
      <c r="I4534" s="320">
        <v>6482</v>
      </c>
      <c r="J4534" s="361">
        <v>1.386535202588199E-3</v>
      </c>
      <c r="K4534" s="320" t="s">
        <v>1011</v>
      </c>
      <c r="L4534" s="320" t="s">
        <v>254</v>
      </c>
      <c r="M4534" s="320" t="s">
        <v>263</v>
      </c>
      <c r="N4534" s="320" t="s">
        <v>264</v>
      </c>
    </row>
    <row r="4535" spans="1:14">
      <c r="A4535" s="320" t="s">
        <v>311</v>
      </c>
      <c r="B4535" s="320" t="s">
        <v>531</v>
      </c>
      <c r="C4535" s="320" t="s">
        <v>834</v>
      </c>
      <c r="D4535" s="320" t="s">
        <v>85</v>
      </c>
      <c r="E4535" s="320">
        <v>73175230</v>
      </c>
      <c r="F4535" s="190">
        <v>1978</v>
      </c>
      <c r="G4535" s="360">
        <v>60</v>
      </c>
      <c r="H4535" s="320">
        <v>0</v>
      </c>
      <c r="I4535" s="320">
        <v>1978</v>
      </c>
      <c r="J4535" s="361">
        <v>0</v>
      </c>
      <c r="K4535" s="320" t="s">
        <v>235</v>
      </c>
      <c r="L4535" s="320" t="s">
        <v>254</v>
      </c>
      <c r="M4535" s="320" t="s">
        <v>264</v>
      </c>
      <c r="N4535" s="320" t="s">
        <v>263</v>
      </c>
    </row>
    <row r="4536" spans="1:14">
      <c r="A4536" s="320" t="s">
        <v>311</v>
      </c>
      <c r="B4536" s="320" t="s">
        <v>531</v>
      </c>
      <c r="C4536" s="320" t="s">
        <v>834</v>
      </c>
      <c r="D4536" s="320" t="s">
        <v>86</v>
      </c>
      <c r="E4536" s="320">
        <v>149360790</v>
      </c>
      <c r="F4536" s="190">
        <v>5109</v>
      </c>
      <c r="G4536" s="360">
        <v>60</v>
      </c>
      <c r="H4536" s="320">
        <v>14</v>
      </c>
      <c r="I4536" s="320">
        <v>5095</v>
      </c>
      <c r="J4536" s="361">
        <v>2.7402622822470151E-3</v>
      </c>
      <c r="K4536" s="320" t="s">
        <v>1194</v>
      </c>
      <c r="L4536" s="320" t="s">
        <v>254</v>
      </c>
      <c r="M4536" s="320" t="s">
        <v>262</v>
      </c>
      <c r="N4536" s="320" t="s">
        <v>261</v>
      </c>
    </row>
    <row r="4537" spans="1:14">
      <c r="A4537" s="320" t="s">
        <v>311</v>
      </c>
      <c r="B4537" s="320" t="s">
        <v>531</v>
      </c>
      <c r="C4537" s="320" t="s">
        <v>834</v>
      </c>
      <c r="D4537" s="320" t="s">
        <v>94</v>
      </c>
      <c r="E4537" s="320">
        <v>24745872</v>
      </c>
      <c r="F4537" s="190">
        <v>1046</v>
      </c>
      <c r="G4537" s="360">
        <v>60</v>
      </c>
      <c r="H4537" s="320">
        <v>0</v>
      </c>
      <c r="I4537" s="320">
        <v>1046</v>
      </c>
      <c r="J4537" s="361">
        <v>0</v>
      </c>
      <c r="K4537" s="320" t="s">
        <v>1195</v>
      </c>
      <c r="L4537" s="320" t="s">
        <v>254</v>
      </c>
      <c r="M4537" s="320" t="s">
        <v>262</v>
      </c>
      <c r="N4537" s="320" t="s">
        <v>263</v>
      </c>
    </row>
    <row r="4538" spans="1:14">
      <c r="A4538" s="320" t="s">
        <v>311</v>
      </c>
      <c r="B4538" s="320" t="s">
        <v>531</v>
      </c>
      <c r="C4538" s="320" t="s">
        <v>834</v>
      </c>
      <c r="D4538" s="320" t="s">
        <v>94</v>
      </c>
      <c r="E4538" s="320">
        <v>87060830</v>
      </c>
      <c r="F4538" s="190">
        <v>3530</v>
      </c>
      <c r="G4538" s="360">
        <v>60</v>
      </c>
      <c r="H4538" s="320">
        <v>4</v>
      </c>
      <c r="I4538" s="320">
        <v>3526</v>
      </c>
      <c r="J4538" s="361">
        <v>1.1331444759206798E-3</v>
      </c>
      <c r="K4538" s="320" t="s">
        <v>1196</v>
      </c>
      <c r="L4538" s="320" t="s">
        <v>254</v>
      </c>
      <c r="M4538" s="320" t="s">
        <v>262</v>
      </c>
      <c r="N4538" s="320" t="s">
        <v>261</v>
      </c>
    </row>
    <row r="4539" spans="1:14">
      <c r="A4539" s="320" t="s">
        <v>311</v>
      </c>
      <c r="B4539" s="320" t="s">
        <v>531</v>
      </c>
      <c r="C4539" s="320" t="s">
        <v>834</v>
      </c>
      <c r="D4539" s="320" t="s">
        <v>91</v>
      </c>
      <c r="E4539" s="320">
        <v>89798977</v>
      </c>
      <c r="F4539" s="190">
        <v>3061</v>
      </c>
      <c r="G4539" s="360">
        <v>60.003300000000003</v>
      </c>
      <c r="H4539" s="320">
        <v>2</v>
      </c>
      <c r="I4539" s="320">
        <v>3059</v>
      </c>
      <c r="J4539" s="361">
        <v>6.5338124795818358E-4</v>
      </c>
      <c r="K4539" s="320" t="s">
        <v>981</v>
      </c>
      <c r="L4539" s="320" t="s">
        <v>254</v>
      </c>
      <c r="M4539" s="320" t="s">
        <v>264</v>
      </c>
      <c r="N4539" s="320" t="s">
        <v>263</v>
      </c>
    </row>
    <row r="4540" spans="1:14">
      <c r="A4540" s="320" t="s">
        <v>311</v>
      </c>
      <c r="B4540" s="320" t="s">
        <v>532</v>
      </c>
      <c r="C4540" s="320" t="s">
        <v>834</v>
      </c>
      <c r="D4540" s="320" t="s">
        <v>76</v>
      </c>
      <c r="E4540" s="320">
        <v>32677154</v>
      </c>
      <c r="F4540" s="190">
        <v>65</v>
      </c>
      <c r="G4540" s="360">
        <v>60</v>
      </c>
      <c r="H4540" s="320">
        <v>0</v>
      </c>
      <c r="I4540" s="320">
        <v>65</v>
      </c>
      <c r="J4540" s="361">
        <v>0</v>
      </c>
      <c r="K4540" s="320" t="s">
        <v>978</v>
      </c>
      <c r="L4540" s="320" t="s">
        <v>254</v>
      </c>
      <c r="M4540" s="320" t="s">
        <v>263</v>
      </c>
      <c r="N4540" s="320" t="s">
        <v>264</v>
      </c>
    </row>
    <row r="4541" spans="1:14">
      <c r="A4541" s="320" t="s">
        <v>311</v>
      </c>
      <c r="B4541" s="320" t="s">
        <v>532</v>
      </c>
      <c r="C4541" s="320" t="s">
        <v>834</v>
      </c>
      <c r="D4541" s="320" t="s">
        <v>76</v>
      </c>
      <c r="E4541" s="320">
        <v>115258748</v>
      </c>
      <c r="F4541" s="190">
        <v>499</v>
      </c>
      <c r="G4541" s="360">
        <v>59.959899999999998</v>
      </c>
      <c r="H4541" s="320">
        <v>0</v>
      </c>
      <c r="I4541" s="320">
        <v>499</v>
      </c>
      <c r="J4541" s="361">
        <v>0</v>
      </c>
      <c r="K4541" s="320" t="s">
        <v>34</v>
      </c>
      <c r="L4541" s="320" t="s">
        <v>254</v>
      </c>
      <c r="M4541" s="320" t="s">
        <v>264</v>
      </c>
      <c r="N4541" s="320" t="s">
        <v>263</v>
      </c>
    </row>
    <row r="4542" spans="1:14">
      <c r="A4542" s="320" t="s">
        <v>311</v>
      </c>
      <c r="B4542" s="320" t="s">
        <v>532</v>
      </c>
      <c r="C4542" s="320" t="s">
        <v>834</v>
      </c>
      <c r="D4542" s="320" t="s">
        <v>81</v>
      </c>
      <c r="E4542" s="320">
        <v>117404294</v>
      </c>
      <c r="F4542" s="190">
        <v>100</v>
      </c>
      <c r="G4542" s="360">
        <v>60</v>
      </c>
      <c r="H4542" s="320">
        <v>0</v>
      </c>
      <c r="I4542" s="320">
        <v>100</v>
      </c>
      <c r="J4542" s="361">
        <v>0</v>
      </c>
      <c r="K4542" s="320" t="s">
        <v>1010</v>
      </c>
      <c r="L4542" s="320" t="s">
        <v>254</v>
      </c>
      <c r="M4542" s="320" t="s">
        <v>262</v>
      </c>
      <c r="N4542" s="320" t="s">
        <v>261</v>
      </c>
    </row>
    <row r="4543" spans="1:14">
      <c r="A4543" s="320" t="s">
        <v>311</v>
      </c>
      <c r="B4543" s="320" t="s">
        <v>532</v>
      </c>
      <c r="C4543" s="320" t="s">
        <v>834</v>
      </c>
      <c r="D4543" s="320" t="s">
        <v>77</v>
      </c>
      <c r="E4543" s="320">
        <v>104211224</v>
      </c>
      <c r="F4543" s="190">
        <v>3</v>
      </c>
      <c r="G4543" s="360">
        <v>60</v>
      </c>
      <c r="H4543" s="320">
        <v>0</v>
      </c>
      <c r="I4543" s="320">
        <v>3</v>
      </c>
      <c r="J4543" s="361">
        <v>0</v>
      </c>
      <c r="K4543" s="320" t="s">
        <v>980</v>
      </c>
      <c r="L4543" s="320" t="s">
        <v>254</v>
      </c>
      <c r="M4543" s="320" t="s">
        <v>264</v>
      </c>
      <c r="N4543" s="320" t="s">
        <v>263</v>
      </c>
    </row>
    <row r="4544" spans="1:14">
      <c r="A4544" s="320" t="s">
        <v>311</v>
      </c>
      <c r="B4544" s="320" t="s">
        <v>532</v>
      </c>
      <c r="C4544" s="320" t="s">
        <v>834</v>
      </c>
      <c r="D4544" s="320" t="s">
        <v>90</v>
      </c>
      <c r="E4544" s="320">
        <v>3165822</v>
      </c>
      <c r="F4544" s="190">
        <v>29</v>
      </c>
      <c r="G4544" s="360">
        <v>60</v>
      </c>
      <c r="H4544" s="320">
        <v>0</v>
      </c>
      <c r="I4544" s="320">
        <v>29</v>
      </c>
      <c r="J4544" s="361">
        <v>0</v>
      </c>
      <c r="K4544" s="320" t="s">
        <v>1190</v>
      </c>
      <c r="L4544" s="320" t="s">
        <v>254</v>
      </c>
      <c r="M4544" s="320" t="s">
        <v>263</v>
      </c>
      <c r="N4544" s="320" t="s">
        <v>264</v>
      </c>
    </row>
    <row r="4545" spans="1:14">
      <c r="A4545" s="320" t="s">
        <v>311</v>
      </c>
      <c r="B4545" s="320" t="s">
        <v>532</v>
      </c>
      <c r="C4545" s="320" t="s">
        <v>834</v>
      </c>
      <c r="D4545" s="320" t="s">
        <v>90</v>
      </c>
      <c r="E4545" s="320">
        <v>75564949</v>
      </c>
      <c r="F4545" s="190">
        <v>1014</v>
      </c>
      <c r="G4545" s="360">
        <v>59.295999999999999</v>
      </c>
      <c r="H4545" s="320">
        <v>4</v>
      </c>
      <c r="I4545" s="320">
        <v>1010</v>
      </c>
      <c r="J4545" s="361">
        <v>3.9447731755424065E-3</v>
      </c>
      <c r="K4545" s="320" t="s">
        <v>1191</v>
      </c>
      <c r="L4545" s="320" t="s">
        <v>254</v>
      </c>
      <c r="M4545" s="320" t="s">
        <v>262</v>
      </c>
      <c r="N4545" s="320" t="s">
        <v>261</v>
      </c>
    </row>
    <row r="4546" spans="1:14">
      <c r="A4546" s="320" t="s">
        <v>311</v>
      </c>
      <c r="B4546" s="320" t="s">
        <v>532</v>
      </c>
      <c r="C4546" s="320" t="s">
        <v>834</v>
      </c>
      <c r="D4546" s="320" t="s">
        <v>88</v>
      </c>
      <c r="E4546" s="320">
        <v>4171951</v>
      </c>
      <c r="F4546" s="190">
        <v>286</v>
      </c>
      <c r="G4546" s="360">
        <v>60</v>
      </c>
      <c r="H4546" s="320">
        <v>0</v>
      </c>
      <c r="I4546" s="320">
        <v>286</v>
      </c>
      <c r="J4546" s="361">
        <v>0</v>
      </c>
      <c r="K4546" s="320" t="s">
        <v>1192</v>
      </c>
      <c r="L4546" s="320" t="s">
        <v>254</v>
      </c>
      <c r="M4546" s="320" t="s">
        <v>262</v>
      </c>
      <c r="N4546" s="320" t="s">
        <v>261</v>
      </c>
    </row>
    <row r="4547" spans="1:14">
      <c r="A4547" s="320" t="s">
        <v>311</v>
      </c>
      <c r="B4547" s="320" t="s">
        <v>532</v>
      </c>
      <c r="C4547" s="320" t="s">
        <v>834</v>
      </c>
      <c r="D4547" s="320" t="s">
        <v>88</v>
      </c>
      <c r="E4547" s="320">
        <v>43349278</v>
      </c>
      <c r="F4547" s="190">
        <v>2546</v>
      </c>
      <c r="G4547" s="360">
        <v>52.241399999999999</v>
      </c>
      <c r="H4547" s="320">
        <v>2</v>
      </c>
      <c r="I4547" s="320">
        <v>2544</v>
      </c>
      <c r="J4547" s="361">
        <v>7.855459544383347E-4</v>
      </c>
      <c r="K4547" s="320" t="s">
        <v>1193</v>
      </c>
      <c r="L4547" s="320" t="s">
        <v>254</v>
      </c>
      <c r="M4547" s="320" t="s">
        <v>264</v>
      </c>
      <c r="N4547" s="320" t="s">
        <v>263</v>
      </c>
    </row>
    <row r="4548" spans="1:14">
      <c r="A4548" s="320" t="s">
        <v>311</v>
      </c>
      <c r="B4548" s="320" t="s">
        <v>532</v>
      </c>
      <c r="C4548" s="320" t="s">
        <v>834</v>
      </c>
      <c r="D4548" s="320" t="s">
        <v>84</v>
      </c>
      <c r="E4548" s="320">
        <v>16961130</v>
      </c>
      <c r="F4548" s="190">
        <v>882</v>
      </c>
      <c r="G4548" s="360">
        <v>60</v>
      </c>
      <c r="H4548" s="320">
        <v>0</v>
      </c>
      <c r="I4548" s="320">
        <v>882</v>
      </c>
      <c r="J4548" s="361">
        <v>0</v>
      </c>
      <c r="K4548" s="320" t="s">
        <v>1011</v>
      </c>
      <c r="L4548" s="320" t="s">
        <v>254</v>
      </c>
      <c r="M4548" s="320" t="s">
        <v>263</v>
      </c>
      <c r="N4548" s="320" t="s">
        <v>264</v>
      </c>
    </row>
    <row r="4549" spans="1:14">
      <c r="A4549" s="320" t="s">
        <v>311</v>
      </c>
      <c r="B4549" s="320" t="s">
        <v>532</v>
      </c>
      <c r="C4549" s="320" t="s">
        <v>834</v>
      </c>
      <c r="D4549" s="320" t="s">
        <v>85</v>
      </c>
      <c r="E4549" s="320">
        <v>73175230</v>
      </c>
      <c r="F4549" s="190">
        <v>475</v>
      </c>
      <c r="G4549" s="360">
        <v>60</v>
      </c>
      <c r="H4549" s="320">
        <v>0</v>
      </c>
      <c r="I4549" s="320">
        <v>475</v>
      </c>
      <c r="J4549" s="361">
        <v>0</v>
      </c>
      <c r="K4549" s="320" t="s">
        <v>235</v>
      </c>
      <c r="L4549" s="320" t="s">
        <v>254</v>
      </c>
      <c r="M4549" s="320" t="s">
        <v>264</v>
      </c>
      <c r="N4549" s="320" t="s">
        <v>263</v>
      </c>
    </row>
    <row r="4550" spans="1:14">
      <c r="A4550" s="320" t="s">
        <v>311</v>
      </c>
      <c r="B4550" s="320" t="s">
        <v>532</v>
      </c>
      <c r="C4550" s="320" t="s">
        <v>834</v>
      </c>
      <c r="D4550" s="320" t="s">
        <v>86</v>
      </c>
      <c r="E4550" s="320">
        <v>149360790</v>
      </c>
      <c r="F4550" s="190">
        <v>69</v>
      </c>
      <c r="G4550" s="360">
        <v>60</v>
      </c>
      <c r="H4550" s="320">
        <v>0</v>
      </c>
      <c r="I4550" s="320">
        <v>69</v>
      </c>
      <c r="J4550" s="361">
        <v>0</v>
      </c>
      <c r="K4550" s="320" t="s">
        <v>1194</v>
      </c>
      <c r="L4550" s="320" t="s">
        <v>254</v>
      </c>
      <c r="M4550" s="320" t="s">
        <v>262</v>
      </c>
      <c r="N4550" s="320" t="s">
        <v>261</v>
      </c>
    </row>
    <row r="4551" spans="1:14">
      <c r="A4551" s="320" t="s">
        <v>311</v>
      </c>
      <c r="B4551" s="320" t="s">
        <v>532</v>
      </c>
      <c r="C4551" s="320" t="s">
        <v>834</v>
      </c>
      <c r="D4551" s="320" t="s">
        <v>94</v>
      </c>
      <c r="E4551" s="320">
        <v>24745872</v>
      </c>
      <c r="F4551" s="190">
        <v>255</v>
      </c>
      <c r="G4551" s="360">
        <v>59.945099999999996</v>
      </c>
      <c r="H4551" s="320">
        <v>0</v>
      </c>
      <c r="I4551" s="320">
        <v>255</v>
      </c>
      <c r="J4551" s="361">
        <v>0</v>
      </c>
      <c r="K4551" s="320" t="s">
        <v>1195</v>
      </c>
      <c r="L4551" s="320" t="s">
        <v>254</v>
      </c>
      <c r="M4551" s="320" t="s">
        <v>262</v>
      </c>
      <c r="N4551" s="320" t="s">
        <v>263</v>
      </c>
    </row>
    <row r="4552" spans="1:14">
      <c r="A4552" s="320" t="s">
        <v>311</v>
      </c>
      <c r="B4552" s="320" t="s">
        <v>532</v>
      </c>
      <c r="C4552" s="320" t="s">
        <v>834</v>
      </c>
      <c r="D4552" s="320" t="s">
        <v>94</v>
      </c>
      <c r="E4552" s="320">
        <v>87060830</v>
      </c>
      <c r="F4552" s="190">
        <v>971</v>
      </c>
      <c r="G4552" s="360">
        <v>60</v>
      </c>
      <c r="H4552" s="320">
        <v>0</v>
      </c>
      <c r="I4552" s="320">
        <v>971</v>
      </c>
      <c r="J4552" s="361">
        <v>0</v>
      </c>
      <c r="K4552" s="320" t="s">
        <v>1196</v>
      </c>
      <c r="L4552" s="320" t="s">
        <v>254</v>
      </c>
      <c r="M4552" s="320" t="s">
        <v>262</v>
      </c>
      <c r="N4552" s="320" t="s">
        <v>261</v>
      </c>
    </row>
    <row r="4553" spans="1:14">
      <c r="A4553" s="320" t="s">
        <v>311</v>
      </c>
      <c r="B4553" s="320" t="s">
        <v>532</v>
      </c>
      <c r="C4553" s="320" t="s">
        <v>834</v>
      </c>
      <c r="D4553" s="320" t="s">
        <v>91</v>
      </c>
      <c r="E4553" s="320">
        <v>89798977</v>
      </c>
      <c r="F4553" s="190">
        <v>143</v>
      </c>
      <c r="G4553" s="360">
        <v>60</v>
      </c>
      <c r="H4553" s="320">
        <v>0</v>
      </c>
      <c r="I4553" s="320">
        <v>143</v>
      </c>
      <c r="J4553" s="361">
        <v>0</v>
      </c>
      <c r="K4553" s="320" t="s">
        <v>981</v>
      </c>
      <c r="L4553" s="320" t="s">
        <v>254</v>
      </c>
      <c r="M4553" s="320" t="s">
        <v>264</v>
      </c>
      <c r="N4553" s="320" t="s">
        <v>263</v>
      </c>
    </row>
    <row r="4554" spans="1:14">
      <c r="A4554" s="320" t="s">
        <v>311</v>
      </c>
      <c r="B4554" s="320" t="s">
        <v>533</v>
      </c>
      <c r="C4554" s="320" t="s">
        <v>834</v>
      </c>
      <c r="D4554" s="320" t="s">
        <v>76</v>
      </c>
      <c r="E4554" s="320">
        <v>32677154</v>
      </c>
      <c r="F4554" s="190">
        <v>4595</v>
      </c>
      <c r="G4554" s="360">
        <v>60</v>
      </c>
      <c r="H4554" s="320">
        <v>9</v>
      </c>
      <c r="I4554" s="320">
        <v>4586</v>
      </c>
      <c r="J4554" s="361">
        <v>1.9586507072905331E-3</v>
      </c>
      <c r="K4554" s="320" t="s">
        <v>978</v>
      </c>
      <c r="L4554" s="320" t="s">
        <v>254</v>
      </c>
      <c r="M4554" s="320" t="s">
        <v>263</v>
      </c>
      <c r="N4554" s="320" t="s">
        <v>264</v>
      </c>
    </row>
    <row r="4555" spans="1:14">
      <c r="A4555" s="320" t="s">
        <v>311</v>
      </c>
      <c r="B4555" s="320" t="s">
        <v>533</v>
      </c>
      <c r="C4555" s="320" t="s">
        <v>834</v>
      </c>
      <c r="D4555" s="320" t="s">
        <v>76</v>
      </c>
      <c r="E4555" s="320">
        <v>115258748</v>
      </c>
      <c r="F4555" s="190">
        <v>1896</v>
      </c>
      <c r="G4555" s="360">
        <v>60</v>
      </c>
      <c r="H4555" s="320">
        <v>8</v>
      </c>
      <c r="I4555" s="320">
        <v>1888</v>
      </c>
      <c r="J4555" s="361">
        <v>4.2194092827004216E-3</v>
      </c>
      <c r="K4555" s="320" t="s">
        <v>34</v>
      </c>
      <c r="L4555" s="320" t="s">
        <v>254</v>
      </c>
      <c r="M4555" s="320" t="s">
        <v>264</v>
      </c>
      <c r="N4555" s="320" t="s">
        <v>263</v>
      </c>
    </row>
    <row r="4556" spans="1:14">
      <c r="A4556" s="320" t="s">
        <v>311</v>
      </c>
      <c r="B4556" s="320" t="s">
        <v>533</v>
      </c>
      <c r="C4556" s="320" t="s">
        <v>834</v>
      </c>
      <c r="D4556" s="320" t="s">
        <v>81</v>
      </c>
      <c r="E4556" s="320">
        <v>117404294</v>
      </c>
      <c r="F4556" s="190">
        <v>4460</v>
      </c>
      <c r="G4556" s="360">
        <v>59.994399999999999</v>
      </c>
      <c r="H4556" s="320">
        <v>9</v>
      </c>
      <c r="I4556" s="320">
        <v>4451</v>
      </c>
      <c r="J4556" s="361">
        <v>2.0179372197309418E-3</v>
      </c>
      <c r="K4556" s="320" t="s">
        <v>1010</v>
      </c>
      <c r="L4556" s="320" t="s">
        <v>254</v>
      </c>
      <c r="M4556" s="320" t="s">
        <v>262</v>
      </c>
      <c r="N4556" s="320" t="s">
        <v>261</v>
      </c>
    </row>
    <row r="4557" spans="1:14">
      <c r="A4557" s="320" t="s">
        <v>311</v>
      </c>
      <c r="B4557" s="320" t="s">
        <v>533</v>
      </c>
      <c r="C4557" s="320" t="s">
        <v>834</v>
      </c>
      <c r="D4557" s="320" t="s">
        <v>77</v>
      </c>
      <c r="E4557" s="320">
        <v>104211224</v>
      </c>
      <c r="F4557" s="190">
        <v>2404</v>
      </c>
      <c r="G4557" s="360">
        <v>60</v>
      </c>
      <c r="H4557" s="320">
        <v>5</v>
      </c>
      <c r="I4557" s="320">
        <v>2399</v>
      </c>
      <c r="J4557" s="361">
        <v>2.0798668885191347E-3</v>
      </c>
      <c r="K4557" s="320" t="s">
        <v>980</v>
      </c>
      <c r="L4557" s="320" t="s">
        <v>254</v>
      </c>
      <c r="M4557" s="320" t="s">
        <v>264</v>
      </c>
      <c r="N4557" s="320" t="s">
        <v>263</v>
      </c>
    </row>
    <row r="4558" spans="1:14">
      <c r="A4558" s="320" t="s">
        <v>311</v>
      </c>
      <c r="B4558" s="320" t="s">
        <v>533</v>
      </c>
      <c r="C4558" s="320" t="s">
        <v>834</v>
      </c>
      <c r="D4558" s="320" t="s">
        <v>90</v>
      </c>
      <c r="E4558" s="320">
        <v>3165822</v>
      </c>
      <c r="F4558" s="190">
        <v>1007</v>
      </c>
      <c r="G4558" s="360">
        <v>60</v>
      </c>
      <c r="H4558" s="320">
        <v>3</v>
      </c>
      <c r="I4558" s="320">
        <v>1004</v>
      </c>
      <c r="J4558" s="361">
        <v>2.9791459781529296E-3</v>
      </c>
      <c r="K4558" s="320" t="s">
        <v>1190</v>
      </c>
      <c r="L4558" s="320" t="s">
        <v>254</v>
      </c>
      <c r="M4558" s="320" t="s">
        <v>263</v>
      </c>
      <c r="N4558" s="320" t="s">
        <v>264</v>
      </c>
    </row>
    <row r="4559" spans="1:14">
      <c r="A4559" s="320" t="s">
        <v>311</v>
      </c>
      <c r="B4559" s="320" t="s">
        <v>533</v>
      </c>
      <c r="C4559" s="320" t="s">
        <v>834</v>
      </c>
      <c r="D4559" s="320" t="s">
        <v>90</v>
      </c>
      <c r="E4559" s="320">
        <v>75564949</v>
      </c>
      <c r="F4559" s="190">
        <v>2338</v>
      </c>
      <c r="G4559" s="360">
        <v>59.5565</v>
      </c>
      <c r="H4559" s="320">
        <v>2</v>
      </c>
      <c r="I4559" s="320">
        <v>2336</v>
      </c>
      <c r="J4559" s="361">
        <v>8.5543199315654401E-4</v>
      </c>
      <c r="K4559" s="320" t="s">
        <v>1191</v>
      </c>
      <c r="L4559" s="320" t="s">
        <v>254</v>
      </c>
      <c r="M4559" s="320" t="s">
        <v>262</v>
      </c>
      <c r="N4559" s="320" t="s">
        <v>261</v>
      </c>
    </row>
    <row r="4560" spans="1:14">
      <c r="A4560" s="320" t="s">
        <v>311</v>
      </c>
      <c r="B4560" s="320" t="s">
        <v>533</v>
      </c>
      <c r="C4560" s="320" t="s">
        <v>834</v>
      </c>
      <c r="D4560" s="320" t="s">
        <v>88</v>
      </c>
      <c r="E4560" s="320">
        <v>4171951</v>
      </c>
      <c r="F4560" s="190">
        <v>3202</v>
      </c>
      <c r="G4560" s="360">
        <v>60</v>
      </c>
      <c r="H4560" s="320">
        <v>7</v>
      </c>
      <c r="I4560" s="320">
        <v>3195</v>
      </c>
      <c r="J4560" s="361">
        <v>2.1861336664584633E-3</v>
      </c>
      <c r="K4560" s="320" t="s">
        <v>1192</v>
      </c>
      <c r="L4560" s="320" t="s">
        <v>254</v>
      </c>
      <c r="M4560" s="320" t="s">
        <v>262</v>
      </c>
      <c r="N4560" s="320" t="s">
        <v>261</v>
      </c>
    </row>
    <row r="4561" spans="1:14">
      <c r="A4561" s="320" t="s">
        <v>311</v>
      </c>
      <c r="B4561" s="320" t="s">
        <v>533</v>
      </c>
      <c r="C4561" s="320" t="s">
        <v>834</v>
      </c>
      <c r="D4561" s="320" t="s">
        <v>88</v>
      </c>
      <c r="E4561" s="320">
        <v>43349278</v>
      </c>
      <c r="F4561" s="190">
        <v>2008</v>
      </c>
      <c r="G4561" s="360">
        <v>51.098199999999999</v>
      </c>
      <c r="H4561" s="320">
        <v>2</v>
      </c>
      <c r="I4561" s="320">
        <v>2006</v>
      </c>
      <c r="J4561" s="361">
        <v>9.9601593625498006E-4</v>
      </c>
      <c r="K4561" s="320" t="s">
        <v>1193</v>
      </c>
      <c r="L4561" s="320" t="s">
        <v>254</v>
      </c>
      <c r="M4561" s="320" t="s">
        <v>264</v>
      </c>
      <c r="N4561" s="320" t="s">
        <v>263</v>
      </c>
    </row>
    <row r="4562" spans="1:14">
      <c r="A4562" s="320" t="s">
        <v>311</v>
      </c>
      <c r="B4562" s="320" t="s">
        <v>533</v>
      </c>
      <c r="C4562" s="320" t="s">
        <v>834</v>
      </c>
      <c r="D4562" s="320" t="s">
        <v>84</v>
      </c>
      <c r="E4562" s="320">
        <v>16961130</v>
      </c>
      <c r="F4562" s="190">
        <v>6828</v>
      </c>
      <c r="G4562" s="360">
        <v>59.988599999999998</v>
      </c>
      <c r="H4562" s="320">
        <v>12</v>
      </c>
      <c r="I4562" s="320">
        <v>6816</v>
      </c>
      <c r="J4562" s="361">
        <v>1.7574692442882249E-3</v>
      </c>
      <c r="K4562" s="320" t="s">
        <v>1011</v>
      </c>
      <c r="L4562" s="320" t="s">
        <v>254</v>
      </c>
      <c r="M4562" s="320" t="s">
        <v>263</v>
      </c>
      <c r="N4562" s="320" t="s">
        <v>264</v>
      </c>
    </row>
    <row r="4563" spans="1:14">
      <c r="A4563" s="320" t="s">
        <v>311</v>
      </c>
      <c r="B4563" s="320" t="s">
        <v>533</v>
      </c>
      <c r="C4563" s="320" t="s">
        <v>834</v>
      </c>
      <c r="D4563" s="320" t="s">
        <v>85</v>
      </c>
      <c r="E4563" s="320">
        <v>73175230</v>
      </c>
      <c r="F4563" s="190">
        <v>2183</v>
      </c>
      <c r="G4563" s="360">
        <v>60</v>
      </c>
      <c r="H4563" s="320">
        <v>0</v>
      </c>
      <c r="I4563" s="320">
        <v>2183</v>
      </c>
      <c r="J4563" s="361">
        <v>0</v>
      </c>
      <c r="K4563" s="320" t="s">
        <v>235</v>
      </c>
      <c r="L4563" s="320" t="s">
        <v>254</v>
      </c>
      <c r="M4563" s="320" t="s">
        <v>264</v>
      </c>
      <c r="N4563" s="320" t="s">
        <v>263</v>
      </c>
    </row>
    <row r="4564" spans="1:14">
      <c r="A4564" s="320" t="s">
        <v>311</v>
      </c>
      <c r="B4564" s="320" t="s">
        <v>533</v>
      </c>
      <c r="C4564" s="320" t="s">
        <v>834</v>
      </c>
      <c r="D4564" s="320" t="s">
        <v>86</v>
      </c>
      <c r="E4564" s="320">
        <v>149360790</v>
      </c>
      <c r="F4564" s="190">
        <v>5496</v>
      </c>
      <c r="G4564" s="360">
        <v>60</v>
      </c>
      <c r="H4564" s="320">
        <v>0</v>
      </c>
      <c r="I4564" s="320">
        <v>5496</v>
      </c>
      <c r="J4564" s="361">
        <v>0</v>
      </c>
      <c r="K4564" s="320" t="s">
        <v>1194</v>
      </c>
      <c r="L4564" s="320" t="s">
        <v>254</v>
      </c>
      <c r="M4564" s="320" t="s">
        <v>262</v>
      </c>
      <c r="N4564" s="320" t="s">
        <v>261</v>
      </c>
    </row>
    <row r="4565" spans="1:14">
      <c r="A4565" s="320" t="s">
        <v>311</v>
      </c>
      <c r="B4565" s="320" t="s">
        <v>533</v>
      </c>
      <c r="C4565" s="320" t="s">
        <v>834</v>
      </c>
      <c r="D4565" s="320" t="s">
        <v>94</v>
      </c>
      <c r="E4565" s="320">
        <v>24745872</v>
      </c>
      <c r="F4565" s="190">
        <v>1141</v>
      </c>
      <c r="G4565" s="360">
        <v>60</v>
      </c>
      <c r="H4565" s="320">
        <v>0</v>
      </c>
      <c r="I4565" s="320">
        <v>1141</v>
      </c>
      <c r="J4565" s="361">
        <v>0</v>
      </c>
      <c r="K4565" s="320" t="s">
        <v>1195</v>
      </c>
      <c r="L4565" s="320" t="s">
        <v>254</v>
      </c>
      <c r="M4565" s="320" t="s">
        <v>262</v>
      </c>
      <c r="N4565" s="320" t="s">
        <v>263</v>
      </c>
    </row>
    <row r="4566" spans="1:14">
      <c r="A4566" s="320" t="s">
        <v>311</v>
      </c>
      <c r="B4566" s="320" t="s">
        <v>533</v>
      </c>
      <c r="C4566" s="320" t="s">
        <v>834</v>
      </c>
      <c r="D4566" s="320" t="s">
        <v>94</v>
      </c>
      <c r="E4566" s="320">
        <v>87060830</v>
      </c>
      <c r="F4566" s="190">
        <v>3844</v>
      </c>
      <c r="G4566" s="360">
        <v>60</v>
      </c>
      <c r="H4566" s="320">
        <v>9</v>
      </c>
      <c r="I4566" s="320">
        <v>3835</v>
      </c>
      <c r="J4566" s="361">
        <v>2.3413111342351716E-3</v>
      </c>
      <c r="K4566" s="320" t="s">
        <v>1196</v>
      </c>
      <c r="L4566" s="320" t="s">
        <v>254</v>
      </c>
      <c r="M4566" s="320" t="s">
        <v>262</v>
      </c>
      <c r="N4566" s="320" t="s">
        <v>261</v>
      </c>
    </row>
    <row r="4567" spans="1:14">
      <c r="A4567" s="320" t="s">
        <v>311</v>
      </c>
      <c r="B4567" s="320" t="s">
        <v>533</v>
      </c>
      <c r="C4567" s="320" t="s">
        <v>834</v>
      </c>
      <c r="D4567" s="320" t="s">
        <v>91</v>
      </c>
      <c r="E4567" s="320">
        <v>89798977</v>
      </c>
      <c r="F4567" s="190">
        <v>3397</v>
      </c>
      <c r="G4567" s="360">
        <v>59.999699999999997</v>
      </c>
      <c r="H4567" s="320">
        <v>0</v>
      </c>
      <c r="I4567" s="320">
        <v>3397</v>
      </c>
      <c r="J4567" s="361">
        <v>0</v>
      </c>
      <c r="K4567" s="320" t="s">
        <v>981</v>
      </c>
      <c r="L4567" s="320" t="s">
        <v>254</v>
      </c>
      <c r="M4567" s="320" t="s">
        <v>264</v>
      </c>
      <c r="N4567" s="320" t="s">
        <v>263</v>
      </c>
    </row>
    <row r="4568" spans="1:14">
      <c r="A4568" s="320" t="s">
        <v>311</v>
      </c>
      <c r="B4568" s="320" t="s">
        <v>530</v>
      </c>
      <c r="C4568" s="320" t="s">
        <v>670</v>
      </c>
      <c r="D4568" s="173" t="s">
        <v>1253</v>
      </c>
      <c r="E4568" s="173" t="s">
        <v>12</v>
      </c>
      <c r="F4568" s="358" t="s">
        <v>12</v>
      </c>
      <c r="G4568" s="173" t="s">
        <v>12</v>
      </c>
      <c r="H4568" s="173">
        <v>139</v>
      </c>
      <c r="I4568" s="173" t="s">
        <v>12</v>
      </c>
      <c r="J4568" s="173" t="s">
        <v>12</v>
      </c>
      <c r="K4568" s="173" t="s">
        <v>12</v>
      </c>
      <c r="L4568" s="173" t="s">
        <v>253</v>
      </c>
      <c r="M4568" s="173" t="s">
        <v>12</v>
      </c>
      <c r="N4568" s="173" t="s">
        <v>12</v>
      </c>
    </row>
    <row r="4569" spans="1:14">
      <c r="A4569" s="320" t="s">
        <v>311</v>
      </c>
      <c r="B4569" s="320" t="s">
        <v>369</v>
      </c>
      <c r="C4569" s="320" t="s">
        <v>834</v>
      </c>
      <c r="D4569" s="173" t="s">
        <v>1253</v>
      </c>
      <c r="E4569" s="173" t="s">
        <v>12</v>
      </c>
      <c r="F4569" s="358" t="s">
        <v>12</v>
      </c>
      <c r="G4569" s="173" t="s">
        <v>12</v>
      </c>
      <c r="H4569" s="173">
        <v>4</v>
      </c>
      <c r="I4569" s="173" t="s">
        <v>12</v>
      </c>
      <c r="J4569" s="173" t="s">
        <v>12</v>
      </c>
      <c r="K4569" s="173" t="s">
        <v>12</v>
      </c>
      <c r="L4569" s="173" t="s">
        <v>253</v>
      </c>
      <c r="M4569" s="173" t="s">
        <v>12</v>
      </c>
      <c r="N4569" s="173" t="s">
        <v>12</v>
      </c>
    </row>
    <row r="4570" spans="1:14">
      <c r="A4570" s="320" t="s">
        <v>311</v>
      </c>
      <c r="B4570" s="320" t="s">
        <v>393</v>
      </c>
      <c r="C4570" s="320" t="s">
        <v>671</v>
      </c>
      <c r="D4570" s="173" t="s">
        <v>1253</v>
      </c>
      <c r="E4570" s="173" t="s">
        <v>12</v>
      </c>
      <c r="F4570" s="358" t="s">
        <v>12</v>
      </c>
      <c r="G4570" s="173" t="s">
        <v>12</v>
      </c>
      <c r="H4570" s="173">
        <v>0</v>
      </c>
      <c r="I4570" s="173" t="s">
        <v>12</v>
      </c>
      <c r="J4570" s="173" t="s">
        <v>12</v>
      </c>
      <c r="K4570" s="173" t="s">
        <v>12</v>
      </c>
      <c r="L4570" s="173" t="s">
        <v>253</v>
      </c>
      <c r="M4570" s="173" t="s">
        <v>12</v>
      </c>
      <c r="N4570" s="173" t="s">
        <v>12</v>
      </c>
    </row>
    <row r="4571" spans="1:14">
      <c r="A4571" s="320" t="s">
        <v>311</v>
      </c>
      <c r="B4571" s="320" t="s">
        <v>531</v>
      </c>
      <c r="C4571" s="320" t="s">
        <v>834</v>
      </c>
      <c r="D4571" s="173" t="s">
        <v>1253</v>
      </c>
      <c r="E4571" s="173" t="s">
        <v>12</v>
      </c>
      <c r="F4571" s="358" t="s">
        <v>12</v>
      </c>
      <c r="G4571" s="173" t="s">
        <v>12</v>
      </c>
      <c r="H4571" s="173">
        <v>0</v>
      </c>
      <c r="I4571" s="173" t="s">
        <v>12</v>
      </c>
      <c r="J4571" s="173" t="s">
        <v>12</v>
      </c>
      <c r="K4571" s="173" t="s">
        <v>12</v>
      </c>
      <c r="L4571" s="173" t="s">
        <v>253</v>
      </c>
      <c r="M4571" s="173" t="s">
        <v>12</v>
      </c>
      <c r="N4571" s="173" t="s">
        <v>12</v>
      </c>
    </row>
    <row r="4572" spans="1:14">
      <c r="A4572" s="320" t="s">
        <v>311</v>
      </c>
      <c r="B4572" s="320" t="s">
        <v>532</v>
      </c>
      <c r="C4572" s="320" t="s">
        <v>834</v>
      </c>
      <c r="D4572" s="173" t="s">
        <v>1253</v>
      </c>
      <c r="E4572" s="173" t="s">
        <v>12</v>
      </c>
      <c r="F4572" s="358" t="s">
        <v>12</v>
      </c>
      <c r="G4572" s="173" t="s">
        <v>12</v>
      </c>
      <c r="H4572" s="173">
        <v>0</v>
      </c>
      <c r="I4572" s="173" t="s">
        <v>12</v>
      </c>
      <c r="J4572" s="173" t="s">
        <v>12</v>
      </c>
      <c r="K4572" s="173" t="s">
        <v>12</v>
      </c>
      <c r="L4572" s="173" t="s">
        <v>253</v>
      </c>
      <c r="M4572" s="173" t="s">
        <v>12</v>
      </c>
      <c r="N4572" s="173" t="s">
        <v>12</v>
      </c>
    </row>
    <row r="4573" spans="1:14">
      <c r="A4573" s="320" t="s">
        <v>311</v>
      </c>
      <c r="B4573" s="320" t="s">
        <v>533</v>
      </c>
      <c r="C4573" s="320" t="s">
        <v>834</v>
      </c>
      <c r="D4573" s="173" t="s">
        <v>1253</v>
      </c>
      <c r="E4573" s="173" t="s">
        <v>12</v>
      </c>
      <c r="F4573" s="358" t="s">
        <v>12</v>
      </c>
      <c r="G4573" s="173" t="s">
        <v>12</v>
      </c>
      <c r="H4573" s="173">
        <v>0</v>
      </c>
      <c r="I4573" s="173" t="s">
        <v>12</v>
      </c>
      <c r="J4573" s="173" t="s">
        <v>12</v>
      </c>
      <c r="K4573" s="173" t="s">
        <v>12</v>
      </c>
      <c r="L4573" s="173" t="s">
        <v>253</v>
      </c>
      <c r="M4573" s="173" t="s">
        <v>12</v>
      </c>
      <c r="N4573" s="173" t="s">
        <v>12</v>
      </c>
    </row>
    <row r="4574" spans="1:14">
      <c r="A4574" s="320" t="s">
        <v>311</v>
      </c>
      <c r="B4574" s="320" t="s">
        <v>530</v>
      </c>
      <c r="C4574" s="320" t="s">
        <v>670</v>
      </c>
      <c r="D4574" s="173" t="s">
        <v>1254</v>
      </c>
      <c r="E4574" s="173" t="s">
        <v>12</v>
      </c>
      <c r="F4574" s="358" t="s">
        <v>12</v>
      </c>
      <c r="G4574" s="173" t="s">
        <v>12</v>
      </c>
      <c r="H4574" s="173">
        <v>396</v>
      </c>
      <c r="I4574" s="173" t="s">
        <v>12</v>
      </c>
      <c r="J4574" s="173" t="s">
        <v>12</v>
      </c>
      <c r="K4574" s="173" t="s">
        <v>12</v>
      </c>
      <c r="L4574" s="173" t="s">
        <v>253</v>
      </c>
      <c r="M4574" s="173" t="s">
        <v>12</v>
      </c>
      <c r="N4574" s="173" t="s">
        <v>12</v>
      </c>
    </row>
    <row r="4575" spans="1:14">
      <c r="A4575" s="320" t="s">
        <v>311</v>
      </c>
      <c r="B4575" s="320" t="s">
        <v>369</v>
      </c>
      <c r="C4575" s="320" t="s">
        <v>834</v>
      </c>
      <c r="D4575" s="173" t="s">
        <v>1254</v>
      </c>
      <c r="E4575" s="173" t="s">
        <v>12</v>
      </c>
      <c r="F4575" s="358" t="s">
        <v>12</v>
      </c>
      <c r="G4575" s="173" t="s">
        <v>12</v>
      </c>
      <c r="H4575" s="173">
        <v>18</v>
      </c>
      <c r="I4575" s="173" t="s">
        <v>12</v>
      </c>
      <c r="J4575" s="173" t="s">
        <v>12</v>
      </c>
      <c r="K4575" s="173" t="s">
        <v>12</v>
      </c>
      <c r="L4575" s="173" t="s">
        <v>253</v>
      </c>
      <c r="M4575" s="173" t="s">
        <v>12</v>
      </c>
      <c r="N4575" s="173" t="s">
        <v>12</v>
      </c>
    </row>
    <row r="4576" spans="1:14">
      <c r="A4576" s="320" t="s">
        <v>311</v>
      </c>
      <c r="B4576" s="320" t="s">
        <v>393</v>
      </c>
      <c r="C4576" s="320" t="s">
        <v>671</v>
      </c>
      <c r="D4576" s="173" t="s">
        <v>1254</v>
      </c>
      <c r="E4576" s="173" t="s">
        <v>12</v>
      </c>
      <c r="F4576" s="358" t="s">
        <v>12</v>
      </c>
      <c r="G4576" s="173" t="s">
        <v>12</v>
      </c>
      <c r="H4576" s="173">
        <v>7</v>
      </c>
      <c r="I4576" s="173" t="s">
        <v>12</v>
      </c>
      <c r="J4576" s="173" t="s">
        <v>12</v>
      </c>
      <c r="K4576" s="173" t="s">
        <v>12</v>
      </c>
      <c r="L4576" s="173" t="s">
        <v>253</v>
      </c>
      <c r="M4576" s="173" t="s">
        <v>12</v>
      </c>
      <c r="N4576" s="173" t="s">
        <v>12</v>
      </c>
    </row>
    <row r="4577" spans="1:14">
      <c r="A4577" s="320" t="s">
        <v>311</v>
      </c>
      <c r="B4577" s="320" t="s">
        <v>531</v>
      </c>
      <c r="C4577" s="320" t="s">
        <v>834</v>
      </c>
      <c r="D4577" s="173" t="s">
        <v>1254</v>
      </c>
      <c r="E4577" s="173" t="s">
        <v>12</v>
      </c>
      <c r="F4577" s="358" t="s">
        <v>12</v>
      </c>
      <c r="G4577" s="173" t="s">
        <v>12</v>
      </c>
      <c r="H4577" s="173">
        <v>0</v>
      </c>
      <c r="I4577" s="173" t="s">
        <v>12</v>
      </c>
      <c r="J4577" s="173" t="s">
        <v>12</v>
      </c>
      <c r="K4577" s="173" t="s">
        <v>12</v>
      </c>
      <c r="L4577" s="173" t="s">
        <v>253</v>
      </c>
      <c r="M4577" s="173" t="s">
        <v>12</v>
      </c>
      <c r="N4577" s="173" t="s">
        <v>12</v>
      </c>
    </row>
    <row r="4578" spans="1:14">
      <c r="A4578" s="320" t="s">
        <v>311</v>
      </c>
      <c r="B4578" s="320" t="s">
        <v>532</v>
      </c>
      <c r="C4578" s="320" t="s">
        <v>834</v>
      </c>
      <c r="D4578" s="173" t="s">
        <v>1254</v>
      </c>
      <c r="E4578" s="173" t="s">
        <v>12</v>
      </c>
      <c r="F4578" s="358" t="s">
        <v>12</v>
      </c>
      <c r="G4578" s="173" t="s">
        <v>12</v>
      </c>
      <c r="H4578" s="173">
        <v>1</v>
      </c>
      <c r="I4578" s="173" t="s">
        <v>12</v>
      </c>
      <c r="J4578" s="173" t="s">
        <v>12</v>
      </c>
      <c r="K4578" s="173" t="s">
        <v>12</v>
      </c>
      <c r="L4578" s="173" t="s">
        <v>253</v>
      </c>
      <c r="M4578" s="173" t="s">
        <v>12</v>
      </c>
      <c r="N4578" s="173" t="s">
        <v>12</v>
      </c>
    </row>
    <row r="4579" spans="1:14">
      <c r="A4579" s="320" t="s">
        <v>311</v>
      </c>
      <c r="B4579" s="320" t="s">
        <v>533</v>
      </c>
      <c r="C4579" s="320" t="s">
        <v>834</v>
      </c>
      <c r="D4579" s="173" t="s">
        <v>1254</v>
      </c>
      <c r="E4579" s="173" t="s">
        <v>12</v>
      </c>
      <c r="F4579" s="358" t="s">
        <v>12</v>
      </c>
      <c r="G4579" s="173" t="s">
        <v>12</v>
      </c>
      <c r="H4579" s="173">
        <v>0</v>
      </c>
      <c r="I4579" s="173" t="s">
        <v>12</v>
      </c>
      <c r="J4579" s="173" t="s">
        <v>12</v>
      </c>
      <c r="K4579" s="173" t="s">
        <v>12</v>
      </c>
      <c r="L4579" s="173" t="s">
        <v>253</v>
      </c>
      <c r="M4579" s="173" t="s">
        <v>12</v>
      </c>
      <c r="N4579" s="173" t="s">
        <v>12</v>
      </c>
    </row>
    <row r="4580" spans="1:14">
      <c r="A4580" s="320" t="s">
        <v>316</v>
      </c>
      <c r="B4580" s="320" t="s">
        <v>582</v>
      </c>
      <c r="C4580" s="320" t="s">
        <v>670</v>
      </c>
      <c r="D4580" s="320" t="s">
        <v>76</v>
      </c>
      <c r="E4580" s="320">
        <v>56291783</v>
      </c>
      <c r="F4580" s="190">
        <v>3568</v>
      </c>
      <c r="G4580" s="360">
        <v>59.988799999999998</v>
      </c>
      <c r="H4580" s="320">
        <v>1776</v>
      </c>
      <c r="I4580" s="320">
        <v>1792</v>
      </c>
      <c r="J4580" s="361">
        <v>0.49775784753363228</v>
      </c>
      <c r="K4580" s="320" t="s">
        <v>1197</v>
      </c>
      <c r="L4580" s="320" t="s">
        <v>254</v>
      </c>
      <c r="M4580" s="320" t="s">
        <v>262</v>
      </c>
      <c r="N4580" s="320" t="s">
        <v>261</v>
      </c>
    </row>
    <row r="4581" spans="1:14">
      <c r="A4581" s="320" t="s">
        <v>316</v>
      </c>
      <c r="B4581" s="320" t="s">
        <v>582</v>
      </c>
      <c r="C4581" s="320" t="s">
        <v>670</v>
      </c>
      <c r="D4581" s="320" t="s">
        <v>76</v>
      </c>
      <c r="E4581" s="320">
        <v>189662422</v>
      </c>
      <c r="F4581" s="190">
        <v>1664</v>
      </c>
      <c r="G4581" s="360">
        <v>60</v>
      </c>
      <c r="H4581" s="320">
        <v>747</v>
      </c>
      <c r="I4581" s="320">
        <v>917</v>
      </c>
      <c r="J4581" s="361">
        <v>0.44891826923076922</v>
      </c>
      <c r="K4581" s="320" t="s">
        <v>1198</v>
      </c>
      <c r="L4581" s="320" t="s">
        <v>254</v>
      </c>
      <c r="M4581" s="320" t="s">
        <v>262</v>
      </c>
      <c r="N4581" s="320" t="s">
        <v>261</v>
      </c>
    </row>
    <row r="4582" spans="1:14">
      <c r="A4582" s="320" t="s">
        <v>316</v>
      </c>
      <c r="B4582" s="320" t="s">
        <v>582</v>
      </c>
      <c r="C4582" s="320" t="s">
        <v>670</v>
      </c>
      <c r="D4582" s="320" t="s">
        <v>76</v>
      </c>
      <c r="E4582" s="320">
        <v>223089212</v>
      </c>
      <c r="F4582" s="190">
        <v>6588</v>
      </c>
      <c r="G4582" s="360">
        <v>59.9968</v>
      </c>
      <c r="H4582" s="320">
        <v>2228</v>
      </c>
      <c r="I4582" s="320">
        <v>4360</v>
      </c>
      <c r="J4582" s="361">
        <v>0.3381906496660595</v>
      </c>
      <c r="K4582" s="320" t="s">
        <v>1199</v>
      </c>
      <c r="L4582" s="320" t="s">
        <v>254</v>
      </c>
      <c r="M4582" s="320" t="s">
        <v>264</v>
      </c>
      <c r="N4582" s="320" t="s">
        <v>263</v>
      </c>
    </row>
    <row r="4583" spans="1:14">
      <c r="A4583" s="320" t="s">
        <v>316</v>
      </c>
      <c r="B4583" s="320" t="s">
        <v>582</v>
      </c>
      <c r="C4583" s="320" t="s">
        <v>670</v>
      </c>
      <c r="D4583" s="320" t="s">
        <v>92</v>
      </c>
      <c r="E4583" s="320">
        <v>64754692</v>
      </c>
      <c r="F4583" s="190">
        <v>1318</v>
      </c>
      <c r="G4583" s="360">
        <v>60</v>
      </c>
      <c r="H4583" s="320">
        <v>574</v>
      </c>
      <c r="I4583" s="320">
        <v>744</v>
      </c>
      <c r="J4583" s="361">
        <v>0.43550834597875571</v>
      </c>
      <c r="K4583" s="320" t="s">
        <v>1200</v>
      </c>
      <c r="L4583" s="320" t="s">
        <v>254</v>
      </c>
      <c r="M4583" s="320" t="s">
        <v>263</v>
      </c>
      <c r="N4583" s="320" t="s">
        <v>264</v>
      </c>
    </row>
    <row r="4584" spans="1:14">
      <c r="A4584" s="320" t="s">
        <v>316</v>
      </c>
      <c r="B4584" s="320" t="s">
        <v>582</v>
      </c>
      <c r="C4584" s="320" t="s">
        <v>670</v>
      </c>
      <c r="D4584" s="320" t="s">
        <v>92</v>
      </c>
      <c r="E4584" s="320">
        <v>109801524</v>
      </c>
      <c r="F4584" s="190">
        <v>3725</v>
      </c>
      <c r="G4584" s="360">
        <v>60</v>
      </c>
      <c r="H4584" s="320">
        <v>1813</v>
      </c>
      <c r="I4584" s="320">
        <v>1912</v>
      </c>
      <c r="J4584" s="361">
        <v>0.48671140939597313</v>
      </c>
      <c r="K4584" s="320" t="s">
        <v>1201</v>
      </c>
      <c r="L4584" s="320" t="s">
        <v>254</v>
      </c>
      <c r="M4584" s="320" t="s">
        <v>261</v>
      </c>
      <c r="N4584" s="320" t="s">
        <v>264</v>
      </c>
    </row>
    <row r="4585" spans="1:14">
      <c r="A4585" s="320" t="s">
        <v>316</v>
      </c>
      <c r="B4585" s="320" t="s">
        <v>582</v>
      </c>
      <c r="C4585" s="320" t="s">
        <v>670</v>
      </c>
      <c r="D4585" s="320" t="s">
        <v>82</v>
      </c>
      <c r="E4585" s="320">
        <v>25398283</v>
      </c>
      <c r="F4585" s="190">
        <v>2550</v>
      </c>
      <c r="G4585" s="360">
        <v>59.9011</v>
      </c>
      <c r="H4585" s="320">
        <v>215</v>
      </c>
      <c r="I4585" s="320">
        <v>2335</v>
      </c>
      <c r="J4585" s="361">
        <v>8.4313725490196084E-2</v>
      </c>
      <c r="K4585" s="320" t="s">
        <v>66</v>
      </c>
      <c r="L4585" s="320" t="s">
        <v>143</v>
      </c>
      <c r="M4585" s="320" t="s">
        <v>12</v>
      </c>
      <c r="N4585" s="320" t="s">
        <v>1202</v>
      </c>
    </row>
    <row r="4586" spans="1:14">
      <c r="A4586" s="320" t="s">
        <v>316</v>
      </c>
      <c r="B4586" s="320" t="s">
        <v>582</v>
      </c>
      <c r="C4586" s="320" t="s">
        <v>670</v>
      </c>
      <c r="D4586" s="320" t="s">
        <v>89</v>
      </c>
      <c r="E4586" s="320">
        <v>77063022</v>
      </c>
      <c r="F4586" s="190">
        <v>4082</v>
      </c>
      <c r="G4586" s="360">
        <v>60</v>
      </c>
      <c r="H4586" s="320">
        <v>1933</v>
      </c>
      <c r="I4586" s="320">
        <v>2149</v>
      </c>
      <c r="J4586" s="361">
        <v>0.47354238118569331</v>
      </c>
      <c r="K4586" s="320" t="s">
        <v>1203</v>
      </c>
      <c r="L4586" s="320" t="s">
        <v>254</v>
      </c>
      <c r="M4586" s="320" t="s">
        <v>262</v>
      </c>
      <c r="N4586" s="320" t="s">
        <v>264</v>
      </c>
    </row>
    <row r="4587" spans="1:14">
      <c r="A4587" s="320" t="s">
        <v>316</v>
      </c>
      <c r="B4587" s="320" t="s">
        <v>582</v>
      </c>
      <c r="C4587" s="320" t="s">
        <v>670</v>
      </c>
      <c r="D4587" s="320" t="s">
        <v>112</v>
      </c>
      <c r="E4587" s="320">
        <v>68190503</v>
      </c>
      <c r="F4587" s="190">
        <v>1829</v>
      </c>
      <c r="G4587" s="360">
        <v>60</v>
      </c>
      <c r="H4587" s="320">
        <v>899</v>
      </c>
      <c r="I4587" s="320">
        <v>930</v>
      </c>
      <c r="J4587" s="361">
        <v>0.49152542372881358</v>
      </c>
      <c r="K4587" s="320" t="s">
        <v>1204</v>
      </c>
      <c r="L4587" s="320" t="s">
        <v>254</v>
      </c>
      <c r="M4587" s="320" t="s">
        <v>264</v>
      </c>
      <c r="N4587" s="320" t="s">
        <v>263</v>
      </c>
    </row>
    <row r="4588" spans="1:14">
      <c r="A4588" s="320" t="s">
        <v>316</v>
      </c>
      <c r="B4588" s="320" t="s">
        <v>582</v>
      </c>
      <c r="C4588" s="320" t="s">
        <v>670</v>
      </c>
      <c r="D4588" s="320" t="s">
        <v>112</v>
      </c>
      <c r="E4588" s="320">
        <v>71131270</v>
      </c>
      <c r="F4588" s="190">
        <v>4657</v>
      </c>
      <c r="G4588" s="360">
        <v>60</v>
      </c>
      <c r="H4588" s="320">
        <v>1811</v>
      </c>
      <c r="I4588" s="320">
        <v>2846</v>
      </c>
      <c r="J4588" s="361">
        <v>0.38887695941593298</v>
      </c>
      <c r="K4588" s="320" t="s">
        <v>1205</v>
      </c>
      <c r="L4588" s="320" t="s">
        <v>254</v>
      </c>
      <c r="M4588" s="320" t="s">
        <v>262</v>
      </c>
      <c r="N4588" s="320" t="s">
        <v>261</v>
      </c>
    </row>
    <row r="4589" spans="1:14">
      <c r="A4589" s="320" t="s">
        <v>316</v>
      </c>
      <c r="B4589" s="320" t="s">
        <v>582</v>
      </c>
      <c r="C4589" s="320" t="s">
        <v>670</v>
      </c>
      <c r="D4589" s="320" t="s">
        <v>84</v>
      </c>
      <c r="E4589" s="320">
        <v>141709436</v>
      </c>
      <c r="F4589" s="190">
        <v>439</v>
      </c>
      <c r="G4589" s="360">
        <v>60</v>
      </c>
      <c r="H4589" s="320">
        <v>195</v>
      </c>
      <c r="I4589" s="320">
        <v>244</v>
      </c>
      <c r="J4589" s="361">
        <v>0.44419134396355353</v>
      </c>
      <c r="K4589" s="320" t="s">
        <v>197</v>
      </c>
      <c r="L4589" s="320" t="s">
        <v>254</v>
      </c>
      <c r="M4589" s="320" t="s">
        <v>262</v>
      </c>
      <c r="N4589" s="320" t="s">
        <v>261</v>
      </c>
    </row>
    <row r="4590" spans="1:14">
      <c r="A4590" s="320" t="s">
        <v>316</v>
      </c>
      <c r="B4590" s="320" t="s">
        <v>582</v>
      </c>
      <c r="C4590" s="320" t="s">
        <v>670</v>
      </c>
      <c r="D4590" s="320" t="s">
        <v>84</v>
      </c>
      <c r="E4590" s="320">
        <v>164570543</v>
      </c>
      <c r="F4590" s="190">
        <v>427</v>
      </c>
      <c r="G4590" s="360">
        <v>60</v>
      </c>
      <c r="H4590" s="320">
        <v>111</v>
      </c>
      <c r="I4590" s="320">
        <v>316</v>
      </c>
      <c r="J4590" s="361">
        <v>0.25995316159250587</v>
      </c>
      <c r="K4590" s="320" t="s">
        <v>1206</v>
      </c>
      <c r="L4590" s="320" t="s">
        <v>254</v>
      </c>
      <c r="M4590" s="320" t="s">
        <v>262</v>
      </c>
      <c r="N4590" s="320" t="s">
        <v>261</v>
      </c>
    </row>
    <row r="4591" spans="1:14">
      <c r="A4591" s="320" t="s">
        <v>316</v>
      </c>
      <c r="B4591" s="320" t="s">
        <v>582</v>
      </c>
      <c r="C4591" s="320" t="s">
        <v>670</v>
      </c>
      <c r="D4591" s="320" t="s">
        <v>91</v>
      </c>
      <c r="E4591" s="320">
        <v>56451486</v>
      </c>
      <c r="F4591" s="190">
        <v>4955</v>
      </c>
      <c r="G4591" s="360">
        <v>59.993299999999998</v>
      </c>
      <c r="H4591" s="320">
        <v>1348</v>
      </c>
      <c r="I4591" s="320">
        <v>3607</v>
      </c>
      <c r="J4591" s="361">
        <v>0.27204843592330979</v>
      </c>
      <c r="K4591" s="320" t="s">
        <v>1207</v>
      </c>
      <c r="L4591" s="320" t="s">
        <v>254</v>
      </c>
      <c r="M4591" s="320" t="s">
        <v>262</v>
      </c>
      <c r="N4591" s="320" t="s">
        <v>261</v>
      </c>
    </row>
    <row r="4592" spans="1:14">
      <c r="A4592" s="320" t="s">
        <v>316</v>
      </c>
      <c r="B4592" s="320" t="s">
        <v>387</v>
      </c>
      <c r="C4592" s="320" t="s">
        <v>834</v>
      </c>
      <c r="D4592" s="320" t="s">
        <v>76</v>
      </c>
      <c r="E4592" s="320">
        <v>56291783</v>
      </c>
      <c r="F4592" s="190">
        <v>2</v>
      </c>
      <c r="G4592" s="360">
        <v>60</v>
      </c>
      <c r="H4592" s="320">
        <v>0</v>
      </c>
      <c r="I4592" s="320">
        <v>2</v>
      </c>
      <c r="J4592" s="361">
        <v>0</v>
      </c>
      <c r="K4592" s="320" t="s">
        <v>1197</v>
      </c>
      <c r="L4592" s="320" t="s">
        <v>254</v>
      </c>
      <c r="M4592" s="320" t="s">
        <v>262</v>
      </c>
      <c r="N4592" s="320" t="s">
        <v>261</v>
      </c>
    </row>
    <row r="4593" spans="1:14">
      <c r="A4593" s="320" t="s">
        <v>316</v>
      </c>
      <c r="B4593" s="320" t="s">
        <v>387</v>
      </c>
      <c r="C4593" s="320" t="s">
        <v>834</v>
      </c>
      <c r="D4593" s="320" t="s">
        <v>76</v>
      </c>
      <c r="E4593" s="320">
        <v>189662422</v>
      </c>
      <c r="F4593" s="190">
        <v>1866</v>
      </c>
      <c r="G4593" s="360">
        <v>59.996200000000002</v>
      </c>
      <c r="H4593" s="320">
        <v>2</v>
      </c>
      <c r="I4593" s="320">
        <v>1864</v>
      </c>
      <c r="J4593" s="361">
        <v>1.0718113612004287E-3</v>
      </c>
      <c r="K4593" s="320" t="s">
        <v>1198</v>
      </c>
      <c r="L4593" s="320" t="s">
        <v>254</v>
      </c>
      <c r="M4593" s="320" t="s">
        <v>262</v>
      </c>
      <c r="N4593" s="320" t="s">
        <v>261</v>
      </c>
    </row>
    <row r="4594" spans="1:14">
      <c r="A4594" s="320" t="s">
        <v>316</v>
      </c>
      <c r="B4594" s="320" t="s">
        <v>387</v>
      </c>
      <c r="C4594" s="320" t="s">
        <v>834</v>
      </c>
      <c r="D4594" s="320" t="s">
        <v>76</v>
      </c>
      <c r="E4594" s="320">
        <v>223089212</v>
      </c>
      <c r="F4594" s="190">
        <v>13353</v>
      </c>
      <c r="G4594" s="360">
        <v>59.999400000000001</v>
      </c>
      <c r="H4594" s="320">
        <v>9</v>
      </c>
      <c r="I4594" s="320">
        <v>13344</v>
      </c>
      <c r="J4594" s="361">
        <v>6.7400584138395869E-4</v>
      </c>
      <c r="K4594" s="320" t="s">
        <v>1199</v>
      </c>
      <c r="L4594" s="320" t="s">
        <v>254</v>
      </c>
      <c r="M4594" s="320" t="s">
        <v>264</v>
      </c>
      <c r="N4594" s="320" t="s">
        <v>263</v>
      </c>
    </row>
    <row r="4595" spans="1:14">
      <c r="A4595" s="320" t="s">
        <v>316</v>
      </c>
      <c r="B4595" s="320" t="s">
        <v>387</v>
      </c>
      <c r="C4595" s="320" t="s">
        <v>834</v>
      </c>
      <c r="D4595" s="320" t="s">
        <v>92</v>
      </c>
      <c r="E4595" s="320">
        <v>64754692</v>
      </c>
      <c r="F4595" s="190">
        <v>8</v>
      </c>
      <c r="G4595" s="360">
        <v>60</v>
      </c>
      <c r="H4595" s="320">
        <v>0</v>
      </c>
      <c r="I4595" s="320">
        <v>8</v>
      </c>
      <c r="J4595" s="361">
        <v>0</v>
      </c>
      <c r="K4595" s="320" t="s">
        <v>1200</v>
      </c>
      <c r="L4595" s="320" t="s">
        <v>254</v>
      </c>
      <c r="M4595" s="320" t="s">
        <v>263</v>
      </c>
      <c r="N4595" s="320" t="s">
        <v>264</v>
      </c>
    </row>
    <row r="4596" spans="1:14">
      <c r="A4596" s="320" t="s">
        <v>316</v>
      </c>
      <c r="B4596" s="320" t="s">
        <v>387</v>
      </c>
      <c r="C4596" s="320" t="s">
        <v>834</v>
      </c>
      <c r="D4596" s="320" t="s">
        <v>92</v>
      </c>
      <c r="E4596" s="320">
        <v>109801524</v>
      </c>
      <c r="F4596" s="190">
        <v>6</v>
      </c>
      <c r="G4596" s="360">
        <v>60</v>
      </c>
      <c r="H4596" s="320">
        <v>0</v>
      </c>
      <c r="I4596" s="320">
        <v>6</v>
      </c>
      <c r="J4596" s="361">
        <v>0</v>
      </c>
      <c r="K4596" s="320" t="s">
        <v>1201</v>
      </c>
      <c r="L4596" s="320" t="s">
        <v>254</v>
      </c>
      <c r="M4596" s="320" t="s">
        <v>261</v>
      </c>
      <c r="N4596" s="320" t="s">
        <v>264</v>
      </c>
    </row>
    <row r="4597" spans="1:14">
      <c r="A4597" s="320" t="s">
        <v>316</v>
      </c>
      <c r="B4597" s="320" t="s">
        <v>387</v>
      </c>
      <c r="C4597" s="320" t="s">
        <v>834</v>
      </c>
      <c r="D4597" s="320" t="s">
        <v>82</v>
      </c>
      <c r="E4597" s="320">
        <v>25398283</v>
      </c>
      <c r="F4597" s="190">
        <v>8</v>
      </c>
      <c r="G4597" s="360">
        <v>60</v>
      </c>
      <c r="H4597" s="320">
        <v>0</v>
      </c>
      <c r="I4597" s="320">
        <v>8</v>
      </c>
      <c r="J4597" s="361">
        <v>0</v>
      </c>
      <c r="K4597" s="320" t="s">
        <v>66</v>
      </c>
      <c r="L4597" s="320" t="s">
        <v>143</v>
      </c>
      <c r="M4597" s="320" t="s">
        <v>12</v>
      </c>
      <c r="N4597" s="320" t="s">
        <v>1202</v>
      </c>
    </row>
    <row r="4598" spans="1:14">
      <c r="A4598" s="320" t="s">
        <v>316</v>
      </c>
      <c r="B4598" s="320" t="s">
        <v>387</v>
      </c>
      <c r="C4598" s="320" t="s">
        <v>834</v>
      </c>
      <c r="D4598" s="320" t="s">
        <v>89</v>
      </c>
      <c r="E4598" s="320">
        <v>77063022</v>
      </c>
      <c r="F4598" s="190">
        <v>5774</v>
      </c>
      <c r="G4598" s="360">
        <v>60</v>
      </c>
      <c r="H4598" s="320">
        <v>0</v>
      </c>
      <c r="I4598" s="320">
        <v>5774</v>
      </c>
      <c r="J4598" s="361">
        <v>0</v>
      </c>
      <c r="K4598" s="320" t="s">
        <v>1203</v>
      </c>
      <c r="L4598" s="320" t="s">
        <v>254</v>
      </c>
      <c r="M4598" s="320" t="s">
        <v>262</v>
      </c>
      <c r="N4598" s="320" t="s">
        <v>264</v>
      </c>
    </row>
    <row r="4599" spans="1:14">
      <c r="A4599" s="320" t="s">
        <v>316</v>
      </c>
      <c r="B4599" s="320" t="s">
        <v>387</v>
      </c>
      <c r="C4599" s="320" t="s">
        <v>834</v>
      </c>
      <c r="D4599" s="320" t="s">
        <v>112</v>
      </c>
      <c r="E4599" s="320">
        <v>68190503</v>
      </c>
      <c r="F4599" s="190">
        <v>6</v>
      </c>
      <c r="G4599" s="360">
        <v>58.166699999999999</v>
      </c>
      <c r="H4599" s="320">
        <v>0</v>
      </c>
      <c r="I4599" s="320">
        <v>6</v>
      </c>
      <c r="J4599" s="361">
        <v>0</v>
      </c>
      <c r="K4599" s="320" t="s">
        <v>1204</v>
      </c>
      <c r="L4599" s="320" t="s">
        <v>254</v>
      </c>
      <c r="M4599" s="320" t="s">
        <v>264</v>
      </c>
      <c r="N4599" s="320" t="s">
        <v>263</v>
      </c>
    </row>
    <row r="4600" spans="1:14">
      <c r="A4600" s="320" t="s">
        <v>316</v>
      </c>
      <c r="B4600" s="320" t="s">
        <v>387</v>
      </c>
      <c r="C4600" s="320" t="s">
        <v>834</v>
      </c>
      <c r="D4600" s="320" t="s">
        <v>112</v>
      </c>
      <c r="E4600" s="320">
        <v>71131270</v>
      </c>
      <c r="F4600" s="190">
        <v>8</v>
      </c>
      <c r="G4600" s="360">
        <v>58.75</v>
      </c>
      <c r="H4600" s="320">
        <v>0</v>
      </c>
      <c r="I4600" s="320">
        <v>8</v>
      </c>
      <c r="J4600" s="361">
        <v>0</v>
      </c>
      <c r="K4600" s="320" t="s">
        <v>1205</v>
      </c>
      <c r="L4600" s="320" t="s">
        <v>254</v>
      </c>
      <c r="M4600" s="320" t="s">
        <v>262</v>
      </c>
      <c r="N4600" s="320" t="s">
        <v>261</v>
      </c>
    </row>
    <row r="4601" spans="1:14">
      <c r="A4601" s="320" t="s">
        <v>316</v>
      </c>
      <c r="B4601" s="320" t="s">
        <v>387</v>
      </c>
      <c r="C4601" s="320" t="s">
        <v>834</v>
      </c>
      <c r="D4601" s="320" t="s">
        <v>84</v>
      </c>
      <c r="E4601" s="320">
        <v>141709436</v>
      </c>
      <c r="F4601" s="190">
        <v>174</v>
      </c>
      <c r="G4601" s="360">
        <v>60</v>
      </c>
      <c r="H4601" s="320">
        <v>0</v>
      </c>
      <c r="I4601" s="320">
        <v>174</v>
      </c>
      <c r="J4601" s="361">
        <v>0</v>
      </c>
      <c r="K4601" s="320" t="s">
        <v>197</v>
      </c>
      <c r="L4601" s="320" t="s">
        <v>254</v>
      </c>
      <c r="M4601" s="320" t="s">
        <v>262</v>
      </c>
      <c r="N4601" s="320" t="s">
        <v>261</v>
      </c>
    </row>
    <row r="4602" spans="1:14">
      <c r="A4602" s="320" t="s">
        <v>316</v>
      </c>
      <c r="B4602" s="320" t="s">
        <v>387</v>
      </c>
      <c r="C4602" s="320" t="s">
        <v>834</v>
      </c>
      <c r="D4602" s="320" t="s">
        <v>84</v>
      </c>
      <c r="E4602" s="320">
        <v>164570543</v>
      </c>
      <c r="F4602" s="190">
        <v>9</v>
      </c>
      <c r="G4602" s="360">
        <v>60</v>
      </c>
      <c r="H4602" s="320">
        <v>0</v>
      </c>
      <c r="I4602" s="320">
        <v>9</v>
      </c>
      <c r="J4602" s="361">
        <v>0</v>
      </c>
      <c r="K4602" s="320" t="s">
        <v>1206</v>
      </c>
      <c r="L4602" s="320" t="s">
        <v>254</v>
      </c>
      <c r="M4602" s="320" t="s">
        <v>262</v>
      </c>
      <c r="N4602" s="320" t="s">
        <v>261</v>
      </c>
    </row>
    <row r="4603" spans="1:14">
      <c r="A4603" s="320" t="s">
        <v>316</v>
      </c>
      <c r="B4603" s="320" t="s">
        <v>387</v>
      </c>
      <c r="C4603" s="320" t="s">
        <v>834</v>
      </c>
      <c r="D4603" s="320" t="s">
        <v>91</v>
      </c>
      <c r="E4603" s="320">
        <v>56451486</v>
      </c>
      <c r="F4603" s="190">
        <v>18</v>
      </c>
      <c r="G4603" s="360">
        <v>55.277799999999999</v>
      </c>
      <c r="H4603" s="320">
        <v>0</v>
      </c>
      <c r="I4603" s="320">
        <v>18</v>
      </c>
      <c r="J4603" s="361">
        <v>0</v>
      </c>
      <c r="K4603" s="320" t="s">
        <v>1207</v>
      </c>
      <c r="L4603" s="320" t="s">
        <v>254</v>
      </c>
      <c r="M4603" s="320" t="s">
        <v>262</v>
      </c>
      <c r="N4603" s="320" t="s">
        <v>261</v>
      </c>
    </row>
    <row r="4604" spans="1:14">
      <c r="A4604" s="320" t="s">
        <v>316</v>
      </c>
      <c r="B4604" s="320" t="s">
        <v>583</v>
      </c>
      <c r="C4604" s="320" t="s">
        <v>834</v>
      </c>
      <c r="D4604" s="320" t="s">
        <v>76</v>
      </c>
      <c r="E4604" s="320">
        <v>56291783</v>
      </c>
      <c r="F4604" s="190">
        <v>3494</v>
      </c>
      <c r="G4604" s="360">
        <v>60</v>
      </c>
      <c r="H4604" s="320">
        <v>0</v>
      </c>
      <c r="I4604" s="320">
        <v>3494</v>
      </c>
      <c r="J4604" s="361">
        <v>0</v>
      </c>
      <c r="K4604" s="320" t="s">
        <v>1197</v>
      </c>
      <c r="L4604" s="320" t="s">
        <v>254</v>
      </c>
      <c r="M4604" s="320" t="s">
        <v>262</v>
      </c>
      <c r="N4604" s="320" t="s">
        <v>261</v>
      </c>
    </row>
    <row r="4605" spans="1:14">
      <c r="A4605" s="320" t="s">
        <v>316</v>
      </c>
      <c r="B4605" s="320" t="s">
        <v>583</v>
      </c>
      <c r="C4605" s="320" t="s">
        <v>834</v>
      </c>
      <c r="D4605" s="320" t="s">
        <v>76</v>
      </c>
      <c r="E4605" s="320">
        <v>189662422</v>
      </c>
      <c r="F4605" s="190">
        <v>2710</v>
      </c>
      <c r="G4605" s="360">
        <v>60</v>
      </c>
      <c r="H4605" s="320">
        <v>5</v>
      </c>
      <c r="I4605" s="320">
        <v>2705</v>
      </c>
      <c r="J4605" s="361">
        <v>1.8450184501845018E-3</v>
      </c>
      <c r="K4605" s="320" t="s">
        <v>1198</v>
      </c>
      <c r="L4605" s="320" t="s">
        <v>254</v>
      </c>
      <c r="M4605" s="320" t="s">
        <v>262</v>
      </c>
      <c r="N4605" s="320" t="s">
        <v>261</v>
      </c>
    </row>
    <row r="4606" spans="1:14">
      <c r="A4606" s="320" t="s">
        <v>316</v>
      </c>
      <c r="B4606" s="320" t="s">
        <v>583</v>
      </c>
      <c r="C4606" s="320" t="s">
        <v>834</v>
      </c>
      <c r="D4606" s="320" t="s">
        <v>76</v>
      </c>
      <c r="E4606" s="320">
        <v>223089212</v>
      </c>
      <c r="F4606" s="190">
        <v>6265</v>
      </c>
      <c r="G4606" s="360">
        <v>59.992800000000003</v>
      </c>
      <c r="H4606" s="320">
        <v>2</v>
      </c>
      <c r="I4606" s="320">
        <v>6263</v>
      </c>
      <c r="J4606" s="361">
        <v>3.1923383878691139E-4</v>
      </c>
      <c r="K4606" s="320" t="s">
        <v>1199</v>
      </c>
      <c r="L4606" s="320" t="s">
        <v>254</v>
      </c>
      <c r="M4606" s="320" t="s">
        <v>264</v>
      </c>
      <c r="N4606" s="320" t="s">
        <v>263</v>
      </c>
    </row>
    <row r="4607" spans="1:14">
      <c r="A4607" s="320" t="s">
        <v>316</v>
      </c>
      <c r="B4607" s="320" t="s">
        <v>583</v>
      </c>
      <c r="C4607" s="320" t="s">
        <v>834</v>
      </c>
      <c r="D4607" s="320" t="s">
        <v>92</v>
      </c>
      <c r="E4607" s="320">
        <v>64754692</v>
      </c>
      <c r="F4607" s="190">
        <v>1470</v>
      </c>
      <c r="G4607" s="360">
        <v>60</v>
      </c>
      <c r="H4607" s="320">
        <v>7</v>
      </c>
      <c r="I4607" s="320">
        <v>1463</v>
      </c>
      <c r="J4607" s="361">
        <v>4.7619047619047623E-3</v>
      </c>
      <c r="K4607" s="320" t="s">
        <v>1200</v>
      </c>
      <c r="L4607" s="320" t="s">
        <v>254</v>
      </c>
      <c r="M4607" s="320" t="s">
        <v>263</v>
      </c>
      <c r="N4607" s="320" t="s">
        <v>264</v>
      </c>
    </row>
    <row r="4608" spans="1:14">
      <c r="A4608" s="320" t="s">
        <v>316</v>
      </c>
      <c r="B4608" s="320" t="s">
        <v>583</v>
      </c>
      <c r="C4608" s="320" t="s">
        <v>834</v>
      </c>
      <c r="D4608" s="320" t="s">
        <v>92</v>
      </c>
      <c r="E4608" s="320">
        <v>109801524</v>
      </c>
      <c r="F4608" s="190">
        <v>2936</v>
      </c>
      <c r="G4608" s="360">
        <v>59.996600000000001</v>
      </c>
      <c r="H4608" s="320">
        <v>5</v>
      </c>
      <c r="I4608" s="320">
        <v>2931</v>
      </c>
      <c r="J4608" s="361">
        <v>1.7029972752043597E-3</v>
      </c>
      <c r="K4608" s="320" t="s">
        <v>1201</v>
      </c>
      <c r="L4608" s="320" t="s">
        <v>254</v>
      </c>
      <c r="M4608" s="320" t="s">
        <v>261</v>
      </c>
      <c r="N4608" s="320" t="s">
        <v>264</v>
      </c>
    </row>
    <row r="4609" spans="1:14">
      <c r="A4609" s="320" t="s">
        <v>316</v>
      </c>
      <c r="B4609" s="320" t="s">
        <v>583</v>
      </c>
      <c r="C4609" s="320" t="s">
        <v>834</v>
      </c>
      <c r="D4609" s="320" t="s">
        <v>82</v>
      </c>
      <c r="E4609" s="320">
        <v>25398283</v>
      </c>
      <c r="F4609" s="190">
        <v>2472</v>
      </c>
      <c r="G4609" s="360">
        <v>59.946100000000001</v>
      </c>
      <c r="H4609" s="320">
        <v>3</v>
      </c>
      <c r="I4609" s="320">
        <v>2469</v>
      </c>
      <c r="J4609" s="361">
        <v>1.2135922330097086E-3</v>
      </c>
      <c r="K4609" s="320" t="s">
        <v>66</v>
      </c>
      <c r="L4609" s="320" t="s">
        <v>143</v>
      </c>
      <c r="M4609" s="320" t="s">
        <v>12</v>
      </c>
      <c r="N4609" s="320" t="s">
        <v>1202</v>
      </c>
    </row>
    <row r="4610" spans="1:14">
      <c r="A4610" s="320" t="s">
        <v>316</v>
      </c>
      <c r="B4610" s="320" t="s">
        <v>583</v>
      </c>
      <c r="C4610" s="320" t="s">
        <v>834</v>
      </c>
      <c r="D4610" s="320" t="s">
        <v>89</v>
      </c>
      <c r="E4610" s="320">
        <v>77063022</v>
      </c>
      <c r="F4610" s="190">
        <v>3769</v>
      </c>
      <c r="G4610" s="360">
        <v>59.993899999999996</v>
      </c>
      <c r="H4610" s="320">
        <v>8</v>
      </c>
      <c r="I4610" s="320">
        <v>3761</v>
      </c>
      <c r="J4610" s="361">
        <v>2.1225789334040858E-3</v>
      </c>
      <c r="K4610" s="320" t="s">
        <v>1203</v>
      </c>
      <c r="L4610" s="320" t="s">
        <v>254</v>
      </c>
      <c r="M4610" s="320" t="s">
        <v>262</v>
      </c>
      <c r="N4610" s="320" t="s">
        <v>264</v>
      </c>
    </row>
    <row r="4611" spans="1:14">
      <c r="A4611" s="320" t="s">
        <v>316</v>
      </c>
      <c r="B4611" s="320" t="s">
        <v>583</v>
      </c>
      <c r="C4611" s="320" t="s">
        <v>834</v>
      </c>
      <c r="D4611" s="320" t="s">
        <v>112</v>
      </c>
      <c r="E4611" s="320">
        <v>68190503</v>
      </c>
      <c r="F4611" s="190">
        <v>2163</v>
      </c>
      <c r="G4611" s="360">
        <v>60</v>
      </c>
      <c r="H4611" s="320">
        <v>6</v>
      </c>
      <c r="I4611" s="320">
        <v>2157</v>
      </c>
      <c r="J4611" s="361">
        <v>2.7739251040221915E-3</v>
      </c>
      <c r="K4611" s="320" t="s">
        <v>1204</v>
      </c>
      <c r="L4611" s="320" t="s">
        <v>254</v>
      </c>
      <c r="M4611" s="320" t="s">
        <v>264</v>
      </c>
      <c r="N4611" s="320" t="s">
        <v>263</v>
      </c>
    </row>
    <row r="4612" spans="1:14">
      <c r="A4612" s="320" t="s">
        <v>316</v>
      </c>
      <c r="B4612" s="320" t="s">
        <v>583</v>
      </c>
      <c r="C4612" s="320" t="s">
        <v>834</v>
      </c>
      <c r="D4612" s="320" t="s">
        <v>112</v>
      </c>
      <c r="E4612" s="320">
        <v>71131270</v>
      </c>
      <c r="F4612" s="190">
        <v>4799</v>
      </c>
      <c r="G4612" s="360">
        <v>59.998699999999999</v>
      </c>
      <c r="H4612" s="320">
        <v>0</v>
      </c>
      <c r="I4612" s="320">
        <v>4799</v>
      </c>
      <c r="J4612" s="361">
        <v>0</v>
      </c>
      <c r="K4612" s="320" t="s">
        <v>1205</v>
      </c>
      <c r="L4612" s="320" t="s">
        <v>254</v>
      </c>
      <c r="M4612" s="320" t="s">
        <v>262</v>
      </c>
      <c r="N4612" s="320" t="s">
        <v>261</v>
      </c>
    </row>
    <row r="4613" spans="1:14">
      <c r="A4613" s="320" t="s">
        <v>316</v>
      </c>
      <c r="B4613" s="320" t="s">
        <v>583</v>
      </c>
      <c r="C4613" s="320" t="s">
        <v>834</v>
      </c>
      <c r="D4613" s="320" t="s">
        <v>84</v>
      </c>
      <c r="E4613" s="320">
        <v>141709436</v>
      </c>
      <c r="F4613" s="190">
        <v>1079</v>
      </c>
      <c r="G4613" s="360">
        <v>59.987900000000003</v>
      </c>
      <c r="H4613" s="320">
        <v>2</v>
      </c>
      <c r="I4613" s="320">
        <v>1077</v>
      </c>
      <c r="J4613" s="361">
        <v>1.8535681186283596E-3</v>
      </c>
      <c r="K4613" s="320" t="s">
        <v>197</v>
      </c>
      <c r="L4613" s="320" t="s">
        <v>254</v>
      </c>
      <c r="M4613" s="320" t="s">
        <v>262</v>
      </c>
      <c r="N4613" s="320" t="s">
        <v>261</v>
      </c>
    </row>
    <row r="4614" spans="1:14">
      <c r="A4614" s="320" t="s">
        <v>316</v>
      </c>
      <c r="B4614" s="320" t="s">
        <v>583</v>
      </c>
      <c r="C4614" s="320" t="s">
        <v>834</v>
      </c>
      <c r="D4614" s="320" t="s">
        <v>84</v>
      </c>
      <c r="E4614" s="320">
        <v>164570543</v>
      </c>
      <c r="F4614" s="190">
        <v>1300</v>
      </c>
      <c r="G4614" s="360">
        <v>60</v>
      </c>
      <c r="H4614" s="320">
        <v>2</v>
      </c>
      <c r="I4614" s="320">
        <v>1298</v>
      </c>
      <c r="J4614" s="361">
        <v>1.5384615384615385E-3</v>
      </c>
      <c r="K4614" s="320" t="s">
        <v>1206</v>
      </c>
      <c r="L4614" s="320" t="s">
        <v>254</v>
      </c>
      <c r="M4614" s="320" t="s">
        <v>262</v>
      </c>
      <c r="N4614" s="320" t="s">
        <v>261</v>
      </c>
    </row>
    <row r="4615" spans="1:14">
      <c r="A4615" s="320" t="s">
        <v>316</v>
      </c>
      <c r="B4615" s="320" t="s">
        <v>583</v>
      </c>
      <c r="C4615" s="320" t="s">
        <v>834</v>
      </c>
      <c r="D4615" s="320" t="s">
        <v>91</v>
      </c>
      <c r="E4615" s="320">
        <v>56451486</v>
      </c>
      <c r="F4615" s="190">
        <v>6645</v>
      </c>
      <c r="G4615" s="360">
        <v>60</v>
      </c>
      <c r="H4615" s="320">
        <v>7</v>
      </c>
      <c r="I4615" s="320">
        <v>6638</v>
      </c>
      <c r="J4615" s="361">
        <v>1.053423626787058E-3</v>
      </c>
      <c r="K4615" s="320" t="s">
        <v>1207</v>
      </c>
      <c r="L4615" s="320" t="s">
        <v>254</v>
      </c>
      <c r="M4615" s="320" t="s">
        <v>262</v>
      </c>
      <c r="N4615" s="320" t="s">
        <v>261</v>
      </c>
    </row>
    <row r="4616" spans="1:14">
      <c r="A4616" s="320" t="s">
        <v>316</v>
      </c>
      <c r="B4616" s="320" t="s">
        <v>405</v>
      </c>
      <c r="C4616" s="320" t="s">
        <v>834</v>
      </c>
      <c r="D4616" s="320" t="s">
        <v>76</v>
      </c>
      <c r="E4616" s="320">
        <v>56291783</v>
      </c>
      <c r="F4616" s="190">
        <v>3730.25</v>
      </c>
      <c r="G4616" s="360">
        <v>60</v>
      </c>
      <c r="H4616" s="320">
        <v>6</v>
      </c>
      <c r="I4616" s="320">
        <v>3276</v>
      </c>
      <c r="J4616" s="361">
        <v>1.8281535648994515E-3</v>
      </c>
      <c r="K4616" s="320" t="s">
        <v>1197</v>
      </c>
      <c r="L4616" s="320" t="s">
        <v>254</v>
      </c>
      <c r="M4616" s="320" t="s">
        <v>262</v>
      </c>
      <c r="N4616" s="320" t="s">
        <v>261</v>
      </c>
    </row>
    <row r="4617" spans="1:14">
      <c r="A4617" s="320" t="s">
        <v>316</v>
      </c>
      <c r="B4617" s="320" t="s">
        <v>405</v>
      </c>
      <c r="C4617" s="320" t="s">
        <v>834</v>
      </c>
      <c r="D4617" s="320" t="s">
        <v>76</v>
      </c>
      <c r="E4617" s="320">
        <v>189662422</v>
      </c>
      <c r="F4617" s="190">
        <v>14751.1503906</v>
      </c>
      <c r="G4617" s="360">
        <v>60</v>
      </c>
      <c r="H4617" s="320">
        <v>0</v>
      </c>
      <c r="I4617" s="320">
        <v>2611</v>
      </c>
      <c r="J4617" s="361">
        <v>0</v>
      </c>
      <c r="K4617" s="320" t="s">
        <v>1198</v>
      </c>
      <c r="L4617" s="320" t="s">
        <v>254</v>
      </c>
      <c r="M4617" s="320" t="s">
        <v>262</v>
      </c>
      <c r="N4617" s="320" t="s">
        <v>261</v>
      </c>
    </row>
    <row r="4618" spans="1:14">
      <c r="A4618" s="320" t="s">
        <v>316</v>
      </c>
      <c r="B4618" s="320" t="s">
        <v>405</v>
      </c>
      <c r="C4618" s="320" t="s">
        <v>834</v>
      </c>
      <c r="D4618" s="320" t="s">
        <v>76</v>
      </c>
      <c r="E4618" s="320">
        <v>223089212</v>
      </c>
      <c r="F4618" s="190">
        <v>25121.4003906</v>
      </c>
      <c r="G4618" s="360">
        <v>59.996699999999997</v>
      </c>
      <c r="H4618" s="320">
        <v>5</v>
      </c>
      <c r="I4618" s="320">
        <v>6035</v>
      </c>
      <c r="J4618" s="361">
        <v>8.2781456953642384E-4</v>
      </c>
      <c r="K4618" s="320" t="s">
        <v>1199</v>
      </c>
      <c r="L4618" s="320" t="s">
        <v>254</v>
      </c>
      <c r="M4618" s="320" t="s">
        <v>264</v>
      </c>
      <c r="N4618" s="320" t="s">
        <v>263</v>
      </c>
    </row>
    <row r="4619" spans="1:14">
      <c r="A4619" s="320" t="s">
        <v>316</v>
      </c>
      <c r="B4619" s="320" t="s">
        <v>405</v>
      </c>
      <c r="C4619" s="320" t="s">
        <v>834</v>
      </c>
      <c r="D4619" s="320" t="s">
        <v>92</v>
      </c>
      <c r="E4619" s="320">
        <v>64754692</v>
      </c>
      <c r="F4619" s="190">
        <v>4257.25</v>
      </c>
      <c r="G4619" s="360">
        <v>60</v>
      </c>
      <c r="H4619" s="320">
        <v>4</v>
      </c>
      <c r="I4619" s="320">
        <v>1166</v>
      </c>
      <c r="J4619" s="361">
        <v>3.4188034188034188E-3</v>
      </c>
      <c r="K4619" s="320" t="s">
        <v>1200</v>
      </c>
      <c r="L4619" s="320" t="s">
        <v>254</v>
      </c>
      <c r="M4619" s="320" t="s">
        <v>263</v>
      </c>
      <c r="N4619" s="320" t="s">
        <v>264</v>
      </c>
    </row>
    <row r="4620" spans="1:14">
      <c r="A4620" s="320" t="s">
        <v>316</v>
      </c>
      <c r="B4620" s="320" t="s">
        <v>405</v>
      </c>
      <c r="C4620" s="320" t="s">
        <v>834</v>
      </c>
      <c r="D4620" s="320" t="s">
        <v>92</v>
      </c>
      <c r="E4620" s="320">
        <v>109801524</v>
      </c>
      <c r="F4620" s="190">
        <v>18796.6992188</v>
      </c>
      <c r="G4620" s="360">
        <v>59.951700000000002</v>
      </c>
      <c r="H4620" s="320">
        <v>2</v>
      </c>
      <c r="I4620" s="320">
        <v>2112</v>
      </c>
      <c r="J4620" s="361">
        <v>9.4607379375591296E-4</v>
      </c>
      <c r="K4620" s="320" t="s">
        <v>1201</v>
      </c>
      <c r="L4620" s="320" t="s">
        <v>254</v>
      </c>
      <c r="M4620" s="320" t="s">
        <v>261</v>
      </c>
      <c r="N4620" s="320" t="s">
        <v>264</v>
      </c>
    </row>
    <row r="4621" spans="1:14">
      <c r="A4621" s="320" t="s">
        <v>316</v>
      </c>
      <c r="B4621" s="320" t="s">
        <v>405</v>
      </c>
      <c r="C4621" s="320" t="s">
        <v>834</v>
      </c>
      <c r="D4621" s="320" t="s">
        <v>82</v>
      </c>
      <c r="E4621" s="320">
        <v>25398283</v>
      </c>
      <c r="F4621" s="190">
        <v>9246.3500977000003</v>
      </c>
      <c r="G4621" s="360">
        <v>59.972799999999999</v>
      </c>
      <c r="H4621" s="320">
        <v>5</v>
      </c>
      <c r="I4621" s="320">
        <v>2058</v>
      </c>
      <c r="J4621" s="361">
        <v>2.4236548715462916E-3</v>
      </c>
      <c r="K4621" s="320" t="s">
        <v>66</v>
      </c>
      <c r="L4621" s="320" t="s">
        <v>143</v>
      </c>
      <c r="M4621" s="320" t="s">
        <v>12</v>
      </c>
      <c r="N4621" s="320" t="s">
        <v>1202</v>
      </c>
    </row>
    <row r="4622" spans="1:14">
      <c r="A4622" s="320" t="s">
        <v>316</v>
      </c>
      <c r="B4622" s="320" t="s">
        <v>405</v>
      </c>
      <c r="C4622" s="320" t="s">
        <v>834</v>
      </c>
      <c r="D4622" s="320" t="s">
        <v>89</v>
      </c>
      <c r="E4622" s="320">
        <v>77063022</v>
      </c>
      <c r="F4622" s="190">
        <v>30596.3007812</v>
      </c>
      <c r="G4622" s="360">
        <v>60</v>
      </c>
      <c r="H4622" s="320">
        <v>0</v>
      </c>
      <c r="I4622" s="320">
        <v>3225</v>
      </c>
      <c r="J4622" s="361">
        <v>0</v>
      </c>
      <c r="K4622" s="320" t="s">
        <v>1203</v>
      </c>
      <c r="L4622" s="320" t="s">
        <v>254</v>
      </c>
      <c r="M4622" s="320" t="s">
        <v>262</v>
      </c>
      <c r="N4622" s="320" t="s">
        <v>264</v>
      </c>
    </row>
    <row r="4623" spans="1:14">
      <c r="A4623" s="320" t="s">
        <v>316</v>
      </c>
      <c r="B4623" s="320" t="s">
        <v>405</v>
      </c>
      <c r="C4623" s="320" t="s">
        <v>834</v>
      </c>
      <c r="D4623" s="320" t="s">
        <v>112</v>
      </c>
      <c r="E4623" s="320">
        <v>68190503</v>
      </c>
      <c r="F4623" s="190">
        <v>1870.8500004</v>
      </c>
      <c r="G4623" s="360">
        <v>59.993499999999997</v>
      </c>
      <c r="H4623" s="320">
        <v>2</v>
      </c>
      <c r="I4623" s="320">
        <v>1860</v>
      </c>
      <c r="J4623" s="361">
        <v>1.0741138560687433E-3</v>
      </c>
      <c r="K4623" s="320" t="s">
        <v>1204</v>
      </c>
      <c r="L4623" s="320" t="s">
        <v>254</v>
      </c>
      <c r="M4623" s="320" t="s">
        <v>264</v>
      </c>
      <c r="N4623" s="320" t="s">
        <v>263</v>
      </c>
    </row>
    <row r="4624" spans="1:14">
      <c r="A4624" s="320" t="s">
        <v>316</v>
      </c>
      <c r="B4624" s="320" t="s">
        <v>405</v>
      </c>
      <c r="C4624" s="320" t="s">
        <v>834</v>
      </c>
      <c r="D4624" s="320" t="s">
        <v>112</v>
      </c>
      <c r="E4624" s="320">
        <v>71131270</v>
      </c>
      <c r="F4624" s="190">
        <v>7333.3500977000003</v>
      </c>
      <c r="G4624" s="360">
        <v>60</v>
      </c>
      <c r="H4624" s="320">
        <v>3</v>
      </c>
      <c r="I4624" s="320">
        <v>3988</v>
      </c>
      <c r="J4624" s="361">
        <v>7.5169130543723374E-4</v>
      </c>
      <c r="K4624" s="320" t="s">
        <v>1205</v>
      </c>
      <c r="L4624" s="320" t="s">
        <v>254</v>
      </c>
      <c r="M4624" s="320" t="s">
        <v>262</v>
      </c>
      <c r="N4624" s="320" t="s">
        <v>261</v>
      </c>
    </row>
    <row r="4625" spans="1:14">
      <c r="A4625" s="320" t="s">
        <v>316</v>
      </c>
      <c r="B4625" s="320" t="s">
        <v>405</v>
      </c>
      <c r="C4625" s="320" t="s">
        <v>834</v>
      </c>
      <c r="D4625" s="320" t="s">
        <v>84</v>
      </c>
      <c r="E4625" s="320">
        <v>141709436</v>
      </c>
      <c r="F4625" s="190">
        <v>11446.25</v>
      </c>
      <c r="G4625" s="360">
        <v>60</v>
      </c>
      <c r="H4625" s="320">
        <v>0</v>
      </c>
      <c r="I4625" s="320">
        <v>1022</v>
      </c>
      <c r="J4625" s="361">
        <v>0</v>
      </c>
      <c r="K4625" s="320" t="s">
        <v>197</v>
      </c>
      <c r="L4625" s="320" t="s">
        <v>254</v>
      </c>
      <c r="M4625" s="320" t="s">
        <v>262</v>
      </c>
      <c r="N4625" s="320" t="s">
        <v>261</v>
      </c>
    </row>
    <row r="4626" spans="1:14">
      <c r="A4626" s="320" t="s">
        <v>316</v>
      </c>
      <c r="B4626" s="320" t="s">
        <v>405</v>
      </c>
      <c r="C4626" s="320" t="s">
        <v>834</v>
      </c>
      <c r="D4626" s="320" t="s">
        <v>84</v>
      </c>
      <c r="E4626" s="320">
        <v>164570543</v>
      </c>
      <c r="F4626" s="190">
        <v>3162.75</v>
      </c>
      <c r="G4626" s="360">
        <v>60</v>
      </c>
      <c r="H4626" s="320">
        <v>2</v>
      </c>
      <c r="I4626" s="320">
        <v>1304</v>
      </c>
      <c r="J4626" s="361">
        <v>1.5313935681470138E-3</v>
      </c>
      <c r="K4626" s="320" t="s">
        <v>1206</v>
      </c>
      <c r="L4626" s="320" t="s">
        <v>254</v>
      </c>
      <c r="M4626" s="320" t="s">
        <v>262</v>
      </c>
      <c r="N4626" s="320" t="s">
        <v>261</v>
      </c>
    </row>
    <row r="4627" spans="1:14">
      <c r="A4627" s="320" t="s">
        <v>316</v>
      </c>
      <c r="B4627" s="320" t="s">
        <v>405</v>
      </c>
      <c r="C4627" s="320" t="s">
        <v>834</v>
      </c>
      <c r="D4627" s="320" t="s">
        <v>91</v>
      </c>
      <c r="E4627" s="320">
        <v>56451486</v>
      </c>
      <c r="F4627" s="190">
        <v>41492.3515625</v>
      </c>
      <c r="G4627" s="360">
        <v>60</v>
      </c>
      <c r="H4627" s="320">
        <v>2</v>
      </c>
      <c r="I4627" s="320">
        <v>6002</v>
      </c>
      <c r="J4627" s="361">
        <v>3.3311125916055963E-4</v>
      </c>
      <c r="K4627" s="320" t="s">
        <v>1207</v>
      </c>
      <c r="L4627" s="320" t="s">
        <v>254</v>
      </c>
      <c r="M4627" s="320" t="s">
        <v>262</v>
      </c>
      <c r="N4627" s="320" t="s">
        <v>261</v>
      </c>
    </row>
    <row r="4628" spans="1:14">
      <c r="A4628" s="320" t="s">
        <v>316</v>
      </c>
      <c r="B4628" s="320" t="s">
        <v>584</v>
      </c>
      <c r="C4628" s="320" t="s">
        <v>834</v>
      </c>
      <c r="D4628" s="320" t="s">
        <v>76</v>
      </c>
      <c r="E4628" s="320">
        <v>56291783</v>
      </c>
      <c r="F4628" s="190">
        <v>4064</v>
      </c>
      <c r="G4628" s="360">
        <v>59.986499999999999</v>
      </c>
      <c r="H4628" s="320">
        <v>2</v>
      </c>
      <c r="I4628" s="320">
        <v>4062</v>
      </c>
      <c r="J4628" s="361">
        <v>4.921259842519685E-4</v>
      </c>
      <c r="K4628" s="320" t="s">
        <v>1197</v>
      </c>
      <c r="L4628" s="320" t="s">
        <v>254</v>
      </c>
      <c r="M4628" s="320" t="s">
        <v>262</v>
      </c>
      <c r="N4628" s="320" t="s">
        <v>261</v>
      </c>
    </row>
    <row r="4629" spans="1:14">
      <c r="A4629" s="320" t="s">
        <v>316</v>
      </c>
      <c r="B4629" s="320" t="s">
        <v>584</v>
      </c>
      <c r="C4629" s="320" t="s">
        <v>834</v>
      </c>
      <c r="D4629" s="320" t="s">
        <v>76</v>
      </c>
      <c r="E4629" s="320">
        <v>189662422</v>
      </c>
      <c r="F4629" s="190">
        <v>2975</v>
      </c>
      <c r="G4629" s="360">
        <v>60</v>
      </c>
      <c r="H4629" s="320">
        <v>6</v>
      </c>
      <c r="I4629" s="320">
        <v>2969</v>
      </c>
      <c r="J4629" s="361">
        <v>2.0168067226890756E-3</v>
      </c>
      <c r="K4629" s="320" t="s">
        <v>1198</v>
      </c>
      <c r="L4629" s="320" t="s">
        <v>254</v>
      </c>
      <c r="M4629" s="320" t="s">
        <v>262</v>
      </c>
      <c r="N4629" s="320" t="s">
        <v>261</v>
      </c>
    </row>
    <row r="4630" spans="1:14">
      <c r="A4630" s="320" t="s">
        <v>316</v>
      </c>
      <c r="B4630" s="320" t="s">
        <v>584</v>
      </c>
      <c r="C4630" s="320" t="s">
        <v>834</v>
      </c>
      <c r="D4630" s="320" t="s">
        <v>76</v>
      </c>
      <c r="E4630" s="320">
        <v>223089212</v>
      </c>
      <c r="F4630" s="190">
        <v>7697</v>
      </c>
      <c r="G4630" s="360">
        <v>60</v>
      </c>
      <c r="H4630" s="320">
        <v>7</v>
      </c>
      <c r="I4630" s="320">
        <v>7690</v>
      </c>
      <c r="J4630" s="361">
        <v>9.0944523840457325E-4</v>
      </c>
      <c r="K4630" s="320" t="s">
        <v>1199</v>
      </c>
      <c r="L4630" s="320" t="s">
        <v>254</v>
      </c>
      <c r="M4630" s="320" t="s">
        <v>264</v>
      </c>
      <c r="N4630" s="320" t="s">
        <v>263</v>
      </c>
    </row>
    <row r="4631" spans="1:14">
      <c r="A4631" s="320" t="s">
        <v>316</v>
      </c>
      <c r="B4631" s="320" t="s">
        <v>584</v>
      </c>
      <c r="C4631" s="320" t="s">
        <v>834</v>
      </c>
      <c r="D4631" s="320" t="s">
        <v>92</v>
      </c>
      <c r="E4631" s="320">
        <v>64754692</v>
      </c>
      <c r="F4631" s="190">
        <v>1943</v>
      </c>
      <c r="G4631" s="360">
        <v>60</v>
      </c>
      <c r="H4631" s="320">
        <v>7</v>
      </c>
      <c r="I4631" s="320">
        <v>1936</v>
      </c>
      <c r="J4631" s="361">
        <v>3.602676273803397E-3</v>
      </c>
      <c r="K4631" s="320" t="s">
        <v>1200</v>
      </c>
      <c r="L4631" s="320" t="s">
        <v>254</v>
      </c>
      <c r="M4631" s="320" t="s">
        <v>263</v>
      </c>
      <c r="N4631" s="320" t="s">
        <v>264</v>
      </c>
    </row>
    <row r="4632" spans="1:14">
      <c r="A4632" s="320" t="s">
        <v>316</v>
      </c>
      <c r="B4632" s="320" t="s">
        <v>584</v>
      </c>
      <c r="C4632" s="320" t="s">
        <v>834</v>
      </c>
      <c r="D4632" s="320" t="s">
        <v>92</v>
      </c>
      <c r="E4632" s="320">
        <v>109801524</v>
      </c>
      <c r="F4632" s="190">
        <v>4055</v>
      </c>
      <c r="G4632" s="360">
        <v>60</v>
      </c>
      <c r="H4632" s="320">
        <v>0</v>
      </c>
      <c r="I4632" s="320">
        <v>4055</v>
      </c>
      <c r="J4632" s="361">
        <v>0</v>
      </c>
      <c r="K4632" s="320" t="s">
        <v>1201</v>
      </c>
      <c r="L4632" s="320" t="s">
        <v>254</v>
      </c>
      <c r="M4632" s="320" t="s">
        <v>261</v>
      </c>
      <c r="N4632" s="320" t="s">
        <v>264</v>
      </c>
    </row>
    <row r="4633" spans="1:14">
      <c r="A4633" s="320" t="s">
        <v>316</v>
      </c>
      <c r="B4633" s="320" t="s">
        <v>584</v>
      </c>
      <c r="C4633" s="320" t="s">
        <v>834</v>
      </c>
      <c r="D4633" s="320" t="s">
        <v>82</v>
      </c>
      <c r="E4633" s="320">
        <v>25398283</v>
      </c>
      <c r="F4633" s="190">
        <v>3056</v>
      </c>
      <c r="G4633" s="360">
        <v>59.9499</v>
      </c>
      <c r="H4633" s="320">
        <v>2</v>
      </c>
      <c r="I4633" s="320">
        <v>3054</v>
      </c>
      <c r="J4633" s="361">
        <v>6.5445026178010475E-4</v>
      </c>
      <c r="K4633" s="320" t="s">
        <v>66</v>
      </c>
      <c r="L4633" s="320" t="s">
        <v>143</v>
      </c>
      <c r="M4633" s="320" t="s">
        <v>12</v>
      </c>
      <c r="N4633" s="320" t="s">
        <v>1202</v>
      </c>
    </row>
    <row r="4634" spans="1:14">
      <c r="A4634" s="320" t="s">
        <v>316</v>
      </c>
      <c r="B4634" s="320" t="s">
        <v>584</v>
      </c>
      <c r="C4634" s="320" t="s">
        <v>834</v>
      </c>
      <c r="D4634" s="320" t="s">
        <v>89</v>
      </c>
      <c r="E4634" s="320">
        <v>77063022</v>
      </c>
      <c r="F4634" s="190">
        <v>4501</v>
      </c>
      <c r="G4634" s="360">
        <v>59.994399999999999</v>
      </c>
      <c r="H4634" s="320">
        <v>0</v>
      </c>
      <c r="I4634" s="320">
        <v>4501</v>
      </c>
      <c r="J4634" s="361">
        <v>0</v>
      </c>
      <c r="K4634" s="320" t="s">
        <v>1203</v>
      </c>
      <c r="L4634" s="320" t="s">
        <v>254</v>
      </c>
      <c r="M4634" s="320" t="s">
        <v>262</v>
      </c>
      <c r="N4634" s="320" t="s">
        <v>264</v>
      </c>
    </row>
    <row r="4635" spans="1:14">
      <c r="A4635" s="320" t="s">
        <v>316</v>
      </c>
      <c r="B4635" s="320" t="s">
        <v>584</v>
      </c>
      <c r="C4635" s="320" t="s">
        <v>834</v>
      </c>
      <c r="D4635" s="320" t="s">
        <v>112</v>
      </c>
      <c r="E4635" s="320">
        <v>68190503</v>
      </c>
      <c r="F4635" s="190">
        <v>2512</v>
      </c>
      <c r="G4635" s="360">
        <v>59.989600000000003</v>
      </c>
      <c r="H4635" s="320">
        <v>0</v>
      </c>
      <c r="I4635" s="320">
        <v>2512</v>
      </c>
      <c r="J4635" s="361">
        <v>0</v>
      </c>
      <c r="K4635" s="320" t="s">
        <v>1204</v>
      </c>
      <c r="L4635" s="320" t="s">
        <v>254</v>
      </c>
      <c r="M4635" s="320" t="s">
        <v>264</v>
      </c>
      <c r="N4635" s="320" t="s">
        <v>263</v>
      </c>
    </row>
    <row r="4636" spans="1:14">
      <c r="A4636" s="320" t="s">
        <v>316</v>
      </c>
      <c r="B4636" s="320" t="s">
        <v>584</v>
      </c>
      <c r="C4636" s="320" t="s">
        <v>834</v>
      </c>
      <c r="D4636" s="320" t="s">
        <v>112</v>
      </c>
      <c r="E4636" s="320">
        <v>71131270</v>
      </c>
      <c r="F4636" s="190">
        <v>5892</v>
      </c>
      <c r="G4636" s="360">
        <v>60</v>
      </c>
      <c r="H4636" s="320">
        <v>4</v>
      </c>
      <c r="I4636" s="320">
        <v>5888</v>
      </c>
      <c r="J4636" s="361">
        <v>6.7888662593346908E-4</v>
      </c>
      <c r="K4636" s="320" t="s">
        <v>1205</v>
      </c>
      <c r="L4636" s="320" t="s">
        <v>254</v>
      </c>
      <c r="M4636" s="320" t="s">
        <v>262</v>
      </c>
      <c r="N4636" s="320" t="s">
        <v>261</v>
      </c>
    </row>
    <row r="4637" spans="1:14">
      <c r="A4637" s="320" t="s">
        <v>316</v>
      </c>
      <c r="B4637" s="320" t="s">
        <v>584</v>
      </c>
      <c r="C4637" s="320" t="s">
        <v>834</v>
      </c>
      <c r="D4637" s="320" t="s">
        <v>84</v>
      </c>
      <c r="E4637" s="320">
        <v>141709436</v>
      </c>
      <c r="F4637" s="190">
        <v>833</v>
      </c>
      <c r="G4637" s="360">
        <v>60</v>
      </c>
      <c r="H4637" s="320">
        <v>2</v>
      </c>
      <c r="I4637" s="320">
        <v>831</v>
      </c>
      <c r="J4637" s="361">
        <v>2.4009603841536613E-3</v>
      </c>
      <c r="K4637" s="320" t="s">
        <v>197</v>
      </c>
      <c r="L4637" s="320" t="s">
        <v>254</v>
      </c>
      <c r="M4637" s="320" t="s">
        <v>262</v>
      </c>
      <c r="N4637" s="320" t="s">
        <v>261</v>
      </c>
    </row>
    <row r="4638" spans="1:14">
      <c r="A4638" s="320" t="s">
        <v>316</v>
      </c>
      <c r="B4638" s="320" t="s">
        <v>584</v>
      </c>
      <c r="C4638" s="320" t="s">
        <v>834</v>
      </c>
      <c r="D4638" s="320" t="s">
        <v>84</v>
      </c>
      <c r="E4638" s="320">
        <v>164570543</v>
      </c>
      <c r="F4638" s="190">
        <v>937</v>
      </c>
      <c r="G4638" s="360">
        <v>60</v>
      </c>
      <c r="H4638" s="320">
        <v>3</v>
      </c>
      <c r="I4638" s="320">
        <v>934</v>
      </c>
      <c r="J4638" s="361">
        <v>3.2017075773745998E-3</v>
      </c>
      <c r="K4638" s="320" t="s">
        <v>1206</v>
      </c>
      <c r="L4638" s="320" t="s">
        <v>254</v>
      </c>
      <c r="M4638" s="320" t="s">
        <v>262</v>
      </c>
      <c r="N4638" s="320" t="s">
        <v>261</v>
      </c>
    </row>
    <row r="4639" spans="1:14">
      <c r="A4639" s="320" t="s">
        <v>316</v>
      </c>
      <c r="B4639" s="320" t="s">
        <v>584</v>
      </c>
      <c r="C4639" s="320" t="s">
        <v>834</v>
      </c>
      <c r="D4639" s="320" t="s">
        <v>91</v>
      </c>
      <c r="E4639" s="320">
        <v>56451486</v>
      </c>
      <c r="F4639" s="190">
        <v>6137</v>
      </c>
      <c r="G4639" s="360">
        <v>60</v>
      </c>
      <c r="H4639" s="320">
        <v>3</v>
      </c>
      <c r="I4639" s="320">
        <v>6134</v>
      </c>
      <c r="J4639" s="361">
        <v>4.8883819455760149E-4</v>
      </c>
      <c r="K4639" s="320" t="s">
        <v>1207</v>
      </c>
      <c r="L4639" s="320" t="s">
        <v>254</v>
      </c>
      <c r="M4639" s="320" t="s">
        <v>262</v>
      </c>
      <c r="N4639" s="320" t="s">
        <v>261</v>
      </c>
    </row>
    <row r="4640" spans="1:14">
      <c r="A4640" s="320" t="s">
        <v>316</v>
      </c>
      <c r="B4640" s="320" t="s">
        <v>585</v>
      </c>
      <c r="C4640" s="320" t="s">
        <v>671</v>
      </c>
      <c r="D4640" s="320" t="s">
        <v>76</v>
      </c>
      <c r="E4640" s="320">
        <v>56291783</v>
      </c>
      <c r="F4640" s="190">
        <v>2954</v>
      </c>
      <c r="G4640" s="360">
        <v>60</v>
      </c>
      <c r="H4640" s="320">
        <v>0</v>
      </c>
      <c r="I4640" s="320">
        <v>2954</v>
      </c>
      <c r="J4640" s="361">
        <v>0</v>
      </c>
      <c r="K4640" s="320" t="s">
        <v>1197</v>
      </c>
      <c r="L4640" s="320" t="s">
        <v>254</v>
      </c>
      <c r="M4640" s="320" t="s">
        <v>262</v>
      </c>
      <c r="N4640" s="320" t="s">
        <v>261</v>
      </c>
    </row>
    <row r="4641" spans="1:14">
      <c r="A4641" s="320" t="s">
        <v>316</v>
      </c>
      <c r="B4641" s="320" t="s">
        <v>585</v>
      </c>
      <c r="C4641" s="320" t="s">
        <v>671</v>
      </c>
      <c r="D4641" s="320" t="s">
        <v>76</v>
      </c>
      <c r="E4641" s="320">
        <v>189662422</v>
      </c>
      <c r="F4641" s="190">
        <v>6756</v>
      </c>
      <c r="G4641" s="360">
        <v>59.999400000000001</v>
      </c>
      <c r="H4641" s="320">
        <v>11</v>
      </c>
      <c r="I4641" s="320">
        <v>6745</v>
      </c>
      <c r="J4641" s="361">
        <v>1.6281823564239194E-3</v>
      </c>
      <c r="K4641" s="320" t="s">
        <v>1198</v>
      </c>
      <c r="L4641" s="320" t="s">
        <v>254</v>
      </c>
      <c r="M4641" s="320" t="s">
        <v>262</v>
      </c>
      <c r="N4641" s="320" t="s">
        <v>261</v>
      </c>
    </row>
    <row r="4642" spans="1:14">
      <c r="A4642" s="320" t="s">
        <v>316</v>
      </c>
      <c r="B4642" s="320" t="s">
        <v>585</v>
      </c>
      <c r="C4642" s="320" t="s">
        <v>671</v>
      </c>
      <c r="D4642" s="320" t="s">
        <v>76</v>
      </c>
      <c r="E4642" s="320">
        <v>223089212</v>
      </c>
      <c r="F4642" s="190">
        <v>3095</v>
      </c>
      <c r="G4642" s="360">
        <v>60</v>
      </c>
      <c r="H4642" s="320">
        <v>8</v>
      </c>
      <c r="I4642" s="320">
        <v>3087</v>
      </c>
      <c r="J4642" s="361">
        <v>2.5848142164781908E-3</v>
      </c>
      <c r="K4642" s="320" t="s">
        <v>1199</v>
      </c>
      <c r="L4642" s="320" t="s">
        <v>254</v>
      </c>
      <c r="M4642" s="320" t="s">
        <v>264</v>
      </c>
      <c r="N4642" s="320" t="s">
        <v>263</v>
      </c>
    </row>
    <row r="4643" spans="1:14">
      <c r="A4643" s="320" t="s">
        <v>316</v>
      </c>
      <c r="B4643" s="320" t="s">
        <v>585</v>
      </c>
      <c r="C4643" s="320" t="s">
        <v>671</v>
      </c>
      <c r="D4643" s="320" t="s">
        <v>92</v>
      </c>
      <c r="E4643" s="320">
        <v>64754692</v>
      </c>
      <c r="F4643" s="190">
        <v>1606</v>
      </c>
      <c r="G4643" s="360">
        <v>60</v>
      </c>
      <c r="H4643" s="320">
        <v>9</v>
      </c>
      <c r="I4643" s="320">
        <v>1597</v>
      </c>
      <c r="J4643" s="361">
        <v>5.6039850560398504E-3</v>
      </c>
      <c r="K4643" s="320" t="s">
        <v>1200</v>
      </c>
      <c r="L4643" s="320" t="s">
        <v>254</v>
      </c>
      <c r="M4643" s="320" t="s">
        <v>263</v>
      </c>
      <c r="N4643" s="320" t="s">
        <v>264</v>
      </c>
    </row>
    <row r="4644" spans="1:14">
      <c r="A4644" s="320" t="s">
        <v>316</v>
      </c>
      <c r="B4644" s="320" t="s">
        <v>585</v>
      </c>
      <c r="C4644" s="320" t="s">
        <v>671</v>
      </c>
      <c r="D4644" s="320" t="s">
        <v>92</v>
      </c>
      <c r="E4644" s="320">
        <v>109801524</v>
      </c>
      <c r="F4644" s="190">
        <v>2063</v>
      </c>
      <c r="G4644" s="360">
        <v>60</v>
      </c>
      <c r="H4644" s="320">
        <v>0</v>
      </c>
      <c r="I4644" s="320">
        <v>2063</v>
      </c>
      <c r="J4644" s="361">
        <v>0</v>
      </c>
      <c r="K4644" s="320" t="s">
        <v>1201</v>
      </c>
      <c r="L4644" s="320" t="s">
        <v>254</v>
      </c>
      <c r="M4644" s="320" t="s">
        <v>261</v>
      </c>
      <c r="N4644" s="320" t="s">
        <v>264</v>
      </c>
    </row>
    <row r="4645" spans="1:14">
      <c r="A4645" s="320" t="s">
        <v>316</v>
      </c>
      <c r="B4645" s="320" t="s">
        <v>585</v>
      </c>
      <c r="C4645" s="320" t="s">
        <v>671</v>
      </c>
      <c r="D4645" s="320" t="s">
        <v>82</v>
      </c>
      <c r="E4645" s="320">
        <v>25398283</v>
      </c>
      <c r="F4645" s="190">
        <v>9448</v>
      </c>
      <c r="G4645" s="360">
        <v>59.955199999999998</v>
      </c>
      <c r="H4645" s="320">
        <v>0</v>
      </c>
      <c r="I4645" s="320">
        <v>9448</v>
      </c>
      <c r="J4645" s="361">
        <v>0</v>
      </c>
      <c r="K4645" s="320" t="s">
        <v>66</v>
      </c>
      <c r="L4645" s="320" t="s">
        <v>143</v>
      </c>
      <c r="M4645" s="320" t="s">
        <v>12</v>
      </c>
      <c r="N4645" s="320" t="s">
        <v>1202</v>
      </c>
    </row>
    <row r="4646" spans="1:14">
      <c r="A4646" s="320" t="s">
        <v>316</v>
      </c>
      <c r="B4646" s="320" t="s">
        <v>585</v>
      </c>
      <c r="C4646" s="320" t="s">
        <v>671</v>
      </c>
      <c r="D4646" s="320" t="s">
        <v>89</v>
      </c>
      <c r="E4646" s="320">
        <v>77063022</v>
      </c>
      <c r="F4646" s="190">
        <v>1704</v>
      </c>
      <c r="G4646" s="360">
        <v>59.999400000000001</v>
      </c>
      <c r="H4646" s="320">
        <v>0</v>
      </c>
      <c r="I4646" s="320">
        <v>1704</v>
      </c>
      <c r="J4646" s="361">
        <v>0</v>
      </c>
      <c r="K4646" s="320" t="s">
        <v>1203</v>
      </c>
      <c r="L4646" s="320" t="s">
        <v>254</v>
      </c>
      <c r="M4646" s="320" t="s">
        <v>262</v>
      </c>
      <c r="N4646" s="320" t="s">
        <v>264</v>
      </c>
    </row>
    <row r="4647" spans="1:14">
      <c r="A4647" s="320" t="s">
        <v>316</v>
      </c>
      <c r="B4647" s="320" t="s">
        <v>585</v>
      </c>
      <c r="C4647" s="320" t="s">
        <v>671</v>
      </c>
      <c r="D4647" s="320" t="s">
        <v>112</v>
      </c>
      <c r="E4647" s="320">
        <v>68190503</v>
      </c>
      <c r="F4647" s="190">
        <v>3806</v>
      </c>
      <c r="G4647" s="360">
        <v>60</v>
      </c>
      <c r="H4647" s="320">
        <v>7</v>
      </c>
      <c r="I4647" s="320">
        <v>3799</v>
      </c>
      <c r="J4647" s="361">
        <v>1.8392012611665792E-3</v>
      </c>
      <c r="K4647" s="320" t="s">
        <v>1204</v>
      </c>
      <c r="L4647" s="320" t="s">
        <v>254</v>
      </c>
      <c r="M4647" s="320" t="s">
        <v>264</v>
      </c>
      <c r="N4647" s="320" t="s">
        <v>263</v>
      </c>
    </row>
    <row r="4648" spans="1:14">
      <c r="A4648" s="320" t="s">
        <v>316</v>
      </c>
      <c r="B4648" s="320" t="s">
        <v>585</v>
      </c>
      <c r="C4648" s="320" t="s">
        <v>671</v>
      </c>
      <c r="D4648" s="320" t="s">
        <v>112</v>
      </c>
      <c r="E4648" s="320">
        <v>71131270</v>
      </c>
      <c r="F4648" s="190">
        <v>3005</v>
      </c>
      <c r="G4648" s="360">
        <v>60</v>
      </c>
      <c r="H4648" s="320">
        <v>2</v>
      </c>
      <c r="I4648" s="320">
        <v>3003</v>
      </c>
      <c r="J4648" s="361">
        <v>6.6555740432612314E-4</v>
      </c>
      <c r="K4648" s="320" t="s">
        <v>1205</v>
      </c>
      <c r="L4648" s="320" t="s">
        <v>254</v>
      </c>
      <c r="M4648" s="320" t="s">
        <v>262</v>
      </c>
      <c r="N4648" s="320" t="s">
        <v>261</v>
      </c>
    </row>
    <row r="4649" spans="1:14">
      <c r="A4649" s="320" t="s">
        <v>316</v>
      </c>
      <c r="B4649" s="320" t="s">
        <v>585</v>
      </c>
      <c r="C4649" s="320" t="s">
        <v>671</v>
      </c>
      <c r="D4649" s="320" t="s">
        <v>84</v>
      </c>
      <c r="E4649" s="320">
        <v>141709436</v>
      </c>
      <c r="F4649" s="190">
        <v>2375</v>
      </c>
      <c r="G4649" s="360">
        <v>59.995399999999997</v>
      </c>
      <c r="H4649" s="320">
        <v>0</v>
      </c>
      <c r="I4649" s="320">
        <v>2375</v>
      </c>
      <c r="J4649" s="361">
        <v>0</v>
      </c>
      <c r="K4649" s="320" t="s">
        <v>197</v>
      </c>
      <c r="L4649" s="320" t="s">
        <v>254</v>
      </c>
      <c r="M4649" s="320" t="s">
        <v>262</v>
      </c>
      <c r="N4649" s="320" t="s">
        <v>261</v>
      </c>
    </row>
    <row r="4650" spans="1:14">
      <c r="A4650" s="320" t="s">
        <v>316</v>
      </c>
      <c r="B4650" s="320" t="s">
        <v>585</v>
      </c>
      <c r="C4650" s="320" t="s">
        <v>671</v>
      </c>
      <c r="D4650" s="320" t="s">
        <v>84</v>
      </c>
      <c r="E4650" s="320">
        <v>164570543</v>
      </c>
      <c r="F4650" s="190">
        <v>3234</v>
      </c>
      <c r="G4650" s="360">
        <v>60</v>
      </c>
      <c r="H4650" s="320">
        <v>0</v>
      </c>
      <c r="I4650" s="320">
        <v>3234</v>
      </c>
      <c r="J4650" s="361">
        <v>0</v>
      </c>
      <c r="K4650" s="320" t="s">
        <v>1206</v>
      </c>
      <c r="L4650" s="320" t="s">
        <v>254</v>
      </c>
      <c r="M4650" s="320" t="s">
        <v>262</v>
      </c>
      <c r="N4650" s="320" t="s">
        <v>261</v>
      </c>
    </row>
    <row r="4651" spans="1:14">
      <c r="A4651" s="320" t="s">
        <v>316</v>
      </c>
      <c r="B4651" s="320" t="s">
        <v>585</v>
      </c>
      <c r="C4651" s="320" t="s">
        <v>671</v>
      </c>
      <c r="D4651" s="320" t="s">
        <v>91</v>
      </c>
      <c r="E4651" s="320">
        <v>56451486</v>
      </c>
      <c r="F4651" s="190">
        <v>3078</v>
      </c>
      <c r="G4651" s="360">
        <v>60</v>
      </c>
      <c r="H4651" s="320">
        <v>3</v>
      </c>
      <c r="I4651" s="320">
        <v>3075</v>
      </c>
      <c r="J4651" s="361">
        <v>9.7465886939571145E-4</v>
      </c>
      <c r="K4651" s="320" t="s">
        <v>1207</v>
      </c>
      <c r="L4651" s="320" t="s">
        <v>254</v>
      </c>
      <c r="M4651" s="320" t="s">
        <v>262</v>
      </c>
      <c r="N4651" s="320" t="s">
        <v>261</v>
      </c>
    </row>
    <row r="4652" spans="1:14">
      <c r="A4652" s="320" t="s">
        <v>316</v>
      </c>
      <c r="B4652" s="320" t="s">
        <v>586</v>
      </c>
      <c r="C4652" s="320" t="s">
        <v>834</v>
      </c>
      <c r="D4652" s="320" t="s">
        <v>76</v>
      </c>
      <c r="E4652" s="320">
        <v>56291783</v>
      </c>
      <c r="F4652" s="190">
        <v>1928</v>
      </c>
      <c r="G4652" s="360">
        <v>60</v>
      </c>
      <c r="H4652" s="320">
        <v>4</v>
      </c>
      <c r="I4652" s="320">
        <v>1924</v>
      </c>
      <c r="J4652" s="361">
        <v>2.0746887966804979E-3</v>
      </c>
      <c r="K4652" s="320" t="s">
        <v>1197</v>
      </c>
      <c r="L4652" s="320" t="s">
        <v>254</v>
      </c>
      <c r="M4652" s="320" t="s">
        <v>262</v>
      </c>
      <c r="N4652" s="320" t="s">
        <v>261</v>
      </c>
    </row>
    <row r="4653" spans="1:14">
      <c r="A4653" s="320" t="s">
        <v>316</v>
      </c>
      <c r="B4653" s="320" t="s">
        <v>586</v>
      </c>
      <c r="C4653" s="320" t="s">
        <v>834</v>
      </c>
      <c r="D4653" s="320" t="s">
        <v>76</v>
      </c>
      <c r="E4653" s="320">
        <v>189662422</v>
      </c>
      <c r="F4653" s="190">
        <v>5585</v>
      </c>
      <c r="G4653" s="360">
        <v>60</v>
      </c>
      <c r="H4653" s="320">
        <v>5</v>
      </c>
      <c r="I4653" s="320">
        <v>5580</v>
      </c>
      <c r="J4653" s="361">
        <v>8.9525514771709937E-4</v>
      </c>
      <c r="K4653" s="320" t="s">
        <v>1198</v>
      </c>
      <c r="L4653" s="320" t="s">
        <v>254</v>
      </c>
      <c r="M4653" s="320" t="s">
        <v>262</v>
      </c>
      <c r="N4653" s="320" t="s">
        <v>261</v>
      </c>
    </row>
    <row r="4654" spans="1:14">
      <c r="A4654" s="320" t="s">
        <v>316</v>
      </c>
      <c r="B4654" s="320" t="s">
        <v>586</v>
      </c>
      <c r="C4654" s="320" t="s">
        <v>834</v>
      </c>
      <c r="D4654" s="320" t="s">
        <v>76</v>
      </c>
      <c r="E4654" s="320">
        <v>223089212</v>
      </c>
      <c r="F4654" s="190">
        <v>1809</v>
      </c>
      <c r="G4654" s="360">
        <v>60</v>
      </c>
      <c r="H4654" s="320">
        <v>0</v>
      </c>
      <c r="I4654" s="320">
        <v>1809</v>
      </c>
      <c r="J4654" s="361">
        <v>0</v>
      </c>
      <c r="K4654" s="320" t="s">
        <v>1199</v>
      </c>
      <c r="L4654" s="320" t="s">
        <v>254</v>
      </c>
      <c r="M4654" s="320" t="s">
        <v>264</v>
      </c>
      <c r="N4654" s="320" t="s">
        <v>263</v>
      </c>
    </row>
    <row r="4655" spans="1:14">
      <c r="A4655" s="320" t="s">
        <v>316</v>
      </c>
      <c r="B4655" s="320" t="s">
        <v>586</v>
      </c>
      <c r="C4655" s="320" t="s">
        <v>834</v>
      </c>
      <c r="D4655" s="320" t="s">
        <v>92</v>
      </c>
      <c r="E4655" s="320">
        <v>64754692</v>
      </c>
      <c r="F4655" s="190">
        <v>1161</v>
      </c>
      <c r="G4655" s="360">
        <v>60.005200000000002</v>
      </c>
      <c r="H4655" s="320">
        <v>0</v>
      </c>
      <c r="I4655" s="320">
        <v>1161</v>
      </c>
      <c r="J4655" s="361">
        <v>0</v>
      </c>
      <c r="K4655" s="320" t="s">
        <v>1200</v>
      </c>
      <c r="L4655" s="320" t="s">
        <v>254</v>
      </c>
      <c r="M4655" s="320" t="s">
        <v>263</v>
      </c>
      <c r="N4655" s="320" t="s">
        <v>264</v>
      </c>
    </row>
    <row r="4656" spans="1:14">
      <c r="A4656" s="320" t="s">
        <v>316</v>
      </c>
      <c r="B4656" s="320" t="s">
        <v>586</v>
      </c>
      <c r="C4656" s="320" t="s">
        <v>834</v>
      </c>
      <c r="D4656" s="320" t="s">
        <v>92</v>
      </c>
      <c r="E4656" s="320">
        <v>109801524</v>
      </c>
      <c r="F4656" s="190">
        <v>1509</v>
      </c>
      <c r="G4656" s="360">
        <v>60</v>
      </c>
      <c r="H4656" s="320">
        <v>2</v>
      </c>
      <c r="I4656" s="320">
        <v>1507</v>
      </c>
      <c r="J4656" s="361">
        <v>1.3253810470510272E-3</v>
      </c>
      <c r="K4656" s="320" t="s">
        <v>1201</v>
      </c>
      <c r="L4656" s="320" t="s">
        <v>254</v>
      </c>
      <c r="M4656" s="320" t="s">
        <v>261</v>
      </c>
      <c r="N4656" s="320" t="s">
        <v>264</v>
      </c>
    </row>
    <row r="4657" spans="1:14">
      <c r="A4657" s="320" t="s">
        <v>316</v>
      </c>
      <c r="B4657" s="320" t="s">
        <v>586</v>
      </c>
      <c r="C4657" s="320" t="s">
        <v>834</v>
      </c>
      <c r="D4657" s="320" t="s">
        <v>82</v>
      </c>
      <c r="E4657" s="320">
        <v>25398283</v>
      </c>
      <c r="F4657" s="190">
        <v>3054</v>
      </c>
      <c r="G4657" s="360">
        <v>59.968800000000002</v>
      </c>
      <c r="H4657" s="320">
        <v>9</v>
      </c>
      <c r="I4657" s="320">
        <v>3045</v>
      </c>
      <c r="J4657" s="361">
        <v>2.9469548133595285E-3</v>
      </c>
      <c r="K4657" s="320" t="s">
        <v>66</v>
      </c>
      <c r="L4657" s="320" t="s">
        <v>143</v>
      </c>
      <c r="M4657" s="320" t="s">
        <v>12</v>
      </c>
      <c r="N4657" s="320" t="s">
        <v>1202</v>
      </c>
    </row>
    <row r="4658" spans="1:14">
      <c r="A4658" s="320" t="s">
        <v>316</v>
      </c>
      <c r="B4658" s="320" t="s">
        <v>586</v>
      </c>
      <c r="C4658" s="320" t="s">
        <v>834</v>
      </c>
      <c r="D4658" s="320" t="s">
        <v>89</v>
      </c>
      <c r="E4658" s="320">
        <v>77063022</v>
      </c>
      <c r="F4658" s="190">
        <v>1029</v>
      </c>
      <c r="G4658" s="360">
        <v>60</v>
      </c>
      <c r="H4658" s="320">
        <v>0</v>
      </c>
      <c r="I4658" s="320">
        <v>1029</v>
      </c>
      <c r="J4658" s="361">
        <v>0</v>
      </c>
      <c r="K4658" s="320" t="s">
        <v>1203</v>
      </c>
      <c r="L4658" s="320" t="s">
        <v>254</v>
      </c>
      <c r="M4658" s="320" t="s">
        <v>262</v>
      </c>
      <c r="N4658" s="320" t="s">
        <v>264</v>
      </c>
    </row>
    <row r="4659" spans="1:14">
      <c r="A4659" s="320" t="s">
        <v>316</v>
      </c>
      <c r="B4659" s="320" t="s">
        <v>586</v>
      </c>
      <c r="C4659" s="320" t="s">
        <v>834</v>
      </c>
      <c r="D4659" s="320" t="s">
        <v>112</v>
      </c>
      <c r="E4659" s="320">
        <v>68190503</v>
      </c>
      <c r="F4659" s="190">
        <v>2971</v>
      </c>
      <c r="G4659" s="360">
        <v>59.983800000000002</v>
      </c>
      <c r="H4659" s="320">
        <v>0</v>
      </c>
      <c r="I4659" s="320">
        <v>2971</v>
      </c>
      <c r="J4659" s="361">
        <v>0</v>
      </c>
      <c r="K4659" s="320" t="s">
        <v>1204</v>
      </c>
      <c r="L4659" s="320" t="s">
        <v>254</v>
      </c>
      <c r="M4659" s="320" t="s">
        <v>264</v>
      </c>
      <c r="N4659" s="320" t="s">
        <v>263</v>
      </c>
    </row>
    <row r="4660" spans="1:14">
      <c r="A4660" s="320" t="s">
        <v>316</v>
      </c>
      <c r="B4660" s="320" t="s">
        <v>586</v>
      </c>
      <c r="C4660" s="320" t="s">
        <v>834</v>
      </c>
      <c r="D4660" s="320" t="s">
        <v>112</v>
      </c>
      <c r="E4660" s="320">
        <v>71131270</v>
      </c>
      <c r="F4660" s="190">
        <v>2114</v>
      </c>
      <c r="G4660" s="360">
        <v>60</v>
      </c>
      <c r="H4660" s="320">
        <v>0</v>
      </c>
      <c r="I4660" s="320">
        <v>2114</v>
      </c>
      <c r="J4660" s="361">
        <v>0</v>
      </c>
      <c r="K4660" s="320" t="s">
        <v>1205</v>
      </c>
      <c r="L4660" s="320" t="s">
        <v>254</v>
      </c>
      <c r="M4660" s="320" t="s">
        <v>262</v>
      </c>
      <c r="N4660" s="320" t="s">
        <v>261</v>
      </c>
    </row>
    <row r="4661" spans="1:14">
      <c r="A4661" s="320" t="s">
        <v>316</v>
      </c>
      <c r="B4661" s="320" t="s">
        <v>586</v>
      </c>
      <c r="C4661" s="320" t="s">
        <v>834</v>
      </c>
      <c r="D4661" s="320" t="s">
        <v>84</v>
      </c>
      <c r="E4661" s="320">
        <v>141709436</v>
      </c>
      <c r="F4661" s="190">
        <v>1902</v>
      </c>
      <c r="G4661" s="360">
        <v>59.999499999999998</v>
      </c>
      <c r="H4661" s="320">
        <v>0</v>
      </c>
      <c r="I4661" s="320">
        <v>1902</v>
      </c>
      <c r="J4661" s="361">
        <v>0</v>
      </c>
      <c r="K4661" s="320" t="s">
        <v>197</v>
      </c>
      <c r="L4661" s="320" t="s">
        <v>254</v>
      </c>
      <c r="M4661" s="320" t="s">
        <v>262</v>
      </c>
      <c r="N4661" s="320" t="s">
        <v>261</v>
      </c>
    </row>
    <row r="4662" spans="1:14">
      <c r="A4662" s="320" t="s">
        <v>316</v>
      </c>
      <c r="B4662" s="320" t="s">
        <v>586</v>
      </c>
      <c r="C4662" s="320" t="s">
        <v>834</v>
      </c>
      <c r="D4662" s="320" t="s">
        <v>84</v>
      </c>
      <c r="E4662" s="320">
        <v>164570543</v>
      </c>
      <c r="F4662" s="190">
        <v>2954</v>
      </c>
      <c r="G4662" s="360">
        <v>59.996299999999998</v>
      </c>
      <c r="H4662" s="320">
        <v>0</v>
      </c>
      <c r="I4662" s="320">
        <v>2954</v>
      </c>
      <c r="J4662" s="361">
        <v>0</v>
      </c>
      <c r="K4662" s="320" t="s">
        <v>1206</v>
      </c>
      <c r="L4662" s="320" t="s">
        <v>254</v>
      </c>
      <c r="M4662" s="320" t="s">
        <v>262</v>
      </c>
      <c r="N4662" s="320" t="s">
        <v>261</v>
      </c>
    </row>
    <row r="4663" spans="1:14">
      <c r="A4663" s="320" t="s">
        <v>316</v>
      </c>
      <c r="B4663" s="320" t="s">
        <v>586</v>
      </c>
      <c r="C4663" s="320" t="s">
        <v>834</v>
      </c>
      <c r="D4663" s="320" t="s">
        <v>91</v>
      </c>
      <c r="E4663" s="320">
        <v>56451486</v>
      </c>
      <c r="F4663" s="190">
        <v>1972</v>
      </c>
      <c r="G4663" s="360">
        <v>60</v>
      </c>
      <c r="H4663" s="320">
        <v>0</v>
      </c>
      <c r="I4663" s="320">
        <v>1972</v>
      </c>
      <c r="J4663" s="361">
        <v>0</v>
      </c>
      <c r="K4663" s="320" t="s">
        <v>1207</v>
      </c>
      <c r="L4663" s="320" t="s">
        <v>254</v>
      </c>
      <c r="M4663" s="320" t="s">
        <v>262</v>
      </c>
      <c r="N4663" s="320" t="s">
        <v>261</v>
      </c>
    </row>
    <row r="4664" spans="1:14">
      <c r="A4664" s="320" t="s">
        <v>316</v>
      </c>
      <c r="B4664" s="320" t="s">
        <v>587</v>
      </c>
      <c r="C4664" s="320" t="s">
        <v>846</v>
      </c>
      <c r="D4664" s="320" t="s">
        <v>76</v>
      </c>
      <c r="E4664" s="320">
        <v>56291783</v>
      </c>
      <c r="F4664" s="190">
        <v>1971</v>
      </c>
      <c r="G4664" s="360">
        <v>60</v>
      </c>
      <c r="H4664" s="320">
        <v>898</v>
      </c>
      <c r="I4664" s="320">
        <v>1073</v>
      </c>
      <c r="J4664" s="361">
        <v>0.45560629122272955</v>
      </c>
      <c r="K4664" s="320" t="s">
        <v>1197</v>
      </c>
      <c r="L4664" s="320" t="s">
        <v>254</v>
      </c>
      <c r="M4664" s="320" t="s">
        <v>262</v>
      </c>
      <c r="N4664" s="320" t="s">
        <v>261</v>
      </c>
    </row>
    <row r="4665" spans="1:14">
      <c r="A4665" s="320" t="s">
        <v>316</v>
      </c>
      <c r="B4665" s="320" t="s">
        <v>587</v>
      </c>
      <c r="C4665" s="320" t="s">
        <v>846</v>
      </c>
      <c r="D4665" s="320" t="s">
        <v>76</v>
      </c>
      <c r="E4665" s="320">
        <v>189662422</v>
      </c>
      <c r="F4665" s="190">
        <v>770</v>
      </c>
      <c r="G4665" s="360">
        <v>60</v>
      </c>
      <c r="H4665" s="320">
        <v>360</v>
      </c>
      <c r="I4665" s="320">
        <v>410</v>
      </c>
      <c r="J4665" s="361">
        <v>0.46753246753246752</v>
      </c>
      <c r="K4665" s="320" t="s">
        <v>1198</v>
      </c>
      <c r="L4665" s="320" t="s">
        <v>254</v>
      </c>
      <c r="M4665" s="320" t="s">
        <v>262</v>
      </c>
      <c r="N4665" s="320" t="s">
        <v>261</v>
      </c>
    </row>
    <row r="4666" spans="1:14">
      <c r="A4666" s="320" t="s">
        <v>316</v>
      </c>
      <c r="B4666" s="320" t="s">
        <v>587</v>
      </c>
      <c r="C4666" s="320" t="s">
        <v>846</v>
      </c>
      <c r="D4666" s="320" t="s">
        <v>76</v>
      </c>
      <c r="E4666" s="320">
        <v>223089212</v>
      </c>
      <c r="F4666" s="190">
        <v>1703</v>
      </c>
      <c r="G4666" s="360">
        <v>59.992899999999999</v>
      </c>
      <c r="H4666" s="320">
        <v>2</v>
      </c>
      <c r="I4666" s="320">
        <v>1701</v>
      </c>
      <c r="J4666" s="361">
        <v>1.1743981209630064E-3</v>
      </c>
      <c r="K4666" s="320" t="s">
        <v>1199</v>
      </c>
      <c r="L4666" s="320" t="s">
        <v>254</v>
      </c>
      <c r="M4666" s="320" t="s">
        <v>264</v>
      </c>
      <c r="N4666" s="320" t="s">
        <v>263</v>
      </c>
    </row>
    <row r="4667" spans="1:14">
      <c r="A4667" s="320" t="s">
        <v>316</v>
      </c>
      <c r="B4667" s="320" t="s">
        <v>587</v>
      </c>
      <c r="C4667" s="320" t="s">
        <v>846</v>
      </c>
      <c r="D4667" s="320" t="s">
        <v>92</v>
      </c>
      <c r="E4667" s="320">
        <v>64754692</v>
      </c>
      <c r="F4667" s="190">
        <v>1278</v>
      </c>
      <c r="G4667" s="360">
        <v>60</v>
      </c>
      <c r="H4667" s="320">
        <v>584</v>
      </c>
      <c r="I4667" s="320">
        <v>694</v>
      </c>
      <c r="J4667" s="361">
        <v>0.4569640062597809</v>
      </c>
      <c r="K4667" s="320" t="s">
        <v>1200</v>
      </c>
      <c r="L4667" s="320" t="s">
        <v>254</v>
      </c>
      <c r="M4667" s="320" t="s">
        <v>263</v>
      </c>
      <c r="N4667" s="320" t="s">
        <v>264</v>
      </c>
    </row>
    <row r="4668" spans="1:14">
      <c r="A4668" s="320" t="s">
        <v>316</v>
      </c>
      <c r="B4668" s="320" t="s">
        <v>587</v>
      </c>
      <c r="C4668" s="320" t="s">
        <v>846</v>
      </c>
      <c r="D4668" s="320" t="s">
        <v>92</v>
      </c>
      <c r="E4668" s="320">
        <v>109801524</v>
      </c>
      <c r="F4668" s="190">
        <v>785</v>
      </c>
      <c r="G4668" s="360">
        <v>60</v>
      </c>
      <c r="H4668" s="320">
        <v>486</v>
      </c>
      <c r="I4668" s="320">
        <v>299</v>
      </c>
      <c r="J4668" s="361">
        <v>0.61910828025477704</v>
      </c>
      <c r="K4668" s="320" t="s">
        <v>1201</v>
      </c>
      <c r="L4668" s="320" t="s">
        <v>254</v>
      </c>
      <c r="M4668" s="320" t="s">
        <v>261</v>
      </c>
      <c r="N4668" s="320" t="s">
        <v>264</v>
      </c>
    </row>
    <row r="4669" spans="1:14">
      <c r="A4669" s="320" t="s">
        <v>316</v>
      </c>
      <c r="B4669" s="320" t="s">
        <v>587</v>
      </c>
      <c r="C4669" s="320" t="s">
        <v>846</v>
      </c>
      <c r="D4669" s="320" t="s">
        <v>82</v>
      </c>
      <c r="E4669" s="320">
        <v>25398283</v>
      </c>
      <c r="F4669" s="190">
        <v>3715</v>
      </c>
      <c r="G4669" s="360">
        <v>59.938400000000001</v>
      </c>
      <c r="H4669" s="320">
        <v>0</v>
      </c>
      <c r="I4669" s="320">
        <v>3715</v>
      </c>
      <c r="J4669" s="361">
        <v>0</v>
      </c>
      <c r="K4669" s="320" t="s">
        <v>66</v>
      </c>
      <c r="L4669" s="320" t="s">
        <v>143</v>
      </c>
      <c r="M4669" s="320" t="s">
        <v>12</v>
      </c>
      <c r="N4669" s="320" t="s">
        <v>1202</v>
      </c>
    </row>
    <row r="4670" spans="1:14">
      <c r="A4670" s="320" t="s">
        <v>316</v>
      </c>
      <c r="B4670" s="320" t="s">
        <v>587</v>
      </c>
      <c r="C4670" s="320" t="s">
        <v>846</v>
      </c>
      <c r="D4670" s="320" t="s">
        <v>89</v>
      </c>
      <c r="E4670" s="320">
        <v>77063022</v>
      </c>
      <c r="F4670" s="190">
        <v>574</v>
      </c>
      <c r="G4670" s="360">
        <v>60</v>
      </c>
      <c r="H4670" s="320">
        <v>246</v>
      </c>
      <c r="I4670" s="320">
        <v>328</v>
      </c>
      <c r="J4670" s="361">
        <v>0.42857142857142855</v>
      </c>
      <c r="K4670" s="320" t="s">
        <v>1203</v>
      </c>
      <c r="L4670" s="320" t="s">
        <v>254</v>
      </c>
      <c r="M4670" s="320" t="s">
        <v>262</v>
      </c>
      <c r="N4670" s="320" t="s">
        <v>264</v>
      </c>
    </row>
    <row r="4671" spans="1:14">
      <c r="A4671" s="320" t="s">
        <v>316</v>
      </c>
      <c r="B4671" s="320" t="s">
        <v>587</v>
      </c>
      <c r="C4671" s="320" t="s">
        <v>846</v>
      </c>
      <c r="D4671" s="320" t="s">
        <v>112</v>
      </c>
      <c r="E4671" s="320">
        <v>68190503</v>
      </c>
      <c r="F4671" s="190">
        <v>2174</v>
      </c>
      <c r="G4671" s="360">
        <v>60.032600000000002</v>
      </c>
      <c r="H4671" s="320">
        <v>1131</v>
      </c>
      <c r="I4671" s="320">
        <v>1043</v>
      </c>
      <c r="J4671" s="361">
        <v>0.52023919043238276</v>
      </c>
      <c r="K4671" s="320" t="s">
        <v>1204</v>
      </c>
      <c r="L4671" s="320" t="s">
        <v>254</v>
      </c>
      <c r="M4671" s="320" t="s">
        <v>264</v>
      </c>
      <c r="N4671" s="320" t="s">
        <v>263</v>
      </c>
    </row>
    <row r="4672" spans="1:14">
      <c r="A4672" s="320" t="s">
        <v>316</v>
      </c>
      <c r="B4672" s="320" t="s">
        <v>587</v>
      </c>
      <c r="C4672" s="320" t="s">
        <v>846</v>
      </c>
      <c r="D4672" s="320" t="s">
        <v>112</v>
      </c>
      <c r="E4672" s="320">
        <v>71131270</v>
      </c>
      <c r="F4672" s="190">
        <v>2121</v>
      </c>
      <c r="G4672" s="360">
        <v>60</v>
      </c>
      <c r="H4672" s="320">
        <v>826</v>
      </c>
      <c r="I4672" s="320">
        <v>1295</v>
      </c>
      <c r="J4672" s="361">
        <v>0.38943894389438943</v>
      </c>
      <c r="K4672" s="320" t="s">
        <v>1205</v>
      </c>
      <c r="L4672" s="320" t="s">
        <v>254</v>
      </c>
      <c r="M4672" s="320" t="s">
        <v>262</v>
      </c>
      <c r="N4672" s="320" t="s">
        <v>261</v>
      </c>
    </row>
    <row r="4673" spans="1:14">
      <c r="A4673" s="320" t="s">
        <v>316</v>
      </c>
      <c r="B4673" s="320" t="s">
        <v>587</v>
      </c>
      <c r="C4673" s="320" t="s">
        <v>846</v>
      </c>
      <c r="D4673" s="320" t="s">
        <v>84</v>
      </c>
      <c r="E4673" s="320">
        <v>141709436</v>
      </c>
      <c r="F4673" s="190">
        <v>982</v>
      </c>
      <c r="G4673" s="360">
        <v>60</v>
      </c>
      <c r="H4673" s="320">
        <v>543</v>
      </c>
      <c r="I4673" s="320">
        <v>439</v>
      </c>
      <c r="J4673" s="361">
        <v>0.55295315682281054</v>
      </c>
      <c r="K4673" s="320" t="s">
        <v>197</v>
      </c>
      <c r="L4673" s="320" t="s">
        <v>254</v>
      </c>
      <c r="M4673" s="320" t="s">
        <v>262</v>
      </c>
      <c r="N4673" s="320" t="s">
        <v>261</v>
      </c>
    </row>
    <row r="4674" spans="1:14">
      <c r="A4674" s="320" t="s">
        <v>316</v>
      </c>
      <c r="B4674" s="320" t="s">
        <v>587</v>
      </c>
      <c r="C4674" s="320" t="s">
        <v>846</v>
      </c>
      <c r="D4674" s="320" t="s">
        <v>84</v>
      </c>
      <c r="E4674" s="320">
        <v>164570543</v>
      </c>
      <c r="F4674" s="190">
        <v>652</v>
      </c>
      <c r="G4674" s="360">
        <v>60</v>
      </c>
      <c r="H4674" s="320">
        <v>0</v>
      </c>
      <c r="I4674" s="320">
        <v>652</v>
      </c>
      <c r="J4674" s="361">
        <v>0</v>
      </c>
      <c r="K4674" s="320" t="s">
        <v>1206</v>
      </c>
      <c r="L4674" s="320" t="s">
        <v>254</v>
      </c>
      <c r="M4674" s="320" t="s">
        <v>262</v>
      </c>
      <c r="N4674" s="320" t="s">
        <v>261</v>
      </c>
    </row>
    <row r="4675" spans="1:14">
      <c r="A4675" s="320" t="s">
        <v>316</v>
      </c>
      <c r="B4675" s="320" t="s">
        <v>587</v>
      </c>
      <c r="C4675" s="320" t="s">
        <v>846</v>
      </c>
      <c r="D4675" s="320" t="s">
        <v>91</v>
      </c>
      <c r="E4675" s="320">
        <v>56451486</v>
      </c>
      <c r="F4675" s="190">
        <v>1012</v>
      </c>
      <c r="G4675" s="360">
        <v>60</v>
      </c>
      <c r="H4675" s="320">
        <v>211</v>
      </c>
      <c r="I4675" s="320">
        <v>801</v>
      </c>
      <c r="J4675" s="361">
        <v>0.20849802371541501</v>
      </c>
      <c r="K4675" s="320" t="s">
        <v>1207</v>
      </c>
      <c r="L4675" s="320" t="s">
        <v>254</v>
      </c>
      <c r="M4675" s="320" t="s">
        <v>262</v>
      </c>
      <c r="N4675" s="320" t="s">
        <v>261</v>
      </c>
    </row>
    <row r="4676" spans="1:14">
      <c r="A4676" s="320" t="s">
        <v>316</v>
      </c>
      <c r="B4676" s="320" t="s">
        <v>588</v>
      </c>
      <c r="C4676" s="320" t="s">
        <v>834</v>
      </c>
      <c r="D4676" s="320" t="s">
        <v>76</v>
      </c>
      <c r="E4676" s="320">
        <v>56291783</v>
      </c>
      <c r="F4676" s="190">
        <v>1133</v>
      </c>
      <c r="G4676" s="360">
        <v>60</v>
      </c>
      <c r="H4676" s="320">
        <v>0</v>
      </c>
      <c r="I4676" s="320">
        <v>1133</v>
      </c>
      <c r="J4676" s="361">
        <v>0</v>
      </c>
      <c r="K4676" s="320" t="s">
        <v>1197</v>
      </c>
      <c r="L4676" s="320" t="s">
        <v>254</v>
      </c>
      <c r="M4676" s="320" t="s">
        <v>262</v>
      </c>
      <c r="N4676" s="320" t="s">
        <v>261</v>
      </c>
    </row>
    <row r="4677" spans="1:14">
      <c r="A4677" s="320" t="s">
        <v>316</v>
      </c>
      <c r="B4677" s="320" t="s">
        <v>588</v>
      </c>
      <c r="C4677" s="320" t="s">
        <v>834</v>
      </c>
      <c r="D4677" s="320" t="s">
        <v>76</v>
      </c>
      <c r="E4677" s="320">
        <v>189662422</v>
      </c>
      <c r="F4677" s="190">
        <v>4004</v>
      </c>
      <c r="G4677" s="360">
        <v>59.994999999999997</v>
      </c>
      <c r="H4677" s="320">
        <v>2</v>
      </c>
      <c r="I4677" s="320">
        <v>4002</v>
      </c>
      <c r="J4677" s="361">
        <v>4.995004995004995E-4</v>
      </c>
      <c r="K4677" s="320" t="s">
        <v>1198</v>
      </c>
      <c r="L4677" s="320" t="s">
        <v>254</v>
      </c>
      <c r="M4677" s="320" t="s">
        <v>262</v>
      </c>
      <c r="N4677" s="320" t="s">
        <v>261</v>
      </c>
    </row>
    <row r="4678" spans="1:14">
      <c r="A4678" s="320" t="s">
        <v>316</v>
      </c>
      <c r="B4678" s="320" t="s">
        <v>588</v>
      </c>
      <c r="C4678" s="320" t="s">
        <v>834</v>
      </c>
      <c r="D4678" s="320" t="s">
        <v>76</v>
      </c>
      <c r="E4678" s="320">
        <v>223089212</v>
      </c>
      <c r="F4678" s="190">
        <v>1969</v>
      </c>
      <c r="G4678" s="360">
        <v>59.996899999999997</v>
      </c>
      <c r="H4678" s="320">
        <v>2</v>
      </c>
      <c r="I4678" s="320">
        <v>1967</v>
      </c>
      <c r="J4678" s="361">
        <v>1.015744032503809E-3</v>
      </c>
      <c r="K4678" s="320" t="s">
        <v>1199</v>
      </c>
      <c r="L4678" s="320" t="s">
        <v>254</v>
      </c>
      <c r="M4678" s="320" t="s">
        <v>264</v>
      </c>
      <c r="N4678" s="320" t="s">
        <v>263</v>
      </c>
    </row>
    <row r="4679" spans="1:14">
      <c r="A4679" s="320" t="s">
        <v>316</v>
      </c>
      <c r="B4679" s="320" t="s">
        <v>588</v>
      </c>
      <c r="C4679" s="320" t="s">
        <v>834</v>
      </c>
      <c r="D4679" s="320" t="s">
        <v>92</v>
      </c>
      <c r="E4679" s="320">
        <v>64754692</v>
      </c>
      <c r="F4679" s="190">
        <v>1285</v>
      </c>
      <c r="G4679" s="360">
        <v>60</v>
      </c>
      <c r="H4679" s="320">
        <v>0</v>
      </c>
      <c r="I4679" s="320">
        <v>1285</v>
      </c>
      <c r="J4679" s="361">
        <v>0</v>
      </c>
      <c r="K4679" s="320" t="s">
        <v>1200</v>
      </c>
      <c r="L4679" s="320" t="s">
        <v>254</v>
      </c>
      <c r="M4679" s="320" t="s">
        <v>263</v>
      </c>
      <c r="N4679" s="320" t="s">
        <v>264</v>
      </c>
    </row>
    <row r="4680" spans="1:14">
      <c r="A4680" s="320" t="s">
        <v>316</v>
      </c>
      <c r="B4680" s="320" t="s">
        <v>588</v>
      </c>
      <c r="C4680" s="320" t="s">
        <v>834</v>
      </c>
      <c r="D4680" s="320" t="s">
        <v>92</v>
      </c>
      <c r="E4680" s="320">
        <v>109801524</v>
      </c>
      <c r="F4680" s="190">
        <v>759</v>
      </c>
      <c r="G4680" s="360">
        <v>60</v>
      </c>
      <c r="H4680" s="320">
        <v>0</v>
      </c>
      <c r="I4680" s="320">
        <v>759</v>
      </c>
      <c r="J4680" s="361">
        <v>0</v>
      </c>
      <c r="K4680" s="320" t="s">
        <v>1201</v>
      </c>
      <c r="L4680" s="320" t="s">
        <v>254</v>
      </c>
      <c r="M4680" s="320" t="s">
        <v>261</v>
      </c>
      <c r="N4680" s="320" t="s">
        <v>264</v>
      </c>
    </row>
    <row r="4681" spans="1:14">
      <c r="A4681" s="320" t="s">
        <v>316</v>
      </c>
      <c r="B4681" s="320" t="s">
        <v>588</v>
      </c>
      <c r="C4681" s="320" t="s">
        <v>834</v>
      </c>
      <c r="D4681" s="320" t="s">
        <v>82</v>
      </c>
      <c r="E4681" s="320">
        <v>25398283</v>
      </c>
      <c r="F4681" s="190">
        <v>3474</v>
      </c>
      <c r="G4681" s="360">
        <v>59.977200000000003</v>
      </c>
      <c r="H4681" s="320">
        <v>3</v>
      </c>
      <c r="I4681" s="320">
        <v>3471</v>
      </c>
      <c r="J4681" s="361">
        <v>8.6355785837651119E-4</v>
      </c>
      <c r="K4681" s="320" t="s">
        <v>66</v>
      </c>
      <c r="L4681" s="320" t="s">
        <v>143</v>
      </c>
      <c r="M4681" s="320" t="s">
        <v>12</v>
      </c>
      <c r="N4681" s="320" t="s">
        <v>1202</v>
      </c>
    </row>
    <row r="4682" spans="1:14">
      <c r="A4682" s="320" t="s">
        <v>316</v>
      </c>
      <c r="B4682" s="320" t="s">
        <v>588</v>
      </c>
      <c r="C4682" s="320" t="s">
        <v>834</v>
      </c>
      <c r="D4682" s="320" t="s">
        <v>89</v>
      </c>
      <c r="E4682" s="320">
        <v>77063022</v>
      </c>
      <c r="F4682" s="190">
        <v>1254</v>
      </c>
      <c r="G4682" s="360">
        <v>60</v>
      </c>
      <c r="H4682" s="320">
        <v>0</v>
      </c>
      <c r="I4682" s="320">
        <v>1254</v>
      </c>
      <c r="J4682" s="361">
        <v>0</v>
      </c>
      <c r="K4682" s="320" t="s">
        <v>1203</v>
      </c>
      <c r="L4682" s="320" t="s">
        <v>254</v>
      </c>
      <c r="M4682" s="320" t="s">
        <v>262</v>
      </c>
      <c r="N4682" s="320" t="s">
        <v>264</v>
      </c>
    </row>
    <row r="4683" spans="1:14">
      <c r="A4683" s="320" t="s">
        <v>316</v>
      </c>
      <c r="B4683" s="320" t="s">
        <v>588</v>
      </c>
      <c r="C4683" s="320" t="s">
        <v>834</v>
      </c>
      <c r="D4683" s="320" t="s">
        <v>112</v>
      </c>
      <c r="E4683" s="320">
        <v>68190503</v>
      </c>
      <c r="F4683" s="190">
        <v>2319</v>
      </c>
      <c r="G4683" s="360">
        <v>60</v>
      </c>
      <c r="H4683" s="320">
        <v>2</v>
      </c>
      <c r="I4683" s="320">
        <v>2317</v>
      </c>
      <c r="J4683" s="361">
        <v>8.6244070720137994E-4</v>
      </c>
      <c r="K4683" s="320" t="s">
        <v>1204</v>
      </c>
      <c r="L4683" s="320" t="s">
        <v>254</v>
      </c>
      <c r="M4683" s="320" t="s">
        <v>264</v>
      </c>
      <c r="N4683" s="320" t="s">
        <v>263</v>
      </c>
    </row>
    <row r="4684" spans="1:14">
      <c r="A4684" s="320" t="s">
        <v>316</v>
      </c>
      <c r="B4684" s="320" t="s">
        <v>588</v>
      </c>
      <c r="C4684" s="320" t="s">
        <v>834</v>
      </c>
      <c r="D4684" s="320" t="s">
        <v>112</v>
      </c>
      <c r="E4684" s="320">
        <v>71131270</v>
      </c>
      <c r="F4684" s="190">
        <v>2235</v>
      </c>
      <c r="G4684" s="360">
        <v>59.997799999999998</v>
      </c>
      <c r="H4684" s="320">
        <v>0</v>
      </c>
      <c r="I4684" s="320">
        <v>2235</v>
      </c>
      <c r="J4684" s="361">
        <v>0</v>
      </c>
      <c r="K4684" s="320" t="s">
        <v>1205</v>
      </c>
      <c r="L4684" s="320" t="s">
        <v>254</v>
      </c>
      <c r="M4684" s="320" t="s">
        <v>262</v>
      </c>
      <c r="N4684" s="320" t="s">
        <v>261</v>
      </c>
    </row>
    <row r="4685" spans="1:14">
      <c r="A4685" s="320" t="s">
        <v>316</v>
      </c>
      <c r="B4685" s="320" t="s">
        <v>588</v>
      </c>
      <c r="C4685" s="320" t="s">
        <v>834</v>
      </c>
      <c r="D4685" s="320" t="s">
        <v>84</v>
      </c>
      <c r="E4685" s="320">
        <v>141709436</v>
      </c>
      <c r="F4685" s="190">
        <v>1243</v>
      </c>
      <c r="G4685" s="360">
        <v>60</v>
      </c>
      <c r="H4685" s="320">
        <v>2</v>
      </c>
      <c r="I4685" s="320">
        <v>1241</v>
      </c>
      <c r="J4685" s="361">
        <v>1.6090104585679806E-3</v>
      </c>
      <c r="K4685" s="320" t="s">
        <v>197</v>
      </c>
      <c r="L4685" s="320" t="s">
        <v>254</v>
      </c>
      <c r="M4685" s="320" t="s">
        <v>262</v>
      </c>
      <c r="N4685" s="320" t="s">
        <v>261</v>
      </c>
    </row>
    <row r="4686" spans="1:14">
      <c r="A4686" s="320" t="s">
        <v>316</v>
      </c>
      <c r="B4686" s="320" t="s">
        <v>588</v>
      </c>
      <c r="C4686" s="320" t="s">
        <v>834</v>
      </c>
      <c r="D4686" s="320" t="s">
        <v>84</v>
      </c>
      <c r="E4686" s="320">
        <v>164570543</v>
      </c>
      <c r="F4686" s="190">
        <v>1562</v>
      </c>
      <c r="G4686" s="360">
        <v>60</v>
      </c>
      <c r="H4686" s="320">
        <v>6</v>
      </c>
      <c r="I4686" s="320">
        <v>1556</v>
      </c>
      <c r="J4686" s="361">
        <v>3.8412291933418692E-3</v>
      </c>
      <c r="K4686" s="320" t="s">
        <v>1206</v>
      </c>
      <c r="L4686" s="320" t="s">
        <v>254</v>
      </c>
      <c r="M4686" s="320" t="s">
        <v>262</v>
      </c>
      <c r="N4686" s="320" t="s">
        <v>261</v>
      </c>
    </row>
    <row r="4687" spans="1:14">
      <c r="A4687" s="320" t="s">
        <v>316</v>
      </c>
      <c r="B4687" s="320" t="s">
        <v>588</v>
      </c>
      <c r="C4687" s="320" t="s">
        <v>834</v>
      </c>
      <c r="D4687" s="320" t="s">
        <v>91</v>
      </c>
      <c r="E4687" s="320">
        <v>56451486</v>
      </c>
      <c r="F4687" s="190">
        <v>1811</v>
      </c>
      <c r="G4687" s="360">
        <v>60</v>
      </c>
      <c r="H4687" s="320">
        <v>0</v>
      </c>
      <c r="I4687" s="320">
        <v>1811</v>
      </c>
      <c r="J4687" s="361">
        <v>0</v>
      </c>
      <c r="K4687" s="320" t="s">
        <v>1207</v>
      </c>
      <c r="L4687" s="320" t="s">
        <v>254</v>
      </c>
      <c r="M4687" s="320" t="s">
        <v>262</v>
      </c>
      <c r="N4687" s="320" t="s">
        <v>261</v>
      </c>
    </row>
    <row r="4688" spans="1:14">
      <c r="A4688" s="320" t="s">
        <v>316</v>
      </c>
      <c r="B4688" s="320" t="s">
        <v>589</v>
      </c>
      <c r="C4688" s="320" t="s">
        <v>834</v>
      </c>
      <c r="D4688" s="320" t="s">
        <v>76</v>
      </c>
      <c r="E4688" s="320">
        <v>56291783</v>
      </c>
      <c r="F4688" s="190">
        <v>3718</v>
      </c>
      <c r="G4688" s="360">
        <v>60</v>
      </c>
      <c r="H4688" s="320">
        <v>3</v>
      </c>
      <c r="I4688" s="320">
        <v>3715</v>
      </c>
      <c r="J4688" s="361">
        <v>8.0688542227003765E-4</v>
      </c>
      <c r="K4688" s="320" t="s">
        <v>1197</v>
      </c>
      <c r="L4688" s="320" t="s">
        <v>254</v>
      </c>
      <c r="M4688" s="320" t="s">
        <v>262</v>
      </c>
      <c r="N4688" s="320" t="s">
        <v>261</v>
      </c>
    </row>
    <row r="4689" spans="1:14">
      <c r="A4689" s="320" t="s">
        <v>316</v>
      </c>
      <c r="B4689" s="320" t="s">
        <v>589</v>
      </c>
      <c r="C4689" s="320" t="s">
        <v>834</v>
      </c>
      <c r="D4689" s="320" t="s">
        <v>76</v>
      </c>
      <c r="E4689" s="320">
        <v>189662422</v>
      </c>
      <c r="F4689" s="190">
        <v>3129</v>
      </c>
      <c r="G4689" s="360">
        <v>59.997399999999999</v>
      </c>
      <c r="H4689" s="320">
        <v>0</v>
      </c>
      <c r="I4689" s="320">
        <v>3129</v>
      </c>
      <c r="J4689" s="361">
        <v>0</v>
      </c>
      <c r="K4689" s="320" t="s">
        <v>1198</v>
      </c>
      <c r="L4689" s="320" t="s">
        <v>254</v>
      </c>
      <c r="M4689" s="320" t="s">
        <v>262</v>
      </c>
      <c r="N4689" s="320" t="s">
        <v>261</v>
      </c>
    </row>
    <row r="4690" spans="1:14">
      <c r="A4690" s="320" t="s">
        <v>316</v>
      </c>
      <c r="B4690" s="320" t="s">
        <v>589</v>
      </c>
      <c r="C4690" s="320" t="s">
        <v>834</v>
      </c>
      <c r="D4690" s="320" t="s">
        <v>76</v>
      </c>
      <c r="E4690" s="320">
        <v>223089212</v>
      </c>
      <c r="F4690" s="190">
        <v>3882</v>
      </c>
      <c r="G4690" s="360">
        <v>60</v>
      </c>
      <c r="H4690" s="320">
        <v>0</v>
      </c>
      <c r="I4690" s="320">
        <v>3882</v>
      </c>
      <c r="J4690" s="361">
        <v>0</v>
      </c>
      <c r="K4690" s="320" t="s">
        <v>1199</v>
      </c>
      <c r="L4690" s="320" t="s">
        <v>254</v>
      </c>
      <c r="M4690" s="320" t="s">
        <v>264</v>
      </c>
      <c r="N4690" s="320" t="s">
        <v>263</v>
      </c>
    </row>
    <row r="4691" spans="1:14">
      <c r="A4691" s="320" t="s">
        <v>316</v>
      </c>
      <c r="B4691" s="320" t="s">
        <v>589</v>
      </c>
      <c r="C4691" s="320" t="s">
        <v>834</v>
      </c>
      <c r="D4691" s="320" t="s">
        <v>92</v>
      </c>
      <c r="E4691" s="320">
        <v>64754692</v>
      </c>
      <c r="F4691" s="190">
        <v>2643</v>
      </c>
      <c r="G4691" s="360">
        <v>60</v>
      </c>
      <c r="H4691" s="320">
        <v>23</v>
      </c>
      <c r="I4691" s="320">
        <v>2620</v>
      </c>
      <c r="J4691" s="361">
        <v>8.7022323117669307E-3</v>
      </c>
      <c r="K4691" s="320" t="s">
        <v>1200</v>
      </c>
      <c r="L4691" s="320" t="s">
        <v>254</v>
      </c>
      <c r="M4691" s="320" t="s">
        <v>263</v>
      </c>
      <c r="N4691" s="320" t="s">
        <v>264</v>
      </c>
    </row>
    <row r="4692" spans="1:14">
      <c r="A4692" s="320" t="s">
        <v>316</v>
      </c>
      <c r="B4692" s="320" t="s">
        <v>589</v>
      </c>
      <c r="C4692" s="320" t="s">
        <v>834</v>
      </c>
      <c r="D4692" s="320" t="s">
        <v>92</v>
      </c>
      <c r="E4692" s="320">
        <v>109801524</v>
      </c>
      <c r="F4692" s="190">
        <v>2690</v>
      </c>
      <c r="G4692" s="360">
        <v>59.997799999999998</v>
      </c>
      <c r="H4692" s="320">
        <v>0</v>
      </c>
      <c r="I4692" s="320">
        <v>2690</v>
      </c>
      <c r="J4692" s="361">
        <v>0</v>
      </c>
      <c r="K4692" s="320" t="s">
        <v>1201</v>
      </c>
      <c r="L4692" s="320" t="s">
        <v>254</v>
      </c>
      <c r="M4692" s="320" t="s">
        <v>261</v>
      </c>
      <c r="N4692" s="320" t="s">
        <v>264</v>
      </c>
    </row>
    <row r="4693" spans="1:14">
      <c r="A4693" s="320" t="s">
        <v>316</v>
      </c>
      <c r="B4693" s="320" t="s">
        <v>589</v>
      </c>
      <c r="C4693" s="320" t="s">
        <v>834</v>
      </c>
      <c r="D4693" s="320" t="s">
        <v>82</v>
      </c>
      <c r="E4693" s="320">
        <v>25398283</v>
      </c>
      <c r="F4693" s="190">
        <v>3952</v>
      </c>
      <c r="G4693" s="360">
        <v>59.932899999999997</v>
      </c>
      <c r="H4693" s="320">
        <v>4</v>
      </c>
      <c r="I4693" s="320">
        <v>3948</v>
      </c>
      <c r="J4693" s="361">
        <v>1.0121457489878543E-3</v>
      </c>
      <c r="K4693" s="320" t="s">
        <v>66</v>
      </c>
      <c r="L4693" s="320" t="s">
        <v>143</v>
      </c>
      <c r="M4693" s="320" t="s">
        <v>12</v>
      </c>
      <c r="N4693" s="320" t="s">
        <v>1202</v>
      </c>
    </row>
    <row r="4694" spans="1:14">
      <c r="A4694" s="320" t="s">
        <v>316</v>
      </c>
      <c r="B4694" s="320" t="s">
        <v>589</v>
      </c>
      <c r="C4694" s="320" t="s">
        <v>834</v>
      </c>
      <c r="D4694" s="320" t="s">
        <v>89</v>
      </c>
      <c r="E4694" s="320">
        <v>77063022</v>
      </c>
      <c r="F4694" s="190">
        <v>2207</v>
      </c>
      <c r="G4694" s="360">
        <v>59.990900000000003</v>
      </c>
      <c r="H4694" s="320">
        <v>0</v>
      </c>
      <c r="I4694" s="320">
        <v>2207</v>
      </c>
      <c r="J4694" s="361">
        <v>0</v>
      </c>
      <c r="K4694" s="320" t="s">
        <v>1203</v>
      </c>
      <c r="L4694" s="320" t="s">
        <v>254</v>
      </c>
      <c r="M4694" s="320" t="s">
        <v>262</v>
      </c>
      <c r="N4694" s="320" t="s">
        <v>264</v>
      </c>
    </row>
    <row r="4695" spans="1:14">
      <c r="A4695" s="320" t="s">
        <v>316</v>
      </c>
      <c r="B4695" s="320" t="s">
        <v>589</v>
      </c>
      <c r="C4695" s="320" t="s">
        <v>834</v>
      </c>
      <c r="D4695" s="320" t="s">
        <v>112</v>
      </c>
      <c r="E4695" s="320">
        <v>68190503</v>
      </c>
      <c r="F4695" s="190">
        <v>4791</v>
      </c>
      <c r="G4695" s="360">
        <v>59.991399999999999</v>
      </c>
      <c r="H4695" s="320">
        <v>143</v>
      </c>
      <c r="I4695" s="320">
        <v>4648</v>
      </c>
      <c r="J4695" s="361">
        <v>2.9847630974744313E-2</v>
      </c>
      <c r="K4695" s="320" t="s">
        <v>1204</v>
      </c>
      <c r="L4695" s="320" t="s">
        <v>254</v>
      </c>
      <c r="M4695" s="320" t="s">
        <v>264</v>
      </c>
      <c r="N4695" s="320" t="s">
        <v>263</v>
      </c>
    </row>
    <row r="4696" spans="1:14">
      <c r="A4696" s="320" t="s">
        <v>316</v>
      </c>
      <c r="B4696" s="320" t="s">
        <v>589</v>
      </c>
      <c r="C4696" s="320" t="s">
        <v>834</v>
      </c>
      <c r="D4696" s="320" t="s">
        <v>112</v>
      </c>
      <c r="E4696" s="320">
        <v>71131270</v>
      </c>
      <c r="F4696" s="190">
        <v>3689</v>
      </c>
      <c r="G4696" s="360">
        <v>60</v>
      </c>
      <c r="H4696" s="320">
        <v>0</v>
      </c>
      <c r="I4696" s="320">
        <v>3689</v>
      </c>
      <c r="J4696" s="361">
        <v>0</v>
      </c>
      <c r="K4696" s="320" t="s">
        <v>1205</v>
      </c>
      <c r="L4696" s="320" t="s">
        <v>254</v>
      </c>
      <c r="M4696" s="320" t="s">
        <v>262</v>
      </c>
      <c r="N4696" s="320" t="s">
        <v>261</v>
      </c>
    </row>
    <row r="4697" spans="1:14">
      <c r="A4697" s="320" t="s">
        <v>316</v>
      </c>
      <c r="B4697" s="320" t="s">
        <v>589</v>
      </c>
      <c r="C4697" s="320" t="s">
        <v>834</v>
      </c>
      <c r="D4697" s="320" t="s">
        <v>84</v>
      </c>
      <c r="E4697" s="320">
        <v>141709436</v>
      </c>
      <c r="F4697" s="190">
        <v>1168</v>
      </c>
      <c r="G4697" s="360">
        <v>59.999099999999999</v>
      </c>
      <c r="H4697" s="320">
        <v>0</v>
      </c>
      <c r="I4697" s="320">
        <v>1168</v>
      </c>
      <c r="J4697" s="361">
        <v>0</v>
      </c>
      <c r="K4697" s="320" t="s">
        <v>197</v>
      </c>
      <c r="L4697" s="320" t="s">
        <v>254</v>
      </c>
      <c r="M4697" s="320" t="s">
        <v>262</v>
      </c>
      <c r="N4697" s="320" t="s">
        <v>261</v>
      </c>
    </row>
    <row r="4698" spans="1:14">
      <c r="A4698" s="320" t="s">
        <v>316</v>
      </c>
      <c r="B4698" s="320" t="s">
        <v>589</v>
      </c>
      <c r="C4698" s="320" t="s">
        <v>834</v>
      </c>
      <c r="D4698" s="320" t="s">
        <v>84</v>
      </c>
      <c r="E4698" s="320">
        <v>164570543</v>
      </c>
      <c r="F4698" s="190">
        <v>1072</v>
      </c>
      <c r="G4698" s="360">
        <v>60</v>
      </c>
      <c r="H4698" s="320">
        <v>0</v>
      </c>
      <c r="I4698" s="320">
        <v>1072</v>
      </c>
      <c r="J4698" s="361">
        <v>0</v>
      </c>
      <c r="K4698" s="320" t="s">
        <v>1206</v>
      </c>
      <c r="L4698" s="320" t="s">
        <v>254</v>
      </c>
      <c r="M4698" s="320" t="s">
        <v>262</v>
      </c>
      <c r="N4698" s="320" t="s">
        <v>261</v>
      </c>
    </row>
    <row r="4699" spans="1:14">
      <c r="A4699" s="320" t="s">
        <v>316</v>
      </c>
      <c r="B4699" s="320" t="s">
        <v>589</v>
      </c>
      <c r="C4699" s="320" t="s">
        <v>834</v>
      </c>
      <c r="D4699" s="320" t="s">
        <v>91</v>
      </c>
      <c r="E4699" s="320">
        <v>56451486</v>
      </c>
      <c r="F4699" s="190">
        <v>1109</v>
      </c>
      <c r="G4699" s="360">
        <v>60</v>
      </c>
      <c r="H4699" s="320">
        <v>0</v>
      </c>
      <c r="I4699" s="320">
        <v>1109</v>
      </c>
      <c r="J4699" s="361">
        <v>0</v>
      </c>
      <c r="K4699" s="320" t="s">
        <v>1207</v>
      </c>
      <c r="L4699" s="320" t="s">
        <v>254</v>
      </c>
      <c r="M4699" s="320" t="s">
        <v>262</v>
      </c>
      <c r="N4699" s="320" t="s">
        <v>261</v>
      </c>
    </row>
    <row r="4700" spans="1:14">
      <c r="A4700" s="320" t="s">
        <v>316</v>
      </c>
      <c r="B4700" s="320" t="s">
        <v>582</v>
      </c>
      <c r="C4700" s="320" t="s">
        <v>670</v>
      </c>
      <c r="D4700" s="173" t="s">
        <v>1263</v>
      </c>
      <c r="E4700" s="173" t="s">
        <v>12</v>
      </c>
      <c r="F4700" s="358" t="s">
        <v>12</v>
      </c>
      <c r="G4700" s="173" t="s">
        <v>12</v>
      </c>
      <c r="H4700" s="173">
        <v>488</v>
      </c>
      <c r="I4700" s="173" t="s">
        <v>12</v>
      </c>
      <c r="J4700" s="173" t="s">
        <v>12</v>
      </c>
      <c r="K4700" s="173" t="s">
        <v>12</v>
      </c>
      <c r="L4700" s="173" t="s">
        <v>253</v>
      </c>
      <c r="M4700" s="173" t="s">
        <v>12</v>
      </c>
      <c r="N4700" s="173" t="s">
        <v>12</v>
      </c>
    </row>
    <row r="4701" spans="1:14">
      <c r="A4701" s="320" t="s">
        <v>316</v>
      </c>
      <c r="B4701" s="320" t="s">
        <v>387</v>
      </c>
      <c r="C4701" s="320" t="s">
        <v>834</v>
      </c>
      <c r="D4701" s="173" t="s">
        <v>1263</v>
      </c>
      <c r="E4701" s="173" t="s">
        <v>12</v>
      </c>
      <c r="F4701" s="358" t="s">
        <v>12</v>
      </c>
      <c r="G4701" s="173" t="s">
        <v>12</v>
      </c>
      <c r="H4701" s="173" t="s">
        <v>12</v>
      </c>
      <c r="I4701" s="173" t="s">
        <v>12</v>
      </c>
      <c r="J4701" s="173" t="s">
        <v>12</v>
      </c>
      <c r="K4701" s="173" t="s">
        <v>12</v>
      </c>
      <c r="L4701" s="173" t="s">
        <v>253</v>
      </c>
      <c r="M4701" s="173" t="s">
        <v>12</v>
      </c>
      <c r="N4701" s="173" t="s">
        <v>12</v>
      </c>
    </row>
    <row r="4702" spans="1:14">
      <c r="A4702" s="320" t="s">
        <v>316</v>
      </c>
      <c r="B4702" s="320" t="s">
        <v>583</v>
      </c>
      <c r="C4702" s="320" t="s">
        <v>834</v>
      </c>
      <c r="D4702" s="173" t="s">
        <v>1263</v>
      </c>
      <c r="E4702" s="173" t="s">
        <v>12</v>
      </c>
      <c r="F4702" s="358" t="s">
        <v>12</v>
      </c>
      <c r="G4702" s="173" t="s">
        <v>12</v>
      </c>
      <c r="H4702" s="173" t="s">
        <v>12</v>
      </c>
      <c r="I4702" s="173" t="s">
        <v>12</v>
      </c>
      <c r="J4702" s="173" t="s">
        <v>12</v>
      </c>
      <c r="K4702" s="173" t="s">
        <v>12</v>
      </c>
      <c r="L4702" s="173" t="s">
        <v>253</v>
      </c>
      <c r="M4702" s="173" t="s">
        <v>12</v>
      </c>
      <c r="N4702" s="173" t="s">
        <v>12</v>
      </c>
    </row>
    <row r="4703" spans="1:14">
      <c r="A4703" s="320" t="s">
        <v>316</v>
      </c>
      <c r="B4703" s="320" t="s">
        <v>405</v>
      </c>
      <c r="C4703" s="320" t="s">
        <v>834</v>
      </c>
      <c r="D4703" s="173" t="s">
        <v>1263</v>
      </c>
      <c r="E4703" s="173" t="s">
        <v>12</v>
      </c>
      <c r="F4703" s="358" t="s">
        <v>12</v>
      </c>
      <c r="G4703" s="173" t="s">
        <v>12</v>
      </c>
      <c r="H4703" s="173" t="s">
        <v>12</v>
      </c>
      <c r="I4703" s="173" t="s">
        <v>12</v>
      </c>
      <c r="J4703" s="173" t="s">
        <v>12</v>
      </c>
      <c r="K4703" s="173" t="s">
        <v>12</v>
      </c>
      <c r="L4703" s="173" t="s">
        <v>253</v>
      </c>
      <c r="M4703" s="173" t="s">
        <v>12</v>
      </c>
      <c r="N4703" s="173" t="s">
        <v>12</v>
      </c>
    </row>
    <row r="4704" spans="1:14">
      <c r="A4704" s="320" t="s">
        <v>316</v>
      </c>
      <c r="B4704" s="320" t="s">
        <v>584</v>
      </c>
      <c r="C4704" s="320" t="s">
        <v>834</v>
      </c>
      <c r="D4704" s="173" t="s">
        <v>1263</v>
      </c>
      <c r="E4704" s="173" t="s">
        <v>12</v>
      </c>
      <c r="F4704" s="358" t="s">
        <v>12</v>
      </c>
      <c r="G4704" s="173" t="s">
        <v>12</v>
      </c>
      <c r="H4704" s="173" t="s">
        <v>12</v>
      </c>
      <c r="I4704" s="173" t="s">
        <v>12</v>
      </c>
      <c r="J4704" s="173" t="s">
        <v>12</v>
      </c>
      <c r="K4704" s="173" t="s">
        <v>12</v>
      </c>
      <c r="L4704" s="173" t="s">
        <v>253</v>
      </c>
      <c r="M4704" s="173" t="s">
        <v>12</v>
      </c>
      <c r="N4704" s="173" t="s">
        <v>12</v>
      </c>
    </row>
    <row r="4705" spans="1:14">
      <c r="A4705" s="320" t="s">
        <v>316</v>
      </c>
      <c r="B4705" s="320" t="s">
        <v>585</v>
      </c>
      <c r="C4705" s="320" t="s">
        <v>671</v>
      </c>
      <c r="D4705" s="173" t="s">
        <v>1263</v>
      </c>
      <c r="E4705" s="173" t="s">
        <v>12</v>
      </c>
      <c r="F4705" s="358" t="s">
        <v>12</v>
      </c>
      <c r="G4705" s="173" t="s">
        <v>12</v>
      </c>
      <c r="H4705" s="173" t="s">
        <v>12</v>
      </c>
      <c r="I4705" s="173" t="s">
        <v>12</v>
      </c>
      <c r="J4705" s="173" t="s">
        <v>12</v>
      </c>
      <c r="K4705" s="173" t="s">
        <v>12</v>
      </c>
      <c r="L4705" s="173" t="s">
        <v>253</v>
      </c>
      <c r="M4705" s="173" t="s">
        <v>12</v>
      </c>
      <c r="N4705" s="173" t="s">
        <v>12</v>
      </c>
    </row>
    <row r="4706" spans="1:14">
      <c r="A4706" s="320" t="s">
        <v>316</v>
      </c>
      <c r="B4706" s="320" t="s">
        <v>586</v>
      </c>
      <c r="C4706" s="320" t="s">
        <v>834</v>
      </c>
      <c r="D4706" s="173" t="s">
        <v>1263</v>
      </c>
      <c r="E4706" s="173" t="s">
        <v>12</v>
      </c>
      <c r="F4706" s="358" t="s">
        <v>12</v>
      </c>
      <c r="G4706" s="173" t="s">
        <v>12</v>
      </c>
      <c r="H4706" s="173" t="s">
        <v>12</v>
      </c>
      <c r="I4706" s="173" t="s">
        <v>12</v>
      </c>
      <c r="J4706" s="173" t="s">
        <v>12</v>
      </c>
      <c r="K4706" s="173" t="s">
        <v>12</v>
      </c>
      <c r="L4706" s="173" t="s">
        <v>253</v>
      </c>
      <c r="M4706" s="173" t="s">
        <v>12</v>
      </c>
      <c r="N4706" s="173" t="s">
        <v>12</v>
      </c>
    </row>
    <row r="4707" spans="1:14">
      <c r="A4707" s="320" t="s">
        <v>316</v>
      </c>
      <c r="B4707" s="320" t="s">
        <v>587</v>
      </c>
      <c r="C4707" s="320" t="s">
        <v>846</v>
      </c>
      <c r="D4707" s="173" t="s">
        <v>1263</v>
      </c>
      <c r="E4707" s="173" t="s">
        <v>12</v>
      </c>
      <c r="F4707" s="358" t="s">
        <v>12</v>
      </c>
      <c r="G4707" s="173" t="s">
        <v>12</v>
      </c>
      <c r="H4707" s="173">
        <v>800</v>
      </c>
      <c r="I4707" s="173" t="s">
        <v>12</v>
      </c>
      <c r="J4707" s="173" t="s">
        <v>12</v>
      </c>
      <c r="K4707" s="173" t="s">
        <v>12</v>
      </c>
      <c r="L4707" s="173" t="s">
        <v>253</v>
      </c>
      <c r="M4707" s="173" t="s">
        <v>12</v>
      </c>
      <c r="N4707" s="173" t="s">
        <v>12</v>
      </c>
    </row>
    <row r="4708" spans="1:14">
      <c r="A4708" s="320" t="s">
        <v>316</v>
      </c>
      <c r="B4708" s="320" t="s">
        <v>588</v>
      </c>
      <c r="C4708" s="320" t="s">
        <v>834</v>
      </c>
      <c r="D4708" s="173" t="s">
        <v>1263</v>
      </c>
      <c r="E4708" s="173" t="s">
        <v>12</v>
      </c>
      <c r="F4708" s="358" t="s">
        <v>12</v>
      </c>
      <c r="G4708" s="173" t="s">
        <v>12</v>
      </c>
      <c r="H4708" s="173" t="s">
        <v>12</v>
      </c>
      <c r="I4708" s="173" t="s">
        <v>12</v>
      </c>
      <c r="J4708" s="173" t="s">
        <v>12</v>
      </c>
      <c r="K4708" s="173" t="s">
        <v>12</v>
      </c>
      <c r="L4708" s="173" t="s">
        <v>253</v>
      </c>
      <c r="M4708" s="173" t="s">
        <v>12</v>
      </c>
      <c r="N4708" s="173" t="s">
        <v>12</v>
      </c>
    </row>
    <row r="4709" spans="1:14">
      <c r="A4709" s="320" t="s">
        <v>316</v>
      </c>
      <c r="B4709" s="320" t="s">
        <v>589</v>
      </c>
      <c r="C4709" s="320" t="s">
        <v>834</v>
      </c>
      <c r="D4709" s="173" t="s">
        <v>1263</v>
      </c>
      <c r="E4709" s="173" t="s">
        <v>12</v>
      </c>
      <c r="F4709" s="358" t="s">
        <v>12</v>
      </c>
      <c r="G4709" s="173" t="s">
        <v>12</v>
      </c>
      <c r="H4709" s="173" t="s">
        <v>12</v>
      </c>
      <c r="I4709" s="173" t="s">
        <v>12</v>
      </c>
      <c r="J4709" s="173" t="s">
        <v>12</v>
      </c>
      <c r="K4709" s="173" t="s">
        <v>12</v>
      </c>
      <c r="L4709" s="173" t="s">
        <v>253</v>
      </c>
      <c r="M4709" s="173" t="s">
        <v>12</v>
      </c>
      <c r="N4709" s="173" t="s">
        <v>12</v>
      </c>
    </row>
    <row r="4710" spans="1:14">
      <c r="A4710" s="320" t="s">
        <v>248</v>
      </c>
      <c r="B4710" s="320" t="s">
        <v>473</v>
      </c>
      <c r="C4710" s="320" t="s">
        <v>670</v>
      </c>
      <c r="D4710" s="320" t="s">
        <v>76</v>
      </c>
      <c r="E4710" s="320">
        <v>3683176</v>
      </c>
      <c r="F4710" s="190">
        <v>4967</v>
      </c>
      <c r="G4710" s="360">
        <v>60</v>
      </c>
      <c r="H4710" s="320">
        <v>0</v>
      </c>
      <c r="I4710" s="320">
        <v>4967</v>
      </c>
      <c r="J4710" s="361">
        <v>0</v>
      </c>
      <c r="K4710" s="320" t="s">
        <v>218</v>
      </c>
      <c r="L4710" s="320" t="s">
        <v>254</v>
      </c>
      <c r="M4710" s="320" t="s">
        <v>262</v>
      </c>
      <c r="N4710" s="320" t="s">
        <v>263</v>
      </c>
    </row>
    <row r="4711" spans="1:14">
      <c r="A4711" s="320" t="s">
        <v>248</v>
      </c>
      <c r="B4711" s="320" t="s">
        <v>473</v>
      </c>
      <c r="C4711" s="320" t="s">
        <v>670</v>
      </c>
      <c r="D4711" s="320" t="s">
        <v>76</v>
      </c>
      <c r="E4711" s="320">
        <v>27278811</v>
      </c>
      <c r="F4711" s="190">
        <v>2967</v>
      </c>
      <c r="G4711" s="360">
        <v>59.992400000000004</v>
      </c>
      <c r="H4711" s="320">
        <v>1388</v>
      </c>
      <c r="I4711" s="320">
        <v>1579</v>
      </c>
      <c r="J4711" s="361">
        <v>0.46781260532524438</v>
      </c>
      <c r="K4711" s="320" t="s">
        <v>221</v>
      </c>
      <c r="L4711" s="320" t="s">
        <v>254</v>
      </c>
      <c r="M4711" s="320" t="s">
        <v>262</v>
      </c>
      <c r="N4711" s="320" t="s">
        <v>261</v>
      </c>
    </row>
    <row r="4712" spans="1:14">
      <c r="A4712" s="320" t="s">
        <v>248</v>
      </c>
      <c r="B4712" s="320" t="s">
        <v>473</v>
      </c>
      <c r="C4712" s="320" t="s">
        <v>670</v>
      </c>
      <c r="D4712" s="320" t="s">
        <v>76</v>
      </c>
      <c r="E4712" s="320">
        <v>100312501</v>
      </c>
      <c r="F4712" s="190">
        <v>2641</v>
      </c>
      <c r="G4712" s="360">
        <v>59.995100000000001</v>
      </c>
      <c r="H4712" s="320">
        <v>0</v>
      </c>
      <c r="I4712" s="320">
        <v>2641</v>
      </c>
      <c r="J4712" s="361">
        <v>0</v>
      </c>
      <c r="K4712" s="320" t="s">
        <v>1208</v>
      </c>
      <c r="L4712" s="320" t="s">
        <v>254</v>
      </c>
      <c r="M4712" s="320" t="s">
        <v>264</v>
      </c>
      <c r="N4712" s="320" t="s">
        <v>263</v>
      </c>
    </row>
    <row r="4713" spans="1:14">
      <c r="A4713" s="320" t="s">
        <v>248</v>
      </c>
      <c r="B4713" s="320" t="s">
        <v>473</v>
      </c>
      <c r="C4713" s="320" t="s">
        <v>670</v>
      </c>
      <c r="D4713" s="320" t="s">
        <v>92</v>
      </c>
      <c r="E4713" s="320">
        <v>85956278</v>
      </c>
      <c r="F4713" s="190">
        <v>1564</v>
      </c>
      <c r="G4713" s="360">
        <v>60</v>
      </c>
      <c r="H4713" s="320">
        <v>0</v>
      </c>
      <c r="I4713" s="320">
        <v>1564</v>
      </c>
      <c r="J4713" s="361">
        <v>0</v>
      </c>
      <c r="K4713" s="320" t="s">
        <v>224</v>
      </c>
      <c r="L4713" s="320" t="s">
        <v>254</v>
      </c>
      <c r="M4713" s="320" t="s">
        <v>264</v>
      </c>
      <c r="N4713" s="320" t="s">
        <v>261</v>
      </c>
    </row>
    <row r="4714" spans="1:14">
      <c r="A4714" s="320" t="s">
        <v>248</v>
      </c>
      <c r="B4714" s="320" t="s">
        <v>473</v>
      </c>
      <c r="C4714" s="320" t="s">
        <v>670</v>
      </c>
      <c r="D4714" s="320" t="s">
        <v>92</v>
      </c>
      <c r="E4714" s="320">
        <v>93716412</v>
      </c>
      <c r="F4714" s="190">
        <v>9567</v>
      </c>
      <c r="G4714" s="360">
        <v>59.998899999999999</v>
      </c>
      <c r="H4714" s="320">
        <v>4273</v>
      </c>
      <c r="I4714" s="320">
        <v>5294</v>
      </c>
      <c r="J4714" s="361">
        <v>0.44663948991324343</v>
      </c>
      <c r="K4714" s="320" t="s">
        <v>225</v>
      </c>
      <c r="L4714" s="320" t="s">
        <v>254</v>
      </c>
      <c r="M4714" s="320" t="s">
        <v>262</v>
      </c>
      <c r="N4714" s="320" t="s">
        <v>261</v>
      </c>
    </row>
    <row r="4715" spans="1:14">
      <c r="A4715" s="320" t="s">
        <v>248</v>
      </c>
      <c r="B4715" s="320" t="s">
        <v>473</v>
      </c>
      <c r="C4715" s="320" t="s">
        <v>670</v>
      </c>
      <c r="D4715" s="320" t="s">
        <v>81</v>
      </c>
      <c r="E4715" s="320">
        <v>87345978</v>
      </c>
      <c r="F4715" s="190">
        <v>601</v>
      </c>
      <c r="G4715" s="360">
        <v>60</v>
      </c>
      <c r="H4715" s="320">
        <v>0</v>
      </c>
      <c r="I4715" s="320">
        <v>601</v>
      </c>
      <c r="J4715" s="361">
        <v>0</v>
      </c>
      <c r="K4715" s="320" t="s">
        <v>1209</v>
      </c>
      <c r="L4715" s="320" t="s">
        <v>254</v>
      </c>
      <c r="M4715" s="320" t="s">
        <v>264</v>
      </c>
      <c r="N4715" s="320" t="s">
        <v>263</v>
      </c>
    </row>
    <row r="4716" spans="1:14">
      <c r="A4716" s="320" t="s">
        <v>248</v>
      </c>
      <c r="B4716" s="320" t="s">
        <v>473</v>
      </c>
      <c r="C4716" s="320" t="s">
        <v>670</v>
      </c>
      <c r="D4716" s="320" t="s">
        <v>81</v>
      </c>
      <c r="E4716" s="320">
        <v>130348567</v>
      </c>
      <c r="F4716" s="190">
        <v>371</v>
      </c>
      <c r="G4716" s="360">
        <v>60</v>
      </c>
      <c r="H4716" s="320">
        <v>177</v>
      </c>
      <c r="I4716" s="320">
        <v>194</v>
      </c>
      <c r="J4716" s="361">
        <v>0.47708894878706198</v>
      </c>
      <c r="K4716" s="320" t="s">
        <v>1210</v>
      </c>
      <c r="L4716" s="320" t="s">
        <v>254</v>
      </c>
      <c r="M4716" s="320" t="s">
        <v>262</v>
      </c>
      <c r="N4716" s="320" t="s">
        <v>261</v>
      </c>
    </row>
    <row r="4717" spans="1:14">
      <c r="A4717" s="320" t="s">
        <v>248</v>
      </c>
      <c r="B4717" s="320" t="s">
        <v>473</v>
      </c>
      <c r="C4717" s="320" t="s">
        <v>670</v>
      </c>
      <c r="D4717" s="320" t="s">
        <v>77</v>
      </c>
      <c r="E4717" s="320">
        <v>93676295</v>
      </c>
      <c r="F4717" s="190">
        <v>2687</v>
      </c>
      <c r="G4717" s="360">
        <v>60</v>
      </c>
      <c r="H4717" s="320">
        <v>0</v>
      </c>
      <c r="I4717" s="320">
        <v>2687</v>
      </c>
      <c r="J4717" s="361">
        <v>0</v>
      </c>
      <c r="K4717" s="320" t="s">
        <v>296</v>
      </c>
      <c r="L4717" s="320" t="s">
        <v>254</v>
      </c>
      <c r="M4717" s="320" t="s">
        <v>264</v>
      </c>
      <c r="N4717" s="320" t="s">
        <v>261</v>
      </c>
    </row>
    <row r="4718" spans="1:14">
      <c r="A4718" s="320" t="s">
        <v>248</v>
      </c>
      <c r="B4718" s="320" t="s">
        <v>473</v>
      </c>
      <c r="C4718" s="320" t="s">
        <v>670</v>
      </c>
      <c r="D4718" s="320" t="s">
        <v>103</v>
      </c>
      <c r="E4718" s="320">
        <v>98994755</v>
      </c>
      <c r="F4718" s="190">
        <v>2498</v>
      </c>
      <c r="G4718" s="360">
        <v>60</v>
      </c>
      <c r="H4718" s="320">
        <v>2</v>
      </c>
      <c r="I4718" s="320">
        <v>2496</v>
      </c>
      <c r="J4718" s="361">
        <v>8.0064051240992789E-4</v>
      </c>
      <c r="K4718" s="320" t="s">
        <v>1211</v>
      </c>
      <c r="L4718" s="320" t="s">
        <v>254</v>
      </c>
      <c r="M4718" s="320" t="s">
        <v>262</v>
      </c>
      <c r="N4718" s="320" t="s">
        <v>261</v>
      </c>
    </row>
    <row r="4719" spans="1:14">
      <c r="A4719" s="320" t="s">
        <v>248</v>
      </c>
      <c r="B4719" s="320" t="s">
        <v>473</v>
      </c>
      <c r="C4719" s="320" t="s">
        <v>670</v>
      </c>
      <c r="D4719" s="320" t="s">
        <v>112</v>
      </c>
      <c r="E4719" s="320">
        <v>7256745</v>
      </c>
      <c r="F4719" s="190">
        <v>746</v>
      </c>
      <c r="G4719" s="360">
        <v>60.013399999999997</v>
      </c>
      <c r="H4719" s="320">
        <v>2</v>
      </c>
      <c r="I4719" s="320">
        <v>744</v>
      </c>
      <c r="J4719" s="361">
        <v>2.6809651474530832E-3</v>
      </c>
      <c r="K4719" s="320" t="s">
        <v>219</v>
      </c>
      <c r="L4719" s="320" t="s">
        <v>254</v>
      </c>
      <c r="M4719" s="320" t="s">
        <v>264</v>
      </c>
      <c r="N4719" s="320" t="s">
        <v>263</v>
      </c>
    </row>
    <row r="4720" spans="1:14">
      <c r="A4720" s="320" t="s">
        <v>248</v>
      </c>
      <c r="B4720" s="320" t="s">
        <v>473</v>
      </c>
      <c r="C4720" s="320" t="s">
        <v>670</v>
      </c>
      <c r="D4720" s="320" t="s">
        <v>113</v>
      </c>
      <c r="E4720" s="320">
        <v>25811665</v>
      </c>
      <c r="F4720" s="190">
        <v>396</v>
      </c>
      <c r="G4720" s="360">
        <v>60.041699999999999</v>
      </c>
      <c r="H4720" s="320">
        <v>156</v>
      </c>
      <c r="I4720" s="320">
        <v>240</v>
      </c>
      <c r="J4720" s="361">
        <v>0.39393939393939392</v>
      </c>
      <c r="K4720" s="320" t="s">
        <v>1212</v>
      </c>
      <c r="L4720" s="320" t="s">
        <v>254</v>
      </c>
      <c r="M4720" s="320" t="s">
        <v>262</v>
      </c>
      <c r="N4720" s="320" t="s">
        <v>261</v>
      </c>
    </row>
    <row r="4721" spans="1:14">
      <c r="A4721" s="320" t="s">
        <v>248</v>
      </c>
      <c r="B4721" s="320" t="s">
        <v>473</v>
      </c>
      <c r="C4721" s="320" t="s">
        <v>670</v>
      </c>
      <c r="D4721" s="320" t="s">
        <v>113</v>
      </c>
      <c r="E4721" s="320">
        <v>35542392</v>
      </c>
      <c r="F4721" s="190">
        <v>5886</v>
      </c>
      <c r="G4721" s="360">
        <v>59.994399999999999</v>
      </c>
      <c r="H4721" s="320">
        <v>6</v>
      </c>
      <c r="I4721" s="320">
        <v>5880</v>
      </c>
      <c r="J4721" s="361">
        <v>1.0193679918450561E-3</v>
      </c>
      <c r="K4721" s="320" t="s">
        <v>1213</v>
      </c>
      <c r="L4721" s="320" t="s">
        <v>254</v>
      </c>
      <c r="M4721" s="320" t="s">
        <v>263</v>
      </c>
      <c r="N4721" s="320" t="s">
        <v>264</v>
      </c>
    </row>
    <row r="4722" spans="1:14">
      <c r="A4722" s="320" t="s">
        <v>248</v>
      </c>
      <c r="B4722" s="320" t="s">
        <v>473</v>
      </c>
      <c r="C4722" s="320" t="s">
        <v>670</v>
      </c>
      <c r="D4722" s="320" t="s">
        <v>83</v>
      </c>
      <c r="E4722" s="320">
        <v>42390729</v>
      </c>
      <c r="F4722" s="190">
        <v>4463</v>
      </c>
      <c r="G4722" s="360">
        <v>59.952199999999998</v>
      </c>
      <c r="H4722" s="320">
        <v>3</v>
      </c>
      <c r="I4722" s="320">
        <v>4460</v>
      </c>
      <c r="J4722" s="361">
        <v>6.7219359175442527E-4</v>
      </c>
      <c r="K4722" s="320" t="s">
        <v>222</v>
      </c>
      <c r="L4722" s="320" t="s">
        <v>254</v>
      </c>
      <c r="M4722" s="320" t="s">
        <v>261</v>
      </c>
      <c r="N4722" s="320" t="s">
        <v>263</v>
      </c>
    </row>
    <row r="4723" spans="1:14">
      <c r="A4723" s="320" t="s">
        <v>248</v>
      </c>
      <c r="B4723" s="320" t="s">
        <v>473</v>
      </c>
      <c r="C4723" s="320" t="s">
        <v>670</v>
      </c>
      <c r="D4723" s="320" t="s">
        <v>85</v>
      </c>
      <c r="E4723" s="320">
        <v>57797221</v>
      </c>
      <c r="F4723" s="190">
        <v>3257</v>
      </c>
      <c r="G4723" s="360">
        <v>58.3857</v>
      </c>
      <c r="H4723" s="320">
        <v>1626</v>
      </c>
      <c r="I4723" s="320">
        <v>1631</v>
      </c>
      <c r="J4723" s="361">
        <v>0.49923242247466992</v>
      </c>
      <c r="K4723" s="320" t="s">
        <v>223</v>
      </c>
      <c r="L4723" s="320" t="s">
        <v>254</v>
      </c>
      <c r="M4723" s="320" t="s">
        <v>264</v>
      </c>
      <c r="N4723" s="320" t="s">
        <v>263</v>
      </c>
    </row>
    <row r="4724" spans="1:14">
      <c r="A4724" s="320" t="s">
        <v>248</v>
      </c>
      <c r="B4724" s="320" t="s">
        <v>473</v>
      </c>
      <c r="C4724" s="320" t="s">
        <v>670</v>
      </c>
      <c r="D4724" s="320" t="s">
        <v>85</v>
      </c>
      <c r="E4724" s="320">
        <v>158074146</v>
      </c>
      <c r="F4724" s="190">
        <v>1071</v>
      </c>
      <c r="G4724" s="360">
        <v>59.994399999999999</v>
      </c>
      <c r="H4724" s="320">
        <v>0</v>
      </c>
      <c r="I4724" s="320">
        <v>1071</v>
      </c>
      <c r="J4724" s="361">
        <v>0</v>
      </c>
      <c r="K4724" s="320" t="s">
        <v>228</v>
      </c>
      <c r="L4724" s="320" t="s">
        <v>254</v>
      </c>
      <c r="M4724" s="320" t="s">
        <v>261</v>
      </c>
      <c r="N4724" s="320" t="s">
        <v>262</v>
      </c>
    </row>
    <row r="4725" spans="1:14">
      <c r="A4725" s="320" t="s">
        <v>248</v>
      </c>
      <c r="B4725" s="320" t="s">
        <v>473</v>
      </c>
      <c r="C4725" s="320" t="s">
        <v>670</v>
      </c>
      <c r="D4725" s="320" t="s">
        <v>93</v>
      </c>
      <c r="E4725" s="320">
        <v>10757131</v>
      </c>
      <c r="F4725" s="190">
        <v>5632</v>
      </c>
      <c r="G4725" s="360">
        <v>56.258899999999997</v>
      </c>
      <c r="H4725" s="320">
        <v>3029</v>
      </c>
      <c r="I4725" s="320">
        <v>2603</v>
      </c>
      <c r="J4725" s="361">
        <v>0.53781960227272729</v>
      </c>
      <c r="K4725" s="320" t="s">
        <v>220</v>
      </c>
      <c r="L4725" s="320" t="s">
        <v>254</v>
      </c>
      <c r="M4725" s="320" t="s">
        <v>264</v>
      </c>
      <c r="N4725" s="320" t="s">
        <v>262</v>
      </c>
    </row>
    <row r="4726" spans="1:14">
      <c r="A4726" s="320" t="s">
        <v>248</v>
      </c>
      <c r="B4726" s="320" t="s">
        <v>473</v>
      </c>
      <c r="C4726" s="320" t="s">
        <v>670</v>
      </c>
      <c r="D4726" s="320" t="s">
        <v>94</v>
      </c>
      <c r="E4726" s="320">
        <v>156979639</v>
      </c>
      <c r="F4726" s="190">
        <v>5620</v>
      </c>
      <c r="G4726" s="360">
        <v>60</v>
      </c>
      <c r="H4726" s="320">
        <v>5</v>
      </c>
      <c r="I4726" s="320">
        <v>5615</v>
      </c>
      <c r="J4726" s="361">
        <v>8.8967971530249106E-4</v>
      </c>
      <c r="K4726" s="320" t="s">
        <v>227</v>
      </c>
      <c r="L4726" s="320" t="s">
        <v>254</v>
      </c>
      <c r="M4726" s="320" t="s">
        <v>262</v>
      </c>
      <c r="N4726" s="320" t="s">
        <v>261</v>
      </c>
    </row>
    <row r="4727" spans="1:14">
      <c r="A4727" s="320" t="s">
        <v>248</v>
      </c>
      <c r="B4727" s="320" t="s">
        <v>473</v>
      </c>
      <c r="C4727" s="320" t="s">
        <v>670</v>
      </c>
      <c r="D4727" s="320" t="s">
        <v>95</v>
      </c>
      <c r="E4727" s="320">
        <v>927610</v>
      </c>
      <c r="F4727" s="190">
        <v>7982</v>
      </c>
      <c r="G4727" s="360">
        <v>59.984000000000002</v>
      </c>
      <c r="H4727" s="320">
        <v>4179</v>
      </c>
      <c r="I4727" s="320">
        <v>3803</v>
      </c>
      <c r="J4727" s="361">
        <v>0.52355299423703328</v>
      </c>
      <c r="K4727" s="320" t="s">
        <v>1214</v>
      </c>
      <c r="L4727" s="320" t="s">
        <v>254</v>
      </c>
      <c r="M4727" s="320" t="s">
        <v>263</v>
      </c>
      <c r="N4727" s="320" t="s">
        <v>262</v>
      </c>
    </row>
    <row r="4728" spans="1:14">
      <c r="A4728" s="320" t="s">
        <v>248</v>
      </c>
      <c r="B4728" s="320" t="s">
        <v>473</v>
      </c>
      <c r="C4728" s="320" t="s">
        <v>670</v>
      </c>
      <c r="D4728" s="320" t="s">
        <v>95</v>
      </c>
      <c r="E4728" s="320">
        <v>36966707</v>
      </c>
      <c r="F4728" s="190">
        <v>3984</v>
      </c>
      <c r="G4728" s="360">
        <v>60.093000000000004</v>
      </c>
      <c r="H4728" s="320">
        <v>1865</v>
      </c>
      <c r="I4728" s="320">
        <v>254</v>
      </c>
      <c r="J4728" s="361">
        <v>0.46812248995983935</v>
      </c>
      <c r="K4728" s="320" t="s">
        <v>40</v>
      </c>
      <c r="L4728" s="320" t="s">
        <v>143</v>
      </c>
      <c r="M4728" s="320" t="s">
        <v>262</v>
      </c>
      <c r="N4728" s="320" t="s">
        <v>12</v>
      </c>
    </row>
    <row r="4729" spans="1:14">
      <c r="A4729" s="320" t="s">
        <v>248</v>
      </c>
      <c r="B4729" s="320" t="s">
        <v>473</v>
      </c>
      <c r="C4729" s="320" t="s">
        <v>670</v>
      </c>
      <c r="D4729" s="320" t="s">
        <v>95</v>
      </c>
      <c r="E4729" s="320">
        <v>99615131</v>
      </c>
      <c r="F4729" s="190">
        <v>4582</v>
      </c>
      <c r="G4729" s="360">
        <v>59.931100000000001</v>
      </c>
      <c r="H4729" s="320">
        <v>1983</v>
      </c>
      <c r="I4729" s="320">
        <v>2599</v>
      </c>
      <c r="J4729" s="361">
        <v>0.43278044522042775</v>
      </c>
      <c r="K4729" s="320" t="s">
        <v>226</v>
      </c>
      <c r="L4729" s="320" t="s">
        <v>254</v>
      </c>
      <c r="M4729" s="320" t="s">
        <v>263</v>
      </c>
      <c r="N4729" s="320" t="s">
        <v>264</v>
      </c>
    </row>
    <row r="4730" spans="1:14">
      <c r="A4730" s="320" t="s">
        <v>248</v>
      </c>
      <c r="B4730" s="320" t="s">
        <v>474</v>
      </c>
      <c r="C4730" s="320" t="s">
        <v>671</v>
      </c>
      <c r="D4730" s="320" t="s">
        <v>76</v>
      </c>
      <c r="E4730" s="320">
        <v>3683176</v>
      </c>
      <c r="F4730" s="190">
        <v>4102</v>
      </c>
      <c r="G4730" s="360">
        <v>59.995800000000003</v>
      </c>
      <c r="H4730" s="320">
        <v>8</v>
      </c>
      <c r="I4730" s="320">
        <v>4094</v>
      </c>
      <c r="J4730" s="361">
        <v>1.9502681618722574E-3</v>
      </c>
      <c r="K4730" s="320" t="s">
        <v>218</v>
      </c>
      <c r="L4730" s="320" t="s">
        <v>254</v>
      </c>
      <c r="M4730" s="320" t="s">
        <v>262</v>
      </c>
      <c r="N4730" s="320" t="s">
        <v>263</v>
      </c>
    </row>
    <row r="4731" spans="1:14">
      <c r="A4731" s="320" t="s">
        <v>248</v>
      </c>
      <c r="B4731" s="320" t="s">
        <v>474</v>
      </c>
      <c r="C4731" s="320" t="s">
        <v>671</v>
      </c>
      <c r="D4731" s="320" t="s">
        <v>76</v>
      </c>
      <c r="E4731" s="320">
        <v>27278811</v>
      </c>
      <c r="F4731" s="190">
        <v>3059</v>
      </c>
      <c r="G4731" s="360">
        <v>59.994700000000002</v>
      </c>
      <c r="H4731" s="320">
        <v>15</v>
      </c>
      <c r="I4731" s="320">
        <v>3044</v>
      </c>
      <c r="J4731" s="361">
        <v>4.9035632559660015E-3</v>
      </c>
      <c r="K4731" s="320" t="s">
        <v>221</v>
      </c>
      <c r="L4731" s="320" t="s">
        <v>254</v>
      </c>
      <c r="M4731" s="320" t="s">
        <v>262</v>
      </c>
      <c r="N4731" s="320" t="s">
        <v>261</v>
      </c>
    </row>
    <row r="4732" spans="1:14">
      <c r="A4732" s="320" t="s">
        <v>248</v>
      </c>
      <c r="B4732" s="320" t="s">
        <v>474</v>
      </c>
      <c r="C4732" s="320" t="s">
        <v>671</v>
      </c>
      <c r="D4732" s="320" t="s">
        <v>76</v>
      </c>
      <c r="E4732" s="320">
        <v>100312501</v>
      </c>
      <c r="F4732" s="190">
        <v>3021</v>
      </c>
      <c r="G4732" s="360">
        <v>60</v>
      </c>
      <c r="H4732" s="320">
        <v>0</v>
      </c>
      <c r="I4732" s="320">
        <v>3021</v>
      </c>
      <c r="J4732" s="361">
        <v>0</v>
      </c>
      <c r="K4732" s="320" t="s">
        <v>1208</v>
      </c>
      <c r="L4732" s="320" t="s">
        <v>254</v>
      </c>
      <c r="M4732" s="320" t="s">
        <v>264</v>
      </c>
      <c r="N4732" s="320" t="s">
        <v>263</v>
      </c>
    </row>
    <row r="4733" spans="1:14">
      <c r="A4733" s="320" t="s">
        <v>248</v>
      </c>
      <c r="B4733" s="320" t="s">
        <v>474</v>
      </c>
      <c r="C4733" s="320" t="s">
        <v>671</v>
      </c>
      <c r="D4733" s="320" t="s">
        <v>92</v>
      </c>
      <c r="E4733" s="320">
        <v>85956278</v>
      </c>
      <c r="F4733" s="190">
        <v>924</v>
      </c>
      <c r="G4733" s="360">
        <v>60</v>
      </c>
      <c r="H4733" s="320">
        <v>0</v>
      </c>
      <c r="I4733" s="320">
        <v>924</v>
      </c>
      <c r="J4733" s="361">
        <v>0</v>
      </c>
      <c r="K4733" s="320" t="s">
        <v>224</v>
      </c>
      <c r="L4733" s="320" t="s">
        <v>254</v>
      </c>
      <c r="M4733" s="320" t="s">
        <v>264</v>
      </c>
      <c r="N4733" s="320" t="s">
        <v>261</v>
      </c>
    </row>
    <row r="4734" spans="1:14">
      <c r="A4734" s="320" t="s">
        <v>248</v>
      </c>
      <c r="B4734" s="320" t="s">
        <v>474</v>
      </c>
      <c r="C4734" s="320" t="s">
        <v>671</v>
      </c>
      <c r="D4734" s="320" t="s">
        <v>92</v>
      </c>
      <c r="E4734" s="320">
        <v>93716412</v>
      </c>
      <c r="F4734" s="190">
        <v>11944</v>
      </c>
      <c r="G4734" s="360">
        <v>59.993899999999996</v>
      </c>
      <c r="H4734" s="320">
        <v>55</v>
      </c>
      <c r="I4734" s="320">
        <v>11889</v>
      </c>
      <c r="J4734" s="361">
        <v>4.6048225050234429E-3</v>
      </c>
      <c r="K4734" s="320" t="s">
        <v>225</v>
      </c>
      <c r="L4734" s="320" t="s">
        <v>254</v>
      </c>
      <c r="M4734" s="320" t="s">
        <v>262</v>
      </c>
      <c r="N4734" s="320" t="s">
        <v>261</v>
      </c>
    </row>
    <row r="4735" spans="1:14">
      <c r="A4735" s="320" t="s">
        <v>248</v>
      </c>
      <c r="B4735" s="320" t="s">
        <v>474</v>
      </c>
      <c r="C4735" s="320" t="s">
        <v>671</v>
      </c>
      <c r="D4735" s="320" t="s">
        <v>81</v>
      </c>
      <c r="E4735" s="320">
        <v>87345978</v>
      </c>
      <c r="F4735" s="190">
        <v>1098</v>
      </c>
      <c r="G4735" s="360">
        <v>60</v>
      </c>
      <c r="H4735" s="320">
        <v>0</v>
      </c>
      <c r="I4735" s="320">
        <v>1098</v>
      </c>
      <c r="J4735" s="361">
        <v>0</v>
      </c>
      <c r="K4735" s="320" t="s">
        <v>1209</v>
      </c>
      <c r="L4735" s="320" t="s">
        <v>254</v>
      </c>
      <c r="M4735" s="320" t="s">
        <v>264</v>
      </c>
      <c r="N4735" s="320" t="s">
        <v>263</v>
      </c>
    </row>
    <row r="4736" spans="1:14">
      <c r="A4736" s="320" t="s">
        <v>248</v>
      </c>
      <c r="B4736" s="320" t="s">
        <v>474</v>
      </c>
      <c r="C4736" s="320" t="s">
        <v>671</v>
      </c>
      <c r="D4736" s="320" t="s">
        <v>81</v>
      </c>
      <c r="E4736" s="320">
        <v>130348567</v>
      </c>
      <c r="F4736" s="190">
        <v>439</v>
      </c>
      <c r="G4736" s="360">
        <v>60</v>
      </c>
      <c r="H4736" s="320">
        <v>0</v>
      </c>
      <c r="I4736" s="320">
        <v>439</v>
      </c>
      <c r="J4736" s="361">
        <v>0</v>
      </c>
      <c r="K4736" s="320" t="s">
        <v>1210</v>
      </c>
      <c r="L4736" s="320" t="s">
        <v>254</v>
      </c>
      <c r="M4736" s="320" t="s">
        <v>262</v>
      </c>
      <c r="N4736" s="320" t="s">
        <v>261</v>
      </c>
    </row>
    <row r="4737" spans="1:14">
      <c r="A4737" s="320" t="s">
        <v>248</v>
      </c>
      <c r="B4737" s="320" t="s">
        <v>474</v>
      </c>
      <c r="C4737" s="320" t="s">
        <v>671</v>
      </c>
      <c r="D4737" s="320" t="s">
        <v>77</v>
      </c>
      <c r="E4737" s="320">
        <v>93676295</v>
      </c>
      <c r="F4737" s="190">
        <v>1013</v>
      </c>
      <c r="G4737" s="360">
        <v>60</v>
      </c>
      <c r="H4737" s="320">
        <v>0</v>
      </c>
      <c r="I4737" s="320">
        <v>1013</v>
      </c>
      <c r="J4737" s="361">
        <v>0</v>
      </c>
      <c r="K4737" s="320" t="s">
        <v>296</v>
      </c>
      <c r="L4737" s="320" t="s">
        <v>254</v>
      </c>
      <c r="M4737" s="320" t="s">
        <v>264</v>
      </c>
      <c r="N4737" s="320" t="s">
        <v>261</v>
      </c>
    </row>
    <row r="4738" spans="1:14">
      <c r="A4738" s="320" t="s">
        <v>248</v>
      </c>
      <c r="B4738" s="320" t="s">
        <v>474</v>
      </c>
      <c r="C4738" s="320" t="s">
        <v>671</v>
      </c>
      <c r="D4738" s="320" t="s">
        <v>103</v>
      </c>
      <c r="E4738" s="320">
        <v>98994755</v>
      </c>
      <c r="F4738" s="190">
        <v>2879</v>
      </c>
      <c r="G4738" s="360">
        <v>59.993699999999997</v>
      </c>
      <c r="H4738" s="320">
        <v>0</v>
      </c>
      <c r="I4738" s="320">
        <v>2879</v>
      </c>
      <c r="J4738" s="361">
        <v>0</v>
      </c>
      <c r="K4738" s="320" t="s">
        <v>1211</v>
      </c>
      <c r="L4738" s="320" t="s">
        <v>254</v>
      </c>
      <c r="M4738" s="320" t="s">
        <v>262</v>
      </c>
      <c r="N4738" s="320" t="s">
        <v>261</v>
      </c>
    </row>
    <row r="4739" spans="1:14">
      <c r="A4739" s="320" t="s">
        <v>248</v>
      </c>
      <c r="B4739" s="320" t="s">
        <v>474</v>
      </c>
      <c r="C4739" s="320" t="s">
        <v>671</v>
      </c>
      <c r="D4739" s="320" t="s">
        <v>112</v>
      </c>
      <c r="E4739" s="320">
        <v>7256745</v>
      </c>
      <c r="F4739" s="190">
        <v>713</v>
      </c>
      <c r="G4739" s="360">
        <v>59.997199999999999</v>
      </c>
      <c r="H4739" s="320">
        <v>0</v>
      </c>
      <c r="I4739" s="320">
        <v>713</v>
      </c>
      <c r="J4739" s="361">
        <v>0</v>
      </c>
      <c r="K4739" s="320" t="s">
        <v>219</v>
      </c>
      <c r="L4739" s="320" t="s">
        <v>254</v>
      </c>
      <c r="M4739" s="320" t="s">
        <v>264</v>
      </c>
      <c r="N4739" s="320" t="s">
        <v>263</v>
      </c>
    </row>
    <row r="4740" spans="1:14">
      <c r="A4740" s="320" t="s">
        <v>248</v>
      </c>
      <c r="B4740" s="320" t="s">
        <v>474</v>
      </c>
      <c r="C4740" s="320" t="s">
        <v>671</v>
      </c>
      <c r="D4740" s="320" t="s">
        <v>113</v>
      </c>
      <c r="E4740" s="320">
        <v>25811665</v>
      </c>
      <c r="F4740" s="190">
        <v>268</v>
      </c>
      <c r="G4740" s="360">
        <v>60.150399999999998</v>
      </c>
      <c r="H4740" s="320">
        <v>2</v>
      </c>
      <c r="I4740" s="320">
        <v>266</v>
      </c>
      <c r="J4740" s="361">
        <v>7.462686567164179E-3</v>
      </c>
      <c r="K4740" s="320" t="s">
        <v>1212</v>
      </c>
      <c r="L4740" s="320" t="s">
        <v>254</v>
      </c>
      <c r="M4740" s="320" t="s">
        <v>262</v>
      </c>
      <c r="N4740" s="320" t="s">
        <v>261</v>
      </c>
    </row>
    <row r="4741" spans="1:14">
      <c r="A4741" s="320" t="s">
        <v>248</v>
      </c>
      <c r="B4741" s="320" t="s">
        <v>474</v>
      </c>
      <c r="C4741" s="320" t="s">
        <v>671</v>
      </c>
      <c r="D4741" s="320" t="s">
        <v>113</v>
      </c>
      <c r="E4741" s="320">
        <v>35542392</v>
      </c>
      <c r="F4741" s="190">
        <v>6865</v>
      </c>
      <c r="G4741" s="360">
        <v>59.997700000000002</v>
      </c>
      <c r="H4741" s="320">
        <v>8</v>
      </c>
      <c r="I4741" s="320">
        <v>6857</v>
      </c>
      <c r="J4741" s="361">
        <v>1.1653313911143481E-3</v>
      </c>
      <c r="K4741" s="320" t="s">
        <v>1213</v>
      </c>
      <c r="L4741" s="320" t="s">
        <v>254</v>
      </c>
      <c r="M4741" s="320" t="s">
        <v>263</v>
      </c>
      <c r="N4741" s="320" t="s">
        <v>264</v>
      </c>
    </row>
    <row r="4742" spans="1:14">
      <c r="A4742" s="320" t="s">
        <v>248</v>
      </c>
      <c r="B4742" s="320" t="s">
        <v>474</v>
      </c>
      <c r="C4742" s="320" t="s">
        <v>671</v>
      </c>
      <c r="D4742" s="320" t="s">
        <v>83</v>
      </c>
      <c r="E4742" s="320">
        <v>42390729</v>
      </c>
      <c r="F4742" s="190">
        <v>5182</v>
      </c>
      <c r="G4742" s="360">
        <v>59.976599999999998</v>
      </c>
      <c r="H4742" s="320">
        <v>5</v>
      </c>
      <c r="I4742" s="320">
        <v>5177</v>
      </c>
      <c r="J4742" s="361">
        <v>9.648784253184099E-4</v>
      </c>
      <c r="K4742" s="320" t="s">
        <v>222</v>
      </c>
      <c r="L4742" s="320" t="s">
        <v>254</v>
      </c>
      <c r="M4742" s="320" t="s">
        <v>261</v>
      </c>
      <c r="N4742" s="320" t="s">
        <v>263</v>
      </c>
    </row>
    <row r="4743" spans="1:14">
      <c r="A4743" s="320" t="s">
        <v>248</v>
      </c>
      <c r="B4743" s="320" t="s">
        <v>474</v>
      </c>
      <c r="C4743" s="320" t="s">
        <v>671</v>
      </c>
      <c r="D4743" s="320" t="s">
        <v>85</v>
      </c>
      <c r="E4743" s="320">
        <v>57797221</v>
      </c>
      <c r="F4743" s="190">
        <v>3394</v>
      </c>
      <c r="G4743" s="360">
        <v>58.652299999999997</v>
      </c>
      <c r="H4743" s="320">
        <v>12</v>
      </c>
      <c r="I4743" s="320">
        <v>3382</v>
      </c>
      <c r="J4743" s="361">
        <v>3.5356511490866236E-3</v>
      </c>
      <c r="K4743" s="320" t="s">
        <v>223</v>
      </c>
      <c r="L4743" s="320" t="s">
        <v>254</v>
      </c>
      <c r="M4743" s="320" t="s">
        <v>264</v>
      </c>
      <c r="N4743" s="320" t="s">
        <v>263</v>
      </c>
    </row>
    <row r="4744" spans="1:14">
      <c r="A4744" s="320" t="s">
        <v>248</v>
      </c>
      <c r="B4744" s="320" t="s">
        <v>474</v>
      </c>
      <c r="C4744" s="320" t="s">
        <v>671</v>
      </c>
      <c r="D4744" s="320" t="s">
        <v>85</v>
      </c>
      <c r="E4744" s="320">
        <v>158074146</v>
      </c>
      <c r="F4744" s="190">
        <v>216</v>
      </c>
      <c r="G4744" s="360">
        <v>60</v>
      </c>
      <c r="H4744" s="320">
        <v>0</v>
      </c>
      <c r="I4744" s="320">
        <v>216</v>
      </c>
      <c r="J4744" s="361">
        <v>0</v>
      </c>
      <c r="K4744" s="320" t="s">
        <v>228</v>
      </c>
      <c r="L4744" s="320" t="s">
        <v>254</v>
      </c>
      <c r="M4744" s="320" t="s">
        <v>261</v>
      </c>
      <c r="N4744" s="320" t="s">
        <v>262</v>
      </c>
    </row>
    <row r="4745" spans="1:14">
      <c r="A4745" s="320" t="s">
        <v>248</v>
      </c>
      <c r="B4745" s="320" t="s">
        <v>474</v>
      </c>
      <c r="C4745" s="320" t="s">
        <v>671</v>
      </c>
      <c r="D4745" s="320" t="s">
        <v>93</v>
      </c>
      <c r="E4745" s="320">
        <v>10757131</v>
      </c>
      <c r="F4745" s="190">
        <v>9299</v>
      </c>
      <c r="G4745" s="360">
        <v>56.430199999999999</v>
      </c>
      <c r="H4745" s="320">
        <v>31</v>
      </c>
      <c r="I4745" s="320">
        <v>9268</v>
      </c>
      <c r="J4745" s="361">
        <v>3.3336917948166471E-3</v>
      </c>
      <c r="K4745" s="320" t="s">
        <v>220</v>
      </c>
      <c r="L4745" s="320" t="s">
        <v>254</v>
      </c>
      <c r="M4745" s="320" t="s">
        <v>264</v>
      </c>
      <c r="N4745" s="320" t="s">
        <v>262</v>
      </c>
    </row>
    <row r="4746" spans="1:14">
      <c r="A4746" s="320" t="s">
        <v>248</v>
      </c>
      <c r="B4746" s="320" t="s">
        <v>474</v>
      </c>
      <c r="C4746" s="320" t="s">
        <v>671</v>
      </c>
      <c r="D4746" s="320" t="s">
        <v>94</v>
      </c>
      <c r="E4746" s="320">
        <v>156979639</v>
      </c>
      <c r="F4746" s="190">
        <v>6282</v>
      </c>
      <c r="G4746" s="360">
        <v>59.998399999999997</v>
      </c>
      <c r="H4746" s="320">
        <v>7</v>
      </c>
      <c r="I4746" s="320">
        <v>6275</v>
      </c>
      <c r="J4746" s="361">
        <v>1.1142948105698821E-3</v>
      </c>
      <c r="K4746" s="320" t="s">
        <v>227</v>
      </c>
      <c r="L4746" s="320" t="s">
        <v>254</v>
      </c>
      <c r="M4746" s="320" t="s">
        <v>262</v>
      </c>
      <c r="N4746" s="320" t="s">
        <v>261</v>
      </c>
    </row>
    <row r="4747" spans="1:14">
      <c r="A4747" s="320" t="s">
        <v>248</v>
      </c>
      <c r="B4747" s="320" t="s">
        <v>474</v>
      </c>
      <c r="C4747" s="320" t="s">
        <v>671</v>
      </c>
      <c r="D4747" s="320" t="s">
        <v>95</v>
      </c>
      <c r="E4747" s="320">
        <v>927610</v>
      </c>
      <c r="F4747" s="190">
        <v>11167</v>
      </c>
      <c r="G4747" s="360">
        <v>59.998199999999997</v>
      </c>
      <c r="H4747" s="320">
        <v>89</v>
      </c>
      <c r="I4747" s="320">
        <v>11078</v>
      </c>
      <c r="J4747" s="361">
        <v>7.9699113459299718E-3</v>
      </c>
      <c r="K4747" s="320" t="s">
        <v>1214</v>
      </c>
      <c r="L4747" s="320" t="s">
        <v>254</v>
      </c>
      <c r="M4747" s="320" t="s">
        <v>263</v>
      </c>
      <c r="N4747" s="320" t="s">
        <v>262</v>
      </c>
    </row>
    <row r="4748" spans="1:14">
      <c r="A4748" s="320" t="s">
        <v>248</v>
      </c>
      <c r="B4748" s="320" t="s">
        <v>474</v>
      </c>
      <c r="C4748" s="320" t="s">
        <v>671</v>
      </c>
      <c r="D4748" s="320" t="s">
        <v>95</v>
      </c>
      <c r="E4748" s="320">
        <v>36966707</v>
      </c>
      <c r="F4748" s="190">
        <v>3816</v>
      </c>
      <c r="G4748" s="360">
        <v>60</v>
      </c>
      <c r="H4748" s="320">
        <v>8</v>
      </c>
      <c r="I4748" s="320">
        <v>3808</v>
      </c>
      <c r="J4748" s="361">
        <v>2.0964360587002098E-3</v>
      </c>
      <c r="K4748" s="320" t="s">
        <v>40</v>
      </c>
      <c r="L4748" s="320" t="s">
        <v>143</v>
      </c>
      <c r="M4748" s="320" t="s">
        <v>262</v>
      </c>
      <c r="N4748" s="320" t="s">
        <v>12</v>
      </c>
    </row>
    <row r="4749" spans="1:14">
      <c r="A4749" s="320" t="s">
        <v>248</v>
      </c>
      <c r="B4749" s="320" t="s">
        <v>474</v>
      </c>
      <c r="C4749" s="320" t="s">
        <v>671</v>
      </c>
      <c r="D4749" s="320" t="s">
        <v>95</v>
      </c>
      <c r="E4749" s="320">
        <v>99615131</v>
      </c>
      <c r="F4749" s="190">
        <v>4405</v>
      </c>
      <c r="G4749" s="360">
        <v>59.989400000000003</v>
      </c>
      <c r="H4749" s="320">
        <v>76</v>
      </c>
      <c r="I4749" s="320">
        <v>4329</v>
      </c>
      <c r="J4749" s="361">
        <v>1.7253121452894437E-2</v>
      </c>
      <c r="K4749" s="320" t="s">
        <v>226</v>
      </c>
      <c r="L4749" s="320" t="s">
        <v>254</v>
      </c>
      <c r="M4749" s="320" t="s">
        <v>263</v>
      </c>
      <c r="N4749" s="320" t="s">
        <v>264</v>
      </c>
    </row>
    <row r="4750" spans="1:14">
      <c r="A4750" s="320" t="s">
        <v>248</v>
      </c>
      <c r="B4750" s="320" t="s">
        <v>475</v>
      </c>
      <c r="C4750" s="320" t="s">
        <v>702</v>
      </c>
      <c r="D4750" s="320" t="s">
        <v>76</v>
      </c>
      <c r="E4750" s="320">
        <v>3683176</v>
      </c>
      <c r="F4750" s="190">
        <v>573</v>
      </c>
      <c r="G4750" s="360">
        <v>60</v>
      </c>
      <c r="H4750" s="320">
        <v>43</v>
      </c>
      <c r="I4750" s="320">
        <v>530</v>
      </c>
      <c r="J4750" s="361">
        <v>7.5043630017452012E-2</v>
      </c>
      <c r="K4750" s="320" t="s">
        <v>218</v>
      </c>
      <c r="L4750" s="320" t="s">
        <v>254</v>
      </c>
      <c r="M4750" s="320" t="s">
        <v>262</v>
      </c>
      <c r="N4750" s="320" t="s">
        <v>263</v>
      </c>
    </row>
    <row r="4751" spans="1:14">
      <c r="A4751" s="320" t="s">
        <v>248</v>
      </c>
      <c r="B4751" s="320" t="s">
        <v>475</v>
      </c>
      <c r="C4751" s="320" t="s">
        <v>702</v>
      </c>
      <c r="D4751" s="320" t="s">
        <v>76</v>
      </c>
      <c r="E4751" s="320">
        <v>27278811</v>
      </c>
      <c r="F4751" s="190">
        <v>194</v>
      </c>
      <c r="G4751" s="360">
        <v>60</v>
      </c>
      <c r="H4751" s="320">
        <v>18</v>
      </c>
      <c r="I4751" s="320">
        <v>176</v>
      </c>
      <c r="J4751" s="361">
        <v>9.2783505154639179E-2</v>
      </c>
      <c r="K4751" s="320" t="s">
        <v>221</v>
      </c>
      <c r="L4751" s="320" t="s">
        <v>254</v>
      </c>
      <c r="M4751" s="320" t="s">
        <v>262</v>
      </c>
      <c r="N4751" s="320" t="s">
        <v>261</v>
      </c>
    </row>
    <row r="4752" spans="1:14">
      <c r="A4752" s="320" t="s">
        <v>248</v>
      </c>
      <c r="B4752" s="320" t="s">
        <v>475</v>
      </c>
      <c r="C4752" s="320" t="s">
        <v>702</v>
      </c>
      <c r="D4752" s="320" t="s">
        <v>76</v>
      </c>
      <c r="E4752" s="320">
        <v>100312501</v>
      </c>
      <c r="F4752" s="190">
        <v>735</v>
      </c>
      <c r="G4752" s="360">
        <v>60</v>
      </c>
      <c r="H4752" s="320">
        <v>5</v>
      </c>
      <c r="I4752" s="320">
        <v>730</v>
      </c>
      <c r="J4752" s="361">
        <v>6.8027210884353739E-3</v>
      </c>
      <c r="K4752" s="320" t="s">
        <v>1208</v>
      </c>
      <c r="L4752" s="320" t="s">
        <v>254</v>
      </c>
      <c r="M4752" s="320" t="s">
        <v>264</v>
      </c>
      <c r="N4752" s="320" t="s">
        <v>263</v>
      </c>
    </row>
    <row r="4753" spans="1:14">
      <c r="A4753" s="320" t="s">
        <v>248</v>
      </c>
      <c r="B4753" s="320" t="s">
        <v>475</v>
      </c>
      <c r="C4753" s="320" t="s">
        <v>702</v>
      </c>
      <c r="D4753" s="320" t="s">
        <v>92</v>
      </c>
      <c r="E4753" s="320">
        <v>85956278</v>
      </c>
      <c r="F4753" s="190">
        <v>2060</v>
      </c>
      <c r="G4753" s="360">
        <v>59.994700000000002</v>
      </c>
      <c r="H4753" s="320">
        <v>0</v>
      </c>
      <c r="I4753" s="320">
        <v>2060</v>
      </c>
      <c r="J4753" s="361">
        <v>0</v>
      </c>
      <c r="K4753" s="320" t="s">
        <v>224</v>
      </c>
      <c r="L4753" s="320" t="s">
        <v>254</v>
      </c>
      <c r="M4753" s="320" t="s">
        <v>264</v>
      </c>
      <c r="N4753" s="320" t="s">
        <v>261</v>
      </c>
    </row>
    <row r="4754" spans="1:14">
      <c r="A4754" s="320" t="s">
        <v>248</v>
      </c>
      <c r="B4754" s="320" t="s">
        <v>475</v>
      </c>
      <c r="C4754" s="320" t="s">
        <v>702</v>
      </c>
      <c r="D4754" s="320" t="s">
        <v>92</v>
      </c>
      <c r="E4754" s="320">
        <v>93716412</v>
      </c>
      <c r="F4754" s="190">
        <v>4104</v>
      </c>
      <c r="G4754" s="360">
        <v>60</v>
      </c>
      <c r="H4754" s="320">
        <v>322</v>
      </c>
      <c r="I4754" s="320">
        <v>3782</v>
      </c>
      <c r="J4754" s="361">
        <v>7.8460038986354771E-2</v>
      </c>
      <c r="K4754" s="320" t="s">
        <v>225</v>
      </c>
      <c r="L4754" s="320" t="s">
        <v>254</v>
      </c>
      <c r="M4754" s="320" t="s">
        <v>262</v>
      </c>
      <c r="N4754" s="320" t="s">
        <v>261</v>
      </c>
    </row>
    <row r="4755" spans="1:14">
      <c r="A4755" s="320" t="s">
        <v>248</v>
      </c>
      <c r="B4755" s="320" t="s">
        <v>475</v>
      </c>
      <c r="C4755" s="320" t="s">
        <v>702</v>
      </c>
      <c r="D4755" s="320" t="s">
        <v>81</v>
      </c>
      <c r="E4755" s="320">
        <v>87345978</v>
      </c>
      <c r="F4755" s="190">
        <v>3505</v>
      </c>
      <c r="G4755" s="360">
        <v>60</v>
      </c>
      <c r="H4755" s="320">
        <v>190</v>
      </c>
      <c r="I4755" s="320">
        <v>3315</v>
      </c>
      <c r="J4755" s="361">
        <v>5.4208273894436519E-2</v>
      </c>
      <c r="K4755" s="320" t="s">
        <v>1209</v>
      </c>
      <c r="L4755" s="320" t="s">
        <v>254</v>
      </c>
      <c r="M4755" s="320" t="s">
        <v>264</v>
      </c>
      <c r="N4755" s="320" t="s">
        <v>263</v>
      </c>
    </row>
    <row r="4756" spans="1:14">
      <c r="A4756" s="320" t="s">
        <v>248</v>
      </c>
      <c r="B4756" s="320" t="s">
        <v>475</v>
      </c>
      <c r="C4756" s="320" t="s">
        <v>702</v>
      </c>
      <c r="D4756" s="320" t="s">
        <v>81</v>
      </c>
      <c r="E4756" s="320">
        <v>130348567</v>
      </c>
      <c r="F4756" s="190">
        <v>3381</v>
      </c>
      <c r="G4756" s="360">
        <v>59.997999999999998</v>
      </c>
      <c r="H4756" s="320">
        <v>377</v>
      </c>
      <c r="I4756" s="320">
        <v>3004</v>
      </c>
      <c r="J4756" s="361">
        <v>0.11150547175391896</v>
      </c>
      <c r="K4756" s="320" t="s">
        <v>1210</v>
      </c>
      <c r="L4756" s="320" t="s">
        <v>254</v>
      </c>
      <c r="M4756" s="320" t="s">
        <v>262</v>
      </c>
      <c r="N4756" s="320" t="s">
        <v>261</v>
      </c>
    </row>
    <row r="4757" spans="1:14">
      <c r="A4757" s="320" t="s">
        <v>248</v>
      </c>
      <c r="B4757" s="320" t="s">
        <v>475</v>
      </c>
      <c r="C4757" s="320" t="s">
        <v>702</v>
      </c>
      <c r="D4757" s="320" t="s">
        <v>77</v>
      </c>
      <c r="E4757" s="320">
        <v>93676295</v>
      </c>
      <c r="F4757" s="190">
        <v>2620</v>
      </c>
      <c r="G4757" s="360">
        <v>60</v>
      </c>
      <c r="H4757" s="320">
        <v>0</v>
      </c>
      <c r="I4757" s="320">
        <v>2620</v>
      </c>
      <c r="J4757" s="361">
        <v>0</v>
      </c>
      <c r="K4757" s="320" t="s">
        <v>296</v>
      </c>
      <c r="L4757" s="320" t="s">
        <v>254</v>
      </c>
      <c r="M4757" s="320" t="s">
        <v>264</v>
      </c>
      <c r="N4757" s="320" t="s">
        <v>261</v>
      </c>
    </row>
    <row r="4758" spans="1:14">
      <c r="A4758" s="320" t="s">
        <v>248</v>
      </c>
      <c r="B4758" s="320" t="s">
        <v>475</v>
      </c>
      <c r="C4758" s="320" t="s">
        <v>702</v>
      </c>
      <c r="D4758" s="320" t="s">
        <v>103</v>
      </c>
      <c r="E4758" s="320">
        <v>98994755</v>
      </c>
      <c r="F4758" s="190">
        <v>790</v>
      </c>
      <c r="G4758" s="360">
        <v>60</v>
      </c>
      <c r="H4758" s="320">
        <v>22</v>
      </c>
      <c r="I4758" s="320">
        <v>768</v>
      </c>
      <c r="J4758" s="361">
        <v>2.7848101265822784E-2</v>
      </c>
      <c r="K4758" s="320" t="s">
        <v>1211</v>
      </c>
      <c r="L4758" s="320" t="s">
        <v>254</v>
      </c>
      <c r="M4758" s="320" t="s">
        <v>262</v>
      </c>
      <c r="N4758" s="320" t="s">
        <v>261</v>
      </c>
    </row>
    <row r="4759" spans="1:14">
      <c r="A4759" s="320" t="s">
        <v>248</v>
      </c>
      <c r="B4759" s="320" t="s">
        <v>475</v>
      </c>
      <c r="C4759" s="320" t="s">
        <v>702</v>
      </c>
      <c r="D4759" s="320" t="s">
        <v>112</v>
      </c>
      <c r="E4759" s="320">
        <v>7256745</v>
      </c>
      <c r="F4759" s="190">
        <v>6</v>
      </c>
      <c r="G4759" s="360">
        <v>60</v>
      </c>
      <c r="H4759" s="320">
        <v>0</v>
      </c>
      <c r="I4759" s="320">
        <v>6</v>
      </c>
      <c r="J4759" s="361">
        <v>0</v>
      </c>
      <c r="K4759" s="320" t="s">
        <v>219</v>
      </c>
      <c r="L4759" s="320" t="s">
        <v>254</v>
      </c>
      <c r="M4759" s="320" t="s">
        <v>264</v>
      </c>
      <c r="N4759" s="320" t="s">
        <v>263</v>
      </c>
    </row>
    <row r="4760" spans="1:14">
      <c r="A4760" s="320" t="s">
        <v>248</v>
      </c>
      <c r="B4760" s="320" t="s">
        <v>475</v>
      </c>
      <c r="C4760" s="320" t="s">
        <v>702</v>
      </c>
      <c r="D4760" s="320" t="s">
        <v>113</v>
      </c>
      <c r="E4760" s="320">
        <v>25811665</v>
      </c>
      <c r="F4760" s="190">
        <v>4392</v>
      </c>
      <c r="G4760" s="360">
        <v>59.999000000000002</v>
      </c>
      <c r="H4760" s="320">
        <v>552</v>
      </c>
      <c r="I4760" s="320">
        <v>3840</v>
      </c>
      <c r="J4760" s="361">
        <v>0.12568306010928962</v>
      </c>
      <c r="K4760" s="320" t="s">
        <v>1212</v>
      </c>
      <c r="L4760" s="320" t="s">
        <v>254</v>
      </c>
      <c r="M4760" s="320" t="s">
        <v>262</v>
      </c>
      <c r="N4760" s="320" t="s">
        <v>261</v>
      </c>
    </row>
    <row r="4761" spans="1:14">
      <c r="A4761" s="320" t="s">
        <v>248</v>
      </c>
      <c r="B4761" s="320" t="s">
        <v>475</v>
      </c>
      <c r="C4761" s="320" t="s">
        <v>702</v>
      </c>
      <c r="D4761" s="320" t="s">
        <v>113</v>
      </c>
      <c r="E4761" s="320">
        <v>35542392</v>
      </c>
      <c r="F4761" s="190">
        <v>1905</v>
      </c>
      <c r="G4761" s="360">
        <v>60</v>
      </c>
      <c r="H4761" s="320">
        <v>4</v>
      </c>
      <c r="I4761" s="320">
        <v>1901</v>
      </c>
      <c r="J4761" s="361">
        <v>2.0997375328083989E-3</v>
      </c>
      <c r="K4761" s="320" t="s">
        <v>1213</v>
      </c>
      <c r="L4761" s="320" t="s">
        <v>254</v>
      </c>
      <c r="M4761" s="320" t="s">
        <v>263</v>
      </c>
      <c r="N4761" s="320" t="s">
        <v>264</v>
      </c>
    </row>
    <row r="4762" spans="1:14">
      <c r="A4762" s="320" t="s">
        <v>248</v>
      </c>
      <c r="B4762" s="320" t="s">
        <v>475</v>
      </c>
      <c r="C4762" s="320" t="s">
        <v>702</v>
      </c>
      <c r="D4762" s="320" t="s">
        <v>83</v>
      </c>
      <c r="E4762" s="320">
        <v>42390729</v>
      </c>
      <c r="F4762" s="190">
        <v>3217</v>
      </c>
      <c r="G4762" s="360">
        <v>60</v>
      </c>
      <c r="H4762" s="320">
        <v>0</v>
      </c>
      <c r="I4762" s="320">
        <v>3217</v>
      </c>
      <c r="J4762" s="361">
        <v>0</v>
      </c>
      <c r="K4762" s="320" t="s">
        <v>222</v>
      </c>
      <c r="L4762" s="320" t="s">
        <v>254</v>
      </c>
      <c r="M4762" s="320" t="s">
        <v>261</v>
      </c>
      <c r="N4762" s="320" t="s">
        <v>263</v>
      </c>
    </row>
    <row r="4763" spans="1:14">
      <c r="A4763" s="320" t="s">
        <v>248</v>
      </c>
      <c r="B4763" s="320" t="s">
        <v>475</v>
      </c>
      <c r="C4763" s="320" t="s">
        <v>702</v>
      </c>
      <c r="D4763" s="320" t="s">
        <v>85</v>
      </c>
      <c r="E4763" s="320">
        <v>57797221</v>
      </c>
      <c r="F4763" s="190">
        <v>3264</v>
      </c>
      <c r="G4763" s="360">
        <v>58.592599999999997</v>
      </c>
      <c r="H4763" s="320">
        <v>407</v>
      </c>
      <c r="I4763" s="320">
        <v>2857</v>
      </c>
      <c r="J4763" s="361">
        <v>0.12469362745098039</v>
      </c>
      <c r="K4763" s="320" t="s">
        <v>223</v>
      </c>
      <c r="L4763" s="320" t="s">
        <v>254</v>
      </c>
      <c r="M4763" s="320" t="s">
        <v>264</v>
      </c>
      <c r="N4763" s="320" t="s">
        <v>263</v>
      </c>
    </row>
    <row r="4764" spans="1:14">
      <c r="A4764" s="320" t="s">
        <v>248</v>
      </c>
      <c r="B4764" s="320" t="s">
        <v>475</v>
      </c>
      <c r="C4764" s="320" t="s">
        <v>702</v>
      </c>
      <c r="D4764" s="320" t="s">
        <v>85</v>
      </c>
      <c r="E4764" s="320">
        <v>158074146</v>
      </c>
      <c r="F4764" s="190">
        <v>3089</v>
      </c>
      <c r="G4764" s="360">
        <v>60</v>
      </c>
      <c r="H4764" s="320">
        <v>0</v>
      </c>
      <c r="I4764" s="320">
        <v>3089</v>
      </c>
      <c r="J4764" s="361">
        <v>0</v>
      </c>
      <c r="K4764" s="320" t="s">
        <v>228</v>
      </c>
      <c r="L4764" s="320" t="s">
        <v>254</v>
      </c>
      <c r="M4764" s="320" t="s">
        <v>261</v>
      </c>
      <c r="N4764" s="320" t="s">
        <v>262</v>
      </c>
    </row>
    <row r="4765" spans="1:14">
      <c r="A4765" s="320" t="s">
        <v>248</v>
      </c>
      <c r="B4765" s="320" t="s">
        <v>475</v>
      </c>
      <c r="C4765" s="320" t="s">
        <v>702</v>
      </c>
      <c r="D4765" s="320" t="s">
        <v>93</v>
      </c>
      <c r="E4765" s="320">
        <v>10757131</v>
      </c>
      <c r="F4765" s="190">
        <v>1248</v>
      </c>
      <c r="G4765" s="360">
        <v>57.342100000000002</v>
      </c>
      <c r="H4765" s="320">
        <v>178</v>
      </c>
      <c r="I4765" s="320">
        <v>1070</v>
      </c>
      <c r="J4765" s="361">
        <v>0.14262820512820512</v>
      </c>
      <c r="K4765" s="320" t="s">
        <v>220</v>
      </c>
      <c r="L4765" s="320" t="s">
        <v>254</v>
      </c>
      <c r="M4765" s="320" t="s">
        <v>264</v>
      </c>
      <c r="N4765" s="320" t="s">
        <v>262</v>
      </c>
    </row>
    <row r="4766" spans="1:14">
      <c r="A4766" s="320" t="s">
        <v>248</v>
      </c>
      <c r="B4766" s="320" t="s">
        <v>475</v>
      </c>
      <c r="C4766" s="320" t="s">
        <v>702</v>
      </c>
      <c r="D4766" s="320" t="s">
        <v>94</v>
      </c>
      <c r="E4766" s="320">
        <v>156979639</v>
      </c>
      <c r="F4766" s="190">
        <v>1966</v>
      </c>
      <c r="G4766" s="360">
        <v>60</v>
      </c>
      <c r="H4766" s="320">
        <v>73</v>
      </c>
      <c r="I4766" s="320">
        <v>1893</v>
      </c>
      <c r="J4766" s="361">
        <v>3.7131230925737536E-2</v>
      </c>
      <c r="K4766" s="320" t="s">
        <v>227</v>
      </c>
      <c r="L4766" s="320" t="s">
        <v>254</v>
      </c>
      <c r="M4766" s="320" t="s">
        <v>262</v>
      </c>
      <c r="N4766" s="320" t="s">
        <v>261</v>
      </c>
    </row>
    <row r="4767" spans="1:14">
      <c r="A4767" s="320" t="s">
        <v>248</v>
      </c>
      <c r="B4767" s="320" t="s">
        <v>475</v>
      </c>
      <c r="C4767" s="320" t="s">
        <v>702</v>
      </c>
      <c r="D4767" s="320" t="s">
        <v>95</v>
      </c>
      <c r="E4767" s="320">
        <v>927610</v>
      </c>
      <c r="F4767" s="190">
        <v>788</v>
      </c>
      <c r="G4767" s="360">
        <v>60</v>
      </c>
      <c r="H4767" s="320">
        <v>132</v>
      </c>
      <c r="I4767" s="320">
        <v>656</v>
      </c>
      <c r="J4767" s="361">
        <v>0.16751269035532995</v>
      </c>
      <c r="K4767" s="320" t="s">
        <v>1214</v>
      </c>
      <c r="L4767" s="320" t="s">
        <v>254</v>
      </c>
      <c r="M4767" s="320" t="s">
        <v>263</v>
      </c>
      <c r="N4767" s="320" t="s">
        <v>262</v>
      </c>
    </row>
    <row r="4768" spans="1:14">
      <c r="A4768" s="320" t="s">
        <v>248</v>
      </c>
      <c r="B4768" s="320" t="s">
        <v>475</v>
      </c>
      <c r="C4768" s="320" t="s">
        <v>702</v>
      </c>
      <c r="D4768" s="320" t="s">
        <v>95</v>
      </c>
      <c r="E4768" s="320">
        <v>36966707</v>
      </c>
      <c r="F4768" s="190">
        <v>380</v>
      </c>
      <c r="G4768" s="360">
        <v>60.027799999999999</v>
      </c>
      <c r="H4768" s="320">
        <v>38</v>
      </c>
      <c r="I4768" s="320">
        <v>342</v>
      </c>
      <c r="J4768" s="361">
        <v>0.1</v>
      </c>
      <c r="K4768" s="320" t="s">
        <v>40</v>
      </c>
      <c r="L4768" s="320" t="s">
        <v>143</v>
      </c>
      <c r="M4768" s="320" t="s">
        <v>262</v>
      </c>
      <c r="N4768" s="320" t="s">
        <v>12</v>
      </c>
    </row>
    <row r="4769" spans="1:14">
      <c r="A4769" s="320" t="s">
        <v>248</v>
      </c>
      <c r="B4769" s="320" t="s">
        <v>475</v>
      </c>
      <c r="C4769" s="320" t="s">
        <v>702</v>
      </c>
      <c r="D4769" s="320" t="s">
        <v>95</v>
      </c>
      <c r="E4769" s="320">
        <v>99615131</v>
      </c>
      <c r="F4769" s="190">
        <v>1206</v>
      </c>
      <c r="G4769" s="360">
        <v>60</v>
      </c>
      <c r="H4769" s="320">
        <v>170</v>
      </c>
      <c r="I4769" s="320">
        <v>1036</v>
      </c>
      <c r="J4769" s="361">
        <v>0.14096185737976782</v>
      </c>
      <c r="K4769" s="320" t="s">
        <v>226</v>
      </c>
      <c r="L4769" s="320" t="s">
        <v>254</v>
      </c>
      <c r="M4769" s="320" t="s">
        <v>263</v>
      </c>
      <c r="N4769" s="320" t="s">
        <v>264</v>
      </c>
    </row>
    <row r="4770" spans="1:14">
      <c r="A4770" s="320" t="s">
        <v>248</v>
      </c>
      <c r="B4770" s="320" t="s">
        <v>476</v>
      </c>
      <c r="C4770" s="320" t="s">
        <v>702</v>
      </c>
      <c r="D4770" s="320" t="s">
        <v>76</v>
      </c>
      <c r="E4770" s="320">
        <v>3683176</v>
      </c>
      <c r="F4770" s="190">
        <v>6189</v>
      </c>
      <c r="G4770" s="360">
        <v>60</v>
      </c>
      <c r="H4770" s="320">
        <v>683</v>
      </c>
      <c r="I4770" s="320">
        <v>5506</v>
      </c>
      <c r="J4770" s="361">
        <v>0.11035708515107449</v>
      </c>
      <c r="K4770" s="320" t="s">
        <v>218</v>
      </c>
      <c r="L4770" s="320" t="s">
        <v>254</v>
      </c>
      <c r="M4770" s="320" t="s">
        <v>262</v>
      </c>
      <c r="N4770" s="320" t="s">
        <v>263</v>
      </c>
    </row>
    <row r="4771" spans="1:14">
      <c r="A4771" s="320" t="s">
        <v>248</v>
      </c>
      <c r="B4771" s="320" t="s">
        <v>476</v>
      </c>
      <c r="C4771" s="320" t="s">
        <v>702</v>
      </c>
      <c r="D4771" s="320" t="s">
        <v>76</v>
      </c>
      <c r="E4771" s="320">
        <v>27278811</v>
      </c>
      <c r="F4771" s="190">
        <v>5995</v>
      </c>
      <c r="G4771" s="360">
        <v>60</v>
      </c>
      <c r="H4771" s="320">
        <v>860</v>
      </c>
      <c r="I4771" s="320">
        <v>5135</v>
      </c>
      <c r="J4771" s="361">
        <v>0.14345287739783152</v>
      </c>
      <c r="K4771" s="320" t="s">
        <v>221</v>
      </c>
      <c r="L4771" s="320" t="s">
        <v>254</v>
      </c>
      <c r="M4771" s="320" t="s">
        <v>262</v>
      </c>
      <c r="N4771" s="320" t="s">
        <v>261</v>
      </c>
    </row>
    <row r="4772" spans="1:14">
      <c r="A4772" s="320" t="s">
        <v>248</v>
      </c>
      <c r="B4772" s="320" t="s">
        <v>476</v>
      </c>
      <c r="C4772" s="320" t="s">
        <v>702</v>
      </c>
      <c r="D4772" s="320" t="s">
        <v>76</v>
      </c>
      <c r="E4772" s="320">
        <v>100312501</v>
      </c>
      <c r="F4772" s="190">
        <v>4399</v>
      </c>
      <c r="G4772" s="360">
        <v>59.996000000000002</v>
      </c>
      <c r="H4772" s="320">
        <v>602</v>
      </c>
      <c r="I4772" s="320">
        <v>3797</v>
      </c>
      <c r="J4772" s="361">
        <v>0.1368492839281655</v>
      </c>
      <c r="K4772" s="320" t="s">
        <v>1208</v>
      </c>
      <c r="L4772" s="320" t="s">
        <v>254</v>
      </c>
      <c r="M4772" s="320" t="s">
        <v>264</v>
      </c>
      <c r="N4772" s="320" t="s">
        <v>263</v>
      </c>
    </row>
    <row r="4773" spans="1:14">
      <c r="A4773" s="320" t="s">
        <v>248</v>
      </c>
      <c r="B4773" s="320" t="s">
        <v>476</v>
      </c>
      <c r="C4773" s="320" t="s">
        <v>702</v>
      </c>
      <c r="D4773" s="320" t="s">
        <v>92</v>
      </c>
      <c r="E4773" s="320">
        <v>85956278</v>
      </c>
      <c r="F4773" s="190">
        <v>8379</v>
      </c>
      <c r="G4773" s="360">
        <v>59.9968</v>
      </c>
      <c r="H4773" s="320">
        <v>7</v>
      </c>
      <c r="I4773" s="320">
        <v>8372</v>
      </c>
      <c r="J4773" s="361">
        <v>8.3542188805346695E-4</v>
      </c>
      <c r="K4773" s="320" t="s">
        <v>224</v>
      </c>
      <c r="L4773" s="320" t="s">
        <v>254</v>
      </c>
      <c r="M4773" s="320" t="s">
        <v>264</v>
      </c>
      <c r="N4773" s="320" t="s">
        <v>261</v>
      </c>
    </row>
    <row r="4774" spans="1:14">
      <c r="A4774" s="320" t="s">
        <v>248</v>
      </c>
      <c r="B4774" s="320" t="s">
        <v>476</v>
      </c>
      <c r="C4774" s="320" t="s">
        <v>702</v>
      </c>
      <c r="D4774" s="320" t="s">
        <v>92</v>
      </c>
      <c r="E4774" s="320">
        <v>93716412</v>
      </c>
      <c r="F4774" s="190">
        <v>19305</v>
      </c>
      <c r="G4774" s="360">
        <v>59.990900000000003</v>
      </c>
      <c r="H4774" s="320">
        <v>2249</v>
      </c>
      <c r="I4774" s="320">
        <v>17056</v>
      </c>
      <c r="J4774" s="361">
        <v>0.1164983164983165</v>
      </c>
      <c r="K4774" s="320" t="s">
        <v>225</v>
      </c>
      <c r="L4774" s="320" t="s">
        <v>254</v>
      </c>
      <c r="M4774" s="320" t="s">
        <v>262</v>
      </c>
      <c r="N4774" s="320" t="s">
        <v>261</v>
      </c>
    </row>
    <row r="4775" spans="1:14">
      <c r="A4775" s="320" t="s">
        <v>248</v>
      </c>
      <c r="B4775" s="320" t="s">
        <v>476</v>
      </c>
      <c r="C4775" s="320" t="s">
        <v>702</v>
      </c>
      <c r="D4775" s="320" t="s">
        <v>81</v>
      </c>
      <c r="E4775" s="320">
        <v>87345978</v>
      </c>
      <c r="F4775" s="190">
        <v>20569</v>
      </c>
      <c r="G4775" s="360">
        <v>59.997300000000003</v>
      </c>
      <c r="H4775" s="320">
        <v>3447</v>
      </c>
      <c r="I4775" s="320">
        <v>17122</v>
      </c>
      <c r="J4775" s="361">
        <v>0.1675822840196412</v>
      </c>
      <c r="K4775" s="320" t="s">
        <v>1209</v>
      </c>
      <c r="L4775" s="320" t="s">
        <v>254</v>
      </c>
      <c r="M4775" s="320" t="s">
        <v>264</v>
      </c>
      <c r="N4775" s="320" t="s">
        <v>263</v>
      </c>
    </row>
    <row r="4776" spans="1:14">
      <c r="A4776" s="320" t="s">
        <v>248</v>
      </c>
      <c r="B4776" s="320" t="s">
        <v>476</v>
      </c>
      <c r="C4776" s="320" t="s">
        <v>702</v>
      </c>
      <c r="D4776" s="320" t="s">
        <v>81</v>
      </c>
      <c r="E4776" s="320">
        <v>130348567</v>
      </c>
      <c r="F4776" s="190">
        <v>17608</v>
      </c>
      <c r="G4776" s="360">
        <v>59.996699999999997</v>
      </c>
      <c r="H4776" s="320">
        <v>3246</v>
      </c>
      <c r="I4776" s="320">
        <v>14362</v>
      </c>
      <c r="J4776" s="361">
        <v>0.18434802362562472</v>
      </c>
      <c r="K4776" s="320" t="s">
        <v>1210</v>
      </c>
      <c r="L4776" s="320" t="s">
        <v>254</v>
      </c>
      <c r="M4776" s="320" t="s">
        <v>262</v>
      </c>
      <c r="N4776" s="320" t="s">
        <v>261</v>
      </c>
    </row>
    <row r="4777" spans="1:14">
      <c r="A4777" s="320" t="s">
        <v>248</v>
      </c>
      <c r="B4777" s="320" t="s">
        <v>476</v>
      </c>
      <c r="C4777" s="320" t="s">
        <v>702</v>
      </c>
      <c r="D4777" s="320" t="s">
        <v>77</v>
      </c>
      <c r="E4777" s="320">
        <v>93676295</v>
      </c>
      <c r="F4777" s="190">
        <v>1053</v>
      </c>
      <c r="G4777" s="360">
        <v>60</v>
      </c>
      <c r="H4777" s="320">
        <v>72</v>
      </c>
      <c r="I4777" s="320">
        <v>981</v>
      </c>
      <c r="J4777" s="361">
        <v>6.8376068376068383E-2</v>
      </c>
      <c r="K4777" s="320" t="s">
        <v>296</v>
      </c>
      <c r="L4777" s="320" t="s">
        <v>254</v>
      </c>
      <c r="M4777" s="320" t="s">
        <v>264</v>
      </c>
      <c r="N4777" s="320" t="s">
        <v>261</v>
      </c>
    </row>
    <row r="4778" spans="1:14">
      <c r="A4778" s="320" t="s">
        <v>248</v>
      </c>
      <c r="B4778" s="320" t="s">
        <v>476</v>
      </c>
      <c r="C4778" s="320" t="s">
        <v>702</v>
      </c>
      <c r="D4778" s="320" t="s">
        <v>103</v>
      </c>
      <c r="E4778" s="320">
        <v>98994755</v>
      </c>
      <c r="F4778" s="190">
        <v>5266</v>
      </c>
      <c r="G4778" s="360">
        <v>59.997599999999998</v>
      </c>
      <c r="H4778" s="320">
        <v>274</v>
      </c>
      <c r="I4778" s="320">
        <v>4992</v>
      </c>
      <c r="J4778" s="361">
        <v>5.2031902772502851E-2</v>
      </c>
      <c r="K4778" s="320" t="s">
        <v>1211</v>
      </c>
      <c r="L4778" s="320" t="s">
        <v>254</v>
      </c>
      <c r="M4778" s="320" t="s">
        <v>262</v>
      </c>
      <c r="N4778" s="320" t="s">
        <v>261</v>
      </c>
    </row>
    <row r="4779" spans="1:14">
      <c r="A4779" s="320" t="s">
        <v>248</v>
      </c>
      <c r="B4779" s="320" t="s">
        <v>476</v>
      </c>
      <c r="C4779" s="320" t="s">
        <v>702</v>
      </c>
      <c r="D4779" s="320" t="s">
        <v>112</v>
      </c>
      <c r="E4779" s="320">
        <v>7256745</v>
      </c>
      <c r="F4779" s="190">
        <v>245</v>
      </c>
      <c r="G4779" s="360">
        <v>60</v>
      </c>
      <c r="H4779" s="320">
        <v>10</v>
      </c>
      <c r="I4779" s="320">
        <v>235</v>
      </c>
      <c r="J4779" s="361">
        <v>4.0816326530612242E-2</v>
      </c>
      <c r="K4779" s="320" t="s">
        <v>219</v>
      </c>
      <c r="L4779" s="320" t="s">
        <v>254</v>
      </c>
      <c r="M4779" s="320" t="s">
        <v>264</v>
      </c>
      <c r="N4779" s="320" t="s">
        <v>263</v>
      </c>
    </row>
    <row r="4780" spans="1:14">
      <c r="A4780" s="320" t="s">
        <v>248</v>
      </c>
      <c r="B4780" s="320" t="s">
        <v>476</v>
      </c>
      <c r="C4780" s="320" t="s">
        <v>702</v>
      </c>
      <c r="D4780" s="320" t="s">
        <v>113</v>
      </c>
      <c r="E4780" s="320">
        <v>25811665</v>
      </c>
      <c r="F4780" s="190">
        <v>21723</v>
      </c>
      <c r="G4780" s="360">
        <v>59.992199999999997</v>
      </c>
      <c r="H4780" s="320">
        <v>2388</v>
      </c>
      <c r="I4780" s="320">
        <v>19335</v>
      </c>
      <c r="J4780" s="361">
        <v>0.10992956773926253</v>
      </c>
      <c r="K4780" s="320" t="s">
        <v>1212</v>
      </c>
      <c r="L4780" s="320" t="s">
        <v>254</v>
      </c>
      <c r="M4780" s="320" t="s">
        <v>262</v>
      </c>
      <c r="N4780" s="320" t="s">
        <v>261</v>
      </c>
    </row>
    <row r="4781" spans="1:14">
      <c r="A4781" s="320" t="s">
        <v>248</v>
      </c>
      <c r="B4781" s="320" t="s">
        <v>476</v>
      </c>
      <c r="C4781" s="320" t="s">
        <v>702</v>
      </c>
      <c r="D4781" s="320" t="s">
        <v>113</v>
      </c>
      <c r="E4781" s="320">
        <v>35542392</v>
      </c>
      <c r="F4781" s="190">
        <v>13865</v>
      </c>
      <c r="G4781" s="360">
        <v>59.993600000000001</v>
      </c>
      <c r="H4781" s="320">
        <v>20</v>
      </c>
      <c r="I4781" s="320">
        <v>13845</v>
      </c>
      <c r="J4781" s="361">
        <v>1.44248106743599E-3</v>
      </c>
      <c r="K4781" s="320" t="s">
        <v>1213</v>
      </c>
      <c r="L4781" s="320" t="s">
        <v>254</v>
      </c>
      <c r="M4781" s="320" t="s">
        <v>263</v>
      </c>
      <c r="N4781" s="320" t="s">
        <v>264</v>
      </c>
    </row>
    <row r="4782" spans="1:14">
      <c r="A4782" s="320" t="s">
        <v>248</v>
      </c>
      <c r="B4782" s="320" t="s">
        <v>476</v>
      </c>
      <c r="C4782" s="320" t="s">
        <v>702</v>
      </c>
      <c r="D4782" s="320" t="s">
        <v>83</v>
      </c>
      <c r="E4782" s="320">
        <v>42390729</v>
      </c>
      <c r="F4782" s="190">
        <v>13733</v>
      </c>
      <c r="G4782" s="360">
        <v>59.9833</v>
      </c>
      <c r="H4782" s="320">
        <v>6</v>
      </c>
      <c r="I4782" s="320">
        <v>13727</v>
      </c>
      <c r="J4782" s="361">
        <v>4.3690380834486271E-4</v>
      </c>
      <c r="K4782" s="320" t="s">
        <v>222</v>
      </c>
      <c r="L4782" s="320" t="s">
        <v>254</v>
      </c>
      <c r="M4782" s="320" t="s">
        <v>261</v>
      </c>
      <c r="N4782" s="320" t="s">
        <v>263</v>
      </c>
    </row>
    <row r="4783" spans="1:14">
      <c r="A4783" s="320" t="s">
        <v>248</v>
      </c>
      <c r="B4783" s="320" t="s">
        <v>476</v>
      </c>
      <c r="C4783" s="320" t="s">
        <v>702</v>
      </c>
      <c r="D4783" s="320" t="s">
        <v>85</v>
      </c>
      <c r="E4783" s="320">
        <v>57797221</v>
      </c>
      <c r="F4783" s="190">
        <v>17189</v>
      </c>
      <c r="G4783" s="360">
        <v>58.692599999999999</v>
      </c>
      <c r="H4783" s="320">
        <v>2239</v>
      </c>
      <c r="I4783" s="320">
        <v>14950</v>
      </c>
      <c r="J4783" s="361">
        <v>0.13025772296235966</v>
      </c>
      <c r="K4783" s="320" t="s">
        <v>223</v>
      </c>
      <c r="L4783" s="320" t="s">
        <v>254</v>
      </c>
      <c r="M4783" s="320" t="s">
        <v>264</v>
      </c>
      <c r="N4783" s="320" t="s">
        <v>263</v>
      </c>
    </row>
    <row r="4784" spans="1:14">
      <c r="A4784" s="320" t="s">
        <v>248</v>
      </c>
      <c r="B4784" s="320" t="s">
        <v>476</v>
      </c>
      <c r="C4784" s="320" t="s">
        <v>702</v>
      </c>
      <c r="D4784" s="320" t="s">
        <v>85</v>
      </c>
      <c r="E4784" s="320">
        <v>158074146</v>
      </c>
      <c r="F4784" s="190">
        <v>19452</v>
      </c>
      <c r="G4784" s="360">
        <v>59.996600000000001</v>
      </c>
      <c r="H4784" s="320">
        <v>36</v>
      </c>
      <c r="I4784" s="320">
        <v>19416</v>
      </c>
      <c r="J4784" s="361">
        <v>1.8507094386181369E-3</v>
      </c>
      <c r="K4784" s="320" t="s">
        <v>228</v>
      </c>
      <c r="L4784" s="320" t="s">
        <v>254</v>
      </c>
      <c r="M4784" s="320" t="s">
        <v>261</v>
      </c>
      <c r="N4784" s="320" t="s">
        <v>262</v>
      </c>
    </row>
    <row r="4785" spans="1:14">
      <c r="A4785" s="320" t="s">
        <v>248</v>
      </c>
      <c r="B4785" s="320" t="s">
        <v>476</v>
      </c>
      <c r="C4785" s="320" t="s">
        <v>702</v>
      </c>
      <c r="D4785" s="320" t="s">
        <v>93</v>
      </c>
      <c r="E4785" s="320">
        <v>10757131</v>
      </c>
      <c r="F4785" s="190">
        <v>10004</v>
      </c>
      <c r="G4785" s="360">
        <v>55.868299999999998</v>
      </c>
      <c r="H4785" s="320">
        <v>1631</v>
      </c>
      <c r="I4785" s="320">
        <v>8373</v>
      </c>
      <c r="J4785" s="361">
        <v>0.16303478608556576</v>
      </c>
      <c r="K4785" s="320" t="s">
        <v>220</v>
      </c>
      <c r="L4785" s="320" t="s">
        <v>254</v>
      </c>
      <c r="M4785" s="320" t="s">
        <v>264</v>
      </c>
      <c r="N4785" s="320" t="s">
        <v>262</v>
      </c>
    </row>
    <row r="4786" spans="1:14">
      <c r="A4786" s="320" t="s">
        <v>248</v>
      </c>
      <c r="B4786" s="320" t="s">
        <v>476</v>
      </c>
      <c r="C4786" s="320" t="s">
        <v>702</v>
      </c>
      <c r="D4786" s="320" t="s">
        <v>94</v>
      </c>
      <c r="E4786" s="320">
        <v>156979639</v>
      </c>
      <c r="F4786" s="190">
        <v>13670</v>
      </c>
      <c r="G4786" s="360">
        <v>59.996099999999998</v>
      </c>
      <c r="H4786" s="320">
        <v>868</v>
      </c>
      <c r="I4786" s="320">
        <v>12802</v>
      </c>
      <c r="J4786" s="361">
        <v>6.3496708119970741E-2</v>
      </c>
      <c r="K4786" s="320" t="s">
        <v>227</v>
      </c>
      <c r="L4786" s="320" t="s">
        <v>254</v>
      </c>
      <c r="M4786" s="320" t="s">
        <v>262</v>
      </c>
      <c r="N4786" s="320" t="s">
        <v>261</v>
      </c>
    </row>
    <row r="4787" spans="1:14">
      <c r="A4787" s="320" t="s">
        <v>248</v>
      </c>
      <c r="B4787" s="320" t="s">
        <v>476</v>
      </c>
      <c r="C4787" s="320" t="s">
        <v>702</v>
      </c>
      <c r="D4787" s="320" t="s">
        <v>95</v>
      </c>
      <c r="E4787" s="320">
        <v>927610</v>
      </c>
      <c r="F4787" s="190">
        <v>8916</v>
      </c>
      <c r="G4787" s="360">
        <v>59.995600000000003</v>
      </c>
      <c r="H4787" s="320">
        <v>1673</v>
      </c>
      <c r="I4787" s="320">
        <v>7243</v>
      </c>
      <c r="J4787" s="361">
        <v>0.1876401973979363</v>
      </c>
      <c r="K4787" s="320" t="s">
        <v>1214</v>
      </c>
      <c r="L4787" s="320" t="s">
        <v>254</v>
      </c>
      <c r="M4787" s="320" t="s">
        <v>263</v>
      </c>
      <c r="N4787" s="320" t="s">
        <v>262</v>
      </c>
    </row>
    <row r="4788" spans="1:14">
      <c r="A4788" s="320" t="s">
        <v>248</v>
      </c>
      <c r="B4788" s="320" t="s">
        <v>476</v>
      </c>
      <c r="C4788" s="320" t="s">
        <v>702</v>
      </c>
      <c r="D4788" s="320" t="s">
        <v>95</v>
      </c>
      <c r="E4788" s="320">
        <v>36966707</v>
      </c>
      <c r="F4788" s="190">
        <v>2298</v>
      </c>
      <c r="G4788" s="360">
        <v>60.015599999999999</v>
      </c>
      <c r="H4788" s="320">
        <v>307</v>
      </c>
      <c r="I4788" s="320">
        <v>1991</v>
      </c>
      <c r="J4788" s="361">
        <v>0.13359442993907747</v>
      </c>
      <c r="K4788" s="320" t="s">
        <v>40</v>
      </c>
      <c r="L4788" s="320" t="s">
        <v>143</v>
      </c>
      <c r="M4788" s="320" t="s">
        <v>262</v>
      </c>
      <c r="N4788" s="320" t="s">
        <v>12</v>
      </c>
    </row>
    <row r="4789" spans="1:14">
      <c r="A4789" s="320" t="s">
        <v>248</v>
      </c>
      <c r="B4789" s="320" t="s">
        <v>476</v>
      </c>
      <c r="C4789" s="320" t="s">
        <v>702</v>
      </c>
      <c r="D4789" s="320" t="s">
        <v>95</v>
      </c>
      <c r="E4789" s="320">
        <v>99615131</v>
      </c>
      <c r="F4789" s="190">
        <v>9355</v>
      </c>
      <c r="G4789" s="360">
        <v>59.969099999999997</v>
      </c>
      <c r="H4789" s="320">
        <v>1339</v>
      </c>
      <c r="I4789" s="320">
        <v>8016</v>
      </c>
      <c r="J4789" s="361">
        <v>0.14313201496525921</v>
      </c>
      <c r="K4789" s="320" t="s">
        <v>226</v>
      </c>
      <c r="L4789" s="320" t="s">
        <v>254</v>
      </c>
      <c r="M4789" s="320" t="s">
        <v>263</v>
      </c>
      <c r="N4789" s="320" t="s">
        <v>264</v>
      </c>
    </row>
    <row r="4790" spans="1:14">
      <c r="A4790" s="320" t="s">
        <v>248</v>
      </c>
      <c r="B4790" s="320" t="s">
        <v>477</v>
      </c>
      <c r="C4790" s="320" t="s">
        <v>847</v>
      </c>
      <c r="D4790" s="320" t="s">
        <v>76</v>
      </c>
      <c r="E4790" s="320">
        <v>3683176</v>
      </c>
      <c r="F4790" s="190">
        <v>1144</v>
      </c>
      <c r="G4790" s="360">
        <v>60</v>
      </c>
      <c r="H4790" s="320">
        <v>452</v>
      </c>
      <c r="I4790" s="320">
        <v>692</v>
      </c>
      <c r="J4790" s="361">
        <v>0.3951048951048951</v>
      </c>
      <c r="K4790" s="320" t="s">
        <v>218</v>
      </c>
      <c r="L4790" s="320" t="s">
        <v>254</v>
      </c>
      <c r="M4790" s="320" t="s">
        <v>262</v>
      </c>
      <c r="N4790" s="320" t="s">
        <v>263</v>
      </c>
    </row>
    <row r="4791" spans="1:14">
      <c r="A4791" s="320" t="s">
        <v>248</v>
      </c>
      <c r="B4791" s="320" t="s">
        <v>477</v>
      </c>
      <c r="C4791" s="320" t="s">
        <v>847</v>
      </c>
      <c r="D4791" s="320" t="s">
        <v>76</v>
      </c>
      <c r="E4791" s="320">
        <v>27278811</v>
      </c>
      <c r="F4791" s="190">
        <v>1215</v>
      </c>
      <c r="G4791" s="360">
        <v>60</v>
      </c>
      <c r="H4791" s="320">
        <v>506</v>
      </c>
      <c r="I4791" s="320">
        <v>709</v>
      </c>
      <c r="J4791" s="361">
        <v>0.41646090534979424</v>
      </c>
      <c r="K4791" s="320" t="s">
        <v>221</v>
      </c>
      <c r="L4791" s="320" t="s">
        <v>254</v>
      </c>
      <c r="M4791" s="320" t="s">
        <v>262</v>
      </c>
      <c r="N4791" s="320" t="s">
        <v>261</v>
      </c>
    </row>
    <row r="4792" spans="1:14">
      <c r="A4792" s="320" t="s">
        <v>248</v>
      </c>
      <c r="B4792" s="320" t="s">
        <v>477</v>
      </c>
      <c r="C4792" s="320" t="s">
        <v>847</v>
      </c>
      <c r="D4792" s="320" t="s">
        <v>76</v>
      </c>
      <c r="E4792" s="320">
        <v>100312501</v>
      </c>
      <c r="F4792" s="190">
        <v>2999</v>
      </c>
      <c r="G4792" s="360">
        <v>60</v>
      </c>
      <c r="H4792" s="320">
        <v>1209</v>
      </c>
      <c r="I4792" s="320">
        <v>1790</v>
      </c>
      <c r="J4792" s="361">
        <v>0.40313437812604203</v>
      </c>
      <c r="K4792" s="320" t="s">
        <v>1208</v>
      </c>
      <c r="L4792" s="320" t="s">
        <v>254</v>
      </c>
      <c r="M4792" s="320" t="s">
        <v>264</v>
      </c>
      <c r="N4792" s="320" t="s">
        <v>263</v>
      </c>
    </row>
    <row r="4793" spans="1:14">
      <c r="A4793" s="320" t="s">
        <v>248</v>
      </c>
      <c r="B4793" s="320" t="s">
        <v>477</v>
      </c>
      <c r="C4793" s="320" t="s">
        <v>847</v>
      </c>
      <c r="D4793" s="320" t="s">
        <v>92</v>
      </c>
      <c r="E4793" s="320">
        <v>85956278</v>
      </c>
      <c r="F4793" s="190">
        <v>3734</v>
      </c>
      <c r="G4793" s="360">
        <v>59.985199999999999</v>
      </c>
      <c r="H4793" s="320">
        <v>1498</v>
      </c>
      <c r="I4793" s="320">
        <v>2236</v>
      </c>
      <c r="J4793" s="361">
        <v>0.40117836100696302</v>
      </c>
      <c r="K4793" s="320" t="s">
        <v>224</v>
      </c>
      <c r="L4793" s="320" t="s">
        <v>254</v>
      </c>
      <c r="M4793" s="320" t="s">
        <v>264</v>
      </c>
      <c r="N4793" s="320" t="s">
        <v>261</v>
      </c>
    </row>
    <row r="4794" spans="1:14">
      <c r="A4794" s="320" t="s">
        <v>248</v>
      </c>
      <c r="B4794" s="320" t="s">
        <v>477</v>
      </c>
      <c r="C4794" s="320" t="s">
        <v>847</v>
      </c>
      <c r="D4794" s="320" t="s">
        <v>92</v>
      </c>
      <c r="E4794" s="320">
        <v>93716412</v>
      </c>
      <c r="F4794" s="190">
        <v>13859</v>
      </c>
      <c r="G4794" s="360">
        <v>59.994399999999999</v>
      </c>
      <c r="H4794" s="320">
        <v>5107</v>
      </c>
      <c r="I4794" s="320">
        <v>8752</v>
      </c>
      <c r="J4794" s="361">
        <v>0.36849700555595644</v>
      </c>
      <c r="K4794" s="320" t="s">
        <v>225</v>
      </c>
      <c r="L4794" s="320" t="s">
        <v>254</v>
      </c>
      <c r="M4794" s="320" t="s">
        <v>262</v>
      </c>
      <c r="N4794" s="320" t="s">
        <v>261</v>
      </c>
    </row>
    <row r="4795" spans="1:14">
      <c r="A4795" s="320" t="s">
        <v>248</v>
      </c>
      <c r="B4795" s="320" t="s">
        <v>477</v>
      </c>
      <c r="C4795" s="320" t="s">
        <v>847</v>
      </c>
      <c r="D4795" s="320" t="s">
        <v>81</v>
      </c>
      <c r="E4795" s="320">
        <v>87345978</v>
      </c>
      <c r="F4795" s="190">
        <v>8007</v>
      </c>
      <c r="G4795" s="360">
        <v>59.985799999999998</v>
      </c>
      <c r="H4795" s="320">
        <v>3996</v>
      </c>
      <c r="I4795" s="320">
        <v>4011</v>
      </c>
      <c r="J4795" s="361">
        <v>0.49906331959535405</v>
      </c>
      <c r="K4795" s="320" t="s">
        <v>1209</v>
      </c>
      <c r="L4795" s="320" t="s">
        <v>254</v>
      </c>
      <c r="M4795" s="320" t="s">
        <v>264</v>
      </c>
      <c r="N4795" s="320" t="s">
        <v>263</v>
      </c>
    </row>
    <row r="4796" spans="1:14">
      <c r="A4796" s="320" t="s">
        <v>248</v>
      </c>
      <c r="B4796" s="320" t="s">
        <v>477</v>
      </c>
      <c r="C4796" s="320" t="s">
        <v>847</v>
      </c>
      <c r="D4796" s="320" t="s">
        <v>81</v>
      </c>
      <c r="E4796" s="320">
        <v>130348567</v>
      </c>
      <c r="F4796" s="190">
        <v>4508</v>
      </c>
      <c r="G4796" s="360">
        <v>60</v>
      </c>
      <c r="H4796" s="320">
        <v>2253</v>
      </c>
      <c r="I4796" s="320">
        <v>2255</v>
      </c>
      <c r="J4796" s="361">
        <v>0.49977817213842057</v>
      </c>
      <c r="K4796" s="320" t="s">
        <v>1210</v>
      </c>
      <c r="L4796" s="320" t="s">
        <v>254</v>
      </c>
      <c r="M4796" s="320" t="s">
        <v>262</v>
      </c>
      <c r="N4796" s="320" t="s">
        <v>261</v>
      </c>
    </row>
    <row r="4797" spans="1:14">
      <c r="A4797" s="320" t="s">
        <v>248</v>
      </c>
      <c r="B4797" s="320" t="s">
        <v>477</v>
      </c>
      <c r="C4797" s="320" t="s">
        <v>847</v>
      </c>
      <c r="D4797" s="320" t="s">
        <v>77</v>
      </c>
      <c r="E4797" s="320">
        <v>93676295</v>
      </c>
      <c r="F4797" s="190">
        <v>823</v>
      </c>
      <c r="G4797" s="360">
        <v>60</v>
      </c>
      <c r="H4797" s="320">
        <v>339</v>
      </c>
      <c r="I4797" s="320">
        <v>484</v>
      </c>
      <c r="J4797" s="361">
        <v>0.41190765492102066</v>
      </c>
      <c r="K4797" s="320" t="s">
        <v>296</v>
      </c>
      <c r="L4797" s="320" t="s">
        <v>254</v>
      </c>
      <c r="M4797" s="320" t="s">
        <v>264</v>
      </c>
      <c r="N4797" s="320" t="s">
        <v>261</v>
      </c>
    </row>
    <row r="4798" spans="1:14">
      <c r="A4798" s="320" t="s">
        <v>248</v>
      </c>
      <c r="B4798" s="320" t="s">
        <v>477</v>
      </c>
      <c r="C4798" s="320" t="s">
        <v>847</v>
      </c>
      <c r="D4798" s="320" t="s">
        <v>103</v>
      </c>
      <c r="E4798" s="320">
        <v>98994755</v>
      </c>
      <c r="F4798" s="190">
        <v>2848</v>
      </c>
      <c r="G4798" s="360">
        <v>59.990200000000002</v>
      </c>
      <c r="H4798" s="320">
        <v>901</v>
      </c>
      <c r="I4798" s="320">
        <v>1947</v>
      </c>
      <c r="J4798" s="361">
        <v>0.3163623595505618</v>
      </c>
      <c r="K4798" s="320" t="s">
        <v>1211</v>
      </c>
      <c r="L4798" s="320" t="s">
        <v>254</v>
      </c>
      <c r="M4798" s="320" t="s">
        <v>262</v>
      </c>
      <c r="N4798" s="320" t="s">
        <v>261</v>
      </c>
    </row>
    <row r="4799" spans="1:14">
      <c r="A4799" s="320" t="s">
        <v>248</v>
      </c>
      <c r="B4799" s="320" t="s">
        <v>477</v>
      </c>
      <c r="C4799" s="320" t="s">
        <v>847</v>
      </c>
      <c r="D4799" s="320" t="s">
        <v>112</v>
      </c>
      <c r="E4799" s="320">
        <v>7256745</v>
      </c>
      <c r="F4799" s="190">
        <v>31</v>
      </c>
      <c r="G4799" s="360">
        <v>60</v>
      </c>
      <c r="H4799" s="320">
        <v>7</v>
      </c>
      <c r="I4799" s="320">
        <v>24</v>
      </c>
      <c r="J4799" s="361">
        <v>0.22580645161290322</v>
      </c>
      <c r="K4799" s="320" t="s">
        <v>219</v>
      </c>
      <c r="L4799" s="320" t="s">
        <v>254</v>
      </c>
      <c r="M4799" s="320" t="s">
        <v>264</v>
      </c>
      <c r="N4799" s="320" t="s">
        <v>263</v>
      </c>
    </row>
    <row r="4800" spans="1:14">
      <c r="A4800" s="320" t="s">
        <v>248</v>
      </c>
      <c r="B4800" s="320" t="s">
        <v>477</v>
      </c>
      <c r="C4800" s="320" t="s">
        <v>847</v>
      </c>
      <c r="D4800" s="320" t="s">
        <v>113</v>
      </c>
      <c r="E4800" s="320">
        <v>25811665</v>
      </c>
      <c r="F4800" s="190">
        <v>10259</v>
      </c>
      <c r="G4800" s="360">
        <v>60</v>
      </c>
      <c r="H4800" s="320">
        <v>4275</v>
      </c>
      <c r="I4800" s="320">
        <v>5984</v>
      </c>
      <c r="J4800" s="361">
        <v>0.41670728141144359</v>
      </c>
      <c r="K4800" s="320" t="s">
        <v>1212</v>
      </c>
      <c r="L4800" s="320" t="s">
        <v>254</v>
      </c>
      <c r="M4800" s="320" t="s">
        <v>262</v>
      </c>
      <c r="N4800" s="320" t="s">
        <v>261</v>
      </c>
    </row>
    <row r="4801" spans="1:14">
      <c r="A4801" s="320" t="s">
        <v>248</v>
      </c>
      <c r="B4801" s="320" t="s">
        <v>477</v>
      </c>
      <c r="C4801" s="320" t="s">
        <v>847</v>
      </c>
      <c r="D4801" s="320" t="s">
        <v>113</v>
      </c>
      <c r="E4801" s="320">
        <v>35542392</v>
      </c>
      <c r="F4801" s="190">
        <v>7168</v>
      </c>
      <c r="G4801" s="360">
        <v>59.988799999999998</v>
      </c>
      <c r="H4801" s="320">
        <v>2689</v>
      </c>
      <c r="I4801" s="320">
        <v>4479</v>
      </c>
      <c r="J4801" s="361">
        <v>0.37513950892857145</v>
      </c>
      <c r="K4801" s="320" t="s">
        <v>1213</v>
      </c>
      <c r="L4801" s="320" t="s">
        <v>254</v>
      </c>
      <c r="M4801" s="320" t="s">
        <v>263</v>
      </c>
      <c r="N4801" s="320" t="s">
        <v>264</v>
      </c>
    </row>
    <row r="4802" spans="1:14">
      <c r="A4802" s="320" t="s">
        <v>248</v>
      </c>
      <c r="B4802" s="320" t="s">
        <v>477</v>
      </c>
      <c r="C4802" s="320" t="s">
        <v>847</v>
      </c>
      <c r="D4802" s="320" t="s">
        <v>83</v>
      </c>
      <c r="E4802" s="320">
        <v>42390729</v>
      </c>
      <c r="F4802" s="190">
        <v>5938</v>
      </c>
      <c r="G4802" s="360">
        <v>59.956899999999997</v>
      </c>
      <c r="H4802" s="320">
        <v>622</v>
      </c>
      <c r="I4802" s="320">
        <v>5316</v>
      </c>
      <c r="J4802" s="361">
        <v>0.1047490737622095</v>
      </c>
      <c r="K4802" s="320" t="s">
        <v>222</v>
      </c>
      <c r="L4802" s="320" t="s">
        <v>254</v>
      </c>
      <c r="M4802" s="320" t="s">
        <v>261</v>
      </c>
      <c r="N4802" s="320" t="s">
        <v>263</v>
      </c>
    </row>
    <row r="4803" spans="1:14">
      <c r="A4803" s="320" t="s">
        <v>248</v>
      </c>
      <c r="B4803" s="320" t="s">
        <v>477</v>
      </c>
      <c r="C4803" s="320" t="s">
        <v>847</v>
      </c>
      <c r="D4803" s="320" t="s">
        <v>85</v>
      </c>
      <c r="E4803" s="320">
        <v>57797221</v>
      </c>
      <c r="F4803" s="190">
        <v>8093</v>
      </c>
      <c r="G4803" s="360">
        <v>58.278399999999998</v>
      </c>
      <c r="H4803" s="320">
        <v>3629</v>
      </c>
      <c r="I4803" s="320">
        <v>4464</v>
      </c>
      <c r="J4803" s="361">
        <v>0.44841220808105769</v>
      </c>
      <c r="K4803" s="320" t="s">
        <v>223</v>
      </c>
      <c r="L4803" s="320" t="s">
        <v>254</v>
      </c>
      <c r="M4803" s="320" t="s">
        <v>264</v>
      </c>
      <c r="N4803" s="320" t="s">
        <v>263</v>
      </c>
    </row>
    <row r="4804" spans="1:14">
      <c r="A4804" s="320" t="s">
        <v>248</v>
      </c>
      <c r="B4804" s="320" t="s">
        <v>477</v>
      </c>
      <c r="C4804" s="320" t="s">
        <v>847</v>
      </c>
      <c r="D4804" s="320" t="s">
        <v>85</v>
      </c>
      <c r="E4804" s="320">
        <v>158074146</v>
      </c>
      <c r="F4804" s="190">
        <v>4203</v>
      </c>
      <c r="G4804" s="360">
        <v>60</v>
      </c>
      <c r="H4804" s="320">
        <v>445</v>
      </c>
      <c r="I4804" s="320">
        <v>3758</v>
      </c>
      <c r="J4804" s="361">
        <v>0.10587675469902451</v>
      </c>
      <c r="K4804" s="320" t="s">
        <v>228</v>
      </c>
      <c r="L4804" s="320" t="s">
        <v>254</v>
      </c>
      <c r="M4804" s="320" t="s">
        <v>261</v>
      </c>
      <c r="N4804" s="320" t="s">
        <v>262</v>
      </c>
    </row>
    <row r="4805" spans="1:14">
      <c r="A4805" s="320" t="s">
        <v>248</v>
      </c>
      <c r="B4805" s="320" t="s">
        <v>477</v>
      </c>
      <c r="C4805" s="320" t="s">
        <v>847</v>
      </c>
      <c r="D4805" s="320" t="s">
        <v>93</v>
      </c>
      <c r="E4805" s="320">
        <v>10757131</v>
      </c>
      <c r="F4805" s="190">
        <v>5828</v>
      </c>
      <c r="G4805" s="360">
        <v>56.252099999999999</v>
      </c>
      <c r="H4805" s="320">
        <v>2921</v>
      </c>
      <c r="I4805" s="320">
        <v>2907</v>
      </c>
      <c r="J4805" s="361">
        <v>0.50120109814687719</v>
      </c>
      <c r="K4805" s="320" t="s">
        <v>220</v>
      </c>
      <c r="L4805" s="320" t="s">
        <v>254</v>
      </c>
      <c r="M4805" s="320" t="s">
        <v>264</v>
      </c>
      <c r="N4805" s="320" t="s">
        <v>262</v>
      </c>
    </row>
    <row r="4806" spans="1:14">
      <c r="A4806" s="320" t="s">
        <v>248</v>
      </c>
      <c r="B4806" s="320" t="s">
        <v>477</v>
      </c>
      <c r="C4806" s="320" t="s">
        <v>847</v>
      </c>
      <c r="D4806" s="320" t="s">
        <v>94</v>
      </c>
      <c r="E4806" s="320">
        <v>156979639</v>
      </c>
      <c r="F4806" s="190">
        <v>7130</v>
      </c>
      <c r="G4806" s="360">
        <v>60</v>
      </c>
      <c r="H4806" s="320">
        <v>3052</v>
      </c>
      <c r="I4806" s="320">
        <v>4078</v>
      </c>
      <c r="J4806" s="361">
        <v>0.42805049088359048</v>
      </c>
      <c r="K4806" s="320" t="s">
        <v>227</v>
      </c>
      <c r="L4806" s="320" t="s">
        <v>254</v>
      </c>
      <c r="M4806" s="320" t="s">
        <v>262</v>
      </c>
      <c r="N4806" s="320" t="s">
        <v>261</v>
      </c>
    </row>
    <row r="4807" spans="1:14">
      <c r="A4807" s="320" t="s">
        <v>248</v>
      </c>
      <c r="B4807" s="320" t="s">
        <v>477</v>
      </c>
      <c r="C4807" s="320" t="s">
        <v>847</v>
      </c>
      <c r="D4807" s="320" t="s">
        <v>95</v>
      </c>
      <c r="E4807" s="320">
        <v>927610</v>
      </c>
      <c r="F4807" s="190">
        <v>5088</v>
      </c>
      <c r="G4807" s="360">
        <v>59.995100000000001</v>
      </c>
      <c r="H4807" s="320">
        <v>2621</v>
      </c>
      <c r="I4807" s="320">
        <v>2467</v>
      </c>
      <c r="J4807" s="361">
        <v>0.51513364779874216</v>
      </c>
      <c r="K4807" s="320" t="s">
        <v>1214</v>
      </c>
      <c r="L4807" s="320" t="s">
        <v>254</v>
      </c>
      <c r="M4807" s="320" t="s">
        <v>263</v>
      </c>
      <c r="N4807" s="320" t="s">
        <v>262</v>
      </c>
    </row>
    <row r="4808" spans="1:14">
      <c r="A4808" s="320" t="s">
        <v>248</v>
      </c>
      <c r="B4808" s="320" t="s">
        <v>477</v>
      </c>
      <c r="C4808" s="320" t="s">
        <v>847</v>
      </c>
      <c r="D4808" s="320" t="s">
        <v>95</v>
      </c>
      <c r="E4808" s="320">
        <v>36966707</v>
      </c>
      <c r="F4808" s="190">
        <v>2510</v>
      </c>
      <c r="G4808" s="360">
        <v>60.116999999999997</v>
      </c>
      <c r="H4808" s="320">
        <v>1066</v>
      </c>
      <c r="I4808" s="320">
        <v>1444</v>
      </c>
      <c r="J4808" s="361">
        <v>0.42470119521912353</v>
      </c>
      <c r="K4808" s="320" t="s">
        <v>40</v>
      </c>
      <c r="L4808" s="320" t="s">
        <v>143</v>
      </c>
      <c r="M4808" s="320" t="s">
        <v>262</v>
      </c>
      <c r="N4808" s="320" t="s">
        <v>12</v>
      </c>
    </row>
    <row r="4809" spans="1:14">
      <c r="A4809" s="320" t="s">
        <v>248</v>
      </c>
      <c r="B4809" s="320" t="s">
        <v>477</v>
      </c>
      <c r="C4809" s="320" t="s">
        <v>847</v>
      </c>
      <c r="D4809" s="320" t="s">
        <v>95</v>
      </c>
      <c r="E4809" s="320">
        <v>99615131</v>
      </c>
      <c r="F4809" s="190">
        <v>6043</v>
      </c>
      <c r="G4809" s="360">
        <v>59.947699999999998</v>
      </c>
      <c r="H4809" s="320">
        <v>2487</v>
      </c>
      <c r="I4809" s="320">
        <v>3556</v>
      </c>
      <c r="J4809" s="361">
        <v>0.41155055436041699</v>
      </c>
      <c r="K4809" s="320" t="s">
        <v>226</v>
      </c>
      <c r="L4809" s="320" t="s">
        <v>254</v>
      </c>
      <c r="M4809" s="320" t="s">
        <v>263</v>
      </c>
      <c r="N4809" s="320" t="s">
        <v>264</v>
      </c>
    </row>
    <row r="4810" spans="1:14">
      <c r="A4810" s="320" t="s">
        <v>248</v>
      </c>
      <c r="B4810" s="320" t="s">
        <v>473</v>
      </c>
      <c r="C4810" s="320" t="s">
        <v>670</v>
      </c>
      <c r="D4810" s="173" t="s">
        <v>1247</v>
      </c>
      <c r="E4810" s="173" t="s">
        <v>12</v>
      </c>
      <c r="F4810" s="358" t="s">
        <v>12</v>
      </c>
      <c r="G4810" s="173" t="s">
        <v>12</v>
      </c>
      <c r="H4810" s="173">
        <v>54</v>
      </c>
      <c r="I4810" s="173" t="s">
        <v>12</v>
      </c>
      <c r="J4810" s="173" t="s">
        <v>12</v>
      </c>
      <c r="K4810" s="173" t="s">
        <v>12</v>
      </c>
      <c r="L4810" s="173" t="s">
        <v>253</v>
      </c>
      <c r="M4810" s="173" t="s">
        <v>12</v>
      </c>
      <c r="N4810" s="173" t="s">
        <v>12</v>
      </c>
    </row>
    <row r="4811" spans="1:14">
      <c r="A4811" s="320" t="s">
        <v>248</v>
      </c>
      <c r="B4811" s="320" t="s">
        <v>474</v>
      </c>
      <c r="C4811" s="320" t="s">
        <v>671</v>
      </c>
      <c r="D4811" s="173" t="s">
        <v>1247</v>
      </c>
      <c r="E4811" s="173" t="s">
        <v>12</v>
      </c>
      <c r="F4811" s="358" t="s">
        <v>12</v>
      </c>
      <c r="G4811" s="173" t="s">
        <v>12</v>
      </c>
      <c r="H4811" s="173">
        <v>1</v>
      </c>
      <c r="I4811" s="173" t="s">
        <v>12</v>
      </c>
      <c r="J4811" s="173" t="s">
        <v>12</v>
      </c>
      <c r="K4811" s="173" t="s">
        <v>12</v>
      </c>
      <c r="L4811" s="173" t="s">
        <v>253</v>
      </c>
      <c r="M4811" s="173" t="s">
        <v>12</v>
      </c>
      <c r="N4811" s="173" t="s">
        <v>12</v>
      </c>
    </row>
    <row r="4812" spans="1:14">
      <c r="A4812" s="320" t="s">
        <v>248</v>
      </c>
      <c r="B4812" s="320" t="s">
        <v>475</v>
      </c>
      <c r="C4812" s="320" t="s">
        <v>846</v>
      </c>
      <c r="D4812" s="173" t="s">
        <v>1247</v>
      </c>
      <c r="E4812" s="173" t="s">
        <v>12</v>
      </c>
      <c r="F4812" s="358" t="s">
        <v>12</v>
      </c>
      <c r="G4812" s="173" t="s">
        <v>12</v>
      </c>
      <c r="H4812" s="173">
        <v>0</v>
      </c>
      <c r="I4812" s="173" t="s">
        <v>12</v>
      </c>
      <c r="J4812" s="173" t="s">
        <v>12</v>
      </c>
      <c r="K4812" s="173" t="s">
        <v>12</v>
      </c>
      <c r="L4812" s="173" t="s">
        <v>253</v>
      </c>
      <c r="M4812" s="173" t="s">
        <v>12</v>
      </c>
      <c r="N4812" s="173" t="s">
        <v>12</v>
      </c>
    </row>
    <row r="4813" spans="1:14">
      <c r="A4813" s="320" t="s">
        <v>248</v>
      </c>
      <c r="B4813" s="320" t="s">
        <v>476</v>
      </c>
      <c r="C4813" s="320" t="s">
        <v>702</v>
      </c>
      <c r="D4813" s="173" t="s">
        <v>1247</v>
      </c>
      <c r="E4813" s="173" t="s">
        <v>12</v>
      </c>
      <c r="F4813" s="358" t="s">
        <v>12</v>
      </c>
      <c r="G4813" s="173" t="s">
        <v>12</v>
      </c>
      <c r="H4813" s="173">
        <v>34</v>
      </c>
      <c r="I4813" s="173" t="s">
        <v>12</v>
      </c>
      <c r="J4813" s="173" t="s">
        <v>12</v>
      </c>
      <c r="K4813" s="173" t="s">
        <v>12</v>
      </c>
      <c r="L4813" s="173" t="s">
        <v>253</v>
      </c>
      <c r="M4813" s="173" t="s">
        <v>12</v>
      </c>
      <c r="N4813" s="173" t="s">
        <v>12</v>
      </c>
    </row>
    <row r="4814" spans="1:14">
      <c r="A4814" s="320" t="s">
        <v>248</v>
      </c>
      <c r="B4814" s="320" t="s">
        <v>477</v>
      </c>
      <c r="C4814" s="320" t="s">
        <v>847</v>
      </c>
      <c r="D4814" s="173" t="s">
        <v>1247</v>
      </c>
      <c r="E4814" s="173" t="s">
        <v>12</v>
      </c>
      <c r="F4814" s="358" t="s">
        <v>12</v>
      </c>
      <c r="G4814" s="173" t="s">
        <v>12</v>
      </c>
      <c r="H4814" s="173">
        <v>114</v>
      </c>
      <c r="I4814" s="173" t="s">
        <v>12</v>
      </c>
      <c r="J4814" s="173" t="s">
        <v>12</v>
      </c>
      <c r="K4814" s="173" t="s">
        <v>12</v>
      </c>
      <c r="L4814" s="173" t="s">
        <v>253</v>
      </c>
      <c r="M4814" s="173" t="s">
        <v>12</v>
      </c>
      <c r="N4814" s="173" t="s">
        <v>12</v>
      </c>
    </row>
  </sheetData>
  <autoFilter ref="A4:N4814" xr:uid="{B04D4315-F28D-964F-B643-9CFDB6C88742}"/>
  <sortState xmlns:xlrd2="http://schemas.microsoft.com/office/spreadsheetml/2017/richdata2" ref="A5:N4391">
    <sortCondition ref="A5:A4391"/>
    <sortCondition ref="D5:D4391"/>
    <sortCondition ref="E5:E4391"/>
  </sortState>
  <phoneticPr fontId="3" type="noConversion"/>
  <conditionalFormatting sqref="D1:D3">
    <cfRule type="duplicateValues" dxfId="5" priority="3"/>
  </conditionalFormatting>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34"/>
  <sheetViews>
    <sheetView zoomScaleNormal="100" workbookViewId="0"/>
  </sheetViews>
  <sheetFormatPr defaultColWidth="11.1640625" defaultRowHeight="14" customHeight="1"/>
  <cols>
    <col min="1" max="1" width="12" style="194" customWidth="1"/>
    <col min="2" max="2" width="18.83203125" style="194" bestFit="1" customWidth="1"/>
    <col min="3" max="3" width="13.6640625" style="194" bestFit="1" customWidth="1"/>
    <col min="4" max="4" width="12" style="194" customWidth="1"/>
    <col min="5" max="5" width="10.33203125" style="194" customWidth="1"/>
    <col min="6" max="7" width="12" style="194" customWidth="1"/>
    <col min="8" max="9" width="12.33203125" style="194" customWidth="1"/>
    <col min="10" max="10" width="7.83203125" style="194" bestFit="1" customWidth="1"/>
    <col min="11" max="11" width="11.1640625" style="194" customWidth="1"/>
    <col min="12" max="12" width="13.1640625" style="194" customWidth="1"/>
    <col min="13" max="13" width="10" style="194" customWidth="1"/>
    <col min="14" max="15" width="12.1640625" style="194" customWidth="1"/>
    <col min="16" max="16" width="16.5" style="194" customWidth="1"/>
    <col min="17" max="17" width="48.6640625" style="194" customWidth="1"/>
    <col min="18" max="22" width="10.5" style="194" customWidth="1"/>
    <col min="23" max="23" width="7.83203125" style="194" bestFit="1" customWidth="1"/>
    <col min="24" max="24" width="12.33203125" style="194" customWidth="1"/>
    <col min="25" max="27" width="10.5" style="194" customWidth="1"/>
    <col min="28" max="28" width="23.1640625" style="194" bestFit="1" customWidth="1"/>
    <col min="29" max="16384" width="11.1640625" style="194"/>
  </cols>
  <sheetData>
    <row r="1" spans="1:33" ht="14" customHeight="1">
      <c r="A1" s="193" t="s">
        <v>5715</v>
      </c>
      <c r="B1" s="193"/>
      <c r="D1" s="258"/>
      <c r="AC1" s="258"/>
      <c r="AD1" s="258"/>
      <c r="AE1" s="258"/>
      <c r="AF1" s="258"/>
      <c r="AG1" s="258"/>
    </row>
    <row r="2" spans="1:33" ht="14" customHeight="1">
      <c r="AC2" s="258"/>
      <c r="AD2" s="258"/>
      <c r="AE2" s="258"/>
      <c r="AF2" s="258"/>
      <c r="AG2" s="258"/>
    </row>
    <row r="3" spans="1:33" ht="14" customHeight="1">
      <c r="AC3" s="258"/>
      <c r="AD3" s="258"/>
      <c r="AE3" s="258"/>
      <c r="AF3" s="258"/>
      <c r="AG3" s="258"/>
    </row>
    <row r="4" spans="1:33" s="320" customFormat="1" ht="14" customHeight="1" thickBot="1">
      <c r="A4" s="324" t="s">
        <v>74</v>
      </c>
      <c r="B4" s="324" t="s">
        <v>1590</v>
      </c>
      <c r="C4" s="324" t="s">
        <v>956</v>
      </c>
      <c r="D4" s="324" t="s">
        <v>957</v>
      </c>
      <c r="E4" s="324" t="s">
        <v>621</v>
      </c>
      <c r="F4" s="324" t="s">
        <v>330</v>
      </c>
      <c r="G4" s="324" t="s">
        <v>410</v>
      </c>
      <c r="H4" s="324" t="s">
        <v>839</v>
      </c>
      <c r="I4" s="324" t="s">
        <v>639</v>
      </c>
      <c r="J4" s="324" t="s">
        <v>1874</v>
      </c>
      <c r="K4" s="324" t="s">
        <v>240</v>
      </c>
      <c r="L4" s="324" t="s">
        <v>619</v>
      </c>
      <c r="M4" s="324" t="s">
        <v>2</v>
      </c>
      <c r="N4" s="324" t="s">
        <v>618</v>
      </c>
      <c r="O4" s="324" t="s">
        <v>637</v>
      </c>
      <c r="P4" s="324" t="s">
        <v>331</v>
      </c>
      <c r="Q4" s="324" t="s">
        <v>332</v>
      </c>
      <c r="R4" s="324" t="s">
        <v>329</v>
      </c>
      <c r="S4" s="324" t="s">
        <v>330</v>
      </c>
      <c r="T4" s="324" t="s">
        <v>410</v>
      </c>
      <c r="U4" s="324" t="s">
        <v>839</v>
      </c>
      <c r="V4" s="324" t="s">
        <v>639</v>
      </c>
      <c r="W4" s="324" t="s">
        <v>1875</v>
      </c>
      <c r="X4" s="324" t="s">
        <v>840</v>
      </c>
      <c r="Y4" s="324" t="s">
        <v>618</v>
      </c>
      <c r="Z4" s="324" t="s">
        <v>637</v>
      </c>
      <c r="AA4" s="324" t="s">
        <v>331</v>
      </c>
      <c r="AB4" s="324" t="s">
        <v>332</v>
      </c>
    </row>
    <row r="5" spans="1:33" ht="14" customHeight="1" thickTop="1">
      <c r="A5" s="320" t="s">
        <v>284</v>
      </c>
      <c r="B5" s="368" t="s">
        <v>17</v>
      </c>
      <c r="C5" s="320" t="s">
        <v>1305</v>
      </c>
      <c r="D5" s="320" t="s">
        <v>12</v>
      </c>
      <c r="E5" s="320" t="s">
        <v>333</v>
      </c>
      <c r="F5" s="320" t="s">
        <v>622</v>
      </c>
      <c r="G5" s="320" t="s">
        <v>769</v>
      </c>
      <c r="H5" s="369">
        <v>0</v>
      </c>
      <c r="I5" s="320" t="s">
        <v>609</v>
      </c>
      <c r="J5" s="320" t="s">
        <v>21</v>
      </c>
      <c r="K5" s="321" t="s">
        <v>13</v>
      </c>
      <c r="L5" s="320" t="s">
        <v>10</v>
      </c>
      <c r="M5" s="320" t="s">
        <v>11</v>
      </c>
      <c r="N5" s="320" t="s">
        <v>16</v>
      </c>
      <c r="O5" s="320" t="s">
        <v>12</v>
      </c>
      <c r="P5" s="320" t="s">
        <v>335</v>
      </c>
      <c r="Q5" s="320" t="s">
        <v>337</v>
      </c>
      <c r="R5" s="320" t="s">
        <v>350</v>
      </c>
      <c r="S5" s="320" t="s">
        <v>14</v>
      </c>
      <c r="T5" s="320" t="s">
        <v>14</v>
      </c>
      <c r="U5" s="369" t="s">
        <v>14</v>
      </c>
      <c r="V5" s="320" t="s">
        <v>609</v>
      </c>
      <c r="W5" s="320" t="s">
        <v>701</v>
      </c>
      <c r="X5" s="320" t="s">
        <v>12</v>
      </c>
      <c r="Y5" s="320" t="s">
        <v>14</v>
      </c>
      <c r="Z5" s="320" t="s">
        <v>14</v>
      </c>
      <c r="AA5" s="320" t="s">
        <v>14</v>
      </c>
      <c r="AB5" s="320" t="s">
        <v>12</v>
      </c>
    </row>
    <row r="6" spans="1:33" ht="14" customHeight="1">
      <c r="A6" s="320" t="s">
        <v>288</v>
      </c>
      <c r="B6" s="368" t="s">
        <v>23</v>
      </c>
      <c r="C6" s="320" t="s">
        <v>1305</v>
      </c>
      <c r="D6" s="320" t="s">
        <v>12</v>
      </c>
      <c r="E6" s="320" t="s">
        <v>333</v>
      </c>
      <c r="F6" s="320" t="s">
        <v>336</v>
      </c>
      <c r="G6" s="320" t="s">
        <v>419</v>
      </c>
      <c r="H6" s="369">
        <v>0.25</v>
      </c>
      <c r="I6" s="320" t="s">
        <v>611</v>
      </c>
      <c r="J6" s="320" t="s">
        <v>16</v>
      </c>
      <c r="K6" s="321" t="s">
        <v>13</v>
      </c>
      <c r="L6" s="320" t="s">
        <v>10</v>
      </c>
      <c r="M6" s="320" t="s">
        <v>11</v>
      </c>
      <c r="N6" s="320" t="s">
        <v>21</v>
      </c>
      <c r="O6" s="320" t="s">
        <v>630</v>
      </c>
      <c r="P6" s="320" t="s">
        <v>19</v>
      </c>
      <c r="Q6" s="320" t="s">
        <v>337</v>
      </c>
      <c r="R6" s="320" t="s">
        <v>350</v>
      </c>
      <c r="S6" s="320" t="s">
        <v>352</v>
      </c>
      <c r="T6" s="320" t="s">
        <v>412</v>
      </c>
      <c r="U6" s="369">
        <v>5.0000000000000001E-3</v>
      </c>
      <c r="V6" s="320" t="s">
        <v>609</v>
      </c>
      <c r="W6" s="320" t="s">
        <v>21</v>
      </c>
      <c r="X6" s="320" t="s">
        <v>841</v>
      </c>
      <c r="Y6" s="320" t="s">
        <v>21</v>
      </c>
      <c r="Z6" s="320" t="s">
        <v>630</v>
      </c>
      <c r="AA6" s="320" t="s">
        <v>19</v>
      </c>
      <c r="AB6" s="320" t="s">
        <v>353</v>
      </c>
    </row>
    <row r="7" spans="1:33" ht="14" customHeight="1">
      <c r="A7" s="320" t="s">
        <v>811</v>
      </c>
      <c r="B7" s="368" t="s">
        <v>23</v>
      </c>
      <c r="C7" s="320" t="s">
        <v>1401</v>
      </c>
      <c r="D7" s="320" t="s">
        <v>55</v>
      </c>
      <c r="E7" s="320" t="s">
        <v>333</v>
      </c>
      <c r="F7" s="320" t="s">
        <v>338</v>
      </c>
      <c r="G7" s="320" t="s">
        <v>412</v>
      </c>
      <c r="H7" s="369">
        <v>0.40450928381962864</v>
      </c>
      <c r="I7" s="213" t="s">
        <v>611</v>
      </c>
      <c r="J7" s="213" t="s">
        <v>16</v>
      </c>
      <c r="K7" s="321" t="s">
        <v>1408</v>
      </c>
      <c r="L7" s="320" t="s">
        <v>10</v>
      </c>
      <c r="M7" s="320" t="s">
        <v>11</v>
      </c>
      <c r="N7" s="320" t="s">
        <v>21</v>
      </c>
      <c r="O7" s="320" t="s">
        <v>630</v>
      </c>
      <c r="P7" s="320" t="s">
        <v>19</v>
      </c>
      <c r="Q7" s="320" t="s">
        <v>337</v>
      </c>
      <c r="R7" s="320" t="s">
        <v>350</v>
      </c>
      <c r="S7" s="320" t="s">
        <v>354</v>
      </c>
      <c r="T7" s="320" t="s">
        <v>428</v>
      </c>
      <c r="U7" s="369">
        <v>0.1525</v>
      </c>
      <c r="V7" s="213" t="s">
        <v>611</v>
      </c>
      <c r="W7" s="213" t="s">
        <v>16</v>
      </c>
      <c r="X7" s="213" t="s">
        <v>842</v>
      </c>
      <c r="Y7" s="320" t="s">
        <v>21</v>
      </c>
      <c r="Z7" s="320" t="s">
        <v>630</v>
      </c>
      <c r="AA7" s="320" t="s">
        <v>19</v>
      </c>
      <c r="AB7" s="320" t="s">
        <v>353</v>
      </c>
    </row>
    <row r="8" spans="1:33" ht="14" customHeight="1">
      <c r="A8" s="320" t="s">
        <v>853</v>
      </c>
      <c r="B8" s="368" t="s">
        <v>23</v>
      </c>
      <c r="C8" s="320" t="s">
        <v>1547</v>
      </c>
      <c r="D8" s="320" t="s">
        <v>28</v>
      </c>
      <c r="E8" s="320" t="s">
        <v>333</v>
      </c>
      <c r="F8" s="320" t="s">
        <v>339</v>
      </c>
      <c r="G8" s="320" t="s">
        <v>423</v>
      </c>
      <c r="H8" s="369">
        <v>0.20390832008479065</v>
      </c>
      <c r="I8" s="320" t="s">
        <v>640</v>
      </c>
      <c r="J8" s="320" t="s">
        <v>701</v>
      </c>
      <c r="K8" s="321" t="s">
        <v>1408</v>
      </c>
      <c r="L8" s="320" t="s">
        <v>10</v>
      </c>
      <c r="M8" s="320" t="s">
        <v>11</v>
      </c>
      <c r="N8" s="320" t="s">
        <v>21</v>
      </c>
      <c r="O8" s="320" t="s">
        <v>630</v>
      </c>
      <c r="P8" s="320" t="s">
        <v>19</v>
      </c>
      <c r="Q8" s="320" t="s">
        <v>337</v>
      </c>
      <c r="R8" s="320" t="s">
        <v>350</v>
      </c>
      <c r="S8" s="320" t="s">
        <v>363</v>
      </c>
      <c r="T8" s="320" t="s">
        <v>423</v>
      </c>
      <c r="U8" s="369">
        <v>5.3100000000000001E-2</v>
      </c>
      <c r="V8" s="320" t="s">
        <v>1585</v>
      </c>
      <c r="W8" s="320" t="s">
        <v>16</v>
      </c>
      <c r="X8" s="320" t="s">
        <v>842</v>
      </c>
      <c r="Y8" s="320" t="s">
        <v>21</v>
      </c>
      <c r="Z8" s="320" t="s">
        <v>630</v>
      </c>
      <c r="AA8" s="320" t="s">
        <v>19</v>
      </c>
      <c r="AB8" s="320" t="s">
        <v>353</v>
      </c>
    </row>
    <row r="9" spans="1:33" ht="14" customHeight="1">
      <c r="A9" s="320" t="s">
        <v>854</v>
      </c>
      <c r="B9" s="368" t="s">
        <v>29</v>
      </c>
      <c r="C9" s="320" t="s">
        <v>1401</v>
      </c>
      <c r="D9" s="320" t="s">
        <v>28</v>
      </c>
      <c r="E9" s="320" t="s">
        <v>333</v>
      </c>
      <c r="F9" s="320" t="s">
        <v>340</v>
      </c>
      <c r="G9" s="320" t="s">
        <v>435</v>
      </c>
      <c r="H9" s="369">
        <v>4.9468367889420523E-2</v>
      </c>
      <c r="I9" s="320" t="s">
        <v>609</v>
      </c>
      <c r="J9" s="320" t="s">
        <v>21</v>
      </c>
      <c r="K9" s="321" t="s">
        <v>13</v>
      </c>
      <c r="L9" s="320" t="s">
        <v>10</v>
      </c>
      <c r="M9" s="320" t="s">
        <v>617</v>
      </c>
      <c r="N9" s="320" t="s">
        <v>21</v>
      </c>
      <c r="O9" s="320" t="s">
        <v>630</v>
      </c>
      <c r="P9" s="320" t="s">
        <v>19</v>
      </c>
      <c r="Q9" s="320" t="s">
        <v>337</v>
      </c>
      <c r="R9" s="320" t="s">
        <v>350</v>
      </c>
      <c r="S9" s="320" t="s">
        <v>355</v>
      </c>
      <c r="T9" s="320" t="s">
        <v>435</v>
      </c>
      <c r="U9" s="369">
        <v>0</v>
      </c>
      <c r="V9" s="320" t="s">
        <v>609</v>
      </c>
      <c r="W9" s="320" t="s">
        <v>21</v>
      </c>
      <c r="X9" s="320" t="s">
        <v>842</v>
      </c>
      <c r="Y9" s="320" t="s">
        <v>1282</v>
      </c>
      <c r="Z9" s="320" t="s">
        <v>12</v>
      </c>
      <c r="AA9" s="320" t="s">
        <v>19</v>
      </c>
      <c r="AB9" s="320" t="s">
        <v>353</v>
      </c>
    </row>
    <row r="10" spans="1:33" ht="14" customHeight="1">
      <c r="A10" s="320" t="s">
        <v>286</v>
      </c>
      <c r="B10" s="368" t="s">
        <v>32</v>
      </c>
      <c r="C10" s="320" t="s">
        <v>1305</v>
      </c>
      <c r="D10" s="320" t="s">
        <v>12</v>
      </c>
      <c r="E10" s="320" t="s">
        <v>333</v>
      </c>
      <c r="F10" s="320" t="s">
        <v>341</v>
      </c>
      <c r="G10" s="320" t="s">
        <v>419</v>
      </c>
      <c r="H10" s="369">
        <v>0.32179078268348627</v>
      </c>
      <c r="I10" s="320" t="s">
        <v>610</v>
      </c>
      <c r="J10" s="320" t="s">
        <v>16</v>
      </c>
      <c r="K10" s="321" t="s">
        <v>13</v>
      </c>
      <c r="L10" s="320" t="s">
        <v>10</v>
      </c>
      <c r="M10" s="320" t="s">
        <v>11</v>
      </c>
      <c r="N10" s="320" t="s">
        <v>21</v>
      </c>
      <c r="O10" s="320" t="s">
        <v>630</v>
      </c>
      <c r="P10" s="320" t="s">
        <v>19</v>
      </c>
      <c r="Q10" s="320" t="s">
        <v>337</v>
      </c>
      <c r="R10" s="320" t="s">
        <v>350</v>
      </c>
      <c r="S10" s="320" t="s">
        <v>359</v>
      </c>
      <c r="T10" s="320" t="s">
        <v>428</v>
      </c>
      <c r="U10" s="369">
        <v>0.04</v>
      </c>
      <c r="V10" s="320" t="s">
        <v>609</v>
      </c>
      <c r="W10" s="320" t="s">
        <v>21</v>
      </c>
      <c r="X10" s="320" t="s">
        <v>12</v>
      </c>
      <c r="Y10" s="320" t="s">
        <v>14</v>
      </c>
      <c r="Z10" s="320" t="s">
        <v>630</v>
      </c>
      <c r="AA10" s="320" t="s">
        <v>19</v>
      </c>
      <c r="AB10" s="320" t="s">
        <v>353</v>
      </c>
    </row>
    <row r="11" spans="1:33" ht="14" customHeight="1">
      <c r="A11" s="320" t="s">
        <v>249</v>
      </c>
      <c r="B11" s="368" t="s">
        <v>47</v>
      </c>
      <c r="C11" s="320" t="s">
        <v>1400</v>
      </c>
      <c r="D11" s="320" t="s">
        <v>28</v>
      </c>
      <c r="E11" s="320" t="s">
        <v>333</v>
      </c>
      <c r="F11" s="320" t="s">
        <v>342</v>
      </c>
      <c r="G11" s="320" t="s">
        <v>419</v>
      </c>
      <c r="H11" s="369">
        <v>0.03</v>
      </c>
      <c r="I11" s="320" t="s">
        <v>609</v>
      </c>
      <c r="J11" s="320" t="s">
        <v>21</v>
      </c>
      <c r="K11" s="321" t="s">
        <v>1407</v>
      </c>
      <c r="L11" s="320" t="s">
        <v>10</v>
      </c>
      <c r="M11" s="320" t="s">
        <v>617</v>
      </c>
      <c r="N11" s="320" t="s">
        <v>16</v>
      </c>
      <c r="O11" s="320" t="s">
        <v>630</v>
      </c>
      <c r="P11" s="320" t="s">
        <v>19</v>
      </c>
      <c r="Q11" s="320" t="s">
        <v>337</v>
      </c>
      <c r="R11" s="320" t="s">
        <v>350</v>
      </c>
      <c r="S11" s="320" t="s">
        <v>356</v>
      </c>
      <c r="T11" s="320" t="s">
        <v>419</v>
      </c>
      <c r="U11" s="369">
        <v>5.45E-3</v>
      </c>
      <c r="V11" s="320" t="s">
        <v>609</v>
      </c>
      <c r="W11" s="320" t="s">
        <v>21</v>
      </c>
      <c r="X11" s="320" t="s">
        <v>841</v>
      </c>
      <c r="Y11" s="320" t="s">
        <v>624</v>
      </c>
      <c r="Z11" s="320" t="s">
        <v>630</v>
      </c>
      <c r="AA11" s="320" t="s">
        <v>19</v>
      </c>
      <c r="AB11" s="320" t="s">
        <v>353</v>
      </c>
    </row>
    <row r="12" spans="1:33" ht="14" customHeight="1">
      <c r="A12" s="320" t="s">
        <v>860</v>
      </c>
      <c r="B12" s="368" t="s">
        <v>44</v>
      </c>
      <c r="C12" s="320" t="s">
        <v>1401</v>
      </c>
      <c r="D12" s="320" t="s">
        <v>958</v>
      </c>
      <c r="E12" s="320" t="s">
        <v>333</v>
      </c>
      <c r="F12" s="320" t="s">
        <v>343</v>
      </c>
      <c r="G12" s="320" t="s">
        <v>419</v>
      </c>
      <c r="H12" s="369">
        <v>1.4999999999999999E-2</v>
      </c>
      <c r="I12" s="320" t="s">
        <v>609</v>
      </c>
      <c r="J12" s="320" t="s">
        <v>21</v>
      </c>
      <c r="K12" s="321" t="s">
        <v>13</v>
      </c>
      <c r="L12" s="320" t="s">
        <v>10</v>
      </c>
      <c r="M12" s="320" t="s">
        <v>617</v>
      </c>
      <c r="N12" s="320" t="s">
        <v>21</v>
      </c>
      <c r="O12" s="320" t="s">
        <v>630</v>
      </c>
      <c r="P12" s="320" t="s">
        <v>19</v>
      </c>
      <c r="Q12" s="320" t="s">
        <v>337</v>
      </c>
      <c r="R12" s="320" t="s">
        <v>350</v>
      </c>
      <c r="S12" s="320" t="s">
        <v>357</v>
      </c>
      <c r="T12" s="320" t="s">
        <v>419</v>
      </c>
      <c r="U12" s="369">
        <v>1.2E-2</v>
      </c>
      <c r="V12" s="320" t="s">
        <v>609</v>
      </c>
      <c r="W12" s="320" t="s">
        <v>21</v>
      </c>
      <c r="X12" s="320" t="s">
        <v>841</v>
      </c>
      <c r="Y12" s="320" t="s">
        <v>21</v>
      </c>
      <c r="Z12" s="320" t="s">
        <v>630</v>
      </c>
      <c r="AA12" s="320" t="s">
        <v>19</v>
      </c>
      <c r="AB12" s="320" t="s">
        <v>353</v>
      </c>
    </row>
    <row r="13" spans="1:33" ht="14" customHeight="1">
      <c r="A13" s="320" t="s">
        <v>274</v>
      </c>
      <c r="B13" s="368" t="s">
        <v>32</v>
      </c>
      <c r="C13" s="320" t="s">
        <v>1400</v>
      </c>
      <c r="D13" s="320" t="s">
        <v>28</v>
      </c>
      <c r="E13" s="320" t="s">
        <v>333</v>
      </c>
      <c r="F13" s="320" t="s">
        <v>344</v>
      </c>
      <c r="G13" s="320" t="s">
        <v>419</v>
      </c>
      <c r="H13" s="369">
        <v>7.7000000000000002E-3</v>
      </c>
      <c r="I13" s="320" t="s">
        <v>1657</v>
      </c>
      <c r="J13" s="320" t="s">
        <v>16</v>
      </c>
      <c r="K13" s="321" t="s">
        <v>1407</v>
      </c>
      <c r="L13" s="320" t="s">
        <v>10</v>
      </c>
      <c r="M13" s="320" t="s">
        <v>617</v>
      </c>
      <c r="N13" s="320" t="s">
        <v>16</v>
      </c>
      <c r="O13" s="320" t="s">
        <v>630</v>
      </c>
      <c r="P13" s="320" t="s">
        <v>19</v>
      </c>
      <c r="Q13" s="320" t="s">
        <v>337</v>
      </c>
      <c r="R13" s="320" t="s">
        <v>350</v>
      </c>
      <c r="S13" s="320" t="s">
        <v>360</v>
      </c>
      <c r="T13" s="320" t="s">
        <v>419</v>
      </c>
      <c r="U13" s="369">
        <v>5.0000000000000001E-3</v>
      </c>
      <c r="V13" s="320" t="s">
        <v>609</v>
      </c>
      <c r="W13" s="320" t="s">
        <v>21</v>
      </c>
      <c r="X13" s="320" t="s">
        <v>841</v>
      </c>
      <c r="Y13" s="320" t="s">
        <v>21</v>
      </c>
      <c r="Z13" s="320" t="s">
        <v>630</v>
      </c>
      <c r="AA13" s="320" t="s">
        <v>19</v>
      </c>
      <c r="AB13" s="320" t="s">
        <v>353</v>
      </c>
    </row>
    <row r="14" spans="1:33" ht="14" customHeight="1">
      <c r="A14" s="320" t="s">
        <v>855</v>
      </c>
      <c r="B14" s="368" t="s">
        <v>23</v>
      </c>
      <c r="C14" s="320" t="s">
        <v>57</v>
      </c>
      <c r="D14" s="320" t="s">
        <v>28</v>
      </c>
      <c r="E14" s="320" t="s">
        <v>333</v>
      </c>
      <c r="F14" s="320" t="s">
        <v>641</v>
      </c>
      <c r="G14" s="320" t="s">
        <v>812</v>
      </c>
      <c r="H14" s="369">
        <v>0</v>
      </c>
      <c r="I14" s="213" t="s">
        <v>614</v>
      </c>
      <c r="J14" s="213" t="s">
        <v>701</v>
      </c>
      <c r="K14" s="320" t="s">
        <v>13</v>
      </c>
      <c r="L14" s="320" t="s">
        <v>10</v>
      </c>
      <c r="M14" s="320" t="s">
        <v>11</v>
      </c>
      <c r="N14" s="320" t="s">
        <v>16</v>
      </c>
      <c r="O14" s="320" t="s">
        <v>12</v>
      </c>
      <c r="P14" s="320" t="s">
        <v>19</v>
      </c>
      <c r="Q14" s="320" t="s">
        <v>373</v>
      </c>
      <c r="R14" s="320" t="s">
        <v>350</v>
      </c>
      <c r="S14" s="320" t="s">
        <v>395</v>
      </c>
      <c r="T14" s="320" t="s">
        <v>423</v>
      </c>
      <c r="U14" s="369">
        <v>0</v>
      </c>
      <c r="V14" s="213" t="s">
        <v>615</v>
      </c>
      <c r="W14" s="213" t="s">
        <v>16</v>
      </c>
      <c r="X14" s="213" t="s">
        <v>843</v>
      </c>
      <c r="Y14" s="320" t="s">
        <v>1282</v>
      </c>
      <c r="Z14" s="320" t="s">
        <v>12</v>
      </c>
      <c r="AA14" s="320" t="s">
        <v>19</v>
      </c>
      <c r="AB14" s="320" t="s">
        <v>392</v>
      </c>
    </row>
    <row r="15" spans="1:33" ht="14" customHeight="1">
      <c r="A15" s="320" t="s">
        <v>242</v>
      </c>
      <c r="B15" s="368" t="s">
        <v>32</v>
      </c>
      <c r="C15" s="320" t="s">
        <v>1305</v>
      </c>
      <c r="D15" s="320" t="s">
        <v>12</v>
      </c>
      <c r="E15" s="320" t="s">
        <v>333</v>
      </c>
      <c r="F15" s="320" t="s">
        <v>345</v>
      </c>
      <c r="G15" s="320" t="s">
        <v>423</v>
      </c>
      <c r="H15" s="369">
        <v>9.2499999999999999E-2</v>
      </c>
      <c r="I15" s="320" t="s">
        <v>610</v>
      </c>
      <c r="J15" s="320" t="s">
        <v>16</v>
      </c>
      <c r="K15" s="321" t="s">
        <v>1937</v>
      </c>
      <c r="L15" s="320" t="s">
        <v>10</v>
      </c>
      <c r="M15" s="320" t="s">
        <v>11</v>
      </c>
      <c r="N15" s="320" t="s">
        <v>21</v>
      </c>
      <c r="O15" s="320" t="s">
        <v>630</v>
      </c>
      <c r="P15" s="320" t="s">
        <v>19</v>
      </c>
      <c r="Q15" s="320" t="s">
        <v>337</v>
      </c>
      <c r="R15" s="320" t="s">
        <v>350</v>
      </c>
      <c r="S15" s="320" t="s">
        <v>361</v>
      </c>
      <c r="T15" s="320" t="s">
        <v>412</v>
      </c>
      <c r="U15" s="369">
        <v>5.2913126050503231E-2</v>
      </c>
      <c r="V15" s="320" t="s">
        <v>609</v>
      </c>
      <c r="W15" s="320" t="s">
        <v>21</v>
      </c>
      <c r="X15" s="320" t="s">
        <v>841</v>
      </c>
      <c r="Y15" s="320" t="s">
        <v>21</v>
      </c>
      <c r="Z15" s="320" t="s">
        <v>630</v>
      </c>
      <c r="AA15" s="320" t="s">
        <v>19</v>
      </c>
      <c r="AB15" s="320" t="s">
        <v>353</v>
      </c>
    </row>
    <row r="16" spans="1:33" ht="14" customHeight="1">
      <c r="A16" s="320" t="s">
        <v>290</v>
      </c>
      <c r="B16" s="368" t="s">
        <v>29</v>
      </c>
      <c r="C16" s="320" t="s">
        <v>1547</v>
      </c>
      <c r="D16" s="320" t="s">
        <v>22</v>
      </c>
      <c r="E16" s="320" t="s">
        <v>333</v>
      </c>
      <c r="F16" s="320" t="s">
        <v>346</v>
      </c>
      <c r="G16" s="320" t="s">
        <v>423</v>
      </c>
      <c r="H16" s="369">
        <v>0.28766686954676957</v>
      </c>
      <c r="I16" s="320" t="s">
        <v>612</v>
      </c>
      <c r="J16" s="320" t="s">
        <v>21</v>
      </c>
      <c r="K16" s="321" t="s">
        <v>13</v>
      </c>
      <c r="L16" s="320" t="s">
        <v>10</v>
      </c>
      <c r="M16" s="320" t="s">
        <v>11</v>
      </c>
      <c r="N16" s="320" t="s">
        <v>21</v>
      </c>
      <c r="O16" s="320" t="s">
        <v>630</v>
      </c>
      <c r="P16" s="320" t="s">
        <v>19</v>
      </c>
      <c r="Q16" s="320" t="s">
        <v>337</v>
      </c>
      <c r="R16" s="320" t="s">
        <v>350</v>
      </c>
      <c r="S16" s="320" t="s">
        <v>364</v>
      </c>
      <c r="T16" s="320" t="s">
        <v>423</v>
      </c>
      <c r="U16" s="369">
        <v>0</v>
      </c>
      <c r="V16" s="320" t="s">
        <v>612</v>
      </c>
      <c r="W16" s="320" t="s">
        <v>21</v>
      </c>
      <c r="X16" s="320" t="s">
        <v>842</v>
      </c>
      <c r="Y16" s="320" t="s">
        <v>624</v>
      </c>
      <c r="Z16" s="320" t="s">
        <v>12</v>
      </c>
      <c r="AA16" s="320" t="s">
        <v>19</v>
      </c>
      <c r="AB16" s="320" t="s">
        <v>353</v>
      </c>
    </row>
    <row r="17" spans="1:28" ht="14" customHeight="1">
      <c r="A17" s="320" t="s">
        <v>856</v>
      </c>
      <c r="B17" s="368" t="s">
        <v>17</v>
      </c>
      <c r="C17" s="320" t="s">
        <v>1305</v>
      </c>
      <c r="D17" s="320" t="s">
        <v>12</v>
      </c>
      <c r="E17" s="320" t="s">
        <v>333</v>
      </c>
      <c r="F17" s="320" t="s">
        <v>347</v>
      </c>
      <c r="G17" s="320" t="s">
        <v>458</v>
      </c>
      <c r="H17" s="369">
        <v>2.5999999999999999E-2</v>
      </c>
      <c r="I17" s="320" t="s">
        <v>640</v>
      </c>
      <c r="J17" s="320" t="s">
        <v>701</v>
      </c>
      <c r="K17" s="321" t="s">
        <v>1407</v>
      </c>
      <c r="L17" s="320" t="s">
        <v>10</v>
      </c>
      <c r="M17" s="320" t="s">
        <v>11</v>
      </c>
      <c r="N17" s="320" t="s">
        <v>21</v>
      </c>
      <c r="O17" s="320" t="s">
        <v>630</v>
      </c>
      <c r="P17" s="320" t="s">
        <v>19</v>
      </c>
      <c r="Q17" s="320" t="s">
        <v>337</v>
      </c>
      <c r="R17" s="320" t="s">
        <v>350</v>
      </c>
      <c r="S17" s="320" t="s">
        <v>14</v>
      </c>
      <c r="T17" s="320" t="s">
        <v>14</v>
      </c>
      <c r="U17" s="369" t="s">
        <v>14</v>
      </c>
      <c r="V17" s="320" t="s">
        <v>609</v>
      </c>
      <c r="W17" s="320" t="s">
        <v>21</v>
      </c>
      <c r="X17" s="320" t="s">
        <v>12</v>
      </c>
      <c r="Y17" s="320" t="s">
        <v>14</v>
      </c>
      <c r="Z17" s="320" t="s">
        <v>14</v>
      </c>
      <c r="AA17" s="320" t="s">
        <v>14</v>
      </c>
      <c r="AB17" s="320" t="s">
        <v>12</v>
      </c>
    </row>
    <row r="18" spans="1:28" ht="14" customHeight="1">
      <c r="A18" s="320" t="s">
        <v>251</v>
      </c>
      <c r="B18" s="368" t="s">
        <v>32</v>
      </c>
      <c r="C18" s="320" t="s">
        <v>1305</v>
      </c>
      <c r="D18" s="320" t="s">
        <v>12</v>
      </c>
      <c r="E18" s="320" t="s">
        <v>333</v>
      </c>
      <c r="F18" s="320" t="s">
        <v>620</v>
      </c>
      <c r="G18" s="320" t="s">
        <v>12</v>
      </c>
      <c r="H18" s="369" t="s">
        <v>14</v>
      </c>
      <c r="I18" s="320" t="s">
        <v>640</v>
      </c>
      <c r="J18" s="320" t="s">
        <v>701</v>
      </c>
      <c r="K18" s="321" t="s">
        <v>1407</v>
      </c>
      <c r="L18" s="320" t="s">
        <v>10</v>
      </c>
      <c r="M18" s="320" t="s">
        <v>11</v>
      </c>
      <c r="N18" s="320" t="s">
        <v>14</v>
      </c>
      <c r="O18" s="320" t="s">
        <v>14</v>
      </c>
      <c r="P18" s="320" t="s">
        <v>14</v>
      </c>
      <c r="Q18" s="320" t="s">
        <v>12</v>
      </c>
      <c r="R18" s="320" t="s">
        <v>350</v>
      </c>
      <c r="S18" s="320" t="s">
        <v>358</v>
      </c>
      <c r="T18" s="320" t="s">
        <v>413</v>
      </c>
      <c r="U18" s="369">
        <v>6.4000000000000001E-2</v>
      </c>
      <c r="V18" s="213" t="s">
        <v>609</v>
      </c>
      <c r="W18" s="320" t="s">
        <v>21</v>
      </c>
      <c r="X18" s="320" t="s">
        <v>841</v>
      </c>
      <c r="Y18" s="320" t="s">
        <v>21</v>
      </c>
      <c r="Z18" s="320" t="s">
        <v>630</v>
      </c>
      <c r="AA18" s="320" t="s">
        <v>19</v>
      </c>
      <c r="AB18" s="320" t="s">
        <v>12</v>
      </c>
    </row>
    <row r="19" spans="1:28" ht="14" customHeight="1">
      <c r="A19" s="320" t="s">
        <v>247</v>
      </c>
      <c r="B19" s="368" t="s">
        <v>32</v>
      </c>
      <c r="C19" s="320" t="s">
        <v>1305</v>
      </c>
      <c r="D19" s="320" t="s">
        <v>12</v>
      </c>
      <c r="E19" s="320" t="s">
        <v>333</v>
      </c>
      <c r="F19" s="320" t="s">
        <v>348</v>
      </c>
      <c r="G19" s="320" t="s">
        <v>458</v>
      </c>
      <c r="H19" s="369">
        <v>7.0000000000000007E-2</v>
      </c>
      <c r="I19" s="320" t="s">
        <v>640</v>
      </c>
      <c r="J19" s="320" t="s">
        <v>701</v>
      </c>
      <c r="K19" s="321" t="s">
        <v>1407</v>
      </c>
      <c r="L19" s="320" t="s">
        <v>10</v>
      </c>
      <c r="M19" s="320" t="s">
        <v>11</v>
      </c>
      <c r="N19" s="320" t="s">
        <v>21</v>
      </c>
      <c r="O19" s="320" t="s">
        <v>630</v>
      </c>
      <c r="P19" s="320" t="s">
        <v>19</v>
      </c>
      <c r="Q19" s="320" t="s">
        <v>337</v>
      </c>
      <c r="R19" s="320" t="s">
        <v>350</v>
      </c>
      <c r="S19" s="320" t="s">
        <v>362</v>
      </c>
      <c r="T19" s="320" t="s">
        <v>413</v>
      </c>
      <c r="U19" s="369">
        <v>6.4999999999999997E-3</v>
      </c>
      <c r="V19" s="320" t="s">
        <v>640</v>
      </c>
      <c r="W19" s="320" t="s">
        <v>701</v>
      </c>
      <c r="X19" s="320" t="s">
        <v>12</v>
      </c>
      <c r="Y19" s="320" t="s">
        <v>21</v>
      </c>
      <c r="Z19" s="320" t="s">
        <v>630</v>
      </c>
      <c r="AA19" s="320" t="s">
        <v>19</v>
      </c>
      <c r="AB19" s="320" t="s">
        <v>353</v>
      </c>
    </row>
    <row r="20" spans="1:28" ht="14" customHeight="1">
      <c r="A20" s="320" t="s">
        <v>246</v>
      </c>
      <c r="B20" s="368" t="s">
        <v>17</v>
      </c>
      <c r="C20" s="320" t="s">
        <v>1547</v>
      </c>
      <c r="D20" s="320" t="s">
        <v>12</v>
      </c>
      <c r="E20" s="320" t="s">
        <v>333</v>
      </c>
      <c r="F20" s="320" t="s">
        <v>349</v>
      </c>
      <c r="G20" s="320" t="s">
        <v>484</v>
      </c>
      <c r="H20" s="369">
        <v>8.9999999999999993E-3</v>
      </c>
      <c r="I20" s="320" t="s">
        <v>640</v>
      </c>
      <c r="J20" s="320" t="s">
        <v>701</v>
      </c>
      <c r="K20" s="321" t="s">
        <v>1407</v>
      </c>
      <c r="L20" s="320" t="s">
        <v>10</v>
      </c>
      <c r="M20" s="320" t="s">
        <v>11</v>
      </c>
      <c r="N20" s="320" t="s">
        <v>21</v>
      </c>
      <c r="O20" s="320" t="s">
        <v>630</v>
      </c>
      <c r="P20" s="320" t="s">
        <v>19</v>
      </c>
      <c r="Q20" s="320" t="s">
        <v>337</v>
      </c>
      <c r="R20" s="320" t="s">
        <v>350</v>
      </c>
      <c r="S20" s="320" t="s">
        <v>365</v>
      </c>
      <c r="T20" s="320" t="s">
        <v>484</v>
      </c>
      <c r="U20" s="369">
        <v>4.0000000000000001E-3</v>
      </c>
      <c r="V20" s="320" t="s">
        <v>640</v>
      </c>
      <c r="W20" s="320" t="s">
        <v>701</v>
      </c>
      <c r="X20" s="320" t="s">
        <v>12</v>
      </c>
      <c r="Y20" s="320" t="s">
        <v>21</v>
      </c>
      <c r="Z20" s="320" t="s">
        <v>630</v>
      </c>
      <c r="AA20" s="320" t="s">
        <v>19</v>
      </c>
      <c r="AB20" s="320" t="s">
        <v>353</v>
      </c>
    </row>
    <row r="21" spans="1:28" ht="14" customHeight="1">
      <c r="A21" s="320" t="s">
        <v>248</v>
      </c>
      <c r="B21" s="368" t="s">
        <v>29</v>
      </c>
      <c r="C21" s="320" t="s">
        <v>1547</v>
      </c>
      <c r="D21" s="320" t="s">
        <v>55</v>
      </c>
      <c r="E21" s="320" t="s">
        <v>333</v>
      </c>
      <c r="F21" s="320" t="s">
        <v>620</v>
      </c>
      <c r="G21" s="320" t="s">
        <v>12</v>
      </c>
      <c r="H21" s="369" t="s">
        <v>14</v>
      </c>
      <c r="I21" s="320" t="s">
        <v>612</v>
      </c>
      <c r="J21" s="320" t="s">
        <v>21</v>
      </c>
      <c r="K21" s="321" t="s">
        <v>1408</v>
      </c>
      <c r="L21" s="320" t="s">
        <v>10</v>
      </c>
      <c r="M21" s="320" t="s">
        <v>11</v>
      </c>
      <c r="N21" s="320" t="s">
        <v>14</v>
      </c>
      <c r="O21" s="320" t="s">
        <v>14</v>
      </c>
      <c r="P21" s="320" t="s">
        <v>14</v>
      </c>
      <c r="Q21" s="320" t="s">
        <v>12</v>
      </c>
      <c r="R21" s="320" t="s">
        <v>350</v>
      </c>
      <c r="S21" s="320" t="s">
        <v>14</v>
      </c>
      <c r="T21" s="320" t="s">
        <v>14</v>
      </c>
      <c r="U21" s="369" t="s">
        <v>14</v>
      </c>
      <c r="V21" s="320" t="s">
        <v>612</v>
      </c>
      <c r="W21" s="320" t="s">
        <v>21</v>
      </c>
      <c r="X21" s="320" t="s">
        <v>12</v>
      </c>
      <c r="Y21" s="320" t="s">
        <v>14</v>
      </c>
      <c r="Z21" s="320" t="s">
        <v>14</v>
      </c>
      <c r="AA21" s="320" t="s">
        <v>14</v>
      </c>
      <c r="AB21" s="320" t="s">
        <v>12</v>
      </c>
    </row>
    <row r="22" spans="1:28" ht="14" customHeight="1">
      <c r="A22" s="320" t="s">
        <v>858</v>
      </c>
      <c r="B22" s="368" t="s">
        <v>17</v>
      </c>
      <c r="C22" s="320" t="s">
        <v>57</v>
      </c>
      <c r="D22" s="320" t="s">
        <v>28</v>
      </c>
      <c r="E22" s="320" t="s">
        <v>366</v>
      </c>
      <c r="F22" s="320" t="s">
        <v>367</v>
      </c>
      <c r="G22" s="320" t="s">
        <v>413</v>
      </c>
      <c r="H22" s="369">
        <v>9.4648331278566616E-3</v>
      </c>
      <c r="I22" s="213" t="s">
        <v>615</v>
      </c>
      <c r="J22" s="213" t="s">
        <v>16</v>
      </c>
      <c r="K22" s="320" t="s">
        <v>13</v>
      </c>
      <c r="L22" s="320" t="s">
        <v>52</v>
      </c>
      <c r="M22" s="320" t="s">
        <v>617</v>
      </c>
      <c r="N22" s="320" t="s">
        <v>21</v>
      </c>
      <c r="O22" s="320" t="s">
        <v>630</v>
      </c>
      <c r="P22" s="320" t="s">
        <v>19</v>
      </c>
      <c r="Q22" s="320" t="s">
        <v>368</v>
      </c>
      <c r="R22" s="320" t="s">
        <v>390</v>
      </c>
      <c r="S22" s="320" t="s">
        <v>391</v>
      </c>
      <c r="T22" s="320" t="s">
        <v>419</v>
      </c>
      <c r="U22" s="369">
        <v>0</v>
      </c>
      <c r="V22" s="213" t="s">
        <v>616</v>
      </c>
      <c r="W22" s="213" t="s">
        <v>21</v>
      </c>
      <c r="X22" s="213" t="s">
        <v>842</v>
      </c>
      <c r="Y22" s="320" t="s">
        <v>1282</v>
      </c>
      <c r="Z22" s="320" t="s">
        <v>12</v>
      </c>
      <c r="AA22" s="320" t="s">
        <v>19</v>
      </c>
      <c r="AB22" s="320" t="s">
        <v>392</v>
      </c>
    </row>
    <row r="23" spans="1:28" ht="14" customHeight="1">
      <c r="A23" s="320" t="s">
        <v>311</v>
      </c>
      <c r="B23" s="368" t="s">
        <v>29</v>
      </c>
      <c r="C23" s="320" t="s">
        <v>57</v>
      </c>
      <c r="D23" s="320" t="s">
        <v>55</v>
      </c>
      <c r="E23" s="320" t="s">
        <v>366</v>
      </c>
      <c r="F23" s="320" t="s">
        <v>369</v>
      </c>
      <c r="G23" s="320" t="s">
        <v>423</v>
      </c>
      <c r="H23" s="369">
        <v>4.2846068660022149E-2</v>
      </c>
      <c r="I23" s="213" t="s">
        <v>615</v>
      </c>
      <c r="J23" s="213" t="s">
        <v>16</v>
      </c>
      <c r="K23" s="320" t="s">
        <v>13</v>
      </c>
      <c r="L23" s="320" t="s">
        <v>52</v>
      </c>
      <c r="M23" s="320" t="s">
        <v>617</v>
      </c>
      <c r="N23" s="320" t="s">
        <v>21</v>
      </c>
      <c r="O23" s="320" t="s">
        <v>630</v>
      </c>
      <c r="P23" s="320" t="s">
        <v>19</v>
      </c>
      <c r="Q23" s="320" t="s">
        <v>370</v>
      </c>
      <c r="R23" s="320" t="s">
        <v>390</v>
      </c>
      <c r="S23" s="320" t="s">
        <v>393</v>
      </c>
      <c r="T23" s="320" t="s">
        <v>412</v>
      </c>
      <c r="U23" s="369">
        <v>2.5000000000000001E-3</v>
      </c>
      <c r="V23" s="213" t="s">
        <v>616</v>
      </c>
      <c r="W23" s="213" t="s">
        <v>21</v>
      </c>
      <c r="X23" s="213" t="s">
        <v>841</v>
      </c>
      <c r="Y23" s="320" t="s">
        <v>21</v>
      </c>
      <c r="Z23" s="320" t="s">
        <v>630</v>
      </c>
      <c r="AA23" s="320" t="s">
        <v>19</v>
      </c>
      <c r="AB23" s="320" t="s">
        <v>392</v>
      </c>
    </row>
    <row r="24" spans="1:28" ht="14" customHeight="1">
      <c r="A24" s="320" t="s">
        <v>241</v>
      </c>
      <c r="B24" s="368" t="s">
        <v>29</v>
      </c>
      <c r="C24" s="320" t="s">
        <v>57</v>
      </c>
      <c r="D24" s="320" t="s">
        <v>55</v>
      </c>
      <c r="E24" s="320" t="s">
        <v>366</v>
      </c>
      <c r="F24" s="320" t="s">
        <v>371</v>
      </c>
      <c r="G24" s="320" t="s">
        <v>423</v>
      </c>
      <c r="H24" s="369">
        <v>3.7033402458894978E-2</v>
      </c>
      <c r="I24" s="213" t="s">
        <v>615</v>
      </c>
      <c r="J24" s="213" t="s">
        <v>16</v>
      </c>
      <c r="K24" s="321" t="s">
        <v>1407</v>
      </c>
      <c r="L24" s="320" t="s">
        <v>52</v>
      </c>
      <c r="M24" s="320" t="s">
        <v>11</v>
      </c>
      <c r="N24" s="320" t="s">
        <v>21</v>
      </c>
      <c r="O24" s="320" t="s">
        <v>630</v>
      </c>
      <c r="P24" s="320" t="s">
        <v>19</v>
      </c>
      <c r="Q24" s="320" t="s">
        <v>368</v>
      </c>
      <c r="R24" s="320" t="s">
        <v>390</v>
      </c>
      <c r="S24" s="320" t="s">
        <v>394</v>
      </c>
      <c r="T24" s="320" t="s">
        <v>423</v>
      </c>
      <c r="U24" s="369">
        <v>0.1</v>
      </c>
      <c r="V24" s="213" t="s">
        <v>613</v>
      </c>
      <c r="W24" s="213" t="s">
        <v>16</v>
      </c>
      <c r="X24" s="213" t="s">
        <v>842</v>
      </c>
      <c r="Y24" s="320" t="s">
        <v>21</v>
      </c>
      <c r="Z24" s="320" t="s">
        <v>630</v>
      </c>
      <c r="AA24" s="320" t="s">
        <v>19</v>
      </c>
      <c r="AB24" s="320" t="s">
        <v>392</v>
      </c>
    </row>
    <row r="25" spans="1:28" ht="14" customHeight="1">
      <c r="A25" s="320" t="s">
        <v>244</v>
      </c>
      <c r="B25" s="368" t="s">
        <v>64</v>
      </c>
      <c r="C25" s="320" t="s">
        <v>59</v>
      </c>
      <c r="D25" s="320" t="s">
        <v>55</v>
      </c>
      <c r="E25" s="320" t="s">
        <v>366</v>
      </c>
      <c r="F25" s="320" t="s">
        <v>620</v>
      </c>
      <c r="G25" s="320" t="s">
        <v>14</v>
      </c>
      <c r="H25" s="369" t="s">
        <v>14</v>
      </c>
      <c r="I25" s="320" t="s">
        <v>609</v>
      </c>
      <c r="J25" s="320" t="s">
        <v>21</v>
      </c>
      <c r="K25" s="321" t="s">
        <v>1409</v>
      </c>
      <c r="L25" s="320" t="s">
        <v>52</v>
      </c>
      <c r="M25" s="320" t="s">
        <v>617</v>
      </c>
      <c r="N25" s="320" t="s">
        <v>14</v>
      </c>
      <c r="O25" s="320" t="s">
        <v>14</v>
      </c>
      <c r="P25" s="320" t="s">
        <v>14</v>
      </c>
      <c r="Q25" s="320" t="s">
        <v>12</v>
      </c>
      <c r="R25" s="320" t="s">
        <v>390</v>
      </c>
      <c r="S25" s="320" t="s">
        <v>406</v>
      </c>
      <c r="T25" s="320" t="s">
        <v>428</v>
      </c>
      <c r="U25" s="369">
        <v>2.5000000000000001E-3</v>
      </c>
      <c r="V25" s="320" t="s">
        <v>640</v>
      </c>
      <c r="W25" s="320" t="s">
        <v>701</v>
      </c>
      <c r="X25" s="320" t="s">
        <v>12</v>
      </c>
      <c r="Y25" s="320" t="s">
        <v>21</v>
      </c>
      <c r="Z25" s="320" t="s">
        <v>630</v>
      </c>
      <c r="AA25" s="320" t="s">
        <v>19</v>
      </c>
      <c r="AB25" s="320" t="s">
        <v>397</v>
      </c>
    </row>
    <row r="26" spans="1:28" ht="14" customHeight="1">
      <c r="A26" s="320" t="s">
        <v>305</v>
      </c>
      <c r="B26" s="368" t="s">
        <v>29</v>
      </c>
      <c r="C26" s="320" t="s">
        <v>57</v>
      </c>
      <c r="D26" s="320" t="s">
        <v>55</v>
      </c>
      <c r="E26" s="320" t="s">
        <v>366</v>
      </c>
      <c r="F26" s="320" t="s">
        <v>389</v>
      </c>
      <c r="G26" s="320" t="s">
        <v>428</v>
      </c>
      <c r="H26" s="369">
        <v>4.82E-2</v>
      </c>
      <c r="I26" s="213" t="s">
        <v>615</v>
      </c>
      <c r="J26" s="213" t="s">
        <v>16</v>
      </c>
      <c r="K26" s="320" t="s">
        <v>13</v>
      </c>
      <c r="L26" s="320" t="s">
        <v>52</v>
      </c>
      <c r="M26" s="320" t="s">
        <v>617</v>
      </c>
      <c r="N26" s="320" t="s">
        <v>16</v>
      </c>
      <c r="O26" s="320" t="s">
        <v>630</v>
      </c>
      <c r="P26" s="320" t="s">
        <v>14</v>
      </c>
      <c r="Q26" s="320" t="s">
        <v>368</v>
      </c>
      <c r="R26" s="320" t="s">
        <v>390</v>
      </c>
      <c r="S26" s="320" t="s">
        <v>407</v>
      </c>
      <c r="T26" s="320" t="s">
        <v>423</v>
      </c>
      <c r="U26" s="369">
        <v>0</v>
      </c>
      <c r="V26" s="320" t="s">
        <v>640</v>
      </c>
      <c r="W26" s="213" t="s">
        <v>701</v>
      </c>
      <c r="X26" s="213" t="s">
        <v>12</v>
      </c>
      <c r="Y26" s="320" t="s">
        <v>21</v>
      </c>
      <c r="Z26" s="320" t="s">
        <v>12</v>
      </c>
      <c r="AA26" s="320" t="s">
        <v>19</v>
      </c>
      <c r="AB26" s="320" t="s">
        <v>392</v>
      </c>
    </row>
    <row r="27" spans="1:28" ht="14" customHeight="1">
      <c r="A27" s="320" t="s">
        <v>250</v>
      </c>
      <c r="B27" s="368" t="s">
        <v>71</v>
      </c>
      <c r="C27" s="320" t="s">
        <v>59</v>
      </c>
      <c r="D27" s="320" t="s">
        <v>55</v>
      </c>
      <c r="E27" s="320" t="s">
        <v>366</v>
      </c>
      <c r="F27" s="320" t="s">
        <v>374</v>
      </c>
      <c r="G27" s="320" t="s">
        <v>413</v>
      </c>
      <c r="H27" s="369">
        <v>0.1140674126914365</v>
      </c>
      <c r="I27" s="320" t="s">
        <v>609</v>
      </c>
      <c r="J27" s="320" t="s">
        <v>21</v>
      </c>
      <c r="K27" s="321" t="s">
        <v>1409</v>
      </c>
      <c r="L27" s="320" t="s">
        <v>52</v>
      </c>
      <c r="M27" s="320" t="s">
        <v>617</v>
      </c>
      <c r="N27" s="320" t="s">
        <v>21</v>
      </c>
      <c r="O27" s="320" t="s">
        <v>630</v>
      </c>
      <c r="P27" s="320" t="s">
        <v>19</v>
      </c>
      <c r="Q27" s="320" t="s">
        <v>375</v>
      </c>
      <c r="R27" s="320" t="s">
        <v>390</v>
      </c>
      <c r="S27" s="320" t="s">
        <v>396</v>
      </c>
      <c r="T27" s="320" t="s">
        <v>412</v>
      </c>
      <c r="U27" s="369">
        <v>1.2500000000000001E-2</v>
      </c>
      <c r="V27" s="320" t="s">
        <v>640</v>
      </c>
      <c r="W27" s="320" t="s">
        <v>701</v>
      </c>
      <c r="X27" s="320" t="s">
        <v>12</v>
      </c>
      <c r="Y27" s="320" t="s">
        <v>16</v>
      </c>
      <c r="Z27" s="320" t="s">
        <v>630</v>
      </c>
      <c r="AA27" s="320" t="s">
        <v>19</v>
      </c>
      <c r="AB27" s="320" t="s">
        <v>397</v>
      </c>
    </row>
    <row r="28" spans="1:28" ht="14" customHeight="1">
      <c r="A28" s="320" t="s">
        <v>245</v>
      </c>
      <c r="B28" s="368" t="s">
        <v>29</v>
      </c>
      <c r="C28" s="320" t="s">
        <v>59</v>
      </c>
      <c r="D28" s="320" t="s">
        <v>55</v>
      </c>
      <c r="E28" s="320" t="s">
        <v>366</v>
      </c>
      <c r="F28" s="320" t="s">
        <v>376</v>
      </c>
      <c r="G28" s="320" t="s">
        <v>419</v>
      </c>
      <c r="H28" s="369">
        <v>0.17734000197253016</v>
      </c>
      <c r="I28" s="320" t="s">
        <v>610</v>
      </c>
      <c r="J28" s="320" t="s">
        <v>16</v>
      </c>
      <c r="K28" s="321" t="s">
        <v>1409</v>
      </c>
      <c r="L28" s="320" t="s">
        <v>52</v>
      </c>
      <c r="M28" s="320" t="s">
        <v>11</v>
      </c>
      <c r="N28" s="320" t="s">
        <v>21</v>
      </c>
      <c r="O28" s="320" t="s">
        <v>630</v>
      </c>
      <c r="P28" s="320" t="s">
        <v>19</v>
      </c>
      <c r="Q28" s="320" t="s">
        <v>377</v>
      </c>
      <c r="R28" s="320" t="s">
        <v>390</v>
      </c>
      <c r="S28" s="320" t="s">
        <v>398</v>
      </c>
      <c r="T28" s="320" t="s">
        <v>428</v>
      </c>
      <c r="U28" s="369">
        <v>5.5999999999999999E-3</v>
      </c>
      <c r="V28" s="320" t="s">
        <v>609</v>
      </c>
      <c r="W28" s="320" t="s">
        <v>21</v>
      </c>
      <c r="X28" s="320" t="s">
        <v>841</v>
      </c>
      <c r="Y28" s="320" t="s">
        <v>16</v>
      </c>
      <c r="Z28" s="320" t="s">
        <v>630</v>
      </c>
      <c r="AA28" s="320" t="s">
        <v>19</v>
      </c>
      <c r="AB28" s="320" t="s">
        <v>625</v>
      </c>
    </row>
    <row r="29" spans="1:28" ht="14" customHeight="1">
      <c r="A29" s="320" t="s">
        <v>857</v>
      </c>
      <c r="B29" s="368" t="s">
        <v>29</v>
      </c>
      <c r="C29" s="320" t="s">
        <v>57</v>
      </c>
      <c r="D29" s="320" t="s">
        <v>55</v>
      </c>
      <c r="E29" s="320" t="s">
        <v>366</v>
      </c>
      <c r="F29" s="320" t="s">
        <v>378</v>
      </c>
      <c r="G29" s="320" t="s">
        <v>428</v>
      </c>
      <c r="H29" s="369">
        <v>0</v>
      </c>
      <c r="I29" s="213" t="s">
        <v>616</v>
      </c>
      <c r="J29" s="213" t="s">
        <v>21</v>
      </c>
      <c r="K29" s="321" t="s">
        <v>1409</v>
      </c>
      <c r="L29" s="320" t="s">
        <v>52</v>
      </c>
      <c r="M29" s="320" t="s">
        <v>617</v>
      </c>
      <c r="N29" s="320" t="s">
        <v>16</v>
      </c>
      <c r="O29" s="320" t="s">
        <v>12</v>
      </c>
      <c r="P29" s="320" t="s">
        <v>19</v>
      </c>
      <c r="Q29" s="320" t="s">
        <v>379</v>
      </c>
      <c r="R29" s="320" t="s">
        <v>390</v>
      </c>
      <c r="S29" s="320" t="s">
        <v>14</v>
      </c>
      <c r="T29" s="320" t="s">
        <v>14</v>
      </c>
      <c r="U29" s="369" t="s">
        <v>14</v>
      </c>
      <c r="V29" s="213" t="s">
        <v>616</v>
      </c>
      <c r="W29" s="213" t="s">
        <v>21</v>
      </c>
      <c r="X29" s="213" t="s">
        <v>12</v>
      </c>
      <c r="Y29" s="320" t="s">
        <v>14</v>
      </c>
      <c r="Z29" s="320" t="s">
        <v>14</v>
      </c>
      <c r="AA29" s="320" t="s">
        <v>14</v>
      </c>
      <c r="AB29" s="320" t="s">
        <v>12</v>
      </c>
    </row>
    <row r="30" spans="1:28" ht="14" customHeight="1">
      <c r="A30" s="320" t="s">
        <v>243</v>
      </c>
      <c r="B30" s="368" t="s">
        <v>29</v>
      </c>
      <c r="C30" s="320" t="s">
        <v>57</v>
      </c>
      <c r="D30" s="320" t="s">
        <v>55</v>
      </c>
      <c r="E30" s="320" t="s">
        <v>366</v>
      </c>
      <c r="F30" s="320" t="s">
        <v>380</v>
      </c>
      <c r="G30" s="320" t="s">
        <v>413</v>
      </c>
      <c r="H30" s="369">
        <v>2.8000000000000001E-2</v>
      </c>
      <c r="I30" s="213" t="s">
        <v>613</v>
      </c>
      <c r="J30" s="213" t="s">
        <v>16</v>
      </c>
      <c r="K30" s="321" t="s">
        <v>1407</v>
      </c>
      <c r="L30" s="320" t="s">
        <v>52</v>
      </c>
      <c r="M30" s="320" t="s">
        <v>617</v>
      </c>
      <c r="N30" s="320" t="s">
        <v>21</v>
      </c>
      <c r="O30" s="320" t="s">
        <v>630</v>
      </c>
      <c r="P30" s="320" t="s">
        <v>19</v>
      </c>
      <c r="Q30" s="320" t="s">
        <v>368</v>
      </c>
      <c r="R30" s="320" t="s">
        <v>390</v>
      </c>
      <c r="S30" s="320" t="s">
        <v>399</v>
      </c>
      <c r="T30" s="320" t="s">
        <v>484</v>
      </c>
      <c r="U30" s="369">
        <v>0</v>
      </c>
      <c r="V30" s="213" t="s">
        <v>616</v>
      </c>
      <c r="W30" s="213" t="s">
        <v>21</v>
      </c>
      <c r="X30" s="213" t="s">
        <v>12</v>
      </c>
      <c r="Y30" s="320" t="s">
        <v>624</v>
      </c>
      <c r="Z30" s="320" t="s">
        <v>12</v>
      </c>
      <c r="AA30" s="320" t="s">
        <v>19</v>
      </c>
      <c r="AB30" s="213" t="s">
        <v>392</v>
      </c>
    </row>
    <row r="31" spans="1:28" ht="14" customHeight="1">
      <c r="A31" s="320" t="s">
        <v>310</v>
      </c>
      <c r="B31" s="368" t="s">
        <v>29</v>
      </c>
      <c r="C31" s="320" t="s">
        <v>54</v>
      </c>
      <c r="D31" s="320" t="s">
        <v>28</v>
      </c>
      <c r="E31" s="320" t="s">
        <v>366</v>
      </c>
      <c r="F31" s="320" t="s">
        <v>381</v>
      </c>
      <c r="G31" s="320" t="s">
        <v>484</v>
      </c>
      <c r="H31" s="369">
        <v>4.0000000000000001E-3</v>
      </c>
      <c r="I31" s="370" t="s">
        <v>612</v>
      </c>
      <c r="J31" s="370" t="s">
        <v>21</v>
      </c>
      <c r="K31" s="321" t="s">
        <v>1407</v>
      </c>
      <c r="L31" s="320" t="s">
        <v>52</v>
      </c>
      <c r="M31" s="320" t="s">
        <v>617</v>
      </c>
      <c r="N31" s="320" t="s">
        <v>21</v>
      </c>
      <c r="O31" s="320" t="s">
        <v>630</v>
      </c>
      <c r="P31" s="320" t="s">
        <v>19</v>
      </c>
      <c r="Q31" s="320" t="s">
        <v>382</v>
      </c>
      <c r="R31" s="320" t="s">
        <v>390</v>
      </c>
      <c r="S31" s="320" t="s">
        <v>400</v>
      </c>
      <c r="T31" s="320" t="s">
        <v>413</v>
      </c>
      <c r="U31" s="369">
        <v>5.0000000000000001E-3</v>
      </c>
      <c r="V31" s="320" t="s">
        <v>642</v>
      </c>
      <c r="W31" s="370" t="s">
        <v>16</v>
      </c>
      <c r="X31" s="370" t="s">
        <v>842</v>
      </c>
      <c r="Y31" s="320" t="s">
        <v>21</v>
      </c>
      <c r="Z31" s="320" t="s">
        <v>630</v>
      </c>
      <c r="AA31" s="320" t="s">
        <v>19</v>
      </c>
      <c r="AB31" s="320" t="s">
        <v>401</v>
      </c>
    </row>
    <row r="32" spans="1:28" ht="14" customHeight="1">
      <c r="A32" s="320" t="s">
        <v>316</v>
      </c>
      <c r="B32" s="368" t="s">
        <v>17</v>
      </c>
      <c r="C32" s="320" t="s">
        <v>54</v>
      </c>
      <c r="D32" s="320" t="s">
        <v>55</v>
      </c>
      <c r="E32" s="320" t="s">
        <v>366</v>
      </c>
      <c r="F32" s="320" t="s">
        <v>387</v>
      </c>
      <c r="G32" s="320" t="s">
        <v>428</v>
      </c>
      <c r="H32" s="369">
        <v>0</v>
      </c>
      <c r="I32" s="370" t="s">
        <v>612</v>
      </c>
      <c r="J32" s="370" t="s">
        <v>21</v>
      </c>
      <c r="K32" s="321" t="s">
        <v>1409</v>
      </c>
      <c r="L32" s="320" t="s">
        <v>52</v>
      </c>
      <c r="M32" s="320" t="s">
        <v>617</v>
      </c>
      <c r="N32" s="320" t="s">
        <v>16</v>
      </c>
      <c r="O32" s="320" t="s">
        <v>12</v>
      </c>
      <c r="P32" s="320" t="s">
        <v>19</v>
      </c>
      <c r="Q32" s="320" t="s">
        <v>388</v>
      </c>
      <c r="R32" s="320" t="s">
        <v>390</v>
      </c>
      <c r="S32" s="320" t="s">
        <v>405</v>
      </c>
      <c r="T32" s="320" t="s">
        <v>413</v>
      </c>
      <c r="U32" s="369">
        <v>0</v>
      </c>
      <c r="V32" s="370" t="s">
        <v>612</v>
      </c>
      <c r="W32" s="370" t="s">
        <v>21</v>
      </c>
      <c r="X32" s="370" t="s">
        <v>842</v>
      </c>
      <c r="Y32" s="320" t="s">
        <v>1282</v>
      </c>
      <c r="Z32" s="320" t="s">
        <v>12</v>
      </c>
      <c r="AA32" s="320" t="s">
        <v>19</v>
      </c>
      <c r="AB32" s="320" t="s">
        <v>626</v>
      </c>
    </row>
    <row r="33" spans="1:28" ht="14" customHeight="1">
      <c r="A33" s="320" t="s">
        <v>319</v>
      </c>
      <c r="B33" s="368" t="s">
        <v>17</v>
      </c>
      <c r="C33" s="320" t="s">
        <v>54</v>
      </c>
      <c r="D33" s="320" t="s">
        <v>55</v>
      </c>
      <c r="E33" s="320" t="s">
        <v>366</v>
      </c>
      <c r="F33" s="320" t="s">
        <v>383</v>
      </c>
      <c r="G33" s="320" t="s">
        <v>413</v>
      </c>
      <c r="H33" s="369">
        <v>0</v>
      </c>
      <c r="I33" s="213" t="s">
        <v>612</v>
      </c>
      <c r="J33" s="213" t="s">
        <v>21</v>
      </c>
      <c r="K33" s="320" t="s">
        <v>13</v>
      </c>
      <c r="L33" s="320" t="s">
        <v>52</v>
      </c>
      <c r="M33" s="320" t="s">
        <v>11</v>
      </c>
      <c r="N33" s="320" t="s">
        <v>16</v>
      </c>
      <c r="O33" s="320" t="s">
        <v>12</v>
      </c>
      <c r="P33" s="320" t="s">
        <v>19</v>
      </c>
      <c r="Q33" s="320" t="s">
        <v>384</v>
      </c>
      <c r="R33" s="320" t="s">
        <v>390</v>
      </c>
      <c r="S33" s="320" t="s">
        <v>963</v>
      </c>
      <c r="T33" s="320" t="s">
        <v>423</v>
      </c>
      <c r="U33" s="369">
        <v>0</v>
      </c>
      <c r="V33" s="213" t="s">
        <v>612</v>
      </c>
      <c r="W33" s="213" t="s">
        <v>21</v>
      </c>
      <c r="X33" s="213" t="s">
        <v>842</v>
      </c>
      <c r="Y33" s="320" t="s">
        <v>16</v>
      </c>
      <c r="Z33" s="320" t="s">
        <v>12</v>
      </c>
      <c r="AA33" s="320" t="s">
        <v>19</v>
      </c>
      <c r="AB33" s="320" t="s">
        <v>623</v>
      </c>
    </row>
    <row r="34" spans="1:28" ht="14" customHeight="1">
      <c r="A34" s="320" t="s">
        <v>301</v>
      </c>
      <c r="B34" s="368" t="s">
        <v>17</v>
      </c>
      <c r="C34" s="320" t="s">
        <v>54</v>
      </c>
      <c r="D34" s="320" t="s">
        <v>12</v>
      </c>
      <c r="E34" s="320" t="s">
        <v>366</v>
      </c>
      <c r="F34" s="320" t="s">
        <v>385</v>
      </c>
      <c r="G34" s="320" t="s">
        <v>458</v>
      </c>
      <c r="H34" s="369">
        <v>0</v>
      </c>
      <c r="I34" s="213" t="s">
        <v>612</v>
      </c>
      <c r="J34" s="213" t="s">
        <v>21</v>
      </c>
      <c r="K34" s="321" t="s">
        <v>1407</v>
      </c>
      <c r="L34" s="320" t="s">
        <v>52</v>
      </c>
      <c r="M34" s="320" t="s">
        <v>617</v>
      </c>
      <c r="N34" s="320" t="s">
        <v>16</v>
      </c>
      <c r="O34" s="320" t="s">
        <v>12</v>
      </c>
      <c r="P34" s="320" t="s">
        <v>19</v>
      </c>
      <c r="Q34" s="320" t="s">
        <v>386</v>
      </c>
      <c r="R34" s="320" t="s">
        <v>390</v>
      </c>
      <c r="S34" s="320" t="s">
        <v>592</v>
      </c>
      <c r="T34" s="320" t="s">
        <v>458</v>
      </c>
      <c r="U34" s="369">
        <v>1.5599999999999999E-2</v>
      </c>
      <c r="V34" s="213" t="s">
        <v>612</v>
      </c>
      <c r="W34" s="213" t="s">
        <v>21</v>
      </c>
      <c r="X34" s="320" t="s">
        <v>12</v>
      </c>
      <c r="Y34" s="320" t="s">
        <v>624</v>
      </c>
      <c r="Z34" s="320" t="s">
        <v>630</v>
      </c>
      <c r="AA34" s="320" t="s">
        <v>19</v>
      </c>
      <c r="AB34" s="320" t="s">
        <v>404</v>
      </c>
    </row>
  </sheetData>
  <autoFilter ref="A4:AB34" xr:uid="{00000000-0001-0000-0500-000000000000}"/>
  <conditionalFormatting sqref="I1:J3">
    <cfRule type="duplicateValues" dxfId="4" priority="2"/>
  </conditionalFormatting>
  <conditionalFormatting sqref="V13:V15">
    <cfRule type="containsText" dxfId="3" priority="4" operator="containsText" text="#NULL">
      <formula>NOT(ISERROR(SEARCH("#NULL",V13)))</formula>
    </cfRule>
  </conditionalFormatting>
  <conditionalFormatting sqref="V31">
    <cfRule type="containsText" dxfId="2" priority="3" operator="containsText" text="NULL">
      <formula>NOT(ISERROR(SEARCH("NULL",V31)))</formula>
    </cfRule>
  </conditionalFormatting>
  <conditionalFormatting sqref="W1:W3">
    <cfRule type="duplicateValues" dxfId="1" priority="1"/>
  </conditionalFormatting>
  <conditionalFormatting sqref="Y28">
    <cfRule type="containsText" dxfId="0" priority="6" operator="containsText" text="NULL">
      <formula>NOT(ISERROR(SEARCH(("NULL"),(Y28))))</formula>
    </cfRule>
  </conditionalFormatting>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E2478-A877-8B40-BF08-A9240F7139CB}">
  <dimension ref="A1:AJ64"/>
  <sheetViews>
    <sheetView zoomScaleNormal="100" workbookViewId="0"/>
  </sheetViews>
  <sheetFormatPr defaultColWidth="10.83203125" defaultRowHeight="14"/>
  <cols>
    <col min="1" max="1" width="9.5" style="9" customWidth="1"/>
    <col min="2" max="2" width="29" style="9" bestFit="1" customWidth="1"/>
    <col min="3" max="36" width="3.5" style="9" customWidth="1"/>
    <col min="37" max="16384" width="10.83203125" style="9"/>
  </cols>
  <sheetData>
    <row r="1" spans="1:36">
      <c r="A1" s="5" t="s">
        <v>5714</v>
      </c>
    </row>
    <row r="4" spans="1:36" ht="186" customHeight="1" thickBot="1">
      <c r="A4" s="150" t="s">
        <v>1435</v>
      </c>
      <c r="B4" s="150" t="s">
        <v>330</v>
      </c>
      <c r="C4" s="158" t="s">
        <v>47</v>
      </c>
      <c r="D4" s="158" t="s">
        <v>1488</v>
      </c>
      <c r="E4" s="158" t="s">
        <v>1469</v>
      </c>
      <c r="F4" s="158" t="s">
        <v>1468</v>
      </c>
      <c r="G4" s="158" t="s">
        <v>1470</v>
      </c>
      <c r="H4" s="158" t="s">
        <v>1471</v>
      </c>
      <c r="I4" s="158" t="s">
        <v>1472</v>
      </c>
      <c r="J4" s="158" t="s">
        <v>1473</v>
      </c>
      <c r="K4" s="158" t="s">
        <v>1474</v>
      </c>
      <c r="L4" s="158" t="s">
        <v>1475</v>
      </c>
      <c r="M4" s="158" t="s">
        <v>1476</v>
      </c>
      <c r="N4" s="158" t="s">
        <v>1477</v>
      </c>
      <c r="O4" s="158" t="s">
        <v>1478</v>
      </c>
      <c r="P4" s="158" t="s">
        <v>1479</v>
      </c>
      <c r="Q4" s="158" t="s">
        <v>1480</v>
      </c>
      <c r="R4" s="158" t="s">
        <v>1481</v>
      </c>
      <c r="S4" s="158" t="s">
        <v>1482</v>
      </c>
      <c r="T4" s="158" t="s">
        <v>1483</v>
      </c>
      <c r="U4" s="158" t="s">
        <v>1484</v>
      </c>
      <c r="V4" s="158" t="s">
        <v>1485</v>
      </c>
      <c r="W4" s="158" t="s">
        <v>1486</v>
      </c>
      <c r="X4" s="158" t="s">
        <v>1487</v>
      </c>
      <c r="Y4" s="159" t="s">
        <v>32</v>
      </c>
      <c r="Z4" s="159" t="s">
        <v>1436</v>
      </c>
      <c r="AA4" s="159" t="s">
        <v>1514</v>
      </c>
      <c r="AB4" s="159" t="s">
        <v>1515</v>
      </c>
      <c r="AC4" s="159" t="s">
        <v>1516</v>
      </c>
      <c r="AD4" s="159" t="s">
        <v>1517</v>
      </c>
      <c r="AE4" s="159" t="s">
        <v>1518</v>
      </c>
      <c r="AF4" s="159" t="s">
        <v>1519</v>
      </c>
      <c r="AG4" s="159" t="s">
        <v>1524</v>
      </c>
      <c r="AH4" s="159" t="s">
        <v>1520</v>
      </c>
      <c r="AI4" s="159" t="s">
        <v>1521</v>
      </c>
      <c r="AJ4" s="159" t="s">
        <v>1522</v>
      </c>
    </row>
    <row r="5" spans="1:36" ht="14.5" thickTop="1">
      <c r="A5" s="110">
        <v>0.73913043478260865</v>
      </c>
      <c r="B5" s="13" t="s">
        <v>1489</v>
      </c>
      <c r="C5" s="33">
        <v>1</v>
      </c>
      <c r="D5" s="82">
        <v>1</v>
      </c>
      <c r="E5" s="85">
        <v>1</v>
      </c>
      <c r="F5" s="38">
        <v>1</v>
      </c>
      <c r="G5" s="42">
        <v>0</v>
      </c>
      <c r="H5" s="43">
        <v>0</v>
      </c>
      <c r="I5" s="41">
        <v>0</v>
      </c>
      <c r="J5" s="41">
        <v>0</v>
      </c>
      <c r="K5" s="41">
        <v>0</v>
      </c>
      <c r="L5" s="41">
        <v>0</v>
      </c>
      <c r="M5" s="41">
        <v>0</v>
      </c>
      <c r="N5" s="41">
        <v>0</v>
      </c>
      <c r="O5" s="41">
        <v>0</v>
      </c>
      <c r="P5" s="41">
        <v>0</v>
      </c>
      <c r="Q5" s="76">
        <v>0</v>
      </c>
      <c r="R5" s="76">
        <v>0</v>
      </c>
      <c r="S5" s="76">
        <v>0</v>
      </c>
      <c r="T5" s="40">
        <v>0</v>
      </c>
      <c r="U5" s="67">
        <v>0</v>
      </c>
      <c r="V5" s="25">
        <v>0</v>
      </c>
      <c r="W5" s="25">
        <v>0</v>
      </c>
      <c r="X5" s="30">
        <v>0</v>
      </c>
      <c r="Y5" s="26" t="s">
        <v>12</v>
      </c>
      <c r="Z5" s="26" t="s">
        <v>12</v>
      </c>
      <c r="AA5" s="26" t="s">
        <v>12</v>
      </c>
      <c r="AB5" s="26" t="s">
        <v>12</v>
      </c>
      <c r="AC5" s="26" t="s">
        <v>12</v>
      </c>
      <c r="AD5" s="26" t="s">
        <v>12</v>
      </c>
      <c r="AE5" s="26" t="s">
        <v>12</v>
      </c>
      <c r="AF5" s="26" t="s">
        <v>12</v>
      </c>
      <c r="AG5" s="26" t="s">
        <v>12</v>
      </c>
      <c r="AH5" s="26" t="s">
        <v>12</v>
      </c>
      <c r="AI5" s="26" t="s">
        <v>12</v>
      </c>
      <c r="AJ5" s="54" t="s">
        <v>12</v>
      </c>
    </row>
    <row r="6" spans="1:36">
      <c r="A6" s="110">
        <v>0.91304347826086951</v>
      </c>
      <c r="B6" s="13" t="s">
        <v>1490</v>
      </c>
      <c r="C6" s="33">
        <v>1</v>
      </c>
      <c r="D6" s="83">
        <v>1</v>
      </c>
      <c r="E6" s="86">
        <v>1</v>
      </c>
      <c r="F6" s="38">
        <v>1</v>
      </c>
      <c r="G6" s="42">
        <v>0</v>
      </c>
      <c r="H6" s="43">
        <v>0</v>
      </c>
      <c r="I6" s="41">
        <v>0</v>
      </c>
      <c r="J6" s="41">
        <v>0</v>
      </c>
      <c r="K6" s="41">
        <v>0</v>
      </c>
      <c r="L6" s="41">
        <v>0</v>
      </c>
      <c r="M6" s="41">
        <v>0</v>
      </c>
      <c r="N6" s="41">
        <v>0</v>
      </c>
      <c r="O6" s="41">
        <v>0</v>
      </c>
      <c r="P6" s="41">
        <v>0</v>
      </c>
      <c r="Q6" s="41">
        <v>0</v>
      </c>
      <c r="R6" s="41">
        <v>0</v>
      </c>
      <c r="S6" s="41">
        <v>0</v>
      </c>
      <c r="T6" s="43">
        <v>0</v>
      </c>
      <c r="U6" s="25">
        <v>0</v>
      </c>
      <c r="V6" s="25">
        <v>0</v>
      </c>
      <c r="W6" s="25">
        <v>0</v>
      </c>
      <c r="X6" s="30">
        <v>0</v>
      </c>
      <c r="Y6" s="26" t="s">
        <v>12</v>
      </c>
      <c r="Z6" s="26" t="s">
        <v>12</v>
      </c>
      <c r="AA6" s="26" t="s">
        <v>12</v>
      </c>
      <c r="AB6" s="26" t="s">
        <v>12</v>
      </c>
      <c r="AC6" s="26" t="s">
        <v>12</v>
      </c>
      <c r="AD6" s="26" t="s">
        <v>12</v>
      </c>
      <c r="AE6" s="26" t="s">
        <v>12</v>
      </c>
      <c r="AF6" s="26" t="s">
        <v>12</v>
      </c>
      <c r="AG6" s="26" t="s">
        <v>12</v>
      </c>
      <c r="AH6" s="26" t="s">
        <v>12</v>
      </c>
      <c r="AI6" s="26" t="s">
        <v>12</v>
      </c>
      <c r="AJ6" s="54" t="s">
        <v>12</v>
      </c>
    </row>
    <row r="7" spans="1:36">
      <c r="A7" s="110">
        <v>0.86956521739130432</v>
      </c>
      <c r="B7" s="13" t="s">
        <v>1491</v>
      </c>
      <c r="C7" s="33">
        <v>1</v>
      </c>
      <c r="D7" s="83">
        <v>1</v>
      </c>
      <c r="E7" s="86">
        <v>1</v>
      </c>
      <c r="F7" s="38">
        <v>1</v>
      </c>
      <c r="G7" s="42">
        <v>0</v>
      </c>
      <c r="H7" s="43">
        <v>0</v>
      </c>
      <c r="I7" s="41">
        <v>0</v>
      </c>
      <c r="J7" s="41">
        <v>0</v>
      </c>
      <c r="K7" s="41">
        <v>0</v>
      </c>
      <c r="L7" s="41">
        <v>0</v>
      </c>
      <c r="M7" s="41">
        <v>0</v>
      </c>
      <c r="N7" s="41">
        <v>0</v>
      </c>
      <c r="O7" s="41">
        <v>0</v>
      </c>
      <c r="P7" s="41">
        <v>0</v>
      </c>
      <c r="Q7" s="41">
        <v>0</v>
      </c>
      <c r="R7" s="41">
        <v>0</v>
      </c>
      <c r="S7" s="41">
        <v>0</v>
      </c>
      <c r="T7" s="43">
        <v>0</v>
      </c>
      <c r="U7" s="25">
        <v>0</v>
      </c>
      <c r="V7" s="25">
        <v>0</v>
      </c>
      <c r="W7" s="25">
        <v>0</v>
      </c>
      <c r="X7" s="78">
        <v>0</v>
      </c>
      <c r="Y7" s="26" t="s">
        <v>12</v>
      </c>
      <c r="Z7" s="26" t="s">
        <v>12</v>
      </c>
      <c r="AA7" s="26" t="s">
        <v>12</v>
      </c>
      <c r="AB7" s="26" t="s">
        <v>12</v>
      </c>
      <c r="AC7" s="26" t="s">
        <v>12</v>
      </c>
      <c r="AD7" s="26" t="s">
        <v>12</v>
      </c>
      <c r="AE7" s="26" t="s">
        <v>12</v>
      </c>
      <c r="AF7" s="26" t="s">
        <v>12</v>
      </c>
      <c r="AG7" s="26" t="s">
        <v>12</v>
      </c>
      <c r="AH7" s="26" t="s">
        <v>12</v>
      </c>
      <c r="AI7" s="26" t="s">
        <v>12</v>
      </c>
      <c r="AJ7" s="54" t="s">
        <v>12</v>
      </c>
    </row>
    <row r="8" spans="1:36">
      <c r="A8" s="110">
        <v>0.91304347826086951</v>
      </c>
      <c r="B8" s="13" t="s">
        <v>1492</v>
      </c>
      <c r="C8" s="33">
        <v>1</v>
      </c>
      <c r="D8" s="83">
        <v>1</v>
      </c>
      <c r="E8" s="86">
        <v>1</v>
      </c>
      <c r="F8" s="38">
        <v>1</v>
      </c>
      <c r="G8" s="42">
        <v>0</v>
      </c>
      <c r="H8" s="43">
        <v>0</v>
      </c>
      <c r="I8" s="41">
        <v>0</v>
      </c>
      <c r="J8" s="41">
        <v>0</v>
      </c>
      <c r="K8" s="41">
        <v>0</v>
      </c>
      <c r="L8" s="41">
        <v>0</v>
      </c>
      <c r="M8" s="41">
        <v>0</v>
      </c>
      <c r="N8" s="41">
        <v>0</v>
      </c>
      <c r="O8" s="41">
        <v>0</v>
      </c>
      <c r="P8" s="41">
        <v>0</v>
      </c>
      <c r="Q8" s="41">
        <v>0</v>
      </c>
      <c r="R8" s="41">
        <v>0</v>
      </c>
      <c r="S8" s="41">
        <v>0</v>
      </c>
      <c r="T8" s="43">
        <v>0</v>
      </c>
      <c r="U8" s="25">
        <v>0</v>
      </c>
      <c r="V8" s="25">
        <v>0</v>
      </c>
      <c r="W8" s="25">
        <v>0</v>
      </c>
      <c r="X8" s="30">
        <v>0</v>
      </c>
      <c r="Y8" s="26" t="s">
        <v>12</v>
      </c>
      <c r="Z8" s="26" t="s">
        <v>12</v>
      </c>
      <c r="AA8" s="26" t="s">
        <v>12</v>
      </c>
      <c r="AB8" s="26" t="s">
        <v>12</v>
      </c>
      <c r="AC8" s="26" t="s">
        <v>12</v>
      </c>
      <c r="AD8" s="26" t="s">
        <v>12</v>
      </c>
      <c r="AE8" s="26" t="s">
        <v>12</v>
      </c>
      <c r="AF8" s="26" t="s">
        <v>12</v>
      </c>
      <c r="AG8" s="26" t="s">
        <v>12</v>
      </c>
      <c r="AH8" s="26" t="s">
        <v>12</v>
      </c>
      <c r="AI8" s="26" t="s">
        <v>12</v>
      </c>
      <c r="AJ8" s="54" t="s">
        <v>12</v>
      </c>
    </row>
    <row r="9" spans="1:36">
      <c r="A9" s="110">
        <v>0.82608695652173914</v>
      </c>
      <c r="B9" s="13" t="s">
        <v>1493</v>
      </c>
      <c r="C9" s="33">
        <v>1</v>
      </c>
      <c r="D9" s="83">
        <v>1</v>
      </c>
      <c r="E9" s="86">
        <v>1</v>
      </c>
      <c r="F9" s="38">
        <v>1</v>
      </c>
      <c r="G9" s="42">
        <v>0</v>
      </c>
      <c r="H9" s="43">
        <v>0</v>
      </c>
      <c r="I9" s="41">
        <v>0</v>
      </c>
      <c r="J9" s="41">
        <v>0</v>
      </c>
      <c r="K9" s="41">
        <v>0</v>
      </c>
      <c r="L9" s="41">
        <v>0</v>
      </c>
      <c r="M9" s="41">
        <v>0</v>
      </c>
      <c r="N9" s="41">
        <v>0</v>
      </c>
      <c r="O9" s="41">
        <v>0</v>
      </c>
      <c r="P9" s="41">
        <v>0</v>
      </c>
      <c r="Q9" s="41">
        <v>0</v>
      </c>
      <c r="R9" s="41">
        <v>0</v>
      </c>
      <c r="S9" s="41">
        <v>0</v>
      </c>
      <c r="T9" s="43">
        <v>0</v>
      </c>
      <c r="U9" s="25">
        <v>0</v>
      </c>
      <c r="V9" s="25">
        <v>0</v>
      </c>
      <c r="W9" s="25">
        <v>0</v>
      </c>
      <c r="X9" s="30">
        <v>0</v>
      </c>
      <c r="Y9" s="26" t="s">
        <v>12</v>
      </c>
      <c r="Z9" s="26" t="s">
        <v>12</v>
      </c>
      <c r="AA9" s="26" t="s">
        <v>12</v>
      </c>
      <c r="AB9" s="26" t="s">
        <v>12</v>
      </c>
      <c r="AC9" s="26" t="s">
        <v>12</v>
      </c>
      <c r="AD9" s="26" t="s">
        <v>12</v>
      </c>
      <c r="AE9" s="26" t="s">
        <v>12</v>
      </c>
      <c r="AF9" s="26" t="s">
        <v>12</v>
      </c>
      <c r="AG9" s="26" t="s">
        <v>12</v>
      </c>
      <c r="AH9" s="26" t="s">
        <v>12</v>
      </c>
      <c r="AI9" s="26" t="s">
        <v>12</v>
      </c>
      <c r="AJ9" s="54" t="s">
        <v>12</v>
      </c>
    </row>
    <row r="10" spans="1:36">
      <c r="A10" s="110">
        <v>0.82608695652173914</v>
      </c>
      <c r="B10" s="13" t="s">
        <v>1494</v>
      </c>
      <c r="C10" s="33">
        <v>1</v>
      </c>
      <c r="D10" s="83">
        <v>1</v>
      </c>
      <c r="E10" s="86">
        <v>1</v>
      </c>
      <c r="F10" s="38">
        <v>1</v>
      </c>
      <c r="G10" s="42">
        <v>0</v>
      </c>
      <c r="H10" s="43">
        <v>0</v>
      </c>
      <c r="I10" s="41">
        <v>0</v>
      </c>
      <c r="J10" s="41">
        <v>0</v>
      </c>
      <c r="K10" s="41">
        <v>0</v>
      </c>
      <c r="L10" s="41">
        <v>0</v>
      </c>
      <c r="M10" s="41">
        <v>0</v>
      </c>
      <c r="N10" s="41">
        <v>0</v>
      </c>
      <c r="O10" s="41">
        <v>0</v>
      </c>
      <c r="P10" s="41">
        <v>0</v>
      </c>
      <c r="Q10" s="41">
        <v>0</v>
      </c>
      <c r="R10" s="41">
        <v>0</v>
      </c>
      <c r="S10" s="41">
        <v>0</v>
      </c>
      <c r="T10" s="43">
        <v>0</v>
      </c>
      <c r="U10" s="25">
        <v>0</v>
      </c>
      <c r="V10" s="25">
        <v>0</v>
      </c>
      <c r="W10" s="25">
        <v>0</v>
      </c>
      <c r="X10" s="30">
        <v>0</v>
      </c>
      <c r="Y10" s="26" t="s">
        <v>12</v>
      </c>
      <c r="Z10" s="26" t="s">
        <v>12</v>
      </c>
      <c r="AA10" s="26" t="s">
        <v>12</v>
      </c>
      <c r="AB10" s="26" t="s">
        <v>12</v>
      </c>
      <c r="AC10" s="26" t="s">
        <v>12</v>
      </c>
      <c r="AD10" s="26" t="s">
        <v>12</v>
      </c>
      <c r="AE10" s="26" t="s">
        <v>12</v>
      </c>
      <c r="AF10" s="26" t="s">
        <v>12</v>
      </c>
      <c r="AG10" s="26" t="s">
        <v>12</v>
      </c>
      <c r="AH10" s="26" t="s">
        <v>12</v>
      </c>
      <c r="AI10" s="26" t="s">
        <v>12</v>
      </c>
      <c r="AJ10" s="54" t="s">
        <v>12</v>
      </c>
    </row>
    <row r="11" spans="1:36">
      <c r="A11" s="110">
        <v>0.82608695652173914</v>
      </c>
      <c r="B11" s="13" t="s">
        <v>1495</v>
      </c>
      <c r="C11" s="33">
        <v>1</v>
      </c>
      <c r="D11" s="83">
        <v>1</v>
      </c>
      <c r="E11" s="86">
        <v>1</v>
      </c>
      <c r="F11" s="38">
        <v>1</v>
      </c>
      <c r="G11" s="42">
        <v>0</v>
      </c>
      <c r="H11" s="43">
        <v>0</v>
      </c>
      <c r="I11" s="41">
        <v>0</v>
      </c>
      <c r="J11" s="41">
        <v>0</v>
      </c>
      <c r="K11" s="41">
        <v>0</v>
      </c>
      <c r="L11" s="41">
        <v>0</v>
      </c>
      <c r="M11" s="41">
        <v>0</v>
      </c>
      <c r="N11" s="41">
        <v>0</v>
      </c>
      <c r="O11" s="41">
        <v>0</v>
      </c>
      <c r="P11" s="41">
        <v>0</v>
      </c>
      <c r="Q11" s="41">
        <v>0</v>
      </c>
      <c r="R11" s="41">
        <v>0</v>
      </c>
      <c r="S11" s="41">
        <v>0</v>
      </c>
      <c r="T11" s="43">
        <v>0</v>
      </c>
      <c r="U11" s="25">
        <v>0</v>
      </c>
      <c r="V11" s="25">
        <v>0</v>
      </c>
      <c r="W11" s="25">
        <v>0</v>
      </c>
      <c r="X11" s="30">
        <v>0</v>
      </c>
      <c r="Y11" s="26" t="s">
        <v>12</v>
      </c>
      <c r="Z11" s="26" t="s">
        <v>12</v>
      </c>
      <c r="AA11" s="26" t="s">
        <v>12</v>
      </c>
      <c r="AB11" s="26" t="s">
        <v>12</v>
      </c>
      <c r="AC11" s="26" t="s">
        <v>12</v>
      </c>
      <c r="AD11" s="26" t="s">
        <v>12</v>
      </c>
      <c r="AE11" s="26" t="s">
        <v>12</v>
      </c>
      <c r="AF11" s="26" t="s">
        <v>12</v>
      </c>
      <c r="AG11" s="26" t="s">
        <v>12</v>
      </c>
      <c r="AH11" s="26" t="s">
        <v>12</v>
      </c>
      <c r="AI11" s="26" t="s">
        <v>12</v>
      </c>
      <c r="AJ11" s="54" t="s">
        <v>12</v>
      </c>
    </row>
    <row r="12" spans="1:36">
      <c r="A12" s="110">
        <v>0.86956521739130432</v>
      </c>
      <c r="B12" s="13" t="s">
        <v>1496</v>
      </c>
      <c r="C12" s="33">
        <v>1</v>
      </c>
      <c r="D12" s="83">
        <v>1</v>
      </c>
      <c r="E12" s="86">
        <v>1</v>
      </c>
      <c r="F12" s="38">
        <v>1</v>
      </c>
      <c r="G12" s="42">
        <v>0</v>
      </c>
      <c r="H12" s="43">
        <v>0</v>
      </c>
      <c r="I12" s="41">
        <v>0</v>
      </c>
      <c r="J12" s="41">
        <v>0</v>
      </c>
      <c r="K12" s="41">
        <v>0</v>
      </c>
      <c r="L12" s="41">
        <v>0</v>
      </c>
      <c r="M12" s="41">
        <v>0</v>
      </c>
      <c r="N12" s="41">
        <v>0</v>
      </c>
      <c r="O12" s="41">
        <v>0</v>
      </c>
      <c r="P12" s="41">
        <v>0</v>
      </c>
      <c r="Q12" s="41">
        <v>0</v>
      </c>
      <c r="R12" s="41">
        <v>0</v>
      </c>
      <c r="S12" s="41">
        <v>0</v>
      </c>
      <c r="T12" s="43">
        <v>0</v>
      </c>
      <c r="U12" s="25">
        <v>0</v>
      </c>
      <c r="V12" s="25">
        <v>0</v>
      </c>
      <c r="W12" s="25">
        <v>0</v>
      </c>
      <c r="X12" s="30">
        <v>0</v>
      </c>
      <c r="Y12" s="26" t="s">
        <v>12</v>
      </c>
      <c r="Z12" s="26" t="s">
        <v>12</v>
      </c>
      <c r="AA12" s="26" t="s">
        <v>12</v>
      </c>
      <c r="AB12" s="26" t="s">
        <v>12</v>
      </c>
      <c r="AC12" s="26" t="s">
        <v>12</v>
      </c>
      <c r="AD12" s="26" t="s">
        <v>12</v>
      </c>
      <c r="AE12" s="26" t="s">
        <v>12</v>
      </c>
      <c r="AF12" s="26" t="s">
        <v>12</v>
      </c>
      <c r="AG12" s="26" t="s">
        <v>12</v>
      </c>
      <c r="AH12" s="26" t="s">
        <v>12</v>
      </c>
      <c r="AI12" s="26" t="s">
        <v>12</v>
      </c>
      <c r="AJ12" s="54" t="s">
        <v>12</v>
      </c>
    </row>
    <row r="13" spans="1:36">
      <c r="A13" s="110">
        <v>0.78260869565217395</v>
      </c>
      <c r="B13" s="13" t="s">
        <v>1497</v>
      </c>
      <c r="C13" s="33">
        <v>1</v>
      </c>
      <c r="D13" s="83">
        <v>1</v>
      </c>
      <c r="E13" s="86">
        <v>1</v>
      </c>
      <c r="F13" s="38">
        <v>1</v>
      </c>
      <c r="G13" s="42">
        <v>0</v>
      </c>
      <c r="H13" s="43">
        <v>0</v>
      </c>
      <c r="I13" s="41">
        <v>0</v>
      </c>
      <c r="J13" s="41">
        <v>0</v>
      </c>
      <c r="K13" s="41">
        <v>0</v>
      </c>
      <c r="L13" s="41">
        <v>0</v>
      </c>
      <c r="M13" s="41">
        <v>0</v>
      </c>
      <c r="N13" s="41">
        <v>0</v>
      </c>
      <c r="O13" s="41">
        <v>0</v>
      </c>
      <c r="P13" s="41">
        <v>0</v>
      </c>
      <c r="Q13" s="41">
        <v>0</v>
      </c>
      <c r="R13" s="41">
        <v>0</v>
      </c>
      <c r="S13" s="41">
        <v>0</v>
      </c>
      <c r="T13" s="43">
        <v>0</v>
      </c>
      <c r="U13" s="25">
        <v>0</v>
      </c>
      <c r="V13" s="25">
        <v>0</v>
      </c>
      <c r="W13" s="25">
        <v>0</v>
      </c>
      <c r="X13" s="30">
        <v>0</v>
      </c>
      <c r="Y13" s="26" t="s">
        <v>12</v>
      </c>
      <c r="Z13" s="26" t="s">
        <v>12</v>
      </c>
      <c r="AA13" s="26" t="s">
        <v>12</v>
      </c>
      <c r="AB13" s="26" t="s">
        <v>12</v>
      </c>
      <c r="AC13" s="26" t="s">
        <v>12</v>
      </c>
      <c r="AD13" s="26" t="s">
        <v>12</v>
      </c>
      <c r="AE13" s="26" t="s">
        <v>12</v>
      </c>
      <c r="AF13" s="26" t="s">
        <v>12</v>
      </c>
      <c r="AG13" s="26" t="s">
        <v>12</v>
      </c>
      <c r="AH13" s="26" t="s">
        <v>12</v>
      </c>
      <c r="AI13" s="26" t="s">
        <v>12</v>
      </c>
      <c r="AJ13" s="54" t="s">
        <v>12</v>
      </c>
    </row>
    <row r="14" spans="1:36">
      <c r="A14" s="110">
        <v>0.86956521739130432</v>
      </c>
      <c r="B14" s="13" t="s">
        <v>1498</v>
      </c>
      <c r="C14" s="33">
        <v>1</v>
      </c>
      <c r="D14" s="83">
        <v>1</v>
      </c>
      <c r="E14" s="86">
        <v>1</v>
      </c>
      <c r="F14" s="38">
        <v>1</v>
      </c>
      <c r="G14" s="42">
        <v>0</v>
      </c>
      <c r="H14" s="43">
        <v>0</v>
      </c>
      <c r="I14" s="41">
        <v>0</v>
      </c>
      <c r="J14" s="41">
        <v>0</v>
      </c>
      <c r="K14" s="41">
        <v>0</v>
      </c>
      <c r="L14" s="41">
        <v>0</v>
      </c>
      <c r="M14" s="41">
        <v>0</v>
      </c>
      <c r="N14" s="41">
        <v>0</v>
      </c>
      <c r="O14" s="41">
        <v>0</v>
      </c>
      <c r="P14" s="41">
        <v>0</v>
      </c>
      <c r="Q14" s="41">
        <v>0</v>
      </c>
      <c r="R14" s="41">
        <v>0</v>
      </c>
      <c r="S14" s="41">
        <v>0</v>
      </c>
      <c r="T14" s="43">
        <v>0</v>
      </c>
      <c r="U14" s="25">
        <v>0</v>
      </c>
      <c r="V14" s="25">
        <v>0</v>
      </c>
      <c r="W14" s="25">
        <v>0</v>
      </c>
      <c r="X14" s="30">
        <v>0</v>
      </c>
      <c r="Y14" s="26" t="s">
        <v>12</v>
      </c>
      <c r="Z14" s="26" t="s">
        <v>12</v>
      </c>
      <c r="AA14" s="26" t="s">
        <v>12</v>
      </c>
      <c r="AB14" s="26" t="s">
        <v>12</v>
      </c>
      <c r="AC14" s="26" t="s">
        <v>12</v>
      </c>
      <c r="AD14" s="26" t="s">
        <v>12</v>
      </c>
      <c r="AE14" s="26" t="s">
        <v>12</v>
      </c>
      <c r="AF14" s="26" t="s">
        <v>12</v>
      </c>
      <c r="AG14" s="26" t="s">
        <v>12</v>
      </c>
      <c r="AH14" s="26" t="s">
        <v>12</v>
      </c>
      <c r="AI14" s="26" t="s">
        <v>12</v>
      </c>
      <c r="AJ14" s="54" t="s">
        <v>12</v>
      </c>
    </row>
    <row r="15" spans="1:36">
      <c r="A15" s="110">
        <v>0.78260869565217395</v>
      </c>
      <c r="B15" s="13" t="s">
        <v>1499</v>
      </c>
      <c r="C15" s="33">
        <v>1</v>
      </c>
      <c r="D15" s="83">
        <v>1</v>
      </c>
      <c r="E15" s="86">
        <v>1</v>
      </c>
      <c r="F15" s="38">
        <v>1</v>
      </c>
      <c r="G15" s="42">
        <v>0</v>
      </c>
      <c r="H15" s="43">
        <v>0</v>
      </c>
      <c r="I15" s="41">
        <v>0</v>
      </c>
      <c r="J15" s="41">
        <v>0</v>
      </c>
      <c r="K15" s="41">
        <v>0</v>
      </c>
      <c r="L15" s="41">
        <v>0</v>
      </c>
      <c r="M15" s="41">
        <v>0</v>
      </c>
      <c r="N15" s="41">
        <v>0</v>
      </c>
      <c r="O15" s="41">
        <v>0</v>
      </c>
      <c r="P15" s="41">
        <v>0</v>
      </c>
      <c r="Q15" s="41">
        <v>0</v>
      </c>
      <c r="R15" s="41">
        <v>0</v>
      </c>
      <c r="S15" s="41">
        <v>0</v>
      </c>
      <c r="T15" s="43">
        <v>0</v>
      </c>
      <c r="U15" s="25">
        <v>0</v>
      </c>
      <c r="V15" s="25">
        <v>0</v>
      </c>
      <c r="W15" s="25">
        <v>0</v>
      </c>
      <c r="X15" s="30">
        <v>0</v>
      </c>
      <c r="Y15" s="26" t="s">
        <v>12</v>
      </c>
      <c r="Z15" s="26" t="s">
        <v>12</v>
      </c>
      <c r="AA15" s="26" t="s">
        <v>12</v>
      </c>
      <c r="AB15" s="26" t="s">
        <v>12</v>
      </c>
      <c r="AC15" s="26" t="s">
        <v>12</v>
      </c>
      <c r="AD15" s="26" t="s">
        <v>12</v>
      </c>
      <c r="AE15" s="26" t="s">
        <v>12</v>
      </c>
      <c r="AF15" s="26" t="s">
        <v>12</v>
      </c>
      <c r="AG15" s="26" t="s">
        <v>12</v>
      </c>
      <c r="AH15" s="26" t="s">
        <v>12</v>
      </c>
      <c r="AI15" s="26" t="s">
        <v>12</v>
      </c>
      <c r="AJ15" s="54" t="s">
        <v>12</v>
      </c>
    </row>
    <row r="16" spans="1:36">
      <c r="A16" s="110">
        <v>0.78260869565217395</v>
      </c>
      <c r="B16" s="13" t="s">
        <v>1500</v>
      </c>
      <c r="C16" s="33">
        <v>1</v>
      </c>
      <c r="D16" s="83">
        <v>1</v>
      </c>
      <c r="E16" s="86">
        <v>1</v>
      </c>
      <c r="F16" s="38">
        <v>1</v>
      </c>
      <c r="G16" s="42">
        <v>0</v>
      </c>
      <c r="H16" s="43">
        <v>0</v>
      </c>
      <c r="I16" s="41">
        <v>0</v>
      </c>
      <c r="J16" s="41">
        <v>0</v>
      </c>
      <c r="K16" s="41">
        <v>0</v>
      </c>
      <c r="L16" s="41">
        <v>0</v>
      </c>
      <c r="M16" s="41">
        <v>0</v>
      </c>
      <c r="N16" s="41">
        <v>0</v>
      </c>
      <c r="O16" s="41">
        <v>0</v>
      </c>
      <c r="P16" s="41">
        <v>0</v>
      </c>
      <c r="Q16" s="41">
        <v>0</v>
      </c>
      <c r="R16" s="41">
        <v>0</v>
      </c>
      <c r="S16" s="41">
        <v>0</v>
      </c>
      <c r="T16" s="43">
        <v>0</v>
      </c>
      <c r="U16" s="25">
        <v>0</v>
      </c>
      <c r="V16" s="25">
        <v>0</v>
      </c>
      <c r="W16" s="25">
        <v>0</v>
      </c>
      <c r="X16" s="30">
        <v>0</v>
      </c>
      <c r="Y16" s="26" t="s">
        <v>12</v>
      </c>
      <c r="Z16" s="26" t="s">
        <v>12</v>
      </c>
      <c r="AA16" s="26" t="s">
        <v>12</v>
      </c>
      <c r="AB16" s="26" t="s">
        <v>12</v>
      </c>
      <c r="AC16" s="26" t="s">
        <v>12</v>
      </c>
      <c r="AD16" s="26" t="s">
        <v>12</v>
      </c>
      <c r="AE16" s="26" t="s">
        <v>12</v>
      </c>
      <c r="AF16" s="26" t="s">
        <v>12</v>
      </c>
      <c r="AG16" s="26" t="s">
        <v>12</v>
      </c>
      <c r="AH16" s="26" t="s">
        <v>12</v>
      </c>
      <c r="AI16" s="26" t="s">
        <v>12</v>
      </c>
      <c r="AJ16" s="54" t="s">
        <v>12</v>
      </c>
    </row>
    <row r="17" spans="1:36">
      <c r="A17" s="110">
        <v>0.82608695652173914</v>
      </c>
      <c r="B17" s="13" t="s">
        <v>1501</v>
      </c>
      <c r="C17" s="33">
        <v>1</v>
      </c>
      <c r="D17" s="83">
        <v>1</v>
      </c>
      <c r="E17" s="86">
        <v>1</v>
      </c>
      <c r="F17" s="38">
        <v>1</v>
      </c>
      <c r="G17" s="42">
        <v>0</v>
      </c>
      <c r="H17" s="43">
        <v>0</v>
      </c>
      <c r="I17" s="41">
        <v>0</v>
      </c>
      <c r="J17" s="41">
        <v>0</v>
      </c>
      <c r="K17" s="41">
        <v>0</v>
      </c>
      <c r="L17" s="41">
        <v>0</v>
      </c>
      <c r="M17" s="41">
        <v>0</v>
      </c>
      <c r="N17" s="41">
        <v>0</v>
      </c>
      <c r="O17" s="41">
        <v>0</v>
      </c>
      <c r="P17" s="41">
        <v>0</v>
      </c>
      <c r="Q17" s="41">
        <v>0</v>
      </c>
      <c r="R17" s="41">
        <v>0</v>
      </c>
      <c r="S17" s="41">
        <v>0</v>
      </c>
      <c r="T17" s="43">
        <v>0</v>
      </c>
      <c r="U17" s="25">
        <v>0</v>
      </c>
      <c r="V17" s="25">
        <v>0</v>
      </c>
      <c r="W17" s="25">
        <v>0</v>
      </c>
      <c r="X17" s="30">
        <v>0</v>
      </c>
      <c r="Y17" s="26" t="s">
        <v>12</v>
      </c>
      <c r="Z17" s="26" t="s">
        <v>12</v>
      </c>
      <c r="AA17" s="26" t="s">
        <v>12</v>
      </c>
      <c r="AB17" s="26" t="s">
        <v>12</v>
      </c>
      <c r="AC17" s="26" t="s">
        <v>12</v>
      </c>
      <c r="AD17" s="26" t="s">
        <v>12</v>
      </c>
      <c r="AE17" s="26" t="s">
        <v>12</v>
      </c>
      <c r="AF17" s="26" t="s">
        <v>12</v>
      </c>
      <c r="AG17" s="26" t="s">
        <v>12</v>
      </c>
      <c r="AH17" s="26" t="s">
        <v>12</v>
      </c>
      <c r="AI17" s="26" t="s">
        <v>12</v>
      </c>
      <c r="AJ17" s="54" t="s">
        <v>12</v>
      </c>
    </row>
    <row r="18" spans="1:36">
      <c r="A18" s="110">
        <v>0.78260869565217395</v>
      </c>
      <c r="B18" s="13" t="s">
        <v>1502</v>
      </c>
      <c r="C18" s="33">
        <v>1</v>
      </c>
      <c r="D18" s="83">
        <v>1</v>
      </c>
      <c r="E18" s="86">
        <v>1</v>
      </c>
      <c r="F18" s="38">
        <v>1</v>
      </c>
      <c r="G18" s="42">
        <v>0</v>
      </c>
      <c r="H18" s="43">
        <v>0</v>
      </c>
      <c r="I18" s="41">
        <v>0</v>
      </c>
      <c r="J18" s="41">
        <v>0</v>
      </c>
      <c r="K18" s="41">
        <v>0</v>
      </c>
      <c r="L18" s="41">
        <v>0</v>
      </c>
      <c r="M18" s="41">
        <v>0</v>
      </c>
      <c r="N18" s="41">
        <v>0</v>
      </c>
      <c r="O18" s="41">
        <v>0</v>
      </c>
      <c r="P18" s="41">
        <v>0</v>
      </c>
      <c r="Q18" s="41">
        <v>0</v>
      </c>
      <c r="R18" s="41">
        <v>0</v>
      </c>
      <c r="S18" s="41">
        <v>0</v>
      </c>
      <c r="T18" s="43">
        <v>0</v>
      </c>
      <c r="U18" s="25">
        <v>0</v>
      </c>
      <c r="V18" s="25">
        <v>0</v>
      </c>
      <c r="W18" s="25">
        <v>0</v>
      </c>
      <c r="X18" s="30">
        <v>0</v>
      </c>
      <c r="Y18" s="26" t="s">
        <v>12</v>
      </c>
      <c r="Z18" s="26" t="s">
        <v>12</v>
      </c>
      <c r="AA18" s="26" t="s">
        <v>12</v>
      </c>
      <c r="AB18" s="26" t="s">
        <v>12</v>
      </c>
      <c r="AC18" s="26" t="s">
        <v>12</v>
      </c>
      <c r="AD18" s="26" t="s">
        <v>12</v>
      </c>
      <c r="AE18" s="26" t="s">
        <v>12</v>
      </c>
      <c r="AF18" s="26" t="s">
        <v>12</v>
      </c>
      <c r="AG18" s="26" t="s">
        <v>12</v>
      </c>
      <c r="AH18" s="26" t="s">
        <v>12</v>
      </c>
      <c r="AI18" s="26" t="s">
        <v>12</v>
      </c>
      <c r="AJ18" s="54" t="s">
        <v>12</v>
      </c>
    </row>
    <row r="19" spans="1:36">
      <c r="A19" s="110">
        <v>0.82608695652173914</v>
      </c>
      <c r="B19" s="13" t="s">
        <v>1503</v>
      </c>
      <c r="C19" s="33">
        <v>1</v>
      </c>
      <c r="D19" s="83">
        <v>1</v>
      </c>
      <c r="E19" s="86">
        <v>1</v>
      </c>
      <c r="F19" s="38">
        <v>1</v>
      </c>
      <c r="G19" s="42">
        <v>0</v>
      </c>
      <c r="H19" s="43">
        <v>0</v>
      </c>
      <c r="I19" s="41">
        <v>0</v>
      </c>
      <c r="J19" s="41">
        <v>0</v>
      </c>
      <c r="K19" s="41">
        <v>0</v>
      </c>
      <c r="L19" s="41">
        <v>0</v>
      </c>
      <c r="M19" s="41">
        <v>0</v>
      </c>
      <c r="N19" s="41">
        <v>0</v>
      </c>
      <c r="O19" s="41">
        <v>0</v>
      </c>
      <c r="P19" s="41">
        <v>0</v>
      </c>
      <c r="Q19" s="41">
        <v>0</v>
      </c>
      <c r="R19" s="41">
        <v>0</v>
      </c>
      <c r="S19" s="41">
        <v>0</v>
      </c>
      <c r="T19" s="43">
        <v>0</v>
      </c>
      <c r="U19" s="25">
        <v>0</v>
      </c>
      <c r="V19" s="25">
        <v>0</v>
      </c>
      <c r="W19" s="25">
        <v>0</v>
      </c>
      <c r="X19" s="30">
        <v>0</v>
      </c>
      <c r="Y19" s="26" t="s">
        <v>12</v>
      </c>
      <c r="Z19" s="26" t="s">
        <v>12</v>
      </c>
      <c r="AA19" s="26" t="s">
        <v>12</v>
      </c>
      <c r="AB19" s="26" t="s">
        <v>12</v>
      </c>
      <c r="AC19" s="26" t="s">
        <v>12</v>
      </c>
      <c r="AD19" s="26" t="s">
        <v>12</v>
      </c>
      <c r="AE19" s="26" t="s">
        <v>12</v>
      </c>
      <c r="AF19" s="26" t="s">
        <v>12</v>
      </c>
      <c r="AG19" s="26" t="s">
        <v>12</v>
      </c>
      <c r="AH19" s="26" t="s">
        <v>12</v>
      </c>
      <c r="AI19" s="26" t="s">
        <v>12</v>
      </c>
      <c r="AJ19" s="54" t="s">
        <v>12</v>
      </c>
    </row>
    <row r="20" spans="1:36">
      <c r="A20" s="110">
        <v>0.78260869565217395</v>
      </c>
      <c r="B20" s="13" t="s">
        <v>1504</v>
      </c>
      <c r="C20" s="33">
        <v>1</v>
      </c>
      <c r="D20" s="83">
        <v>1</v>
      </c>
      <c r="E20" s="87">
        <v>0</v>
      </c>
      <c r="F20" s="38">
        <v>1</v>
      </c>
      <c r="G20" s="42">
        <v>0</v>
      </c>
      <c r="H20" s="43">
        <v>0</v>
      </c>
      <c r="I20" s="41">
        <v>0</v>
      </c>
      <c r="J20" s="41">
        <v>0</v>
      </c>
      <c r="K20" s="41">
        <v>0</v>
      </c>
      <c r="L20" s="41">
        <v>0</v>
      </c>
      <c r="M20" s="41">
        <v>0</v>
      </c>
      <c r="N20" s="41">
        <v>0</v>
      </c>
      <c r="O20" s="41">
        <v>0</v>
      </c>
      <c r="P20" s="41">
        <v>0</v>
      </c>
      <c r="Q20" s="41">
        <v>0</v>
      </c>
      <c r="R20" s="41">
        <v>0</v>
      </c>
      <c r="S20" s="41">
        <v>0</v>
      </c>
      <c r="T20" s="43">
        <v>0</v>
      </c>
      <c r="U20" s="25">
        <v>0</v>
      </c>
      <c r="V20" s="25">
        <v>0</v>
      </c>
      <c r="W20" s="25">
        <v>0</v>
      </c>
      <c r="X20" s="30">
        <v>0</v>
      </c>
      <c r="Y20" s="26" t="s">
        <v>12</v>
      </c>
      <c r="Z20" s="26" t="s">
        <v>12</v>
      </c>
      <c r="AA20" s="26" t="s">
        <v>12</v>
      </c>
      <c r="AB20" s="26" t="s">
        <v>12</v>
      </c>
      <c r="AC20" s="26" t="s">
        <v>12</v>
      </c>
      <c r="AD20" s="26" t="s">
        <v>12</v>
      </c>
      <c r="AE20" s="26" t="s">
        <v>12</v>
      </c>
      <c r="AF20" s="26" t="s">
        <v>12</v>
      </c>
      <c r="AG20" s="26" t="s">
        <v>12</v>
      </c>
      <c r="AH20" s="26" t="s">
        <v>12</v>
      </c>
      <c r="AI20" s="26" t="s">
        <v>12</v>
      </c>
      <c r="AJ20" s="54" t="s">
        <v>12</v>
      </c>
    </row>
    <row r="21" spans="1:36">
      <c r="A21" s="110">
        <v>0.78260869565217395</v>
      </c>
      <c r="B21" s="13" t="s">
        <v>1505</v>
      </c>
      <c r="C21" s="33">
        <v>1</v>
      </c>
      <c r="D21" s="83">
        <v>1</v>
      </c>
      <c r="E21" s="87">
        <v>0</v>
      </c>
      <c r="F21" s="38">
        <v>1</v>
      </c>
      <c r="G21" s="42">
        <v>0</v>
      </c>
      <c r="H21" s="43">
        <v>0</v>
      </c>
      <c r="I21" s="41">
        <v>0</v>
      </c>
      <c r="J21" s="41">
        <v>0</v>
      </c>
      <c r="K21" s="41">
        <v>0</v>
      </c>
      <c r="L21" s="41">
        <v>0</v>
      </c>
      <c r="M21" s="41">
        <v>0</v>
      </c>
      <c r="N21" s="41">
        <v>0</v>
      </c>
      <c r="O21" s="41">
        <v>0</v>
      </c>
      <c r="P21" s="41">
        <v>0</v>
      </c>
      <c r="Q21" s="41">
        <v>0</v>
      </c>
      <c r="R21" s="41">
        <v>0</v>
      </c>
      <c r="S21" s="41">
        <v>0</v>
      </c>
      <c r="T21" s="43">
        <v>0</v>
      </c>
      <c r="U21" s="25">
        <v>0</v>
      </c>
      <c r="V21" s="25">
        <v>0</v>
      </c>
      <c r="W21" s="25">
        <v>0</v>
      </c>
      <c r="X21" s="30">
        <v>0</v>
      </c>
      <c r="Y21" s="26" t="s">
        <v>12</v>
      </c>
      <c r="Z21" s="26" t="s">
        <v>12</v>
      </c>
      <c r="AA21" s="26" t="s">
        <v>12</v>
      </c>
      <c r="AB21" s="26" t="s">
        <v>12</v>
      </c>
      <c r="AC21" s="26" t="s">
        <v>12</v>
      </c>
      <c r="AD21" s="26" t="s">
        <v>12</v>
      </c>
      <c r="AE21" s="26" t="s">
        <v>12</v>
      </c>
      <c r="AF21" s="26" t="s">
        <v>12</v>
      </c>
      <c r="AG21" s="26" t="s">
        <v>12</v>
      </c>
      <c r="AH21" s="26" t="s">
        <v>12</v>
      </c>
      <c r="AI21" s="26" t="s">
        <v>12</v>
      </c>
      <c r="AJ21" s="54" t="s">
        <v>12</v>
      </c>
    </row>
    <row r="22" spans="1:36">
      <c r="A22" s="110">
        <v>0.78260869565217395</v>
      </c>
      <c r="B22" s="13" t="s">
        <v>1506</v>
      </c>
      <c r="C22" s="33">
        <v>1</v>
      </c>
      <c r="D22" s="83">
        <v>1</v>
      </c>
      <c r="E22" s="87">
        <v>0</v>
      </c>
      <c r="F22" s="38">
        <v>1</v>
      </c>
      <c r="G22" s="42">
        <v>0</v>
      </c>
      <c r="H22" s="43">
        <v>0</v>
      </c>
      <c r="I22" s="41">
        <v>0</v>
      </c>
      <c r="J22" s="41">
        <v>0</v>
      </c>
      <c r="K22" s="41">
        <v>0</v>
      </c>
      <c r="L22" s="41">
        <v>0</v>
      </c>
      <c r="M22" s="41">
        <v>0</v>
      </c>
      <c r="N22" s="41">
        <v>0</v>
      </c>
      <c r="O22" s="41">
        <v>0</v>
      </c>
      <c r="P22" s="41">
        <v>0</v>
      </c>
      <c r="Q22" s="41">
        <v>0</v>
      </c>
      <c r="R22" s="41">
        <v>0</v>
      </c>
      <c r="S22" s="41">
        <v>0</v>
      </c>
      <c r="T22" s="43">
        <v>0</v>
      </c>
      <c r="U22" s="25">
        <v>0</v>
      </c>
      <c r="V22" s="25">
        <v>0</v>
      </c>
      <c r="W22" s="25">
        <v>0</v>
      </c>
      <c r="X22" s="30">
        <v>0</v>
      </c>
      <c r="Y22" s="26" t="s">
        <v>12</v>
      </c>
      <c r="Z22" s="26" t="s">
        <v>12</v>
      </c>
      <c r="AA22" s="26" t="s">
        <v>12</v>
      </c>
      <c r="AB22" s="26" t="s">
        <v>12</v>
      </c>
      <c r="AC22" s="26" t="s">
        <v>12</v>
      </c>
      <c r="AD22" s="26" t="s">
        <v>12</v>
      </c>
      <c r="AE22" s="26" t="s">
        <v>12</v>
      </c>
      <c r="AF22" s="26" t="s">
        <v>12</v>
      </c>
      <c r="AG22" s="26" t="s">
        <v>12</v>
      </c>
      <c r="AH22" s="26" t="s">
        <v>12</v>
      </c>
      <c r="AI22" s="26" t="s">
        <v>12</v>
      </c>
      <c r="AJ22" s="54" t="s">
        <v>12</v>
      </c>
    </row>
    <row r="23" spans="1:36">
      <c r="A23" s="111">
        <v>0.78260869565217395</v>
      </c>
      <c r="B23" s="112" t="s">
        <v>1507</v>
      </c>
      <c r="C23" s="107">
        <v>1</v>
      </c>
      <c r="D23" s="36">
        <v>1</v>
      </c>
      <c r="E23" s="63">
        <v>0</v>
      </c>
      <c r="F23" s="100">
        <v>1</v>
      </c>
      <c r="G23" s="45">
        <v>0</v>
      </c>
      <c r="H23" s="44">
        <v>0</v>
      </c>
      <c r="I23" s="45">
        <v>0</v>
      </c>
      <c r="J23" s="45">
        <v>0</v>
      </c>
      <c r="K23" s="45">
        <v>0</v>
      </c>
      <c r="L23" s="45">
        <v>0</v>
      </c>
      <c r="M23" s="45">
        <v>0</v>
      </c>
      <c r="N23" s="45">
        <v>0</v>
      </c>
      <c r="O23" s="45">
        <v>0</v>
      </c>
      <c r="P23" s="45">
        <v>0</v>
      </c>
      <c r="Q23" s="45">
        <v>0</v>
      </c>
      <c r="R23" s="45">
        <v>0</v>
      </c>
      <c r="S23" s="45">
        <v>0</v>
      </c>
      <c r="T23" s="44">
        <v>0</v>
      </c>
      <c r="U23" s="25">
        <v>0</v>
      </c>
      <c r="V23" s="25">
        <v>0</v>
      </c>
      <c r="W23" s="25">
        <v>0</v>
      </c>
      <c r="X23" s="30">
        <v>0</v>
      </c>
      <c r="Y23" s="26" t="s">
        <v>12</v>
      </c>
      <c r="Z23" s="26" t="s">
        <v>12</v>
      </c>
      <c r="AA23" s="26" t="s">
        <v>12</v>
      </c>
      <c r="AB23" s="26" t="s">
        <v>12</v>
      </c>
      <c r="AC23" s="26" t="s">
        <v>12</v>
      </c>
      <c r="AD23" s="26" t="s">
        <v>12</v>
      </c>
      <c r="AE23" s="26" t="s">
        <v>12</v>
      </c>
      <c r="AF23" s="26" t="s">
        <v>12</v>
      </c>
      <c r="AG23" s="26" t="s">
        <v>12</v>
      </c>
      <c r="AH23" s="26" t="s">
        <v>12</v>
      </c>
      <c r="AI23" s="26" t="s">
        <v>12</v>
      </c>
      <c r="AJ23" s="54" t="s">
        <v>12</v>
      </c>
    </row>
    <row r="24" spans="1:36">
      <c r="A24" s="110">
        <v>0.82608695652173914</v>
      </c>
      <c r="B24" s="13" t="s">
        <v>1508</v>
      </c>
      <c r="C24" s="33">
        <v>1</v>
      </c>
      <c r="D24" s="83">
        <v>1</v>
      </c>
      <c r="E24" s="86">
        <v>1</v>
      </c>
      <c r="F24" s="38">
        <v>1</v>
      </c>
      <c r="G24" s="46">
        <v>1</v>
      </c>
      <c r="H24" s="47">
        <v>1</v>
      </c>
      <c r="I24" s="41">
        <v>0</v>
      </c>
      <c r="J24" s="41">
        <v>0</v>
      </c>
      <c r="K24" s="41">
        <v>0</v>
      </c>
      <c r="L24" s="41">
        <v>0</v>
      </c>
      <c r="M24" s="41">
        <v>0</v>
      </c>
      <c r="N24" s="41">
        <v>0</v>
      </c>
      <c r="O24" s="41">
        <v>0</v>
      </c>
      <c r="P24" s="41">
        <v>0</v>
      </c>
      <c r="Q24" s="41">
        <v>0</v>
      </c>
      <c r="R24" s="41">
        <v>0</v>
      </c>
      <c r="S24" s="41">
        <v>0</v>
      </c>
      <c r="T24" s="43">
        <v>0</v>
      </c>
      <c r="U24" s="25">
        <v>0</v>
      </c>
      <c r="V24" s="25">
        <v>0</v>
      </c>
      <c r="W24" s="25">
        <v>0</v>
      </c>
      <c r="X24" s="30">
        <v>0</v>
      </c>
      <c r="Y24" s="26" t="s">
        <v>12</v>
      </c>
      <c r="Z24" s="26" t="s">
        <v>12</v>
      </c>
      <c r="AA24" s="26" t="s">
        <v>12</v>
      </c>
      <c r="AB24" s="26" t="s">
        <v>12</v>
      </c>
      <c r="AC24" s="26" t="s">
        <v>12</v>
      </c>
      <c r="AD24" s="26" t="s">
        <v>12</v>
      </c>
      <c r="AE24" s="26" t="s">
        <v>12</v>
      </c>
      <c r="AF24" s="26" t="s">
        <v>12</v>
      </c>
      <c r="AG24" s="26" t="s">
        <v>12</v>
      </c>
      <c r="AH24" s="26" t="s">
        <v>12</v>
      </c>
      <c r="AI24" s="26" t="s">
        <v>12</v>
      </c>
      <c r="AJ24" s="54" t="s">
        <v>12</v>
      </c>
    </row>
    <row r="25" spans="1:36">
      <c r="A25" s="110">
        <v>0.78260869565217395</v>
      </c>
      <c r="B25" s="13" t="s">
        <v>1509</v>
      </c>
      <c r="C25" s="33">
        <v>1</v>
      </c>
      <c r="D25" s="83">
        <v>1</v>
      </c>
      <c r="E25" s="86">
        <v>1</v>
      </c>
      <c r="F25" s="38">
        <v>1</v>
      </c>
      <c r="G25" s="46">
        <v>1</v>
      </c>
      <c r="H25" s="47">
        <v>1</v>
      </c>
      <c r="I25" s="41">
        <v>0</v>
      </c>
      <c r="J25" s="41">
        <v>0</v>
      </c>
      <c r="K25" s="41">
        <v>0</v>
      </c>
      <c r="L25" s="41">
        <v>0</v>
      </c>
      <c r="M25" s="41">
        <v>0</v>
      </c>
      <c r="N25" s="41">
        <v>0</v>
      </c>
      <c r="O25" s="41">
        <v>0</v>
      </c>
      <c r="P25" s="41">
        <v>0</v>
      </c>
      <c r="Q25" s="41">
        <v>0</v>
      </c>
      <c r="R25" s="41">
        <v>0</v>
      </c>
      <c r="S25" s="41">
        <v>0</v>
      </c>
      <c r="T25" s="43">
        <v>0</v>
      </c>
      <c r="U25" s="25">
        <v>0</v>
      </c>
      <c r="V25" s="25">
        <v>0</v>
      </c>
      <c r="W25" s="25">
        <v>0</v>
      </c>
      <c r="X25" s="30">
        <v>0</v>
      </c>
      <c r="Y25" s="26" t="s">
        <v>12</v>
      </c>
      <c r="Z25" s="26" t="s">
        <v>12</v>
      </c>
      <c r="AA25" s="26" t="s">
        <v>12</v>
      </c>
      <c r="AB25" s="26" t="s">
        <v>12</v>
      </c>
      <c r="AC25" s="26" t="s">
        <v>12</v>
      </c>
      <c r="AD25" s="26" t="s">
        <v>12</v>
      </c>
      <c r="AE25" s="26" t="s">
        <v>12</v>
      </c>
      <c r="AF25" s="26" t="s">
        <v>12</v>
      </c>
      <c r="AG25" s="26" t="s">
        <v>12</v>
      </c>
      <c r="AH25" s="26" t="s">
        <v>12</v>
      </c>
      <c r="AI25" s="26" t="s">
        <v>12</v>
      </c>
      <c r="AJ25" s="54" t="s">
        <v>12</v>
      </c>
    </row>
    <row r="26" spans="1:36">
      <c r="A26" s="110">
        <v>0.78260869565217395</v>
      </c>
      <c r="B26" s="13" t="s">
        <v>1510</v>
      </c>
      <c r="C26" s="33">
        <v>1</v>
      </c>
      <c r="D26" s="83">
        <v>1</v>
      </c>
      <c r="E26" s="87">
        <v>0</v>
      </c>
      <c r="F26" s="38">
        <v>1</v>
      </c>
      <c r="G26" s="46">
        <v>1</v>
      </c>
      <c r="H26" s="47">
        <v>1</v>
      </c>
      <c r="I26" s="41">
        <v>0</v>
      </c>
      <c r="J26" s="41">
        <v>0</v>
      </c>
      <c r="K26" s="41">
        <v>0</v>
      </c>
      <c r="L26" s="41">
        <v>0</v>
      </c>
      <c r="M26" s="41">
        <v>0</v>
      </c>
      <c r="N26" s="41">
        <v>0</v>
      </c>
      <c r="O26" s="41">
        <v>0</v>
      </c>
      <c r="P26" s="41">
        <v>0</v>
      </c>
      <c r="Q26" s="41">
        <v>0</v>
      </c>
      <c r="R26" s="41">
        <v>0</v>
      </c>
      <c r="S26" s="41">
        <v>0</v>
      </c>
      <c r="T26" s="43">
        <v>0</v>
      </c>
      <c r="U26" s="25">
        <v>0</v>
      </c>
      <c r="V26" s="25">
        <v>0</v>
      </c>
      <c r="W26" s="25">
        <v>0</v>
      </c>
      <c r="X26" s="30">
        <v>0</v>
      </c>
      <c r="Y26" s="26" t="s">
        <v>12</v>
      </c>
      <c r="Z26" s="26" t="s">
        <v>12</v>
      </c>
      <c r="AA26" s="26" t="s">
        <v>12</v>
      </c>
      <c r="AB26" s="26" t="s">
        <v>12</v>
      </c>
      <c r="AC26" s="26" t="s">
        <v>12</v>
      </c>
      <c r="AD26" s="26" t="s">
        <v>12</v>
      </c>
      <c r="AE26" s="26" t="s">
        <v>12</v>
      </c>
      <c r="AF26" s="26" t="s">
        <v>12</v>
      </c>
      <c r="AG26" s="26" t="s">
        <v>12</v>
      </c>
      <c r="AH26" s="26" t="s">
        <v>12</v>
      </c>
      <c r="AI26" s="26" t="s">
        <v>12</v>
      </c>
      <c r="AJ26" s="54" t="s">
        <v>12</v>
      </c>
    </row>
    <row r="27" spans="1:36">
      <c r="A27" s="110">
        <v>0.82608695652173914</v>
      </c>
      <c r="B27" s="13" t="s">
        <v>1511</v>
      </c>
      <c r="C27" s="33">
        <v>1</v>
      </c>
      <c r="D27" s="83">
        <v>1</v>
      </c>
      <c r="E27" s="87">
        <v>0</v>
      </c>
      <c r="F27" s="38">
        <v>1</v>
      </c>
      <c r="G27" s="46">
        <v>1</v>
      </c>
      <c r="H27" s="64">
        <v>0</v>
      </c>
      <c r="I27" s="41">
        <v>0</v>
      </c>
      <c r="J27" s="41">
        <v>0</v>
      </c>
      <c r="K27" s="41">
        <v>0</v>
      </c>
      <c r="L27" s="41">
        <v>0</v>
      </c>
      <c r="M27" s="41">
        <v>0</v>
      </c>
      <c r="N27" s="41">
        <v>0</v>
      </c>
      <c r="O27" s="41">
        <v>0</v>
      </c>
      <c r="P27" s="41">
        <v>0</v>
      </c>
      <c r="Q27" s="41">
        <v>0</v>
      </c>
      <c r="R27" s="41">
        <v>0</v>
      </c>
      <c r="S27" s="41">
        <v>0</v>
      </c>
      <c r="T27" s="43">
        <v>0</v>
      </c>
      <c r="U27" s="25">
        <v>0</v>
      </c>
      <c r="V27" s="25">
        <v>0</v>
      </c>
      <c r="W27" s="25">
        <v>0</v>
      </c>
      <c r="X27" s="30">
        <v>0</v>
      </c>
      <c r="Y27" s="26" t="s">
        <v>12</v>
      </c>
      <c r="Z27" s="26" t="s">
        <v>12</v>
      </c>
      <c r="AA27" s="26" t="s">
        <v>12</v>
      </c>
      <c r="AB27" s="26" t="s">
        <v>12</v>
      </c>
      <c r="AC27" s="26" t="s">
        <v>12</v>
      </c>
      <c r="AD27" s="26" t="s">
        <v>12</v>
      </c>
      <c r="AE27" s="26" t="s">
        <v>12</v>
      </c>
      <c r="AF27" s="26" t="s">
        <v>12</v>
      </c>
      <c r="AG27" s="26" t="s">
        <v>12</v>
      </c>
      <c r="AH27" s="26" t="s">
        <v>12</v>
      </c>
      <c r="AI27" s="26" t="s">
        <v>12</v>
      </c>
      <c r="AJ27" s="54" t="s">
        <v>12</v>
      </c>
    </row>
    <row r="28" spans="1:36">
      <c r="A28" s="113">
        <v>0.73913043478260865</v>
      </c>
      <c r="B28" s="112" t="s">
        <v>1512</v>
      </c>
      <c r="C28" s="34">
        <v>1</v>
      </c>
      <c r="D28" s="84">
        <v>1</v>
      </c>
      <c r="E28" s="88">
        <v>0</v>
      </c>
      <c r="F28" s="39">
        <v>0</v>
      </c>
      <c r="G28" s="48">
        <v>1</v>
      </c>
      <c r="H28" s="49">
        <v>1</v>
      </c>
      <c r="I28" s="45">
        <v>0</v>
      </c>
      <c r="J28" s="45">
        <v>0</v>
      </c>
      <c r="K28" s="45">
        <v>0</v>
      </c>
      <c r="L28" s="45">
        <v>0</v>
      </c>
      <c r="M28" s="45">
        <v>0</v>
      </c>
      <c r="N28" s="45">
        <v>0</v>
      </c>
      <c r="O28" s="45">
        <v>0</v>
      </c>
      <c r="P28" s="45">
        <v>0</v>
      </c>
      <c r="Q28" s="45">
        <v>0</v>
      </c>
      <c r="R28" s="45">
        <v>0</v>
      </c>
      <c r="S28" s="45">
        <v>0</v>
      </c>
      <c r="T28" s="44">
        <v>0</v>
      </c>
      <c r="U28" s="25">
        <v>0</v>
      </c>
      <c r="V28" s="25">
        <v>0</v>
      </c>
      <c r="W28" s="25">
        <v>0</v>
      </c>
      <c r="X28" s="30">
        <v>0</v>
      </c>
      <c r="Y28" s="26" t="s">
        <v>12</v>
      </c>
      <c r="Z28" s="26" t="s">
        <v>12</v>
      </c>
      <c r="AA28" s="26" t="s">
        <v>12</v>
      </c>
      <c r="AB28" s="26" t="s">
        <v>12</v>
      </c>
      <c r="AC28" s="26" t="s">
        <v>12</v>
      </c>
      <c r="AD28" s="26" t="s">
        <v>12</v>
      </c>
      <c r="AE28" s="26" t="s">
        <v>12</v>
      </c>
      <c r="AF28" s="26" t="s">
        <v>12</v>
      </c>
      <c r="AG28" s="26" t="s">
        <v>12</v>
      </c>
      <c r="AH28" s="26" t="s">
        <v>12</v>
      </c>
      <c r="AI28" s="26" t="s">
        <v>12</v>
      </c>
      <c r="AJ28" s="54" t="s">
        <v>12</v>
      </c>
    </row>
    <row r="29" spans="1:36">
      <c r="A29" s="110">
        <v>0.73913043478260865</v>
      </c>
      <c r="B29" s="13" t="s">
        <v>1513</v>
      </c>
      <c r="C29" s="33">
        <v>1</v>
      </c>
      <c r="D29" s="83">
        <v>1</v>
      </c>
      <c r="E29" s="86">
        <v>1</v>
      </c>
      <c r="F29" s="66">
        <v>0</v>
      </c>
      <c r="G29" s="42">
        <v>0</v>
      </c>
      <c r="H29" s="43">
        <v>0</v>
      </c>
      <c r="I29" s="50">
        <v>1</v>
      </c>
      <c r="J29" s="50">
        <v>1</v>
      </c>
      <c r="K29" s="50">
        <v>1</v>
      </c>
      <c r="L29" s="50">
        <v>1</v>
      </c>
      <c r="M29" s="50">
        <v>1</v>
      </c>
      <c r="N29" s="50">
        <v>1</v>
      </c>
      <c r="O29" s="50">
        <v>1</v>
      </c>
      <c r="P29" s="50">
        <v>1</v>
      </c>
      <c r="Q29" s="65">
        <v>0</v>
      </c>
      <c r="R29" s="65">
        <v>0</v>
      </c>
      <c r="S29" s="65">
        <v>0</v>
      </c>
      <c r="T29" s="79">
        <v>1</v>
      </c>
      <c r="U29" s="25">
        <v>0</v>
      </c>
      <c r="V29" s="25">
        <v>0</v>
      </c>
      <c r="W29" s="25">
        <v>0</v>
      </c>
      <c r="X29" s="30">
        <v>0</v>
      </c>
      <c r="Y29" s="26" t="s">
        <v>12</v>
      </c>
      <c r="Z29" s="26" t="s">
        <v>12</v>
      </c>
      <c r="AA29" s="26" t="s">
        <v>12</v>
      </c>
      <c r="AB29" s="26" t="s">
        <v>12</v>
      </c>
      <c r="AC29" s="26" t="s">
        <v>12</v>
      </c>
      <c r="AD29" s="26" t="s">
        <v>12</v>
      </c>
      <c r="AE29" s="26" t="s">
        <v>12</v>
      </c>
      <c r="AF29" s="26" t="s">
        <v>12</v>
      </c>
      <c r="AG29" s="26" t="s">
        <v>12</v>
      </c>
      <c r="AH29" s="26" t="s">
        <v>12</v>
      </c>
      <c r="AI29" s="26" t="s">
        <v>12</v>
      </c>
      <c r="AJ29" s="54" t="s">
        <v>12</v>
      </c>
    </row>
    <row r="30" spans="1:36" ht="14.5" thickBot="1">
      <c r="A30" s="114">
        <v>0.91</v>
      </c>
      <c r="B30" s="115" t="s">
        <v>1523</v>
      </c>
      <c r="C30" s="105">
        <v>1</v>
      </c>
      <c r="D30" s="104">
        <v>0</v>
      </c>
      <c r="E30" s="89">
        <v>1</v>
      </c>
      <c r="F30" s="80">
        <v>1</v>
      </c>
      <c r="G30" s="52">
        <v>0</v>
      </c>
      <c r="H30" s="53">
        <v>0</v>
      </c>
      <c r="I30" s="51">
        <v>1</v>
      </c>
      <c r="J30" s="51">
        <v>1</v>
      </c>
      <c r="K30" s="51">
        <v>1</v>
      </c>
      <c r="L30" s="77">
        <v>0</v>
      </c>
      <c r="M30" s="51">
        <v>1</v>
      </c>
      <c r="N30" s="51">
        <v>1</v>
      </c>
      <c r="O30" s="77">
        <v>0</v>
      </c>
      <c r="P30" s="77">
        <v>0</v>
      </c>
      <c r="Q30" s="51">
        <v>1</v>
      </c>
      <c r="R30" s="51">
        <v>1</v>
      </c>
      <c r="S30" s="51">
        <v>1</v>
      </c>
      <c r="T30" s="81">
        <v>1</v>
      </c>
      <c r="U30" s="27">
        <v>0</v>
      </c>
      <c r="V30" s="27">
        <v>0</v>
      </c>
      <c r="W30" s="27">
        <v>0</v>
      </c>
      <c r="X30" s="31">
        <v>0</v>
      </c>
      <c r="Y30" s="28" t="s">
        <v>12</v>
      </c>
      <c r="Z30" s="28" t="s">
        <v>12</v>
      </c>
      <c r="AA30" s="28" t="s">
        <v>12</v>
      </c>
      <c r="AB30" s="28" t="s">
        <v>12</v>
      </c>
      <c r="AC30" s="28" t="s">
        <v>12</v>
      </c>
      <c r="AD30" s="28" t="s">
        <v>12</v>
      </c>
      <c r="AE30" s="28" t="s">
        <v>12</v>
      </c>
      <c r="AF30" s="28" t="s">
        <v>12</v>
      </c>
      <c r="AG30" s="28" t="s">
        <v>12</v>
      </c>
      <c r="AH30" s="28" t="s">
        <v>12</v>
      </c>
      <c r="AI30" s="28" t="s">
        <v>12</v>
      </c>
      <c r="AJ30" s="55" t="s">
        <v>12</v>
      </c>
    </row>
    <row r="31" spans="1:36">
      <c r="A31" s="116">
        <v>1</v>
      </c>
      <c r="B31" s="16" t="s">
        <v>1451</v>
      </c>
      <c r="C31" s="29" t="s">
        <v>12</v>
      </c>
      <c r="D31" s="26" t="s">
        <v>12</v>
      </c>
      <c r="E31" s="26" t="s">
        <v>12</v>
      </c>
      <c r="F31" s="26" t="s">
        <v>12</v>
      </c>
      <c r="G31" s="26" t="s">
        <v>12</v>
      </c>
      <c r="H31" s="26" t="s">
        <v>12</v>
      </c>
      <c r="I31" s="26" t="s">
        <v>12</v>
      </c>
      <c r="J31" s="26" t="s">
        <v>12</v>
      </c>
      <c r="K31" s="26" t="s">
        <v>12</v>
      </c>
      <c r="L31" s="26" t="s">
        <v>12</v>
      </c>
      <c r="M31" s="26" t="s">
        <v>12</v>
      </c>
      <c r="N31" s="26" t="s">
        <v>12</v>
      </c>
      <c r="O31" s="26" t="s">
        <v>12</v>
      </c>
      <c r="P31" s="26" t="s">
        <v>12</v>
      </c>
      <c r="Q31" s="26" t="s">
        <v>12</v>
      </c>
      <c r="R31" s="26" t="s">
        <v>12</v>
      </c>
      <c r="S31" s="26" t="s">
        <v>12</v>
      </c>
      <c r="T31" s="26" t="s">
        <v>12</v>
      </c>
      <c r="U31" s="29" t="s">
        <v>12</v>
      </c>
      <c r="V31" s="26" t="s">
        <v>12</v>
      </c>
      <c r="W31" s="26" t="s">
        <v>12</v>
      </c>
      <c r="X31" s="32" t="s">
        <v>12</v>
      </c>
      <c r="Y31" s="90">
        <v>1</v>
      </c>
      <c r="Z31" s="35">
        <v>1</v>
      </c>
      <c r="AA31" s="35">
        <v>1</v>
      </c>
      <c r="AB31" s="35">
        <v>1</v>
      </c>
      <c r="AC31" s="35">
        <v>1</v>
      </c>
      <c r="AD31" s="35">
        <v>1</v>
      </c>
      <c r="AE31" s="35">
        <v>1</v>
      </c>
      <c r="AF31" s="35">
        <v>1</v>
      </c>
      <c r="AG31" s="92">
        <v>1</v>
      </c>
      <c r="AH31" s="93">
        <v>1</v>
      </c>
      <c r="AI31" s="69">
        <v>0</v>
      </c>
      <c r="AJ31" s="68">
        <v>0</v>
      </c>
    </row>
    <row r="32" spans="1:36">
      <c r="A32" s="116">
        <v>1</v>
      </c>
      <c r="B32" s="16" t="s">
        <v>1452</v>
      </c>
      <c r="C32" s="29" t="s">
        <v>12</v>
      </c>
      <c r="D32" s="26" t="s">
        <v>12</v>
      </c>
      <c r="E32" s="26" t="s">
        <v>12</v>
      </c>
      <c r="F32" s="26" t="s">
        <v>12</v>
      </c>
      <c r="G32" s="26" t="s">
        <v>12</v>
      </c>
      <c r="H32" s="26" t="s">
        <v>12</v>
      </c>
      <c r="I32" s="26" t="s">
        <v>12</v>
      </c>
      <c r="J32" s="26" t="s">
        <v>12</v>
      </c>
      <c r="K32" s="26" t="s">
        <v>12</v>
      </c>
      <c r="L32" s="26" t="s">
        <v>12</v>
      </c>
      <c r="M32" s="26" t="s">
        <v>12</v>
      </c>
      <c r="N32" s="26" t="s">
        <v>12</v>
      </c>
      <c r="O32" s="26" t="s">
        <v>12</v>
      </c>
      <c r="P32" s="26" t="s">
        <v>12</v>
      </c>
      <c r="Q32" s="26" t="s">
        <v>12</v>
      </c>
      <c r="R32" s="26" t="s">
        <v>12</v>
      </c>
      <c r="S32" s="26" t="s">
        <v>12</v>
      </c>
      <c r="T32" s="26" t="s">
        <v>12</v>
      </c>
      <c r="U32" s="29" t="s">
        <v>12</v>
      </c>
      <c r="V32" s="26" t="s">
        <v>12</v>
      </c>
      <c r="W32" s="26" t="s">
        <v>12</v>
      </c>
      <c r="X32" s="32" t="s">
        <v>12</v>
      </c>
      <c r="Y32" s="91">
        <v>1</v>
      </c>
      <c r="Z32" s="35">
        <v>1</v>
      </c>
      <c r="AA32" s="35">
        <v>1</v>
      </c>
      <c r="AB32" s="35">
        <v>1</v>
      </c>
      <c r="AC32" s="35">
        <v>1</v>
      </c>
      <c r="AD32" s="35">
        <v>1</v>
      </c>
      <c r="AE32" s="35">
        <v>1</v>
      </c>
      <c r="AF32" s="35">
        <v>1</v>
      </c>
      <c r="AG32" s="74">
        <v>1</v>
      </c>
      <c r="AH32" s="94">
        <v>1</v>
      </c>
      <c r="AI32" s="69">
        <v>0</v>
      </c>
      <c r="AJ32" s="68">
        <v>0</v>
      </c>
    </row>
    <row r="33" spans="1:36">
      <c r="A33" s="116">
        <v>1</v>
      </c>
      <c r="B33" s="16" t="s">
        <v>1453</v>
      </c>
      <c r="C33" s="29" t="s">
        <v>12</v>
      </c>
      <c r="D33" s="26" t="s">
        <v>12</v>
      </c>
      <c r="E33" s="26" t="s">
        <v>12</v>
      </c>
      <c r="F33" s="26" t="s">
        <v>12</v>
      </c>
      <c r="G33" s="26" t="s">
        <v>12</v>
      </c>
      <c r="H33" s="26" t="s">
        <v>12</v>
      </c>
      <c r="I33" s="26" t="s">
        <v>12</v>
      </c>
      <c r="J33" s="26" t="s">
        <v>12</v>
      </c>
      <c r="K33" s="26" t="s">
        <v>12</v>
      </c>
      <c r="L33" s="26" t="s">
        <v>12</v>
      </c>
      <c r="M33" s="26" t="s">
        <v>12</v>
      </c>
      <c r="N33" s="26" t="s">
        <v>12</v>
      </c>
      <c r="O33" s="26" t="s">
        <v>12</v>
      </c>
      <c r="P33" s="26" t="s">
        <v>12</v>
      </c>
      <c r="Q33" s="26" t="s">
        <v>12</v>
      </c>
      <c r="R33" s="26" t="s">
        <v>12</v>
      </c>
      <c r="S33" s="26" t="s">
        <v>12</v>
      </c>
      <c r="T33" s="26" t="s">
        <v>12</v>
      </c>
      <c r="U33" s="29" t="s">
        <v>12</v>
      </c>
      <c r="V33" s="26" t="s">
        <v>12</v>
      </c>
      <c r="W33" s="26" t="s">
        <v>12</v>
      </c>
      <c r="X33" s="32" t="s">
        <v>12</v>
      </c>
      <c r="Y33" s="91">
        <v>1</v>
      </c>
      <c r="Z33" s="35">
        <v>1</v>
      </c>
      <c r="AA33" s="35">
        <v>1</v>
      </c>
      <c r="AB33" s="35">
        <v>1</v>
      </c>
      <c r="AC33" s="35">
        <v>1</v>
      </c>
      <c r="AD33" s="35">
        <v>1</v>
      </c>
      <c r="AE33" s="35">
        <v>1</v>
      </c>
      <c r="AF33" s="35">
        <v>1</v>
      </c>
      <c r="AG33" s="74">
        <v>1</v>
      </c>
      <c r="AH33" s="94">
        <v>1</v>
      </c>
      <c r="AI33" s="69">
        <v>0</v>
      </c>
      <c r="AJ33" s="68">
        <v>0</v>
      </c>
    </row>
    <row r="34" spans="1:36">
      <c r="A34" s="116">
        <v>1</v>
      </c>
      <c r="B34" s="16" t="s">
        <v>1454</v>
      </c>
      <c r="C34" s="29" t="s">
        <v>12</v>
      </c>
      <c r="D34" s="26" t="s">
        <v>12</v>
      </c>
      <c r="E34" s="26" t="s">
        <v>12</v>
      </c>
      <c r="F34" s="26" t="s">
        <v>12</v>
      </c>
      <c r="G34" s="26" t="s">
        <v>12</v>
      </c>
      <c r="H34" s="26" t="s">
        <v>12</v>
      </c>
      <c r="I34" s="26" t="s">
        <v>12</v>
      </c>
      <c r="J34" s="26" t="s">
        <v>12</v>
      </c>
      <c r="K34" s="26" t="s">
        <v>12</v>
      </c>
      <c r="L34" s="26" t="s">
        <v>12</v>
      </c>
      <c r="M34" s="26" t="s">
        <v>12</v>
      </c>
      <c r="N34" s="26" t="s">
        <v>12</v>
      </c>
      <c r="O34" s="26" t="s">
        <v>12</v>
      </c>
      <c r="P34" s="26" t="s">
        <v>12</v>
      </c>
      <c r="Q34" s="26" t="s">
        <v>12</v>
      </c>
      <c r="R34" s="26" t="s">
        <v>12</v>
      </c>
      <c r="S34" s="26" t="s">
        <v>12</v>
      </c>
      <c r="T34" s="26" t="s">
        <v>12</v>
      </c>
      <c r="U34" s="29" t="s">
        <v>12</v>
      </c>
      <c r="V34" s="26" t="s">
        <v>12</v>
      </c>
      <c r="W34" s="26" t="s">
        <v>12</v>
      </c>
      <c r="X34" s="32" t="s">
        <v>12</v>
      </c>
      <c r="Y34" s="91">
        <v>1</v>
      </c>
      <c r="Z34" s="35">
        <v>1</v>
      </c>
      <c r="AA34" s="35">
        <v>1</v>
      </c>
      <c r="AB34" s="35">
        <v>1</v>
      </c>
      <c r="AC34" s="35">
        <v>1</v>
      </c>
      <c r="AD34" s="35">
        <v>1</v>
      </c>
      <c r="AE34" s="35">
        <v>1</v>
      </c>
      <c r="AF34" s="35">
        <v>1</v>
      </c>
      <c r="AG34" s="74">
        <v>1</v>
      </c>
      <c r="AH34" s="94">
        <v>1</v>
      </c>
      <c r="AI34" s="69">
        <v>0</v>
      </c>
      <c r="AJ34" s="68">
        <v>0</v>
      </c>
    </row>
    <row r="35" spans="1:36">
      <c r="A35" s="116">
        <v>1</v>
      </c>
      <c r="B35" s="16" t="s">
        <v>1455</v>
      </c>
      <c r="C35" s="29" t="s">
        <v>12</v>
      </c>
      <c r="D35" s="26" t="s">
        <v>12</v>
      </c>
      <c r="E35" s="26" t="s">
        <v>12</v>
      </c>
      <c r="F35" s="26" t="s">
        <v>12</v>
      </c>
      <c r="G35" s="26" t="s">
        <v>12</v>
      </c>
      <c r="H35" s="26" t="s">
        <v>12</v>
      </c>
      <c r="I35" s="26" t="s">
        <v>12</v>
      </c>
      <c r="J35" s="26" t="s">
        <v>12</v>
      </c>
      <c r="K35" s="26" t="s">
        <v>12</v>
      </c>
      <c r="L35" s="26" t="s">
        <v>12</v>
      </c>
      <c r="M35" s="26" t="s">
        <v>12</v>
      </c>
      <c r="N35" s="26" t="s">
        <v>12</v>
      </c>
      <c r="O35" s="26" t="s">
        <v>12</v>
      </c>
      <c r="P35" s="26" t="s">
        <v>12</v>
      </c>
      <c r="Q35" s="26" t="s">
        <v>12</v>
      </c>
      <c r="R35" s="26" t="s">
        <v>12</v>
      </c>
      <c r="S35" s="26" t="s">
        <v>12</v>
      </c>
      <c r="T35" s="26" t="s">
        <v>12</v>
      </c>
      <c r="U35" s="29" t="s">
        <v>12</v>
      </c>
      <c r="V35" s="26" t="s">
        <v>12</v>
      </c>
      <c r="W35" s="26" t="s">
        <v>12</v>
      </c>
      <c r="X35" s="32" t="s">
        <v>12</v>
      </c>
      <c r="Y35" s="91">
        <v>1</v>
      </c>
      <c r="Z35" s="62">
        <v>0</v>
      </c>
      <c r="AA35" s="35">
        <v>1</v>
      </c>
      <c r="AB35" s="35">
        <v>1</v>
      </c>
      <c r="AC35" s="35">
        <v>1</v>
      </c>
      <c r="AD35" s="35">
        <v>1</v>
      </c>
      <c r="AE35" s="35">
        <v>1</v>
      </c>
      <c r="AF35" s="35">
        <v>1</v>
      </c>
      <c r="AG35" s="74">
        <v>1</v>
      </c>
      <c r="AH35" s="95">
        <v>0</v>
      </c>
      <c r="AI35" s="69">
        <v>0</v>
      </c>
      <c r="AJ35" s="68">
        <v>0</v>
      </c>
    </row>
    <row r="36" spans="1:36">
      <c r="A36" s="116">
        <v>1</v>
      </c>
      <c r="B36" s="16" t="s">
        <v>1456</v>
      </c>
      <c r="C36" s="29" t="s">
        <v>12</v>
      </c>
      <c r="D36" s="26" t="s">
        <v>12</v>
      </c>
      <c r="E36" s="26" t="s">
        <v>12</v>
      </c>
      <c r="F36" s="26" t="s">
        <v>12</v>
      </c>
      <c r="G36" s="26" t="s">
        <v>12</v>
      </c>
      <c r="H36" s="26" t="s">
        <v>12</v>
      </c>
      <c r="I36" s="26" t="s">
        <v>12</v>
      </c>
      <c r="J36" s="26" t="s">
        <v>12</v>
      </c>
      <c r="K36" s="26" t="s">
        <v>12</v>
      </c>
      <c r="L36" s="26" t="s">
        <v>12</v>
      </c>
      <c r="M36" s="26" t="s">
        <v>12</v>
      </c>
      <c r="N36" s="26" t="s">
        <v>12</v>
      </c>
      <c r="O36" s="26" t="s">
        <v>12</v>
      </c>
      <c r="P36" s="26" t="s">
        <v>12</v>
      </c>
      <c r="Q36" s="26" t="s">
        <v>12</v>
      </c>
      <c r="R36" s="26" t="s">
        <v>12</v>
      </c>
      <c r="S36" s="26" t="s">
        <v>12</v>
      </c>
      <c r="T36" s="26" t="s">
        <v>12</v>
      </c>
      <c r="U36" s="29" t="s">
        <v>12</v>
      </c>
      <c r="V36" s="26" t="s">
        <v>12</v>
      </c>
      <c r="W36" s="26" t="s">
        <v>12</v>
      </c>
      <c r="X36" s="32" t="s">
        <v>12</v>
      </c>
      <c r="Y36" s="91">
        <v>1</v>
      </c>
      <c r="Z36" s="35">
        <v>1</v>
      </c>
      <c r="AA36" s="35">
        <v>1</v>
      </c>
      <c r="AB36" s="35">
        <v>1</v>
      </c>
      <c r="AC36" s="35">
        <v>1</v>
      </c>
      <c r="AD36" s="35">
        <v>1</v>
      </c>
      <c r="AE36" s="62">
        <v>0</v>
      </c>
      <c r="AF36" s="35">
        <v>1</v>
      </c>
      <c r="AG36" s="74">
        <v>1</v>
      </c>
      <c r="AH36" s="94">
        <v>1</v>
      </c>
      <c r="AI36" s="69">
        <v>0</v>
      </c>
      <c r="AJ36" s="68">
        <v>0</v>
      </c>
    </row>
    <row r="37" spans="1:36">
      <c r="A37" s="116">
        <v>1</v>
      </c>
      <c r="B37" s="16" t="s">
        <v>1457</v>
      </c>
      <c r="C37" s="29" t="s">
        <v>12</v>
      </c>
      <c r="D37" s="26" t="s">
        <v>12</v>
      </c>
      <c r="E37" s="26" t="s">
        <v>12</v>
      </c>
      <c r="F37" s="26" t="s">
        <v>12</v>
      </c>
      <c r="G37" s="26" t="s">
        <v>12</v>
      </c>
      <c r="H37" s="26" t="s">
        <v>12</v>
      </c>
      <c r="I37" s="26" t="s">
        <v>12</v>
      </c>
      <c r="J37" s="26" t="s">
        <v>12</v>
      </c>
      <c r="K37" s="26" t="s">
        <v>12</v>
      </c>
      <c r="L37" s="26" t="s">
        <v>12</v>
      </c>
      <c r="M37" s="26" t="s">
        <v>12</v>
      </c>
      <c r="N37" s="26" t="s">
        <v>12</v>
      </c>
      <c r="O37" s="26" t="s">
        <v>12</v>
      </c>
      <c r="P37" s="26" t="s">
        <v>12</v>
      </c>
      <c r="Q37" s="26" t="s">
        <v>12</v>
      </c>
      <c r="R37" s="26" t="s">
        <v>12</v>
      </c>
      <c r="S37" s="26" t="s">
        <v>12</v>
      </c>
      <c r="T37" s="26" t="s">
        <v>12</v>
      </c>
      <c r="U37" s="29" t="s">
        <v>12</v>
      </c>
      <c r="V37" s="26" t="s">
        <v>12</v>
      </c>
      <c r="W37" s="26" t="s">
        <v>12</v>
      </c>
      <c r="X37" s="32" t="s">
        <v>12</v>
      </c>
      <c r="Y37" s="91">
        <v>1</v>
      </c>
      <c r="Z37" s="62">
        <v>0</v>
      </c>
      <c r="AA37" s="35">
        <v>1</v>
      </c>
      <c r="AB37" s="35">
        <v>1</v>
      </c>
      <c r="AC37" s="62">
        <v>0</v>
      </c>
      <c r="AD37" s="35">
        <v>1</v>
      </c>
      <c r="AE37" s="62">
        <v>0</v>
      </c>
      <c r="AF37" s="35">
        <v>1</v>
      </c>
      <c r="AG37" s="74">
        <v>1</v>
      </c>
      <c r="AH37" s="94">
        <v>1</v>
      </c>
      <c r="AI37" s="69">
        <v>0</v>
      </c>
      <c r="AJ37" s="68">
        <v>0</v>
      </c>
    </row>
    <row r="38" spans="1:36">
      <c r="A38" s="116">
        <v>1</v>
      </c>
      <c r="B38" s="16" t="s">
        <v>1458</v>
      </c>
      <c r="C38" s="29" t="s">
        <v>12</v>
      </c>
      <c r="D38" s="26" t="s">
        <v>12</v>
      </c>
      <c r="E38" s="26" t="s">
        <v>12</v>
      </c>
      <c r="F38" s="26" t="s">
        <v>12</v>
      </c>
      <c r="G38" s="26" t="s">
        <v>12</v>
      </c>
      <c r="H38" s="26" t="s">
        <v>12</v>
      </c>
      <c r="I38" s="26" t="s">
        <v>12</v>
      </c>
      <c r="J38" s="26" t="s">
        <v>12</v>
      </c>
      <c r="K38" s="26" t="s">
        <v>12</v>
      </c>
      <c r="L38" s="26" t="s">
        <v>12</v>
      </c>
      <c r="M38" s="26" t="s">
        <v>12</v>
      </c>
      <c r="N38" s="26" t="s">
        <v>12</v>
      </c>
      <c r="O38" s="26" t="s">
        <v>12</v>
      </c>
      <c r="P38" s="26" t="s">
        <v>12</v>
      </c>
      <c r="Q38" s="26" t="s">
        <v>12</v>
      </c>
      <c r="R38" s="26" t="s">
        <v>12</v>
      </c>
      <c r="S38" s="26" t="s">
        <v>12</v>
      </c>
      <c r="T38" s="26" t="s">
        <v>12</v>
      </c>
      <c r="U38" s="29" t="s">
        <v>12</v>
      </c>
      <c r="V38" s="26" t="s">
        <v>12</v>
      </c>
      <c r="W38" s="26" t="s">
        <v>12</v>
      </c>
      <c r="X38" s="32" t="s">
        <v>12</v>
      </c>
      <c r="Y38" s="91">
        <v>1</v>
      </c>
      <c r="Z38" s="62">
        <v>0</v>
      </c>
      <c r="AA38" s="35">
        <v>1</v>
      </c>
      <c r="AB38" s="35">
        <v>1</v>
      </c>
      <c r="AC38" s="62">
        <v>0</v>
      </c>
      <c r="AD38" s="62">
        <v>0</v>
      </c>
      <c r="AE38" s="35">
        <v>1</v>
      </c>
      <c r="AF38" s="35">
        <v>1</v>
      </c>
      <c r="AG38" s="74">
        <v>1</v>
      </c>
      <c r="AH38" s="94">
        <v>1</v>
      </c>
      <c r="AI38" s="69">
        <v>0</v>
      </c>
      <c r="AJ38" s="68">
        <v>0</v>
      </c>
    </row>
    <row r="39" spans="1:36">
      <c r="A39" s="116">
        <v>0.90909090909090906</v>
      </c>
      <c r="B39" s="16" t="s">
        <v>1459</v>
      </c>
      <c r="C39" s="29" t="s">
        <v>12</v>
      </c>
      <c r="D39" s="26" t="s">
        <v>12</v>
      </c>
      <c r="E39" s="26" t="s">
        <v>12</v>
      </c>
      <c r="F39" s="26" t="s">
        <v>12</v>
      </c>
      <c r="G39" s="26" t="s">
        <v>12</v>
      </c>
      <c r="H39" s="26" t="s">
        <v>12</v>
      </c>
      <c r="I39" s="26" t="s">
        <v>12</v>
      </c>
      <c r="J39" s="26" t="s">
        <v>12</v>
      </c>
      <c r="K39" s="26" t="s">
        <v>12</v>
      </c>
      <c r="L39" s="26" t="s">
        <v>12</v>
      </c>
      <c r="M39" s="26" t="s">
        <v>12</v>
      </c>
      <c r="N39" s="26" t="s">
        <v>12</v>
      </c>
      <c r="O39" s="26" t="s">
        <v>12</v>
      </c>
      <c r="P39" s="26" t="s">
        <v>12</v>
      </c>
      <c r="Q39" s="26" t="s">
        <v>12</v>
      </c>
      <c r="R39" s="26" t="s">
        <v>12</v>
      </c>
      <c r="S39" s="26" t="s">
        <v>12</v>
      </c>
      <c r="T39" s="26" t="s">
        <v>12</v>
      </c>
      <c r="U39" s="29" t="s">
        <v>12</v>
      </c>
      <c r="V39" s="26" t="s">
        <v>12</v>
      </c>
      <c r="W39" s="26" t="s">
        <v>12</v>
      </c>
      <c r="X39" s="32" t="s">
        <v>12</v>
      </c>
      <c r="Y39" s="91">
        <v>1</v>
      </c>
      <c r="Z39" s="62">
        <v>0</v>
      </c>
      <c r="AA39" s="62">
        <v>0</v>
      </c>
      <c r="AB39" s="35">
        <v>1</v>
      </c>
      <c r="AC39" s="62">
        <v>0</v>
      </c>
      <c r="AD39" s="35">
        <v>1</v>
      </c>
      <c r="AE39" s="35">
        <v>1</v>
      </c>
      <c r="AF39" s="35">
        <v>1</v>
      </c>
      <c r="AG39" s="74">
        <v>1</v>
      </c>
      <c r="AH39" s="94">
        <v>1</v>
      </c>
      <c r="AI39" s="69">
        <v>0</v>
      </c>
      <c r="AJ39" s="68">
        <v>0</v>
      </c>
    </row>
    <row r="40" spans="1:36">
      <c r="A40" s="116">
        <v>1</v>
      </c>
      <c r="B40" s="16" t="s">
        <v>1460</v>
      </c>
      <c r="C40" s="29" t="s">
        <v>12</v>
      </c>
      <c r="D40" s="26" t="s">
        <v>12</v>
      </c>
      <c r="E40" s="26" t="s">
        <v>12</v>
      </c>
      <c r="F40" s="26" t="s">
        <v>12</v>
      </c>
      <c r="G40" s="26" t="s">
        <v>12</v>
      </c>
      <c r="H40" s="26" t="s">
        <v>12</v>
      </c>
      <c r="I40" s="26" t="s">
        <v>12</v>
      </c>
      <c r="J40" s="26" t="s">
        <v>12</v>
      </c>
      <c r="K40" s="26" t="s">
        <v>12</v>
      </c>
      <c r="L40" s="26" t="s">
        <v>12</v>
      </c>
      <c r="M40" s="26" t="s">
        <v>12</v>
      </c>
      <c r="N40" s="26" t="s">
        <v>12</v>
      </c>
      <c r="O40" s="26" t="s">
        <v>12</v>
      </c>
      <c r="P40" s="26" t="s">
        <v>12</v>
      </c>
      <c r="Q40" s="26" t="s">
        <v>12</v>
      </c>
      <c r="R40" s="26" t="s">
        <v>12</v>
      </c>
      <c r="S40" s="26" t="s">
        <v>12</v>
      </c>
      <c r="T40" s="26" t="s">
        <v>12</v>
      </c>
      <c r="U40" s="29" t="s">
        <v>12</v>
      </c>
      <c r="V40" s="26" t="s">
        <v>12</v>
      </c>
      <c r="W40" s="26" t="s">
        <v>12</v>
      </c>
      <c r="X40" s="32" t="s">
        <v>12</v>
      </c>
      <c r="Y40" s="91">
        <v>1</v>
      </c>
      <c r="Z40" s="62">
        <v>0</v>
      </c>
      <c r="AA40" s="35">
        <v>1</v>
      </c>
      <c r="AB40" s="62">
        <v>0</v>
      </c>
      <c r="AC40" s="35">
        <v>1</v>
      </c>
      <c r="AD40" s="62">
        <v>0</v>
      </c>
      <c r="AE40" s="35">
        <v>1</v>
      </c>
      <c r="AF40" s="35">
        <v>1</v>
      </c>
      <c r="AG40" s="74">
        <v>1</v>
      </c>
      <c r="AH40" s="94">
        <v>1</v>
      </c>
      <c r="AI40" s="69">
        <v>0</v>
      </c>
      <c r="AJ40" s="68">
        <v>0</v>
      </c>
    </row>
    <row r="41" spans="1:36">
      <c r="A41" s="116">
        <v>1</v>
      </c>
      <c r="B41" s="16" t="s">
        <v>1461</v>
      </c>
      <c r="C41" s="29" t="s">
        <v>12</v>
      </c>
      <c r="D41" s="26" t="s">
        <v>12</v>
      </c>
      <c r="E41" s="26" t="s">
        <v>12</v>
      </c>
      <c r="F41" s="26" t="s">
        <v>12</v>
      </c>
      <c r="G41" s="26" t="s">
        <v>12</v>
      </c>
      <c r="H41" s="26" t="s">
        <v>12</v>
      </c>
      <c r="I41" s="26" t="s">
        <v>12</v>
      </c>
      <c r="J41" s="26" t="s">
        <v>12</v>
      </c>
      <c r="K41" s="26" t="s">
        <v>12</v>
      </c>
      <c r="L41" s="26" t="s">
        <v>12</v>
      </c>
      <c r="M41" s="26" t="s">
        <v>12</v>
      </c>
      <c r="N41" s="26" t="s">
        <v>12</v>
      </c>
      <c r="O41" s="26" t="s">
        <v>12</v>
      </c>
      <c r="P41" s="26" t="s">
        <v>12</v>
      </c>
      <c r="Q41" s="26" t="s">
        <v>12</v>
      </c>
      <c r="R41" s="26" t="s">
        <v>12</v>
      </c>
      <c r="S41" s="26" t="s">
        <v>12</v>
      </c>
      <c r="T41" s="26" t="s">
        <v>12</v>
      </c>
      <c r="U41" s="29" t="s">
        <v>12</v>
      </c>
      <c r="V41" s="26" t="s">
        <v>12</v>
      </c>
      <c r="W41" s="26" t="s">
        <v>12</v>
      </c>
      <c r="X41" s="32" t="s">
        <v>12</v>
      </c>
      <c r="Y41" s="91">
        <v>1</v>
      </c>
      <c r="Z41" s="62">
        <v>0</v>
      </c>
      <c r="AA41" s="35">
        <v>1</v>
      </c>
      <c r="AB41" s="35">
        <v>1</v>
      </c>
      <c r="AC41" s="62">
        <v>0</v>
      </c>
      <c r="AD41" s="35">
        <v>1</v>
      </c>
      <c r="AE41" s="62">
        <v>0</v>
      </c>
      <c r="AF41" s="62">
        <v>0</v>
      </c>
      <c r="AG41" s="74">
        <v>1</v>
      </c>
      <c r="AH41" s="94">
        <v>1</v>
      </c>
      <c r="AI41" s="69">
        <v>0</v>
      </c>
      <c r="AJ41" s="68">
        <v>0</v>
      </c>
    </row>
    <row r="42" spans="1:36">
      <c r="A42" s="116">
        <v>0.90909090909090906</v>
      </c>
      <c r="B42" s="16" t="s">
        <v>1462</v>
      </c>
      <c r="C42" s="29" t="s">
        <v>12</v>
      </c>
      <c r="D42" s="26" t="s">
        <v>12</v>
      </c>
      <c r="E42" s="26" t="s">
        <v>12</v>
      </c>
      <c r="F42" s="26" t="s">
        <v>12</v>
      </c>
      <c r="G42" s="26" t="s">
        <v>12</v>
      </c>
      <c r="H42" s="26" t="s">
        <v>12</v>
      </c>
      <c r="I42" s="26" t="s">
        <v>12</v>
      </c>
      <c r="J42" s="26" t="s">
        <v>12</v>
      </c>
      <c r="K42" s="26" t="s">
        <v>12</v>
      </c>
      <c r="L42" s="26" t="s">
        <v>12</v>
      </c>
      <c r="M42" s="26" t="s">
        <v>12</v>
      </c>
      <c r="N42" s="26" t="s">
        <v>12</v>
      </c>
      <c r="O42" s="26" t="s">
        <v>12</v>
      </c>
      <c r="P42" s="26" t="s">
        <v>12</v>
      </c>
      <c r="Q42" s="26" t="s">
        <v>12</v>
      </c>
      <c r="R42" s="26" t="s">
        <v>12</v>
      </c>
      <c r="S42" s="26" t="s">
        <v>12</v>
      </c>
      <c r="T42" s="26" t="s">
        <v>12</v>
      </c>
      <c r="U42" s="29" t="s">
        <v>12</v>
      </c>
      <c r="V42" s="26" t="s">
        <v>12</v>
      </c>
      <c r="W42" s="26" t="s">
        <v>12</v>
      </c>
      <c r="X42" s="32" t="s">
        <v>12</v>
      </c>
      <c r="Y42" s="91">
        <v>1</v>
      </c>
      <c r="Z42" s="35">
        <v>1</v>
      </c>
      <c r="AA42" s="35">
        <v>1</v>
      </c>
      <c r="AB42" s="35">
        <v>1</v>
      </c>
      <c r="AC42" s="62">
        <v>0</v>
      </c>
      <c r="AD42" s="35">
        <v>1</v>
      </c>
      <c r="AE42" s="35">
        <v>1</v>
      </c>
      <c r="AF42" s="62">
        <v>0</v>
      </c>
      <c r="AG42" s="74">
        <v>1</v>
      </c>
      <c r="AH42" s="95">
        <v>0</v>
      </c>
      <c r="AI42" s="69">
        <v>0</v>
      </c>
      <c r="AJ42" s="68">
        <v>0</v>
      </c>
    </row>
    <row r="43" spans="1:36">
      <c r="A43" s="116">
        <v>0.90909090909090906</v>
      </c>
      <c r="B43" s="16" t="s">
        <v>1463</v>
      </c>
      <c r="C43" s="29" t="s">
        <v>12</v>
      </c>
      <c r="D43" s="26" t="s">
        <v>12</v>
      </c>
      <c r="E43" s="26" t="s">
        <v>12</v>
      </c>
      <c r="F43" s="26" t="s">
        <v>12</v>
      </c>
      <c r="G43" s="26" t="s">
        <v>12</v>
      </c>
      <c r="H43" s="26" t="s">
        <v>12</v>
      </c>
      <c r="I43" s="26" t="s">
        <v>12</v>
      </c>
      <c r="J43" s="26" t="s">
        <v>12</v>
      </c>
      <c r="K43" s="26" t="s">
        <v>12</v>
      </c>
      <c r="L43" s="26" t="s">
        <v>12</v>
      </c>
      <c r="M43" s="26" t="s">
        <v>12</v>
      </c>
      <c r="N43" s="26" t="s">
        <v>12</v>
      </c>
      <c r="O43" s="26" t="s">
        <v>12</v>
      </c>
      <c r="P43" s="26" t="s">
        <v>12</v>
      </c>
      <c r="Q43" s="26" t="s">
        <v>12</v>
      </c>
      <c r="R43" s="26" t="s">
        <v>12</v>
      </c>
      <c r="S43" s="26" t="s">
        <v>12</v>
      </c>
      <c r="T43" s="26" t="s">
        <v>12</v>
      </c>
      <c r="U43" s="29" t="s">
        <v>12</v>
      </c>
      <c r="V43" s="26" t="s">
        <v>12</v>
      </c>
      <c r="W43" s="26" t="s">
        <v>12</v>
      </c>
      <c r="X43" s="32" t="s">
        <v>12</v>
      </c>
      <c r="Y43" s="91">
        <v>1</v>
      </c>
      <c r="Z43" s="62">
        <v>0</v>
      </c>
      <c r="AA43" s="35">
        <v>1</v>
      </c>
      <c r="AB43" s="35">
        <v>1</v>
      </c>
      <c r="AC43" s="35">
        <v>1</v>
      </c>
      <c r="AD43" s="35">
        <v>1</v>
      </c>
      <c r="AE43" s="62">
        <v>0</v>
      </c>
      <c r="AF43" s="35">
        <v>1</v>
      </c>
      <c r="AG43" s="97">
        <v>0</v>
      </c>
      <c r="AH43" s="95">
        <v>0</v>
      </c>
      <c r="AI43" s="69">
        <v>0</v>
      </c>
      <c r="AJ43" s="68">
        <v>0</v>
      </c>
    </row>
    <row r="44" spans="1:36">
      <c r="A44" s="116">
        <v>0.90909090909090906</v>
      </c>
      <c r="B44" s="16" t="s">
        <v>1464</v>
      </c>
      <c r="C44" s="29" t="s">
        <v>12</v>
      </c>
      <c r="D44" s="26" t="s">
        <v>12</v>
      </c>
      <c r="E44" s="26" t="s">
        <v>12</v>
      </c>
      <c r="F44" s="26" t="s">
        <v>12</v>
      </c>
      <c r="G44" s="26" t="s">
        <v>12</v>
      </c>
      <c r="H44" s="26" t="s">
        <v>12</v>
      </c>
      <c r="I44" s="26" t="s">
        <v>12</v>
      </c>
      <c r="J44" s="26" t="s">
        <v>12</v>
      </c>
      <c r="K44" s="26" t="s">
        <v>12</v>
      </c>
      <c r="L44" s="26" t="s">
        <v>12</v>
      </c>
      <c r="M44" s="26" t="s">
        <v>12</v>
      </c>
      <c r="N44" s="26" t="s">
        <v>12</v>
      </c>
      <c r="O44" s="26" t="s">
        <v>12</v>
      </c>
      <c r="P44" s="26" t="s">
        <v>12</v>
      </c>
      <c r="Q44" s="26" t="s">
        <v>12</v>
      </c>
      <c r="R44" s="26" t="s">
        <v>12</v>
      </c>
      <c r="S44" s="26" t="s">
        <v>12</v>
      </c>
      <c r="T44" s="26" t="s">
        <v>12</v>
      </c>
      <c r="U44" s="29" t="s">
        <v>12</v>
      </c>
      <c r="V44" s="26" t="s">
        <v>12</v>
      </c>
      <c r="W44" s="26" t="s">
        <v>12</v>
      </c>
      <c r="X44" s="32" t="s">
        <v>12</v>
      </c>
      <c r="Y44" s="91">
        <v>1</v>
      </c>
      <c r="Z44" s="35">
        <v>1</v>
      </c>
      <c r="AA44" s="35">
        <v>1</v>
      </c>
      <c r="AB44" s="62">
        <v>0</v>
      </c>
      <c r="AC44" s="35">
        <v>1</v>
      </c>
      <c r="AD44" s="62">
        <v>0</v>
      </c>
      <c r="AE44" s="35">
        <v>1</v>
      </c>
      <c r="AF44" s="62">
        <v>0</v>
      </c>
      <c r="AG44" s="74">
        <v>1</v>
      </c>
      <c r="AH44" s="94">
        <v>1</v>
      </c>
      <c r="AI44" s="69">
        <v>0</v>
      </c>
      <c r="AJ44" s="68">
        <v>0</v>
      </c>
    </row>
    <row r="45" spans="1:36">
      <c r="A45" s="116">
        <v>1</v>
      </c>
      <c r="B45" s="117" t="s">
        <v>1465</v>
      </c>
      <c r="C45" s="29" t="s">
        <v>12</v>
      </c>
      <c r="D45" s="26" t="s">
        <v>12</v>
      </c>
      <c r="E45" s="26" t="s">
        <v>12</v>
      </c>
      <c r="F45" s="26" t="s">
        <v>12</v>
      </c>
      <c r="G45" s="26" t="s">
        <v>12</v>
      </c>
      <c r="H45" s="26" t="s">
        <v>12</v>
      </c>
      <c r="I45" s="26" t="s">
        <v>12</v>
      </c>
      <c r="J45" s="26" t="s">
        <v>12</v>
      </c>
      <c r="K45" s="26" t="s">
        <v>12</v>
      </c>
      <c r="L45" s="26" t="s">
        <v>12</v>
      </c>
      <c r="M45" s="26" t="s">
        <v>12</v>
      </c>
      <c r="N45" s="26" t="s">
        <v>12</v>
      </c>
      <c r="O45" s="26" t="s">
        <v>12</v>
      </c>
      <c r="P45" s="26" t="s">
        <v>12</v>
      </c>
      <c r="Q45" s="26" t="s">
        <v>12</v>
      </c>
      <c r="R45" s="26" t="s">
        <v>12</v>
      </c>
      <c r="S45" s="26" t="s">
        <v>12</v>
      </c>
      <c r="T45" s="26" t="s">
        <v>12</v>
      </c>
      <c r="U45" s="29" t="s">
        <v>12</v>
      </c>
      <c r="V45" s="26" t="s">
        <v>12</v>
      </c>
      <c r="W45" s="26" t="s">
        <v>12</v>
      </c>
      <c r="X45" s="32" t="s">
        <v>12</v>
      </c>
      <c r="Y45" s="91">
        <v>1</v>
      </c>
      <c r="Z45" s="62">
        <v>0</v>
      </c>
      <c r="AA45" s="35">
        <v>1</v>
      </c>
      <c r="AB45" s="35">
        <v>1</v>
      </c>
      <c r="AC45" s="62">
        <v>0</v>
      </c>
      <c r="AD45" s="62">
        <v>0</v>
      </c>
      <c r="AE45" s="35">
        <v>1</v>
      </c>
      <c r="AF45" s="62">
        <v>0</v>
      </c>
      <c r="AG45" s="74">
        <v>1</v>
      </c>
      <c r="AH45" s="95">
        <v>0</v>
      </c>
      <c r="AI45" s="69">
        <v>0</v>
      </c>
      <c r="AJ45" s="68">
        <v>0</v>
      </c>
    </row>
    <row r="46" spans="1:36">
      <c r="A46" s="116">
        <v>0.90909090909090906</v>
      </c>
      <c r="B46" s="117" t="s">
        <v>1466</v>
      </c>
      <c r="C46" s="29" t="s">
        <v>12</v>
      </c>
      <c r="D46" s="26" t="s">
        <v>12</v>
      </c>
      <c r="E46" s="26" t="s">
        <v>12</v>
      </c>
      <c r="F46" s="26" t="s">
        <v>12</v>
      </c>
      <c r="G46" s="26" t="s">
        <v>12</v>
      </c>
      <c r="H46" s="26" t="s">
        <v>12</v>
      </c>
      <c r="I46" s="26" t="s">
        <v>12</v>
      </c>
      <c r="J46" s="26" t="s">
        <v>12</v>
      </c>
      <c r="K46" s="26" t="s">
        <v>12</v>
      </c>
      <c r="L46" s="26" t="s">
        <v>12</v>
      </c>
      <c r="M46" s="26" t="s">
        <v>12</v>
      </c>
      <c r="N46" s="26" t="s">
        <v>12</v>
      </c>
      <c r="O46" s="26" t="s">
        <v>12</v>
      </c>
      <c r="P46" s="26" t="s">
        <v>12</v>
      </c>
      <c r="Q46" s="26" t="s">
        <v>12</v>
      </c>
      <c r="R46" s="26" t="s">
        <v>12</v>
      </c>
      <c r="S46" s="26" t="s">
        <v>12</v>
      </c>
      <c r="T46" s="26" t="s">
        <v>12</v>
      </c>
      <c r="U46" s="29" t="s">
        <v>12</v>
      </c>
      <c r="V46" s="26" t="s">
        <v>12</v>
      </c>
      <c r="W46" s="26" t="s">
        <v>12</v>
      </c>
      <c r="X46" s="32" t="s">
        <v>12</v>
      </c>
      <c r="Y46" s="91">
        <v>1</v>
      </c>
      <c r="Z46" s="62">
        <v>0</v>
      </c>
      <c r="AA46" s="62">
        <v>0</v>
      </c>
      <c r="AB46" s="35">
        <v>1</v>
      </c>
      <c r="AC46" s="35">
        <v>1</v>
      </c>
      <c r="AD46" s="62">
        <v>0</v>
      </c>
      <c r="AE46" s="35">
        <v>1</v>
      </c>
      <c r="AF46" s="62">
        <v>0</v>
      </c>
      <c r="AG46" s="74">
        <v>1</v>
      </c>
      <c r="AH46" s="95">
        <v>0</v>
      </c>
      <c r="AI46" s="69">
        <v>0</v>
      </c>
      <c r="AJ46" s="68">
        <v>0</v>
      </c>
    </row>
    <row r="47" spans="1:36">
      <c r="A47" s="116">
        <v>0.90909090909090906</v>
      </c>
      <c r="B47" s="117" t="s">
        <v>1467</v>
      </c>
      <c r="C47" s="29" t="s">
        <v>12</v>
      </c>
      <c r="D47" s="26" t="s">
        <v>12</v>
      </c>
      <c r="E47" s="26" t="s">
        <v>12</v>
      </c>
      <c r="F47" s="26" t="s">
        <v>12</v>
      </c>
      <c r="G47" s="26" t="s">
        <v>12</v>
      </c>
      <c r="H47" s="26" t="s">
        <v>12</v>
      </c>
      <c r="I47" s="26" t="s">
        <v>12</v>
      </c>
      <c r="J47" s="26" t="s">
        <v>12</v>
      </c>
      <c r="K47" s="26" t="s">
        <v>12</v>
      </c>
      <c r="L47" s="26" t="s">
        <v>12</v>
      </c>
      <c r="M47" s="26" t="s">
        <v>12</v>
      </c>
      <c r="N47" s="26" t="s">
        <v>12</v>
      </c>
      <c r="O47" s="26" t="s">
        <v>12</v>
      </c>
      <c r="P47" s="26" t="s">
        <v>12</v>
      </c>
      <c r="Q47" s="26" t="s">
        <v>12</v>
      </c>
      <c r="R47" s="26" t="s">
        <v>12</v>
      </c>
      <c r="S47" s="26" t="s">
        <v>12</v>
      </c>
      <c r="T47" s="26" t="s">
        <v>12</v>
      </c>
      <c r="U47" s="29" t="s">
        <v>12</v>
      </c>
      <c r="V47" s="26" t="s">
        <v>12</v>
      </c>
      <c r="W47" s="26" t="s">
        <v>12</v>
      </c>
      <c r="X47" s="32" t="s">
        <v>12</v>
      </c>
      <c r="Y47" s="91">
        <v>1</v>
      </c>
      <c r="Z47" s="62">
        <v>0</v>
      </c>
      <c r="AA47" s="62">
        <v>0</v>
      </c>
      <c r="AB47" s="62">
        <v>0</v>
      </c>
      <c r="AC47" s="35">
        <v>1</v>
      </c>
      <c r="AD47" s="62">
        <v>0</v>
      </c>
      <c r="AE47" s="62">
        <v>0</v>
      </c>
      <c r="AF47" s="62">
        <v>0</v>
      </c>
      <c r="AG47" s="74">
        <v>1</v>
      </c>
      <c r="AH47" s="94">
        <v>1</v>
      </c>
      <c r="AI47" s="69">
        <v>0</v>
      </c>
      <c r="AJ47" s="68">
        <v>0</v>
      </c>
    </row>
    <row r="48" spans="1:36">
      <c r="A48" s="118">
        <v>1</v>
      </c>
      <c r="B48" s="117" t="s">
        <v>1526</v>
      </c>
      <c r="C48" s="29" t="s">
        <v>12</v>
      </c>
      <c r="D48" s="26" t="s">
        <v>12</v>
      </c>
      <c r="E48" s="26" t="s">
        <v>12</v>
      </c>
      <c r="F48" s="26" t="s">
        <v>12</v>
      </c>
      <c r="G48" s="26" t="s">
        <v>12</v>
      </c>
      <c r="H48" s="26" t="s">
        <v>12</v>
      </c>
      <c r="I48" s="26" t="s">
        <v>12</v>
      </c>
      <c r="J48" s="26" t="s">
        <v>12</v>
      </c>
      <c r="K48" s="26" t="s">
        <v>12</v>
      </c>
      <c r="L48" s="26" t="s">
        <v>12</v>
      </c>
      <c r="M48" s="26" t="s">
        <v>12</v>
      </c>
      <c r="N48" s="26" t="s">
        <v>12</v>
      </c>
      <c r="O48" s="26" t="s">
        <v>12</v>
      </c>
      <c r="P48" s="26" t="s">
        <v>12</v>
      </c>
      <c r="Q48" s="26" t="s">
        <v>12</v>
      </c>
      <c r="R48" s="26" t="s">
        <v>12</v>
      </c>
      <c r="S48" s="26" t="s">
        <v>12</v>
      </c>
      <c r="T48" s="26" t="s">
        <v>12</v>
      </c>
      <c r="U48" s="29" t="s">
        <v>12</v>
      </c>
      <c r="V48" s="26" t="s">
        <v>12</v>
      </c>
      <c r="W48" s="26" t="s">
        <v>12</v>
      </c>
      <c r="X48" s="32" t="s">
        <v>12</v>
      </c>
      <c r="Y48" s="91">
        <v>1</v>
      </c>
      <c r="Z48" s="35">
        <v>1</v>
      </c>
      <c r="AA48" s="62">
        <v>0</v>
      </c>
      <c r="AB48" s="62">
        <v>0</v>
      </c>
      <c r="AC48" s="35">
        <v>1</v>
      </c>
      <c r="AD48" s="35">
        <v>1</v>
      </c>
      <c r="AE48" s="35">
        <v>1</v>
      </c>
      <c r="AF48" s="35">
        <v>1</v>
      </c>
      <c r="AG48" s="74">
        <v>1</v>
      </c>
      <c r="AH48" s="95">
        <v>0</v>
      </c>
      <c r="AI48" s="69">
        <v>0</v>
      </c>
      <c r="AJ48" s="68">
        <v>0</v>
      </c>
    </row>
    <row r="49" spans="1:36">
      <c r="A49" s="119">
        <v>1</v>
      </c>
      <c r="B49" s="120" t="s">
        <v>1527</v>
      </c>
      <c r="C49" s="101" t="s">
        <v>12</v>
      </c>
      <c r="D49" s="102" t="s">
        <v>12</v>
      </c>
      <c r="E49" s="102" t="s">
        <v>12</v>
      </c>
      <c r="F49" s="102" t="s">
        <v>12</v>
      </c>
      <c r="G49" s="102" t="s">
        <v>12</v>
      </c>
      <c r="H49" s="102" t="s">
        <v>12</v>
      </c>
      <c r="I49" s="102" t="s">
        <v>12</v>
      </c>
      <c r="J49" s="102" t="s">
        <v>12</v>
      </c>
      <c r="K49" s="102" t="s">
        <v>12</v>
      </c>
      <c r="L49" s="102" t="s">
        <v>12</v>
      </c>
      <c r="M49" s="102" t="s">
        <v>12</v>
      </c>
      <c r="N49" s="102" t="s">
        <v>12</v>
      </c>
      <c r="O49" s="102" t="s">
        <v>12</v>
      </c>
      <c r="P49" s="102" t="s">
        <v>12</v>
      </c>
      <c r="Q49" s="102" t="s">
        <v>12</v>
      </c>
      <c r="R49" s="102" t="s">
        <v>12</v>
      </c>
      <c r="S49" s="102" t="s">
        <v>12</v>
      </c>
      <c r="T49" s="102" t="s">
        <v>12</v>
      </c>
      <c r="U49" s="101" t="s">
        <v>12</v>
      </c>
      <c r="V49" s="102" t="s">
        <v>12</v>
      </c>
      <c r="W49" s="102" t="s">
        <v>12</v>
      </c>
      <c r="X49" s="103" t="s">
        <v>12</v>
      </c>
      <c r="Y49" s="107">
        <v>1</v>
      </c>
      <c r="Z49" s="63">
        <v>0</v>
      </c>
      <c r="AA49" s="36">
        <v>1</v>
      </c>
      <c r="AB49" s="36">
        <v>1</v>
      </c>
      <c r="AC49" s="63">
        <v>0</v>
      </c>
      <c r="AD49" s="36">
        <v>1</v>
      </c>
      <c r="AE49" s="63">
        <v>0</v>
      </c>
      <c r="AF49" s="63">
        <v>0</v>
      </c>
      <c r="AG49" s="98">
        <v>0</v>
      </c>
      <c r="AH49" s="99">
        <v>0</v>
      </c>
      <c r="AI49" s="70">
        <v>0</v>
      </c>
      <c r="AJ49" s="71">
        <v>0</v>
      </c>
    </row>
    <row r="50" spans="1:36">
      <c r="A50" s="116">
        <v>1</v>
      </c>
      <c r="B50" s="117" t="s">
        <v>1442</v>
      </c>
      <c r="C50" s="29" t="s">
        <v>12</v>
      </c>
      <c r="D50" s="26" t="s">
        <v>12</v>
      </c>
      <c r="E50" s="26" t="s">
        <v>12</v>
      </c>
      <c r="F50" s="26" t="s">
        <v>12</v>
      </c>
      <c r="G50" s="26" t="s">
        <v>12</v>
      </c>
      <c r="H50" s="26" t="s">
        <v>12</v>
      </c>
      <c r="I50" s="26" t="s">
        <v>12</v>
      </c>
      <c r="J50" s="26" t="s">
        <v>12</v>
      </c>
      <c r="K50" s="26" t="s">
        <v>12</v>
      </c>
      <c r="L50" s="26" t="s">
        <v>12</v>
      </c>
      <c r="M50" s="26" t="s">
        <v>12</v>
      </c>
      <c r="N50" s="26" t="s">
        <v>12</v>
      </c>
      <c r="O50" s="26" t="s">
        <v>12</v>
      </c>
      <c r="P50" s="26" t="s">
        <v>12</v>
      </c>
      <c r="Q50" s="26" t="s">
        <v>12</v>
      </c>
      <c r="R50" s="26" t="s">
        <v>12</v>
      </c>
      <c r="S50" s="26" t="s">
        <v>12</v>
      </c>
      <c r="T50" s="26" t="s">
        <v>12</v>
      </c>
      <c r="U50" s="29" t="s">
        <v>12</v>
      </c>
      <c r="V50" s="26" t="s">
        <v>12</v>
      </c>
      <c r="W50" s="26" t="s">
        <v>12</v>
      </c>
      <c r="X50" s="32" t="s">
        <v>12</v>
      </c>
      <c r="Y50" s="91">
        <v>1</v>
      </c>
      <c r="Z50" s="35">
        <v>1</v>
      </c>
      <c r="AA50" s="35">
        <v>1</v>
      </c>
      <c r="AB50" s="35">
        <v>1</v>
      </c>
      <c r="AC50" s="35">
        <v>1</v>
      </c>
      <c r="AD50" s="35">
        <v>1</v>
      </c>
      <c r="AE50" s="35">
        <v>1</v>
      </c>
      <c r="AF50" s="35">
        <v>1</v>
      </c>
      <c r="AG50" s="74">
        <v>1</v>
      </c>
      <c r="AH50" s="94">
        <v>1</v>
      </c>
      <c r="AI50" s="60">
        <v>1</v>
      </c>
      <c r="AJ50" s="68">
        <v>0</v>
      </c>
    </row>
    <row r="51" spans="1:36">
      <c r="A51" s="116">
        <v>1</v>
      </c>
      <c r="B51" s="117" t="s">
        <v>1443</v>
      </c>
      <c r="C51" s="29" t="s">
        <v>12</v>
      </c>
      <c r="D51" s="26" t="s">
        <v>12</v>
      </c>
      <c r="E51" s="26" t="s">
        <v>12</v>
      </c>
      <c r="F51" s="26" t="s">
        <v>12</v>
      </c>
      <c r="G51" s="26" t="s">
        <v>12</v>
      </c>
      <c r="H51" s="26" t="s">
        <v>12</v>
      </c>
      <c r="I51" s="26" t="s">
        <v>12</v>
      </c>
      <c r="J51" s="26" t="s">
        <v>12</v>
      </c>
      <c r="K51" s="26" t="s">
        <v>12</v>
      </c>
      <c r="L51" s="26" t="s">
        <v>12</v>
      </c>
      <c r="M51" s="26" t="s">
        <v>12</v>
      </c>
      <c r="N51" s="26" t="s">
        <v>12</v>
      </c>
      <c r="O51" s="26" t="s">
        <v>12</v>
      </c>
      <c r="P51" s="26" t="s">
        <v>12</v>
      </c>
      <c r="Q51" s="26" t="s">
        <v>12</v>
      </c>
      <c r="R51" s="26" t="s">
        <v>12</v>
      </c>
      <c r="S51" s="26" t="s">
        <v>12</v>
      </c>
      <c r="T51" s="26" t="s">
        <v>12</v>
      </c>
      <c r="U51" s="29" t="s">
        <v>12</v>
      </c>
      <c r="V51" s="26" t="s">
        <v>12</v>
      </c>
      <c r="W51" s="26" t="s">
        <v>12</v>
      </c>
      <c r="X51" s="32" t="s">
        <v>12</v>
      </c>
      <c r="Y51" s="91">
        <v>1</v>
      </c>
      <c r="Z51" s="62">
        <v>0</v>
      </c>
      <c r="AA51" s="35">
        <v>1</v>
      </c>
      <c r="AB51" s="35">
        <v>1</v>
      </c>
      <c r="AC51" s="35">
        <v>1</v>
      </c>
      <c r="AD51" s="35">
        <v>1</v>
      </c>
      <c r="AE51" s="35">
        <v>1</v>
      </c>
      <c r="AF51" s="35">
        <v>1</v>
      </c>
      <c r="AG51" s="74">
        <v>1</v>
      </c>
      <c r="AH51" s="94">
        <v>1</v>
      </c>
      <c r="AI51" s="60">
        <v>1</v>
      </c>
      <c r="AJ51" s="68">
        <v>0</v>
      </c>
    </row>
    <row r="52" spans="1:36">
      <c r="A52" s="116">
        <v>1</v>
      </c>
      <c r="B52" s="117" t="s">
        <v>1444</v>
      </c>
      <c r="C52" s="29" t="s">
        <v>12</v>
      </c>
      <c r="D52" s="26" t="s">
        <v>12</v>
      </c>
      <c r="E52" s="26" t="s">
        <v>12</v>
      </c>
      <c r="F52" s="26" t="s">
        <v>12</v>
      </c>
      <c r="G52" s="26" t="s">
        <v>12</v>
      </c>
      <c r="H52" s="26" t="s">
        <v>12</v>
      </c>
      <c r="I52" s="26" t="s">
        <v>12</v>
      </c>
      <c r="J52" s="26" t="s">
        <v>12</v>
      </c>
      <c r="K52" s="26" t="s">
        <v>12</v>
      </c>
      <c r="L52" s="26" t="s">
        <v>12</v>
      </c>
      <c r="M52" s="26" t="s">
        <v>12</v>
      </c>
      <c r="N52" s="26" t="s">
        <v>12</v>
      </c>
      <c r="O52" s="26" t="s">
        <v>12</v>
      </c>
      <c r="P52" s="26" t="s">
        <v>12</v>
      </c>
      <c r="Q52" s="26" t="s">
        <v>12</v>
      </c>
      <c r="R52" s="26" t="s">
        <v>12</v>
      </c>
      <c r="S52" s="26" t="s">
        <v>12</v>
      </c>
      <c r="T52" s="26" t="s">
        <v>12</v>
      </c>
      <c r="U52" s="29" t="s">
        <v>12</v>
      </c>
      <c r="V52" s="26" t="s">
        <v>12</v>
      </c>
      <c r="W52" s="26" t="s">
        <v>12</v>
      </c>
      <c r="X52" s="32" t="s">
        <v>12</v>
      </c>
      <c r="Y52" s="91">
        <v>1</v>
      </c>
      <c r="Z52" s="35">
        <v>1</v>
      </c>
      <c r="AA52" s="35">
        <v>1</v>
      </c>
      <c r="AB52" s="35">
        <v>1</v>
      </c>
      <c r="AC52" s="35">
        <v>1</v>
      </c>
      <c r="AD52" s="35">
        <v>1</v>
      </c>
      <c r="AE52" s="35">
        <v>1</v>
      </c>
      <c r="AF52" s="35">
        <v>1</v>
      </c>
      <c r="AG52" s="74">
        <v>1</v>
      </c>
      <c r="AH52" s="94">
        <v>1</v>
      </c>
      <c r="AI52" s="60">
        <v>1</v>
      </c>
      <c r="AJ52" s="68">
        <v>0</v>
      </c>
    </row>
    <row r="53" spans="1:36">
      <c r="A53" s="116">
        <v>1</v>
      </c>
      <c r="B53" s="117" t="s">
        <v>1445</v>
      </c>
      <c r="C53" s="29" t="s">
        <v>12</v>
      </c>
      <c r="D53" s="26" t="s">
        <v>12</v>
      </c>
      <c r="E53" s="26" t="s">
        <v>12</v>
      </c>
      <c r="F53" s="26" t="s">
        <v>12</v>
      </c>
      <c r="G53" s="26" t="s">
        <v>12</v>
      </c>
      <c r="H53" s="26" t="s">
        <v>12</v>
      </c>
      <c r="I53" s="26" t="s">
        <v>12</v>
      </c>
      <c r="J53" s="26" t="s">
        <v>12</v>
      </c>
      <c r="K53" s="26" t="s">
        <v>12</v>
      </c>
      <c r="L53" s="26" t="s">
        <v>12</v>
      </c>
      <c r="M53" s="26" t="s">
        <v>12</v>
      </c>
      <c r="N53" s="26" t="s">
        <v>12</v>
      </c>
      <c r="O53" s="26" t="s">
        <v>12</v>
      </c>
      <c r="P53" s="26" t="s">
        <v>12</v>
      </c>
      <c r="Q53" s="26" t="s">
        <v>12</v>
      </c>
      <c r="R53" s="26" t="s">
        <v>12</v>
      </c>
      <c r="S53" s="26" t="s">
        <v>12</v>
      </c>
      <c r="T53" s="26" t="s">
        <v>12</v>
      </c>
      <c r="U53" s="29" t="s">
        <v>12</v>
      </c>
      <c r="V53" s="26" t="s">
        <v>12</v>
      </c>
      <c r="W53" s="26" t="s">
        <v>12</v>
      </c>
      <c r="X53" s="32" t="s">
        <v>12</v>
      </c>
      <c r="Y53" s="91">
        <v>1</v>
      </c>
      <c r="Z53" s="35">
        <v>1</v>
      </c>
      <c r="AA53" s="35">
        <v>1</v>
      </c>
      <c r="AB53" s="35">
        <v>1</v>
      </c>
      <c r="AC53" s="35">
        <v>1</v>
      </c>
      <c r="AD53" s="35">
        <v>1</v>
      </c>
      <c r="AE53" s="35">
        <v>1</v>
      </c>
      <c r="AF53" s="35">
        <v>1</v>
      </c>
      <c r="AG53" s="74">
        <v>1</v>
      </c>
      <c r="AH53" s="94">
        <v>1</v>
      </c>
      <c r="AI53" s="60">
        <v>1</v>
      </c>
      <c r="AJ53" s="68">
        <v>0</v>
      </c>
    </row>
    <row r="54" spans="1:36">
      <c r="A54" s="116">
        <v>1</v>
      </c>
      <c r="B54" s="117" t="s">
        <v>1446</v>
      </c>
      <c r="C54" s="29" t="s">
        <v>12</v>
      </c>
      <c r="D54" s="26" t="s">
        <v>12</v>
      </c>
      <c r="E54" s="26" t="s">
        <v>12</v>
      </c>
      <c r="F54" s="26" t="s">
        <v>12</v>
      </c>
      <c r="G54" s="26" t="s">
        <v>12</v>
      </c>
      <c r="H54" s="26" t="s">
        <v>12</v>
      </c>
      <c r="I54" s="26" t="s">
        <v>12</v>
      </c>
      <c r="J54" s="26" t="s">
        <v>12</v>
      </c>
      <c r="K54" s="26" t="s">
        <v>12</v>
      </c>
      <c r="L54" s="26" t="s">
        <v>12</v>
      </c>
      <c r="M54" s="26" t="s">
        <v>12</v>
      </c>
      <c r="N54" s="26" t="s">
        <v>12</v>
      </c>
      <c r="O54" s="26" t="s">
        <v>12</v>
      </c>
      <c r="P54" s="26" t="s">
        <v>12</v>
      </c>
      <c r="Q54" s="26" t="s">
        <v>12</v>
      </c>
      <c r="R54" s="26" t="s">
        <v>12</v>
      </c>
      <c r="S54" s="26" t="s">
        <v>12</v>
      </c>
      <c r="T54" s="26" t="s">
        <v>12</v>
      </c>
      <c r="U54" s="29" t="s">
        <v>12</v>
      </c>
      <c r="V54" s="26" t="s">
        <v>12</v>
      </c>
      <c r="W54" s="26" t="s">
        <v>12</v>
      </c>
      <c r="X54" s="32" t="s">
        <v>12</v>
      </c>
      <c r="Y54" s="91">
        <v>1</v>
      </c>
      <c r="Z54" s="35">
        <v>1</v>
      </c>
      <c r="AA54" s="35">
        <v>1</v>
      </c>
      <c r="AB54" s="35">
        <v>1</v>
      </c>
      <c r="AC54" s="35">
        <v>1</v>
      </c>
      <c r="AD54" s="35">
        <v>1</v>
      </c>
      <c r="AE54" s="35">
        <v>1</v>
      </c>
      <c r="AF54" s="35">
        <v>1</v>
      </c>
      <c r="AG54" s="74">
        <v>1</v>
      </c>
      <c r="AH54" s="94">
        <v>1</v>
      </c>
      <c r="AI54" s="60">
        <v>1</v>
      </c>
      <c r="AJ54" s="68">
        <v>0</v>
      </c>
    </row>
    <row r="55" spans="1:36">
      <c r="A55" s="116">
        <v>1</v>
      </c>
      <c r="B55" s="117" t="s">
        <v>1447</v>
      </c>
      <c r="C55" s="29" t="s">
        <v>12</v>
      </c>
      <c r="D55" s="26" t="s">
        <v>12</v>
      </c>
      <c r="E55" s="26" t="s">
        <v>12</v>
      </c>
      <c r="F55" s="26" t="s">
        <v>12</v>
      </c>
      <c r="G55" s="26" t="s">
        <v>12</v>
      </c>
      <c r="H55" s="26" t="s">
        <v>12</v>
      </c>
      <c r="I55" s="26" t="s">
        <v>12</v>
      </c>
      <c r="J55" s="26" t="s">
        <v>12</v>
      </c>
      <c r="K55" s="26" t="s">
        <v>12</v>
      </c>
      <c r="L55" s="26" t="s">
        <v>12</v>
      </c>
      <c r="M55" s="26" t="s">
        <v>12</v>
      </c>
      <c r="N55" s="26" t="s">
        <v>12</v>
      </c>
      <c r="O55" s="26" t="s">
        <v>12</v>
      </c>
      <c r="P55" s="26" t="s">
        <v>12</v>
      </c>
      <c r="Q55" s="26" t="s">
        <v>12</v>
      </c>
      <c r="R55" s="26" t="s">
        <v>12</v>
      </c>
      <c r="S55" s="26" t="s">
        <v>12</v>
      </c>
      <c r="T55" s="26" t="s">
        <v>12</v>
      </c>
      <c r="U55" s="29" t="s">
        <v>12</v>
      </c>
      <c r="V55" s="26" t="s">
        <v>12</v>
      </c>
      <c r="W55" s="26" t="s">
        <v>12</v>
      </c>
      <c r="X55" s="32" t="s">
        <v>12</v>
      </c>
      <c r="Y55" s="91">
        <v>1</v>
      </c>
      <c r="Z55" s="35">
        <v>1</v>
      </c>
      <c r="AA55" s="35">
        <v>1</v>
      </c>
      <c r="AB55" s="35">
        <v>1</v>
      </c>
      <c r="AC55" s="35">
        <v>1</v>
      </c>
      <c r="AD55" s="35">
        <v>1</v>
      </c>
      <c r="AE55" s="35">
        <v>1</v>
      </c>
      <c r="AF55" s="35">
        <v>1</v>
      </c>
      <c r="AG55" s="74">
        <v>1</v>
      </c>
      <c r="AH55" s="94">
        <v>1</v>
      </c>
      <c r="AI55" s="60">
        <v>1</v>
      </c>
      <c r="AJ55" s="68">
        <v>0</v>
      </c>
    </row>
    <row r="56" spans="1:36">
      <c r="A56" s="116">
        <v>1</v>
      </c>
      <c r="B56" s="117" t="s">
        <v>1448</v>
      </c>
      <c r="C56" s="29" t="s">
        <v>12</v>
      </c>
      <c r="D56" s="26" t="s">
        <v>12</v>
      </c>
      <c r="E56" s="26" t="s">
        <v>12</v>
      </c>
      <c r="F56" s="26" t="s">
        <v>12</v>
      </c>
      <c r="G56" s="26" t="s">
        <v>12</v>
      </c>
      <c r="H56" s="26" t="s">
        <v>12</v>
      </c>
      <c r="I56" s="26" t="s">
        <v>12</v>
      </c>
      <c r="J56" s="26" t="s">
        <v>12</v>
      </c>
      <c r="K56" s="26" t="s">
        <v>12</v>
      </c>
      <c r="L56" s="26" t="s">
        <v>12</v>
      </c>
      <c r="M56" s="26" t="s">
        <v>12</v>
      </c>
      <c r="N56" s="26" t="s">
        <v>12</v>
      </c>
      <c r="O56" s="26" t="s">
        <v>12</v>
      </c>
      <c r="P56" s="26" t="s">
        <v>12</v>
      </c>
      <c r="Q56" s="26" t="s">
        <v>12</v>
      </c>
      <c r="R56" s="26" t="s">
        <v>12</v>
      </c>
      <c r="S56" s="26" t="s">
        <v>12</v>
      </c>
      <c r="T56" s="26" t="s">
        <v>12</v>
      </c>
      <c r="U56" s="29" t="s">
        <v>12</v>
      </c>
      <c r="V56" s="26" t="s">
        <v>12</v>
      </c>
      <c r="W56" s="26" t="s">
        <v>12</v>
      </c>
      <c r="X56" s="32" t="s">
        <v>12</v>
      </c>
      <c r="Y56" s="91">
        <v>1</v>
      </c>
      <c r="Z56" s="35">
        <v>1</v>
      </c>
      <c r="AA56" s="62">
        <v>0</v>
      </c>
      <c r="AB56" s="35">
        <v>1</v>
      </c>
      <c r="AC56" s="35">
        <v>1</v>
      </c>
      <c r="AD56" s="35">
        <v>1</v>
      </c>
      <c r="AE56" s="35">
        <v>1</v>
      </c>
      <c r="AF56" s="35">
        <v>1</v>
      </c>
      <c r="AG56" s="74">
        <v>1</v>
      </c>
      <c r="AH56" s="94">
        <v>1</v>
      </c>
      <c r="AI56" s="60">
        <v>1</v>
      </c>
      <c r="AJ56" s="68">
        <v>0</v>
      </c>
    </row>
    <row r="57" spans="1:36">
      <c r="A57" s="116">
        <v>1</v>
      </c>
      <c r="B57" s="117" t="s">
        <v>1449</v>
      </c>
      <c r="C57" s="29" t="s">
        <v>12</v>
      </c>
      <c r="D57" s="26" t="s">
        <v>12</v>
      </c>
      <c r="E57" s="26" t="s">
        <v>12</v>
      </c>
      <c r="F57" s="26" t="s">
        <v>12</v>
      </c>
      <c r="G57" s="26" t="s">
        <v>12</v>
      </c>
      <c r="H57" s="26" t="s">
        <v>12</v>
      </c>
      <c r="I57" s="26" t="s">
        <v>12</v>
      </c>
      <c r="J57" s="26" t="s">
        <v>12</v>
      </c>
      <c r="K57" s="26" t="s">
        <v>12</v>
      </c>
      <c r="L57" s="26" t="s">
        <v>12</v>
      </c>
      <c r="M57" s="26" t="s">
        <v>12</v>
      </c>
      <c r="N57" s="26" t="s">
        <v>12</v>
      </c>
      <c r="O57" s="26" t="s">
        <v>12</v>
      </c>
      <c r="P57" s="26" t="s">
        <v>12</v>
      </c>
      <c r="Q57" s="26" t="s">
        <v>12</v>
      </c>
      <c r="R57" s="26" t="s">
        <v>12</v>
      </c>
      <c r="S57" s="26" t="s">
        <v>12</v>
      </c>
      <c r="T57" s="26" t="s">
        <v>12</v>
      </c>
      <c r="U57" s="29" t="s">
        <v>12</v>
      </c>
      <c r="V57" s="26" t="s">
        <v>12</v>
      </c>
      <c r="W57" s="26" t="s">
        <v>12</v>
      </c>
      <c r="X57" s="32" t="s">
        <v>12</v>
      </c>
      <c r="Y57" s="91">
        <v>1</v>
      </c>
      <c r="Z57" s="62">
        <v>0</v>
      </c>
      <c r="AA57" s="35">
        <v>1</v>
      </c>
      <c r="AB57" s="35">
        <v>1</v>
      </c>
      <c r="AC57" s="35">
        <v>1</v>
      </c>
      <c r="AD57" s="62">
        <v>0</v>
      </c>
      <c r="AE57" s="35">
        <v>1</v>
      </c>
      <c r="AF57" s="62">
        <v>0</v>
      </c>
      <c r="AG57" s="74">
        <v>1</v>
      </c>
      <c r="AH57" s="94">
        <v>1</v>
      </c>
      <c r="AI57" s="60">
        <v>1</v>
      </c>
      <c r="AJ57" s="68">
        <v>0</v>
      </c>
    </row>
    <row r="58" spans="1:36">
      <c r="A58" s="116">
        <v>0.90909090909090906</v>
      </c>
      <c r="B58" s="117" t="s">
        <v>1450</v>
      </c>
      <c r="C58" s="29" t="s">
        <v>12</v>
      </c>
      <c r="D58" s="26" t="s">
        <v>12</v>
      </c>
      <c r="E58" s="26" t="s">
        <v>12</v>
      </c>
      <c r="F58" s="26" t="s">
        <v>12</v>
      </c>
      <c r="G58" s="26" t="s">
        <v>12</v>
      </c>
      <c r="H58" s="26" t="s">
        <v>12</v>
      </c>
      <c r="I58" s="26" t="s">
        <v>12</v>
      </c>
      <c r="J58" s="26" t="s">
        <v>12</v>
      </c>
      <c r="K58" s="26" t="s">
        <v>12</v>
      </c>
      <c r="L58" s="26" t="s">
        <v>12</v>
      </c>
      <c r="M58" s="26" t="s">
        <v>12</v>
      </c>
      <c r="N58" s="26" t="s">
        <v>12</v>
      </c>
      <c r="O58" s="26" t="s">
        <v>12</v>
      </c>
      <c r="P58" s="26" t="s">
        <v>12</v>
      </c>
      <c r="Q58" s="26" t="s">
        <v>12</v>
      </c>
      <c r="R58" s="26" t="s">
        <v>12</v>
      </c>
      <c r="S58" s="26" t="s">
        <v>12</v>
      </c>
      <c r="T58" s="26" t="s">
        <v>12</v>
      </c>
      <c r="U58" s="29" t="s">
        <v>12</v>
      </c>
      <c r="V58" s="26" t="s">
        <v>12</v>
      </c>
      <c r="W58" s="26" t="s">
        <v>12</v>
      </c>
      <c r="X58" s="32" t="s">
        <v>12</v>
      </c>
      <c r="Y58" s="91">
        <v>1</v>
      </c>
      <c r="Z58" s="35">
        <v>1</v>
      </c>
      <c r="AA58" s="35">
        <v>1</v>
      </c>
      <c r="AB58" s="35">
        <v>1</v>
      </c>
      <c r="AC58" s="35">
        <v>1</v>
      </c>
      <c r="AD58" s="35">
        <v>1</v>
      </c>
      <c r="AE58" s="62">
        <v>0</v>
      </c>
      <c r="AF58" s="62">
        <v>0</v>
      </c>
      <c r="AG58" s="74">
        <v>1</v>
      </c>
      <c r="AH58" s="94">
        <v>1</v>
      </c>
      <c r="AI58" s="60">
        <v>1</v>
      </c>
      <c r="AJ58" s="68">
        <v>0</v>
      </c>
    </row>
    <row r="59" spans="1:36">
      <c r="A59" s="119">
        <v>1</v>
      </c>
      <c r="B59" s="120" t="s">
        <v>1525</v>
      </c>
      <c r="C59" s="101" t="s">
        <v>12</v>
      </c>
      <c r="D59" s="102" t="s">
        <v>12</v>
      </c>
      <c r="E59" s="102" t="s">
        <v>12</v>
      </c>
      <c r="F59" s="102" t="s">
        <v>12</v>
      </c>
      <c r="G59" s="102" t="s">
        <v>12</v>
      </c>
      <c r="H59" s="102" t="s">
        <v>12</v>
      </c>
      <c r="I59" s="102" t="s">
        <v>12</v>
      </c>
      <c r="J59" s="102" t="s">
        <v>12</v>
      </c>
      <c r="K59" s="102" t="s">
        <v>12</v>
      </c>
      <c r="L59" s="102" t="s">
        <v>12</v>
      </c>
      <c r="M59" s="102" t="s">
        <v>12</v>
      </c>
      <c r="N59" s="102" t="s">
        <v>12</v>
      </c>
      <c r="O59" s="102" t="s">
        <v>12</v>
      </c>
      <c r="P59" s="102" t="s">
        <v>12</v>
      </c>
      <c r="Q59" s="102" t="s">
        <v>12</v>
      </c>
      <c r="R59" s="102" t="s">
        <v>12</v>
      </c>
      <c r="S59" s="102" t="s">
        <v>12</v>
      </c>
      <c r="T59" s="102" t="s">
        <v>12</v>
      </c>
      <c r="U59" s="101" t="s">
        <v>12</v>
      </c>
      <c r="V59" s="102" t="s">
        <v>12</v>
      </c>
      <c r="W59" s="102" t="s">
        <v>12</v>
      </c>
      <c r="X59" s="103" t="s">
        <v>12</v>
      </c>
      <c r="Y59" s="107">
        <v>1</v>
      </c>
      <c r="Z59" s="63">
        <v>0</v>
      </c>
      <c r="AA59" s="36">
        <v>1</v>
      </c>
      <c r="AB59" s="36">
        <v>1</v>
      </c>
      <c r="AC59" s="36">
        <v>1</v>
      </c>
      <c r="AD59" s="63">
        <v>0</v>
      </c>
      <c r="AE59" s="36">
        <v>1</v>
      </c>
      <c r="AF59" s="36">
        <v>1</v>
      </c>
      <c r="AG59" s="75">
        <v>1</v>
      </c>
      <c r="AH59" s="96">
        <v>1</v>
      </c>
      <c r="AI59" s="61">
        <v>1</v>
      </c>
      <c r="AJ59" s="71">
        <v>0</v>
      </c>
    </row>
    <row r="60" spans="1:36">
      <c r="A60" s="116">
        <v>1</v>
      </c>
      <c r="B60" s="117" t="s">
        <v>1437</v>
      </c>
      <c r="C60" s="29" t="s">
        <v>12</v>
      </c>
      <c r="D60" s="26" t="s">
        <v>12</v>
      </c>
      <c r="E60" s="26" t="s">
        <v>12</v>
      </c>
      <c r="F60" s="26" t="s">
        <v>12</v>
      </c>
      <c r="G60" s="26" t="s">
        <v>12</v>
      </c>
      <c r="H60" s="26" t="s">
        <v>12</v>
      </c>
      <c r="I60" s="26" t="s">
        <v>12</v>
      </c>
      <c r="J60" s="26" t="s">
        <v>12</v>
      </c>
      <c r="K60" s="26" t="s">
        <v>12</v>
      </c>
      <c r="L60" s="26" t="s">
        <v>12</v>
      </c>
      <c r="M60" s="26" t="s">
        <v>12</v>
      </c>
      <c r="N60" s="26" t="s">
        <v>12</v>
      </c>
      <c r="O60" s="26" t="s">
        <v>12</v>
      </c>
      <c r="P60" s="26" t="s">
        <v>12</v>
      </c>
      <c r="Q60" s="26" t="s">
        <v>12</v>
      </c>
      <c r="R60" s="26" t="s">
        <v>12</v>
      </c>
      <c r="S60" s="26" t="s">
        <v>12</v>
      </c>
      <c r="T60" s="26" t="s">
        <v>12</v>
      </c>
      <c r="U60" s="29" t="s">
        <v>12</v>
      </c>
      <c r="V60" s="26" t="s">
        <v>12</v>
      </c>
      <c r="W60" s="26" t="s">
        <v>12</v>
      </c>
      <c r="X60" s="32" t="s">
        <v>12</v>
      </c>
      <c r="Y60" s="91">
        <v>1</v>
      </c>
      <c r="Z60" s="35">
        <v>1</v>
      </c>
      <c r="AA60" s="35">
        <v>1</v>
      </c>
      <c r="AB60" s="35">
        <v>1</v>
      </c>
      <c r="AC60" s="35">
        <v>1</v>
      </c>
      <c r="AD60" s="35">
        <v>1</v>
      </c>
      <c r="AE60" s="62">
        <v>0</v>
      </c>
      <c r="AF60" s="35">
        <v>1</v>
      </c>
      <c r="AG60" s="42">
        <v>0</v>
      </c>
      <c r="AH60" s="43">
        <v>0</v>
      </c>
      <c r="AI60" s="69">
        <v>0</v>
      </c>
      <c r="AJ60" s="56">
        <v>1</v>
      </c>
    </row>
    <row r="61" spans="1:36">
      <c r="A61" s="116">
        <v>1</v>
      </c>
      <c r="B61" s="117" t="s">
        <v>1438</v>
      </c>
      <c r="C61" s="29" t="s">
        <v>12</v>
      </c>
      <c r="D61" s="26" t="s">
        <v>12</v>
      </c>
      <c r="E61" s="26" t="s">
        <v>12</v>
      </c>
      <c r="F61" s="26" t="s">
        <v>12</v>
      </c>
      <c r="G61" s="26" t="s">
        <v>12</v>
      </c>
      <c r="H61" s="26" t="s">
        <v>12</v>
      </c>
      <c r="I61" s="26" t="s">
        <v>12</v>
      </c>
      <c r="J61" s="26" t="s">
        <v>12</v>
      </c>
      <c r="K61" s="26" t="s">
        <v>12</v>
      </c>
      <c r="L61" s="26" t="s">
        <v>12</v>
      </c>
      <c r="M61" s="26" t="s">
        <v>12</v>
      </c>
      <c r="N61" s="26" t="s">
        <v>12</v>
      </c>
      <c r="O61" s="26" t="s">
        <v>12</v>
      </c>
      <c r="P61" s="26" t="s">
        <v>12</v>
      </c>
      <c r="Q61" s="26" t="s">
        <v>12</v>
      </c>
      <c r="R61" s="26" t="s">
        <v>12</v>
      </c>
      <c r="S61" s="26" t="s">
        <v>12</v>
      </c>
      <c r="T61" s="26" t="s">
        <v>12</v>
      </c>
      <c r="U61" s="29" t="s">
        <v>12</v>
      </c>
      <c r="V61" s="26" t="s">
        <v>12</v>
      </c>
      <c r="W61" s="26" t="s">
        <v>12</v>
      </c>
      <c r="X61" s="32" t="s">
        <v>12</v>
      </c>
      <c r="Y61" s="91">
        <v>1</v>
      </c>
      <c r="Z61" s="35">
        <v>1</v>
      </c>
      <c r="AA61" s="35">
        <v>1</v>
      </c>
      <c r="AB61" s="35">
        <v>1</v>
      </c>
      <c r="AC61" s="35">
        <v>1</v>
      </c>
      <c r="AD61" s="62">
        <v>0</v>
      </c>
      <c r="AE61" s="35">
        <v>1</v>
      </c>
      <c r="AF61" s="62">
        <v>0</v>
      </c>
      <c r="AG61" s="42">
        <v>0</v>
      </c>
      <c r="AH61" s="43">
        <v>0</v>
      </c>
      <c r="AI61" s="69">
        <v>0</v>
      </c>
      <c r="AJ61" s="56">
        <v>1</v>
      </c>
    </row>
    <row r="62" spans="1:36">
      <c r="A62" s="116">
        <v>1</v>
      </c>
      <c r="B62" s="117" t="s">
        <v>1439</v>
      </c>
      <c r="C62" s="29" t="s">
        <v>12</v>
      </c>
      <c r="D62" s="26" t="s">
        <v>12</v>
      </c>
      <c r="E62" s="26" t="s">
        <v>12</v>
      </c>
      <c r="F62" s="26" t="s">
        <v>12</v>
      </c>
      <c r="G62" s="26" t="s">
        <v>12</v>
      </c>
      <c r="H62" s="26" t="s">
        <v>12</v>
      </c>
      <c r="I62" s="26" t="s">
        <v>12</v>
      </c>
      <c r="J62" s="26" t="s">
        <v>12</v>
      </c>
      <c r="K62" s="26" t="s">
        <v>12</v>
      </c>
      <c r="L62" s="26" t="s">
        <v>12</v>
      </c>
      <c r="M62" s="26" t="s">
        <v>12</v>
      </c>
      <c r="N62" s="26" t="s">
        <v>12</v>
      </c>
      <c r="O62" s="26" t="s">
        <v>12</v>
      </c>
      <c r="P62" s="26" t="s">
        <v>12</v>
      </c>
      <c r="Q62" s="26" t="s">
        <v>12</v>
      </c>
      <c r="R62" s="26" t="s">
        <v>12</v>
      </c>
      <c r="S62" s="26" t="s">
        <v>12</v>
      </c>
      <c r="T62" s="26" t="s">
        <v>12</v>
      </c>
      <c r="U62" s="29" t="s">
        <v>12</v>
      </c>
      <c r="V62" s="26" t="s">
        <v>12</v>
      </c>
      <c r="W62" s="26" t="s">
        <v>12</v>
      </c>
      <c r="X62" s="32" t="s">
        <v>12</v>
      </c>
      <c r="Y62" s="91">
        <v>1</v>
      </c>
      <c r="Z62" s="35">
        <v>1</v>
      </c>
      <c r="AA62" s="35">
        <v>1</v>
      </c>
      <c r="AB62" s="35">
        <v>1</v>
      </c>
      <c r="AC62" s="35">
        <v>1</v>
      </c>
      <c r="AD62" s="62">
        <v>0</v>
      </c>
      <c r="AE62" s="62">
        <v>0</v>
      </c>
      <c r="AF62" s="35">
        <v>1</v>
      </c>
      <c r="AG62" s="42">
        <v>0</v>
      </c>
      <c r="AH62" s="43">
        <v>0</v>
      </c>
      <c r="AI62" s="69">
        <v>0</v>
      </c>
      <c r="AJ62" s="56">
        <v>1</v>
      </c>
    </row>
    <row r="63" spans="1:36">
      <c r="A63" s="116">
        <v>0.90909090909090906</v>
      </c>
      <c r="B63" s="117" t="s">
        <v>1440</v>
      </c>
      <c r="C63" s="29" t="s">
        <v>12</v>
      </c>
      <c r="D63" s="26" t="s">
        <v>12</v>
      </c>
      <c r="E63" s="26" t="s">
        <v>12</v>
      </c>
      <c r="F63" s="26" t="s">
        <v>12</v>
      </c>
      <c r="G63" s="26" t="s">
        <v>12</v>
      </c>
      <c r="H63" s="26" t="s">
        <v>12</v>
      </c>
      <c r="I63" s="26" t="s">
        <v>12</v>
      </c>
      <c r="J63" s="26" t="s">
        <v>12</v>
      </c>
      <c r="K63" s="26" t="s">
        <v>12</v>
      </c>
      <c r="L63" s="26" t="s">
        <v>12</v>
      </c>
      <c r="M63" s="26" t="s">
        <v>12</v>
      </c>
      <c r="N63" s="26" t="s">
        <v>12</v>
      </c>
      <c r="O63" s="26" t="s">
        <v>12</v>
      </c>
      <c r="P63" s="26" t="s">
        <v>12</v>
      </c>
      <c r="Q63" s="26" t="s">
        <v>12</v>
      </c>
      <c r="R63" s="26" t="s">
        <v>12</v>
      </c>
      <c r="S63" s="26" t="s">
        <v>12</v>
      </c>
      <c r="T63" s="26" t="s">
        <v>12</v>
      </c>
      <c r="U63" s="29" t="s">
        <v>12</v>
      </c>
      <c r="V63" s="26" t="s">
        <v>12</v>
      </c>
      <c r="W63" s="26" t="s">
        <v>12</v>
      </c>
      <c r="X63" s="32" t="s">
        <v>12</v>
      </c>
      <c r="Y63" s="91">
        <v>1</v>
      </c>
      <c r="Z63" s="62">
        <v>0</v>
      </c>
      <c r="AA63" s="35">
        <v>1</v>
      </c>
      <c r="AB63" s="35">
        <v>1</v>
      </c>
      <c r="AC63" s="35">
        <v>1</v>
      </c>
      <c r="AD63" s="35">
        <v>1</v>
      </c>
      <c r="AE63" s="62">
        <v>0</v>
      </c>
      <c r="AF63" s="62">
        <v>0</v>
      </c>
      <c r="AG63" s="42">
        <v>0</v>
      </c>
      <c r="AH63" s="43">
        <v>0</v>
      </c>
      <c r="AI63" s="69">
        <v>0</v>
      </c>
      <c r="AJ63" s="56">
        <v>1</v>
      </c>
    </row>
    <row r="64" spans="1:36" ht="14.5" thickBot="1">
      <c r="A64" s="121">
        <v>1</v>
      </c>
      <c r="B64" s="122" t="s">
        <v>1441</v>
      </c>
      <c r="C64" s="57" t="s">
        <v>12</v>
      </c>
      <c r="D64" s="28" t="s">
        <v>12</v>
      </c>
      <c r="E64" s="28" t="s">
        <v>12</v>
      </c>
      <c r="F64" s="28" t="s">
        <v>12</v>
      </c>
      <c r="G64" s="28" t="s">
        <v>12</v>
      </c>
      <c r="H64" s="28" t="s">
        <v>12</v>
      </c>
      <c r="I64" s="28" t="s">
        <v>12</v>
      </c>
      <c r="J64" s="28" t="s">
        <v>12</v>
      </c>
      <c r="K64" s="28" t="s">
        <v>12</v>
      </c>
      <c r="L64" s="28" t="s">
        <v>12</v>
      </c>
      <c r="M64" s="28" t="s">
        <v>12</v>
      </c>
      <c r="N64" s="28" t="s">
        <v>12</v>
      </c>
      <c r="O64" s="28" t="s">
        <v>12</v>
      </c>
      <c r="P64" s="28" t="s">
        <v>12</v>
      </c>
      <c r="Q64" s="28" t="s">
        <v>12</v>
      </c>
      <c r="R64" s="28" t="s">
        <v>12</v>
      </c>
      <c r="S64" s="28" t="s">
        <v>12</v>
      </c>
      <c r="T64" s="28" t="s">
        <v>12</v>
      </c>
      <c r="U64" s="57" t="s">
        <v>12</v>
      </c>
      <c r="V64" s="28" t="s">
        <v>12</v>
      </c>
      <c r="W64" s="28" t="s">
        <v>12</v>
      </c>
      <c r="X64" s="58" t="s">
        <v>12</v>
      </c>
      <c r="Y64" s="106">
        <v>1</v>
      </c>
      <c r="Z64" s="73">
        <v>0</v>
      </c>
      <c r="AA64" s="37">
        <v>1</v>
      </c>
      <c r="AB64" s="73">
        <v>0</v>
      </c>
      <c r="AC64" s="37">
        <v>1</v>
      </c>
      <c r="AD64" s="73">
        <v>0</v>
      </c>
      <c r="AE64" s="73">
        <v>0</v>
      </c>
      <c r="AF64" s="37">
        <v>1</v>
      </c>
      <c r="AG64" s="52">
        <v>0</v>
      </c>
      <c r="AH64" s="53">
        <v>0</v>
      </c>
      <c r="AI64" s="72">
        <v>0</v>
      </c>
      <c r="AJ64" s="59">
        <v>1</v>
      </c>
    </row>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28855-58DE-4D46-A69B-4CDB1F260C66}">
  <dimension ref="A1:J606"/>
  <sheetViews>
    <sheetView workbookViewId="0"/>
  </sheetViews>
  <sheetFormatPr defaultColWidth="10.83203125" defaultRowHeight="14"/>
  <cols>
    <col min="1" max="2" width="10.83203125" style="9"/>
    <col min="3" max="3" width="33.33203125" style="9" customWidth="1"/>
    <col min="4" max="4" width="20.1640625" style="9" customWidth="1"/>
    <col min="5" max="5" width="27.83203125" style="9" bestFit="1" customWidth="1"/>
    <col min="6" max="8" width="10.83203125" style="9"/>
    <col min="9" max="9" width="38" style="9" bestFit="1" customWidth="1"/>
    <col min="10" max="10" width="36.6640625" style="9" bestFit="1" customWidth="1"/>
    <col min="11" max="16384" width="10.83203125" style="9"/>
  </cols>
  <sheetData>
    <row r="1" spans="1:10">
      <c r="A1" s="5" t="s">
        <v>5713</v>
      </c>
      <c r="B1" s="5"/>
    </row>
    <row r="4" spans="1:10" ht="14.5" thickBot="1">
      <c r="A4" s="174" t="s">
        <v>74</v>
      </c>
      <c r="B4" s="174" t="s">
        <v>5475</v>
      </c>
      <c r="C4" s="174" t="s">
        <v>5474</v>
      </c>
      <c r="D4" s="174" t="s">
        <v>1398</v>
      </c>
      <c r="E4" s="174" t="s">
        <v>255</v>
      </c>
      <c r="F4" s="174" t="s">
        <v>1395</v>
      </c>
      <c r="G4" s="174" t="s">
        <v>965</v>
      </c>
      <c r="H4" s="174" t="s">
        <v>966</v>
      </c>
      <c r="I4" s="174" t="s">
        <v>4597</v>
      </c>
      <c r="J4" s="174" t="s">
        <v>4598</v>
      </c>
    </row>
    <row r="5" spans="1:10" ht="14.5" thickTop="1">
      <c r="A5" s="320" t="s">
        <v>284</v>
      </c>
      <c r="B5" s="320" t="s">
        <v>834</v>
      </c>
      <c r="C5" s="320" t="s">
        <v>76</v>
      </c>
      <c r="D5" s="201">
        <v>115258744</v>
      </c>
      <c r="E5" s="320" t="s">
        <v>34</v>
      </c>
      <c r="F5" s="320" t="s">
        <v>254</v>
      </c>
      <c r="G5" s="320" t="s">
        <v>264</v>
      </c>
      <c r="H5" s="320" t="s">
        <v>263</v>
      </c>
      <c r="I5" s="9" t="s">
        <v>4602</v>
      </c>
      <c r="J5" s="9" t="s">
        <v>4603</v>
      </c>
    </row>
    <row r="6" spans="1:10">
      <c r="A6" s="320" t="s">
        <v>284</v>
      </c>
      <c r="B6" s="320" t="s">
        <v>834</v>
      </c>
      <c r="C6" s="320" t="s">
        <v>76</v>
      </c>
      <c r="D6" s="201">
        <v>150596100</v>
      </c>
      <c r="E6" s="320" t="s">
        <v>968</v>
      </c>
      <c r="F6" s="320" t="s">
        <v>254</v>
      </c>
      <c r="G6" s="320" t="s">
        <v>261</v>
      </c>
      <c r="H6" s="320" t="s">
        <v>264</v>
      </c>
      <c r="I6" s="9" t="s">
        <v>4604</v>
      </c>
      <c r="J6" s="9" t="s">
        <v>4605</v>
      </c>
    </row>
    <row r="7" spans="1:10">
      <c r="A7" s="320" t="s">
        <v>284</v>
      </c>
      <c r="B7" s="320" t="s">
        <v>834</v>
      </c>
      <c r="C7" s="320" t="s">
        <v>81</v>
      </c>
      <c r="D7" s="201">
        <v>17413870</v>
      </c>
      <c r="E7" s="320" t="s">
        <v>969</v>
      </c>
      <c r="F7" s="320" t="s">
        <v>254</v>
      </c>
      <c r="G7" s="320" t="s">
        <v>264</v>
      </c>
      <c r="H7" s="320" t="s">
        <v>263</v>
      </c>
      <c r="I7" s="9" t="s">
        <v>4606</v>
      </c>
      <c r="J7" s="9" t="s">
        <v>4607</v>
      </c>
    </row>
    <row r="8" spans="1:10">
      <c r="A8" s="320" t="s">
        <v>284</v>
      </c>
      <c r="B8" s="320" t="s">
        <v>834</v>
      </c>
      <c r="C8" s="320" t="s">
        <v>82</v>
      </c>
      <c r="D8" s="201">
        <v>90867462</v>
      </c>
      <c r="E8" s="320" t="s">
        <v>970</v>
      </c>
      <c r="F8" s="320" t="s">
        <v>254</v>
      </c>
      <c r="G8" s="320" t="s">
        <v>261</v>
      </c>
      <c r="H8" s="320" t="s">
        <v>262</v>
      </c>
      <c r="I8" s="9" t="s">
        <v>4608</v>
      </c>
      <c r="J8" s="9" t="s">
        <v>4609</v>
      </c>
    </row>
    <row r="9" spans="1:10">
      <c r="A9" s="320" t="s">
        <v>284</v>
      </c>
      <c r="B9" s="320" t="s">
        <v>834</v>
      </c>
      <c r="C9" s="320" t="s">
        <v>77</v>
      </c>
      <c r="D9" s="201">
        <v>34270102</v>
      </c>
      <c r="E9" s="320" t="s">
        <v>971</v>
      </c>
      <c r="F9" s="320" t="s">
        <v>254</v>
      </c>
      <c r="G9" s="320" t="s">
        <v>264</v>
      </c>
      <c r="H9" s="320" t="s">
        <v>263</v>
      </c>
      <c r="I9" s="9" t="s">
        <v>4610</v>
      </c>
      <c r="J9" s="9" t="s">
        <v>4611</v>
      </c>
    </row>
    <row r="10" spans="1:10">
      <c r="A10" s="320" t="s">
        <v>284</v>
      </c>
      <c r="B10" s="320" t="s">
        <v>834</v>
      </c>
      <c r="C10" s="320" t="s">
        <v>84</v>
      </c>
      <c r="D10" s="201">
        <v>142600686</v>
      </c>
      <c r="E10" s="320" t="s">
        <v>972</v>
      </c>
      <c r="F10" s="320" t="s">
        <v>254</v>
      </c>
      <c r="G10" s="320" t="s">
        <v>261</v>
      </c>
      <c r="H10" s="320" t="s">
        <v>264</v>
      </c>
      <c r="I10" s="9" t="s">
        <v>4612</v>
      </c>
      <c r="J10" s="9" t="s">
        <v>4613</v>
      </c>
    </row>
    <row r="11" spans="1:10">
      <c r="A11" s="320" t="s">
        <v>284</v>
      </c>
      <c r="B11" s="320" t="s">
        <v>834</v>
      </c>
      <c r="C11" s="320" t="s">
        <v>80</v>
      </c>
      <c r="D11" s="201">
        <v>44592107</v>
      </c>
      <c r="E11" s="320" t="s">
        <v>973</v>
      </c>
      <c r="F11" s="320" t="s">
        <v>254</v>
      </c>
      <c r="G11" s="320" t="s">
        <v>264</v>
      </c>
      <c r="H11" s="320" t="s">
        <v>263</v>
      </c>
      <c r="I11" s="9" t="s">
        <v>4614</v>
      </c>
      <c r="J11" s="9" t="s">
        <v>4615</v>
      </c>
    </row>
    <row r="12" spans="1:10">
      <c r="A12" s="320" t="s">
        <v>284</v>
      </c>
      <c r="B12" s="320" t="s">
        <v>834</v>
      </c>
      <c r="C12" s="320" t="s">
        <v>83</v>
      </c>
      <c r="D12" s="201">
        <v>49721852</v>
      </c>
      <c r="E12" s="320" t="s">
        <v>974</v>
      </c>
      <c r="F12" s="320" t="s">
        <v>254</v>
      </c>
      <c r="G12" s="320" t="s">
        <v>264</v>
      </c>
      <c r="H12" s="320" t="s">
        <v>263</v>
      </c>
      <c r="I12" s="9" t="s">
        <v>4616</v>
      </c>
      <c r="J12" s="9" t="s">
        <v>4617</v>
      </c>
    </row>
    <row r="13" spans="1:10">
      <c r="A13" s="320" t="s">
        <v>284</v>
      </c>
      <c r="B13" s="320" t="s">
        <v>834</v>
      </c>
      <c r="C13" s="320" t="s">
        <v>78</v>
      </c>
      <c r="D13" s="201">
        <v>178952085</v>
      </c>
      <c r="E13" s="320" t="s">
        <v>79</v>
      </c>
      <c r="F13" s="320" t="s">
        <v>254</v>
      </c>
      <c r="G13" s="320" t="s">
        <v>261</v>
      </c>
      <c r="H13" s="320" t="s">
        <v>262</v>
      </c>
      <c r="I13" s="9" t="s">
        <v>4618</v>
      </c>
      <c r="J13" s="9" t="s">
        <v>4619</v>
      </c>
    </row>
    <row r="14" spans="1:10">
      <c r="A14" s="320" t="s">
        <v>284</v>
      </c>
      <c r="B14" s="320" t="s">
        <v>834</v>
      </c>
      <c r="C14" s="320" t="s">
        <v>85</v>
      </c>
      <c r="D14" s="201">
        <v>182389623</v>
      </c>
      <c r="E14" s="320" t="s">
        <v>967</v>
      </c>
      <c r="F14" s="320" t="s">
        <v>254</v>
      </c>
      <c r="G14" s="320" t="s">
        <v>264</v>
      </c>
      <c r="H14" s="320" t="s">
        <v>261</v>
      </c>
      <c r="I14" s="9" t="s">
        <v>4620</v>
      </c>
      <c r="J14" s="9" t="s">
        <v>4621</v>
      </c>
    </row>
    <row r="15" spans="1:10">
      <c r="A15" s="320" t="s">
        <v>284</v>
      </c>
      <c r="B15" s="320" t="s">
        <v>834</v>
      </c>
      <c r="C15" s="320" t="s">
        <v>86</v>
      </c>
      <c r="D15" s="201">
        <v>22445663</v>
      </c>
      <c r="E15" s="320" t="s">
        <v>975</v>
      </c>
      <c r="F15" s="320" t="s">
        <v>254</v>
      </c>
      <c r="G15" s="320" t="s">
        <v>264</v>
      </c>
      <c r="H15" s="320" t="s">
        <v>262</v>
      </c>
      <c r="I15" s="9" t="s">
        <v>4622</v>
      </c>
      <c r="J15" s="9" t="s">
        <v>4623</v>
      </c>
    </row>
    <row r="16" spans="1:10">
      <c r="A16" s="320" t="s">
        <v>284</v>
      </c>
      <c r="B16" s="320" t="s">
        <v>834</v>
      </c>
      <c r="C16" s="320" t="s">
        <v>87</v>
      </c>
      <c r="D16" s="201">
        <v>42059818</v>
      </c>
      <c r="E16" s="320" t="s">
        <v>976</v>
      </c>
      <c r="F16" s="320" t="s">
        <v>254</v>
      </c>
      <c r="G16" s="320" t="s">
        <v>262</v>
      </c>
      <c r="H16" s="320" t="s">
        <v>261</v>
      </c>
      <c r="I16" s="9" t="s">
        <v>4624</v>
      </c>
      <c r="J16" s="9" t="s">
        <v>4625</v>
      </c>
    </row>
    <row r="17" spans="1:10">
      <c r="A17" s="320" t="s">
        <v>284</v>
      </c>
      <c r="B17" s="320" t="s">
        <v>834</v>
      </c>
      <c r="C17" s="320" t="s">
        <v>87</v>
      </c>
      <c r="D17" s="201">
        <v>105124509</v>
      </c>
      <c r="E17" s="320" t="s">
        <v>977</v>
      </c>
      <c r="F17" s="320" t="s">
        <v>254</v>
      </c>
      <c r="G17" s="320" t="s">
        <v>262</v>
      </c>
      <c r="H17" s="320" t="s">
        <v>264</v>
      </c>
      <c r="I17" s="9" t="s">
        <v>4626</v>
      </c>
      <c r="J17" s="9" t="s">
        <v>4627</v>
      </c>
    </row>
    <row r="18" spans="1:10">
      <c r="A18" s="320" t="s">
        <v>284</v>
      </c>
      <c r="B18" s="320" t="s">
        <v>834</v>
      </c>
      <c r="C18" s="173" t="s">
        <v>1264</v>
      </c>
      <c r="D18" s="201" t="s">
        <v>12</v>
      </c>
      <c r="E18" s="173" t="s">
        <v>12</v>
      </c>
      <c r="F18" s="173" t="s">
        <v>253</v>
      </c>
      <c r="G18" s="173" t="s">
        <v>12</v>
      </c>
      <c r="H18" s="173" t="s">
        <v>12</v>
      </c>
      <c r="I18" s="9" t="s">
        <v>4628</v>
      </c>
      <c r="J18" s="9" t="s">
        <v>4629</v>
      </c>
    </row>
    <row r="19" spans="1:10">
      <c r="A19" s="320" t="s">
        <v>319</v>
      </c>
      <c r="B19" s="320" t="s">
        <v>834</v>
      </c>
      <c r="C19" s="320" t="s">
        <v>76</v>
      </c>
      <c r="D19" s="201">
        <v>156364159</v>
      </c>
      <c r="E19" s="320" t="s">
        <v>978</v>
      </c>
      <c r="F19" s="320" t="s">
        <v>254</v>
      </c>
      <c r="G19" s="320" t="s">
        <v>262</v>
      </c>
      <c r="H19" s="320" t="s">
        <v>261</v>
      </c>
      <c r="I19" s="9" t="s">
        <v>4630</v>
      </c>
      <c r="J19" s="9" t="s">
        <v>4631</v>
      </c>
    </row>
    <row r="20" spans="1:10">
      <c r="A20" s="320" t="s">
        <v>319</v>
      </c>
      <c r="B20" s="320" t="s">
        <v>834</v>
      </c>
      <c r="C20" s="320" t="s">
        <v>82</v>
      </c>
      <c r="D20" s="201">
        <v>25398287</v>
      </c>
      <c r="E20" s="320" t="s">
        <v>66</v>
      </c>
      <c r="F20" s="320" t="s">
        <v>143</v>
      </c>
      <c r="G20" s="320" t="s">
        <v>12</v>
      </c>
      <c r="H20" s="320" t="s">
        <v>979</v>
      </c>
      <c r="I20" s="9" t="s">
        <v>4632</v>
      </c>
      <c r="J20" s="9" t="s">
        <v>4633</v>
      </c>
    </row>
    <row r="21" spans="1:10">
      <c r="A21" s="320" t="s">
        <v>319</v>
      </c>
      <c r="B21" s="320" t="s">
        <v>834</v>
      </c>
      <c r="C21" s="320" t="s">
        <v>89</v>
      </c>
      <c r="D21" s="201">
        <v>83157554</v>
      </c>
      <c r="E21" s="320" t="s">
        <v>980</v>
      </c>
      <c r="F21" s="320" t="s">
        <v>254</v>
      </c>
      <c r="G21" s="320" t="s">
        <v>264</v>
      </c>
      <c r="H21" s="320" t="s">
        <v>263</v>
      </c>
      <c r="I21" s="9" t="s">
        <v>4634</v>
      </c>
      <c r="J21" s="9" t="s">
        <v>4635</v>
      </c>
    </row>
    <row r="22" spans="1:10">
      <c r="A22" s="320" t="s">
        <v>319</v>
      </c>
      <c r="B22" s="320" t="s">
        <v>834</v>
      </c>
      <c r="C22" s="320" t="s">
        <v>78</v>
      </c>
      <c r="D22" s="201">
        <v>87094281</v>
      </c>
      <c r="E22" s="320" t="s">
        <v>981</v>
      </c>
      <c r="F22" s="320" t="s">
        <v>254</v>
      </c>
      <c r="G22" s="320" t="s">
        <v>262</v>
      </c>
      <c r="H22" s="320" t="s">
        <v>261</v>
      </c>
      <c r="I22" s="9" t="s">
        <v>4636</v>
      </c>
      <c r="J22" s="9" t="s">
        <v>4637</v>
      </c>
    </row>
    <row r="23" spans="1:10">
      <c r="A23" s="320" t="s">
        <v>319</v>
      </c>
      <c r="B23" s="320" t="s">
        <v>834</v>
      </c>
      <c r="C23" s="320" t="s">
        <v>78</v>
      </c>
      <c r="D23" s="201">
        <v>154078837</v>
      </c>
      <c r="E23" s="320" t="s">
        <v>982</v>
      </c>
      <c r="F23" s="320" t="s">
        <v>254</v>
      </c>
      <c r="G23" s="320" t="s">
        <v>262</v>
      </c>
      <c r="H23" s="320" t="s">
        <v>261</v>
      </c>
      <c r="I23" s="9" t="s">
        <v>4638</v>
      </c>
      <c r="J23" s="9" t="s">
        <v>4639</v>
      </c>
    </row>
    <row r="24" spans="1:10">
      <c r="A24" s="320" t="s">
        <v>319</v>
      </c>
      <c r="B24" s="320" t="s">
        <v>834</v>
      </c>
      <c r="C24" s="320" t="s">
        <v>94</v>
      </c>
      <c r="D24" s="201">
        <v>94898626</v>
      </c>
      <c r="E24" s="320" t="s">
        <v>983</v>
      </c>
      <c r="F24" s="320" t="s">
        <v>254</v>
      </c>
      <c r="G24" s="320" t="s">
        <v>262</v>
      </c>
      <c r="H24" s="320" t="s">
        <v>261</v>
      </c>
      <c r="I24" s="9" t="s">
        <v>4640</v>
      </c>
      <c r="J24" s="9" t="s">
        <v>4641</v>
      </c>
    </row>
    <row r="25" spans="1:10">
      <c r="A25" s="320" t="s">
        <v>319</v>
      </c>
      <c r="B25" s="320" t="s">
        <v>834</v>
      </c>
      <c r="C25" s="320" t="s">
        <v>95</v>
      </c>
      <c r="D25" s="201">
        <v>14409460</v>
      </c>
      <c r="E25" s="320" t="s">
        <v>984</v>
      </c>
      <c r="F25" s="320" t="s">
        <v>254</v>
      </c>
      <c r="G25" s="320" t="s">
        <v>262</v>
      </c>
      <c r="H25" s="320" t="s">
        <v>261</v>
      </c>
      <c r="I25" s="9" t="s">
        <v>4642</v>
      </c>
      <c r="J25" s="9" t="s">
        <v>4643</v>
      </c>
    </row>
    <row r="26" spans="1:10">
      <c r="A26" s="320" t="s">
        <v>319</v>
      </c>
      <c r="B26" s="320" t="s">
        <v>834</v>
      </c>
      <c r="C26" s="320" t="s">
        <v>87</v>
      </c>
      <c r="D26" s="201">
        <v>28690809</v>
      </c>
      <c r="E26" s="320" t="s">
        <v>985</v>
      </c>
      <c r="F26" s="320" t="s">
        <v>254</v>
      </c>
      <c r="G26" s="320" t="s">
        <v>261</v>
      </c>
      <c r="H26" s="320" t="s">
        <v>263</v>
      </c>
      <c r="I26" s="9" t="s">
        <v>4644</v>
      </c>
      <c r="J26" s="9" t="s">
        <v>4645</v>
      </c>
    </row>
    <row r="27" spans="1:10">
      <c r="A27" s="320" t="s">
        <v>319</v>
      </c>
      <c r="B27" s="320" t="s">
        <v>834</v>
      </c>
      <c r="C27" s="320" t="s">
        <v>87</v>
      </c>
      <c r="D27" s="201">
        <v>142621664</v>
      </c>
      <c r="E27" s="320" t="s">
        <v>986</v>
      </c>
      <c r="F27" s="320" t="s">
        <v>254</v>
      </c>
      <c r="G27" s="320" t="s">
        <v>264</v>
      </c>
      <c r="H27" s="320" t="s">
        <v>263</v>
      </c>
      <c r="I27" s="9" t="s">
        <v>4646</v>
      </c>
      <c r="J27" s="9" t="s">
        <v>4647</v>
      </c>
    </row>
    <row r="28" spans="1:10">
      <c r="A28" s="173" t="s">
        <v>319</v>
      </c>
      <c r="B28" s="173" t="s">
        <v>834</v>
      </c>
      <c r="C28" s="173" t="s">
        <v>1223</v>
      </c>
      <c r="D28" s="201" t="s">
        <v>12</v>
      </c>
      <c r="E28" s="173" t="s">
        <v>12</v>
      </c>
      <c r="F28" s="173" t="s">
        <v>253</v>
      </c>
      <c r="G28" s="173" t="s">
        <v>12</v>
      </c>
      <c r="H28" s="173" t="s">
        <v>12</v>
      </c>
      <c r="I28" s="9" t="s">
        <v>4648</v>
      </c>
      <c r="J28" s="9" t="s">
        <v>5509</v>
      </c>
    </row>
    <row r="29" spans="1:10">
      <c r="A29" s="173" t="s">
        <v>319</v>
      </c>
      <c r="B29" s="173" t="s">
        <v>834</v>
      </c>
      <c r="C29" s="173" t="s">
        <v>1224</v>
      </c>
      <c r="D29" s="201" t="s">
        <v>12</v>
      </c>
      <c r="E29" s="173" t="s">
        <v>12</v>
      </c>
      <c r="F29" s="173" t="s">
        <v>253</v>
      </c>
      <c r="G29" s="173" t="s">
        <v>12</v>
      </c>
      <c r="H29" s="173" t="s">
        <v>12</v>
      </c>
      <c r="I29" s="9" t="s">
        <v>5510</v>
      </c>
      <c r="J29" s="9" t="s">
        <v>5511</v>
      </c>
    </row>
    <row r="30" spans="1:10">
      <c r="A30" s="173" t="s">
        <v>319</v>
      </c>
      <c r="B30" s="173" t="s">
        <v>834</v>
      </c>
      <c r="C30" s="173" t="s">
        <v>1225</v>
      </c>
      <c r="D30" s="201" t="s">
        <v>12</v>
      </c>
      <c r="E30" s="173" t="s">
        <v>12</v>
      </c>
      <c r="F30" s="173" t="s">
        <v>253</v>
      </c>
      <c r="G30" s="173" t="s">
        <v>12</v>
      </c>
      <c r="H30" s="173" t="s">
        <v>12</v>
      </c>
      <c r="I30" s="9" t="s">
        <v>5512</v>
      </c>
      <c r="J30" s="9" t="s">
        <v>5513</v>
      </c>
    </row>
    <row r="31" spans="1:10">
      <c r="A31" s="173" t="s">
        <v>319</v>
      </c>
      <c r="B31" s="173" t="s">
        <v>834</v>
      </c>
      <c r="C31" s="173" t="s">
        <v>1546</v>
      </c>
      <c r="D31" s="201" t="s">
        <v>12</v>
      </c>
      <c r="E31" s="173" t="s">
        <v>12</v>
      </c>
      <c r="F31" s="173" t="s">
        <v>253</v>
      </c>
      <c r="G31" s="173" t="s">
        <v>12</v>
      </c>
      <c r="H31" s="173" t="s">
        <v>12</v>
      </c>
      <c r="I31" s="9" t="s">
        <v>5514</v>
      </c>
      <c r="J31" s="9" t="s">
        <v>5515</v>
      </c>
    </row>
    <row r="32" spans="1:10">
      <c r="A32" s="320" t="s">
        <v>811</v>
      </c>
      <c r="B32" s="320" t="s">
        <v>834</v>
      </c>
      <c r="C32" s="320" t="s">
        <v>76</v>
      </c>
      <c r="D32" s="201">
        <v>84106936</v>
      </c>
      <c r="E32" s="320" t="s">
        <v>987</v>
      </c>
      <c r="F32" s="320" t="s">
        <v>254</v>
      </c>
      <c r="G32" s="320" t="s">
        <v>263</v>
      </c>
      <c r="H32" s="320" t="s">
        <v>264</v>
      </c>
      <c r="I32" s="9" t="s">
        <v>4649</v>
      </c>
      <c r="J32" s="9" t="s">
        <v>4650</v>
      </c>
    </row>
    <row r="33" spans="1:10">
      <c r="A33" s="320" t="s">
        <v>811</v>
      </c>
      <c r="B33" s="320" t="s">
        <v>834</v>
      </c>
      <c r="C33" s="320" t="s">
        <v>76</v>
      </c>
      <c r="D33" s="201">
        <v>189867111</v>
      </c>
      <c r="E33" s="320" t="s">
        <v>988</v>
      </c>
      <c r="F33" s="320" t="s">
        <v>254</v>
      </c>
      <c r="G33" s="320" t="s">
        <v>263</v>
      </c>
      <c r="H33" s="320" t="s">
        <v>261</v>
      </c>
      <c r="I33" s="9" t="s">
        <v>4651</v>
      </c>
      <c r="J33" s="9" t="s">
        <v>4652</v>
      </c>
    </row>
    <row r="34" spans="1:10">
      <c r="A34" s="320" t="s">
        <v>811</v>
      </c>
      <c r="B34" s="320" t="s">
        <v>834</v>
      </c>
      <c r="C34" s="320" t="s">
        <v>92</v>
      </c>
      <c r="D34" s="201">
        <v>118018783</v>
      </c>
      <c r="E34" s="320" t="s">
        <v>989</v>
      </c>
      <c r="F34" s="320" t="s">
        <v>254</v>
      </c>
      <c r="G34" s="320" t="s">
        <v>262</v>
      </c>
      <c r="H34" s="320" t="s">
        <v>261</v>
      </c>
      <c r="I34" s="9" t="s">
        <v>4653</v>
      </c>
      <c r="J34" s="9" t="s">
        <v>4654</v>
      </c>
    </row>
    <row r="35" spans="1:10">
      <c r="A35" s="320" t="s">
        <v>811</v>
      </c>
      <c r="B35" s="320" t="s">
        <v>834</v>
      </c>
      <c r="C35" s="320" t="s">
        <v>89</v>
      </c>
      <c r="D35" s="201">
        <v>56227626</v>
      </c>
      <c r="E35" s="320" t="s">
        <v>990</v>
      </c>
      <c r="F35" s="320" t="s">
        <v>254</v>
      </c>
      <c r="G35" s="320" t="s">
        <v>264</v>
      </c>
      <c r="H35" s="320" t="s">
        <v>263</v>
      </c>
      <c r="I35" s="9" t="s">
        <v>4655</v>
      </c>
      <c r="J35" s="9" t="s">
        <v>4656</v>
      </c>
    </row>
    <row r="36" spans="1:10">
      <c r="A36" s="320" t="s">
        <v>811</v>
      </c>
      <c r="B36" s="320" t="s">
        <v>834</v>
      </c>
      <c r="C36" s="320" t="s">
        <v>89</v>
      </c>
      <c r="D36" s="201">
        <v>65467646</v>
      </c>
      <c r="E36" s="320" t="s">
        <v>991</v>
      </c>
      <c r="F36" s="320" t="s">
        <v>254</v>
      </c>
      <c r="G36" s="320" t="s">
        <v>262</v>
      </c>
      <c r="H36" s="320" t="s">
        <v>263</v>
      </c>
      <c r="I36" s="9" t="s">
        <v>4657</v>
      </c>
      <c r="J36" s="9" t="s">
        <v>4658</v>
      </c>
    </row>
    <row r="37" spans="1:10">
      <c r="A37" s="320" t="s">
        <v>811</v>
      </c>
      <c r="B37" s="320" t="s">
        <v>834</v>
      </c>
      <c r="C37" s="320" t="s">
        <v>89</v>
      </c>
      <c r="D37" s="201">
        <v>74268915</v>
      </c>
      <c r="E37" s="320" t="s">
        <v>992</v>
      </c>
      <c r="F37" s="320" t="s">
        <v>254</v>
      </c>
      <c r="G37" s="320" t="s">
        <v>264</v>
      </c>
      <c r="H37" s="320" t="s">
        <v>263</v>
      </c>
      <c r="I37" s="9" t="s">
        <v>4659</v>
      </c>
      <c r="J37" s="9" t="s">
        <v>4660</v>
      </c>
    </row>
    <row r="38" spans="1:10">
      <c r="A38" s="320" t="s">
        <v>811</v>
      </c>
      <c r="B38" s="320" t="s">
        <v>834</v>
      </c>
      <c r="C38" s="320" t="s">
        <v>77</v>
      </c>
      <c r="D38" s="201">
        <v>100809710</v>
      </c>
      <c r="E38" s="320" t="s">
        <v>993</v>
      </c>
      <c r="F38" s="320" t="s">
        <v>254</v>
      </c>
      <c r="G38" s="320" t="s">
        <v>262</v>
      </c>
      <c r="H38" s="320" t="s">
        <v>261</v>
      </c>
      <c r="I38" s="9" t="s">
        <v>4661</v>
      </c>
      <c r="J38" s="9" t="s">
        <v>4662</v>
      </c>
    </row>
    <row r="39" spans="1:10">
      <c r="A39" s="320" t="s">
        <v>811</v>
      </c>
      <c r="B39" s="320" t="s">
        <v>834</v>
      </c>
      <c r="C39" s="320" t="s">
        <v>90</v>
      </c>
      <c r="D39" s="201">
        <v>62290581</v>
      </c>
      <c r="E39" s="320" t="s">
        <v>994</v>
      </c>
      <c r="F39" s="320" t="s">
        <v>254</v>
      </c>
      <c r="G39" s="320" t="s">
        <v>264</v>
      </c>
      <c r="H39" s="320" t="s">
        <v>263</v>
      </c>
      <c r="I39" s="9" t="s">
        <v>4663</v>
      </c>
      <c r="J39" s="9" t="s">
        <v>4664</v>
      </c>
    </row>
    <row r="40" spans="1:10">
      <c r="A40" s="320" t="s">
        <v>811</v>
      </c>
      <c r="B40" s="320" t="s">
        <v>834</v>
      </c>
      <c r="C40" s="320" t="s">
        <v>88</v>
      </c>
      <c r="D40" s="201">
        <v>40321182</v>
      </c>
      <c r="E40" s="320" t="s">
        <v>995</v>
      </c>
      <c r="F40" s="320" t="s">
        <v>254</v>
      </c>
      <c r="G40" s="320" t="s">
        <v>262</v>
      </c>
      <c r="H40" s="320" t="s">
        <v>261</v>
      </c>
      <c r="I40" s="9" t="s">
        <v>4665</v>
      </c>
      <c r="J40" s="9" t="s">
        <v>4666</v>
      </c>
    </row>
    <row r="41" spans="1:10">
      <c r="A41" s="320" t="s">
        <v>811</v>
      </c>
      <c r="B41" s="320" t="s">
        <v>834</v>
      </c>
      <c r="C41" s="320" t="s">
        <v>91</v>
      </c>
      <c r="D41" s="201">
        <v>65527680</v>
      </c>
      <c r="E41" s="320" t="s">
        <v>996</v>
      </c>
      <c r="F41" s="320" t="s">
        <v>254</v>
      </c>
      <c r="G41" s="320" t="s">
        <v>262</v>
      </c>
      <c r="H41" s="320" t="s">
        <v>261</v>
      </c>
      <c r="I41" s="9" t="s">
        <v>4667</v>
      </c>
      <c r="J41" s="9" t="s">
        <v>4668</v>
      </c>
    </row>
    <row r="42" spans="1:10">
      <c r="A42" s="320" t="s">
        <v>811</v>
      </c>
      <c r="B42" s="320" t="s">
        <v>834</v>
      </c>
      <c r="C42" s="320" t="s">
        <v>87</v>
      </c>
      <c r="D42" s="201">
        <v>130419861</v>
      </c>
      <c r="E42" s="320" t="s">
        <v>997</v>
      </c>
      <c r="F42" s="320" t="s">
        <v>254</v>
      </c>
      <c r="G42" s="320" t="s">
        <v>261</v>
      </c>
      <c r="H42" s="320" t="s">
        <v>262</v>
      </c>
      <c r="I42" s="9" t="s">
        <v>4669</v>
      </c>
      <c r="J42" s="9" t="s">
        <v>4670</v>
      </c>
    </row>
    <row r="43" spans="1:10">
      <c r="A43" s="320" t="s">
        <v>811</v>
      </c>
      <c r="B43" s="320" t="s">
        <v>834</v>
      </c>
      <c r="C43" s="173" t="s">
        <v>1236</v>
      </c>
      <c r="D43" s="201" t="s">
        <v>12</v>
      </c>
      <c r="E43" s="173" t="s">
        <v>12</v>
      </c>
      <c r="F43" s="173" t="s">
        <v>253</v>
      </c>
      <c r="G43" s="173" t="s">
        <v>12</v>
      </c>
      <c r="H43" s="173" t="s">
        <v>12</v>
      </c>
      <c r="I43" s="9" t="s">
        <v>4671</v>
      </c>
      <c r="J43" s="9" t="s">
        <v>4672</v>
      </c>
    </row>
    <row r="44" spans="1:10">
      <c r="A44" s="320" t="s">
        <v>811</v>
      </c>
      <c r="B44" s="320" t="s">
        <v>834</v>
      </c>
      <c r="C44" s="173" t="s">
        <v>1237</v>
      </c>
      <c r="D44" s="201" t="s">
        <v>12</v>
      </c>
      <c r="E44" s="173" t="s">
        <v>12</v>
      </c>
      <c r="F44" s="173" t="s">
        <v>253</v>
      </c>
      <c r="G44" s="173" t="s">
        <v>12</v>
      </c>
      <c r="H44" s="173" t="s">
        <v>12</v>
      </c>
      <c r="I44" s="9" t="s">
        <v>4673</v>
      </c>
      <c r="J44" s="9" t="s">
        <v>4674</v>
      </c>
    </row>
    <row r="45" spans="1:10">
      <c r="A45" s="320" t="s">
        <v>301</v>
      </c>
      <c r="B45" s="320" t="s">
        <v>834</v>
      </c>
      <c r="C45" s="320" t="s">
        <v>76</v>
      </c>
      <c r="D45" s="201">
        <v>16458646</v>
      </c>
      <c r="E45" s="320" t="s">
        <v>998</v>
      </c>
      <c r="F45" s="320" t="s">
        <v>254</v>
      </c>
      <c r="G45" s="320" t="s">
        <v>262</v>
      </c>
      <c r="H45" s="320" t="s">
        <v>261</v>
      </c>
      <c r="I45" s="9" t="s">
        <v>5516</v>
      </c>
      <c r="J45" s="9" t="s">
        <v>5517</v>
      </c>
    </row>
    <row r="46" spans="1:10">
      <c r="A46" s="320" t="s">
        <v>301</v>
      </c>
      <c r="B46" s="320" t="s">
        <v>834</v>
      </c>
      <c r="C46" s="320" t="s">
        <v>82</v>
      </c>
      <c r="D46" s="201">
        <v>12986052</v>
      </c>
      <c r="E46" s="320" t="s">
        <v>999</v>
      </c>
      <c r="F46" s="320" t="s">
        <v>254</v>
      </c>
      <c r="G46" s="320" t="s">
        <v>262</v>
      </c>
      <c r="H46" s="320" t="s">
        <v>261</v>
      </c>
      <c r="I46" s="9" t="s">
        <v>5518</v>
      </c>
      <c r="J46" s="9" t="s">
        <v>5519</v>
      </c>
    </row>
    <row r="47" spans="1:10">
      <c r="A47" s="320" t="s">
        <v>301</v>
      </c>
      <c r="B47" s="320" t="s">
        <v>834</v>
      </c>
      <c r="C47" s="320" t="s">
        <v>82</v>
      </c>
      <c r="D47" s="201">
        <v>25378647</v>
      </c>
      <c r="E47" s="320" t="s">
        <v>66</v>
      </c>
      <c r="F47" s="320" t="s">
        <v>254</v>
      </c>
      <c r="G47" s="320" t="s">
        <v>263</v>
      </c>
      <c r="H47" s="320" t="s">
        <v>262</v>
      </c>
      <c r="I47" s="9" t="s">
        <v>5520</v>
      </c>
      <c r="J47" s="9" t="s">
        <v>5521</v>
      </c>
    </row>
    <row r="48" spans="1:10">
      <c r="A48" s="320" t="s">
        <v>301</v>
      </c>
      <c r="B48" s="320" t="s">
        <v>834</v>
      </c>
      <c r="C48" s="320" t="s">
        <v>89</v>
      </c>
      <c r="D48" s="201">
        <v>79447258</v>
      </c>
      <c r="E48" s="320" t="s">
        <v>1000</v>
      </c>
      <c r="F48" s="320" t="s">
        <v>254</v>
      </c>
      <c r="G48" s="320" t="s">
        <v>261</v>
      </c>
      <c r="H48" s="320" t="s">
        <v>263</v>
      </c>
      <c r="I48" s="9" t="s">
        <v>5522</v>
      </c>
      <c r="J48" s="9" t="s">
        <v>5523</v>
      </c>
    </row>
    <row r="49" spans="1:10">
      <c r="A49" s="320" t="s">
        <v>301</v>
      </c>
      <c r="B49" s="320" t="s">
        <v>834</v>
      </c>
      <c r="C49" s="320" t="s">
        <v>89</v>
      </c>
      <c r="D49" s="201">
        <v>86401088</v>
      </c>
      <c r="E49" s="320" t="s">
        <v>1001</v>
      </c>
      <c r="F49" s="320" t="s">
        <v>254</v>
      </c>
      <c r="G49" s="320" t="s">
        <v>263</v>
      </c>
      <c r="H49" s="320" t="s">
        <v>262</v>
      </c>
      <c r="I49" s="9" t="s">
        <v>5524</v>
      </c>
      <c r="J49" s="9" t="s">
        <v>5525</v>
      </c>
    </row>
    <row r="50" spans="1:10">
      <c r="A50" s="320" t="s">
        <v>301</v>
      </c>
      <c r="B50" s="320" t="s">
        <v>834</v>
      </c>
      <c r="C50" s="320" t="s">
        <v>90</v>
      </c>
      <c r="D50" s="201">
        <v>1059810</v>
      </c>
      <c r="E50" s="320" t="s">
        <v>1002</v>
      </c>
      <c r="F50" s="320" t="s">
        <v>254</v>
      </c>
      <c r="G50" s="320" t="s">
        <v>262</v>
      </c>
      <c r="H50" s="320" t="s">
        <v>261</v>
      </c>
      <c r="I50" s="9" t="s">
        <v>5526</v>
      </c>
      <c r="J50" s="9" t="s">
        <v>5527</v>
      </c>
    </row>
    <row r="51" spans="1:10">
      <c r="A51" s="320" t="s">
        <v>301</v>
      </c>
      <c r="B51" s="320" t="s">
        <v>834</v>
      </c>
      <c r="C51" s="320" t="s">
        <v>112</v>
      </c>
      <c r="D51" s="201">
        <v>62069290</v>
      </c>
      <c r="E51" s="320" t="s">
        <v>1003</v>
      </c>
      <c r="F51" s="320" t="s">
        <v>254</v>
      </c>
      <c r="G51" s="320" t="s">
        <v>262</v>
      </c>
      <c r="H51" s="320" t="s">
        <v>263</v>
      </c>
      <c r="I51" s="9" t="s">
        <v>5528</v>
      </c>
      <c r="J51" s="9" t="s">
        <v>5529</v>
      </c>
    </row>
    <row r="52" spans="1:10">
      <c r="A52" s="320" t="s">
        <v>301</v>
      </c>
      <c r="B52" s="320" t="s">
        <v>834</v>
      </c>
      <c r="C52" s="320" t="s">
        <v>78</v>
      </c>
      <c r="D52" s="201">
        <v>71049285</v>
      </c>
      <c r="E52" s="320" t="s">
        <v>1004</v>
      </c>
      <c r="F52" s="320" t="s">
        <v>254</v>
      </c>
      <c r="G52" s="320" t="s">
        <v>263</v>
      </c>
      <c r="H52" s="320" t="s">
        <v>264</v>
      </c>
      <c r="I52" s="9" t="s">
        <v>5530</v>
      </c>
      <c r="J52" s="9" t="s">
        <v>5531</v>
      </c>
    </row>
    <row r="53" spans="1:10">
      <c r="A53" s="320" t="s">
        <v>301</v>
      </c>
      <c r="B53" s="320" t="s">
        <v>834</v>
      </c>
      <c r="C53" s="320" t="s">
        <v>78</v>
      </c>
      <c r="D53" s="201">
        <v>184283502</v>
      </c>
      <c r="E53" s="320" t="s">
        <v>1005</v>
      </c>
      <c r="F53" s="320" t="s">
        <v>254</v>
      </c>
      <c r="G53" s="320" t="s">
        <v>264</v>
      </c>
      <c r="H53" s="320" t="s">
        <v>263</v>
      </c>
      <c r="I53" s="9" t="s">
        <v>5532</v>
      </c>
      <c r="J53" s="9" t="s">
        <v>5533</v>
      </c>
    </row>
    <row r="54" spans="1:10">
      <c r="A54" s="320" t="s">
        <v>301</v>
      </c>
      <c r="B54" s="320" t="s">
        <v>834</v>
      </c>
      <c r="C54" s="320" t="s">
        <v>86</v>
      </c>
      <c r="D54" s="201">
        <v>129475697</v>
      </c>
      <c r="E54" s="320" t="s">
        <v>1006</v>
      </c>
      <c r="F54" s="320" t="s">
        <v>254</v>
      </c>
      <c r="G54" s="320" t="s">
        <v>264</v>
      </c>
      <c r="H54" s="320" t="s">
        <v>261</v>
      </c>
      <c r="I54" s="9" t="s">
        <v>5534</v>
      </c>
      <c r="J54" s="9" t="s">
        <v>5535</v>
      </c>
    </row>
    <row r="55" spans="1:10">
      <c r="A55" s="320" t="s">
        <v>301</v>
      </c>
      <c r="B55" s="320" t="s">
        <v>834</v>
      </c>
      <c r="C55" s="320" t="s">
        <v>93</v>
      </c>
      <c r="D55" s="201">
        <v>41710066</v>
      </c>
      <c r="E55" s="320" t="s">
        <v>1007</v>
      </c>
      <c r="F55" s="320" t="s">
        <v>254</v>
      </c>
      <c r="G55" s="320" t="s">
        <v>262</v>
      </c>
      <c r="H55" s="320" t="s">
        <v>261</v>
      </c>
      <c r="I55" s="9" t="s">
        <v>5536</v>
      </c>
      <c r="J55" s="9" t="s">
        <v>5537</v>
      </c>
    </row>
    <row r="56" spans="1:10">
      <c r="A56" s="320" t="s">
        <v>301</v>
      </c>
      <c r="B56" s="320" t="s">
        <v>834</v>
      </c>
      <c r="C56" s="320" t="s">
        <v>93</v>
      </c>
      <c r="D56" s="201">
        <v>160425473</v>
      </c>
      <c r="E56" s="320" t="s">
        <v>1008</v>
      </c>
      <c r="F56" s="320" t="s">
        <v>254</v>
      </c>
      <c r="G56" s="320" t="s">
        <v>262</v>
      </c>
      <c r="H56" s="320" t="s">
        <v>264</v>
      </c>
      <c r="I56" s="9" t="s">
        <v>5538</v>
      </c>
      <c r="J56" s="9" t="s">
        <v>5539</v>
      </c>
    </row>
    <row r="57" spans="1:10">
      <c r="A57" s="320" t="s">
        <v>301</v>
      </c>
      <c r="B57" s="320" t="s">
        <v>834</v>
      </c>
      <c r="C57" s="173" t="s">
        <v>1261</v>
      </c>
      <c r="D57" s="201" t="s">
        <v>12</v>
      </c>
      <c r="E57" s="173" t="s">
        <v>12</v>
      </c>
      <c r="F57" s="173" t="s">
        <v>253</v>
      </c>
      <c r="G57" s="173" t="s">
        <v>12</v>
      </c>
      <c r="H57" s="173" t="s">
        <v>12</v>
      </c>
      <c r="I57" s="9" t="s">
        <v>5540</v>
      </c>
      <c r="J57" s="9" t="s">
        <v>5541</v>
      </c>
    </row>
    <row r="58" spans="1:10">
      <c r="A58" s="320" t="s">
        <v>853</v>
      </c>
      <c r="B58" s="320" t="s">
        <v>834</v>
      </c>
      <c r="C58" s="320" t="s">
        <v>82</v>
      </c>
      <c r="D58" s="201">
        <v>24841937</v>
      </c>
      <c r="E58" s="320" t="s">
        <v>1009</v>
      </c>
      <c r="F58" s="320" t="s">
        <v>254</v>
      </c>
      <c r="G58" s="320" t="s">
        <v>264</v>
      </c>
      <c r="H58" s="320" t="s">
        <v>263</v>
      </c>
      <c r="I58" s="9" t="s">
        <v>4675</v>
      </c>
      <c r="J58" s="9" t="s">
        <v>4676</v>
      </c>
    </row>
    <row r="59" spans="1:10">
      <c r="A59" s="320" t="s">
        <v>853</v>
      </c>
      <c r="B59" s="320" t="s">
        <v>834</v>
      </c>
      <c r="C59" s="320" t="s">
        <v>112</v>
      </c>
      <c r="D59" s="201">
        <v>49519531</v>
      </c>
      <c r="E59" s="320" t="s">
        <v>978</v>
      </c>
      <c r="F59" s="320" t="s">
        <v>254</v>
      </c>
      <c r="G59" s="320" t="s">
        <v>262</v>
      </c>
      <c r="H59" s="320" t="s">
        <v>261</v>
      </c>
      <c r="I59" s="9" t="s">
        <v>4677</v>
      </c>
      <c r="J59" s="9" t="s">
        <v>4678</v>
      </c>
    </row>
    <row r="60" spans="1:10">
      <c r="A60" s="320" t="s">
        <v>853</v>
      </c>
      <c r="B60" s="320" t="s">
        <v>834</v>
      </c>
      <c r="C60" s="320" t="s">
        <v>113</v>
      </c>
      <c r="D60" s="201">
        <v>15316522</v>
      </c>
      <c r="E60" s="320" t="s">
        <v>193</v>
      </c>
      <c r="F60" s="320" t="s">
        <v>254</v>
      </c>
      <c r="G60" s="320" t="s">
        <v>262</v>
      </c>
      <c r="H60" s="320" t="s">
        <v>261</v>
      </c>
      <c r="I60" s="9" t="s">
        <v>4679</v>
      </c>
      <c r="J60" s="9" t="s">
        <v>4680</v>
      </c>
    </row>
    <row r="61" spans="1:10">
      <c r="A61" s="320" t="s">
        <v>853</v>
      </c>
      <c r="B61" s="320" t="s">
        <v>834</v>
      </c>
      <c r="C61" s="320" t="s">
        <v>113</v>
      </c>
      <c r="D61" s="201">
        <v>56428746</v>
      </c>
      <c r="E61" s="320" t="s">
        <v>1010</v>
      </c>
      <c r="F61" s="320" t="s">
        <v>254</v>
      </c>
      <c r="G61" s="320" t="s">
        <v>262</v>
      </c>
      <c r="H61" s="320" t="s">
        <v>261</v>
      </c>
      <c r="I61" s="9" t="s">
        <v>4681</v>
      </c>
      <c r="J61" s="9" t="s">
        <v>4682</v>
      </c>
    </row>
    <row r="62" spans="1:10">
      <c r="A62" s="320" t="s">
        <v>853</v>
      </c>
      <c r="B62" s="320" t="s">
        <v>834</v>
      </c>
      <c r="C62" s="320" t="s">
        <v>88</v>
      </c>
      <c r="D62" s="201">
        <v>6230722</v>
      </c>
      <c r="E62" s="320" t="s">
        <v>194</v>
      </c>
      <c r="F62" s="320" t="s">
        <v>254</v>
      </c>
      <c r="G62" s="320" t="s">
        <v>264</v>
      </c>
      <c r="H62" s="320" t="s">
        <v>263</v>
      </c>
      <c r="I62" s="9" t="s">
        <v>4683</v>
      </c>
      <c r="J62" s="9" t="s">
        <v>4684</v>
      </c>
    </row>
    <row r="63" spans="1:10">
      <c r="A63" s="320" t="s">
        <v>853</v>
      </c>
      <c r="B63" s="320" t="s">
        <v>834</v>
      </c>
      <c r="C63" s="320" t="s">
        <v>84</v>
      </c>
      <c r="D63" s="201">
        <v>79745476</v>
      </c>
      <c r="E63" s="320" t="s">
        <v>1011</v>
      </c>
      <c r="F63" s="320" t="s">
        <v>254</v>
      </c>
      <c r="G63" s="320" t="s">
        <v>262</v>
      </c>
      <c r="H63" s="320" t="s">
        <v>264</v>
      </c>
      <c r="I63" s="9" t="s">
        <v>4685</v>
      </c>
      <c r="J63" s="9" t="s">
        <v>4686</v>
      </c>
    </row>
    <row r="64" spans="1:10">
      <c r="A64" s="320" t="s">
        <v>853</v>
      </c>
      <c r="B64" s="320" t="s">
        <v>834</v>
      </c>
      <c r="C64" s="320" t="s">
        <v>84</v>
      </c>
      <c r="D64" s="201">
        <v>242837167</v>
      </c>
      <c r="E64" s="320" t="s">
        <v>980</v>
      </c>
      <c r="F64" s="320" t="s">
        <v>254</v>
      </c>
      <c r="G64" s="320" t="s">
        <v>261</v>
      </c>
      <c r="H64" s="320" t="s">
        <v>263</v>
      </c>
      <c r="I64" s="9" t="s">
        <v>4687</v>
      </c>
      <c r="J64" s="9" t="s">
        <v>4688</v>
      </c>
    </row>
    <row r="65" spans="1:10">
      <c r="A65" s="320" t="s">
        <v>853</v>
      </c>
      <c r="B65" s="320" t="s">
        <v>834</v>
      </c>
      <c r="C65" s="320" t="s">
        <v>78</v>
      </c>
      <c r="D65" s="201">
        <v>143450895</v>
      </c>
      <c r="E65" s="320" t="s">
        <v>1012</v>
      </c>
      <c r="F65" s="320" t="s">
        <v>254</v>
      </c>
      <c r="G65" s="320" t="s">
        <v>264</v>
      </c>
      <c r="H65" s="320" t="s">
        <v>263</v>
      </c>
      <c r="I65" s="9" t="s">
        <v>4689</v>
      </c>
      <c r="J65" s="9" t="s">
        <v>4690</v>
      </c>
    </row>
    <row r="66" spans="1:10">
      <c r="A66" s="320" t="s">
        <v>853</v>
      </c>
      <c r="B66" s="320" t="s">
        <v>834</v>
      </c>
      <c r="C66" s="320" t="s">
        <v>86</v>
      </c>
      <c r="D66" s="201">
        <v>179809010</v>
      </c>
      <c r="E66" s="320" t="s">
        <v>981</v>
      </c>
      <c r="F66" s="320" t="s">
        <v>254</v>
      </c>
      <c r="G66" s="320" t="s">
        <v>264</v>
      </c>
      <c r="H66" s="320" t="s">
        <v>263</v>
      </c>
      <c r="I66" s="9" t="s">
        <v>4691</v>
      </c>
      <c r="J66" s="9" t="s">
        <v>4692</v>
      </c>
    </row>
    <row r="67" spans="1:10">
      <c r="A67" s="320" t="s">
        <v>853</v>
      </c>
      <c r="B67" s="320" t="s">
        <v>834</v>
      </c>
      <c r="C67" s="320" t="s">
        <v>93</v>
      </c>
      <c r="D67" s="201">
        <v>145161018</v>
      </c>
      <c r="E67" s="320" t="s">
        <v>984</v>
      </c>
      <c r="F67" s="320" t="s">
        <v>254</v>
      </c>
      <c r="G67" s="320" t="s">
        <v>264</v>
      </c>
      <c r="H67" s="320" t="s">
        <v>263</v>
      </c>
      <c r="I67" s="9" t="s">
        <v>4693</v>
      </c>
      <c r="J67" s="9" t="s">
        <v>4694</v>
      </c>
    </row>
    <row r="68" spans="1:10">
      <c r="A68" s="320" t="s">
        <v>853</v>
      </c>
      <c r="B68" s="320" t="s">
        <v>834</v>
      </c>
      <c r="C68" s="320" t="s">
        <v>95</v>
      </c>
      <c r="D68" s="201">
        <v>79337350</v>
      </c>
      <c r="E68" s="320" t="s">
        <v>985</v>
      </c>
      <c r="F68" s="320" t="s">
        <v>254</v>
      </c>
      <c r="G68" s="320" t="s">
        <v>263</v>
      </c>
      <c r="H68" s="320" t="s">
        <v>264</v>
      </c>
      <c r="I68" s="9" t="s">
        <v>4695</v>
      </c>
      <c r="J68" s="9" t="s">
        <v>4696</v>
      </c>
    </row>
    <row r="69" spans="1:10">
      <c r="A69" s="320" t="s">
        <v>853</v>
      </c>
      <c r="B69" s="320" t="s">
        <v>834</v>
      </c>
      <c r="C69" s="320" t="s">
        <v>87</v>
      </c>
      <c r="D69" s="201">
        <v>32901586</v>
      </c>
      <c r="E69" s="320" t="s">
        <v>986</v>
      </c>
      <c r="F69" s="320" t="s">
        <v>254</v>
      </c>
      <c r="G69" s="320" t="s">
        <v>261</v>
      </c>
      <c r="H69" s="320" t="s">
        <v>262</v>
      </c>
      <c r="I69" s="9" t="s">
        <v>4697</v>
      </c>
      <c r="J69" s="9" t="s">
        <v>4698</v>
      </c>
    </row>
    <row r="70" spans="1:10">
      <c r="A70" s="320" t="s">
        <v>853</v>
      </c>
      <c r="B70" s="320" t="s">
        <v>834</v>
      </c>
      <c r="C70" s="320" t="s">
        <v>87</v>
      </c>
      <c r="D70" s="201">
        <v>67943559</v>
      </c>
      <c r="E70" s="320" t="s">
        <v>195</v>
      </c>
      <c r="F70" s="320" t="s">
        <v>254</v>
      </c>
      <c r="G70" s="320" t="s">
        <v>262</v>
      </c>
      <c r="H70" s="320" t="s">
        <v>261</v>
      </c>
      <c r="I70" s="9" t="s">
        <v>4699</v>
      </c>
      <c r="J70" s="9" t="s">
        <v>4700</v>
      </c>
    </row>
    <row r="71" spans="1:10">
      <c r="A71" s="173" t="s">
        <v>853</v>
      </c>
      <c r="B71" s="173" t="s">
        <v>834</v>
      </c>
      <c r="C71" s="173" t="s">
        <v>1226</v>
      </c>
      <c r="D71" s="201" t="s">
        <v>12</v>
      </c>
      <c r="E71" s="173" t="s">
        <v>12</v>
      </c>
      <c r="F71" s="173" t="s">
        <v>253</v>
      </c>
      <c r="G71" s="173" t="s">
        <v>12</v>
      </c>
      <c r="H71" s="173" t="s">
        <v>12</v>
      </c>
      <c r="I71" s="9" t="s">
        <v>4701</v>
      </c>
      <c r="J71" s="9" t="s">
        <v>4702</v>
      </c>
    </row>
    <row r="72" spans="1:10">
      <c r="A72" s="320" t="s">
        <v>854</v>
      </c>
      <c r="B72" s="320" t="s">
        <v>834</v>
      </c>
      <c r="C72" s="320" t="s">
        <v>76</v>
      </c>
      <c r="D72" s="201">
        <v>119467277</v>
      </c>
      <c r="E72" s="320" t="s">
        <v>1013</v>
      </c>
      <c r="F72" s="320" t="s">
        <v>254</v>
      </c>
      <c r="G72" s="320" t="s">
        <v>262</v>
      </c>
      <c r="H72" s="320" t="s">
        <v>263</v>
      </c>
      <c r="I72" s="9" t="s">
        <v>4703</v>
      </c>
      <c r="J72" s="9" t="s">
        <v>4704</v>
      </c>
    </row>
    <row r="73" spans="1:10">
      <c r="A73" s="320" t="s">
        <v>854</v>
      </c>
      <c r="B73" s="320" t="s">
        <v>834</v>
      </c>
      <c r="C73" s="320" t="s">
        <v>81</v>
      </c>
      <c r="D73" s="201">
        <v>130011397</v>
      </c>
      <c r="E73" s="320" t="s">
        <v>1014</v>
      </c>
      <c r="F73" s="320" t="s">
        <v>254</v>
      </c>
      <c r="G73" s="320" t="s">
        <v>263</v>
      </c>
      <c r="H73" s="320" t="s">
        <v>264</v>
      </c>
      <c r="I73" s="9" t="s">
        <v>4705</v>
      </c>
      <c r="J73" s="9" t="s">
        <v>4706</v>
      </c>
    </row>
    <row r="74" spans="1:10">
      <c r="A74" s="320" t="s">
        <v>854</v>
      </c>
      <c r="B74" s="320" t="s">
        <v>834</v>
      </c>
      <c r="C74" s="320" t="s">
        <v>82</v>
      </c>
      <c r="D74" s="201">
        <v>67072729</v>
      </c>
      <c r="E74" s="320" t="s">
        <v>1015</v>
      </c>
      <c r="F74" s="320" t="s">
        <v>254</v>
      </c>
      <c r="G74" s="320" t="s">
        <v>262</v>
      </c>
      <c r="H74" s="320" t="s">
        <v>261</v>
      </c>
      <c r="I74" s="9" t="s">
        <v>4707</v>
      </c>
      <c r="J74" s="9" t="s">
        <v>4708</v>
      </c>
    </row>
    <row r="75" spans="1:10">
      <c r="A75" s="320" t="s">
        <v>854</v>
      </c>
      <c r="B75" s="320" t="s">
        <v>834</v>
      </c>
      <c r="C75" s="320" t="s">
        <v>113</v>
      </c>
      <c r="D75" s="201">
        <v>44109165</v>
      </c>
      <c r="E75" s="320" t="s">
        <v>1016</v>
      </c>
      <c r="F75" s="320" t="s">
        <v>254</v>
      </c>
      <c r="G75" s="320" t="s">
        <v>264</v>
      </c>
      <c r="H75" s="320" t="s">
        <v>263</v>
      </c>
      <c r="I75" s="9" t="s">
        <v>4709</v>
      </c>
      <c r="J75" s="9" t="s">
        <v>4710</v>
      </c>
    </row>
    <row r="76" spans="1:10">
      <c r="A76" s="320" t="s">
        <v>854</v>
      </c>
      <c r="B76" s="320" t="s">
        <v>834</v>
      </c>
      <c r="C76" s="320" t="s">
        <v>88</v>
      </c>
      <c r="D76" s="201">
        <v>54314024</v>
      </c>
      <c r="E76" s="320" t="s">
        <v>1017</v>
      </c>
      <c r="F76" s="320" t="s">
        <v>254</v>
      </c>
      <c r="G76" s="320" t="s">
        <v>264</v>
      </c>
      <c r="H76" s="320" t="s">
        <v>261</v>
      </c>
      <c r="I76" s="9" t="s">
        <v>4711</v>
      </c>
      <c r="J76" s="9" t="s">
        <v>4712</v>
      </c>
    </row>
    <row r="77" spans="1:10">
      <c r="A77" s="320" t="s">
        <v>854</v>
      </c>
      <c r="B77" s="320" t="s">
        <v>834</v>
      </c>
      <c r="C77" s="320" t="s">
        <v>84</v>
      </c>
      <c r="D77" s="201">
        <v>61275824</v>
      </c>
      <c r="E77" s="320" t="s">
        <v>233</v>
      </c>
      <c r="F77" s="320" t="s">
        <v>254</v>
      </c>
      <c r="G77" s="320" t="s">
        <v>263</v>
      </c>
      <c r="H77" s="320" t="s">
        <v>264</v>
      </c>
      <c r="I77" s="9" t="s">
        <v>4713</v>
      </c>
      <c r="J77" s="9" t="s">
        <v>4714</v>
      </c>
    </row>
    <row r="78" spans="1:10">
      <c r="A78" s="320" t="s">
        <v>854</v>
      </c>
      <c r="B78" s="320" t="s">
        <v>834</v>
      </c>
      <c r="C78" s="320" t="s">
        <v>84</v>
      </c>
      <c r="D78" s="201">
        <v>179482624</v>
      </c>
      <c r="E78" s="320" t="s">
        <v>234</v>
      </c>
      <c r="F78" s="320" t="s">
        <v>254</v>
      </c>
      <c r="G78" s="320" t="s">
        <v>263</v>
      </c>
      <c r="H78" s="320" t="s">
        <v>264</v>
      </c>
      <c r="I78" s="9" t="s">
        <v>4715</v>
      </c>
      <c r="J78" s="9" t="s">
        <v>4716</v>
      </c>
    </row>
    <row r="79" spans="1:10">
      <c r="A79" s="320" t="s">
        <v>854</v>
      </c>
      <c r="B79" s="320" t="s">
        <v>834</v>
      </c>
      <c r="C79" s="320" t="s">
        <v>86</v>
      </c>
      <c r="D79" s="201">
        <v>79033466</v>
      </c>
      <c r="E79" s="320" t="s">
        <v>1018</v>
      </c>
      <c r="F79" s="320" t="s">
        <v>254</v>
      </c>
      <c r="G79" s="320" t="s">
        <v>262</v>
      </c>
      <c r="H79" s="320" t="s">
        <v>263</v>
      </c>
      <c r="I79" s="9" t="s">
        <v>4717</v>
      </c>
      <c r="J79" s="9" t="s">
        <v>4718</v>
      </c>
    </row>
    <row r="80" spans="1:10">
      <c r="A80" s="320" t="s">
        <v>854</v>
      </c>
      <c r="B80" s="320" t="s">
        <v>834</v>
      </c>
      <c r="C80" s="320" t="s">
        <v>86</v>
      </c>
      <c r="D80" s="201">
        <v>167841470</v>
      </c>
      <c r="E80" s="320" t="s">
        <v>1019</v>
      </c>
      <c r="F80" s="320" t="s">
        <v>254</v>
      </c>
      <c r="G80" s="320" t="s">
        <v>262</v>
      </c>
      <c r="H80" s="320" t="s">
        <v>263</v>
      </c>
      <c r="I80" s="9" t="s">
        <v>4719</v>
      </c>
      <c r="J80" s="9" t="s">
        <v>4720</v>
      </c>
    </row>
    <row r="81" spans="1:10">
      <c r="A81" s="320" t="s">
        <v>854</v>
      </c>
      <c r="B81" s="320" t="s">
        <v>834</v>
      </c>
      <c r="C81" s="320" t="s">
        <v>93</v>
      </c>
      <c r="D81" s="201">
        <v>394913</v>
      </c>
      <c r="E81" s="320" t="s">
        <v>1020</v>
      </c>
      <c r="F81" s="320" t="s">
        <v>254</v>
      </c>
      <c r="G81" s="320" t="s">
        <v>262</v>
      </c>
      <c r="H81" s="320" t="s">
        <v>264</v>
      </c>
      <c r="I81" s="9" t="s">
        <v>4721</v>
      </c>
      <c r="J81" s="9" t="s">
        <v>4722</v>
      </c>
    </row>
    <row r="82" spans="1:10">
      <c r="A82" s="320" t="s">
        <v>854</v>
      </c>
      <c r="B82" s="320" t="s">
        <v>834</v>
      </c>
      <c r="C82" s="320" t="s">
        <v>93</v>
      </c>
      <c r="D82" s="201">
        <v>123384919</v>
      </c>
      <c r="E82" s="320" t="s">
        <v>1021</v>
      </c>
      <c r="F82" s="320" t="s">
        <v>254</v>
      </c>
      <c r="G82" s="320" t="s">
        <v>261</v>
      </c>
      <c r="H82" s="320" t="s">
        <v>262</v>
      </c>
      <c r="I82" s="9" t="s">
        <v>4723</v>
      </c>
      <c r="J82" s="9" t="s">
        <v>4724</v>
      </c>
    </row>
    <row r="83" spans="1:10">
      <c r="A83" s="320" t="s">
        <v>854</v>
      </c>
      <c r="B83" s="320" t="s">
        <v>834</v>
      </c>
      <c r="C83" s="320" t="s">
        <v>94</v>
      </c>
      <c r="D83" s="201">
        <v>21654744</v>
      </c>
      <c r="E83" s="320" t="s">
        <v>1022</v>
      </c>
      <c r="F83" s="320" t="s">
        <v>254</v>
      </c>
      <c r="G83" s="320" t="s">
        <v>264</v>
      </c>
      <c r="H83" s="320" t="s">
        <v>263</v>
      </c>
      <c r="I83" s="9" t="s">
        <v>4725</v>
      </c>
      <c r="J83" s="9" t="s">
        <v>4726</v>
      </c>
    </row>
    <row r="84" spans="1:10">
      <c r="A84" s="320" t="s">
        <v>854</v>
      </c>
      <c r="B84" s="320" t="s">
        <v>834</v>
      </c>
      <c r="C84" s="320" t="s">
        <v>91</v>
      </c>
      <c r="D84" s="201">
        <v>30705886</v>
      </c>
      <c r="E84" s="320" t="s">
        <v>1023</v>
      </c>
      <c r="F84" s="320" t="s">
        <v>254</v>
      </c>
      <c r="G84" s="320" t="s">
        <v>264</v>
      </c>
      <c r="H84" s="320" t="s">
        <v>263</v>
      </c>
      <c r="I84" s="9" t="s">
        <v>4727</v>
      </c>
      <c r="J84" s="9" t="s">
        <v>4728</v>
      </c>
    </row>
    <row r="85" spans="1:10">
      <c r="A85" s="320" t="s">
        <v>854</v>
      </c>
      <c r="B85" s="320" t="s">
        <v>834</v>
      </c>
      <c r="C85" s="320" t="s">
        <v>87</v>
      </c>
      <c r="D85" s="201">
        <v>71846854</v>
      </c>
      <c r="E85" s="320" t="s">
        <v>1024</v>
      </c>
      <c r="F85" s="320" t="s">
        <v>254</v>
      </c>
      <c r="G85" s="320" t="s">
        <v>264</v>
      </c>
      <c r="H85" s="320" t="s">
        <v>263</v>
      </c>
      <c r="I85" s="9" t="s">
        <v>4729</v>
      </c>
      <c r="J85" s="9" t="s">
        <v>4730</v>
      </c>
    </row>
    <row r="86" spans="1:10">
      <c r="A86" s="320" t="s">
        <v>854</v>
      </c>
      <c r="B86" s="320" t="s">
        <v>834</v>
      </c>
      <c r="C86" s="320" t="s">
        <v>87</v>
      </c>
      <c r="D86" s="201">
        <v>82763548</v>
      </c>
      <c r="E86" s="320" t="s">
        <v>1025</v>
      </c>
      <c r="F86" s="320" t="s">
        <v>254</v>
      </c>
      <c r="G86" s="320" t="s">
        <v>264</v>
      </c>
      <c r="H86" s="320" t="s">
        <v>263</v>
      </c>
      <c r="I86" s="9" t="s">
        <v>4731</v>
      </c>
      <c r="J86" s="9" t="s">
        <v>4732</v>
      </c>
    </row>
    <row r="87" spans="1:10">
      <c r="A87" s="320" t="s">
        <v>854</v>
      </c>
      <c r="B87" s="320" t="s">
        <v>834</v>
      </c>
      <c r="C87" s="320" t="s">
        <v>87</v>
      </c>
      <c r="D87" s="201">
        <v>138864884</v>
      </c>
      <c r="E87" s="320" t="s">
        <v>1026</v>
      </c>
      <c r="F87" s="320" t="s">
        <v>254</v>
      </c>
      <c r="G87" s="320" t="s">
        <v>264</v>
      </c>
      <c r="H87" s="320" t="s">
        <v>263</v>
      </c>
      <c r="I87" s="9" t="s">
        <v>4733</v>
      </c>
      <c r="J87" s="9" t="s">
        <v>4734</v>
      </c>
    </row>
    <row r="88" spans="1:10">
      <c r="A88" s="320" t="s">
        <v>854</v>
      </c>
      <c r="B88" s="320" t="s">
        <v>834</v>
      </c>
      <c r="C88" s="173" t="s">
        <v>1265</v>
      </c>
      <c r="D88" s="201" t="s">
        <v>12</v>
      </c>
      <c r="E88" s="173" t="s">
        <v>12</v>
      </c>
      <c r="F88" s="173" t="s">
        <v>253</v>
      </c>
      <c r="G88" s="173" t="s">
        <v>12</v>
      </c>
      <c r="H88" s="173" t="s">
        <v>12</v>
      </c>
      <c r="I88" s="9" t="s">
        <v>5542</v>
      </c>
      <c r="J88" s="9" t="s">
        <v>5543</v>
      </c>
    </row>
    <row r="89" spans="1:10">
      <c r="A89" s="320" t="s">
        <v>286</v>
      </c>
      <c r="B89" s="320" t="s">
        <v>834</v>
      </c>
      <c r="C89" s="320" t="s">
        <v>76</v>
      </c>
      <c r="D89" s="201">
        <v>207065039</v>
      </c>
      <c r="E89" s="320" t="s">
        <v>977</v>
      </c>
      <c r="F89" s="320" t="s">
        <v>254</v>
      </c>
      <c r="G89" s="320" t="s">
        <v>262</v>
      </c>
      <c r="H89" s="320" t="s">
        <v>263</v>
      </c>
      <c r="I89" s="9" t="s">
        <v>4735</v>
      </c>
      <c r="J89" s="9" t="s">
        <v>4736</v>
      </c>
    </row>
    <row r="90" spans="1:10">
      <c r="A90" s="320" t="s">
        <v>286</v>
      </c>
      <c r="B90" s="320" t="s">
        <v>834</v>
      </c>
      <c r="C90" s="320" t="s">
        <v>92</v>
      </c>
      <c r="D90" s="201">
        <v>128374428</v>
      </c>
      <c r="E90" s="320" t="s">
        <v>969</v>
      </c>
      <c r="F90" s="320" t="s">
        <v>254</v>
      </c>
      <c r="G90" s="320" t="s">
        <v>262</v>
      </c>
      <c r="H90" s="320" t="s">
        <v>261</v>
      </c>
      <c r="I90" s="9" t="s">
        <v>4737</v>
      </c>
      <c r="J90" s="9" t="s">
        <v>4738</v>
      </c>
    </row>
    <row r="91" spans="1:10">
      <c r="A91" s="320" t="s">
        <v>286</v>
      </c>
      <c r="B91" s="320" t="s">
        <v>834</v>
      </c>
      <c r="C91" s="320" t="s">
        <v>81</v>
      </c>
      <c r="D91" s="201">
        <v>44995578</v>
      </c>
      <c r="E91" s="320" t="s">
        <v>1027</v>
      </c>
      <c r="F91" s="320" t="s">
        <v>254</v>
      </c>
      <c r="G91" s="320" t="s">
        <v>262</v>
      </c>
      <c r="H91" s="320" t="s">
        <v>261</v>
      </c>
      <c r="I91" s="9" t="s">
        <v>4739</v>
      </c>
      <c r="J91" s="9" t="s">
        <v>4739</v>
      </c>
    </row>
    <row r="92" spans="1:10">
      <c r="A92" s="320" t="s">
        <v>286</v>
      </c>
      <c r="B92" s="320" t="s">
        <v>834</v>
      </c>
      <c r="C92" s="320" t="s">
        <v>81</v>
      </c>
      <c r="D92" s="201">
        <v>111999488</v>
      </c>
      <c r="E92" s="320" t="s">
        <v>970</v>
      </c>
      <c r="F92" s="320" t="s">
        <v>254</v>
      </c>
      <c r="G92" s="320" t="s">
        <v>262</v>
      </c>
      <c r="H92" s="320" t="s">
        <v>261</v>
      </c>
      <c r="I92" s="9" t="s">
        <v>4740</v>
      </c>
      <c r="J92" s="9" t="s">
        <v>4741</v>
      </c>
    </row>
    <row r="93" spans="1:10">
      <c r="A93" s="320" t="s">
        <v>286</v>
      </c>
      <c r="B93" s="320" t="s">
        <v>834</v>
      </c>
      <c r="C93" s="320" t="s">
        <v>82</v>
      </c>
      <c r="D93" s="201">
        <v>49952494</v>
      </c>
      <c r="E93" s="320" t="s">
        <v>1028</v>
      </c>
      <c r="F93" s="320" t="s">
        <v>254</v>
      </c>
      <c r="G93" s="320" t="s">
        <v>264</v>
      </c>
      <c r="H93" s="320" t="s">
        <v>263</v>
      </c>
      <c r="I93" s="9" t="s">
        <v>4742</v>
      </c>
      <c r="J93" s="9" t="s">
        <v>4742</v>
      </c>
    </row>
    <row r="94" spans="1:10">
      <c r="A94" s="320" t="s">
        <v>286</v>
      </c>
      <c r="B94" s="320" t="s">
        <v>834</v>
      </c>
      <c r="C94" s="320" t="s">
        <v>89</v>
      </c>
      <c r="D94" s="201">
        <v>57951082</v>
      </c>
      <c r="E94" s="320" t="s">
        <v>1029</v>
      </c>
      <c r="F94" s="320" t="s">
        <v>254</v>
      </c>
      <c r="G94" s="320" t="s">
        <v>264</v>
      </c>
      <c r="H94" s="320" t="s">
        <v>261</v>
      </c>
      <c r="I94" s="9" t="s">
        <v>4743</v>
      </c>
      <c r="J94" s="9" t="s">
        <v>4744</v>
      </c>
    </row>
    <row r="95" spans="1:10">
      <c r="A95" s="320" t="s">
        <v>286</v>
      </c>
      <c r="B95" s="320" t="s">
        <v>834</v>
      </c>
      <c r="C95" s="320" t="s">
        <v>89</v>
      </c>
      <c r="D95" s="201">
        <v>72192773</v>
      </c>
      <c r="E95" s="320" t="s">
        <v>974</v>
      </c>
      <c r="F95" s="320" t="s">
        <v>254</v>
      </c>
      <c r="G95" s="320" t="s">
        <v>261</v>
      </c>
      <c r="H95" s="320" t="s">
        <v>263</v>
      </c>
      <c r="I95" s="9" t="s">
        <v>4745</v>
      </c>
      <c r="J95" s="9" t="s">
        <v>4746</v>
      </c>
    </row>
    <row r="96" spans="1:10">
      <c r="A96" s="320" t="s">
        <v>286</v>
      </c>
      <c r="B96" s="320" t="s">
        <v>834</v>
      </c>
      <c r="C96" s="320" t="s">
        <v>77</v>
      </c>
      <c r="D96" s="201">
        <v>80331721</v>
      </c>
      <c r="E96" s="320" t="s">
        <v>972</v>
      </c>
      <c r="F96" s="320" t="s">
        <v>254</v>
      </c>
      <c r="G96" s="320" t="s">
        <v>261</v>
      </c>
      <c r="H96" s="320" t="s">
        <v>262</v>
      </c>
      <c r="I96" s="9" t="s">
        <v>4747</v>
      </c>
      <c r="J96" s="9" t="s">
        <v>4748</v>
      </c>
    </row>
    <row r="97" spans="1:10">
      <c r="A97" s="320" t="s">
        <v>286</v>
      </c>
      <c r="B97" s="320" t="s">
        <v>834</v>
      </c>
      <c r="C97" s="320" t="s">
        <v>90</v>
      </c>
      <c r="D97" s="201">
        <v>64389319</v>
      </c>
      <c r="E97" s="320" t="s">
        <v>967</v>
      </c>
      <c r="F97" s="320" t="s">
        <v>254</v>
      </c>
      <c r="G97" s="320" t="s">
        <v>262</v>
      </c>
      <c r="H97" s="320" t="s">
        <v>263</v>
      </c>
      <c r="I97" s="9" t="s">
        <v>4749</v>
      </c>
      <c r="J97" s="9" t="s">
        <v>4750</v>
      </c>
    </row>
    <row r="98" spans="1:10">
      <c r="A98" s="320" t="s">
        <v>286</v>
      </c>
      <c r="B98" s="320" t="s">
        <v>834</v>
      </c>
      <c r="C98" s="320" t="s">
        <v>113</v>
      </c>
      <c r="D98" s="201">
        <v>38329681</v>
      </c>
      <c r="E98" s="320" t="s">
        <v>975</v>
      </c>
      <c r="F98" s="320" t="s">
        <v>254</v>
      </c>
      <c r="G98" s="320" t="s">
        <v>262</v>
      </c>
      <c r="H98" s="320" t="s">
        <v>261</v>
      </c>
      <c r="I98" s="9" t="s">
        <v>4751</v>
      </c>
      <c r="J98" s="9" t="s">
        <v>4752</v>
      </c>
    </row>
    <row r="99" spans="1:10">
      <c r="A99" s="320" t="s">
        <v>286</v>
      </c>
      <c r="B99" s="320" t="s">
        <v>834</v>
      </c>
      <c r="C99" s="320" t="s">
        <v>84</v>
      </c>
      <c r="D99" s="201">
        <v>36246339</v>
      </c>
      <c r="E99" s="320" t="s">
        <v>1030</v>
      </c>
      <c r="F99" s="320" t="s">
        <v>254</v>
      </c>
      <c r="G99" s="320" t="s">
        <v>262</v>
      </c>
      <c r="H99" s="320" t="s">
        <v>261</v>
      </c>
      <c r="I99" s="9" t="s">
        <v>4753</v>
      </c>
      <c r="J99" s="9" t="s">
        <v>4754</v>
      </c>
    </row>
    <row r="100" spans="1:10">
      <c r="A100" s="320" t="s">
        <v>286</v>
      </c>
      <c r="B100" s="320" t="s">
        <v>834</v>
      </c>
      <c r="C100" s="320" t="s">
        <v>84</v>
      </c>
      <c r="D100" s="201">
        <v>157485863</v>
      </c>
      <c r="E100" s="320" t="s">
        <v>1031</v>
      </c>
      <c r="F100" s="320" t="s">
        <v>254</v>
      </c>
      <c r="G100" s="320" t="s">
        <v>263</v>
      </c>
      <c r="H100" s="320" t="s">
        <v>264</v>
      </c>
      <c r="I100" s="9" t="s">
        <v>4755</v>
      </c>
      <c r="J100" s="9" t="s">
        <v>4756</v>
      </c>
    </row>
    <row r="101" spans="1:10">
      <c r="A101" s="320" t="s">
        <v>286</v>
      </c>
      <c r="B101" s="320" t="s">
        <v>834</v>
      </c>
      <c r="C101" s="320" t="s">
        <v>84</v>
      </c>
      <c r="D101" s="201">
        <v>189016916</v>
      </c>
      <c r="E101" s="320" t="s">
        <v>1032</v>
      </c>
      <c r="F101" s="320" t="s">
        <v>254</v>
      </c>
      <c r="G101" s="320" t="s">
        <v>261</v>
      </c>
      <c r="H101" s="320" t="s">
        <v>263</v>
      </c>
      <c r="I101" s="9" t="s">
        <v>4757</v>
      </c>
      <c r="J101" s="9" t="s">
        <v>4758</v>
      </c>
    </row>
    <row r="102" spans="1:10">
      <c r="A102" s="320" t="s">
        <v>286</v>
      </c>
      <c r="B102" s="320" t="s">
        <v>834</v>
      </c>
      <c r="C102" s="320" t="s">
        <v>83</v>
      </c>
      <c r="D102" s="201">
        <v>34054912</v>
      </c>
      <c r="E102" s="320" t="s">
        <v>976</v>
      </c>
      <c r="F102" s="320" t="s">
        <v>254</v>
      </c>
      <c r="G102" s="320" t="s">
        <v>261</v>
      </c>
      <c r="H102" s="320" t="s">
        <v>262</v>
      </c>
      <c r="I102" s="9" t="s">
        <v>4759</v>
      </c>
      <c r="J102" s="9" t="s">
        <v>4760</v>
      </c>
    </row>
    <row r="103" spans="1:10">
      <c r="A103" s="320" t="s">
        <v>286</v>
      </c>
      <c r="B103" s="320" t="s">
        <v>834</v>
      </c>
      <c r="C103" s="320" t="s">
        <v>83</v>
      </c>
      <c r="D103" s="201">
        <v>44366205</v>
      </c>
      <c r="E103" s="320" t="s">
        <v>1033</v>
      </c>
      <c r="F103" s="320" t="s">
        <v>254</v>
      </c>
      <c r="G103" s="320" t="s">
        <v>262</v>
      </c>
      <c r="H103" s="320" t="s">
        <v>261</v>
      </c>
      <c r="I103" s="9" t="s">
        <v>4761</v>
      </c>
      <c r="J103" s="9" t="s">
        <v>4762</v>
      </c>
    </row>
    <row r="104" spans="1:10">
      <c r="A104" s="320" t="s">
        <v>286</v>
      </c>
      <c r="B104" s="320" t="s">
        <v>834</v>
      </c>
      <c r="C104" s="320" t="s">
        <v>85</v>
      </c>
      <c r="D104" s="201">
        <v>2339143</v>
      </c>
      <c r="E104" s="320" t="s">
        <v>1034</v>
      </c>
      <c r="F104" s="320" t="s">
        <v>254</v>
      </c>
      <c r="G104" s="320" t="s">
        <v>262</v>
      </c>
      <c r="H104" s="320" t="s">
        <v>261</v>
      </c>
      <c r="I104" s="9" t="s">
        <v>4763</v>
      </c>
      <c r="J104" s="9" t="s">
        <v>4763</v>
      </c>
    </row>
    <row r="105" spans="1:10">
      <c r="A105" s="320" t="s">
        <v>286</v>
      </c>
      <c r="B105" s="320" t="s">
        <v>834</v>
      </c>
      <c r="C105" s="320" t="s">
        <v>93</v>
      </c>
      <c r="D105" s="201">
        <v>16279032</v>
      </c>
      <c r="E105" s="320" t="s">
        <v>1035</v>
      </c>
      <c r="F105" s="320" t="s">
        <v>254</v>
      </c>
      <c r="G105" s="320" t="s">
        <v>264</v>
      </c>
      <c r="H105" s="320" t="s">
        <v>263</v>
      </c>
      <c r="I105" s="9" t="s">
        <v>4764</v>
      </c>
      <c r="J105" s="9" t="s">
        <v>4764</v>
      </c>
    </row>
    <row r="106" spans="1:10">
      <c r="A106" s="320" t="s">
        <v>286</v>
      </c>
      <c r="B106" s="320" t="s">
        <v>834</v>
      </c>
      <c r="C106" s="320" t="s">
        <v>93</v>
      </c>
      <c r="D106" s="201">
        <v>16964621</v>
      </c>
      <c r="E106" s="320" t="s">
        <v>1036</v>
      </c>
      <c r="F106" s="320" t="s">
        <v>254</v>
      </c>
      <c r="G106" s="320" t="s">
        <v>264</v>
      </c>
      <c r="H106" s="320" t="s">
        <v>263</v>
      </c>
      <c r="I106" s="9" t="s">
        <v>4765</v>
      </c>
      <c r="J106" s="9" t="s">
        <v>4766</v>
      </c>
    </row>
    <row r="107" spans="1:10">
      <c r="A107" s="320" t="s">
        <v>286</v>
      </c>
      <c r="B107" s="320" t="s">
        <v>834</v>
      </c>
      <c r="C107" s="320" t="s">
        <v>93</v>
      </c>
      <c r="D107" s="201">
        <v>153242404</v>
      </c>
      <c r="E107" s="320" t="s">
        <v>1037</v>
      </c>
      <c r="F107" s="320" t="s">
        <v>254</v>
      </c>
      <c r="G107" s="320" t="s">
        <v>262</v>
      </c>
      <c r="H107" s="320" t="s">
        <v>261</v>
      </c>
      <c r="I107" s="9" t="s">
        <v>4767</v>
      </c>
      <c r="J107" s="9" t="s">
        <v>4768</v>
      </c>
    </row>
    <row r="108" spans="1:10">
      <c r="A108" s="320" t="s">
        <v>286</v>
      </c>
      <c r="B108" s="320" t="s">
        <v>834</v>
      </c>
      <c r="C108" s="320" t="s">
        <v>94</v>
      </c>
      <c r="D108" s="201">
        <v>2282549</v>
      </c>
      <c r="E108" s="320" t="s">
        <v>1219</v>
      </c>
      <c r="F108" s="320" t="s">
        <v>143</v>
      </c>
      <c r="G108" s="320" t="s">
        <v>12</v>
      </c>
      <c r="H108" s="320" t="s">
        <v>1038</v>
      </c>
      <c r="I108" s="9" t="s">
        <v>4769</v>
      </c>
      <c r="J108" s="9" t="s">
        <v>4769</v>
      </c>
    </row>
    <row r="109" spans="1:10">
      <c r="A109" s="320" t="s">
        <v>286</v>
      </c>
      <c r="B109" s="320" t="s">
        <v>834</v>
      </c>
      <c r="C109" s="320" t="s">
        <v>91</v>
      </c>
      <c r="D109" s="201">
        <v>51678336</v>
      </c>
      <c r="E109" s="320" t="s">
        <v>1039</v>
      </c>
      <c r="F109" s="320" t="s">
        <v>254</v>
      </c>
      <c r="G109" s="320" t="s">
        <v>263</v>
      </c>
      <c r="H109" s="320" t="s">
        <v>262</v>
      </c>
      <c r="I109" s="9" t="s">
        <v>4770</v>
      </c>
      <c r="J109" s="9" t="s">
        <v>4771</v>
      </c>
    </row>
    <row r="110" spans="1:10">
      <c r="A110" s="320" t="s">
        <v>286</v>
      </c>
      <c r="B110" s="320" t="s">
        <v>834</v>
      </c>
      <c r="C110" s="320" t="s">
        <v>95</v>
      </c>
      <c r="D110" s="201">
        <v>37015005</v>
      </c>
      <c r="E110" s="320" t="s">
        <v>40</v>
      </c>
      <c r="F110" s="320" t="s">
        <v>254</v>
      </c>
      <c r="G110" s="320" t="s">
        <v>261</v>
      </c>
      <c r="H110" s="320" t="s">
        <v>264</v>
      </c>
      <c r="I110" s="9" t="s">
        <v>4772</v>
      </c>
      <c r="J110" s="9" t="s">
        <v>4772</v>
      </c>
    </row>
    <row r="111" spans="1:10">
      <c r="A111" s="320" t="s">
        <v>286</v>
      </c>
      <c r="B111" s="320" t="s">
        <v>834</v>
      </c>
      <c r="C111" s="173" t="s">
        <v>1262</v>
      </c>
      <c r="D111" s="201" t="s">
        <v>12</v>
      </c>
      <c r="E111" s="173" t="s">
        <v>12</v>
      </c>
      <c r="F111" s="173" t="s">
        <v>253</v>
      </c>
      <c r="G111" s="173" t="s">
        <v>12</v>
      </c>
      <c r="H111" s="173" t="s">
        <v>12</v>
      </c>
      <c r="I111" s="9" t="s">
        <v>4773</v>
      </c>
      <c r="J111" s="9" t="s">
        <v>4774</v>
      </c>
    </row>
    <row r="112" spans="1:10">
      <c r="A112" s="320" t="s">
        <v>249</v>
      </c>
      <c r="B112" s="320" t="s">
        <v>834</v>
      </c>
      <c r="C112" s="320" t="s">
        <v>76</v>
      </c>
      <c r="D112" s="201">
        <v>153392373</v>
      </c>
      <c r="E112" s="320" t="s">
        <v>130</v>
      </c>
      <c r="F112" s="320" t="s">
        <v>254</v>
      </c>
      <c r="G112" s="320" t="s">
        <v>264</v>
      </c>
      <c r="H112" s="320" t="s">
        <v>261</v>
      </c>
      <c r="I112" s="9" t="s">
        <v>4775</v>
      </c>
      <c r="J112" s="9" t="s">
        <v>4776</v>
      </c>
    </row>
    <row r="113" spans="1:10">
      <c r="A113" s="320" t="s">
        <v>249</v>
      </c>
      <c r="B113" s="320" t="s">
        <v>834</v>
      </c>
      <c r="C113" s="320" t="s">
        <v>76</v>
      </c>
      <c r="D113" s="201">
        <v>204413264</v>
      </c>
      <c r="E113" s="320" t="s">
        <v>328</v>
      </c>
      <c r="F113" s="320" t="s">
        <v>143</v>
      </c>
      <c r="G113" s="320" t="s">
        <v>12</v>
      </c>
      <c r="H113" s="320" t="s">
        <v>263</v>
      </c>
      <c r="I113" s="9" t="s">
        <v>4777</v>
      </c>
      <c r="J113" s="9" t="s">
        <v>4778</v>
      </c>
    </row>
    <row r="114" spans="1:10">
      <c r="A114" s="320" t="s">
        <v>249</v>
      </c>
      <c r="B114" s="320" t="s">
        <v>834</v>
      </c>
      <c r="C114" s="320" t="s">
        <v>76</v>
      </c>
      <c r="D114" s="201">
        <v>220653315</v>
      </c>
      <c r="E114" s="320" t="s">
        <v>1009</v>
      </c>
      <c r="F114" s="320" t="s">
        <v>254</v>
      </c>
      <c r="G114" s="320" t="s">
        <v>263</v>
      </c>
      <c r="H114" s="320" t="s">
        <v>264</v>
      </c>
      <c r="I114" s="9" t="s">
        <v>4779</v>
      </c>
      <c r="J114" s="9" t="s">
        <v>4780</v>
      </c>
    </row>
    <row r="115" spans="1:10">
      <c r="A115" s="320" t="s">
        <v>249</v>
      </c>
      <c r="B115" s="320" t="s">
        <v>834</v>
      </c>
      <c r="C115" s="320" t="s">
        <v>81</v>
      </c>
      <c r="D115" s="201">
        <v>126276419</v>
      </c>
      <c r="E115" s="320" t="s">
        <v>127</v>
      </c>
      <c r="F115" s="320" t="s">
        <v>254</v>
      </c>
      <c r="G115" s="320" t="s">
        <v>261</v>
      </c>
      <c r="H115" s="320" t="s">
        <v>262</v>
      </c>
      <c r="I115" s="9" t="s">
        <v>4781</v>
      </c>
      <c r="J115" s="9" t="s">
        <v>4782</v>
      </c>
    </row>
    <row r="116" spans="1:10">
      <c r="A116" s="320" t="s">
        <v>249</v>
      </c>
      <c r="B116" s="320" t="s">
        <v>834</v>
      </c>
      <c r="C116" s="320" t="s">
        <v>82</v>
      </c>
      <c r="D116" s="201">
        <v>25398284</v>
      </c>
      <c r="E116" s="320" t="s">
        <v>1217</v>
      </c>
      <c r="F116" s="320" t="s">
        <v>254</v>
      </c>
      <c r="G116" s="320" t="s">
        <v>264</v>
      </c>
      <c r="H116" s="320" t="s">
        <v>263</v>
      </c>
      <c r="I116" s="9" t="s">
        <v>4783</v>
      </c>
      <c r="J116" s="9" t="s">
        <v>4784</v>
      </c>
    </row>
    <row r="117" spans="1:10">
      <c r="A117" s="320" t="s">
        <v>249</v>
      </c>
      <c r="B117" s="320" t="s">
        <v>834</v>
      </c>
      <c r="C117" s="320" t="s">
        <v>82</v>
      </c>
      <c r="D117" s="201">
        <v>25398285</v>
      </c>
      <c r="E117" s="320" t="s">
        <v>1040</v>
      </c>
      <c r="F117" s="320" t="s">
        <v>254</v>
      </c>
      <c r="G117" s="320" t="s">
        <v>264</v>
      </c>
      <c r="H117" s="320" t="s">
        <v>263</v>
      </c>
      <c r="I117" s="9" t="s">
        <v>4632</v>
      </c>
      <c r="J117" s="9" t="s">
        <v>4633</v>
      </c>
    </row>
    <row r="118" spans="1:10">
      <c r="A118" s="320" t="s">
        <v>249</v>
      </c>
      <c r="B118" s="320" t="s">
        <v>834</v>
      </c>
      <c r="C118" s="320" t="s">
        <v>82</v>
      </c>
      <c r="D118" s="201">
        <v>42858278</v>
      </c>
      <c r="E118" s="320" t="s">
        <v>120</v>
      </c>
      <c r="F118" s="320" t="s">
        <v>254</v>
      </c>
      <c r="G118" s="320" t="s">
        <v>261</v>
      </c>
      <c r="H118" s="320" t="s">
        <v>262</v>
      </c>
      <c r="I118" s="9" t="s">
        <v>4785</v>
      </c>
      <c r="J118" s="9" t="s">
        <v>4786</v>
      </c>
    </row>
    <row r="119" spans="1:10">
      <c r="A119" s="320" t="s">
        <v>249</v>
      </c>
      <c r="B119" s="320" t="s">
        <v>834</v>
      </c>
      <c r="C119" s="320" t="s">
        <v>82</v>
      </c>
      <c r="D119" s="201">
        <v>50357249</v>
      </c>
      <c r="E119" s="320" t="s">
        <v>1012</v>
      </c>
      <c r="F119" s="320" t="s">
        <v>254</v>
      </c>
      <c r="G119" s="320" t="s">
        <v>262</v>
      </c>
      <c r="H119" s="320" t="s">
        <v>261</v>
      </c>
      <c r="I119" s="9" t="s">
        <v>4787</v>
      </c>
      <c r="J119" s="9" t="s">
        <v>4788</v>
      </c>
    </row>
    <row r="120" spans="1:10">
      <c r="A120" s="320" t="s">
        <v>249</v>
      </c>
      <c r="B120" s="320" t="s">
        <v>834</v>
      </c>
      <c r="C120" s="320" t="s">
        <v>82</v>
      </c>
      <c r="D120" s="201">
        <v>106633749</v>
      </c>
      <c r="E120" s="320" t="s">
        <v>125</v>
      </c>
      <c r="F120" s="320" t="s">
        <v>254</v>
      </c>
      <c r="G120" s="320" t="s">
        <v>264</v>
      </c>
      <c r="H120" s="320" t="s">
        <v>263</v>
      </c>
      <c r="I120" s="9" t="s">
        <v>4789</v>
      </c>
      <c r="J120" s="9" t="s">
        <v>4790</v>
      </c>
    </row>
    <row r="121" spans="1:10">
      <c r="A121" s="320" t="s">
        <v>249</v>
      </c>
      <c r="B121" s="320" t="s">
        <v>834</v>
      </c>
      <c r="C121" s="320" t="s">
        <v>82</v>
      </c>
      <c r="D121" s="201">
        <v>112915455</v>
      </c>
      <c r="E121" s="320" t="s">
        <v>141</v>
      </c>
      <c r="F121" s="320" t="s">
        <v>254</v>
      </c>
      <c r="G121" s="320" t="s">
        <v>263</v>
      </c>
      <c r="H121" s="320" t="s">
        <v>264</v>
      </c>
      <c r="I121" s="9" t="s">
        <v>4791</v>
      </c>
      <c r="J121" s="9" t="s">
        <v>4792</v>
      </c>
    </row>
    <row r="122" spans="1:10">
      <c r="A122" s="320" t="s">
        <v>249</v>
      </c>
      <c r="B122" s="320" t="s">
        <v>834</v>
      </c>
      <c r="C122" s="320" t="s">
        <v>89</v>
      </c>
      <c r="D122" s="201">
        <v>28366247</v>
      </c>
      <c r="E122" s="320" t="s">
        <v>1041</v>
      </c>
      <c r="F122" s="320" t="s">
        <v>254</v>
      </c>
      <c r="G122" s="320" t="s">
        <v>261</v>
      </c>
      <c r="H122" s="320" t="s">
        <v>262</v>
      </c>
      <c r="I122" s="9" t="s">
        <v>4793</v>
      </c>
      <c r="J122" s="9" t="s">
        <v>4794</v>
      </c>
    </row>
    <row r="123" spans="1:10">
      <c r="A123" s="320" t="s">
        <v>249</v>
      </c>
      <c r="B123" s="320" t="s">
        <v>834</v>
      </c>
      <c r="C123" s="320" t="s">
        <v>89</v>
      </c>
      <c r="D123" s="201">
        <v>112171869</v>
      </c>
      <c r="E123" s="320" t="s">
        <v>978</v>
      </c>
      <c r="F123" s="320" t="s">
        <v>254</v>
      </c>
      <c r="G123" s="320" t="s">
        <v>264</v>
      </c>
      <c r="H123" s="320" t="s">
        <v>263</v>
      </c>
      <c r="I123" s="9" t="s">
        <v>4795</v>
      </c>
      <c r="J123" s="9" t="s">
        <v>4796</v>
      </c>
    </row>
    <row r="124" spans="1:10">
      <c r="A124" s="320" t="s">
        <v>249</v>
      </c>
      <c r="B124" s="320" t="s">
        <v>834</v>
      </c>
      <c r="C124" s="320" t="s">
        <v>103</v>
      </c>
      <c r="D124" s="201">
        <v>45412356</v>
      </c>
      <c r="E124" s="320" t="s">
        <v>122</v>
      </c>
      <c r="F124" s="320" t="s">
        <v>254</v>
      </c>
      <c r="G124" s="320" t="s">
        <v>262</v>
      </c>
      <c r="H124" s="320" t="s">
        <v>261</v>
      </c>
      <c r="I124" s="9" t="s">
        <v>4797</v>
      </c>
      <c r="J124" s="9" t="s">
        <v>4798</v>
      </c>
    </row>
    <row r="125" spans="1:10">
      <c r="A125" s="320" t="s">
        <v>249</v>
      </c>
      <c r="B125" s="320" t="s">
        <v>834</v>
      </c>
      <c r="C125" s="320" t="s">
        <v>103</v>
      </c>
      <c r="D125" s="201">
        <v>75546334</v>
      </c>
      <c r="E125" s="320" t="s">
        <v>1010</v>
      </c>
      <c r="F125" s="320" t="s">
        <v>254</v>
      </c>
      <c r="G125" s="320" t="s">
        <v>261</v>
      </c>
      <c r="H125" s="320" t="s">
        <v>263</v>
      </c>
      <c r="I125" s="9" t="s">
        <v>4799</v>
      </c>
      <c r="J125" s="9" t="s">
        <v>4800</v>
      </c>
    </row>
    <row r="126" spans="1:10">
      <c r="A126" s="320" t="s">
        <v>249</v>
      </c>
      <c r="B126" s="320" t="s">
        <v>834</v>
      </c>
      <c r="C126" s="320" t="s">
        <v>103</v>
      </c>
      <c r="D126" s="201">
        <v>98657640</v>
      </c>
      <c r="E126" s="320" t="s">
        <v>980</v>
      </c>
      <c r="F126" s="320" t="s">
        <v>254</v>
      </c>
      <c r="G126" s="320" t="s">
        <v>264</v>
      </c>
      <c r="H126" s="320" t="s">
        <v>262</v>
      </c>
      <c r="I126" s="9" t="s">
        <v>4801</v>
      </c>
      <c r="J126" s="9" t="s">
        <v>4802</v>
      </c>
    </row>
    <row r="127" spans="1:10">
      <c r="A127" s="320" t="s">
        <v>249</v>
      </c>
      <c r="B127" s="320" t="s">
        <v>834</v>
      </c>
      <c r="C127" s="320" t="s">
        <v>90</v>
      </c>
      <c r="D127" s="201">
        <v>3900739</v>
      </c>
      <c r="E127" s="320" t="s">
        <v>279</v>
      </c>
      <c r="F127" s="320" t="s">
        <v>143</v>
      </c>
      <c r="G127" s="320" t="s">
        <v>12</v>
      </c>
      <c r="H127" s="320" t="s">
        <v>263</v>
      </c>
      <c r="I127" s="9" t="s">
        <v>5488</v>
      </c>
      <c r="J127" s="9" t="s">
        <v>5489</v>
      </c>
    </row>
    <row r="128" spans="1:10">
      <c r="A128" s="320" t="s">
        <v>249</v>
      </c>
      <c r="B128" s="320" t="s">
        <v>834</v>
      </c>
      <c r="C128" s="320" t="s">
        <v>90</v>
      </c>
      <c r="D128" s="201">
        <v>30794502</v>
      </c>
      <c r="E128" s="320" t="s">
        <v>116</v>
      </c>
      <c r="F128" s="320" t="s">
        <v>254</v>
      </c>
      <c r="G128" s="320" t="s">
        <v>261</v>
      </c>
      <c r="H128" s="320" t="s">
        <v>263</v>
      </c>
      <c r="I128" s="9" t="s">
        <v>4803</v>
      </c>
      <c r="J128" s="9" t="s">
        <v>4804</v>
      </c>
    </row>
    <row r="129" spans="1:10">
      <c r="A129" s="320" t="s">
        <v>249</v>
      </c>
      <c r="B129" s="320" t="s">
        <v>834</v>
      </c>
      <c r="C129" s="320" t="s">
        <v>112</v>
      </c>
      <c r="D129" s="201">
        <v>4860336</v>
      </c>
      <c r="E129" s="320" t="s">
        <v>114</v>
      </c>
      <c r="F129" s="320" t="s">
        <v>254</v>
      </c>
      <c r="G129" s="320" t="s">
        <v>264</v>
      </c>
      <c r="H129" s="320" t="s">
        <v>262</v>
      </c>
      <c r="I129" s="9" t="s">
        <v>4805</v>
      </c>
      <c r="J129" s="9" t="s">
        <v>4806</v>
      </c>
    </row>
    <row r="130" spans="1:10">
      <c r="A130" s="320" t="s">
        <v>249</v>
      </c>
      <c r="B130" s="320" t="s">
        <v>834</v>
      </c>
      <c r="C130" s="320" t="s">
        <v>112</v>
      </c>
      <c r="D130" s="201">
        <v>7577590</v>
      </c>
      <c r="E130" s="320" t="s">
        <v>38</v>
      </c>
      <c r="F130" s="320" t="s">
        <v>254</v>
      </c>
      <c r="G130" s="320" t="s">
        <v>263</v>
      </c>
      <c r="H130" s="320" t="s">
        <v>264</v>
      </c>
      <c r="I130" s="9" t="s">
        <v>4807</v>
      </c>
      <c r="J130" s="9" t="s">
        <v>4808</v>
      </c>
    </row>
    <row r="131" spans="1:10">
      <c r="A131" s="320" t="s">
        <v>249</v>
      </c>
      <c r="B131" s="320" t="s">
        <v>834</v>
      </c>
      <c r="C131" s="320" t="s">
        <v>112</v>
      </c>
      <c r="D131" s="201">
        <v>38926029</v>
      </c>
      <c r="E131" s="320" t="s">
        <v>118</v>
      </c>
      <c r="F131" s="320" t="s">
        <v>254</v>
      </c>
      <c r="G131" s="320" t="s">
        <v>264</v>
      </c>
      <c r="H131" s="320" t="s">
        <v>262</v>
      </c>
      <c r="I131" s="9" t="s">
        <v>4809</v>
      </c>
      <c r="J131" s="9" t="s">
        <v>4810</v>
      </c>
    </row>
    <row r="132" spans="1:10">
      <c r="A132" s="320" t="s">
        <v>249</v>
      </c>
      <c r="B132" s="320" t="s">
        <v>834</v>
      </c>
      <c r="C132" s="320" t="s">
        <v>112</v>
      </c>
      <c r="D132" s="201">
        <v>80210948</v>
      </c>
      <c r="E132" s="320" t="s">
        <v>123</v>
      </c>
      <c r="F132" s="320" t="s">
        <v>254</v>
      </c>
      <c r="G132" s="320" t="s">
        <v>263</v>
      </c>
      <c r="H132" s="320" t="s">
        <v>264</v>
      </c>
      <c r="I132" s="9" t="s">
        <v>4811</v>
      </c>
      <c r="J132" s="9" t="s">
        <v>4812</v>
      </c>
    </row>
    <row r="133" spans="1:10">
      <c r="A133" s="320" t="s">
        <v>249</v>
      </c>
      <c r="B133" s="320" t="s">
        <v>834</v>
      </c>
      <c r="C133" s="320" t="s">
        <v>113</v>
      </c>
      <c r="D133" s="201">
        <v>43462396</v>
      </c>
      <c r="E133" s="320" t="s">
        <v>121</v>
      </c>
      <c r="F133" s="320" t="s">
        <v>254</v>
      </c>
      <c r="G133" s="320" t="s">
        <v>264</v>
      </c>
      <c r="H133" s="320" t="s">
        <v>263</v>
      </c>
      <c r="I133" s="9" t="s">
        <v>4813</v>
      </c>
      <c r="J133" s="9" t="s">
        <v>4814</v>
      </c>
    </row>
    <row r="134" spans="1:10">
      <c r="A134" s="320" t="s">
        <v>249</v>
      </c>
      <c r="B134" s="320" t="s">
        <v>834</v>
      </c>
      <c r="C134" s="320" t="s">
        <v>88</v>
      </c>
      <c r="D134" s="201">
        <v>17294628</v>
      </c>
      <c r="E134" s="320" t="s">
        <v>115</v>
      </c>
      <c r="F134" s="320" t="s">
        <v>254</v>
      </c>
      <c r="G134" s="320" t="s">
        <v>261</v>
      </c>
      <c r="H134" s="320" t="s">
        <v>262</v>
      </c>
      <c r="I134" s="9" t="s">
        <v>4815</v>
      </c>
      <c r="J134" s="9" t="s">
        <v>4816</v>
      </c>
    </row>
    <row r="135" spans="1:10">
      <c r="A135" s="320" t="s">
        <v>249</v>
      </c>
      <c r="B135" s="320" t="s">
        <v>834</v>
      </c>
      <c r="C135" s="320" t="s">
        <v>88</v>
      </c>
      <c r="D135" s="201">
        <v>38987174</v>
      </c>
      <c r="E135" s="320" t="s">
        <v>119</v>
      </c>
      <c r="F135" s="320" t="s">
        <v>254</v>
      </c>
      <c r="G135" s="320" t="s">
        <v>264</v>
      </c>
      <c r="H135" s="320" t="s">
        <v>263</v>
      </c>
      <c r="I135" s="9" t="s">
        <v>4817</v>
      </c>
      <c r="J135" s="9" t="s">
        <v>4818</v>
      </c>
    </row>
    <row r="136" spans="1:10">
      <c r="A136" s="320" t="s">
        <v>249</v>
      </c>
      <c r="B136" s="320" t="s">
        <v>834</v>
      </c>
      <c r="C136" s="320" t="s">
        <v>88</v>
      </c>
      <c r="D136" s="201">
        <v>54656618</v>
      </c>
      <c r="E136" s="320" t="s">
        <v>277</v>
      </c>
      <c r="F136" s="320" t="s">
        <v>143</v>
      </c>
      <c r="G136" s="320" t="s">
        <v>12</v>
      </c>
      <c r="H136" s="320" t="s">
        <v>264</v>
      </c>
      <c r="I136" s="9" t="s">
        <v>5492</v>
      </c>
      <c r="J136" s="9" t="s">
        <v>5493</v>
      </c>
    </row>
    <row r="137" spans="1:10">
      <c r="A137" s="320" t="s">
        <v>249</v>
      </c>
      <c r="B137" s="320" t="s">
        <v>834</v>
      </c>
      <c r="C137" s="320" t="s">
        <v>84</v>
      </c>
      <c r="D137" s="201">
        <v>26101090</v>
      </c>
      <c r="E137" s="320" t="s">
        <v>258</v>
      </c>
      <c r="F137" s="320" t="s">
        <v>254</v>
      </c>
      <c r="G137" s="320" t="s">
        <v>261</v>
      </c>
      <c r="H137" s="320" t="s">
        <v>262</v>
      </c>
      <c r="I137" s="9" t="s">
        <v>5544</v>
      </c>
      <c r="J137" s="9" t="s">
        <v>5545</v>
      </c>
    </row>
    <row r="138" spans="1:10">
      <c r="A138" s="320" t="s">
        <v>249</v>
      </c>
      <c r="B138" s="320" t="s">
        <v>834</v>
      </c>
      <c r="C138" s="320" t="s">
        <v>117</v>
      </c>
      <c r="D138" s="201">
        <v>33753573</v>
      </c>
      <c r="E138" s="320" t="s">
        <v>1042</v>
      </c>
      <c r="F138" s="320" t="s">
        <v>254</v>
      </c>
      <c r="G138" s="320" t="s">
        <v>263</v>
      </c>
      <c r="H138" s="320" t="s">
        <v>264</v>
      </c>
      <c r="I138" s="9" t="s">
        <v>4819</v>
      </c>
      <c r="J138" s="9" t="s">
        <v>4820</v>
      </c>
    </row>
    <row r="139" spans="1:10">
      <c r="A139" s="320" t="s">
        <v>249</v>
      </c>
      <c r="B139" s="320" t="s">
        <v>834</v>
      </c>
      <c r="C139" s="320" t="s">
        <v>85</v>
      </c>
      <c r="D139" s="201">
        <v>185689587</v>
      </c>
      <c r="E139" s="320" t="s">
        <v>132</v>
      </c>
      <c r="F139" s="320" t="s">
        <v>254</v>
      </c>
      <c r="G139" s="320" t="s">
        <v>261</v>
      </c>
      <c r="H139" s="320" t="s">
        <v>262</v>
      </c>
      <c r="I139" s="9" t="s">
        <v>4821</v>
      </c>
      <c r="J139" s="9" t="s">
        <v>4822</v>
      </c>
    </row>
    <row r="140" spans="1:10">
      <c r="A140" s="320" t="s">
        <v>249</v>
      </c>
      <c r="B140" s="320" t="s">
        <v>834</v>
      </c>
      <c r="C140" s="320" t="s">
        <v>86</v>
      </c>
      <c r="D140" s="201">
        <v>178044409</v>
      </c>
      <c r="E140" s="320" t="s">
        <v>131</v>
      </c>
      <c r="F140" s="320" t="s">
        <v>254</v>
      </c>
      <c r="G140" s="320" t="s">
        <v>264</v>
      </c>
      <c r="H140" s="320" t="s">
        <v>263</v>
      </c>
      <c r="I140" s="9" t="s">
        <v>4823</v>
      </c>
      <c r="J140" s="9" t="s">
        <v>4824</v>
      </c>
    </row>
    <row r="141" spans="1:10">
      <c r="A141" s="320" t="s">
        <v>249</v>
      </c>
      <c r="B141" s="320" t="s">
        <v>834</v>
      </c>
      <c r="C141" s="320" t="s">
        <v>93</v>
      </c>
      <c r="D141" s="201">
        <v>87966047</v>
      </c>
      <c r="E141" s="320" t="s">
        <v>124</v>
      </c>
      <c r="F141" s="320" t="s">
        <v>254</v>
      </c>
      <c r="G141" s="320" t="s">
        <v>264</v>
      </c>
      <c r="H141" s="320" t="s">
        <v>261</v>
      </c>
      <c r="I141" s="9" t="s">
        <v>4825</v>
      </c>
      <c r="J141" s="9" t="s">
        <v>4826</v>
      </c>
    </row>
    <row r="142" spans="1:10">
      <c r="A142" s="320" t="s">
        <v>249</v>
      </c>
      <c r="B142" s="320" t="s">
        <v>834</v>
      </c>
      <c r="C142" s="320" t="s">
        <v>94</v>
      </c>
      <c r="D142" s="201">
        <v>116607462</v>
      </c>
      <c r="E142" s="320" t="s">
        <v>981</v>
      </c>
      <c r="F142" s="320" t="s">
        <v>254</v>
      </c>
      <c r="G142" s="320" t="s">
        <v>264</v>
      </c>
      <c r="H142" s="320" t="s">
        <v>263</v>
      </c>
      <c r="I142" s="9" t="s">
        <v>4827</v>
      </c>
      <c r="J142" s="9" t="s">
        <v>4828</v>
      </c>
    </row>
    <row r="143" spans="1:10">
      <c r="A143" s="320" t="s">
        <v>249</v>
      </c>
      <c r="B143" s="320" t="s">
        <v>834</v>
      </c>
      <c r="C143" s="320" t="s">
        <v>87</v>
      </c>
      <c r="D143" s="201">
        <v>118610967</v>
      </c>
      <c r="E143" s="320" t="s">
        <v>984</v>
      </c>
      <c r="F143" s="320" t="s">
        <v>254</v>
      </c>
      <c r="G143" s="320" t="s">
        <v>262</v>
      </c>
      <c r="H143" s="320" t="s">
        <v>263</v>
      </c>
      <c r="I143" s="9" t="s">
        <v>4829</v>
      </c>
      <c r="J143" s="9" t="s">
        <v>4830</v>
      </c>
    </row>
    <row r="144" spans="1:10">
      <c r="A144" s="320" t="s">
        <v>249</v>
      </c>
      <c r="B144" s="320" t="s">
        <v>834</v>
      </c>
      <c r="C144" s="320" t="s">
        <v>87</v>
      </c>
      <c r="D144" s="201">
        <v>123224544</v>
      </c>
      <c r="E144" s="320" t="s">
        <v>126</v>
      </c>
      <c r="F144" s="320" t="s">
        <v>254</v>
      </c>
      <c r="G144" s="320" t="s">
        <v>264</v>
      </c>
      <c r="H144" s="320" t="s">
        <v>263</v>
      </c>
      <c r="I144" s="9" t="s">
        <v>4831</v>
      </c>
      <c r="J144" s="9" t="s">
        <v>4832</v>
      </c>
    </row>
    <row r="145" spans="1:10">
      <c r="A145" s="320" t="s">
        <v>249</v>
      </c>
      <c r="B145" s="320" t="s">
        <v>834</v>
      </c>
      <c r="C145" s="320" t="s">
        <v>87</v>
      </c>
      <c r="D145" s="201">
        <v>144910724</v>
      </c>
      <c r="E145" s="320" t="s">
        <v>128</v>
      </c>
      <c r="F145" s="320" t="s">
        <v>254</v>
      </c>
      <c r="G145" s="320" t="s">
        <v>261</v>
      </c>
      <c r="H145" s="320" t="s">
        <v>262</v>
      </c>
      <c r="I145" s="9" t="s">
        <v>4833</v>
      </c>
      <c r="J145" s="9" t="s">
        <v>4834</v>
      </c>
    </row>
    <row r="146" spans="1:10">
      <c r="A146" s="320" t="s">
        <v>249</v>
      </c>
      <c r="B146" s="320" t="s">
        <v>834</v>
      </c>
      <c r="C146" s="320" t="s">
        <v>87</v>
      </c>
      <c r="D146" s="201">
        <v>153184693</v>
      </c>
      <c r="E146" s="320" t="s">
        <v>129</v>
      </c>
      <c r="F146" s="320" t="s">
        <v>254</v>
      </c>
      <c r="G146" s="320" t="s">
        <v>264</v>
      </c>
      <c r="H146" s="320" t="s">
        <v>263</v>
      </c>
      <c r="I146" s="9" t="s">
        <v>4835</v>
      </c>
      <c r="J146" s="9" t="s">
        <v>4836</v>
      </c>
    </row>
    <row r="147" spans="1:10">
      <c r="A147" s="320" t="s">
        <v>249</v>
      </c>
      <c r="B147" s="320" t="s">
        <v>834</v>
      </c>
      <c r="C147" s="320" t="s">
        <v>82</v>
      </c>
      <c r="D147" s="201">
        <v>25398284</v>
      </c>
      <c r="E147" s="320" t="s">
        <v>66</v>
      </c>
      <c r="F147" s="320" t="s">
        <v>254</v>
      </c>
      <c r="G147" s="320" t="s">
        <v>264</v>
      </c>
      <c r="H147" s="320" t="s">
        <v>263</v>
      </c>
      <c r="I147" s="9" t="s">
        <v>4783</v>
      </c>
      <c r="J147" s="9" t="s">
        <v>4784</v>
      </c>
    </row>
    <row r="148" spans="1:10">
      <c r="A148" s="173" t="s">
        <v>249</v>
      </c>
      <c r="B148" s="173" t="s">
        <v>834</v>
      </c>
      <c r="C148" s="173" t="s">
        <v>1220</v>
      </c>
      <c r="D148" s="201" t="s">
        <v>12</v>
      </c>
      <c r="E148" s="173" t="s">
        <v>12</v>
      </c>
      <c r="F148" s="173" t="s">
        <v>253</v>
      </c>
      <c r="G148" s="173" t="s">
        <v>12</v>
      </c>
      <c r="H148" s="173" t="s">
        <v>12</v>
      </c>
      <c r="I148" s="9" t="s">
        <v>4837</v>
      </c>
      <c r="J148" s="9" t="s">
        <v>4838</v>
      </c>
    </row>
    <row r="149" spans="1:10">
      <c r="A149" s="320" t="s">
        <v>249</v>
      </c>
      <c r="B149" s="320" t="s">
        <v>834</v>
      </c>
      <c r="C149" s="173" t="s">
        <v>82</v>
      </c>
      <c r="D149" s="154">
        <v>12871251</v>
      </c>
      <c r="E149" s="173" t="s">
        <v>265</v>
      </c>
      <c r="F149" s="173" t="s">
        <v>254</v>
      </c>
      <c r="G149" s="173" t="s">
        <v>261</v>
      </c>
      <c r="H149" s="173" t="s">
        <v>263</v>
      </c>
      <c r="I149" s="9" t="s">
        <v>4839</v>
      </c>
      <c r="J149" s="9" t="s">
        <v>4840</v>
      </c>
    </row>
    <row r="150" spans="1:10">
      <c r="A150" s="320" t="s">
        <v>860</v>
      </c>
      <c r="B150" s="320" t="s">
        <v>834</v>
      </c>
      <c r="C150" s="320" t="s">
        <v>81</v>
      </c>
      <c r="D150" s="201">
        <v>41348363</v>
      </c>
      <c r="E150" s="320" t="s">
        <v>970</v>
      </c>
      <c r="F150" s="320" t="s">
        <v>254</v>
      </c>
      <c r="G150" s="320" t="s">
        <v>262</v>
      </c>
      <c r="H150" s="320" t="s">
        <v>263</v>
      </c>
      <c r="I150" s="9" t="s">
        <v>4841</v>
      </c>
      <c r="J150" s="9" t="s">
        <v>4842</v>
      </c>
    </row>
    <row r="151" spans="1:10">
      <c r="A151" s="320" t="s">
        <v>860</v>
      </c>
      <c r="B151" s="320" t="s">
        <v>834</v>
      </c>
      <c r="C151" s="320" t="s">
        <v>81</v>
      </c>
      <c r="D151" s="201">
        <v>123113942</v>
      </c>
      <c r="E151" s="320" t="s">
        <v>969</v>
      </c>
      <c r="F151" s="320" t="s">
        <v>254</v>
      </c>
      <c r="G151" s="320" t="s">
        <v>262</v>
      </c>
      <c r="H151" s="320" t="s">
        <v>261</v>
      </c>
      <c r="I151" s="9" t="s">
        <v>4843</v>
      </c>
      <c r="J151" s="9" t="s">
        <v>4844</v>
      </c>
    </row>
    <row r="152" spans="1:10">
      <c r="A152" s="320" t="s">
        <v>860</v>
      </c>
      <c r="B152" s="320" t="s">
        <v>834</v>
      </c>
      <c r="C152" s="320" t="s">
        <v>82</v>
      </c>
      <c r="D152" s="201">
        <v>316548</v>
      </c>
      <c r="E152" s="320" t="s">
        <v>974</v>
      </c>
      <c r="F152" s="320" t="s">
        <v>254</v>
      </c>
      <c r="G152" s="320" t="s">
        <v>264</v>
      </c>
      <c r="H152" s="320" t="s">
        <v>263</v>
      </c>
      <c r="I152" s="9" t="s">
        <v>4845</v>
      </c>
      <c r="J152" s="9" t="s">
        <v>4846</v>
      </c>
    </row>
    <row r="153" spans="1:10">
      <c r="A153" s="320" t="s">
        <v>860</v>
      </c>
      <c r="B153" s="320" t="s">
        <v>834</v>
      </c>
      <c r="C153" s="320" t="s">
        <v>82</v>
      </c>
      <c r="D153" s="201">
        <v>58759564</v>
      </c>
      <c r="E153" s="320" t="s">
        <v>972</v>
      </c>
      <c r="F153" s="320" t="s">
        <v>254</v>
      </c>
      <c r="G153" s="320" t="s">
        <v>262</v>
      </c>
      <c r="H153" s="320" t="s">
        <v>261</v>
      </c>
      <c r="I153" s="9" t="s">
        <v>4847</v>
      </c>
      <c r="J153" s="9" t="s">
        <v>4848</v>
      </c>
    </row>
    <row r="154" spans="1:10">
      <c r="A154" s="320" t="s">
        <v>860</v>
      </c>
      <c r="B154" s="320" t="s">
        <v>834</v>
      </c>
      <c r="C154" s="320" t="s">
        <v>89</v>
      </c>
      <c r="D154" s="201">
        <v>42280569</v>
      </c>
      <c r="E154" s="320" t="s">
        <v>975</v>
      </c>
      <c r="F154" s="320" t="s">
        <v>254</v>
      </c>
      <c r="G154" s="320" t="s">
        <v>264</v>
      </c>
      <c r="H154" s="320" t="s">
        <v>263</v>
      </c>
      <c r="I154" s="9" t="s">
        <v>4849</v>
      </c>
      <c r="J154" s="9" t="s">
        <v>4850</v>
      </c>
    </row>
    <row r="155" spans="1:10">
      <c r="A155" s="320" t="s">
        <v>860</v>
      </c>
      <c r="B155" s="320" t="s">
        <v>834</v>
      </c>
      <c r="C155" s="320" t="s">
        <v>88</v>
      </c>
      <c r="D155" s="201">
        <v>15591252</v>
      </c>
      <c r="E155" s="320" t="s">
        <v>977</v>
      </c>
      <c r="F155" s="320" t="s">
        <v>254</v>
      </c>
      <c r="G155" s="320" t="s">
        <v>264</v>
      </c>
      <c r="H155" s="320" t="s">
        <v>263</v>
      </c>
      <c r="I155" s="9" t="s">
        <v>4851</v>
      </c>
      <c r="J155" s="9" t="s">
        <v>4852</v>
      </c>
    </row>
    <row r="156" spans="1:10">
      <c r="A156" s="320" t="s">
        <v>860</v>
      </c>
      <c r="B156" s="320" t="s">
        <v>834</v>
      </c>
      <c r="C156" s="320" t="s">
        <v>84</v>
      </c>
      <c r="D156" s="201">
        <v>11185678</v>
      </c>
      <c r="E156" s="320" t="s">
        <v>1033</v>
      </c>
      <c r="F156" s="320" t="s">
        <v>254</v>
      </c>
      <c r="G156" s="320" t="s">
        <v>262</v>
      </c>
      <c r="H156" s="320" t="s">
        <v>263</v>
      </c>
      <c r="I156" s="9" t="s">
        <v>4853</v>
      </c>
      <c r="J156" s="9" t="s">
        <v>4854</v>
      </c>
    </row>
    <row r="157" spans="1:10">
      <c r="A157" s="320" t="s">
        <v>860</v>
      </c>
      <c r="B157" s="320" t="s">
        <v>834</v>
      </c>
      <c r="C157" s="320" t="s">
        <v>84</v>
      </c>
      <c r="D157" s="201">
        <v>187755396</v>
      </c>
      <c r="E157" s="320" t="s">
        <v>1031</v>
      </c>
      <c r="F157" s="320" t="s">
        <v>254</v>
      </c>
      <c r="G157" s="320" t="s">
        <v>262</v>
      </c>
      <c r="H157" s="320" t="s">
        <v>261</v>
      </c>
      <c r="I157" s="9" t="s">
        <v>4855</v>
      </c>
      <c r="J157" s="9" t="s">
        <v>4856</v>
      </c>
    </row>
    <row r="158" spans="1:10">
      <c r="A158" s="320" t="s">
        <v>860</v>
      </c>
      <c r="B158" s="320" t="s">
        <v>834</v>
      </c>
      <c r="C158" s="320" t="s">
        <v>85</v>
      </c>
      <c r="D158" s="201">
        <v>139744738</v>
      </c>
      <c r="E158" s="320" t="s">
        <v>1043</v>
      </c>
      <c r="F158" s="320" t="s">
        <v>254</v>
      </c>
      <c r="G158" s="320" t="s">
        <v>262</v>
      </c>
      <c r="H158" s="320" t="s">
        <v>261</v>
      </c>
      <c r="I158" s="9" t="s">
        <v>4857</v>
      </c>
      <c r="J158" s="9" t="s">
        <v>4858</v>
      </c>
    </row>
    <row r="159" spans="1:10">
      <c r="A159" s="320" t="s">
        <v>860</v>
      </c>
      <c r="B159" s="320" t="s">
        <v>834</v>
      </c>
      <c r="C159" s="320" t="s">
        <v>91</v>
      </c>
      <c r="D159" s="201">
        <v>79160060</v>
      </c>
      <c r="E159" s="320" t="s">
        <v>1030</v>
      </c>
      <c r="F159" s="320" t="s">
        <v>254</v>
      </c>
      <c r="G159" s="320" t="s">
        <v>262</v>
      </c>
      <c r="H159" s="320" t="s">
        <v>261</v>
      </c>
      <c r="I159" s="9" t="s">
        <v>4859</v>
      </c>
      <c r="J159" s="9" t="s">
        <v>4860</v>
      </c>
    </row>
    <row r="160" spans="1:10">
      <c r="A160" s="320" t="s">
        <v>860</v>
      </c>
      <c r="B160" s="320" t="s">
        <v>834</v>
      </c>
      <c r="C160" s="320" t="s">
        <v>91</v>
      </c>
      <c r="D160" s="201">
        <v>142863656</v>
      </c>
      <c r="E160" s="320" t="s">
        <v>1032</v>
      </c>
      <c r="F160" s="320" t="s">
        <v>254</v>
      </c>
      <c r="G160" s="320" t="s">
        <v>262</v>
      </c>
      <c r="H160" s="320" t="s">
        <v>261</v>
      </c>
      <c r="I160" s="9" t="s">
        <v>4861</v>
      </c>
      <c r="J160" s="9" t="s">
        <v>4862</v>
      </c>
    </row>
    <row r="161" spans="1:10">
      <c r="A161" s="320" t="s">
        <v>860</v>
      </c>
      <c r="B161" s="320" t="s">
        <v>834</v>
      </c>
      <c r="C161" s="320" t="s">
        <v>95</v>
      </c>
      <c r="D161" s="201">
        <v>77263006</v>
      </c>
      <c r="E161" s="320" t="s">
        <v>1036</v>
      </c>
      <c r="F161" s="320" t="s">
        <v>254</v>
      </c>
      <c r="G161" s="320" t="s">
        <v>264</v>
      </c>
      <c r="H161" s="320" t="s">
        <v>263</v>
      </c>
      <c r="I161" s="9" t="s">
        <v>4863</v>
      </c>
      <c r="J161" s="9" t="s">
        <v>4864</v>
      </c>
    </row>
    <row r="162" spans="1:10">
      <c r="A162" s="320" t="s">
        <v>860</v>
      </c>
      <c r="B162" s="320" t="s">
        <v>834</v>
      </c>
      <c r="C162" s="320" t="s">
        <v>95</v>
      </c>
      <c r="D162" s="201">
        <v>81090193</v>
      </c>
      <c r="E162" s="320" t="s">
        <v>1039</v>
      </c>
      <c r="F162" s="320" t="s">
        <v>254</v>
      </c>
      <c r="G162" s="320" t="s">
        <v>264</v>
      </c>
      <c r="H162" s="320" t="s">
        <v>262</v>
      </c>
      <c r="I162" s="9" t="s">
        <v>4865</v>
      </c>
      <c r="J162" s="9" t="s">
        <v>4866</v>
      </c>
    </row>
    <row r="163" spans="1:10">
      <c r="A163" s="320" t="s">
        <v>860</v>
      </c>
      <c r="B163" s="320" t="s">
        <v>834</v>
      </c>
      <c r="C163" s="320" t="s">
        <v>95</v>
      </c>
      <c r="D163" s="201">
        <v>92081470</v>
      </c>
      <c r="E163" s="320" t="s">
        <v>1044</v>
      </c>
      <c r="F163" s="320" t="s">
        <v>254</v>
      </c>
      <c r="G163" s="320" t="s">
        <v>264</v>
      </c>
      <c r="H163" s="320" t="s">
        <v>263</v>
      </c>
      <c r="I163" s="9" t="s">
        <v>4867</v>
      </c>
      <c r="J163" s="9" t="s">
        <v>4868</v>
      </c>
    </row>
    <row r="164" spans="1:10">
      <c r="A164" s="320" t="s">
        <v>860</v>
      </c>
      <c r="B164" s="320" t="s">
        <v>834</v>
      </c>
      <c r="C164" s="320" t="s">
        <v>87</v>
      </c>
      <c r="D164" s="201">
        <v>18588800</v>
      </c>
      <c r="E164" s="320" t="s">
        <v>1045</v>
      </c>
      <c r="F164" s="320" t="s">
        <v>254</v>
      </c>
      <c r="G164" s="320" t="s">
        <v>264</v>
      </c>
      <c r="H164" s="320" t="s">
        <v>263</v>
      </c>
      <c r="I164" s="9" t="s">
        <v>4869</v>
      </c>
      <c r="J164" s="9" t="s">
        <v>4870</v>
      </c>
    </row>
    <row r="165" spans="1:10">
      <c r="A165" s="173" t="s">
        <v>860</v>
      </c>
      <c r="B165" s="173" t="s">
        <v>834</v>
      </c>
      <c r="C165" s="173" t="s">
        <v>1227</v>
      </c>
      <c r="D165" s="201" t="s">
        <v>12</v>
      </c>
      <c r="E165" s="173" t="s">
        <v>12</v>
      </c>
      <c r="F165" s="173" t="s">
        <v>253</v>
      </c>
      <c r="G165" s="173" t="s">
        <v>12</v>
      </c>
      <c r="H165" s="173" t="s">
        <v>12</v>
      </c>
      <c r="I165" s="9" t="s">
        <v>4871</v>
      </c>
      <c r="J165" s="9" t="s">
        <v>4872</v>
      </c>
    </row>
    <row r="166" spans="1:10">
      <c r="A166" s="173" t="s">
        <v>860</v>
      </c>
      <c r="B166" s="173" t="s">
        <v>834</v>
      </c>
      <c r="C166" s="173" t="s">
        <v>1228</v>
      </c>
      <c r="D166" s="201" t="s">
        <v>12</v>
      </c>
      <c r="E166" s="173" t="s">
        <v>12</v>
      </c>
      <c r="F166" s="173" t="s">
        <v>253</v>
      </c>
      <c r="G166" s="173" t="s">
        <v>12</v>
      </c>
      <c r="H166" s="173" t="s">
        <v>12</v>
      </c>
      <c r="I166" s="9" t="s">
        <v>4873</v>
      </c>
      <c r="J166" s="9" t="s">
        <v>4874</v>
      </c>
    </row>
    <row r="167" spans="1:10">
      <c r="A167" s="173" t="s">
        <v>860</v>
      </c>
      <c r="B167" s="173" t="s">
        <v>834</v>
      </c>
      <c r="C167" s="173" t="s">
        <v>5709</v>
      </c>
      <c r="D167" s="201" t="s">
        <v>12</v>
      </c>
      <c r="E167" s="173" t="s">
        <v>12</v>
      </c>
      <c r="F167" s="173" t="s">
        <v>253</v>
      </c>
      <c r="G167" s="173" t="s">
        <v>12</v>
      </c>
      <c r="H167" s="173" t="s">
        <v>12</v>
      </c>
      <c r="I167" s="9" t="s">
        <v>4875</v>
      </c>
      <c r="J167" s="9" t="s">
        <v>4876</v>
      </c>
    </row>
    <row r="168" spans="1:10">
      <c r="A168" s="173" t="s">
        <v>860</v>
      </c>
      <c r="B168" s="173" t="s">
        <v>834</v>
      </c>
      <c r="C168" s="173" t="s">
        <v>5710</v>
      </c>
      <c r="D168" s="201" t="s">
        <v>12</v>
      </c>
      <c r="E168" s="173" t="s">
        <v>12</v>
      </c>
      <c r="F168" s="173" t="s">
        <v>253</v>
      </c>
      <c r="G168" s="173" t="s">
        <v>12</v>
      </c>
      <c r="H168" s="173" t="s">
        <v>12</v>
      </c>
      <c r="I168" s="9" t="s">
        <v>5705</v>
      </c>
      <c r="J168" s="9" t="s">
        <v>5706</v>
      </c>
    </row>
    <row r="169" spans="1:10">
      <c r="A169" s="320" t="s">
        <v>860</v>
      </c>
      <c r="B169" s="320" t="s">
        <v>834</v>
      </c>
      <c r="C169" s="173" t="s">
        <v>1591</v>
      </c>
      <c r="D169" s="201" t="s">
        <v>12</v>
      </c>
      <c r="E169" s="173" t="s">
        <v>12</v>
      </c>
      <c r="F169" s="173" t="s">
        <v>253</v>
      </c>
      <c r="G169" s="173" t="s">
        <v>12</v>
      </c>
      <c r="H169" s="173" t="s">
        <v>12</v>
      </c>
      <c r="I169" s="9" t="s">
        <v>5707</v>
      </c>
      <c r="J169" s="9" t="s">
        <v>5708</v>
      </c>
    </row>
    <row r="170" spans="1:10">
      <c r="A170" s="320" t="s">
        <v>288</v>
      </c>
      <c r="B170" s="320" t="s">
        <v>834</v>
      </c>
      <c r="C170" s="320" t="s">
        <v>76</v>
      </c>
      <c r="D170" s="201">
        <v>53461431</v>
      </c>
      <c r="E170" s="320" t="s">
        <v>1046</v>
      </c>
      <c r="F170" s="320" t="s">
        <v>254</v>
      </c>
      <c r="G170" s="320" t="s">
        <v>264</v>
      </c>
      <c r="H170" s="320" t="s">
        <v>263</v>
      </c>
      <c r="I170" s="9" t="s">
        <v>4877</v>
      </c>
      <c r="J170" s="9" t="s">
        <v>4878</v>
      </c>
    </row>
    <row r="171" spans="1:10">
      <c r="A171" s="320" t="s">
        <v>288</v>
      </c>
      <c r="B171" s="320" t="s">
        <v>834</v>
      </c>
      <c r="C171" s="320" t="s">
        <v>76</v>
      </c>
      <c r="D171" s="201">
        <v>204861997</v>
      </c>
      <c r="E171" s="320" t="s">
        <v>978</v>
      </c>
      <c r="F171" s="320" t="s">
        <v>254</v>
      </c>
      <c r="G171" s="320" t="s">
        <v>264</v>
      </c>
      <c r="H171" s="320" t="s">
        <v>263</v>
      </c>
      <c r="I171" s="9" t="s">
        <v>4879</v>
      </c>
      <c r="J171" s="9" t="s">
        <v>4880</v>
      </c>
    </row>
    <row r="172" spans="1:10">
      <c r="A172" s="320" t="s">
        <v>288</v>
      </c>
      <c r="B172" s="320" t="s">
        <v>834</v>
      </c>
      <c r="C172" s="320" t="s">
        <v>76</v>
      </c>
      <c r="D172" s="201">
        <v>237550643</v>
      </c>
      <c r="E172" s="320" t="s">
        <v>1047</v>
      </c>
      <c r="F172" s="320" t="s">
        <v>254</v>
      </c>
      <c r="G172" s="320" t="s">
        <v>264</v>
      </c>
      <c r="H172" s="320" t="s">
        <v>263</v>
      </c>
      <c r="I172" s="9" t="s">
        <v>4881</v>
      </c>
      <c r="J172" s="9" t="s">
        <v>4882</v>
      </c>
    </row>
    <row r="173" spans="1:10">
      <c r="A173" s="320" t="s">
        <v>288</v>
      </c>
      <c r="B173" s="320" t="s">
        <v>834</v>
      </c>
      <c r="C173" s="320" t="s">
        <v>81</v>
      </c>
      <c r="D173" s="201">
        <v>127222554</v>
      </c>
      <c r="E173" s="320" t="s">
        <v>985</v>
      </c>
      <c r="F173" s="320" t="s">
        <v>254</v>
      </c>
      <c r="G173" s="320" t="s">
        <v>261</v>
      </c>
      <c r="H173" s="320" t="s">
        <v>264</v>
      </c>
      <c r="I173" s="9" t="s">
        <v>4883</v>
      </c>
      <c r="J173" s="9" t="s">
        <v>4884</v>
      </c>
    </row>
    <row r="174" spans="1:10">
      <c r="A174" s="320" t="s">
        <v>288</v>
      </c>
      <c r="B174" s="320" t="s">
        <v>834</v>
      </c>
      <c r="C174" s="320" t="s">
        <v>89</v>
      </c>
      <c r="D174" s="201">
        <v>28592642</v>
      </c>
      <c r="E174" s="320" t="s">
        <v>53</v>
      </c>
      <c r="F174" s="320" t="s">
        <v>254</v>
      </c>
      <c r="G174" s="320" t="s">
        <v>264</v>
      </c>
      <c r="H174" s="320" t="s">
        <v>262</v>
      </c>
      <c r="I174" s="9" t="s">
        <v>4885</v>
      </c>
      <c r="J174" s="9" t="s">
        <v>4886</v>
      </c>
    </row>
    <row r="175" spans="1:10">
      <c r="A175" s="320" t="s">
        <v>288</v>
      </c>
      <c r="B175" s="320" t="s">
        <v>834</v>
      </c>
      <c r="C175" s="320" t="s">
        <v>89</v>
      </c>
      <c r="D175" s="201">
        <v>54508793</v>
      </c>
      <c r="E175" s="320" t="s">
        <v>1048</v>
      </c>
      <c r="F175" s="320" t="s">
        <v>254</v>
      </c>
      <c r="G175" s="320" t="s">
        <v>261</v>
      </c>
      <c r="H175" s="320" t="s">
        <v>262</v>
      </c>
      <c r="I175" s="9" t="s">
        <v>4887</v>
      </c>
      <c r="J175" s="9" t="s">
        <v>4888</v>
      </c>
    </row>
    <row r="176" spans="1:10">
      <c r="A176" s="320" t="s">
        <v>288</v>
      </c>
      <c r="B176" s="320" t="s">
        <v>834</v>
      </c>
      <c r="C176" s="320" t="s">
        <v>77</v>
      </c>
      <c r="D176" s="201">
        <v>45754002</v>
      </c>
      <c r="E176" s="320" t="s">
        <v>984</v>
      </c>
      <c r="F176" s="320" t="s">
        <v>254</v>
      </c>
      <c r="G176" s="320" t="s">
        <v>264</v>
      </c>
      <c r="H176" s="320" t="s">
        <v>263</v>
      </c>
      <c r="I176" s="9" t="s">
        <v>4889</v>
      </c>
      <c r="J176" s="9" t="s">
        <v>4890</v>
      </c>
    </row>
    <row r="177" spans="1:10">
      <c r="A177" s="320" t="s">
        <v>288</v>
      </c>
      <c r="B177" s="320" t="s">
        <v>834</v>
      </c>
      <c r="C177" s="320" t="s">
        <v>88</v>
      </c>
      <c r="D177" s="201">
        <v>44951999</v>
      </c>
      <c r="E177" s="320" t="s">
        <v>986</v>
      </c>
      <c r="F177" s="320" t="s">
        <v>254</v>
      </c>
      <c r="G177" s="320" t="s">
        <v>262</v>
      </c>
      <c r="H177" s="320" t="s">
        <v>261</v>
      </c>
      <c r="I177" s="9" t="s">
        <v>4891</v>
      </c>
      <c r="J177" s="9" t="s">
        <v>4892</v>
      </c>
    </row>
    <row r="178" spans="1:10">
      <c r="A178" s="320" t="s">
        <v>288</v>
      </c>
      <c r="B178" s="320" t="s">
        <v>834</v>
      </c>
      <c r="C178" s="320" t="s">
        <v>84</v>
      </c>
      <c r="D178" s="201">
        <v>118437689</v>
      </c>
      <c r="E178" s="320" t="s">
        <v>1049</v>
      </c>
      <c r="F178" s="320" t="s">
        <v>254</v>
      </c>
      <c r="G178" s="320" t="s">
        <v>261</v>
      </c>
      <c r="H178" s="320" t="s">
        <v>262</v>
      </c>
      <c r="I178" s="9" t="s">
        <v>4893</v>
      </c>
      <c r="J178" s="9" t="s">
        <v>4894</v>
      </c>
    </row>
    <row r="179" spans="1:10">
      <c r="A179" s="320" t="s">
        <v>288</v>
      </c>
      <c r="B179" s="320" t="s">
        <v>834</v>
      </c>
      <c r="C179" s="320" t="s">
        <v>80</v>
      </c>
      <c r="D179" s="201">
        <v>3638206</v>
      </c>
      <c r="E179" s="320" t="s">
        <v>981</v>
      </c>
      <c r="F179" s="320" t="s">
        <v>254</v>
      </c>
      <c r="G179" s="320" t="s">
        <v>264</v>
      </c>
      <c r="H179" s="320" t="s">
        <v>261</v>
      </c>
      <c r="I179" s="9" t="s">
        <v>4895</v>
      </c>
      <c r="J179" s="9" t="s">
        <v>4896</v>
      </c>
    </row>
    <row r="180" spans="1:10">
      <c r="A180" s="320" t="s">
        <v>288</v>
      </c>
      <c r="B180" s="320" t="s">
        <v>834</v>
      </c>
      <c r="C180" s="320" t="s">
        <v>78</v>
      </c>
      <c r="D180" s="201">
        <v>54868337</v>
      </c>
      <c r="E180" s="320" t="s">
        <v>1050</v>
      </c>
      <c r="F180" s="320" t="s">
        <v>254</v>
      </c>
      <c r="G180" s="320" t="s">
        <v>264</v>
      </c>
      <c r="H180" s="320" t="s">
        <v>263</v>
      </c>
      <c r="I180" s="9" t="s">
        <v>4897</v>
      </c>
      <c r="J180" s="9" t="s">
        <v>4898</v>
      </c>
    </row>
    <row r="181" spans="1:10">
      <c r="A181" s="320" t="s">
        <v>288</v>
      </c>
      <c r="B181" s="320" t="s">
        <v>834</v>
      </c>
      <c r="C181" s="320" t="s">
        <v>85</v>
      </c>
      <c r="D181" s="201">
        <v>93526449</v>
      </c>
      <c r="E181" s="320" t="s">
        <v>982</v>
      </c>
      <c r="F181" s="320" t="s">
        <v>254</v>
      </c>
      <c r="G181" s="320" t="s">
        <v>263</v>
      </c>
      <c r="H181" s="320" t="s">
        <v>264</v>
      </c>
      <c r="I181" s="9" t="s">
        <v>4899</v>
      </c>
      <c r="J181" s="9" t="s">
        <v>4900</v>
      </c>
    </row>
    <row r="182" spans="1:10">
      <c r="A182" s="320" t="s">
        <v>288</v>
      </c>
      <c r="B182" s="320" t="s">
        <v>834</v>
      </c>
      <c r="C182" s="320" t="s">
        <v>85</v>
      </c>
      <c r="D182" s="201">
        <v>105582415</v>
      </c>
      <c r="E182" s="320" t="s">
        <v>1010</v>
      </c>
      <c r="F182" s="320" t="s">
        <v>254</v>
      </c>
      <c r="G182" s="320" t="s">
        <v>262</v>
      </c>
      <c r="H182" s="320" t="s">
        <v>263</v>
      </c>
      <c r="I182" s="9" t="s">
        <v>4901</v>
      </c>
      <c r="J182" s="9" t="s">
        <v>4902</v>
      </c>
    </row>
    <row r="183" spans="1:10">
      <c r="A183" s="320" t="s">
        <v>288</v>
      </c>
      <c r="B183" s="320" t="s">
        <v>834</v>
      </c>
      <c r="C183" s="320" t="s">
        <v>85</v>
      </c>
      <c r="D183" s="201">
        <v>168188720</v>
      </c>
      <c r="E183" s="320" t="s">
        <v>1051</v>
      </c>
      <c r="F183" s="320" t="s">
        <v>254</v>
      </c>
      <c r="G183" s="320" t="s">
        <v>264</v>
      </c>
      <c r="H183" s="320" t="s">
        <v>261</v>
      </c>
      <c r="I183" s="9" t="s">
        <v>4903</v>
      </c>
      <c r="J183" s="9" t="s">
        <v>4904</v>
      </c>
    </row>
    <row r="184" spans="1:10">
      <c r="A184" s="320" t="s">
        <v>288</v>
      </c>
      <c r="B184" s="320" t="s">
        <v>834</v>
      </c>
      <c r="C184" s="320" t="s">
        <v>86</v>
      </c>
      <c r="D184" s="201">
        <v>19040297</v>
      </c>
      <c r="E184" s="320" t="s">
        <v>980</v>
      </c>
      <c r="F184" s="320" t="s">
        <v>254</v>
      </c>
      <c r="G184" s="320" t="s">
        <v>262</v>
      </c>
      <c r="H184" s="320" t="s">
        <v>261</v>
      </c>
      <c r="I184" s="9" t="s">
        <v>4905</v>
      </c>
      <c r="J184" s="9" t="s">
        <v>4702</v>
      </c>
    </row>
    <row r="185" spans="1:10">
      <c r="A185" s="320" t="s">
        <v>288</v>
      </c>
      <c r="B185" s="320" t="s">
        <v>834</v>
      </c>
      <c r="C185" s="320" t="s">
        <v>86</v>
      </c>
      <c r="D185" s="201">
        <v>67591106</v>
      </c>
      <c r="E185" s="320" t="s">
        <v>191</v>
      </c>
      <c r="F185" s="320" t="s">
        <v>254</v>
      </c>
      <c r="G185" s="320" t="s">
        <v>261</v>
      </c>
      <c r="H185" s="320" t="s">
        <v>262</v>
      </c>
      <c r="I185" s="9" t="s">
        <v>4906</v>
      </c>
      <c r="J185" s="9" t="s">
        <v>4907</v>
      </c>
    </row>
    <row r="186" spans="1:10">
      <c r="A186" s="320" t="s">
        <v>288</v>
      </c>
      <c r="B186" s="320" t="s">
        <v>834</v>
      </c>
      <c r="C186" s="320" t="s">
        <v>91</v>
      </c>
      <c r="D186" s="201">
        <v>117490900</v>
      </c>
      <c r="E186" s="320" t="s">
        <v>1052</v>
      </c>
      <c r="F186" s="320" t="s">
        <v>254</v>
      </c>
      <c r="G186" s="320" t="s">
        <v>264</v>
      </c>
      <c r="H186" s="320" t="s">
        <v>262</v>
      </c>
      <c r="I186" s="9" t="s">
        <v>4908</v>
      </c>
      <c r="J186" s="9" t="s">
        <v>4909</v>
      </c>
    </row>
    <row r="187" spans="1:10">
      <c r="A187" s="320" t="s">
        <v>288</v>
      </c>
      <c r="B187" s="320" t="s">
        <v>834</v>
      </c>
      <c r="C187" s="320" t="s">
        <v>95</v>
      </c>
      <c r="D187" s="201">
        <v>134452607</v>
      </c>
      <c r="E187" s="320" t="s">
        <v>1053</v>
      </c>
      <c r="F187" s="320" t="s">
        <v>254</v>
      </c>
      <c r="G187" s="320" t="s">
        <v>264</v>
      </c>
      <c r="H187" s="320" t="s">
        <v>263</v>
      </c>
      <c r="I187" s="9" t="s">
        <v>4910</v>
      </c>
      <c r="J187" s="9" t="s">
        <v>4911</v>
      </c>
    </row>
    <row r="188" spans="1:10">
      <c r="A188" s="320" t="s">
        <v>288</v>
      </c>
      <c r="B188" s="320" t="s">
        <v>834</v>
      </c>
      <c r="C188" s="173" t="s">
        <v>1234</v>
      </c>
      <c r="D188" s="201" t="s">
        <v>12</v>
      </c>
      <c r="E188" s="173" t="s">
        <v>12</v>
      </c>
      <c r="F188" s="173" t="s">
        <v>253</v>
      </c>
      <c r="G188" s="173" t="s">
        <v>12</v>
      </c>
      <c r="H188" s="173" t="s">
        <v>12</v>
      </c>
      <c r="I188" s="9" t="s">
        <v>4912</v>
      </c>
      <c r="J188" s="9" t="s">
        <v>4913</v>
      </c>
    </row>
    <row r="189" spans="1:10">
      <c r="A189" s="320" t="s">
        <v>288</v>
      </c>
      <c r="B189" s="320" t="s">
        <v>834</v>
      </c>
      <c r="C189" s="173" t="s">
        <v>1235</v>
      </c>
      <c r="D189" s="201" t="s">
        <v>12</v>
      </c>
      <c r="E189" s="173" t="s">
        <v>12</v>
      </c>
      <c r="F189" s="173" t="s">
        <v>253</v>
      </c>
      <c r="G189" s="173" t="s">
        <v>12</v>
      </c>
      <c r="H189" s="173" t="s">
        <v>12</v>
      </c>
      <c r="I189" s="9" t="s">
        <v>4914</v>
      </c>
      <c r="J189" s="9" t="s">
        <v>4915</v>
      </c>
    </row>
    <row r="190" spans="1:10">
      <c r="A190" s="320" t="s">
        <v>274</v>
      </c>
      <c r="B190" s="320" t="s">
        <v>834</v>
      </c>
      <c r="C190" s="320" t="s">
        <v>81</v>
      </c>
      <c r="D190" s="201">
        <v>40314046</v>
      </c>
      <c r="E190" s="320" t="s">
        <v>1054</v>
      </c>
      <c r="F190" s="320" t="s">
        <v>254</v>
      </c>
      <c r="G190" s="320" t="s">
        <v>261</v>
      </c>
      <c r="H190" s="320" t="s">
        <v>262</v>
      </c>
      <c r="I190" s="9" t="s">
        <v>4916</v>
      </c>
      <c r="J190" s="9" t="s">
        <v>4917</v>
      </c>
    </row>
    <row r="191" spans="1:10">
      <c r="A191" s="320" t="s">
        <v>274</v>
      </c>
      <c r="B191" s="320" t="s">
        <v>834</v>
      </c>
      <c r="C191" s="320" t="s">
        <v>81</v>
      </c>
      <c r="D191" s="201">
        <v>47381535</v>
      </c>
      <c r="E191" s="320" t="s">
        <v>134</v>
      </c>
      <c r="F191" s="320" t="s">
        <v>254</v>
      </c>
      <c r="G191" s="320" t="s">
        <v>264</v>
      </c>
      <c r="H191" s="320" t="s">
        <v>261</v>
      </c>
      <c r="I191" s="9" t="s">
        <v>4918</v>
      </c>
      <c r="J191" s="9" t="s">
        <v>4918</v>
      </c>
    </row>
    <row r="192" spans="1:10">
      <c r="A192" s="320" t="s">
        <v>274</v>
      </c>
      <c r="B192" s="320" t="s">
        <v>834</v>
      </c>
      <c r="C192" s="320" t="s">
        <v>81</v>
      </c>
      <c r="D192" s="201">
        <v>67399846</v>
      </c>
      <c r="E192" s="320" t="s">
        <v>1055</v>
      </c>
      <c r="F192" s="320" t="s">
        <v>254</v>
      </c>
      <c r="G192" s="320" t="s">
        <v>262</v>
      </c>
      <c r="H192" s="320" t="s">
        <v>261</v>
      </c>
      <c r="I192" s="9" t="s">
        <v>4919</v>
      </c>
      <c r="J192" s="9" t="s">
        <v>4919</v>
      </c>
    </row>
    <row r="193" spans="1:10">
      <c r="A193" s="320" t="s">
        <v>274</v>
      </c>
      <c r="B193" s="320" t="s">
        <v>834</v>
      </c>
      <c r="C193" s="320" t="s">
        <v>82</v>
      </c>
      <c r="D193" s="201">
        <v>25398284</v>
      </c>
      <c r="E193" s="320" t="s">
        <v>66</v>
      </c>
      <c r="F193" s="320" t="s">
        <v>254</v>
      </c>
      <c r="G193" s="320" t="s">
        <v>264</v>
      </c>
      <c r="H193" s="320" t="s">
        <v>261</v>
      </c>
      <c r="I193" s="9" t="s">
        <v>4783</v>
      </c>
      <c r="J193" s="9" t="s">
        <v>4784</v>
      </c>
    </row>
    <row r="194" spans="1:10">
      <c r="A194" s="320" t="s">
        <v>274</v>
      </c>
      <c r="B194" s="320" t="s">
        <v>834</v>
      </c>
      <c r="C194" s="320" t="s">
        <v>82</v>
      </c>
      <c r="D194" s="201">
        <v>103205199</v>
      </c>
      <c r="E194" s="320" t="s">
        <v>1056</v>
      </c>
      <c r="F194" s="320" t="s">
        <v>254</v>
      </c>
      <c r="G194" s="320" t="s">
        <v>262</v>
      </c>
      <c r="H194" s="320" t="s">
        <v>264</v>
      </c>
      <c r="I194" s="9" t="s">
        <v>4920</v>
      </c>
      <c r="J194" s="9" t="s">
        <v>4921</v>
      </c>
    </row>
    <row r="195" spans="1:10">
      <c r="A195" s="320" t="s">
        <v>274</v>
      </c>
      <c r="B195" s="320" t="s">
        <v>834</v>
      </c>
      <c r="C195" s="320" t="s">
        <v>89</v>
      </c>
      <c r="D195" s="201">
        <v>28592637</v>
      </c>
      <c r="E195" s="320" t="s">
        <v>1057</v>
      </c>
      <c r="F195" s="320" t="s">
        <v>143</v>
      </c>
      <c r="G195" s="320" t="s">
        <v>1058</v>
      </c>
      <c r="H195" s="320" t="s">
        <v>12</v>
      </c>
      <c r="I195" s="9" t="s">
        <v>4885</v>
      </c>
      <c r="J195" s="9" t="s">
        <v>4922</v>
      </c>
    </row>
    <row r="196" spans="1:10">
      <c r="A196" s="320" t="s">
        <v>274</v>
      </c>
      <c r="B196" s="320" t="s">
        <v>834</v>
      </c>
      <c r="C196" s="320" t="s">
        <v>90</v>
      </c>
      <c r="D196" s="201">
        <v>29883499</v>
      </c>
      <c r="E196" s="320" t="s">
        <v>1059</v>
      </c>
      <c r="F196" s="320" t="s">
        <v>254</v>
      </c>
      <c r="G196" s="320" t="s">
        <v>262</v>
      </c>
      <c r="H196" s="320" t="s">
        <v>263</v>
      </c>
      <c r="I196" s="9" t="s">
        <v>4923</v>
      </c>
      <c r="J196" s="9" t="s">
        <v>4924</v>
      </c>
    </row>
    <row r="197" spans="1:10">
      <c r="A197" s="320" t="s">
        <v>274</v>
      </c>
      <c r="B197" s="320" t="s">
        <v>834</v>
      </c>
      <c r="C197" s="320" t="s">
        <v>112</v>
      </c>
      <c r="D197" s="201">
        <v>7578406</v>
      </c>
      <c r="E197" s="320" t="s">
        <v>38</v>
      </c>
      <c r="F197" s="320" t="s">
        <v>254</v>
      </c>
      <c r="G197" s="320" t="s">
        <v>264</v>
      </c>
      <c r="H197" s="320" t="s">
        <v>263</v>
      </c>
      <c r="I197" s="9" t="s">
        <v>4925</v>
      </c>
      <c r="J197" s="9" t="s">
        <v>4925</v>
      </c>
    </row>
    <row r="198" spans="1:10">
      <c r="A198" s="320" t="s">
        <v>274</v>
      </c>
      <c r="B198" s="320" t="s">
        <v>834</v>
      </c>
      <c r="C198" s="320" t="s">
        <v>112</v>
      </c>
      <c r="D198" s="201">
        <v>65119099</v>
      </c>
      <c r="E198" s="320" t="s">
        <v>1060</v>
      </c>
      <c r="F198" s="320" t="s">
        <v>254</v>
      </c>
      <c r="G198" s="320" t="s">
        <v>262</v>
      </c>
      <c r="H198" s="320" t="s">
        <v>261</v>
      </c>
      <c r="I198" s="9" t="s">
        <v>4926</v>
      </c>
      <c r="J198" s="9" t="s">
        <v>4927</v>
      </c>
    </row>
    <row r="199" spans="1:10">
      <c r="A199" s="320" t="s">
        <v>274</v>
      </c>
      <c r="B199" s="320" t="s">
        <v>834</v>
      </c>
      <c r="C199" s="320" t="s">
        <v>113</v>
      </c>
      <c r="D199" s="201">
        <v>64235912</v>
      </c>
      <c r="E199" s="320" t="s">
        <v>1061</v>
      </c>
      <c r="F199" s="320" t="s">
        <v>254</v>
      </c>
      <c r="G199" s="320" t="s">
        <v>262</v>
      </c>
      <c r="H199" s="320" t="s">
        <v>263</v>
      </c>
      <c r="I199" s="9" t="s">
        <v>4928</v>
      </c>
      <c r="J199" s="9" t="s">
        <v>4928</v>
      </c>
    </row>
    <row r="200" spans="1:10">
      <c r="A200" s="320" t="s">
        <v>274</v>
      </c>
      <c r="B200" s="320" t="s">
        <v>834</v>
      </c>
      <c r="C200" s="320" t="s">
        <v>88</v>
      </c>
      <c r="D200" s="201">
        <v>33697176</v>
      </c>
      <c r="E200" s="320" t="s">
        <v>1062</v>
      </c>
      <c r="F200" s="320" t="s">
        <v>254</v>
      </c>
      <c r="G200" s="320" t="s">
        <v>262</v>
      </c>
      <c r="H200" s="320" t="s">
        <v>261</v>
      </c>
      <c r="I200" s="9" t="s">
        <v>4929</v>
      </c>
      <c r="J200" s="9" t="s">
        <v>4930</v>
      </c>
    </row>
    <row r="201" spans="1:10">
      <c r="A201" s="320" t="s">
        <v>274</v>
      </c>
      <c r="B201" s="320" t="s">
        <v>834</v>
      </c>
      <c r="C201" s="320" t="s">
        <v>88</v>
      </c>
      <c r="D201" s="201">
        <v>38033454</v>
      </c>
      <c r="E201" s="320" t="s">
        <v>1063</v>
      </c>
      <c r="F201" s="320" t="s">
        <v>254</v>
      </c>
      <c r="G201" s="320" t="s">
        <v>264</v>
      </c>
      <c r="H201" s="320" t="s">
        <v>263</v>
      </c>
      <c r="I201" s="9" t="s">
        <v>4931</v>
      </c>
      <c r="J201" s="9" t="s">
        <v>4932</v>
      </c>
    </row>
    <row r="202" spans="1:10">
      <c r="A202" s="320" t="s">
        <v>274</v>
      </c>
      <c r="B202" s="320" t="s">
        <v>834</v>
      </c>
      <c r="C202" s="320" t="s">
        <v>85</v>
      </c>
      <c r="D202" s="201">
        <v>155672810</v>
      </c>
      <c r="E202" s="320" t="s">
        <v>1064</v>
      </c>
      <c r="F202" s="320" t="s">
        <v>254</v>
      </c>
      <c r="G202" s="320" t="s">
        <v>262</v>
      </c>
      <c r="H202" s="320" t="s">
        <v>261</v>
      </c>
      <c r="I202" s="9" t="s">
        <v>4933</v>
      </c>
      <c r="J202" s="9" t="s">
        <v>4934</v>
      </c>
    </row>
    <row r="203" spans="1:10">
      <c r="A203" s="320" t="s">
        <v>274</v>
      </c>
      <c r="B203" s="320" t="s">
        <v>834</v>
      </c>
      <c r="C203" s="320" t="s">
        <v>93</v>
      </c>
      <c r="D203" s="201">
        <v>26246985</v>
      </c>
      <c r="E203" s="320" t="s">
        <v>1065</v>
      </c>
      <c r="F203" s="320" t="s">
        <v>254</v>
      </c>
      <c r="G203" s="320" t="s">
        <v>262</v>
      </c>
      <c r="H203" s="320" t="s">
        <v>261</v>
      </c>
      <c r="I203" s="9" t="s">
        <v>4935</v>
      </c>
      <c r="J203" s="9" t="s">
        <v>4935</v>
      </c>
    </row>
    <row r="204" spans="1:10">
      <c r="A204" s="320" t="s">
        <v>274</v>
      </c>
      <c r="B204" s="320" t="s">
        <v>834</v>
      </c>
      <c r="C204" s="320" t="s">
        <v>91</v>
      </c>
      <c r="D204" s="201">
        <v>145690263</v>
      </c>
      <c r="E204" s="320" t="s">
        <v>1066</v>
      </c>
      <c r="F204" s="320" t="s">
        <v>254</v>
      </c>
      <c r="G204" s="320" t="s">
        <v>264</v>
      </c>
      <c r="H204" s="320" t="s">
        <v>261</v>
      </c>
      <c r="I204" s="9" t="s">
        <v>4936</v>
      </c>
      <c r="J204" s="9" t="s">
        <v>4936</v>
      </c>
    </row>
    <row r="205" spans="1:10">
      <c r="A205" s="320" t="s">
        <v>274</v>
      </c>
      <c r="B205" s="320" t="s">
        <v>834</v>
      </c>
      <c r="C205" s="320" t="s">
        <v>87</v>
      </c>
      <c r="D205" s="201">
        <v>152845588</v>
      </c>
      <c r="E205" s="320" t="s">
        <v>1067</v>
      </c>
      <c r="F205" s="320" t="s">
        <v>254</v>
      </c>
      <c r="G205" s="320" t="s">
        <v>264</v>
      </c>
      <c r="H205" s="320" t="s">
        <v>263</v>
      </c>
      <c r="I205" s="9" t="s">
        <v>4937</v>
      </c>
      <c r="J205" s="9" t="s">
        <v>4938</v>
      </c>
    </row>
    <row r="206" spans="1:10">
      <c r="A206" s="320" t="s">
        <v>274</v>
      </c>
      <c r="B206" s="320" t="s">
        <v>834</v>
      </c>
      <c r="C206" s="320" t="s">
        <v>133</v>
      </c>
      <c r="D206" s="201">
        <v>21885272</v>
      </c>
      <c r="E206" s="320" t="s">
        <v>1068</v>
      </c>
      <c r="F206" s="320" t="s">
        <v>254</v>
      </c>
      <c r="G206" s="320" t="s">
        <v>261</v>
      </c>
      <c r="H206" s="320" t="s">
        <v>264</v>
      </c>
      <c r="I206" s="9" t="s">
        <v>4939</v>
      </c>
      <c r="J206" s="9" t="s">
        <v>4940</v>
      </c>
    </row>
    <row r="207" spans="1:10">
      <c r="A207" s="320" t="s">
        <v>274</v>
      </c>
      <c r="B207" s="320" t="s">
        <v>834</v>
      </c>
      <c r="C207" s="320" t="s">
        <v>81</v>
      </c>
      <c r="D207" s="201">
        <v>47381535</v>
      </c>
      <c r="E207" s="320" t="s">
        <v>1069</v>
      </c>
      <c r="F207" s="320" t="s">
        <v>254</v>
      </c>
      <c r="G207" s="320" t="s">
        <v>264</v>
      </c>
      <c r="H207" s="320" t="s">
        <v>261</v>
      </c>
      <c r="I207" s="9" t="s">
        <v>4918</v>
      </c>
      <c r="J207" s="9" t="s">
        <v>4918</v>
      </c>
    </row>
    <row r="208" spans="1:10">
      <c r="A208" s="173" t="s">
        <v>274</v>
      </c>
      <c r="B208" s="173" t="s">
        <v>834</v>
      </c>
      <c r="C208" s="173" t="s">
        <v>1230</v>
      </c>
      <c r="D208" s="201" t="s">
        <v>12</v>
      </c>
      <c r="E208" s="173" t="s">
        <v>12</v>
      </c>
      <c r="F208" s="173" t="s">
        <v>253</v>
      </c>
      <c r="G208" s="173" t="s">
        <v>12</v>
      </c>
      <c r="H208" s="173" t="s">
        <v>12</v>
      </c>
      <c r="I208" s="9" t="s">
        <v>4941</v>
      </c>
      <c r="J208" s="9" t="s">
        <v>4726</v>
      </c>
    </row>
    <row r="209" spans="1:10">
      <c r="A209" s="320" t="s">
        <v>241</v>
      </c>
      <c r="B209" s="320" t="s">
        <v>834</v>
      </c>
      <c r="C209" s="320" t="s">
        <v>76</v>
      </c>
      <c r="D209" s="201">
        <v>115258744</v>
      </c>
      <c r="E209" s="320" t="s">
        <v>34</v>
      </c>
      <c r="F209" s="320" t="s">
        <v>254</v>
      </c>
      <c r="G209" s="320" t="s">
        <v>264</v>
      </c>
      <c r="H209" s="320" t="s">
        <v>261</v>
      </c>
      <c r="I209" s="9" t="s">
        <v>4602</v>
      </c>
      <c r="J209" s="9" t="s">
        <v>4603</v>
      </c>
    </row>
    <row r="210" spans="1:10">
      <c r="A210" s="320" t="s">
        <v>241</v>
      </c>
      <c r="B210" s="320" t="s">
        <v>834</v>
      </c>
      <c r="C210" s="320" t="s">
        <v>92</v>
      </c>
      <c r="D210" s="201">
        <v>111885667</v>
      </c>
      <c r="E210" s="320" t="s">
        <v>140</v>
      </c>
      <c r="F210" s="320" t="s">
        <v>254</v>
      </c>
      <c r="G210" s="320" t="s">
        <v>264</v>
      </c>
      <c r="H210" s="320" t="s">
        <v>263</v>
      </c>
      <c r="I210" s="9" t="s">
        <v>4942</v>
      </c>
      <c r="J210" s="9" t="s">
        <v>4943</v>
      </c>
    </row>
    <row r="211" spans="1:10">
      <c r="A211" s="320" t="s">
        <v>241</v>
      </c>
      <c r="B211" s="320" t="s">
        <v>834</v>
      </c>
      <c r="C211" s="320" t="s">
        <v>81</v>
      </c>
      <c r="D211" s="201">
        <v>55703451</v>
      </c>
      <c r="E211" s="320" t="s">
        <v>136</v>
      </c>
      <c r="F211" s="320" t="s">
        <v>254</v>
      </c>
      <c r="G211" s="320" t="s">
        <v>262</v>
      </c>
      <c r="H211" s="320" t="s">
        <v>261</v>
      </c>
      <c r="I211" s="9" t="s">
        <v>4944</v>
      </c>
      <c r="J211" s="9" t="s">
        <v>4945</v>
      </c>
    </row>
    <row r="212" spans="1:10">
      <c r="A212" s="320" t="s">
        <v>241</v>
      </c>
      <c r="B212" s="320" t="s">
        <v>834</v>
      </c>
      <c r="C212" s="320" t="s">
        <v>82</v>
      </c>
      <c r="D212" s="201">
        <v>112926900</v>
      </c>
      <c r="E212" s="320" t="s">
        <v>141</v>
      </c>
      <c r="F212" s="320" t="s">
        <v>254</v>
      </c>
      <c r="G212" s="320" t="s">
        <v>264</v>
      </c>
      <c r="H212" s="320" t="s">
        <v>261</v>
      </c>
      <c r="I212" s="9" t="s">
        <v>4946</v>
      </c>
      <c r="J212" s="9" t="s">
        <v>4947</v>
      </c>
    </row>
    <row r="213" spans="1:10">
      <c r="A213" s="320" t="s">
        <v>241</v>
      </c>
      <c r="B213" s="320" t="s">
        <v>834</v>
      </c>
      <c r="C213" s="320" t="s">
        <v>112</v>
      </c>
      <c r="D213" s="201">
        <v>7578421</v>
      </c>
      <c r="E213" s="320" t="s">
        <v>38</v>
      </c>
      <c r="F213" s="320" t="s">
        <v>143</v>
      </c>
      <c r="G213" s="320" t="s">
        <v>321</v>
      </c>
      <c r="H213" s="320" t="s">
        <v>12</v>
      </c>
      <c r="I213" s="9" t="s">
        <v>4948</v>
      </c>
      <c r="J213" s="9" t="s">
        <v>4949</v>
      </c>
    </row>
    <row r="214" spans="1:10">
      <c r="A214" s="320" t="s">
        <v>241</v>
      </c>
      <c r="B214" s="320" t="s">
        <v>834</v>
      </c>
      <c r="C214" s="320" t="s">
        <v>84</v>
      </c>
      <c r="D214" s="201">
        <v>231183</v>
      </c>
      <c r="E214" s="320" t="s">
        <v>135</v>
      </c>
      <c r="F214" s="320" t="s">
        <v>254</v>
      </c>
      <c r="G214" s="320" t="s">
        <v>264</v>
      </c>
      <c r="H214" s="320" t="s">
        <v>263</v>
      </c>
      <c r="I214" s="9" t="s">
        <v>4950</v>
      </c>
      <c r="J214" s="9" t="s">
        <v>4951</v>
      </c>
    </row>
    <row r="215" spans="1:10">
      <c r="A215" s="320" t="s">
        <v>241</v>
      </c>
      <c r="B215" s="320" t="s">
        <v>834</v>
      </c>
      <c r="C215" s="320" t="s">
        <v>84</v>
      </c>
      <c r="D215" s="201">
        <v>70315301</v>
      </c>
      <c r="E215" s="320" t="s">
        <v>137</v>
      </c>
      <c r="F215" s="320" t="s">
        <v>254</v>
      </c>
      <c r="G215" s="320" t="s">
        <v>264</v>
      </c>
      <c r="H215" s="320" t="s">
        <v>263</v>
      </c>
      <c r="I215" s="9" t="s">
        <v>4952</v>
      </c>
      <c r="J215" s="9" t="s">
        <v>4953</v>
      </c>
    </row>
    <row r="216" spans="1:10">
      <c r="A216" s="320" t="s">
        <v>241</v>
      </c>
      <c r="B216" s="320" t="s">
        <v>834</v>
      </c>
      <c r="C216" s="320" t="s">
        <v>84</v>
      </c>
      <c r="D216" s="201">
        <v>220474175</v>
      </c>
      <c r="E216" s="320" t="s">
        <v>142</v>
      </c>
      <c r="F216" s="320" t="s">
        <v>254</v>
      </c>
      <c r="G216" s="320" t="s">
        <v>264</v>
      </c>
      <c r="H216" s="320" t="s">
        <v>263</v>
      </c>
      <c r="I216" s="9" t="s">
        <v>4954</v>
      </c>
      <c r="J216" s="9" t="s">
        <v>4955</v>
      </c>
    </row>
    <row r="217" spans="1:10">
      <c r="A217" s="320" t="s">
        <v>241</v>
      </c>
      <c r="B217" s="320" t="s">
        <v>834</v>
      </c>
      <c r="C217" s="320" t="s">
        <v>78</v>
      </c>
      <c r="D217" s="201">
        <v>108363216</v>
      </c>
      <c r="E217" s="320" t="s">
        <v>139</v>
      </c>
      <c r="F217" s="320" t="s">
        <v>254</v>
      </c>
      <c r="G217" s="320" t="s">
        <v>262</v>
      </c>
      <c r="H217" s="320" t="s">
        <v>261</v>
      </c>
      <c r="I217" s="9" t="s">
        <v>4956</v>
      </c>
      <c r="J217" s="9" t="s">
        <v>4957</v>
      </c>
    </row>
    <row r="218" spans="1:10">
      <c r="A218" s="320" t="s">
        <v>241</v>
      </c>
      <c r="B218" s="320" t="s">
        <v>834</v>
      </c>
      <c r="C218" s="320" t="s">
        <v>91</v>
      </c>
      <c r="D218" s="201">
        <v>88885685</v>
      </c>
      <c r="E218" s="320" t="s">
        <v>138</v>
      </c>
      <c r="F218" s="320" t="s">
        <v>254</v>
      </c>
      <c r="G218" s="320" t="s">
        <v>264</v>
      </c>
      <c r="H218" s="320" t="s">
        <v>263</v>
      </c>
      <c r="I218" s="9" t="s">
        <v>4958</v>
      </c>
      <c r="J218" s="9" t="s">
        <v>4959</v>
      </c>
    </row>
    <row r="219" spans="1:10">
      <c r="A219" s="320" t="s">
        <v>241</v>
      </c>
      <c r="B219" s="320" t="s">
        <v>834</v>
      </c>
      <c r="C219" s="173" t="s">
        <v>1266</v>
      </c>
      <c r="D219" s="201" t="s">
        <v>12</v>
      </c>
      <c r="E219" s="173" t="s">
        <v>12</v>
      </c>
      <c r="F219" s="173" t="s">
        <v>253</v>
      </c>
      <c r="G219" s="173" t="s">
        <v>12</v>
      </c>
      <c r="H219" s="173" t="s">
        <v>12</v>
      </c>
      <c r="I219" s="9" t="s">
        <v>5546</v>
      </c>
      <c r="J219" s="9" t="s">
        <v>5547</v>
      </c>
    </row>
    <row r="220" spans="1:10">
      <c r="A220" s="320" t="s">
        <v>244</v>
      </c>
      <c r="B220" s="320" t="s">
        <v>834</v>
      </c>
      <c r="C220" s="320" t="s">
        <v>76</v>
      </c>
      <c r="D220" s="201">
        <v>75016542</v>
      </c>
      <c r="E220" s="320" t="s">
        <v>978</v>
      </c>
      <c r="F220" s="320" t="s">
        <v>254</v>
      </c>
      <c r="G220" s="320" t="s">
        <v>264</v>
      </c>
      <c r="H220" s="320" t="s">
        <v>262</v>
      </c>
      <c r="I220" s="9" t="s">
        <v>4960</v>
      </c>
      <c r="J220" s="9" t="s">
        <v>4961</v>
      </c>
    </row>
    <row r="221" spans="1:10">
      <c r="A221" s="320" t="s">
        <v>244</v>
      </c>
      <c r="B221" s="320" t="s">
        <v>834</v>
      </c>
      <c r="C221" s="320" t="s">
        <v>76</v>
      </c>
      <c r="D221" s="201">
        <v>115256530</v>
      </c>
      <c r="E221" s="320" t="s">
        <v>34</v>
      </c>
      <c r="F221" s="320" t="s">
        <v>254</v>
      </c>
      <c r="G221" s="320" t="s">
        <v>262</v>
      </c>
      <c r="H221" s="320" t="s">
        <v>263</v>
      </c>
      <c r="I221" s="9" t="s">
        <v>4962</v>
      </c>
      <c r="J221" s="9" t="s">
        <v>4963</v>
      </c>
    </row>
    <row r="222" spans="1:10">
      <c r="A222" s="320" t="s">
        <v>244</v>
      </c>
      <c r="B222" s="320" t="s">
        <v>834</v>
      </c>
      <c r="C222" s="320" t="s">
        <v>92</v>
      </c>
      <c r="D222" s="201">
        <v>76790536</v>
      </c>
      <c r="E222" s="320" t="s">
        <v>163</v>
      </c>
      <c r="F222" s="320" t="s">
        <v>254</v>
      </c>
      <c r="G222" s="320" t="s">
        <v>261</v>
      </c>
      <c r="H222" s="320" t="s">
        <v>262</v>
      </c>
      <c r="I222" s="9" t="s">
        <v>4964</v>
      </c>
      <c r="J222" s="9" t="s">
        <v>4965</v>
      </c>
    </row>
    <row r="223" spans="1:10">
      <c r="A223" s="320" t="s">
        <v>244</v>
      </c>
      <c r="B223" s="320" t="s">
        <v>834</v>
      </c>
      <c r="C223" s="320" t="s">
        <v>92</v>
      </c>
      <c r="D223" s="201">
        <v>119363070</v>
      </c>
      <c r="E223" s="320" t="s">
        <v>981</v>
      </c>
      <c r="F223" s="320" t="s">
        <v>254</v>
      </c>
      <c r="G223" s="320" t="s">
        <v>261</v>
      </c>
      <c r="H223" s="320" t="s">
        <v>262</v>
      </c>
      <c r="I223" s="9" t="s">
        <v>4966</v>
      </c>
      <c r="J223" s="9" t="s">
        <v>4967</v>
      </c>
    </row>
    <row r="224" spans="1:10">
      <c r="A224" s="320" t="s">
        <v>244</v>
      </c>
      <c r="B224" s="320" t="s">
        <v>834</v>
      </c>
      <c r="C224" s="320" t="s">
        <v>82</v>
      </c>
      <c r="D224" s="201">
        <v>81392929</v>
      </c>
      <c r="E224" s="320" t="s">
        <v>1010</v>
      </c>
      <c r="F224" s="320" t="s">
        <v>254</v>
      </c>
      <c r="G224" s="320" t="s">
        <v>264</v>
      </c>
      <c r="H224" s="320" t="s">
        <v>262</v>
      </c>
      <c r="I224" s="9" t="s">
        <v>4968</v>
      </c>
      <c r="J224" s="9" t="s">
        <v>4969</v>
      </c>
    </row>
    <row r="225" spans="1:10">
      <c r="A225" s="320" t="s">
        <v>244</v>
      </c>
      <c r="B225" s="320" t="s">
        <v>834</v>
      </c>
      <c r="C225" s="320" t="s">
        <v>82</v>
      </c>
      <c r="D225" s="201">
        <v>122658470</v>
      </c>
      <c r="E225" s="320" t="s">
        <v>161</v>
      </c>
      <c r="F225" s="320" t="s">
        <v>254</v>
      </c>
      <c r="G225" s="320" t="s">
        <v>261</v>
      </c>
      <c r="H225" s="320" t="s">
        <v>262</v>
      </c>
      <c r="I225" s="9" t="s">
        <v>4970</v>
      </c>
      <c r="J225" s="9" t="s">
        <v>4971</v>
      </c>
    </row>
    <row r="226" spans="1:10">
      <c r="A226" s="320" t="s">
        <v>244</v>
      </c>
      <c r="B226" s="320" t="s">
        <v>834</v>
      </c>
      <c r="C226" s="320" t="s">
        <v>103</v>
      </c>
      <c r="D226" s="201">
        <v>23657141</v>
      </c>
      <c r="E226" s="320" t="s">
        <v>980</v>
      </c>
      <c r="F226" s="320" t="s">
        <v>254</v>
      </c>
      <c r="G226" s="320" t="s">
        <v>264</v>
      </c>
      <c r="H226" s="320" t="s">
        <v>263</v>
      </c>
      <c r="I226" s="9" t="s">
        <v>4972</v>
      </c>
      <c r="J226" s="9" t="s">
        <v>4973</v>
      </c>
    </row>
    <row r="227" spans="1:10">
      <c r="A227" s="320" t="s">
        <v>244</v>
      </c>
      <c r="B227" s="320" t="s">
        <v>834</v>
      </c>
      <c r="C227" s="320" t="s">
        <v>103</v>
      </c>
      <c r="D227" s="201">
        <v>70524720</v>
      </c>
      <c r="E227" s="320" t="s">
        <v>1011</v>
      </c>
      <c r="F227" s="320" t="s">
        <v>254</v>
      </c>
      <c r="G227" s="320" t="s">
        <v>264</v>
      </c>
      <c r="H227" s="320" t="s">
        <v>263</v>
      </c>
      <c r="I227" s="9" t="s">
        <v>4974</v>
      </c>
      <c r="J227" s="9" t="s">
        <v>4975</v>
      </c>
    </row>
    <row r="228" spans="1:10">
      <c r="A228" s="320" t="s">
        <v>244</v>
      </c>
      <c r="B228" s="320" t="s">
        <v>834</v>
      </c>
      <c r="C228" s="320" t="s">
        <v>112</v>
      </c>
      <c r="D228" s="201">
        <v>61903948</v>
      </c>
      <c r="E228" s="320" t="s">
        <v>155</v>
      </c>
      <c r="F228" s="320" t="s">
        <v>254</v>
      </c>
      <c r="G228" s="320" t="s">
        <v>261</v>
      </c>
      <c r="H228" s="320" t="s">
        <v>262</v>
      </c>
      <c r="I228" s="9" t="s">
        <v>4976</v>
      </c>
      <c r="J228" s="9" t="s">
        <v>4977</v>
      </c>
    </row>
    <row r="229" spans="1:10">
      <c r="A229" s="320" t="s">
        <v>244</v>
      </c>
      <c r="B229" s="320" t="s">
        <v>834</v>
      </c>
      <c r="C229" s="320" t="s">
        <v>88</v>
      </c>
      <c r="D229" s="201">
        <v>417621</v>
      </c>
      <c r="E229" s="320" t="s">
        <v>985</v>
      </c>
      <c r="F229" s="320" t="s">
        <v>254</v>
      </c>
      <c r="G229" s="320" t="s">
        <v>264</v>
      </c>
      <c r="H229" s="320" t="s">
        <v>263</v>
      </c>
      <c r="I229" s="9" t="s">
        <v>4978</v>
      </c>
      <c r="J229" s="9" t="s">
        <v>4979</v>
      </c>
    </row>
    <row r="230" spans="1:10">
      <c r="A230" s="320" t="s">
        <v>244</v>
      </c>
      <c r="B230" s="320" t="s">
        <v>834</v>
      </c>
      <c r="C230" s="320" t="s">
        <v>88</v>
      </c>
      <c r="D230" s="201">
        <v>55708685</v>
      </c>
      <c r="E230" s="320" t="s">
        <v>165</v>
      </c>
      <c r="F230" s="320" t="s">
        <v>254</v>
      </c>
      <c r="G230" s="320" t="s">
        <v>261</v>
      </c>
      <c r="H230" s="320" t="s">
        <v>263</v>
      </c>
      <c r="I230" s="9" t="s">
        <v>4980</v>
      </c>
      <c r="J230" s="9" t="s">
        <v>4981</v>
      </c>
    </row>
    <row r="231" spans="1:10">
      <c r="A231" s="320" t="s">
        <v>244</v>
      </c>
      <c r="B231" s="320" t="s">
        <v>834</v>
      </c>
      <c r="C231" s="320" t="s">
        <v>78</v>
      </c>
      <c r="D231" s="201">
        <v>74656953</v>
      </c>
      <c r="E231" s="320" t="s">
        <v>986</v>
      </c>
      <c r="F231" s="320" t="s">
        <v>254</v>
      </c>
      <c r="G231" s="320" t="s">
        <v>261</v>
      </c>
      <c r="H231" s="320" t="s">
        <v>262</v>
      </c>
      <c r="I231" s="9" t="s">
        <v>4982</v>
      </c>
      <c r="J231" s="9" t="s">
        <v>4983</v>
      </c>
    </row>
    <row r="232" spans="1:10">
      <c r="A232" s="320" t="s">
        <v>244</v>
      </c>
      <c r="B232" s="320" t="s">
        <v>834</v>
      </c>
      <c r="C232" s="320" t="s">
        <v>85</v>
      </c>
      <c r="D232" s="201">
        <v>77051811</v>
      </c>
      <c r="E232" s="320" t="s">
        <v>159</v>
      </c>
      <c r="F232" s="320" t="s">
        <v>254</v>
      </c>
      <c r="G232" s="320" t="s">
        <v>264</v>
      </c>
      <c r="H232" s="320" t="s">
        <v>263</v>
      </c>
      <c r="I232" s="9" t="s">
        <v>4984</v>
      </c>
      <c r="J232" s="9" t="s">
        <v>4985</v>
      </c>
    </row>
    <row r="233" spans="1:10">
      <c r="A233" s="320" t="s">
        <v>244</v>
      </c>
      <c r="B233" s="320" t="s">
        <v>834</v>
      </c>
      <c r="C233" s="320" t="s">
        <v>93</v>
      </c>
      <c r="D233" s="201">
        <v>76024763</v>
      </c>
      <c r="E233" s="320" t="s">
        <v>166</v>
      </c>
      <c r="F233" s="320" t="s">
        <v>254</v>
      </c>
      <c r="G233" s="320" t="s">
        <v>264</v>
      </c>
      <c r="H233" s="320" t="s">
        <v>261</v>
      </c>
      <c r="I233" s="9" t="s">
        <v>4986</v>
      </c>
      <c r="J233" s="9" t="s">
        <v>4987</v>
      </c>
    </row>
    <row r="234" spans="1:10">
      <c r="A234" s="320" t="s">
        <v>244</v>
      </c>
      <c r="B234" s="320" t="s">
        <v>834</v>
      </c>
      <c r="C234" s="320" t="s">
        <v>93</v>
      </c>
      <c r="D234" s="201">
        <v>97246023</v>
      </c>
      <c r="E234" s="320" t="s">
        <v>160</v>
      </c>
      <c r="F234" s="320" t="s">
        <v>254</v>
      </c>
      <c r="G234" s="320" t="s">
        <v>263</v>
      </c>
      <c r="H234" s="320" t="s">
        <v>264</v>
      </c>
      <c r="I234" s="9" t="s">
        <v>4988</v>
      </c>
      <c r="J234" s="9" t="s">
        <v>4989</v>
      </c>
    </row>
    <row r="235" spans="1:10">
      <c r="A235" s="320" t="s">
        <v>244</v>
      </c>
      <c r="B235" s="320" t="s">
        <v>834</v>
      </c>
      <c r="C235" s="320" t="s">
        <v>93</v>
      </c>
      <c r="D235" s="201">
        <v>97562394</v>
      </c>
      <c r="E235" s="320" t="s">
        <v>162</v>
      </c>
      <c r="F235" s="320" t="s">
        <v>254</v>
      </c>
      <c r="G235" s="320" t="s">
        <v>263</v>
      </c>
      <c r="H235" s="320" t="s">
        <v>264</v>
      </c>
      <c r="I235" s="9" t="s">
        <v>4990</v>
      </c>
      <c r="J235" s="9" t="s">
        <v>4991</v>
      </c>
    </row>
    <row r="236" spans="1:10">
      <c r="A236" s="320" t="s">
        <v>244</v>
      </c>
      <c r="B236" s="320" t="s">
        <v>834</v>
      </c>
      <c r="C236" s="320" t="s">
        <v>94</v>
      </c>
      <c r="D236" s="201">
        <v>102097865</v>
      </c>
      <c r="E236" s="320" t="s">
        <v>158</v>
      </c>
      <c r="F236" s="320" t="s">
        <v>254</v>
      </c>
      <c r="G236" s="320" t="s">
        <v>262</v>
      </c>
      <c r="H236" s="320" t="s">
        <v>263</v>
      </c>
      <c r="I236" s="9" t="s">
        <v>4992</v>
      </c>
      <c r="J236" s="9" t="s">
        <v>4993</v>
      </c>
    </row>
    <row r="237" spans="1:10">
      <c r="A237" s="320" t="s">
        <v>244</v>
      </c>
      <c r="B237" s="320" t="s">
        <v>834</v>
      </c>
      <c r="C237" s="320" t="s">
        <v>94</v>
      </c>
      <c r="D237" s="201">
        <v>104652802</v>
      </c>
      <c r="E237" s="320" t="s">
        <v>157</v>
      </c>
      <c r="F237" s="320" t="s">
        <v>254</v>
      </c>
      <c r="G237" s="320" t="s">
        <v>262</v>
      </c>
      <c r="H237" s="320" t="s">
        <v>261</v>
      </c>
      <c r="I237" s="9" t="s">
        <v>4994</v>
      </c>
      <c r="J237" s="9" t="s">
        <v>4995</v>
      </c>
    </row>
    <row r="238" spans="1:10">
      <c r="A238" s="320" t="s">
        <v>244</v>
      </c>
      <c r="B238" s="320" t="s">
        <v>834</v>
      </c>
      <c r="C238" s="320" t="s">
        <v>95</v>
      </c>
      <c r="D238" s="201">
        <v>37745653</v>
      </c>
      <c r="E238" s="320" t="s">
        <v>156</v>
      </c>
      <c r="F238" s="320" t="s">
        <v>254</v>
      </c>
      <c r="G238" s="320" t="s">
        <v>263</v>
      </c>
      <c r="H238" s="320" t="s">
        <v>264</v>
      </c>
      <c r="I238" s="9" t="s">
        <v>4996</v>
      </c>
      <c r="J238" s="9" t="s">
        <v>4997</v>
      </c>
    </row>
    <row r="239" spans="1:10">
      <c r="A239" s="320" t="s">
        <v>244</v>
      </c>
      <c r="B239" s="320" t="s">
        <v>834</v>
      </c>
      <c r="C239" s="320" t="s">
        <v>95</v>
      </c>
      <c r="D239" s="201">
        <v>140507922</v>
      </c>
      <c r="E239" s="320" t="s">
        <v>164</v>
      </c>
      <c r="F239" s="320" t="s">
        <v>254</v>
      </c>
      <c r="G239" s="320" t="s">
        <v>264</v>
      </c>
      <c r="H239" s="320" t="s">
        <v>263</v>
      </c>
      <c r="I239" s="9" t="s">
        <v>4998</v>
      </c>
      <c r="J239" s="9" t="s">
        <v>4999</v>
      </c>
    </row>
    <row r="240" spans="1:10">
      <c r="A240" s="320" t="s">
        <v>244</v>
      </c>
      <c r="B240" s="320" t="s">
        <v>834</v>
      </c>
      <c r="C240" s="173" t="s">
        <v>1592</v>
      </c>
      <c r="D240" s="201" t="s">
        <v>12</v>
      </c>
      <c r="E240" s="173" t="s">
        <v>12</v>
      </c>
      <c r="F240" s="173" t="s">
        <v>253</v>
      </c>
      <c r="G240" s="173" t="s">
        <v>12</v>
      </c>
      <c r="H240" s="173" t="s">
        <v>12</v>
      </c>
      <c r="I240" s="9" t="s">
        <v>5548</v>
      </c>
      <c r="J240" s="9" t="s">
        <v>5549</v>
      </c>
    </row>
    <row r="241" spans="1:10">
      <c r="A241" s="320" t="s">
        <v>855</v>
      </c>
      <c r="B241" s="320" t="s">
        <v>834</v>
      </c>
      <c r="C241" s="320" t="s">
        <v>92</v>
      </c>
      <c r="D241" s="201">
        <v>45675604</v>
      </c>
      <c r="E241" s="320" t="s">
        <v>1070</v>
      </c>
      <c r="F241" s="320" t="s">
        <v>254</v>
      </c>
      <c r="G241" s="320" t="s">
        <v>264</v>
      </c>
      <c r="H241" s="320" t="s">
        <v>263</v>
      </c>
      <c r="I241" s="9" t="s">
        <v>5000</v>
      </c>
      <c r="J241" s="9" t="s">
        <v>5001</v>
      </c>
    </row>
    <row r="242" spans="1:10">
      <c r="A242" s="320" t="s">
        <v>855</v>
      </c>
      <c r="B242" s="320" t="s">
        <v>834</v>
      </c>
      <c r="C242" s="320" t="s">
        <v>81</v>
      </c>
      <c r="D242" s="201">
        <v>61390186</v>
      </c>
      <c r="E242" s="320" t="s">
        <v>1071</v>
      </c>
      <c r="F242" s="320" t="s">
        <v>254</v>
      </c>
      <c r="G242" s="320" t="s">
        <v>262</v>
      </c>
      <c r="H242" s="320" t="s">
        <v>261</v>
      </c>
      <c r="I242" s="9" t="s">
        <v>5002</v>
      </c>
      <c r="J242" s="9" t="s">
        <v>5003</v>
      </c>
    </row>
    <row r="243" spans="1:10">
      <c r="A243" s="320" t="s">
        <v>855</v>
      </c>
      <c r="B243" s="320" t="s">
        <v>834</v>
      </c>
      <c r="C243" s="320" t="s">
        <v>89</v>
      </c>
      <c r="D243" s="201">
        <v>115069639</v>
      </c>
      <c r="E243" s="320" t="s">
        <v>1072</v>
      </c>
      <c r="F243" s="320" t="s">
        <v>254</v>
      </c>
      <c r="G243" s="320" t="s">
        <v>263</v>
      </c>
      <c r="H243" s="320" t="s">
        <v>264</v>
      </c>
      <c r="I243" s="9" t="s">
        <v>5004</v>
      </c>
      <c r="J243" s="9" t="s">
        <v>5005</v>
      </c>
    </row>
    <row r="244" spans="1:10">
      <c r="A244" s="320" t="s">
        <v>855</v>
      </c>
      <c r="B244" s="320" t="s">
        <v>834</v>
      </c>
      <c r="C244" s="320" t="s">
        <v>84</v>
      </c>
      <c r="D244" s="201">
        <v>34661382</v>
      </c>
      <c r="E244" s="320" t="s">
        <v>1073</v>
      </c>
      <c r="F244" s="320" t="s">
        <v>254</v>
      </c>
      <c r="G244" s="320" t="s">
        <v>263</v>
      </c>
      <c r="H244" s="320" t="s">
        <v>261</v>
      </c>
      <c r="I244" s="9" t="s">
        <v>5006</v>
      </c>
      <c r="J244" s="9" t="s">
        <v>5007</v>
      </c>
    </row>
    <row r="245" spans="1:10">
      <c r="A245" s="320" t="s">
        <v>855</v>
      </c>
      <c r="B245" s="320" t="s">
        <v>834</v>
      </c>
      <c r="C245" s="320" t="s">
        <v>84</v>
      </c>
      <c r="D245" s="201">
        <v>113820261</v>
      </c>
      <c r="E245" s="320" t="s">
        <v>237</v>
      </c>
      <c r="F245" s="320" t="s">
        <v>254</v>
      </c>
      <c r="G245" s="320" t="s">
        <v>262</v>
      </c>
      <c r="H245" s="320" t="s">
        <v>261</v>
      </c>
      <c r="I245" s="9" t="s">
        <v>5008</v>
      </c>
      <c r="J245" s="9" t="s">
        <v>5009</v>
      </c>
    </row>
    <row r="246" spans="1:10">
      <c r="A246" s="320" t="s">
        <v>855</v>
      </c>
      <c r="B246" s="320" t="s">
        <v>834</v>
      </c>
      <c r="C246" s="320" t="s">
        <v>84</v>
      </c>
      <c r="D246" s="201">
        <v>149581558</v>
      </c>
      <c r="E246" s="320" t="s">
        <v>1074</v>
      </c>
      <c r="F246" s="320" t="s">
        <v>254</v>
      </c>
      <c r="G246" s="320" t="s">
        <v>262</v>
      </c>
      <c r="H246" s="320" t="s">
        <v>264</v>
      </c>
      <c r="I246" s="9" t="s">
        <v>5010</v>
      </c>
      <c r="J246" s="9" t="s">
        <v>5011</v>
      </c>
    </row>
    <row r="247" spans="1:10">
      <c r="A247" s="320" t="s">
        <v>855</v>
      </c>
      <c r="B247" s="320" t="s">
        <v>834</v>
      </c>
      <c r="C247" s="320" t="s">
        <v>117</v>
      </c>
      <c r="D247" s="201">
        <v>37757313</v>
      </c>
      <c r="E247" s="320" t="s">
        <v>1075</v>
      </c>
      <c r="F247" s="320" t="s">
        <v>254</v>
      </c>
      <c r="G247" s="320" t="s">
        <v>261</v>
      </c>
      <c r="H247" s="320" t="s">
        <v>264</v>
      </c>
      <c r="I247" s="9" t="s">
        <v>5012</v>
      </c>
      <c r="J247" s="9" t="s">
        <v>5013</v>
      </c>
    </row>
    <row r="248" spans="1:10">
      <c r="A248" s="320" t="s">
        <v>855</v>
      </c>
      <c r="B248" s="320" t="s">
        <v>834</v>
      </c>
      <c r="C248" s="320" t="s">
        <v>86</v>
      </c>
      <c r="D248" s="201">
        <v>137427276</v>
      </c>
      <c r="E248" s="320" t="s">
        <v>1076</v>
      </c>
      <c r="F248" s="320" t="s">
        <v>254</v>
      </c>
      <c r="G248" s="320" t="s">
        <v>263</v>
      </c>
      <c r="H248" s="320" t="s">
        <v>261</v>
      </c>
      <c r="I248" s="9" t="s">
        <v>5014</v>
      </c>
      <c r="J248" s="9" t="s">
        <v>5015</v>
      </c>
    </row>
    <row r="249" spans="1:10">
      <c r="A249" s="320" t="s">
        <v>855</v>
      </c>
      <c r="B249" s="320" t="s">
        <v>834</v>
      </c>
      <c r="C249" s="320" t="s">
        <v>94</v>
      </c>
      <c r="D249" s="201">
        <v>105258627</v>
      </c>
      <c r="E249" s="320" t="s">
        <v>1077</v>
      </c>
      <c r="F249" s="320" t="s">
        <v>254</v>
      </c>
      <c r="G249" s="320" t="s">
        <v>264</v>
      </c>
      <c r="H249" s="320" t="s">
        <v>263</v>
      </c>
      <c r="I249" s="9" t="s">
        <v>5016</v>
      </c>
      <c r="J249" s="9" t="s">
        <v>5017</v>
      </c>
    </row>
    <row r="250" spans="1:10">
      <c r="A250" s="320" t="s">
        <v>855</v>
      </c>
      <c r="B250" s="320" t="s">
        <v>834</v>
      </c>
      <c r="C250" s="320" t="s">
        <v>95</v>
      </c>
      <c r="D250" s="201">
        <v>7679141</v>
      </c>
      <c r="E250" s="320" t="s">
        <v>1078</v>
      </c>
      <c r="F250" s="320" t="s">
        <v>254</v>
      </c>
      <c r="G250" s="320" t="s">
        <v>263</v>
      </c>
      <c r="H250" s="320" t="s">
        <v>264</v>
      </c>
      <c r="I250" s="9" t="s">
        <v>5018</v>
      </c>
      <c r="J250" s="9" t="s">
        <v>5019</v>
      </c>
    </row>
    <row r="251" spans="1:10">
      <c r="A251" s="320" t="s">
        <v>855</v>
      </c>
      <c r="B251" s="320" t="s">
        <v>834</v>
      </c>
      <c r="C251" s="173" t="s">
        <v>1257</v>
      </c>
      <c r="D251" s="201" t="s">
        <v>12</v>
      </c>
      <c r="E251" s="173" t="s">
        <v>12</v>
      </c>
      <c r="F251" s="173" t="s">
        <v>253</v>
      </c>
      <c r="G251" s="173" t="s">
        <v>12</v>
      </c>
      <c r="H251" s="173" t="s">
        <v>12</v>
      </c>
      <c r="I251" s="9" t="s">
        <v>5020</v>
      </c>
      <c r="J251" s="9" t="s">
        <v>5021</v>
      </c>
    </row>
    <row r="252" spans="1:10">
      <c r="A252" s="320" t="s">
        <v>305</v>
      </c>
      <c r="B252" s="320" t="s">
        <v>834</v>
      </c>
      <c r="C252" s="320" t="s">
        <v>81</v>
      </c>
      <c r="D252" s="201">
        <v>113147135</v>
      </c>
      <c r="E252" s="320" t="s">
        <v>236</v>
      </c>
      <c r="F252" s="320" t="s">
        <v>254</v>
      </c>
      <c r="G252" s="320" t="s">
        <v>262</v>
      </c>
      <c r="H252" s="320" t="s">
        <v>261</v>
      </c>
      <c r="I252" s="9" t="s">
        <v>5022</v>
      </c>
      <c r="J252" s="9" t="s">
        <v>5023</v>
      </c>
    </row>
    <row r="253" spans="1:10">
      <c r="A253" s="320" t="s">
        <v>305</v>
      </c>
      <c r="B253" s="320" t="s">
        <v>834</v>
      </c>
      <c r="C253" s="320" t="s">
        <v>82</v>
      </c>
      <c r="D253" s="201">
        <v>25398284</v>
      </c>
      <c r="E253" s="320" t="s">
        <v>66</v>
      </c>
      <c r="F253" s="320" t="s">
        <v>254</v>
      </c>
      <c r="G253" s="320" t="s">
        <v>264</v>
      </c>
      <c r="H253" s="320" t="s">
        <v>262</v>
      </c>
      <c r="I253" s="9" t="s">
        <v>4783</v>
      </c>
      <c r="J253" s="9" t="s">
        <v>4784</v>
      </c>
    </row>
    <row r="254" spans="1:10">
      <c r="A254" s="320" t="s">
        <v>305</v>
      </c>
      <c r="B254" s="320" t="s">
        <v>834</v>
      </c>
      <c r="C254" s="320" t="s">
        <v>82</v>
      </c>
      <c r="D254" s="201">
        <v>117749303</v>
      </c>
      <c r="E254" s="320" t="s">
        <v>1079</v>
      </c>
      <c r="F254" s="320" t="s">
        <v>254</v>
      </c>
      <c r="G254" s="320" t="s">
        <v>264</v>
      </c>
      <c r="H254" s="320" t="s">
        <v>263</v>
      </c>
      <c r="I254" s="9" t="s">
        <v>5024</v>
      </c>
      <c r="J254" s="9" t="s">
        <v>5025</v>
      </c>
    </row>
    <row r="255" spans="1:10">
      <c r="A255" s="320" t="s">
        <v>305</v>
      </c>
      <c r="B255" s="320" t="s">
        <v>834</v>
      </c>
      <c r="C255" s="320" t="s">
        <v>89</v>
      </c>
      <c r="D255" s="201">
        <v>28592640</v>
      </c>
      <c r="E255" s="320" t="s">
        <v>53</v>
      </c>
      <c r="F255" s="320" t="s">
        <v>254</v>
      </c>
      <c r="G255" s="320" t="s">
        <v>261</v>
      </c>
      <c r="H255" s="320" t="s">
        <v>264</v>
      </c>
      <c r="I255" s="9" t="s">
        <v>4885</v>
      </c>
      <c r="J255" s="9" t="s">
        <v>4886</v>
      </c>
    </row>
    <row r="256" spans="1:10">
      <c r="A256" s="320" t="s">
        <v>305</v>
      </c>
      <c r="B256" s="320" t="s">
        <v>834</v>
      </c>
      <c r="C256" s="320" t="s">
        <v>103</v>
      </c>
      <c r="D256" s="201">
        <v>60919645</v>
      </c>
      <c r="E256" s="320" t="s">
        <v>1080</v>
      </c>
      <c r="F256" s="320" t="s">
        <v>254</v>
      </c>
      <c r="G256" s="320" t="s">
        <v>261</v>
      </c>
      <c r="H256" s="320" t="s">
        <v>262</v>
      </c>
      <c r="I256" s="9" t="s">
        <v>5026</v>
      </c>
      <c r="J256" s="9" t="s">
        <v>5027</v>
      </c>
    </row>
    <row r="257" spans="1:10">
      <c r="A257" s="320" t="s">
        <v>305</v>
      </c>
      <c r="B257" s="320" t="s">
        <v>834</v>
      </c>
      <c r="C257" s="320" t="s">
        <v>112</v>
      </c>
      <c r="D257" s="201">
        <v>41958878</v>
      </c>
      <c r="E257" s="320" t="s">
        <v>1081</v>
      </c>
      <c r="F257" s="320" t="s">
        <v>254</v>
      </c>
      <c r="G257" s="320" t="s">
        <v>263</v>
      </c>
      <c r="H257" s="320" t="s">
        <v>261</v>
      </c>
      <c r="I257" s="9" t="s">
        <v>5028</v>
      </c>
      <c r="J257" s="9" t="s">
        <v>5029</v>
      </c>
    </row>
    <row r="258" spans="1:10">
      <c r="A258" s="320" t="s">
        <v>305</v>
      </c>
      <c r="B258" s="320" t="s">
        <v>834</v>
      </c>
      <c r="C258" s="320" t="s">
        <v>88</v>
      </c>
      <c r="D258" s="201">
        <v>22252905</v>
      </c>
      <c r="E258" s="320" t="s">
        <v>1082</v>
      </c>
      <c r="F258" s="320" t="s">
        <v>254</v>
      </c>
      <c r="G258" s="320" t="s">
        <v>261</v>
      </c>
      <c r="H258" s="320" t="s">
        <v>262</v>
      </c>
      <c r="I258" s="9" t="s">
        <v>5030</v>
      </c>
      <c r="J258" s="9" t="s">
        <v>5031</v>
      </c>
    </row>
    <row r="259" spans="1:10">
      <c r="A259" s="320" t="s">
        <v>305</v>
      </c>
      <c r="B259" s="320" t="s">
        <v>834</v>
      </c>
      <c r="C259" s="320" t="s">
        <v>84</v>
      </c>
      <c r="D259" s="201">
        <v>69689004</v>
      </c>
      <c r="E259" s="320" t="s">
        <v>1083</v>
      </c>
      <c r="F259" s="320" t="s">
        <v>254</v>
      </c>
      <c r="G259" s="320" t="s">
        <v>262</v>
      </c>
      <c r="H259" s="320" t="s">
        <v>261</v>
      </c>
      <c r="I259" s="9" t="s">
        <v>5032</v>
      </c>
      <c r="J259" s="9" t="s">
        <v>5033</v>
      </c>
    </row>
    <row r="260" spans="1:10">
      <c r="A260" s="320" t="s">
        <v>305</v>
      </c>
      <c r="B260" s="320" t="s">
        <v>834</v>
      </c>
      <c r="C260" s="320" t="s">
        <v>84</v>
      </c>
      <c r="D260" s="201">
        <v>73161624</v>
      </c>
      <c r="E260" s="320" t="s">
        <v>1084</v>
      </c>
      <c r="F260" s="320" t="s">
        <v>254</v>
      </c>
      <c r="G260" s="320" t="s">
        <v>264</v>
      </c>
      <c r="H260" s="320" t="s">
        <v>263</v>
      </c>
      <c r="I260" s="9" t="s">
        <v>5034</v>
      </c>
      <c r="J260" s="9" t="s">
        <v>5035</v>
      </c>
    </row>
    <row r="261" spans="1:10">
      <c r="A261" s="320" t="s">
        <v>305</v>
      </c>
      <c r="B261" s="320" t="s">
        <v>834</v>
      </c>
      <c r="C261" s="320" t="s">
        <v>80</v>
      </c>
      <c r="D261" s="201">
        <v>40704511</v>
      </c>
      <c r="E261" s="320" t="s">
        <v>1085</v>
      </c>
      <c r="F261" s="320" t="s">
        <v>254</v>
      </c>
      <c r="G261" s="320" t="s">
        <v>262</v>
      </c>
      <c r="H261" s="320" t="s">
        <v>263</v>
      </c>
      <c r="I261" s="9" t="s">
        <v>5036</v>
      </c>
      <c r="J261" s="9" t="s">
        <v>5037</v>
      </c>
    </row>
    <row r="262" spans="1:10">
      <c r="A262" s="320" t="s">
        <v>305</v>
      </c>
      <c r="B262" s="320" t="s">
        <v>834</v>
      </c>
      <c r="C262" s="320" t="s">
        <v>78</v>
      </c>
      <c r="D262" s="201">
        <v>157160355</v>
      </c>
      <c r="E262" s="320" t="s">
        <v>1086</v>
      </c>
      <c r="F262" s="320" t="s">
        <v>254</v>
      </c>
      <c r="G262" s="320" t="s">
        <v>261</v>
      </c>
      <c r="H262" s="320" t="s">
        <v>262</v>
      </c>
      <c r="I262" s="9" t="s">
        <v>5038</v>
      </c>
      <c r="J262" s="9" t="s">
        <v>5039</v>
      </c>
    </row>
    <row r="263" spans="1:10">
      <c r="A263" s="320" t="s">
        <v>305</v>
      </c>
      <c r="B263" s="320" t="s">
        <v>834</v>
      </c>
      <c r="C263" s="320" t="s">
        <v>78</v>
      </c>
      <c r="D263" s="201">
        <v>170218916</v>
      </c>
      <c r="E263" s="320" t="s">
        <v>1087</v>
      </c>
      <c r="F263" s="320" t="s">
        <v>254</v>
      </c>
      <c r="G263" s="320" t="s">
        <v>264</v>
      </c>
      <c r="H263" s="320" t="s">
        <v>263</v>
      </c>
      <c r="I263" s="9" t="s">
        <v>5040</v>
      </c>
      <c r="J263" s="9" t="s">
        <v>5041</v>
      </c>
    </row>
    <row r="264" spans="1:10">
      <c r="A264" s="320" t="s">
        <v>305</v>
      </c>
      <c r="B264" s="320" t="s">
        <v>834</v>
      </c>
      <c r="C264" s="320" t="s">
        <v>85</v>
      </c>
      <c r="D264" s="201">
        <v>126372061</v>
      </c>
      <c r="E264" s="320" t="s">
        <v>1088</v>
      </c>
      <c r="F264" s="320" t="s">
        <v>254</v>
      </c>
      <c r="G264" s="320" t="s">
        <v>262</v>
      </c>
      <c r="H264" s="320" t="s">
        <v>261</v>
      </c>
      <c r="I264" s="9" t="s">
        <v>5042</v>
      </c>
      <c r="J264" s="9" t="s">
        <v>5043</v>
      </c>
    </row>
    <row r="265" spans="1:10">
      <c r="A265" s="320" t="s">
        <v>305</v>
      </c>
      <c r="B265" s="320" t="s">
        <v>834</v>
      </c>
      <c r="C265" s="320" t="s">
        <v>86</v>
      </c>
      <c r="D265" s="201">
        <v>66400255</v>
      </c>
      <c r="E265" s="320" t="s">
        <v>1089</v>
      </c>
      <c r="F265" s="320" t="s">
        <v>254</v>
      </c>
      <c r="G265" s="320" t="s">
        <v>263</v>
      </c>
      <c r="H265" s="320" t="s">
        <v>264</v>
      </c>
      <c r="I265" s="9" t="s">
        <v>5044</v>
      </c>
      <c r="J265" s="9" t="s">
        <v>5045</v>
      </c>
    </row>
    <row r="266" spans="1:10">
      <c r="A266" s="320" t="s">
        <v>305</v>
      </c>
      <c r="B266" s="320" t="s">
        <v>834</v>
      </c>
      <c r="C266" s="320" t="s">
        <v>93</v>
      </c>
      <c r="D266" s="201">
        <v>24992177</v>
      </c>
      <c r="E266" s="320" t="s">
        <v>1090</v>
      </c>
      <c r="F266" s="320" t="s">
        <v>254</v>
      </c>
      <c r="G266" s="320" t="s">
        <v>261</v>
      </c>
      <c r="H266" s="320" t="s">
        <v>264</v>
      </c>
      <c r="I266" s="9" t="s">
        <v>5046</v>
      </c>
      <c r="J266" s="9" t="s">
        <v>5047</v>
      </c>
    </row>
    <row r="267" spans="1:10">
      <c r="A267" s="320" t="s">
        <v>305</v>
      </c>
      <c r="B267" s="320" t="s">
        <v>834</v>
      </c>
      <c r="C267" s="320" t="s">
        <v>93</v>
      </c>
      <c r="D267" s="201">
        <v>96658812</v>
      </c>
      <c r="E267" s="320" t="s">
        <v>1091</v>
      </c>
      <c r="F267" s="320" t="s">
        <v>254</v>
      </c>
      <c r="G267" s="320" t="s">
        <v>262</v>
      </c>
      <c r="H267" s="320" t="s">
        <v>264</v>
      </c>
      <c r="I267" s="9" t="s">
        <v>5048</v>
      </c>
      <c r="J267" s="9" t="s">
        <v>5049</v>
      </c>
    </row>
    <row r="268" spans="1:10">
      <c r="A268" s="320" t="s">
        <v>305</v>
      </c>
      <c r="B268" s="320" t="s">
        <v>834</v>
      </c>
      <c r="C268" s="320" t="s">
        <v>94</v>
      </c>
      <c r="D268" s="201">
        <v>5927911</v>
      </c>
      <c r="E268" s="320" t="s">
        <v>1092</v>
      </c>
      <c r="F268" s="320" t="s">
        <v>254</v>
      </c>
      <c r="G268" s="320" t="s">
        <v>262</v>
      </c>
      <c r="H268" s="320" t="s">
        <v>261</v>
      </c>
      <c r="I268" s="9" t="s">
        <v>5050</v>
      </c>
      <c r="J268" s="9" t="s">
        <v>5051</v>
      </c>
    </row>
    <row r="269" spans="1:10">
      <c r="A269" s="320" t="s">
        <v>305</v>
      </c>
      <c r="B269" s="320" t="s">
        <v>834</v>
      </c>
      <c r="C269" s="320" t="s">
        <v>91</v>
      </c>
      <c r="D269" s="201">
        <v>144803832</v>
      </c>
      <c r="E269" s="320" t="s">
        <v>1093</v>
      </c>
      <c r="F269" s="320" t="s">
        <v>254</v>
      </c>
      <c r="G269" s="320" t="s">
        <v>261</v>
      </c>
      <c r="H269" s="320" t="s">
        <v>264</v>
      </c>
      <c r="I269" s="9" t="s">
        <v>5052</v>
      </c>
      <c r="J269" s="9" t="s">
        <v>5053</v>
      </c>
    </row>
    <row r="270" spans="1:10">
      <c r="A270" s="320" t="s">
        <v>305</v>
      </c>
      <c r="B270" s="320" t="s">
        <v>834</v>
      </c>
      <c r="C270" s="320" t="s">
        <v>87</v>
      </c>
      <c r="D270" s="201">
        <v>135749341</v>
      </c>
      <c r="E270" s="320" t="s">
        <v>1094</v>
      </c>
      <c r="F270" s="320" t="s">
        <v>254</v>
      </c>
      <c r="G270" s="320" t="s">
        <v>262</v>
      </c>
      <c r="H270" s="320" t="s">
        <v>261</v>
      </c>
      <c r="I270" s="9" t="s">
        <v>5054</v>
      </c>
      <c r="J270" s="9" t="s">
        <v>5055</v>
      </c>
    </row>
    <row r="271" spans="1:10">
      <c r="A271" s="320" t="s">
        <v>305</v>
      </c>
      <c r="B271" s="320" t="s">
        <v>834</v>
      </c>
      <c r="C271" s="173" t="s">
        <v>1252</v>
      </c>
      <c r="D271" s="201" t="s">
        <v>12</v>
      </c>
      <c r="E271" s="173" t="s">
        <v>12</v>
      </c>
      <c r="F271" s="173" t="s">
        <v>253</v>
      </c>
      <c r="G271" s="173" t="s">
        <v>12</v>
      </c>
      <c r="H271" s="173" t="s">
        <v>12</v>
      </c>
      <c r="I271" s="9" t="s">
        <v>5056</v>
      </c>
      <c r="J271" s="9" t="s">
        <v>5057</v>
      </c>
    </row>
    <row r="272" spans="1:10">
      <c r="A272" s="320" t="s">
        <v>242</v>
      </c>
      <c r="B272" s="320" t="s">
        <v>834</v>
      </c>
      <c r="C272" s="320" t="s">
        <v>76</v>
      </c>
      <c r="D272" s="201">
        <v>6489866</v>
      </c>
      <c r="E272" s="320" t="s">
        <v>1095</v>
      </c>
      <c r="F272" s="320" t="s">
        <v>254</v>
      </c>
      <c r="G272" s="320" t="s">
        <v>264</v>
      </c>
      <c r="H272" s="320" t="s">
        <v>262</v>
      </c>
      <c r="I272" s="9" t="s">
        <v>5058</v>
      </c>
      <c r="J272" s="9" t="s">
        <v>5059</v>
      </c>
    </row>
    <row r="273" spans="1:10">
      <c r="A273" s="320" t="s">
        <v>242</v>
      </c>
      <c r="B273" s="320" t="s">
        <v>834</v>
      </c>
      <c r="C273" s="320" t="s">
        <v>76</v>
      </c>
      <c r="D273" s="201">
        <v>57855495</v>
      </c>
      <c r="E273" s="320" t="s">
        <v>1096</v>
      </c>
      <c r="F273" s="320" t="s">
        <v>254</v>
      </c>
      <c r="G273" s="320" t="s">
        <v>264</v>
      </c>
      <c r="H273" s="320" t="s">
        <v>261</v>
      </c>
      <c r="I273" s="9" t="s">
        <v>5060</v>
      </c>
      <c r="J273" s="9" t="s">
        <v>5061</v>
      </c>
    </row>
    <row r="274" spans="1:10">
      <c r="A274" s="320" t="s">
        <v>242</v>
      </c>
      <c r="B274" s="320" t="s">
        <v>834</v>
      </c>
      <c r="C274" s="320" t="s">
        <v>76</v>
      </c>
      <c r="D274" s="201">
        <v>115258748</v>
      </c>
      <c r="E274" s="320" t="s">
        <v>34</v>
      </c>
      <c r="F274" s="320" t="s">
        <v>254</v>
      </c>
      <c r="G274" s="320" t="s">
        <v>264</v>
      </c>
      <c r="H274" s="320" t="s">
        <v>263</v>
      </c>
      <c r="I274" s="9" t="s">
        <v>5062</v>
      </c>
      <c r="J274" s="9" t="s">
        <v>5063</v>
      </c>
    </row>
    <row r="275" spans="1:10">
      <c r="A275" s="320" t="s">
        <v>242</v>
      </c>
      <c r="B275" s="320" t="s">
        <v>834</v>
      </c>
      <c r="C275" s="320" t="s">
        <v>76</v>
      </c>
      <c r="D275" s="201">
        <v>226838658</v>
      </c>
      <c r="E275" s="320" t="s">
        <v>1097</v>
      </c>
      <c r="F275" s="320" t="s">
        <v>254</v>
      </c>
      <c r="G275" s="320" t="s">
        <v>261</v>
      </c>
      <c r="H275" s="320" t="s">
        <v>262</v>
      </c>
      <c r="I275" s="9" t="s">
        <v>5064</v>
      </c>
      <c r="J275" s="9" t="s">
        <v>5065</v>
      </c>
    </row>
    <row r="276" spans="1:10">
      <c r="A276" s="320" t="s">
        <v>242</v>
      </c>
      <c r="B276" s="320" t="s">
        <v>834</v>
      </c>
      <c r="C276" s="320" t="s">
        <v>92</v>
      </c>
      <c r="D276" s="201">
        <v>2928484</v>
      </c>
      <c r="E276" s="320" t="s">
        <v>1098</v>
      </c>
      <c r="F276" s="320" t="s">
        <v>254</v>
      </c>
      <c r="G276" s="320" t="s">
        <v>262</v>
      </c>
      <c r="H276" s="320" t="s">
        <v>264</v>
      </c>
      <c r="I276" s="9" t="s">
        <v>5066</v>
      </c>
      <c r="J276" s="9" t="s">
        <v>5067</v>
      </c>
    </row>
    <row r="277" spans="1:10">
      <c r="A277" s="320" t="s">
        <v>242</v>
      </c>
      <c r="B277" s="320" t="s">
        <v>834</v>
      </c>
      <c r="C277" s="320" t="s">
        <v>82</v>
      </c>
      <c r="D277" s="201">
        <v>56397968</v>
      </c>
      <c r="E277" s="320" t="s">
        <v>198</v>
      </c>
      <c r="F277" s="320" t="s">
        <v>254</v>
      </c>
      <c r="G277" s="320" t="s">
        <v>264</v>
      </c>
      <c r="H277" s="320" t="s">
        <v>263</v>
      </c>
      <c r="I277" s="9" t="s">
        <v>5068</v>
      </c>
      <c r="J277" s="9" t="s">
        <v>5069</v>
      </c>
    </row>
    <row r="278" spans="1:10">
      <c r="A278" s="320" t="s">
        <v>242</v>
      </c>
      <c r="B278" s="320" t="s">
        <v>834</v>
      </c>
      <c r="C278" s="320" t="s">
        <v>90</v>
      </c>
      <c r="D278" s="201">
        <v>69167390</v>
      </c>
      <c r="E278" s="320" t="s">
        <v>196</v>
      </c>
      <c r="F278" s="320" t="s">
        <v>254</v>
      </c>
      <c r="G278" s="320" t="s">
        <v>264</v>
      </c>
      <c r="H278" s="320" t="s">
        <v>261</v>
      </c>
      <c r="I278" s="9" t="s">
        <v>5070</v>
      </c>
      <c r="J278" s="9" t="s">
        <v>5071</v>
      </c>
    </row>
    <row r="279" spans="1:10">
      <c r="A279" s="320" t="s">
        <v>242</v>
      </c>
      <c r="B279" s="320" t="s">
        <v>834</v>
      </c>
      <c r="C279" s="320" t="s">
        <v>113</v>
      </c>
      <c r="D279" s="201">
        <v>3277225</v>
      </c>
      <c r="E279" s="320" t="s">
        <v>1099</v>
      </c>
      <c r="F279" s="320" t="s">
        <v>254</v>
      </c>
      <c r="G279" s="320" t="s">
        <v>261</v>
      </c>
      <c r="H279" s="320" t="s">
        <v>264</v>
      </c>
      <c r="I279" s="9" t="s">
        <v>5072</v>
      </c>
      <c r="J279" s="9" t="s">
        <v>5073</v>
      </c>
    </row>
    <row r="280" spans="1:10">
      <c r="A280" s="320" t="s">
        <v>242</v>
      </c>
      <c r="B280" s="320" t="s">
        <v>834</v>
      </c>
      <c r="C280" s="320" t="s">
        <v>84</v>
      </c>
      <c r="D280" s="201">
        <v>141597639</v>
      </c>
      <c r="E280" s="320" t="s">
        <v>197</v>
      </c>
      <c r="F280" s="320" t="s">
        <v>254</v>
      </c>
      <c r="G280" s="320" t="s">
        <v>262</v>
      </c>
      <c r="H280" s="320" t="s">
        <v>261</v>
      </c>
      <c r="I280" s="9" t="s">
        <v>5074</v>
      </c>
      <c r="J280" s="9" t="s">
        <v>5075</v>
      </c>
    </row>
    <row r="281" spans="1:10">
      <c r="A281" s="320" t="s">
        <v>242</v>
      </c>
      <c r="B281" s="320" t="s">
        <v>834</v>
      </c>
      <c r="C281" s="320" t="s">
        <v>80</v>
      </c>
      <c r="D281" s="201">
        <v>25110731</v>
      </c>
      <c r="E281" s="320" t="s">
        <v>1100</v>
      </c>
      <c r="F281" s="320" t="s">
        <v>254</v>
      </c>
      <c r="G281" s="320" t="s">
        <v>264</v>
      </c>
      <c r="H281" s="320" t="s">
        <v>263</v>
      </c>
      <c r="I281" s="9" t="s">
        <v>5076</v>
      </c>
      <c r="J281" s="9" t="s">
        <v>5077</v>
      </c>
    </row>
    <row r="282" spans="1:10">
      <c r="A282" s="320" t="s">
        <v>242</v>
      </c>
      <c r="B282" s="320" t="s">
        <v>834</v>
      </c>
      <c r="C282" s="320" t="s">
        <v>83</v>
      </c>
      <c r="D282" s="201">
        <v>46984565</v>
      </c>
      <c r="E282" s="320" t="s">
        <v>1101</v>
      </c>
      <c r="F282" s="320" t="s">
        <v>254</v>
      </c>
      <c r="G282" s="320" t="s">
        <v>264</v>
      </c>
      <c r="H282" s="320" t="s">
        <v>263</v>
      </c>
      <c r="I282" s="9" t="s">
        <v>5078</v>
      </c>
      <c r="J282" s="9" t="s">
        <v>5079</v>
      </c>
    </row>
    <row r="283" spans="1:10">
      <c r="A283" s="320" t="s">
        <v>242</v>
      </c>
      <c r="B283" s="320" t="s">
        <v>834</v>
      </c>
      <c r="C283" s="320" t="s">
        <v>85</v>
      </c>
      <c r="D283" s="201">
        <v>30732122</v>
      </c>
      <c r="E283" s="320" t="s">
        <v>1102</v>
      </c>
      <c r="F283" s="320" t="s">
        <v>254</v>
      </c>
      <c r="G283" s="320" t="s">
        <v>262</v>
      </c>
      <c r="H283" s="320" t="s">
        <v>263</v>
      </c>
      <c r="I283" s="9" t="s">
        <v>5080</v>
      </c>
      <c r="J283" s="9" t="s">
        <v>5081</v>
      </c>
    </row>
    <row r="284" spans="1:10">
      <c r="A284" s="320" t="s">
        <v>242</v>
      </c>
      <c r="B284" s="320" t="s">
        <v>834</v>
      </c>
      <c r="C284" s="320" t="s">
        <v>85</v>
      </c>
      <c r="D284" s="201">
        <v>153511668</v>
      </c>
      <c r="E284" s="320" t="s">
        <v>1103</v>
      </c>
      <c r="F284" s="320" t="s">
        <v>254</v>
      </c>
      <c r="G284" s="320" t="s">
        <v>264</v>
      </c>
      <c r="H284" s="320" t="s">
        <v>263</v>
      </c>
      <c r="I284" s="9" t="s">
        <v>5082</v>
      </c>
      <c r="J284" s="9" t="s">
        <v>5083</v>
      </c>
    </row>
    <row r="285" spans="1:10">
      <c r="A285" s="320" t="s">
        <v>242</v>
      </c>
      <c r="B285" s="320" t="s">
        <v>834</v>
      </c>
      <c r="C285" s="320" t="s">
        <v>86</v>
      </c>
      <c r="D285" s="201">
        <v>29906720</v>
      </c>
      <c r="E285" s="320" t="s">
        <v>1104</v>
      </c>
      <c r="F285" s="320" t="s">
        <v>254</v>
      </c>
      <c r="G285" s="320" t="s">
        <v>263</v>
      </c>
      <c r="H285" s="320" t="s">
        <v>264</v>
      </c>
      <c r="I285" s="9" t="s">
        <v>5084</v>
      </c>
      <c r="J285" s="9" t="s">
        <v>5085</v>
      </c>
    </row>
    <row r="286" spans="1:10">
      <c r="A286" s="320" t="s">
        <v>242</v>
      </c>
      <c r="B286" s="320" t="s">
        <v>834</v>
      </c>
      <c r="C286" s="320" t="s">
        <v>91</v>
      </c>
      <c r="D286" s="201">
        <v>15236789</v>
      </c>
      <c r="E286" s="320" t="s">
        <v>1105</v>
      </c>
      <c r="F286" s="320" t="s">
        <v>254</v>
      </c>
      <c r="G286" s="320" t="s">
        <v>262</v>
      </c>
      <c r="H286" s="320" t="s">
        <v>263</v>
      </c>
      <c r="I286" s="9" t="s">
        <v>5086</v>
      </c>
      <c r="J286" s="9" t="s">
        <v>5087</v>
      </c>
    </row>
    <row r="287" spans="1:10">
      <c r="A287" s="173" t="s">
        <v>242</v>
      </c>
      <c r="B287" s="173" t="s">
        <v>834</v>
      </c>
      <c r="C287" s="173" t="s">
        <v>1221</v>
      </c>
      <c r="D287" s="201" t="s">
        <v>12</v>
      </c>
      <c r="E287" s="173" t="s">
        <v>12</v>
      </c>
      <c r="F287" s="173" t="s">
        <v>253</v>
      </c>
      <c r="G287" s="173" t="s">
        <v>12</v>
      </c>
      <c r="H287" s="173" t="s">
        <v>12</v>
      </c>
      <c r="I287" s="9" t="s">
        <v>5550</v>
      </c>
      <c r="J287" s="9" t="s">
        <v>5551</v>
      </c>
    </row>
    <row r="288" spans="1:10">
      <c r="A288" s="320" t="s">
        <v>242</v>
      </c>
      <c r="B288" s="320" t="s">
        <v>834</v>
      </c>
      <c r="C288" s="173" t="s">
        <v>1256</v>
      </c>
      <c r="D288" s="201" t="s">
        <v>12</v>
      </c>
      <c r="E288" s="173" t="s">
        <v>12</v>
      </c>
      <c r="F288" s="173" t="s">
        <v>253</v>
      </c>
      <c r="G288" s="173" t="s">
        <v>12</v>
      </c>
      <c r="H288" s="173" t="s">
        <v>12</v>
      </c>
      <c r="I288" s="9" t="s">
        <v>5552</v>
      </c>
      <c r="J288" s="9" t="s">
        <v>5553</v>
      </c>
    </row>
    <row r="289" spans="1:10">
      <c r="A289" s="320" t="s">
        <v>290</v>
      </c>
      <c r="B289" s="320" t="s">
        <v>834</v>
      </c>
      <c r="C289" s="320" t="s">
        <v>76</v>
      </c>
      <c r="D289" s="201">
        <v>115258744</v>
      </c>
      <c r="E289" s="320" t="s">
        <v>34</v>
      </c>
      <c r="F289" s="320" t="s">
        <v>254</v>
      </c>
      <c r="G289" s="320" t="s">
        <v>264</v>
      </c>
      <c r="H289" s="320" t="s">
        <v>263</v>
      </c>
      <c r="I289" s="9" t="s">
        <v>4602</v>
      </c>
      <c r="J289" s="9" t="s">
        <v>4603</v>
      </c>
    </row>
    <row r="290" spans="1:10">
      <c r="A290" s="320" t="s">
        <v>290</v>
      </c>
      <c r="B290" s="320" t="s">
        <v>834</v>
      </c>
      <c r="C290" s="320" t="s">
        <v>81</v>
      </c>
      <c r="D290" s="201">
        <v>6477334</v>
      </c>
      <c r="E290" s="320" t="s">
        <v>1106</v>
      </c>
      <c r="F290" s="320" t="s">
        <v>254</v>
      </c>
      <c r="G290" s="320" t="s">
        <v>264</v>
      </c>
      <c r="H290" s="320" t="s">
        <v>263</v>
      </c>
      <c r="I290" s="9" t="s">
        <v>5088</v>
      </c>
      <c r="J290" s="9" t="s">
        <v>5089</v>
      </c>
    </row>
    <row r="291" spans="1:10">
      <c r="A291" s="320" t="s">
        <v>290</v>
      </c>
      <c r="B291" s="320" t="s">
        <v>834</v>
      </c>
      <c r="C291" s="320" t="s">
        <v>112</v>
      </c>
      <c r="D291" s="201">
        <v>29528489</v>
      </c>
      <c r="E291" s="320" t="s">
        <v>192</v>
      </c>
      <c r="F291" s="320" t="s">
        <v>254</v>
      </c>
      <c r="G291" s="320" t="s">
        <v>264</v>
      </c>
      <c r="H291" s="320" t="s">
        <v>263</v>
      </c>
      <c r="I291" s="9" t="s">
        <v>5090</v>
      </c>
      <c r="J291" s="9" t="s">
        <v>5091</v>
      </c>
    </row>
    <row r="292" spans="1:10">
      <c r="A292" s="320" t="s">
        <v>290</v>
      </c>
      <c r="B292" s="320" t="s">
        <v>834</v>
      </c>
      <c r="C292" s="320" t="s">
        <v>112</v>
      </c>
      <c r="D292" s="201">
        <v>29654553</v>
      </c>
      <c r="E292" s="320" t="s">
        <v>1107</v>
      </c>
      <c r="F292" s="320" t="s">
        <v>254</v>
      </c>
      <c r="G292" s="320" t="s">
        <v>264</v>
      </c>
      <c r="H292" s="320" t="s">
        <v>263</v>
      </c>
      <c r="I292" s="9" t="s">
        <v>5092</v>
      </c>
      <c r="J292" s="9" t="s">
        <v>5093</v>
      </c>
    </row>
    <row r="293" spans="1:10">
      <c r="A293" s="320" t="s">
        <v>290</v>
      </c>
      <c r="B293" s="320" t="s">
        <v>834</v>
      </c>
      <c r="C293" s="320" t="s">
        <v>112</v>
      </c>
      <c r="D293" s="201">
        <v>29661945</v>
      </c>
      <c r="E293" s="320" t="s">
        <v>1108</v>
      </c>
      <c r="F293" s="320" t="s">
        <v>254</v>
      </c>
      <c r="G293" s="320" t="s">
        <v>264</v>
      </c>
      <c r="H293" s="320" t="s">
        <v>263</v>
      </c>
      <c r="I293" s="9" t="s">
        <v>5094</v>
      </c>
      <c r="J293" s="9" t="s">
        <v>5095</v>
      </c>
    </row>
    <row r="294" spans="1:10">
      <c r="A294" s="320" t="s">
        <v>290</v>
      </c>
      <c r="B294" s="320" t="s">
        <v>834</v>
      </c>
      <c r="C294" s="320" t="s">
        <v>84</v>
      </c>
      <c r="D294" s="201">
        <v>188245288</v>
      </c>
      <c r="E294" s="320" t="s">
        <v>1109</v>
      </c>
      <c r="F294" s="320" t="s">
        <v>254</v>
      </c>
      <c r="G294" s="320" t="s">
        <v>264</v>
      </c>
      <c r="H294" s="320" t="s">
        <v>263</v>
      </c>
      <c r="I294" s="9" t="s">
        <v>5096</v>
      </c>
      <c r="J294" s="9" t="s">
        <v>5097</v>
      </c>
    </row>
    <row r="295" spans="1:10">
      <c r="A295" s="320" t="s">
        <v>290</v>
      </c>
      <c r="B295" s="320" t="s">
        <v>834</v>
      </c>
      <c r="C295" s="320" t="s">
        <v>112</v>
      </c>
      <c r="D295" s="201">
        <v>29661945</v>
      </c>
      <c r="E295" s="320" t="s">
        <v>192</v>
      </c>
      <c r="F295" s="320" t="s">
        <v>254</v>
      </c>
      <c r="G295" s="320" t="s">
        <v>264</v>
      </c>
      <c r="H295" s="320" t="s">
        <v>263</v>
      </c>
      <c r="I295" s="9" t="s">
        <v>5094</v>
      </c>
      <c r="J295" s="9" t="s">
        <v>5095</v>
      </c>
    </row>
    <row r="296" spans="1:10">
      <c r="A296" s="173" t="s">
        <v>290</v>
      </c>
      <c r="B296" s="173" t="s">
        <v>834</v>
      </c>
      <c r="C296" s="173" t="s">
        <v>1231</v>
      </c>
      <c r="D296" s="201" t="s">
        <v>12</v>
      </c>
      <c r="E296" s="173" t="s">
        <v>12</v>
      </c>
      <c r="F296" s="173" t="s">
        <v>253</v>
      </c>
      <c r="G296" s="173" t="s">
        <v>12</v>
      </c>
      <c r="H296" s="173" t="s">
        <v>12</v>
      </c>
      <c r="I296" s="9" t="s">
        <v>5098</v>
      </c>
      <c r="J296" s="9" t="s">
        <v>4896</v>
      </c>
    </row>
    <row r="297" spans="1:10">
      <c r="A297" s="173" t="s">
        <v>290</v>
      </c>
      <c r="B297" s="173" t="s">
        <v>834</v>
      </c>
      <c r="C297" s="173" t="s">
        <v>1232</v>
      </c>
      <c r="D297" s="201" t="s">
        <v>12</v>
      </c>
      <c r="E297" s="173" t="s">
        <v>12</v>
      </c>
      <c r="F297" s="173" t="s">
        <v>253</v>
      </c>
      <c r="G297" s="173" t="s">
        <v>12</v>
      </c>
      <c r="H297" s="173" t="s">
        <v>12</v>
      </c>
      <c r="I297" s="9" t="s">
        <v>5099</v>
      </c>
      <c r="J297" s="9" t="s">
        <v>5100</v>
      </c>
    </row>
    <row r="298" spans="1:10">
      <c r="A298" s="173" t="s">
        <v>290</v>
      </c>
      <c r="B298" s="173" t="s">
        <v>834</v>
      </c>
      <c r="C298" s="173" t="s">
        <v>1233</v>
      </c>
      <c r="D298" s="201" t="s">
        <v>12</v>
      </c>
      <c r="E298" s="173" t="s">
        <v>12</v>
      </c>
      <c r="F298" s="173" t="s">
        <v>253</v>
      </c>
      <c r="G298" s="173" t="s">
        <v>12</v>
      </c>
      <c r="H298" s="173" t="s">
        <v>12</v>
      </c>
      <c r="I298" s="9" t="s">
        <v>5101</v>
      </c>
      <c r="J298" s="9" t="s">
        <v>5102</v>
      </c>
    </row>
    <row r="299" spans="1:10">
      <c r="A299" s="320" t="s">
        <v>250</v>
      </c>
      <c r="B299" s="320" t="s">
        <v>834</v>
      </c>
      <c r="C299" s="320" t="s">
        <v>76</v>
      </c>
      <c r="D299" s="201">
        <v>109395256</v>
      </c>
      <c r="E299" s="320" t="s">
        <v>173</v>
      </c>
      <c r="F299" s="320" t="s">
        <v>254</v>
      </c>
      <c r="G299" s="320" t="s">
        <v>263</v>
      </c>
      <c r="H299" s="320" t="s">
        <v>264</v>
      </c>
      <c r="I299" s="9" t="s">
        <v>5103</v>
      </c>
      <c r="J299" s="9" t="s">
        <v>5104</v>
      </c>
    </row>
    <row r="300" spans="1:10">
      <c r="A300" s="320" t="s">
        <v>250</v>
      </c>
      <c r="B300" s="320" t="s">
        <v>834</v>
      </c>
      <c r="C300" s="320" t="s">
        <v>76</v>
      </c>
      <c r="D300" s="201">
        <v>115259763</v>
      </c>
      <c r="E300" s="320" t="s">
        <v>174</v>
      </c>
      <c r="F300" s="320" t="s">
        <v>254</v>
      </c>
      <c r="G300" s="320" t="s">
        <v>262</v>
      </c>
      <c r="H300" s="320" t="s">
        <v>261</v>
      </c>
      <c r="I300" s="9" t="s">
        <v>5105</v>
      </c>
      <c r="J300" s="9" t="s">
        <v>5106</v>
      </c>
    </row>
    <row r="301" spans="1:10">
      <c r="A301" s="320" t="s">
        <v>250</v>
      </c>
      <c r="B301" s="320" t="s">
        <v>834</v>
      </c>
      <c r="C301" s="320" t="s">
        <v>76</v>
      </c>
      <c r="D301" s="201">
        <v>180886186</v>
      </c>
      <c r="E301" s="320" t="s">
        <v>238</v>
      </c>
      <c r="F301" s="320" t="s">
        <v>143</v>
      </c>
      <c r="G301" s="320" t="s">
        <v>12</v>
      </c>
      <c r="H301" s="320" t="s">
        <v>264</v>
      </c>
      <c r="I301" s="9" t="s">
        <v>5107</v>
      </c>
      <c r="J301" s="9" t="s">
        <v>5108</v>
      </c>
    </row>
    <row r="302" spans="1:10">
      <c r="A302" s="320" t="s">
        <v>250</v>
      </c>
      <c r="B302" s="320" t="s">
        <v>834</v>
      </c>
      <c r="C302" s="320" t="s">
        <v>76</v>
      </c>
      <c r="D302" s="201">
        <v>230247987</v>
      </c>
      <c r="E302" s="320" t="s">
        <v>978</v>
      </c>
      <c r="F302" s="320" t="s">
        <v>254</v>
      </c>
      <c r="G302" s="320" t="s">
        <v>261</v>
      </c>
      <c r="H302" s="320" t="s">
        <v>263</v>
      </c>
      <c r="I302" s="9" t="s">
        <v>5109</v>
      </c>
      <c r="J302" s="9" t="s">
        <v>5110</v>
      </c>
    </row>
    <row r="303" spans="1:10">
      <c r="A303" s="320" t="s">
        <v>250</v>
      </c>
      <c r="B303" s="320" t="s">
        <v>834</v>
      </c>
      <c r="C303" s="320" t="s">
        <v>92</v>
      </c>
      <c r="D303" s="201">
        <v>117226569</v>
      </c>
      <c r="E303" s="320" t="s">
        <v>978</v>
      </c>
      <c r="F303" s="320" t="s">
        <v>254</v>
      </c>
      <c r="G303" s="320" t="s">
        <v>263</v>
      </c>
      <c r="H303" s="320" t="s">
        <v>261</v>
      </c>
      <c r="I303" s="9" t="s">
        <v>5111</v>
      </c>
      <c r="J303" s="9" t="s">
        <v>5112</v>
      </c>
    </row>
    <row r="304" spans="1:10">
      <c r="A304" s="320" t="s">
        <v>250</v>
      </c>
      <c r="B304" s="320" t="s">
        <v>834</v>
      </c>
      <c r="C304" s="320" t="s">
        <v>92</v>
      </c>
      <c r="D304" s="201">
        <v>124189698</v>
      </c>
      <c r="E304" s="320" t="s">
        <v>183</v>
      </c>
      <c r="F304" s="320" t="s">
        <v>254</v>
      </c>
      <c r="G304" s="320" t="s">
        <v>263</v>
      </c>
      <c r="H304" s="320" t="s">
        <v>262</v>
      </c>
      <c r="I304" s="9" t="s">
        <v>5113</v>
      </c>
      <c r="J304" s="9" t="s">
        <v>5114</v>
      </c>
    </row>
    <row r="305" spans="1:10">
      <c r="A305" s="320" t="s">
        <v>250</v>
      </c>
      <c r="B305" s="320" t="s">
        <v>834</v>
      </c>
      <c r="C305" s="320" t="s">
        <v>92</v>
      </c>
      <c r="D305" s="201">
        <v>134596215</v>
      </c>
      <c r="E305" s="320" t="s">
        <v>175</v>
      </c>
      <c r="F305" s="320" t="s">
        <v>254</v>
      </c>
      <c r="G305" s="320" t="s">
        <v>262</v>
      </c>
      <c r="H305" s="320" t="s">
        <v>261</v>
      </c>
      <c r="I305" s="9" t="s">
        <v>5115</v>
      </c>
      <c r="J305" s="9" t="s">
        <v>5116</v>
      </c>
    </row>
    <row r="306" spans="1:10">
      <c r="A306" s="320" t="s">
        <v>250</v>
      </c>
      <c r="B306" s="320" t="s">
        <v>834</v>
      </c>
      <c r="C306" s="320" t="s">
        <v>81</v>
      </c>
      <c r="D306" s="201">
        <v>32413565</v>
      </c>
      <c r="E306" s="320" t="s">
        <v>1215</v>
      </c>
      <c r="F306" s="320" t="s">
        <v>254</v>
      </c>
      <c r="G306" s="320" t="s">
        <v>264</v>
      </c>
      <c r="H306" s="320" t="s">
        <v>263</v>
      </c>
      <c r="I306" s="9" t="s">
        <v>5554</v>
      </c>
      <c r="J306" s="9" t="s">
        <v>5555</v>
      </c>
    </row>
    <row r="307" spans="1:10">
      <c r="A307" s="320" t="s">
        <v>250</v>
      </c>
      <c r="B307" s="320" t="s">
        <v>834</v>
      </c>
      <c r="C307" s="320" t="s">
        <v>81</v>
      </c>
      <c r="D307" s="201">
        <v>32414264</v>
      </c>
      <c r="E307" s="320" t="s">
        <v>1216</v>
      </c>
      <c r="F307" s="320" t="s">
        <v>143</v>
      </c>
      <c r="G307" s="320" t="s">
        <v>12</v>
      </c>
      <c r="H307" s="320" t="s">
        <v>315</v>
      </c>
      <c r="I307" s="9" t="s">
        <v>5556</v>
      </c>
      <c r="J307" s="9" t="s">
        <v>5557</v>
      </c>
    </row>
    <row r="308" spans="1:10">
      <c r="A308" s="320" t="s">
        <v>250</v>
      </c>
      <c r="B308" s="320" t="s">
        <v>834</v>
      </c>
      <c r="C308" s="320" t="s">
        <v>81</v>
      </c>
      <c r="D308" s="201">
        <v>67039470</v>
      </c>
      <c r="E308" s="320" t="s">
        <v>1010</v>
      </c>
      <c r="F308" s="320" t="s">
        <v>254</v>
      </c>
      <c r="G308" s="320" t="s">
        <v>264</v>
      </c>
      <c r="H308" s="320" t="s">
        <v>263</v>
      </c>
      <c r="I308" s="9" t="s">
        <v>5117</v>
      </c>
      <c r="J308" s="9" t="s">
        <v>5118</v>
      </c>
    </row>
    <row r="309" spans="1:10">
      <c r="A309" s="320" t="s">
        <v>250</v>
      </c>
      <c r="B309" s="320" t="s">
        <v>834</v>
      </c>
      <c r="C309" s="320" t="s">
        <v>89</v>
      </c>
      <c r="D309" s="201">
        <v>19419221</v>
      </c>
      <c r="E309" s="320" t="s">
        <v>180</v>
      </c>
      <c r="F309" s="320" t="s">
        <v>254</v>
      </c>
      <c r="G309" s="320" t="s">
        <v>263</v>
      </c>
      <c r="H309" s="320" t="s">
        <v>264</v>
      </c>
      <c r="I309" s="9" t="s">
        <v>5119</v>
      </c>
      <c r="J309" s="9" t="s">
        <v>5120</v>
      </c>
    </row>
    <row r="310" spans="1:10">
      <c r="A310" s="320" t="s">
        <v>250</v>
      </c>
      <c r="B310" s="320" t="s">
        <v>834</v>
      </c>
      <c r="C310" s="320" t="s">
        <v>89</v>
      </c>
      <c r="D310" s="201">
        <v>45970135</v>
      </c>
      <c r="E310" s="320" t="s">
        <v>181</v>
      </c>
      <c r="F310" s="320" t="s">
        <v>254</v>
      </c>
      <c r="G310" s="320" t="s">
        <v>264</v>
      </c>
      <c r="H310" s="320" t="s">
        <v>262</v>
      </c>
      <c r="I310" s="9" t="s">
        <v>5121</v>
      </c>
      <c r="J310" s="9" t="s">
        <v>5122</v>
      </c>
    </row>
    <row r="311" spans="1:10">
      <c r="A311" s="320" t="s">
        <v>250</v>
      </c>
      <c r="B311" s="320" t="s">
        <v>834</v>
      </c>
      <c r="C311" s="320" t="s">
        <v>103</v>
      </c>
      <c r="D311" s="201">
        <v>59752243</v>
      </c>
      <c r="E311" s="320" t="s">
        <v>172</v>
      </c>
      <c r="F311" s="320" t="s">
        <v>254</v>
      </c>
      <c r="G311" s="320" t="s">
        <v>264</v>
      </c>
      <c r="H311" s="320" t="s">
        <v>263</v>
      </c>
      <c r="I311" s="9" t="s">
        <v>5123</v>
      </c>
      <c r="J311" s="9" t="s">
        <v>5124</v>
      </c>
    </row>
    <row r="312" spans="1:10">
      <c r="A312" s="320" t="s">
        <v>250</v>
      </c>
      <c r="B312" s="320" t="s">
        <v>834</v>
      </c>
      <c r="C312" s="320" t="s">
        <v>90</v>
      </c>
      <c r="D312" s="201">
        <v>6874515</v>
      </c>
      <c r="E312" s="320" t="s">
        <v>980</v>
      </c>
      <c r="F312" s="320" t="s">
        <v>254</v>
      </c>
      <c r="G312" s="320" t="s">
        <v>263</v>
      </c>
      <c r="H312" s="320" t="s">
        <v>261</v>
      </c>
      <c r="I312" s="9" t="s">
        <v>5125</v>
      </c>
      <c r="J312" s="9" t="s">
        <v>5126</v>
      </c>
    </row>
    <row r="313" spans="1:10">
      <c r="A313" s="320" t="s">
        <v>250</v>
      </c>
      <c r="B313" s="320" t="s">
        <v>834</v>
      </c>
      <c r="C313" s="320" t="s">
        <v>112</v>
      </c>
      <c r="D313" s="201">
        <v>12895632</v>
      </c>
      <c r="E313" s="320" t="s">
        <v>167</v>
      </c>
      <c r="F313" s="320" t="s">
        <v>254</v>
      </c>
      <c r="G313" s="320" t="s">
        <v>261</v>
      </c>
      <c r="H313" s="320" t="s">
        <v>262</v>
      </c>
      <c r="I313" s="9" t="s">
        <v>5127</v>
      </c>
      <c r="J313" s="9" t="s">
        <v>5128</v>
      </c>
    </row>
    <row r="314" spans="1:10">
      <c r="A314" s="320" t="s">
        <v>250</v>
      </c>
      <c r="B314" s="320" t="s">
        <v>834</v>
      </c>
      <c r="C314" s="320" t="s">
        <v>112</v>
      </c>
      <c r="D314" s="201">
        <v>17968838</v>
      </c>
      <c r="E314" s="320" t="s">
        <v>168</v>
      </c>
      <c r="F314" s="320" t="s">
        <v>254</v>
      </c>
      <c r="G314" s="320" t="s">
        <v>261</v>
      </c>
      <c r="H314" s="320" t="s">
        <v>262</v>
      </c>
      <c r="I314" s="9" t="s">
        <v>5129</v>
      </c>
      <c r="J314" s="9" t="s">
        <v>5130</v>
      </c>
    </row>
    <row r="315" spans="1:10">
      <c r="A315" s="320" t="s">
        <v>250</v>
      </c>
      <c r="B315" s="320" t="s">
        <v>834</v>
      </c>
      <c r="C315" s="320" t="s">
        <v>112</v>
      </c>
      <c r="D315" s="201">
        <v>18083124</v>
      </c>
      <c r="E315" s="320" t="s">
        <v>169</v>
      </c>
      <c r="F315" s="320" t="s">
        <v>254</v>
      </c>
      <c r="G315" s="320" t="s">
        <v>264</v>
      </c>
      <c r="H315" s="320" t="s">
        <v>263</v>
      </c>
      <c r="I315" s="9" t="s">
        <v>5131</v>
      </c>
      <c r="J315" s="9" t="s">
        <v>5132</v>
      </c>
    </row>
    <row r="316" spans="1:10">
      <c r="A316" s="320" t="s">
        <v>250</v>
      </c>
      <c r="B316" s="320" t="s">
        <v>834</v>
      </c>
      <c r="C316" s="320" t="s">
        <v>112</v>
      </c>
      <c r="D316" s="201">
        <v>78311653</v>
      </c>
      <c r="E316" s="320" t="s">
        <v>182</v>
      </c>
      <c r="F316" s="320" t="s">
        <v>254</v>
      </c>
      <c r="G316" s="320" t="s">
        <v>262</v>
      </c>
      <c r="H316" s="320" t="s">
        <v>261</v>
      </c>
      <c r="I316" s="9" t="s">
        <v>5133</v>
      </c>
      <c r="J316" s="9" t="s">
        <v>5134</v>
      </c>
    </row>
    <row r="317" spans="1:10">
      <c r="A317" s="320" t="s">
        <v>250</v>
      </c>
      <c r="B317" s="320" t="s">
        <v>834</v>
      </c>
      <c r="C317" s="320" t="s">
        <v>84</v>
      </c>
      <c r="D317" s="201">
        <v>202084197</v>
      </c>
      <c r="E317" s="320" t="s">
        <v>177</v>
      </c>
      <c r="F317" s="320" t="s">
        <v>254</v>
      </c>
      <c r="G317" s="320" t="s">
        <v>262</v>
      </c>
      <c r="H317" s="320" t="s">
        <v>261</v>
      </c>
      <c r="I317" s="9" t="s">
        <v>5135</v>
      </c>
      <c r="J317" s="9" t="s">
        <v>5136</v>
      </c>
    </row>
    <row r="318" spans="1:10">
      <c r="A318" s="320" t="s">
        <v>250</v>
      </c>
      <c r="B318" s="320" t="s">
        <v>834</v>
      </c>
      <c r="C318" s="320" t="s">
        <v>84</v>
      </c>
      <c r="D318" s="201">
        <v>219875685</v>
      </c>
      <c r="E318" s="320" t="s">
        <v>178</v>
      </c>
      <c r="F318" s="320" t="s">
        <v>254</v>
      </c>
      <c r="G318" s="320" t="s">
        <v>264</v>
      </c>
      <c r="H318" s="320" t="s">
        <v>263</v>
      </c>
      <c r="I318" s="9" t="s">
        <v>5137</v>
      </c>
      <c r="J318" s="9" t="s">
        <v>5138</v>
      </c>
    </row>
    <row r="319" spans="1:10">
      <c r="A319" s="320" t="s">
        <v>250</v>
      </c>
      <c r="B319" s="320" t="s">
        <v>834</v>
      </c>
      <c r="C319" s="320" t="s">
        <v>84</v>
      </c>
      <c r="D319" s="201">
        <v>239355642</v>
      </c>
      <c r="E319" s="320" t="s">
        <v>179</v>
      </c>
      <c r="F319" s="320" t="s">
        <v>254</v>
      </c>
      <c r="G319" s="320" t="s">
        <v>262</v>
      </c>
      <c r="H319" s="320" t="s">
        <v>261</v>
      </c>
      <c r="I319" s="9" t="s">
        <v>5139</v>
      </c>
      <c r="J319" s="9" t="s">
        <v>5140</v>
      </c>
    </row>
    <row r="320" spans="1:10">
      <c r="A320" s="320" t="s">
        <v>250</v>
      </c>
      <c r="B320" s="320" t="s">
        <v>834</v>
      </c>
      <c r="C320" s="320" t="s">
        <v>84</v>
      </c>
      <c r="D320" s="201">
        <v>240946750</v>
      </c>
      <c r="E320" s="320" t="s">
        <v>186</v>
      </c>
      <c r="F320" s="320" t="s">
        <v>254</v>
      </c>
      <c r="G320" s="320" t="s">
        <v>264</v>
      </c>
      <c r="H320" s="320" t="s">
        <v>262</v>
      </c>
      <c r="I320" s="9" t="s">
        <v>5141</v>
      </c>
      <c r="J320" s="9" t="s">
        <v>5142</v>
      </c>
    </row>
    <row r="321" spans="1:10">
      <c r="A321" s="320" t="s">
        <v>250</v>
      </c>
      <c r="B321" s="320" t="s">
        <v>834</v>
      </c>
      <c r="C321" s="320" t="s">
        <v>78</v>
      </c>
      <c r="D321" s="201">
        <v>185347932</v>
      </c>
      <c r="E321" s="320" t="s">
        <v>185</v>
      </c>
      <c r="F321" s="320" t="s">
        <v>254</v>
      </c>
      <c r="G321" s="320" t="s">
        <v>262</v>
      </c>
      <c r="H321" s="320" t="s">
        <v>263</v>
      </c>
      <c r="I321" s="9" t="s">
        <v>5143</v>
      </c>
      <c r="J321" s="9" t="s">
        <v>5144</v>
      </c>
    </row>
    <row r="322" spans="1:10">
      <c r="A322" s="320" t="s">
        <v>250</v>
      </c>
      <c r="B322" s="320" t="s">
        <v>834</v>
      </c>
      <c r="C322" s="320" t="s">
        <v>85</v>
      </c>
      <c r="D322" s="201">
        <v>20958809</v>
      </c>
      <c r="E322" s="320" t="s">
        <v>1011</v>
      </c>
      <c r="F322" s="320" t="s">
        <v>254</v>
      </c>
      <c r="G322" s="320" t="s">
        <v>262</v>
      </c>
      <c r="H322" s="320" t="s">
        <v>261</v>
      </c>
      <c r="I322" s="9" t="s">
        <v>5145</v>
      </c>
      <c r="J322" s="9" t="s">
        <v>5146</v>
      </c>
    </row>
    <row r="323" spans="1:10">
      <c r="A323" s="320" t="s">
        <v>250</v>
      </c>
      <c r="B323" s="320" t="s">
        <v>834</v>
      </c>
      <c r="C323" s="320" t="s">
        <v>85</v>
      </c>
      <c r="D323" s="201">
        <v>66184069</v>
      </c>
      <c r="E323" s="320" t="s">
        <v>980</v>
      </c>
      <c r="F323" s="320" t="s">
        <v>254</v>
      </c>
      <c r="G323" s="320" t="s">
        <v>261</v>
      </c>
      <c r="H323" s="320" t="s">
        <v>262</v>
      </c>
      <c r="I323" s="9" t="s">
        <v>5147</v>
      </c>
      <c r="J323" s="9" t="s">
        <v>5148</v>
      </c>
    </row>
    <row r="324" spans="1:10">
      <c r="A324" s="320" t="s">
        <v>250</v>
      </c>
      <c r="B324" s="320" t="s">
        <v>834</v>
      </c>
      <c r="C324" s="320" t="s">
        <v>86</v>
      </c>
      <c r="D324" s="201">
        <v>97555493</v>
      </c>
      <c r="E324" s="320" t="s">
        <v>981</v>
      </c>
      <c r="F324" s="320" t="s">
        <v>254</v>
      </c>
      <c r="G324" s="320" t="s">
        <v>264</v>
      </c>
      <c r="H324" s="320" t="s">
        <v>263</v>
      </c>
      <c r="I324" s="9" t="s">
        <v>5149</v>
      </c>
      <c r="J324" s="9" t="s">
        <v>5150</v>
      </c>
    </row>
    <row r="325" spans="1:10">
      <c r="A325" s="320" t="s">
        <v>250</v>
      </c>
      <c r="B325" s="320" t="s">
        <v>834</v>
      </c>
      <c r="C325" s="320" t="s">
        <v>86</v>
      </c>
      <c r="D325" s="201">
        <v>127510329</v>
      </c>
      <c r="E325" s="320" t="s">
        <v>184</v>
      </c>
      <c r="F325" s="320" t="s">
        <v>254</v>
      </c>
      <c r="G325" s="320" t="s">
        <v>264</v>
      </c>
      <c r="H325" s="320" t="s">
        <v>262</v>
      </c>
      <c r="I325" s="9" t="s">
        <v>5151</v>
      </c>
      <c r="J325" s="9" t="s">
        <v>5152</v>
      </c>
    </row>
    <row r="326" spans="1:10">
      <c r="A326" s="320" t="s">
        <v>250</v>
      </c>
      <c r="B326" s="320" t="s">
        <v>834</v>
      </c>
      <c r="C326" s="320" t="s">
        <v>86</v>
      </c>
      <c r="D326" s="201">
        <v>135518242</v>
      </c>
      <c r="E326" s="320" t="s">
        <v>176</v>
      </c>
      <c r="F326" s="320" t="s">
        <v>254</v>
      </c>
      <c r="G326" s="320" t="s">
        <v>262</v>
      </c>
      <c r="H326" s="320" t="s">
        <v>261</v>
      </c>
      <c r="I326" s="9" t="s">
        <v>5153</v>
      </c>
      <c r="J326" s="9" t="s">
        <v>5154</v>
      </c>
    </row>
    <row r="327" spans="1:10">
      <c r="A327" s="320" t="s">
        <v>250</v>
      </c>
      <c r="B327" s="320" t="s">
        <v>834</v>
      </c>
      <c r="C327" s="320" t="s">
        <v>86</v>
      </c>
      <c r="D327" s="201">
        <v>142123352</v>
      </c>
      <c r="E327" s="320" t="s">
        <v>1009</v>
      </c>
      <c r="F327" s="320" t="s">
        <v>254</v>
      </c>
      <c r="G327" s="320" t="s">
        <v>261</v>
      </c>
      <c r="H327" s="320" t="s">
        <v>264</v>
      </c>
      <c r="I327" s="9" t="s">
        <v>5155</v>
      </c>
      <c r="J327" s="9" t="s">
        <v>5156</v>
      </c>
    </row>
    <row r="328" spans="1:10">
      <c r="A328" s="320" t="s">
        <v>250</v>
      </c>
      <c r="B328" s="320" t="s">
        <v>834</v>
      </c>
      <c r="C328" s="320" t="s">
        <v>86</v>
      </c>
      <c r="D328" s="201">
        <v>175992754</v>
      </c>
      <c r="E328" s="320" t="s">
        <v>1110</v>
      </c>
      <c r="F328" s="320" t="s">
        <v>254</v>
      </c>
      <c r="G328" s="320" t="s">
        <v>262</v>
      </c>
      <c r="H328" s="320" t="s">
        <v>264</v>
      </c>
      <c r="I328" s="9" t="s">
        <v>5157</v>
      </c>
      <c r="J328" s="9" t="s">
        <v>5158</v>
      </c>
    </row>
    <row r="329" spans="1:10">
      <c r="A329" s="320" t="s">
        <v>250</v>
      </c>
      <c r="B329" s="320" t="s">
        <v>834</v>
      </c>
      <c r="C329" s="320" t="s">
        <v>93</v>
      </c>
      <c r="D329" s="201">
        <v>30461081</v>
      </c>
      <c r="E329" s="320" t="s">
        <v>171</v>
      </c>
      <c r="F329" s="320" t="s">
        <v>254</v>
      </c>
      <c r="G329" s="320" t="s">
        <v>261</v>
      </c>
      <c r="H329" s="320" t="s">
        <v>264</v>
      </c>
      <c r="I329" s="9" t="s">
        <v>5159</v>
      </c>
      <c r="J329" s="9" t="s">
        <v>5160</v>
      </c>
    </row>
    <row r="330" spans="1:10">
      <c r="A330" s="320" t="s">
        <v>250</v>
      </c>
      <c r="B330" s="320" t="s">
        <v>834</v>
      </c>
      <c r="C330" s="320" t="s">
        <v>91</v>
      </c>
      <c r="D330" s="201">
        <v>22886041</v>
      </c>
      <c r="E330" s="320" t="s">
        <v>170</v>
      </c>
      <c r="F330" s="320" t="s">
        <v>254</v>
      </c>
      <c r="G330" s="320" t="s">
        <v>264</v>
      </c>
      <c r="H330" s="320" t="s">
        <v>262</v>
      </c>
      <c r="I330" s="9" t="s">
        <v>5161</v>
      </c>
      <c r="J330" s="9" t="s">
        <v>5162</v>
      </c>
    </row>
    <row r="331" spans="1:10">
      <c r="A331" s="320" t="s">
        <v>250</v>
      </c>
      <c r="B331" s="320" t="s">
        <v>834</v>
      </c>
      <c r="C331" s="320" t="s">
        <v>91</v>
      </c>
      <c r="D331" s="201">
        <v>117954927</v>
      </c>
      <c r="E331" s="320" t="s">
        <v>96</v>
      </c>
      <c r="F331" s="320" t="s">
        <v>254</v>
      </c>
      <c r="G331" s="320" t="s">
        <v>264</v>
      </c>
      <c r="H331" s="320" t="s">
        <v>263</v>
      </c>
      <c r="I331" s="9" t="s">
        <v>5163</v>
      </c>
      <c r="J331" s="9" t="s">
        <v>5164</v>
      </c>
    </row>
    <row r="332" spans="1:10">
      <c r="A332" s="320" t="s">
        <v>250</v>
      </c>
      <c r="B332" s="320" t="s">
        <v>834</v>
      </c>
      <c r="C332" s="320" t="s">
        <v>95</v>
      </c>
      <c r="D332" s="201">
        <v>35064646</v>
      </c>
      <c r="E332" s="320" t="s">
        <v>985</v>
      </c>
      <c r="F332" s="320" t="s">
        <v>254</v>
      </c>
      <c r="G332" s="320" t="s">
        <v>262</v>
      </c>
      <c r="H332" s="320" t="s">
        <v>261</v>
      </c>
      <c r="I332" s="9" t="s">
        <v>5165</v>
      </c>
      <c r="J332" s="9" t="s">
        <v>5166</v>
      </c>
    </row>
    <row r="333" spans="1:10">
      <c r="A333" s="320" t="s">
        <v>250</v>
      </c>
      <c r="B333" s="320" t="s">
        <v>834</v>
      </c>
      <c r="C333" s="320" t="s">
        <v>95</v>
      </c>
      <c r="D333" s="201">
        <v>102338982</v>
      </c>
      <c r="E333" s="320" t="s">
        <v>984</v>
      </c>
      <c r="F333" s="320" t="s">
        <v>254</v>
      </c>
      <c r="G333" s="320" t="s">
        <v>262</v>
      </c>
      <c r="H333" s="320" t="s">
        <v>261</v>
      </c>
      <c r="I333" s="9" t="s">
        <v>5167</v>
      </c>
      <c r="J333" s="9" t="s">
        <v>5168</v>
      </c>
    </row>
    <row r="334" spans="1:10">
      <c r="A334" s="320" t="s">
        <v>250</v>
      </c>
      <c r="B334" s="320" t="s">
        <v>834</v>
      </c>
      <c r="C334" s="320" t="s">
        <v>87</v>
      </c>
      <c r="D334" s="201">
        <v>19321610</v>
      </c>
      <c r="E334" s="320" t="s">
        <v>1009</v>
      </c>
      <c r="F334" s="320" t="s">
        <v>254</v>
      </c>
      <c r="G334" s="320" t="s">
        <v>262</v>
      </c>
      <c r="H334" s="320" t="s">
        <v>264</v>
      </c>
      <c r="I334" s="9" t="s">
        <v>5169</v>
      </c>
      <c r="J334" s="9" t="s">
        <v>5170</v>
      </c>
    </row>
    <row r="335" spans="1:10">
      <c r="A335" s="320" t="s">
        <v>250</v>
      </c>
      <c r="B335" s="320" t="s">
        <v>834</v>
      </c>
      <c r="C335" s="320" t="s">
        <v>87</v>
      </c>
      <c r="D335" s="201">
        <v>19321610</v>
      </c>
      <c r="E335" s="320" t="s">
        <v>1111</v>
      </c>
      <c r="F335" s="320" t="s">
        <v>254</v>
      </c>
      <c r="G335" s="320" t="s">
        <v>262</v>
      </c>
      <c r="H335" s="320" t="s">
        <v>264</v>
      </c>
      <c r="I335" s="9" t="s">
        <v>5169</v>
      </c>
      <c r="J335" s="9" t="s">
        <v>5170</v>
      </c>
    </row>
    <row r="336" spans="1:10">
      <c r="A336" s="320" t="s">
        <v>250</v>
      </c>
      <c r="B336" s="320" t="s">
        <v>834</v>
      </c>
      <c r="C336" s="173" t="s">
        <v>1238</v>
      </c>
      <c r="D336" s="201" t="s">
        <v>12</v>
      </c>
      <c r="E336" s="173" t="s">
        <v>12</v>
      </c>
      <c r="F336" s="173" t="s">
        <v>253</v>
      </c>
      <c r="G336" s="173" t="s">
        <v>12</v>
      </c>
      <c r="H336" s="173" t="s">
        <v>12</v>
      </c>
      <c r="I336" s="9" t="s">
        <v>5171</v>
      </c>
      <c r="J336" s="9" t="s">
        <v>5172</v>
      </c>
    </row>
    <row r="337" spans="1:10">
      <c r="A337" s="320" t="s">
        <v>250</v>
      </c>
      <c r="B337" s="320" t="s">
        <v>834</v>
      </c>
      <c r="C337" s="173" t="s">
        <v>1239</v>
      </c>
      <c r="D337" s="201" t="s">
        <v>12</v>
      </c>
      <c r="E337" s="173" t="s">
        <v>12</v>
      </c>
      <c r="F337" s="173" t="s">
        <v>253</v>
      </c>
      <c r="G337" s="173" t="s">
        <v>12</v>
      </c>
      <c r="H337" s="173" t="s">
        <v>12</v>
      </c>
      <c r="I337" s="9" t="s">
        <v>5173</v>
      </c>
      <c r="J337" s="9" t="s">
        <v>5174</v>
      </c>
    </row>
    <row r="338" spans="1:10">
      <c r="A338" s="320" t="s">
        <v>250</v>
      </c>
      <c r="B338" s="320" t="s">
        <v>834</v>
      </c>
      <c r="C338" s="173" t="s">
        <v>1240</v>
      </c>
      <c r="D338" s="201" t="s">
        <v>12</v>
      </c>
      <c r="E338" s="173" t="s">
        <v>12</v>
      </c>
      <c r="F338" s="173" t="s">
        <v>253</v>
      </c>
      <c r="G338" s="173" t="s">
        <v>12</v>
      </c>
      <c r="H338" s="173" t="s">
        <v>12</v>
      </c>
      <c r="I338" s="9" t="s">
        <v>5175</v>
      </c>
      <c r="J338" s="9" t="s">
        <v>5176</v>
      </c>
    </row>
    <row r="339" spans="1:10">
      <c r="A339" s="320" t="s">
        <v>245</v>
      </c>
      <c r="B339" s="320" t="s">
        <v>834</v>
      </c>
      <c r="C339" s="320" t="s">
        <v>76</v>
      </c>
      <c r="D339" s="201">
        <v>77094722</v>
      </c>
      <c r="E339" s="320" t="s">
        <v>150</v>
      </c>
      <c r="F339" s="320" t="s">
        <v>254</v>
      </c>
      <c r="G339" s="320" t="s">
        <v>262</v>
      </c>
      <c r="H339" s="320" t="s">
        <v>261</v>
      </c>
      <c r="I339" s="9" t="s">
        <v>5177</v>
      </c>
      <c r="J339" s="9" t="s">
        <v>5178</v>
      </c>
    </row>
    <row r="340" spans="1:10">
      <c r="A340" s="320" t="s">
        <v>245</v>
      </c>
      <c r="B340" s="320" t="s">
        <v>834</v>
      </c>
      <c r="C340" s="320" t="s">
        <v>76</v>
      </c>
      <c r="D340" s="201">
        <v>115256530</v>
      </c>
      <c r="E340" s="320" t="s">
        <v>34</v>
      </c>
      <c r="F340" s="320" t="s">
        <v>254</v>
      </c>
      <c r="G340" s="320" t="s">
        <v>262</v>
      </c>
      <c r="H340" s="320" t="s">
        <v>263</v>
      </c>
      <c r="I340" s="9" t="s">
        <v>4962</v>
      </c>
      <c r="J340" s="9" t="s">
        <v>4963</v>
      </c>
    </row>
    <row r="341" spans="1:10">
      <c r="A341" s="320" t="s">
        <v>245</v>
      </c>
      <c r="B341" s="320" t="s">
        <v>834</v>
      </c>
      <c r="C341" s="320" t="s">
        <v>76</v>
      </c>
      <c r="D341" s="201">
        <v>204990039</v>
      </c>
      <c r="E341" s="320" t="s">
        <v>154</v>
      </c>
      <c r="F341" s="320" t="s">
        <v>254</v>
      </c>
      <c r="G341" s="320" t="s">
        <v>264</v>
      </c>
      <c r="H341" s="320" t="s">
        <v>263</v>
      </c>
      <c r="I341" s="9" t="s">
        <v>5179</v>
      </c>
      <c r="J341" s="9" t="s">
        <v>5180</v>
      </c>
    </row>
    <row r="342" spans="1:10">
      <c r="A342" s="320" t="s">
        <v>245</v>
      </c>
      <c r="B342" s="320" t="s">
        <v>834</v>
      </c>
      <c r="C342" s="320" t="s">
        <v>92</v>
      </c>
      <c r="D342" s="201">
        <v>16395780</v>
      </c>
      <c r="E342" s="320" t="s">
        <v>1112</v>
      </c>
      <c r="F342" s="320" t="s">
        <v>254</v>
      </c>
      <c r="G342" s="320" t="s">
        <v>262</v>
      </c>
      <c r="H342" s="320" t="s">
        <v>263</v>
      </c>
      <c r="I342" s="9" t="s">
        <v>5181</v>
      </c>
      <c r="J342" s="9" t="s">
        <v>5182</v>
      </c>
    </row>
    <row r="343" spans="1:10">
      <c r="A343" s="320" t="s">
        <v>245</v>
      </c>
      <c r="B343" s="320" t="s">
        <v>834</v>
      </c>
      <c r="C343" s="320" t="s">
        <v>92</v>
      </c>
      <c r="D343" s="201">
        <v>82910455</v>
      </c>
      <c r="E343" s="320" t="s">
        <v>1113</v>
      </c>
      <c r="F343" s="320" t="s">
        <v>254</v>
      </c>
      <c r="G343" s="320" t="s">
        <v>261</v>
      </c>
      <c r="H343" s="320" t="s">
        <v>262</v>
      </c>
      <c r="I343" s="9" t="s">
        <v>5183</v>
      </c>
      <c r="J343" s="9" t="s">
        <v>5184</v>
      </c>
    </row>
    <row r="344" spans="1:10">
      <c r="A344" s="320" t="s">
        <v>245</v>
      </c>
      <c r="B344" s="320" t="s">
        <v>834</v>
      </c>
      <c r="C344" s="320" t="s">
        <v>81</v>
      </c>
      <c r="D344" s="201">
        <v>130281463</v>
      </c>
      <c r="E344" s="320" t="s">
        <v>152</v>
      </c>
      <c r="F344" s="320" t="s">
        <v>254</v>
      </c>
      <c r="G344" s="320" t="s">
        <v>263</v>
      </c>
      <c r="H344" s="320" t="s">
        <v>261</v>
      </c>
      <c r="I344" s="9" t="s">
        <v>5185</v>
      </c>
      <c r="J344" s="9" t="s">
        <v>5186</v>
      </c>
    </row>
    <row r="345" spans="1:10">
      <c r="A345" s="320" t="s">
        <v>245</v>
      </c>
      <c r="B345" s="320" t="s">
        <v>834</v>
      </c>
      <c r="C345" s="320" t="s">
        <v>82</v>
      </c>
      <c r="D345" s="201">
        <v>8374362</v>
      </c>
      <c r="E345" s="320" t="s">
        <v>144</v>
      </c>
      <c r="F345" s="320" t="s">
        <v>254</v>
      </c>
      <c r="G345" s="320" t="s">
        <v>264</v>
      </c>
      <c r="H345" s="320" t="s">
        <v>263</v>
      </c>
      <c r="I345" s="9" t="s">
        <v>5187</v>
      </c>
      <c r="J345" s="9" t="s">
        <v>5188</v>
      </c>
    </row>
    <row r="346" spans="1:10">
      <c r="A346" s="320" t="s">
        <v>245</v>
      </c>
      <c r="B346" s="320" t="s">
        <v>834</v>
      </c>
      <c r="C346" s="320" t="s">
        <v>82</v>
      </c>
      <c r="D346" s="201">
        <v>70272832</v>
      </c>
      <c r="E346" s="320" t="s">
        <v>1114</v>
      </c>
      <c r="F346" s="320" t="s">
        <v>254</v>
      </c>
      <c r="G346" s="320" t="s">
        <v>262</v>
      </c>
      <c r="H346" s="320" t="s">
        <v>261</v>
      </c>
      <c r="I346" s="9" t="s">
        <v>5189</v>
      </c>
      <c r="J346" s="9" t="s">
        <v>5190</v>
      </c>
    </row>
    <row r="347" spans="1:10">
      <c r="A347" s="320" t="s">
        <v>245</v>
      </c>
      <c r="B347" s="320" t="s">
        <v>834</v>
      </c>
      <c r="C347" s="320" t="s">
        <v>89</v>
      </c>
      <c r="D347" s="201">
        <v>28592634</v>
      </c>
      <c r="E347" s="320" t="s">
        <v>53</v>
      </c>
      <c r="F347" s="320" t="s">
        <v>143</v>
      </c>
      <c r="G347" s="320" t="s">
        <v>323</v>
      </c>
      <c r="H347" s="320" t="s">
        <v>12</v>
      </c>
      <c r="I347" s="9" t="s">
        <v>4885</v>
      </c>
      <c r="J347" s="9" t="s">
        <v>4886</v>
      </c>
    </row>
    <row r="348" spans="1:10">
      <c r="A348" s="320" t="s">
        <v>245</v>
      </c>
      <c r="B348" s="320" t="s">
        <v>834</v>
      </c>
      <c r="C348" s="320" t="s">
        <v>89</v>
      </c>
      <c r="D348" s="201">
        <v>37422915</v>
      </c>
      <c r="E348" s="320" t="s">
        <v>146</v>
      </c>
      <c r="F348" s="320" t="s">
        <v>254</v>
      </c>
      <c r="G348" s="320" t="s">
        <v>262</v>
      </c>
      <c r="H348" s="320" t="s">
        <v>261</v>
      </c>
      <c r="I348" s="9" t="s">
        <v>5191</v>
      </c>
      <c r="J348" s="9" t="s">
        <v>5192</v>
      </c>
    </row>
    <row r="349" spans="1:10">
      <c r="A349" s="320" t="s">
        <v>245</v>
      </c>
      <c r="B349" s="320" t="s">
        <v>834</v>
      </c>
      <c r="C349" s="320" t="s">
        <v>103</v>
      </c>
      <c r="D349" s="201">
        <v>25813100</v>
      </c>
      <c r="E349" s="320" t="s">
        <v>1115</v>
      </c>
      <c r="F349" s="320" t="s">
        <v>254</v>
      </c>
      <c r="G349" s="320" t="s">
        <v>264</v>
      </c>
      <c r="H349" s="320" t="s">
        <v>263</v>
      </c>
      <c r="I349" s="9" t="s">
        <v>5193</v>
      </c>
      <c r="J349" s="9" t="s">
        <v>5194</v>
      </c>
    </row>
    <row r="350" spans="1:10">
      <c r="A350" s="320" t="s">
        <v>245</v>
      </c>
      <c r="B350" s="320" t="s">
        <v>834</v>
      </c>
      <c r="C350" s="320" t="s">
        <v>112</v>
      </c>
      <c r="D350" s="201">
        <v>38250040</v>
      </c>
      <c r="E350" s="320" t="s">
        <v>147</v>
      </c>
      <c r="F350" s="320" t="s">
        <v>254</v>
      </c>
      <c r="G350" s="320" t="s">
        <v>264</v>
      </c>
      <c r="H350" s="320" t="s">
        <v>263</v>
      </c>
      <c r="I350" s="9" t="s">
        <v>5195</v>
      </c>
      <c r="J350" s="9" t="s">
        <v>5196</v>
      </c>
    </row>
    <row r="351" spans="1:10">
      <c r="A351" s="320" t="s">
        <v>245</v>
      </c>
      <c r="B351" s="320" t="s">
        <v>834</v>
      </c>
      <c r="C351" s="320" t="s">
        <v>112</v>
      </c>
      <c r="D351" s="201">
        <v>47294026</v>
      </c>
      <c r="E351" s="320" t="s">
        <v>149</v>
      </c>
      <c r="F351" s="320" t="s">
        <v>254</v>
      </c>
      <c r="G351" s="320" t="s">
        <v>262</v>
      </c>
      <c r="H351" s="320" t="s">
        <v>261</v>
      </c>
      <c r="I351" s="9" t="s">
        <v>5197</v>
      </c>
      <c r="J351" s="9" t="s">
        <v>5198</v>
      </c>
    </row>
    <row r="352" spans="1:10">
      <c r="A352" s="320" t="s">
        <v>245</v>
      </c>
      <c r="B352" s="320" t="s">
        <v>834</v>
      </c>
      <c r="C352" s="320" t="s">
        <v>88</v>
      </c>
      <c r="D352" s="201">
        <v>8664188</v>
      </c>
      <c r="E352" s="320" t="s">
        <v>1116</v>
      </c>
      <c r="F352" s="320" t="s">
        <v>254</v>
      </c>
      <c r="G352" s="320" t="s">
        <v>264</v>
      </c>
      <c r="H352" s="320" t="s">
        <v>263</v>
      </c>
      <c r="I352" s="9" t="s">
        <v>5199</v>
      </c>
      <c r="J352" s="9" t="s">
        <v>5200</v>
      </c>
    </row>
    <row r="353" spans="1:10">
      <c r="A353" s="320" t="s">
        <v>245</v>
      </c>
      <c r="B353" s="320" t="s">
        <v>834</v>
      </c>
      <c r="C353" s="320" t="s">
        <v>88</v>
      </c>
      <c r="D353" s="201">
        <v>39913633</v>
      </c>
      <c r="E353" s="320" t="s">
        <v>148</v>
      </c>
      <c r="F353" s="320" t="s">
        <v>254</v>
      </c>
      <c r="G353" s="320" t="s">
        <v>264</v>
      </c>
      <c r="H353" s="320" t="s">
        <v>263</v>
      </c>
      <c r="I353" s="9" t="s">
        <v>5201</v>
      </c>
      <c r="J353" s="9" t="s">
        <v>4872</v>
      </c>
    </row>
    <row r="354" spans="1:10">
      <c r="A354" s="320" t="s">
        <v>245</v>
      </c>
      <c r="B354" s="320" t="s">
        <v>834</v>
      </c>
      <c r="C354" s="320" t="s">
        <v>84</v>
      </c>
      <c r="D354" s="201">
        <v>179971333</v>
      </c>
      <c r="E354" s="320" t="s">
        <v>153</v>
      </c>
      <c r="F354" s="320" t="s">
        <v>254</v>
      </c>
      <c r="G354" s="320" t="s">
        <v>262</v>
      </c>
      <c r="H354" s="320" t="s">
        <v>261</v>
      </c>
      <c r="I354" s="9" t="s">
        <v>5202</v>
      </c>
      <c r="J354" s="9" t="s">
        <v>4874</v>
      </c>
    </row>
    <row r="355" spans="1:10">
      <c r="A355" s="320" t="s">
        <v>245</v>
      </c>
      <c r="B355" s="320" t="s">
        <v>834</v>
      </c>
      <c r="C355" s="320" t="s">
        <v>80</v>
      </c>
      <c r="D355" s="201">
        <v>30729715</v>
      </c>
      <c r="E355" s="320" t="s">
        <v>1117</v>
      </c>
      <c r="F355" s="320" t="s">
        <v>254</v>
      </c>
      <c r="G355" s="320" t="s">
        <v>262</v>
      </c>
      <c r="H355" s="320" t="s">
        <v>261</v>
      </c>
      <c r="I355" s="9" t="s">
        <v>5203</v>
      </c>
      <c r="J355" s="9" t="s">
        <v>5204</v>
      </c>
    </row>
    <row r="356" spans="1:10">
      <c r="A356" s="320" t="s">
        <v>245</v>
      </c>
      <c r="B356" s="320" t="s">
        <v>834</v>
      </c>
      <c r="C356" s="320" t="s">
        <v>78</v>
      </c>
      <c r="D356" s="201">
        <v>44055337</v>
      </c>
      <c r="E356" s="320" t="s">
        <v>1118</v>
      </c>
      <c r="F356" s="320" t="s">
        <v>254</v>
      </c>
      <c r="G356" s="320" t="s">
        <v>264</v>
      </c>
      <c r="H356" s="320" t="s">
        <v>263</v>
      </c>
      <c r="I356" s="9" t="s">
        <v>5205</v>
      </c>
      <c r="J356" s="9" t="s">
        <v>5206</v>
      </c>
    </row>
    <row r="357" spans="1:10">
      <c r="A357" s="320" t="s">
        <v>245</v>
      </c>
      <c r="B357" s="320" t="s">
        <v>834</v>
      </c>
      <c r="C357" s="320" t="s">
        <v>86</v>
      </c>
      <c r="D357" s="201">
        <v>92923753</v>
      </c>
      <c r="E357" s="320" t="s">
        <v>151</v>
      </c>
      <c r="F357" s="320" t="s">
        <v>254</v>
      </c>
      <c r="G357" s="320" t="s">
        <v>264</v>
      </c>
      <c r="H357" s="320" t="s">
        <v>263</v>
      </c>
      <c r="I357" s="9" t="s">
        <v>5207</v>
      </c>
      <c r="J357" s="9" t="s">
        <v>4876</v>
      </c>
    </row>
    <row r="358" spans="1:10">
      <c r="A358" s="320" t="s">
        <v>245</v>
      </c>
      <c r="B358" s="320" t="s">
        <v>834</v>
      </c>
      <c r="C358" s="320" t="s">
        <v>86</v>
      </c>
      <c r="D358" s="201">
        <v>167345465</v>
      </c>
      <c r="E358" s="320" t="s">
        <v>1119</v>
      </c>
      <c r="F358" s="320" t="s">
        <v>254</v>
      </c>
      <c r="G358" s="320" t="s">
        <v>264</v>
      </c>
      <c r="H358" s="320" t="s">
        <v>263</v>
      </c>
      <c r="I358" s="9" t="s">
        <v>5208</v>
      </c>
      <c r="J358" s="9" t="s">
        <v>5209</v>
      </c>
    </row>
    <row r="359" spans="1:10">
      <c r="A359" s="320" t="s">
        <v>245</v>
      </c>
      <c r="B359" s="320" t="s">
        <v>834</v>
      </c>
      <c r="C359" s="320" t="s">
        <v>93</v>
      </c>
      <c r="D359" s="201">
        <v>11382441</v>
      </c>
      <c r="E359" s="320" t="s">
        <v>145</v>
      </c>
      <c r="F359" s="320" t="s">
        <v>254</v>
      </c>
      <c r="G359" s="320" t="s">
        <v>262</v>
      </c>
      <c r="H359" s="320" t="s">
        <v>261</v>
      </c>
      <c r="I359" s="9" t="s">
        <v>5210</v>
      </c>
      <c r="J359" s="9" t="s">
        <v>5211</v>
      </c>
    </row>
    <row r="360" spans="1:10">
      <c r="A360" s="320" t="s">
        <v>245</v>
      </c>
      <c r="B360" s="320" t="s">
        <v>834</v>
      </c>
      <c r="C360" s="173" t="s">
        <v>1241</v>
      </c>
      <c r="D360" s="201" t="s">
        <v>12</v>
      </c>
      <c r="E360" s="173" t="s">
        <v>12</v>
      </c>
      <c r="F360" s="173" t="s">
        <v>253</v>
      </c>
      <c r="G360" s="173" t="s">
        <v>12</v>
      </c>
      <c r="H360" s="173" t="s">
        <v>12</v>
      </c>
      <c r="I360" s="9" t="s">
        <v>5212</v>
      </c>
      <c r="J360" s="9" t="s">
        <v>5213</v>
      </c>
    </row>
    <row r="361" spans="1:10">
      <c r="A361" s="320" t="s">
        <v>856</v>
      </c>
      <c r="B361" s="320" t="s">
        <v>834</v>
      </c>
      <c r="C361" s="320" t="s">
        <v>81</v>
      </c>
      <c r="D361" s="201">
        <v>23752398</v>
      </c>
      <c r="E361" s="320" t="s">
        <v>1120</v>
      </c>
      <c r="F361" s="320" t="s">
        <v>254</v>
      </c>
      <c r="G361" s="320" t="s">
        <v>264</v>
      </c>
      <c r="H361" s="320" t="s">
        <v>261</v>
      </c>
      <c r="I361" s="9" t="s">
        <v>5214</v>
      </c>
      <c r="J361" s="9" t="s">
        <v>5215</v>
      </c>
    </row>
    <row r="362" spans="1:10">
      <c r="A362" s="320" t="s">
        <v>856</v>
      </c>
      <c r="B362" s="320" t="s">
        <v>834</v>
      </c>
      <c r="C362" s="320" t="s">
        <v>89</v>
      </c>
      <c r="D362" s="201">
        <v>56366682</v>
      </c>
      <c r="E362" s="320" t="s">
        <v>1010</v>
      </c>
      <c r="F362" s="320" t="s">
        <v>254</v>
      </c>
      <c r="G362" s="320" t="s">
        <v>264</v>
      </c>
      <c r="H362" s="320" t="s">
        <v>261</v>
      </c>
      <c r="I362" s="9" t="s">
        <v>5216</v>
      </c>
      <c r="J362" s="9" t="s">
        <v>5217</v>
      </c>
    </row>
    <row r="363" spans="1:10">
      <c r="A363" s="320" t="s">
        <v>856</v>
      </c>
      <c r="B363" s="320" t="s">
        <v>834</v>
      </c>
      <c r="C363" s="320" t="s">
        <v>112</v>
      </c>
      <c r="D363" s="201">
        <v>38878125</v>
      </c>
      <c r="E363" s="320" t="s">
        <v>1011</v>
      </c>
      <c r="F363" s="320" t="s">
        <v>254</v>
      </c>
      <c r="G363" s="320" t="s">
        <v>264</v>
      </c>
      <c r="H363" s="320" t="s">
        <v>263</v>
      </c>
      <c r="I363" s="9" t="s">
        <v>5218</v>
      </c>
      <c r="J363" s="9" t="s">
        <v>5219</v>
      </c>
    </row>
    <row r="364" spans="1:10">
      <c r="A364" s="320" t="s">
        <v>856</v>
      </c>
      <c r="B364" s="320" t="s">
        <v>834</v>
      </c>
      <c r="C364" s="320" t="s">
        <v>112</v>
      </c>
      <c r="D364" s="201">
        <v>47370062</v>
      </c>
      <c r="E364" s="320" t="s">
        <v>1121</v>
      </c>
      <c r="F364" s="320" t="s">
        <v>254</v>
      </c>
      <c r="G364" s="320" t="s">
        <v>264</v>
      </c>
      <c r="H364" s="320" t="s">
        <v>263</v>
      </c>
      <c r="I364" s="9" t="s">
        <v>5220</v>
      </c>
      <c r="J364" s="9" t="s">
        <v>5221</v>
      </c>
    </row>
    <row r="365" spans="1:10">
      <c r="A365" s="320" t="s">
        <v>856</v>
      </c>
      <c r="B365" s="320" t="s">
        <v>834</v>
      </c>
      <c r="C365" s="320" t="s">
        <v>113</v>
      </c>
      <c r="D365" s="201">
        <v>72455224</v>
      </c>
      <c r="E365" s="320" t="s">
        <v>981</v>
      </c>
      <c r="F365" s="320" t="s">
        <v>254</v>
      </c>
      <c r="G365" s="320" t="s">
        <v>263</v>
      </c>
      <c r="H365" s="320" t="s">
        <v>264</v>
      </c>
      <c r="I365" s="9" t="s">
        <v>5222</v>
      </c>
      <c r="J365" s="9" t="s">
        <v>5223</v>
      </c>
    </row>
    <row r="366" spans="1:10">
      <c r="A366" s="320" t="s">
        <v>856</v>
      </c>
      <c r="B366" s="320" t="s">
        <v>834</v>
      </c>
      <c r="C366" s="320" t="s">
        <v>84</v>
      </c>
      <c r="D366" s="201">
        <v>80103213</v>
      </c>
      <c r="E366" s="320" t="s">
        <v>984</v>
      </c>
      <c r="F366" s="320" t="s">
        <v>254</v>
      </c>
      <c r="G366" s="320" t="s">
        <v>264</v>
      </c>
      <c r="H366" s="320" t="s">
        <v>262</v>
      </c>
      <c r="I366" s="9" t="s">
        <v>5224</v>
      </c>
      <c r="J366" s="9" t="s">
        <v>5225</v>
      </c>
    </row>
    <row r="367" spans="1:10">
      <c r="A367" s="320" t="s">
        <v>856</v>
      </c>
      <c r="B367" s="320" t="s">
        <v>834</v>
      </c>
      <c r="C367" s="320" t="s">
        <v>117</v>
      </c>
      <c r="D367" s="201">
        <v>34324984</v>
      </c>
      <c r="E367" s="320" t="s">
        <v>1122</v>
      </c>
      <c r="F367" s="320" t="s">
        <v>254</v>
      </c>
      <c r="G367" s="320" t="s">
        <v>264</v>
      </c>
      <c r="H367" s="320" t="s">
        <v>263</v>
      </c>
      <c r="I367" s="9" t="s">
        <v>5226</v>
      </c>
      <c r="J367" s="9" t="s">
        <v>5227</v>
      </c>
    </row>
    <row r="368" spans="1:10">
      <c r="A368" s="320" t="s">
        <v>856</v>
      </c>
      <c r="B368" s="320" t="s">
        <v>834</v>
      </c>
      <c r="C368" s="320" t="s">
        <v>86</v>
      </c>
      <c r="D368" s="201">
        <v>2681945</v>
      </c>
      <c r="E368" s="320" t="s">
        <v>1123</v>
      </c>
      <c r="F368" s="320" t="s">
        <v>254</v>
      </c>
      <c r="G368" s="320" t="s">
        <v>262</v>
      </c>
      <c r="H368" s="320" t="s">
        <v>261</v>
      </c>
      <c r="I368" s="9" t="s">
        <v>5228</v>
      </c>
      <c r="J368" s="9" t="s">
        <v>5229</v>
      </c>
    </row>
    <row r="369" spans="1:10">
      <c r="A369" s="320" t="s">
        <v>856</v>
      </c>
      <c r="B369" s="320" t="s">
        <v>834</v>
      </c>
      <c r="C369" s="320" t="s">
        <v>86</v>
      </c>
      <c r="D369" s="201">
        <v>24624856</v>
      </c>
      <c r="E369" s="320" t="s">
        <v>982</v>
      </c>
      <c r="F369" s="320" t="s">
        <v>254</v>
      </c>
      <c r="G369" s="320" t="s">
        <v>262</v>
      </c>
      <c r="H369" s="320" t="s">
        <v>264</v>
      </c>
      <c r="I369" s="9" t="s">
        <v>5230</v>
      </c>
      <c r="J369" s="9" t="s">
        <v>5231</v>
      </c>
    </row>
    <row r="370" spans="1:10">
      <c r="A370" s="320" t="s">
        <v>856</v>
      </c>
      <c r="B370" s="320" t="s">
        <v>834</v>
      </c>
      <c r="C370" s="320" t="s">
        <v>86</v>
      </c>
      <c r="D370" s="201">
        <v>151645389</v>
      </c>
      <c r="E370" s="320" t="s">
        <v>985</v>
      </c>
      <c r="F370" s="320" t="s">
        <v>254</v>
      </c>
      <c r="G370" s="320" t="s">
        <v>264</v>
      </c>
      <c r="H370" s="320" t="s">
        <v>263</v>
      </c>
      <c r="I370" s="9" t="s">
        <v>5232</v>
      </c>
      <c r="J370" s="9" t="s">
        <v>5233</v>
      </c>
    </row>
    <row r="371" spans="1:10">
      <c r="A371" s="320" t="s">
        <v>856</v>
      </c>
      <c r="B371" s="320" t="s">
        <v>834</v>
      </c>
      <c r="C371" s="320" t="s">
        <v>86</v>
      </c>
      <c r="D371" s="201">
        <v>176176110</v>
      </c>
      <c r="E371" s="320" t="s">
        <v>986</v>
      </c>
      <c r="F371" s="320" t="s">
        <v>254</v>
      </c>
      <c r="G371" s="320" t="s">
        <v>264</v>
      </c>
      <c r="H371" s="320" t="s">
        <v>263</v>
      </c>
      <c r="I371" s="9" t="s">
        <v>5234</v>
      </c>
      <c r="J371" s="9" t="s">
        <v>5235</v>
      </c>
    </row>
    <row r="372" spans="1:10">
      <c r="A372" s="320" t="s">
        <v>856</v>
      </c>
      <c r="B372" s="320" t="s">
        <v>834</v>
      </c>
      <c r="C372" s="320" t="s">
        <v>93</v>
      </c>
      <c r="D372" s="201">
        <v>64556691</v>
      </c>
      <c r="E372" s="320" t="s">
        <v>1124</v>
      </c>
      <c r="F372" s="320" t="s">
        <v>254</v>
      </c>
      <c r="G372" s="320" t="s">
        <v>264</v>
      </c>
      <c r="H372" s="320" t="s">
        <v>262</v>
      </c>
      <c r="I372" s="9" t="s">
        <v>5236</v>
      </c>
      <c r="J372" s="9" t="s">
        <v>5237</v>
      </c>
    </row>
    <row r="373" spans="1:10">
      <c r="A373" s="320" t="s">
        <v>856</v>
      </c>
      <c r="B373" s="320" t="s">
        <v>834</v>
      </c>
      <c r="C373" s="320" t="s">
        <v>93</v>
      </c>
      <c r="D373" s="201">
        <v>75315094</v>
      </c>
      <c r="E373" s="320" t="s">
        <v>1125</v>
      </c>
      <c r="F373" s="320" t="s">
        <v>254</v>
      </c>
      <c r="G373" s="320" t="s">
        <v>262</v>
      </c>
      <c r="H373" s="320" t="s">
        <v>264</v>
      </c>
      <c r="I373" s="9" t="s">
        <v>5238</v>
      </c>
      <c r="J373" s="9" t="s">
        <v>5239</v>
      </c>
    </row>
    <row r="374" spans="1:10">
      <c r="A374" s="320" t="s">
        <v>856</v>
      </c>
      <c r="B374" s="320" t="s">
        <v>834</v>
      </c>
      <c r="C374" s="320" t="s">
        <v>93</v>
      </c>
      <c r="D374" s="201">
        <v>166353199</v>
      </c>
      <c r="E374" s="320" t="s">
        <v>1126</v>
      </c>
      <c r="F374" s="320" t="s">
        <v>254</v>
      </c>
      <c r="G374" s="320" t="s">
        <v>264</v>
      </c>
      <c r="H374" s="320" t="s">
        <v>263</v>
      </c>
      <c r="I374" s="9" t="s">
        <v>5240</v>
      </c>
      <c r="J374" s="9" t="s">
        <v>5241</v>
      </c>
    </row>
    <row r="375" spans="1:10">
      <c r="A375" s="320" t="s">
        <v>856</v>
      </c>
      <c r="B375" s="320" t="s">
        <v>834</v>
      </c>
      <c r="C375" s="320" t="s">
        <v>94</v>
      </c>
      <c r="D375" s="201">
        <v>16164534</v>
      </c>
      <c r="E375" s="320" t="s">
        <v>1127</v>
      </c>
      <c r="F375" s="320" t="s">
        <v>254</v>
      </c>
      <c r="G375" s="320" t="s">
        <v>261</v>
      </c>
      <c r="H375" s="320" t="s">
        <v>262</v>
      </c>
      <c r="I375" s="9" t="s">
        <v>5242</v>
      </c>
      <c r="J375" s="9" t="s">
        <v>5243</v>
      </c>
    </row>
    <row r="376" spans="1:10">
      <c r="A376" s="320" t="s">
        <v>856</v>
      </c>
      <c r="B376" s="320" t="s">
        <v>834</v>
      </c>
      <c r="C376" s="320" t="s">
        <v>94</v>
      </c>
      <c r="D376" s="201">
        <v>122840094</v>
      </c>
      <c r="E376" s="320" t="s">
        <v>1128</v>
      </c>
      <c r="F376" s="320" t="s">
        <v>254</v>
      </c>
      <c r="G376" s="320" t="s">
        <v>264</v>
      </c>
      <c r="H376" s="320" t="s">
        <v>262</v>
      </c>
      <c r="I376" s="9" t="s">
        <v>5244</v>
      </c>
      <c r="J376" s="9" t="s">
        <v>5245</v>
      </c>
    </row>
    <row r="377" spans="1:10">
      <c r="A377" s="320" t="s">
        <v>856</v>
      </c>
      <c r="B377" s="320" t="s">
        <v>834</v>
      </c>
      <c r="C377" s="173" t="s">
        <v>1242</v>
      </c>
      <c r="D377" s="201" t="s">
        <v>12</v>
      </c>
      <c r="E377" s="173" t="s">
        <v>12</v>
      </c>
      <c r="F377" s="173" t="s">
        <v>253</v>
      </c>
      <c r="G377" s="173" t="s">
        <v>12</v>
      </c>
      <c r="H377" s="173" t="s">
        <v>12</v>
      </c>
      <c r="I377" s="9" t="s">
        <v>5246</v>
      </c>
      <c r="J377" s="9" t="s">
        <v>5247</v>
      </c>
    </row>
    <row r="378" spans="1:10">
      <c r="A378" s="320" t="s">
        <v>856</v>
      </c>
      <c r="B378" s="320" t="s">
        <v>834</v>
      </c>
      <c r="C378" s="173" t="s">
        <v>4599</v>
      </c>
      <c r="D378" s="201" t="s">
        <v>12</v>
      </c>
      <c r="E378" s="173" t="s">
        <v>12</v>
      </c>
      <c r="F378" s="173" t="s">
        <v>253</v>
      </c>
      <c r="G378" s="173" t="s">
        <v>12</v>
      </c>
      <c r="H378" s="173" t="s">
        <v>12</v>
      </c>
      <c r="I378" s="9" t="s">
        <v>5248</v>
      </c>
      <c r="J378" s="9" t="s">
        <v>5249</v>
      </c>
    </row>
    <row r="379" spans="1:10">
      <c r="A379" s="320" t="s">
        <v>856</v>
      </c>
      <c r="B379" s="320" t="s">
        <v>834</v>
      </c>
      <c r="C379" s="173" t="s">
        <v>1244</v>
      </c>
      <c r="D379" s="201" t="s">
        <v>12</v>
      </c>
      <c r="E379" s="173" t="s">
        <v>12</v>
      </c>
      <c r="F379" s="173" t="s">
        <v>253</v>
      </c>
      <c r="G379" s="173" t="s">
        <v>12</v>
      </c>
      <c r="H379" s="173" t="s">
        <v>12</v>
      </c>
      <c r="I379" s="9" t="s">
        <v>5250</v>
      </c>
      <c r="J379" s="9" t="s">
        <v>5251</v>
      </c>
    </row>
    <row r="380" spans="1:10">
      <c r="A380" s="320" t="s">
        <v>856</v>
      </c>
      <c r="B380" s="320" t="s">
        <v>834</v>
      </c>
      <c r="C380" s="173" t="s">
        <v>1245</v>
      </c>
      <c r="D380" s="201" t="s">
        <v>12</v>
      </c>
      <c r="E380" s="173" t="s">
        <v>12</v>
      </c>
      <c r="F380" s="173" t="s">
        <v>253</v>
      </c>
      <c r="G380" s="173" t="s">
        <v>12</v>
      </c>
      <c r="H380" s="173" t="s">
        <v>12</v>
      </c>
      <c r="I380" s="9" t="s">
        <v>5252</v>
      </c>
      <c r="J380" s="9" t="s">
        <v>5253</v>
      </c>
    </row>
    <row r="381" spans="1:10">
      <c r="A381" s="320" t="s">
        <v>251</v>
      </c>
      <c r="B381" s="320" t="s">
        <v>834</v>
      </c>
      <c r="C381" s="320" t="s">
        <v>76</v>
      </c>
      <c r="D381" s="201">
        <v>15392605</v>
      </c>
      <c r="E381" s="320" t="s">
        <v>101</v>
      </c>
      <c r="F381" s="320" t="s">
        <v>254</v>
      </c>
      <c r="G381" s="320" t="s">
        <v>263</v>
      </c>
      <c r="H381" s="320" t="s">
        <v>261</v>
      </c>
      <c r="I381" s="9" t="s">
        <v>5254</v>
      </c>
      <c r="J381" s="9" t="s">
        <v>5255</v>
      </c>
    </row>
    <row r="382" spans="1:10">
      <c r="A382" s="320" t="s">
        <v>251</v>
      </c>
      <c r="B382" s="320" t="s">
        <v>834</v>
      </c>
      <c r="C382" s="320" t="s">
        <v>76</v>
      </c>
      <c r="D382" s="201">
        <v>47141845</v>
      </c>
      <c r="E382" s="320" t="s">
        <v>102</v>
      </c>
      <c r="F382" s="320" t="s">
        <v>254</v>
      </c>
      <c r="G382" s="320" t="s">
        <v>262</v>
      </c>
      <c r="H382" s="320" t="s">
        <v>261</v>
      </c>
      <c r="I382" s="9" t="s">
        <v>5256</v>
      </c>
      <c r="J382" s="9" t="s">
        <v>5257</v>
      </c>
    </row>
    <row r="383" spans="1:10">
      <c r="A383" s="320" t="s">
        <v>251</v>
      </c>
      <c r="B383" s="320" t="s">
        <v>834</v>
      </c>
      <c r="C383" s="320" t="s">
        <v>76</v>
      </c>
      <c r="D383" s="201">
        <v>186134268</v>
      </c>
      <c r="E383" s="320" t="s">
        <v>99</v>
      </c>
      <c r="F383" s="320" t="s">
        <v>254</v>
      </c>
      <c r="G383" s="320" t="s">
        <v>264</v>
      </c>
      <c r="H383" s="320" t="s">
        <v>263</v>
      </c>
      <c r="I383" s="9" t="s">
        <v>5258</v>
      </c>
      <c r="J383" s="9" t="s">
        <v>5259</v>
      </c>
    </row>
    <row r="384" spans="1:10">
      <c r="A384" s="320" t="s">
        <v>251</v>
      </c>
      <c r="B384" s="320" t="s">
        <v>834</v>
      </c>
      <c r="C384" s="320" t="s">
        <v>92</v>
      </c>
      <c r="D384" s="201">
        <v>15647723</v>
      </c>
      <c r="E384" s="320" t="s">
        <v>100</v>
      </c>
      <c r="F384" s="320" t="s">
        <v>254</v>
      </c>
      <c r="G384" s="320" t="s">
        <v>262</v>
      </c>
      <c r="H384" s="320" t="s">
        <v>261</v>
      </c>
      <c r="I384" s="9" t="s">
        <v>5260</v>
      </c>
      <c r="J384" s="9" t="s">
        <v>5261</v>
      </c>
    </row>
    <row r="385" spans="1:10">
      <c r="A385" s="320" t="s">
        <v>251</v>
      </c>
      <c r="B385" s="320" t="s">
        <v>834</v>
      </c>
      <c r="C385" s="320" t="s">
        <v>81</v>
      </c>
      <c r="D385" s="201">
        <v>95309091</v>
      </c>
      <c r="E385" s="320" t="s">
        <v>1010</v>
      </c>
      <c r="F385" s="320" t="s">
        <v>254</v>
      </c>
      <c r="G385" s="320" t="s">
        <v>264</v>
      </c>
      <c r="H385" s="320" t="s">
        <v>263</v>
      </c>
      <c r="I385" s="9" t="s">
        <v>5262</v>
      </c>
      <c r="J385" s="9" t="s">
        <v>5263</v>
      </c>
    </row>
    <row r="386" spans="1:10">
      <c r="A386" s="320" t="s">
        <v>251</v>
      </c>
      <c r="B386" s="320" t="s">
        <v>834</v>
      </c>
      <c r="C386" s="320" t="s">
        <v>82</v>
      </c>
      <c r="D386" s="201">
        <v>48723735</v>
      </c>
      <c r="E386" s="320" t="s">
        <v>98</v>
      </c>
      <c r="F386" s="320" t="s">
        <v>254</v>
      </c>
      <c r="G386" s="320" t="s">
        <v>262</v>
      </c>
      <c r="H386" s="320" t="s">
        <v>261</v>
      </c>
      <c r="I386" s="9" t="s">
        <v>5264</v>
      </c>
      <c r="J386" s="9" t="s">
        <v>5265</v>
      </c>
    </row>
    <row r="387" spans="1:10">
      <c r="A387" s="320" t="s">
        <v>251</v>
      </c>
      <c r="B387" s="320" t="s">
        <v>834</v>
      </c>
      <c r="C387" s="320" t="s">
        <v>89</v>
      </c>
      <c r="D387" s="201">
        <v>26620737</v>
      </c>
      <c r="E387" s="320" t="s">
        <v>109</v>
      </c>
      <c r="F387" s="320" t="s">
        <v>254</v>
      </c>
      <c r="G387" s="320" t="s">
        <v>264</v>
      </c>
      <c r="H387" s="320" t="s">
        <v>263</v>
      </c>
      <c r="I387" s="9" t="s">
        <v>5266</v>
      </c>
      <c r="J387" s="9" t="s">
        <v>5267</v>
      </c>
    </row>
    <row r="388" spans="1:10">
      <c r="A388" s="320" t="s">
        <v>251</v>
      </c>
      <c r="B388" s="320" t="s">
        <v>834</v>
      </c>
      <c r="C388" s="320" t="s">
        <v>89</v>
      </c>
      <c r="D388" s="201">
        <v>103718242</v>
      </c>
      <c r="E388" s="320" t="s">
        <v>110</v>
      </c>
      <c r="F388" s="320" t="s">
        <v>254</v>
      </c>
      <c r="G388" s="320" t="s">
        <v>264</v>
      </c>
      <c r="H388" s="320" t="s">
        <v>263</v>
      </c>
      <c r="I388" s="9" t="s">
        <v>5268</v>
      </c>
      <c r="J388" s="9" t="s">
        <v>5269</v>
      </c>
    </row>
    <row r="389" spans="1:10">
      <c r="A389" s="320" t="s">
        <v>251</v>
      </c>
      <c r="B389" s="320" t="s">
        <v>834</v>
      </c>
      <c r="C389" s="320" t="s">
        <v>103</v>
      </c>
      <c r="D389" s="201">
        <v>80556029</v>
      </c>
      <c r="E389" s="320" t="s">
        <v>104</v>
      </c>
      <c r="F389" s="320" t="s">
        <v>254</v>
      </c>
      <c r="G389" s="320" t="s">
        <v>264</v>
      </c>
      <c r="H389" s="320" t="s">
        <v>262</v>
      </c>
      <c r="I389" s="9" t="s">
        <v>5270</v>
      </c>
      <c r="J389" s="9" t="s">
        <v>5271</v>
      </c>
    </row>
    <row r="390" spans="1:10">
      <c r="A390" s="320" t="s">
        <v>251</v>
      </c>
      <c r="B390" s="320" t="s">
        <v>834</v>
      </c>
      <c r="C390" s="320" t="s">
        <v>90</v>
      </c>
      <c r="D390" s="201">
        <v>3645628</v>
      </c>
      <c r="E390" s="320" t="s">
        <v>111</v>
      </c>
      <c r="F390" s="320" t="s">
        <v>254</v>
      </c>
      <c r="G390" s="320" t="s">
        <v>262</v>
      </c>
      <c r="H390" s="320" t="s">
        <v>261</v>
      </c>
      <c r="I390" s="9" t="s">
        <v>5272</v>
      </c>
      <c r="J390" s="9" t="s">
        <v>5273</v>
      </c>
    </row>
    <row r="391" spans="1:10">
      <c r="A391" s="320" t="s">
        <v>251</v>
      </c>
      <c r="B391" s="320" t="s">
        <v>834</v>
      </c>
      <c r="C391" s="320" t="s">
        <v>112</v>
      </c>
      <c r="D391" s="201">
        <v>7577092</v>
      </c>
      <c r="E391" s="320" t="s">
        <v>38</v>
      </c>
      <c r="F391" s="320" t="s">
        <v>254</v>
      </c>
      <c r="G391" s="320" t="s">
        <v>264</v>
      </c>
      <c r="H391" s="320" t="s">
        <v>262</v>
      </c>
      <c r="I391" s="9" t="s">
        <v>5274</v>
      </c>
      <c r="J391" s="9" t="s">
        <v>5275</v>
      </c>
    </row>
    <row r="392" spans="1:10">
      <c r="A392" s="320" t="s">
        <v>251</v>
      </c>
      <c r="B392" s="320" t="s">
        <v>834</v>
      </c>
      <c r="C392" s="320" t="s">
        <v>112</v>
      </c>
      <c r="D392" s="201">
        <v>7577095</v>
      </c>
      <c r="E392" s="320" t="s">
        <v>38</v>
      </c>
      <c r="F392" s="320" t="s">
        <v>143</v>
      </c>
      <c r="G392" s="320" t="s">
        <v>12</v>
      </c>
      <c r="H392" s="320" t="s">
        <v>297</v>
      </c>
      <c r="I392" s="9" t="s">
        <v>5274</v>
      </c>
      <c r="J392" s="130" t="s">
        <v>5275</v>
      </c>
    </row>
    <row r="393" spans="1:10">
      <c r="A393" s="320" t="s">
        <v>251</v>
      </c>
      <c r="B393" s="320" t="s">
        <v>834</v>
      </c>
      <c r="C393" s="320" t="s">
        <v>112</v>
      </c>
      <c r="D393" s="201">
        <v>7579313</v>
      </c>
      <c r="E393" s="320" t="s">
        <v>38</v>
      </c>
      <c r="F393" s="320" t="s">
        <v>254</v>
      </c>
      <c r="G393" s="320" t="s">
        <v>262</v>
      </c>
      <c r="H393" s="320" t="s">
        <v>261</v>
      </c>
      <c r="I393" s="9" t="s">
        <v>5276</v>
      </c>
      <c r="J393" s="9" t="s">
        <v>5277</v>
      </c>
    </row>
    <row r="394" spans="1:10">
      <c r="A394" s="320" t="s">
        <v>251</v>
      </c>
      <c r="B394" s="320" t="s">
        <v>834</v>
      </c>
      <c r="C394" s="320" t="s">
        <v>112</v>
      </c>
      <c r="D394" s="201">
        <v>58003880</v>
      </c>
      <c r="E394" s="320" t="s">
        <v>683</v>
      </c>
      <c r="F394" s="320" t="s">
        <v>254</v>
      </c>
      <c r="G394" s="320" t="s">
        <v>262</v>
      </c>
      <c r="H394" s="320" t="s">
        <v>261</v>
      </c>
      <c r="I394" s="9" t="s">
        <v>5278</v>
      </c>
      <c r="J394" s="9" t="s">
        <v>5279</v>
      </c>
    </row>
    <row r="395" spans="1:10">
      <c r="A395" s="320" t="s">
        <v>251</v>
      </c>
      <c r="B395" s="320" t="s">
        <v>834</v>
      </c>
      <c r="C395" s="320" t="s">
        <v>78</v>
      </c>
      <c r="D395" s="201">
        <v>9731824</v>
      </c>
      <c r="E395" s="320" t="s">
        <v>105</v>
      </c>
      <c r="F395" s="320" t="s">
        <v>254</v>
      </c>
      <c r="G395" s="320" t="s">
        <v>264</v>
      </c>
      <c r="H395" s="320" t="s">
        <v>263</v>
      </c>
      <c r="I395" s="9" t="s">
        <v>5280</v>
      </c>
      <c r="J395" s="9" t="s">
        <v>5281</v>
      </c>
    </row>
    <row r="396" spans="1:10">
      <c r="A396" s="320" t="s">
        <v>251</v>
      </c>
      <c r="B396" s="320" t="s">
        <v>834</v>
      </c>
      <c r="C396" s="320" t="s">
        <v>78</v>
      </c>
      <c r="D396" s="201">
        <v>34050276</v>
      </c>
      <c r="E396" s="320" t="s">
        <v>986</v>
      </c>
      <c r="F396" s="320" t="s">
        <v>254</v>
      </c>
      <c r="G396" s="320" t="s">
        <v>264</v>
      </c>
      <c r="H396" s="320" t="s">
        <v>261</v>
      </c>
      <c r="I396" s="9" t="s">
        <v>5282</v>
      </c>
      <c r="J396" s="9" t="s">
        <v>5283</v>
      </c>
    </row>
    <row r="397" spans="1:10">
      <c r="A397" s="320" t="s">
        <v>251</v>
      </c>
      <c r="B397" s="320" t="s">
        <v>834</v>
      </c>
      <c r="C397" s="320" t="s">
        <v>78</v>
      </c>
      <c r="D397" s="201">
        <v>96139929</v>
      </c>
      <c r="E397" s="320" t="s">
        <v>982</v>
      </c>
      <c r="F397" s="320" t="s">
        <v>254</v>
      </c>
      <c r="G397" s="320" t="s">
        <v>263</v>
      </c>
      <c r="H397" s="320" t="s">
        <v>264</v>
      </c>
      <c r="I397" s="9" t="s">
        <v>5284</v>
      </c>
      <c r="J397" s="9" t="s">
        <v>5285</v>
      </c>
    </row>
    <row r="398" spans="1:10">
      <c r="A398" s="320" t="s">
        <v>251</v>
      </c>
      <c r="B398" s="320" t="s">
        <v>834</v>
      </c>
      <c r="C398" s="320" t="s">
        <v>85</v>
      </c>
      <c r="D398" s="201">
        <v>31148373</v>
      </c>
      <c r="E398" s="320" t="s">
        <v>107</v>
      </c>
      <c r="F398" s="320" t="s">
        <v>254</v>
      </c>
      <c r="G398" s="320" t="s">
        <v>262</v>
      </c>
      <c r="H398" s="320" t="s">
        <v>264</v>
      </c>
      <c r="I398" s="9" t="s">
        <v>5286</v>
      </c>
      <c r="J398" s="9" t="s">
        <v>5287</v>
      </c>
    </row>
    <row r="399" spans="1:10">
      <c r="A399" s="320" t="s">
        <v>251</v>
      </c>
      <c r="B399" s="320" t="s">
        <v>834</v>
      </c>
      <c r="C399" s="320" t="s">
        <v>85</v>
      </c>
      <c r="D399" s="201">
        <v>169213037</v>
      </c>
      <c r="E399" s="320" t="s">
        <v>97</v>
      </c>
      <c r="F399" s="320" t="s">
        <v>254</v>
      </c>
      <c r="G399" s="320" t="s">
        <v>262</v>
      </c>
      <c r="H399" s="320" t="s">
        <v>261</v>
      </c>
      <c r="I399" s="9" t="s">
        <v>5288</v>
      </c>
      <c r="J399" s="9" t="s">
        <v>5289</v>
      </c>
    </row>
    <row r="400" spans="1:10">
      <c r="A400" s="320" t="s">
        <v>251</v>
      </c>
      <c r="B400" s="320" t="s">
        <v>834</v>
      </c>
      <c r="C400" s="320" t="s">
        <v>93</v>
      </c>
      <c r="D400" s="201">
        <v>96760647</v>
      </c>
      <c r="E400" s="320" t="s">
        <v>1124</v>
      </c>
      <c r="F400" s="320" t="s">
        <v>254</v>
      </c>
      <c r="G400" s="320" t="s">
        <v>262</v>
      </c>
      <c r="H400" s="320" t="s">
        <v>261</v>
      </c>
      <c r="I400" s="9" t="s">
        <v>5290</v>
      </c>
      <c r="J400" s="9" t="s">
        <v>5291</v>
      </c>
    </row>
    <row r="401" spans="1:10">
      <c r="A401" s="320" t="s">
        <v>251</v>
      </c>
      <c r="B401" s="320" t="s">
        <v>834</v>
      </c>
      <c r="C401" s="320" t="s">
        <v>94</v>
      </c>
      <c r="D401" s="201">
        <v>68357405</v>
      </c>
      <c r="E401" s="320" t="s">
        <v>1125</v>
      </c>
      <c r="F401" s="320" t="s">
        <v>254</v>
      </c>
      <c r="G401" s="320" t="s">
        <v>262</v>
      </c>
      <c r="H401" s="320" t="s">
        <v>263</v>
      </c>
      <c r="I401" s="9" t="s">
        <v>5292</v>
      </c>
      <c r="J401" s="9" t="s">
        <v>5293</v>
      </c>
    </row>
    <row r="402" spans="1:10">
      <c r="A402" s="320" t="s">
        <v>251</v>
      </c>
      <c r="B402" s="320" t="s">
        <v>834</v>
      </c>
      <c r="C402" s="320" t="s">
        <v>94</v>
      </c>
      <c r="D402" s="201">
        <v>131866955</v>
      </c>
      <c r="E402" s="320" t="s">
        <v>108</v>
      </c>
      <c r="F402" s="320" t="s">
        <v>254</v>
      </c>
      <c r="G402" s="320" t="s">
        <v>264</v>
      </c>
      <c r="H402" s="320" t="s">
        <v>261</v>
      </c>
      <c r="I402" s="9" t="s">
        <v>5294</v>
      </c>
      <c r="J402" s="9" t="s">
        <v>5295</v>
      </c>
    </row>
    <row r="403" spans="1:10">
      <c r="A403" s="320" t="s">
        <v>251</v>
      </c>
      <c r="B403" s="320" t="s">
        <v>834</v>
      </c>
      <c r="C403" s="320" t="s">
        <v>91</v>
      </c>
      <c r="D403" s="201">
        <v>117954981</v>
      </c>
      <c r="E403" s="320" t="s">
        <v>96</v>
      </c>
      <c r="F403" s="320" t="s">
        <v>254</v>
      </c>
      <c r="G403" s="320" t="s">
        <v>263</v>
      </c>
      <c r="H403" s="320" t="s">
        <v>262</v>
      </c>
      <c r="I403" s="9" t="s">
        <v>5163</v>
      </c>
      <c r="J403" s="9" t="s">
        <v>5164</v>
      </c>
    </row>
    <row r="404" spans="1:10">
      <c r="A404" s="320" t="s">
        <v>251</v>
      </c>
      <c r="B404" s="320" t="s">
        <v>834</v>
      </c>
      <c r="C404" s="320" t="s">
        <v>95</v>
      </c>
      <c r="D404" s="201">
        <v>3797326</v>
      </c>
      <c r="E404" s="320" t="s">
        <v>1129</v>
      </c>
      <c r="F404" s="320" t="s">
        <v>254</v>
      </c>
      <c r="G404" s="320" t="s">
        <v>263</v>
      </c>
      <c r="H404" s="320" t="s">
        <v>264</v>
      </c>
      <c r="I404" s="9" t="s">
        <v>5296</v>
      </c>
      <c r="J404" s="9" t="s">
        <v>5297</v>
      </c>
    </row>
    <row r="405" spans="1:10">
      <c r="A405" s="320" t="s">
        <v>251</v>
      </c>
      <c r="B405" s="320" t="s">
        <v>834</v>
      </c>
      <c r="C405" s="320" t="s">
        <v>95</v>
      </c>
      <c r="D405" s="201">
        <v>27247433</v>
      </c>
      <c r="E405" s="320" t="s">
        <v>106</v>
      </c>
      <c r="F405" s="320" t="s">
        <v>254</v>
      </c>
      <c r="G405" s="320" t="s">
        <v>263</v>
      </c>
      <c r="H405" s="320" t="s">
        <v>261</v>
      </c>
      <c r="I405" s="9" t="s">
        <v>5298</v>
      </c>
      <c r="J405" s="9" t="s">
        <v>5299</v>
      </c>
    </row>
    <row r="406" spans="1:10">
      <c r="A406" s="320" t="s">
        <v>251</v>
      </c>
      <c r="B406" s="320" t="s">
        <v>834</v>
      </c>
      <c r="C406" s="173" t="s">
        <v>1255</v>
      </c>
      <c r="D406" s="201" t="s">
        <v>12</v>
      </c>
      <c r="E406" s="173" t="s">
        <v>12</v>
      </c>
      <c r="F406" s="173" t="s">
        <v>253</v>
      </c>
      <c r="G406" s="173" t="s">
        <v>12</v>
      </c>
      <c r="H406" s="173" t="s">
        <v>12</v>
      </c>
      <c r="I406" s="9" t="s">
        <v>5300</v>
      </c>
      <c r="J406" s="9" t="s">
        <v>5301</v>
      </c>
    </row>
    <row r="407" spans="1:10">
      <c r="A407" s="320" t="s">
        <v>247</v>
      </c>
      <c r="B407" s="320" t="s">
        <v>834</v>
      </c>
      <c r="C407" s="320" t="s">
        <v>76</v>
      </c>
      <c r="D407" s="201">
        <v>38566173</v>
      </c>
      <c r="E407" s="320" t="s">
        <v>1130</v>
      </c>
      <c r="F407" s="320" t="s">
        <v>254</v>
      </c>
      <c r="G407" s="320" t="s">
        <v>262</v>
      </c>
      <c r="H407" s="320" t="s">
        <v>261</v>
      </c>
      <c r="I407" s="9" t="s">
        <v>5302</v>
      </c>
      <c r="J407" s="9" t="s">
        <v>5303</v>
      </c>
    </row>
    <row r="408" spans="1:10">
      <c r="A408" s="320" t="s">
        <v>247</v>
      </c>
      <c r="B408" s="320" t="s">
        <v>834</v>
      </c>
      <c r="C408" s="320" t="s">
        <v>76</v>
      </c>
      <c r="D408" s="201">
        <v>55089183</v>
      </c>
      <c r="E408" s="320" t="s">
        <v>207</v>
      </c>
      <c r="F408" s="320" t="s">
        <v>254</v>
      </c>
      <c r="G408" s="320" t="s">
        <v>262</v>
      </c>
      <c r="H408" s="320" t="s">
        <v>264</v>
      </c>
      <c r="I408" s="9" t="s">
        <v>5304</v>
      </c>
      <c r="J408" s="9" t="s">
        <v>5305</v>
      </c>
    </row>
    <row r="409" spans="1:10">
      <c r="A409" s="320" t="s">
        <v>247</v>
      </c>
      <c r="B409" s="320" t="s">
        <v>834</v>
      </c>
      <c r="C409" s="320" t="s">
        <v>76</v>
      </c>
      <c r="D409" s="201">
        <v>179071303</v>
      </c>
      <c r="E409" s="320" t="s">
        <v>216</v>
      </c>
      <c r="F409" s="320" t="s">
        <v>254</v>
      </c>
      <c r="G409" s="320" t="s">
        <v>264</v>
      </c>
      <c r="H409" s="320" t="s">
        <v>263</v>
      </c>
      <c r="I409" s="9" t="s">
        <v>5306</v>
      </c>
      <c r="J409" s="9" t="s">
        <v>5307</v>
      </c>
    </row>
    <row r="410" spans="1:10">
      <c r="A410" s="320" t="s">
        <v>247</v>
      </c>
      <c r="B410" s="320" t="s">
        <v>834</v>
      </c>
      <c r="C410" s="320" t="s">
        <v>76</v>
      </c>
      <c r="D410" s="201">
        <v>246972500</v>
      </c>
      <c r="E410" s="320" t="s">
        <v>1131</v>
      </c>
      <c r="F410" s="320" t="s">
        <v>254</v>
      </c>
      <c r="G410" s="320" t="s">
        <v>262</v>
      </c>
      <c r="H410" s="320" t="s">
        <v>261</v>
      </c>
      <c r="I410" s="9" t="s">
        <v>5308</v>
      </c>
      <c r="J410" s="9" t="s">
        <v>5309</v>
      </c>
    </row>
    <row r="411" spans="1:10">
      <c r="A411" s="320" t="s">
        <v>247</v>
      </c>
      <c r="B411" s="320" t="s">
        <v>834</v>
      </c>
      <c r="C411" s="320" t="s">
        <v>92</v>
      </c>
      <c r="D411" s="201">
        <v>64325388</v>
      </c>
      <c r="E411" s="320" t="s">
        <v>1132</v>
      </c>
      <c r="F411" s="320" t="s">
        <v>254</v>
      </c>
      <c r="G411" s="320" t="s">
        <v>262</v>
      </c>
      <c r="H411" s="320" t="s">
        <v>261</v>
      </c>
      <c r="I411" s="9" t="s">
        <v>5310</v>
      </c>
      <c r="J411" s="9" t="s">
        <v>5311</v>
      </c>
    </row>
    <row r="412" spans="1:10">
      <c r="A412" s="320" t="s">
        <v>247</v>
      </c>
      <c r="B412" s="320" t="s">
        <v>834</v>
      </c>
      <c r="C412" s="320" t="s">
        <v>92</v>
      </c>
      <c r="D412" s="201">
        <v>115349125</v>
      </c>
      <c r="E412" s="320" t="s">
        <v>211</v>
      </c>
      <c r="F412" s="320" t="s">
        <v>254</v>
      </c>
      <c r="G412" s="320" t="s">
        <v>264</v>
      </c>
      <c r="H412" s="320" t="s">
        <v>263</v>
      </c>
      <c r="I412" s="9" t="s">
        <v>5312</v>
      </c>
      <c r="J412" s="9" t="s">
        <v>5313</v>
      </c>
    </row>
    <row r="413" spans="1:10">
      <c r="A413" s="320" t="s">
        <v>247</v>
      </c>
      <c r="B413" s="320" t="s">
        <v>834</v>
      </c>
      <c r="C413" s="320" t="s">
        <v>81</v>
      </c>
      <c r="D413" s="201">
        <v>57102013</v>
      </c>
      <c r="E413" s="320" t="s">
        <v>208</v>
      </c>
      <c r="F413" s="320" t="s">
        <v>254</v>
      </c>
      <c r="G413" s="320" t="s">
        <v>264</v>
      </c>
      <c r="H413" s="320" t="s">
        <v>263</v>
      </c>
      <c r="I413" s="9" t="s">
        <v>5314</v>
      </c>
      <c r="J413" s="9" t="s">
        <v>5315</v>
      </c>
    </row>
    <row r="414" spans="1:10">
      <c r="A414" s="320" t="s">
        <v>247</v>
      </c>
      <c r="B414" s="320" t="s">
        <v>834</v>
      </c>
      <c r="C414" s="320" t="s">
        <v>89</v>
      </c>
      <c r="D414" s="201">
        <v>28592642</v>
      </c>
      <c r="E414" s="320" t="s">
        <v>53</v>
      </c>
      <c r="F414" s="320" t="s">
        <v>254</v>
      </c>
      <c r="G414" s="320" t="s">
        <v>264</v>
      </c>
      <c r="H414" s="320" t="s">
        <v>262</v>
      </c>
      <c r="I414" s="9" t="s">
        <v>4885</v>
      </c>
      <c r="J414" s="9" t="s">
        <v>4886</v>
      </c>
    </row>
    <row r="415" spans="1:10">
      <c r="A415" s="320" t="s">
        <v>247</v>
      </c>
      <c r="B415" s="320" t="s">
        <v>834</v>
      </c>
      <c r="C415" s="320" t="s">
        <v>89</v>
      </c>
      <c r="D415" s="201">
        <v>114283271</v>
      </c>
      <c r="E415" s="320" t="s">
        <v>1133</v>
      </c>
      <c r="F415" s="320" t="s">
        <v>254</v>
      </c>
      <c r="G415" s="320" t="s">
        <v>264</v>
      </c>
      <c r="H415" s="320" t="s">
        <v>263</v>
      </c>
      <c r="I415" s="9" t="s">
        <v>5316</v>
      </c>
      <c r="J415" s="9" t="s">
        <v>5317</v>
      </c>
    </row>
    <row r="416" spans="1:10">
      <c r="A416" s="320" t="s">
        <v>247</v>
      </c>
      <c r="B416" s="320" t="s">
        <v>834</v>
      </c>
      <c r="C416" s="320" t="s">
        <v>103</v>
      </c>
      <c r="D416" s="201">
        <v>41862248</v>
      </c>
      <c r="E416" s="320" t="s">
        <v>204</v>
      </c>
      <c r="F416" s="320" t="s">
        <v>254</v>
      </c>
      <c r="G416" s="320" t="s">
        <v>264</v>
      </c>
      <c r="H416" s="320" t="s">
        <v>263</v>
      </c>
      <c r="I416" s="9" t="s">
        <v>5318</v>
      </c>
      <c r="J416" s="9" t="s">
        <v>5319</v>
      </c>
    </row>
    <row r="417" spans="1:10">
      <c r="A417" s="320" t="s">
        <v>247</v>
      </c>
      <c r="B417" s="320" t="s">
        <v>834</v>
      </c>
      <c r="C417" s="320" t="s">
        <v>103</v>
      </c>
      <c r="D417" s="201">
        <v>42632087</v>
      </c>
      <c r="E417" s="320" t="s">
        <v>206</v>
      </c>
      <c r="F417" s="320" t="s">
        <v>254</v>
      </c>
      <c r="G417" s="320" t="s">
        <v>264</v>
      </c>
      <c r="H417" s="320" t="s">
        <v>263</v>
      </c>
      <c r="I417" s="9" t="s">
        <v>5320</v>
      </c>
      <c r="J417" s="9" t="s">
        <v>5321</v>
      </c>
    </row>
    <row r="418" spans="1:10">
      <c r="A418" s="320" t="s">
        <v>247</v>
      </c>
      <c r="B418" s="320" t="s">
        <v>834</v>
      </c>
      <c r="C418" s="320" t="s">
        <v>90</v>
      </c>
      <c r="D418" s="201">
        <v>3142180</v>
      </c>
      <c r="E418" s="320" t="s">
        <v>200</v>
      </c>
      <c r="F418" s="320" t="s">
        <v>254</v>
      </c>
      <c r="G418" s="320" t="s">
        <v>264</v>
      </c>
      <c r="H418" s="320" t="s">
        <v>261</v>
      </c>
      <c r="I418" s="9" t="s">
        <v>5322</v>
      </c>
      <c r="J418" s="9" t="s">
        <v>5323</v>
      </c>
    </row>
    <row r="419" spans="1:10">
      <c r="A419" s="320" t="s">
        <v>247</v>
      </c>
      <c r="B419" s="320" t="s">
        <v>834</v>
      </c>
      <c r="C419" s="320" t="s">
        <v>112</v>
      </c>
      <c r="D419" s="201">
        <v>7577094</v>
      </c>
      <c r="E419" s="320" t="s">
        <v>38</v>
      </c>
      <c r="F419" s="320" t="s">
        <v>143</v>
      </c>
      <c r="G419" s="320" t="s">
        <v>12</v>
      </c>
      <c r="H419" s="320" t="s">
        <v>264</v>
      </c>
      <c r="I419" s="9" t="s">
        <v>5274</v>
      </c>
      <c r="J419" s="9" t="s">
        <v>5275</v>
      </c>
    </row>
    <row r="420" spans="1:10">
      <c r="A420" s="320" t="s">
        <v>247</v>
      </c>
      <c r="B420" s="320" t="s">
        <v>834</v>
      </c>
      <c r="C420" s="320" t="s">
        <v>112</v>
      </c>
      <c r="D420" s="201">
        <v>7577547</v>
      </c>
      <c r="E420" s="320" t="s">
        <v>38</v>
      </c>
      <c r="F420" s="320" t="s">
        <v>254</v>
      </c>
      <c r="G420" s="320" t="s">
        <v>264</v>
      </c>
      <c r="H420" s="320" t="s">
        <v>261</v>
      </c>
      <c r="I420" s="9" t="s">
        <v>4807</v>
      </c>
      <c r="J420" s="9" t="s">
        <v>4808</v>
      </c>
    </row>
    <row r="421" spans="1:10">
      <c r="A421" s="320" t="s">
        <v>247</v>
      </c>
      <c r="B421" s="320" t="s">
        <v>834</v>
      </c>
      <c r="C421" s="320" t="s">
        <v>113</v>
      </c>
      <c r="D421" s="201">
        <v>31582790</v>
      </c>
      <c r="E421" s="320" t="s">
        <v>1134</v>
      </c>
      <c r="F421" s="320" t="s">
        <v>254</v>
      </c>
      <c r="G421" s="320" t="s">
        <v>262</v>
      </c>
      <c r="H421" s="320" t="s">
        <v>261</v>
      </c>
      <c r="I421" s="9" t="s">
        <v>5324</v>
      </c>
      <c r="J421" s="9" t="s">
        <v>5325</v>
      </c>
    </row>
    <row r="422" spans="1:10">
      <c r="A422" s="320" t="s">
        <v>247</v>
      </c>
      <c r="B422" s="320" t="s">
        <v>834</v>
      </c>
      <c r="C422" s="320" t="s">
        <v>88</v>
      </c>
      <c r="D422" s="201">
        <v>36494038</v>
      </c>
      <c r="E422" s="320" t="s">
        <v>203</v>
      </c>
      <c r="F422" s="320" t="s">
        <v>254</v>
      </c>
      <c r="G422" s="320" t="s">
        <v>264</v>
      </c>
      <c r="H422" s="320" t="s">
        <v>263</v>
      </c>
      <c r="I422" s="9" t="s">
        <v>5326</v>
      </c>
      <c r="J422" s="9" t="s">
        <v>5327</v>
      </c>
    </row>
    <row r="423" spans="1:10">
      <c r="A423" s="320" t="s">
        <v>247</v>
      </c>
      <c r="B423" s="320" t="s">
        <v>834</v>
      </c>
      <c r="C423" s="320" t="s">
        <v>84</v>
      </c>
      <c r="D423" s="201">
        <v>128408445</v>
      </c>
      <c r="E423" s="320" t="s">
        <v>212</v>
      </c>
      <c r="F423" s="320" t="s">
        <v>254</v>
      </c>
      <c r="G423" s="320" t="s">
        <v>263</v>
      </c>
      <c r="H423" s="320" t="s">
        <v>261</v>
      </c>
      <c r="I423" s="9" t="s">
        <v>5328</v>
      </c>
      <c r="J423" s="9" t="s">
        <v>5329</v>
      </c>
    </row>
    <row r="424" spans="1:10">
      <c r="A424" s="320" t="s">
        <v>247</v>
      </c>
      <c r="B424" s="320" t="s">
        <v>834</v>
      </c>
      <c r="C424" s="320" t="s">
        <v>84</v>
      </c>
      <c r="D424" s="201">
        <v>168115725</v>
      </c>
      <c r="E424" s="320" t="s">
        <v>214</v>
      </c>
      <c r="F424" s="320" t="s">
        <v>254</v>
      </c>
      <c r="G424" s="320" t="s">
        <v>264</v>
      </c>
      <c r="H424" s="320" t="s">
        <v>261</v>
      </c>
      <c r="I424" s="9" t="s">
        <v>5330</v>
      </c>
      <c r="J424" s="9" t="s">
        <v>5331</v>
      </c>
    </row>
    <row r="425" spans="1:10">
      <c r="A425" s="320" t="s">
        <v>247</v>
      </c>
      <c r="B425" s="320" t="s">
        <v>834</v>
      </c>
      <c r="C425" s="320" t="s">
        <v>83</v>
      </c>
      <c r="D425" s="201">
        <v>45389923</v>
      </c>
      <c r="E425" s="320" t="s">
        <v>1135</v>
      </c>
      <c r="F425" s="320" t="s">
        <v>254</v>
      </c>
      <c r="G425" s="320" t="s">
        <v>264</v>
      </c>
      <c r="H425" s="320" t="s">
        <v>263</v>
      </c>
      <c r="I425" s="9" t="s">
        <v>5332</v>
      </c>
      <c r="J425" s="9" t="s">
        <v>5333</v>
      </c>
    </row>
    <row r="426" spans="1:10">
      <c r="A426" s="320" t="s">
        <v>247</v>
      </c>
      <c r="B426" s="320" t="s">
        <v>834</v>
      </c>
      <c r="C426" s="320" t="s">
        <v>78</v>
      </c>
      <c r="D426" s="201">
        <v>133520190</v>
      </c>
      <c r="E426" s="320" t="s">
        <v>1136</v>
      </c>
      <c r="F426" s="320" t="s">
        <v>254</v>
      </c>
      <c r="G426" s="320" t="s">
        <v>262</v>
      </c>
      <c r="H426" s="320" t="s">
        <v>261</v>
      </c>
      <c r="I426" s="9" t="s">
        <v>5334</v>
      </c>
      <c r="J426" s="9" t="s">
        <v>5335</v>
      </c>
    </row>
    <row r="427" spans="1:10">
      <c r="A427" s="320" t="s">
        <v>247</v>
      </c>
      <c r="B427" s="320" t="s">
        <v>834</v>
      </c>
      <c r="C427" s="320" t="s">
        <v>78</v>
      </c>
      <c r="D427" s="201">
        <v>168427064</v>
      </c>
      <c r="E427" s="320" t="s">
        <v>215</v>
      </c>
      <c r="F427" s="320" t="s">
        <v>254</v>
      </c>
      <c r="G427" s="320" t="s">
        <v>262</v>
      </c>
      <c r="H427" s="320" t="s">
        <v>261</v>
      </c>
      <c r="I427" s="9" t="s">
        <v>5336</v>
      </c>
      <c r="J427" s="9" t="s">
        <v>5337</v>
      </c>
    </row>
    <row r="428" spans="1:10">
      <c r="A428" s="320" t="s">
        <v>247</v>
      </c>
      <c r="B428" s="320" t="s">
        <v>834</v>
      </c>
      <c r="C428" s="320" t="s">
        <v>85</v>
      </c>
      <c r="D428" s="201">
        <v>183714516</v>
      </c>
      <c r="E428" s="320" t="s">
        <v>217</v>
      </c>
      <c r="F428" s="320" t="s">
        <v>254</v>
      </c>
      <c r="G428" s="320" t="s">
        <v>262</v>
      </c>
      <c r="H428" s="320" t="s">
        <v>261</v>
      </c>
      <c r="I428" s="9" t="s">
        <v>5338</v>
      </c>
      <c r="J428" s="9" t="s">
        <v>5339</v>
      </c>
    </row>
    <row r="429" spans="1:10">
      <c r="A429" s="320" t="s">
        <v>247</v>
      </c>
      <c r="B429" s="320" t="s">
        <v>834</v>
      </c>
      <c r="C429" s="320" t="s">
        <v>85</v>
      </c>
      <c r="D429" s="201">
        <v>183715020</v>
      </c>
      <c r="E429" s="320" t="s">
        <v>217</v>
      </c>
      <c r="F429" s="320" t="s">
        <v>254</v>
      </c>
      <c r="G429" s="320" t="s">
        <v>262</v>
      </c>
      <c r="H429" s="320" t="s">
        <v>261</v>
      </c>
      <c r="I429" s="9" t="s">
        <v>5340</v>
      </c>
      <c r="J429" s="9" t="s">
        <v>5341</v>
      </c>
    </row>
    <row r="430" spans="1:10">
      <c r="A430" s="320" t="s">
        <v>247</v>
      </c>
      <c r="B430" s="320" t="s">
        <v>834</v>
      </c>
      <c r="C430" s="320" t="s">
        <v>93</v>
      </c>
      <c r="D430" s="201">
        <v>159398721</v>
      </c>
      <c r="E430" s="320" t="s">
        <v>213</v>
      </c>
      <c r="F430" s="320" t="s">
        <v>254</v>
      </c>
      <c r="G430" s="320" t="s">
        <v>264</v>
      </c>
      <c r="H430" s="320" t="s">
        <v>263</v>
      </c>
      <c r="I430" s="9" t="s">
        <v>5342</v>
      </c>
      <c r="J430" s="9" t="s">
        <v>5343</v>
      </c>
    </row>
    <row r="431" spans="1:10">
      <c r="A431" s="320" t="s">
        <v>247</v>
      </c>
      <c r="B431" s="320" t="s">
        <v>834</v>
      </c>
      <c r="C431" s="320" t="s">
        <v>94</v>
      </c>
      <c r="D431" s="201">
        <v>825857</v>
      </c>
      <c r="E431" s="320" t="s">
        <v>199</v>
      </c>
      <c r="F431" s="320" t="s">
        <v>254</v>
      </c>
      <c r="G431" s="320" t="s">
        <v>262</v>
      </c>
      <c r="H431" s="320" t="s">
        <v>261</v>
      </c>
      <c r="I431" s="9" t="s">
        <v>5344</v>
      </c>
      <c r="J431" s="9" t="s">
        <v>5345</v>
      </c>
    </row>
    <row r="432" spans="1:10">
      <c r="A432" s="320" t="s">
        <v>247</v>
      </c>
      <c r="B432" s="320" t="s">
        <v>834</v>
      </c>
      <c r="C432" s="320" t="s">
        <v>94</v>
      </c>
      <c r="D432" s="201">
        <v>30797046</v>
      </c>
      <c r="E432" s="320" t="s">
        <v>202</v>
      </c>
      <c r="F432" s="320" t="s">
        <v>254</v>
      </c>
      <c r="G432" s="320" t="s">
        <v>264</v>
      </c>
      <c r="H432" s="320" t="s">
        <v>263</v>
      </c>
      <c r="I432" s="9" t="s">
        <v>5346</v>
      </c>
      <c r="J432" s="9" t="s">
        <v>5347</v>
      </c>
    </row>
    <row r="433" spans="1:10">
      <c r="A433" s="320" t="s">
        <v>247</v>
      </c>
      <c r="B433" s="320" t="s">
        <v>834</v>
      </c>
      <c r="C433" s="320" t="s">
        <v>94</v>
      </c>
      <c r="D433" s="201">
        <v>99270454</v>
      </c>
      <c r="E433" s="320" t="s">
        <v>209</v>
      </c>
      <c r="F433" s="320" t="s">
        <v>254</v>
      </c>
      <c r="G433" s="320" t="s">
        <v>263</v>
      </c>
      <c r="H433" s="320" t="s">
        <v>261</v>
      </c>
      <c r="I433" s="9" t="s">
        <v>5348</v>
      </c>
      <c r="J433" s="9" t="s">
        <v>5349</v>
      </c>
    </row>
    <row r="434" spans="1:10">
      <c r="A434" s="320" t="s">
        <v>247</v>
      </c>
      <c r="B434" s="320" t="s">
        <v>834</v>
      </c>
      <c r="C434" s="320" t="s">
        <v>91</v>
      </c>
      <c r="D434" s="201">
        <v>22077972</v>
      </c>
      <c r="E434" s="320" t="s">
        <v>201</v>
      </c>
      <c r="F434" s="320" t="s">
        <v>254</v>
      </c>
      <c r="G434" s="320" t="s">
        <v>262</v>
      </c>
      <c r="H434" s="320" t="s">
        <v>261</v>
      </c>
      <c r="I434" s="9" t="s">
        <v>5350</v>
      </c>
      <c r="J434" s="9" t="s">
        <v>5351</v>
      </c>
    </row>
    <row r="435" spans="1:10">
      <c r="A435" s="320" t="s">
        <v>247</v>
      </c>
      <c r="B435" s="320" t="s">
        <v>834</v>
      </c>
      <c r="C435" s="320" t="s">
        <v>91</v>
      </c>
      <c r="D435" s="201">
        <v>42227489</v>
      </c>
      <c r="E435" s="320" t="s">
        <v>205</v>
      </c>
      <c r="F435" s="320" t="s">
        <v>254</v>
      </c>
      <c r="G435" s="320" t="s">
        <v>262</v>
      </c>
      <c r="H435" s="320" t="s">
        <v>261</v>
      </c>
      <c r="I435" s="9" t="s">
        <v>5352</v>
      </c>
      <c r="J435" s="9" t="s">
        <v>5353</v>
      </c>
    </row>
    <row r="436" spans="1:10">
      <c r="A436" s="320" t="s">
        <v>247</v>
      </c>
      <c r="B436" s="320" t="s">
        <v>834</v>
      </c>
      <c r="C436" s="320" t="s">
        <v>91</v>
      </c>
      <c r="D436" s="201">
        <v>98149259</v>
      </c>
      <c r="E436" s="320" t="s">
        <v>1137</v>
      </c>
      <c r="F436" s="320" t="s">
        <v>254</v>
      </c>
      <c r="G436" s="320" t="s">
        <v>262</v>
      </c>
      <c r="H436" s="320" t="s">
        <v>264</v>
      </c>
      <c r="I436" s="9" t="s">
        <v>5354</v>
      </c>
      <c r="J436" s="9" t="s">
        <v>5355</v>
      </c>
    </row>
    <row r="437" spans="1:10">
      <c r="A437" s="320" t="s">
        <v>247</v>
      </c>
      <c r="B437" s="320" t="s">
        <v>834</v>
      </c>
      <c r="C437" s="320" t="s">
        <v>91</v>
      </c>
      <c r="D437" s="201">
        <v>113277799</v>
      </c>
      <c r="E437" s="320" t="s">
        <v>210</v>
      </c>
      <c r="F437" s="320" t="s">
        <v>254</v>
      </c>
      <c r="G437" s="320" t="s">
        <v>264</v>
      </c>
      <c r="H437" s="320" t="s">
        <v>261</v>
      </c>
      <c r="I437" s="9" t="s">
        <v>5356</v>
      </c>
      <c r="J437" s="9" t="s">
        <v>5357</v>
      </c>
    </row>
    <row r="438" spans="1:10">
      <c r="A438" s="320" t="s">
        <v>247</v>
      </c>
      <c r="B438" s="320" t="s">
        <v>834</v>
      </c>
      <c r="C438" s="320" t="s">
        <v>91</v>
      </c>
      <c r="D438" s="201">
        <v>132144512</v>
      </c>
      <c r="E438" s="320" t="s">
        <v>1138</v>
      </c>
      <c r="F438" s="320" t="s">
        <v>254</v>
      </c>
      <c r="G438" s="320" t="s">
        <v>264</v>
      </c>
      <c r="H438" s="320" t="s">
        <v>261</v>
      </c>
      <c r="I438" s="9" t="s">
        <v>5358</v>
      </c>
      <c r="J438" s="9" t="s">
        <v>5359</v>
      </c>
    </row>
    <row r="439" spans="1:10">
      <c r="A439" s="320" t="s">
        <v>247</v>
      </c>
      <c r="B439" s="320" t="s">
        <v>834</v>
      </c>
      <c r="C439" s="320" t="s">
        <v>87</v>
      </c>
      <c r="D439" s="201">
        <v>12840908</v>
      </c>
      <c r="E439" s="320" t="s">
        <v>324</v>
      </c>
      <c r="F439" s="320" t="s">
        <v>254</v>
      </c>
      <c r="G439" s="320" t="s">
        <v>264</v>
      </c>
      <c r="H439" s="320" t="s">
        <v>263</v>
      </c>
      <c r="I439" s="9" t="s">
        <v>5558</v>
      </c>
      <c r="J439" s="9" t="s">
        <v>5559</v>
      </c>
    </row>
    <row r="440" spans="1:10">
      <c r="A440" s="320" t="s">
        <v>247</v>
      </c>
      <c r="B440" s="320" t="s">
        <v>834</v>
      </c>
      <c r="C440" s="173" t="s">
        <v>1246</v>
      </c>
      <c r="D440" s="201" t="s">
        <v>12</v>
      </c>
      <c r="E440" s="173" t="s">
        <v>12</v>
      </c>
      <c r="F440" s="173" t="s">
        <v>253</v>
      </c>
      <c r="G440" s="173" t="s">
        <v>12</v>
      </c>
      <c r="H440" s="173" t="s">
        <v>12</v>
      </c>
      <c r="I440" s="9" t="s">
        <v>5360</v>
      </c>
      <c r="J440" s="9" t="s">
        <v>5361</v>
      </c>
    </row>
    <row r="441" spans="1:10">
      <c r="A441" s="320" t="s">
        <v>857</v>
      </c>
      <c r="B441" s="320" t="s">
        <v>834</v>
      </c>
      <c r="C441" s="320" t="s">
        <v>76</v>
      </c>
      <c r="D441" s="201">
        <v>80588115</v>
      </c>
      <c r="E441" s="320" t="s">
        <v>1139</v>
      </c>
      <c r="F441" s="320" t="s">
        <v>254</v>
      </c>
      <c r="G441" s="320" t="s">
        <v>264</v>
      </c>
      <c r="H441" s="320" t="s">
        <v>263</v>
      </c>
      <c r="I441" s="9" t="s">
        <v>5560</v>
      </c>
      <c r="J441" s="9" t="s">
        <v>5561</v>
      </c>
    </row>
    <row r="442" spans="1:10">
      <c r="A442" s="320" t="s">
        <v>857</v>
      </c>
      <c r="B442" s="320" t="s">
        <v>834</v>
      </c>
      <c r="C442" s="320" t="s">
        <v>76</v>
      </c>
      <c r="D442" s="201">
        <v>83272866</v>
      </c>
      <c r="E442" s="320" t="s">
        <v>1140</v>
      </c>
      <c r="F442" s="320" t="s">
        <v>254</v>
      </c>
      <c r="G442" s="320" t="s">
        <v>262</v>
      </c>
      <c r="H442" s="320" t="s">
        <v>264</v>
      </c>
      <c r="I442" s="9" t="s">
        <v>5562</v>
      </c>
      <c r="J442" s="9" t="s">
        <v>5563</v>
      </c>
    </row>
    <row r="443" spans="1:10">
      <c r="A443" s="320" t="s">
        <v>857</v>
      </c>
      <c r="B443" s="320" t="s">
        <v>834</v>
      </c>
      <c r="C443" s="320" t="s">
        <v>76</v>
      </c>
      <c r="D443" s="201">
        <v>237397410</v>
      </c>
      <c r="E443" s="320" t="s">
        <v>1141</v>
      </c>
      <c r="F443" s="320" t="s">
        <v>254</v>
      </c>
      <c r="G443" s="320" t="s">
        <v>262</v>
      </c>
      <c r="H443" s="320" t="s">
        <v>261</v>
      </c>
      <c r="I443" s="9" t="s">
        <v>5564</v>
      </c>
      <c r="J443" s="9" t="s">
        <v>5565</v>
      </c>
    </row>
    <row r="444" spans="1:10">
      <c r="A444" s="320" t="s">
        <v>857</v>
      </c>
      <c r="B444" s="320" t="s">
        <v>834</v>
      </c>
      <c r="C444" s="320" t="s">
        <v>92</v>
      </c>
      <c r="D444" s="201">
        <v>113747487</v>
      </c>
      <c r="E444" s="320" t="s">
        <v>1142</v>
      </c>
      <c r="F444" s="320" t="s">
        <v>254</v>
      </c>
      <c r="G444" s="320" t="s">
        <v>264</v>
      </c>
      <c r="H444" s="320" t="s">
        <v>263</v>
      </c>
      <c r="I444" s="9" t="s">
        <v>5566</v>
      </c>
      <c r="J444" s="9" t="s">
        <v>5567</v>
      </c>
    </row>
    <row r="445" spans="1:10">
      <c r="A445" s="320" t="s">
        <v>857</v>
      </c>
      <c r="B445" s="320" t="s">
        <v>834</v>
      </c>
      <c r="C445" s="320" t="s">
        <v>82</v>
      </c>
      <c r="D445" s="201">
        <v>133798056</v>
      </c>
      <c r="E445" s="320" t="s">
        <v>1143</v>
      </c>
      <c r="F445" s="320" t="s">
        <v>254</v>
      </c>
      <c r="G445" s="320" t="s">
        <v>262</v>
      </c>
      <c r="H445" s="320" t="s">
        <v>261</v>
      </c>
      <c r="I445" s="9" t="s">
        <v>5568</v>
      </c>
      <c r="J445" s="9" t="s">
        <v>5569</v>
      </c>
    </row>
    <row r="446" spans="1:10">
      <c r="A446" s="320" t="s">
        <v>857</v>
      </c>
      <c r="B446" s="320" t="s">
        <v>834</v>
      </c>
      <c r="C446" s="320" t="s">
        <v>89</v>
      </c>
      <c r="D446" s="201">
        <v>56574301</v>
      </c>
      <c r="E446" s="320" t="s">
        <v>1144</v>
      </c>
      <c r="F446" s="320" t="s">
        <v>254</v>
      </c>
      <c r="G446" s="320" t="s">
        <v>261</v>
      </c>
      <c r="H446" s="320" t="s">
        <v>263</v>
      </c>
      <c r="I446" s="373" t="s">
        <v>4914</v>
      </c>
      <c r="J446" s="9" t="s">
        <v>5570</v>
      </c>
    </row>
    <row r="447" spans="1:10">
      <c r="A447" s="320" t="s">
        <v>857</v>
      </c>
      <c r="B447" s="320" t="s">
        <v>834</v>
      </c>
      <c r="C447" s="320" t="s">
        <v>77</v>
      </c>
      <c r="D447" s="201">
        <v>101959420</v>
      </c>
      <c r="E447" s="320" t="s">
        <v>1145</v>
      </c>
      <c r="F447" s="320" t="s">
        <v>254</v>
      </c>
      <c r="G447" s="320" t="s">
        <v>264</v>
      </c>
      <c r="H447" s="320" t="s">
        <v>263</v>
      </c>
      <c r="I447" s="9" t="s">
        <v>5571</v>
      </c>
      <c r="J447" s="9" t="s">
        <v>5572</v>
      </c>
    </row>
    <row r="448" spans="1:10">
      <c r="A448" s="320" t="s">
        <v>857</v>
      </c>
      <c r="B448" s="320" t="s">
        <v>834</v>
      </c>
      <c r="C448" s="320" t="s">
        <v>90</v>
      </c>
      <c r="D448" s="201">
        <v>26209343</v>
      </c>
      <c r="E448" s="320" t="s">
        <v>1146</v>
      </c>
      <c r="F448" s="320" t="s">
        <v>254</v>
      </c>
      <c r="G448" s="320" t="s">
        <v>262</v>
      </c>
      <c r="H448" s="320" t="s">
        <v>261</v>
      </c>
      <c r="I448" s="9" t="s">
        <v>5573</v>
      </c>
      <c r="J448" s="9" t="s">
        <v>5574</v>
      </c>
    </row>
    <row r="449" spans="1:10">
      <c r="A449" s="320" t="s">
        <v>857</v>
      </c>
      <c r="B449" s="320" t="s">
        <v>834</v>
      </c>
      <c r="C449" s="320" t="s">
        <v>78</v>
      </c>
      <c r="D449" s="201">
        <v>57233879</v>
      </c>
      <c r="E449" s="320" t="s">
        <v>1147</v>
      </c>
      <c r="F449" s="320" t="s">
        <v>254</v>
      </c>
      <c r="G449" s="320" t="s">
        <v>261</v>
      </c>
      <c r="H449" s="320" t="s">
        <v>262</v>
      </c>
      <c r="I449" s="9" t="s">
        <v>5575</v>
      </c>
      <c r="J449" s="9" t="s">
        <v>5576</v>
      </c>
    </row>
    <row r="450" spans="1:10">
      <c r="A450" s="320" t="s">
        <v>857</v>
      </c>
      <c r="B450" s="320" t="s">
        <v>834</v>
      </c>
      <c r="C450" s="320" t="s">
        <v>85</v>
      </c>
      <c r="D450" s="201">
        <v>71099842</v>
      </c>
      <c r="E450" s="320" t="s">
        <v>1148</v>
      </c>
      <c r="F450" s="320" t="s">
        <v>254</v>
      </c>
      <c r="G450" s="320" t="s">
        <v>264</v>
      </c>
      <c r="H450" s="320" t="s">
        <v>263</v>
      </c>
      <c r="I450" s="9" t="s">
        <v>5577</v>
      </c>
      <c r="J450" s="9" t="s">
        <v>5578</v>
      </c>
    </row>
    <row r="451" spans="1:10">
      <c r="A451" s="320" t="s">
        <v>857</v>
      </c>
      <c r="B451" s="320" t="s">
        <v>834</v>
      </c>
      <c r="C451" s="320" t="s">
        <v>93</v>
      </c>
      <c r="D451" s="201">
        <v>101834284</v>
      </c>
      <c r="E451" s="320" t="s">
        <v>1149</v>
      </c>
      <c r="F451" s="320" t="s">
        <v>254</v>
      </c>
      <c r="G451" s="320" t="s">
        <v>264</v>
      </c>
      <c r="H451" s="320" t="s">
        <v>263</v>
      </c>
      <c r="I451" s="9" t="s">
        <v>5579</v>
      </c>
      <c r="J451" s="9" t="s">
        <v>5580</v>
      </c>
    </row>
    <row r="452" spans="1:10">
      <c r="A452" s="320" t="s">
        <v>857</v>
      </c>
      <c r="B452" s="320" t="s">
        <v>834</v>
      </c>
      <c r="C452" s="173" t="s">
        <v>1258</v>
      </c>
      <c r="D452" s="201" t="s">
        <v>12</v>
      </c>
      <c r="E452" s="173" t="s">
        <v>12</v>
      </c>
      <c r="F452" s="173" t="s">
        <v>253</v>
      </c>
      <c r="G452" s="173" t="s">
        <v>12</v>
      </c>
      <c r="H452" s="173" t="s">
        <v>12</v>
      </c>
      <c r="I452" s="9" t="s">
        <v>5581</v>
      </c>
      <c r="J452" s="9" t="s">
        <v>5582</v>
      </c>
    </row>
    <row r="453" spans="1:10">
      <c r="A453" s="320" t="s">
        <v>243</v>
      </c>
      <c r="B453" s="320" t="s">
        <v>834</v>
      </c>
      <c r="C453" s="320" t="s">
        <v>92</v>
      </c>
      <c r="D453" s="201">
        <v>121926075</v>
      </c>
      <c r="E453" s="320" t="s">
        <v>1150</v>
      </c>
      <c r="F453" s="320" t="s">
        <v>254</v>
      </c>
      <c r="G453" s="320" t="s">
        <v>262</v>
      </c>
      <c r="H453" s="320" t="s">
        <v>261</v>
      </c>
      <c r="I453" s="9" t="s">
        <v>5583</v>
      </c>
      <c r="J453" s="9" t="s">
        <v>5584</v>
      </c>
    </row>
    <row r="454" spans="1:10">
      <c r="A454" s="320" t="s">
        <v>243</v>
      </c>
      <c r="B454" s="320" t="s">
        <v>834</v>
      </c>
      <c r="C454" s="320" t="s">
        <v>81</v>
      </c>
      <c r="D454" s="201">
        <v>104870979</v>
      </c>
      <c r="E454" s="320" t="s">
        <v>187</v>
      </c>
      <c r="F454" s="320" t="s">
        <v>254</v>
      </c>
      <c r="G454" s="320" t="s">
        <v>261</v>
      </c>
      <c r="H454" s="320" t="s">
        <v>264</v>
      </c>
      <c r="I454" s="9" t="s">
        <v>5585</v>
      </c>
      <c r="J454" s="9" t="s">
        <v>5586</v>
      </c>
    </row>
    <row r="455" spans="1:10">
      <c r="A455" s="320" t="s">
        <v>243</v>
      </c>
      <c r="B455" s="320" t="s">
        <v>834</v>
      </c>
      <c r="C455" s="320" t="s">
        <v>82</v>
      </c>
      <c r="D455" s="201">
        <v>54686483</v>
      </c>
      <c r="E455" s="320" t="s">
        <v>62</v>
      </c>
      <c r="F455" s="320" t="s">
        <v>254</v>
      </c>
      <c r="G455" s="320" t="s">
        <v>261</v>
      </c>
      <c r="H455" s="320" t="s">
        <v>262</v>
      </c>
      <c r="I455" s="9" t="s">
        <v>5587</v>
      </c>
      <c r="J455" s="9" t="s">
        <v>5588</v>
      </c>
    </row>
    <row r="456" spans="1:10">
      <c r="A456" s="320" t="s">
        <v>243</v>
      </c>
      <c r="B456" s="320" t="s">
        <v>834</v>
      </c>
      <c r="C456" s="320" t="s">
        <v>82</v>
      </c>
      <c r="D456" s="201">
        <v>75130741</v>
      </c>
      <c r="E456" s="320" t="s">
        <v>1151</v>
      </c>
      <c r="F456" s="320" t="s">
        <v>254</v>
      </c>
      <c r="G456" s="320" t="s">
        <v>262</v>
      </c>
      <c r="H456" s="320" t="s">
        <v>261</v>
      </c>
      <c r="I456" s="9" t="s">
        <v>5589</v>
      </c>
      <c r="J456" s="9" t="s">
        <v>5590</v>
      </c>
    </row>
    <row r="457" spans="1:10">
      <c r="A457" s="320" t="s">
        <v>243</v>
      </c>
      <c r="B457" s="320" t="s">
        <v>834</v>
      </c>
      <c r="C457" s="320" t="s">
        <v>88</v>
      </c>
      <c r="D457" s="201">
        <v>32971435</v>
      </c>
      <c r="E457" s="320" t="s">
        <v>188</v>
      </c>
      <c r="F457" s="320" t="s">
        <v>254</v>
      </c>
      <c r="G457" s="320" t="s">
        <v>262</v>
      </c>
      <c r="H457" s="320" t="s">
        <v>261</v>
      </c>
      <c r="I457" s="9" t="s">
        <v>5591</v>
      </c>
      <c r="J457" s="9" t="s">
        <v>5592</v>
      </c>
    </row>
    <row r="458" spans="1:10">
      <c r="A458" s="320" t="s">
        <v>243</v>
      </c>
      <c r="B458" s="320" t="s">
        <v>834</v>
      </c>
      <c r="C458" s="320" t="s">
        <v>80</v>
      </c>
      <c r="D458" s="201">
        <v>10634399</v>
      </c>
      <c r="E458" s="320" t="s">
        <v>1152</v>
      </c>
      <c r="F458" s="320" t="s">
        <v>254</v>
      </c>
      <c r="G458" s="320" t="s">
        <v>262</v>
      </c>
      <c r="H458" s="320" t="s">
        <v>264</v>
      </c>
      <c r="I458" s="9" t="s">
        <v>5593</v>
      </c>
      <c r="J458" s="9" t="s">
        <v>5594</v>
      </c>
    </row>
    <row r="459" spans="1:10">
      <c r="A459" s="320" t="s">
        <v>243</v>
      </c>
      <c r="B459" s="320" t="s">
        <v>834</v>
      </c>
      <c r="C459" s="320" t="s">
        <v>80</v>
      </c>
      <c r="D459" s="201">
        <v>32686332</v>
      </c>
      <c r="E459" s="320" t="s">
        <v>239</v>
      </c>
      <c r="F459" s="320" t="s">
        <v>143</v>
      </c>
      <c r="G459" s="320" t="s">
        <v>12</v>
      </c>
      <c r="H459" s="320" t="s">
        <v>264</v>
      </c>
      <c r="I459" s="9" t="s">
        <v>5595</v>
      </c>
      <c r="J459" s="9" t="s">
        <v>5596</v>
      </c>
    </row>
    <row r="460" spans="1:10">
      <c r="A460" s="320" t="s">
        <v>243</v>
      </c>
      <c r="B460" s="320" t="s">
        <v>834</v>
      </c>
      <c r="C460" s="320" t="s">
        <v>83</v>
      </c>
      <c r="D460" s="201">
        <v>42269956</v>
      </c>
      <c r="E460" s="320" t="s">
        <v>189</v>
      </c>
      <c r="F460" s="320" t="s">
        <v>254</v>
      </c>
      <c r="G460" s="320" t="s">
        <v>262</v>
      </c>
      <c r="H460" s="320" t="s">
        <v>261</v>
      </c>
      <c r="I460" s="9" t="s">
        <v>5597</v>
      </c>
      <c r="J460" s="9" t="s">
        <v>5598</v>
      </c>
    </row>
    <row r="461" spans="1:10">
      <c r="A461" s="320" t="s">
        <v>243</v>
      </c>
      <c r="B461" s="320" t="s">
        <v>834</v>
      </c>
      <c r="C461" s="320" t="s">
        <v>78</v>
      </c>
      <c r="D461" s="201">
        <v>195778904</v>
      </c>
      <c r="E461" s="320" t="s">
        <v>190</v>
      </c>
      <c r="F461" s="320" t="s">
        <v>254</v>
      </c>
      <c r="G461" s="320" t="s">
        <v>261</v>
      </c>
      <c r="H461" s="320" t="s">
        <v>262</v>
      </c>
      <c r="I461" s="9" t="s">
        <v>5599</v>
      </c>
      <c r="J461" s="9" t="s">
        <v>5600</v>
      </c>
    </row>
    <row r="462" spans="1:10">
      <c r="A462" s="320" t="s">
        <v>243</v>
      </c>
      <c r="B462" s="320" t="s">
        <v>834</v>
      </c>
      <c r="C462" s="320" t="s">
        <v>85</v>
      </c>
      <c r="D462" s="201">
        <v>72966838</v>
      </c>
      <c r="E462" s="320" t="s">
        <v>1153</v>
      </c>
      <c r="F462" s="320" t="s">
        <v>254</v>
      </c>
      <c r="G462" s="320" t="s">
        <v>262</v>
      </c>
      <c r="H462" s="320" t="s">
        <v>261</v>
      </c>
      <c r="I462" s="9" t="s">
        <v>5601</v>
      </c>
      <c r="J462" s="9" t="s">
        <v>5602</v>
      </c>
    </row>
    <row r="463" spans="1:10">
      <c r="A463" s="320" t="s">
        <v>243</v>
      </c>
      <c r="B463" s="320" t="s">
        <v>834</v>
      </c>
      <c r="C463" s="320" t="s">
        <v>93</v>
      </c>
      <c r="D463" s="201">
        <v>102759163</v>
      </c>
      <c r="E463" s="320" t="s">
        <v>1154</v>
      </c>
      <c r="F463" s="320" t="s">
        <v>254</v>
      </c>
      <c r="G463" s="320" t="s">
        <v>262</v>
      </c>
      <c r="H463" s="320" t="s">
        <v>263</v>
      </c>
      <c r="I463" s="9" t="s">
        <v>5603</v>
      </c>
      <c r="J463" s="9" t="s">
        <v>5604</v>
      </c>
    </row>
    <row r="464" spans="1:10">
      <c r="A464" s="320" t="s">
        <v>243</v>
      </c>
      <c r="B464" s="320" t="s">
        <v>834</v>
      </c>
      <c r="C464" s="320" t="s">
        <v>94</v>
      </c>
      <c r="D464" s="201">
        <v>14001139</v>
      </c>
      <c r="E464" s="320" t="s">
        <v>1156</v>
      </c>
      <c r="F464" s="320" t="s">
        <v>254</v>
      </c>
      <c r="G464" s="320" t="s">
        <v>263</v>
      </c>
      <c r="H464" s="320" t="s">
        <v>262</v>
      </c>
      <c r="I464" s="9" t="s">
        <v>5605</v>
      </c>
      <c r="J464" s="9" t="s">
        <v>5606</v>
      </c>
    </row>
    <row r="465" spans="1:10">
      <c r="A465" s="320" t="s">
        <v>243</v>
      </c>
      <c r="B465" s="320" t="s">
        <v>834</v>
      </c>
      <c r="C465" s="320" t="s">
        <v>91</v>
      </c>
      <c r="D465" s="201">
        <v>65148057</v>
      </c>
      <c r="E465" s="320" t="s">
        <v>1155</v>
      </c>
      <c r="F465" s="320" t="s">
        <v>254</v>
      </c>
      <c r="G465" s="320" t="s">
        <v>261</v>
      </c>
      <c r="H465" s="320" t="s">
        <v>263</v>
      </c>
      <c r="I465" s="9" t="s">
        <v>5607</v>
      </c>
      <c r="J465" s="9" t="s">
        <v>5608</v>
      </c>
    </row>
    <row r="466" spans="1:10">
      <c r="A466" s="320" t="s">
        <v>243</v>
      </c>
      <c r="B466" s="320" t="s">
        <v>834</v>
      </c>
      <c r="C466" s="173" t="s">
        <v>1259</v>
      </c>
      <c r="D466" s="201" t="s">
        <v>12</v>
      </c>
      <c r="E466" s="173" t="s">
        <v>12</v>
      </c>
      <c r="F466" s="173" t="s">
        <v>253</v>
      </c>
      <c r="G466" s="173" t="s">
        <v>12</v>
      </c>
      <c r="H466" s="173" t="s">
        <v>12</v>
      </c>
      <c r="I466" s="9" t="s">
        <v>5609</v>
      </c>
      <c r="J466" s="9" t="s">
        <v>5610</v>
      </c>
    </row>
    <row r="467" spans="1:10">
      <c r="A467" s="320" t="s">
        <v>246</v>
      </c>
      <c r="B467" s="320" t="s">
        <v>834</v>
      </c>
      <c r="C467" s="320" t="s">
        <v>76</v>
      </c>
      <c r="D467" s="201">
        <v>27057809</v>
      </c>
      <c r="E467" s="320" t="s">
        <v>292</v>
      </c>
      <c r="F467" s="320" t="s">
        <v>254</v>
      </c>
      <c r="G467" s="320" t="s">
        <v>264</v>
      </c>
      <c r="H467" s="320" t="s">
        <v>262</v>
      </c>
      <c r="I467" s="9" t="s">
        <v>5611</v>
      </c>
      <c r="J467" s="9" t="s">
        <v>5612</v>
      </c>
    </row>
    <row r="468" spans="1:10">
      <c r="A468" s="320" t="s">
        <v>246</v>
      </c>
      <c r="B468" s="320" t="s">
        <v>834</v>
      </c>
      <c r="C468" s="320" t="s">
        <v>76</v>
      </c>
      <c r="D468" s="201">
        <v>115258747</v>
      </c>
      <c r="E468" s="320" t="s">
        <v>34</v>
      </c>
      <c r="F468" s="320" t="s">
        <v>254</v>
      </c>
      <c r="G468" s="320" t="s">
        <v>264</v>
      </c>
      <c r="H468" s="320" t="s">
        <v>263</v>
      </c>
      <c r="I468" s="9" t="s">
        <v>4602</v>
      </c>
      <c r="J468" s="9" t="s">
        <v>4603</v>
      </c>
    </row>
    <row r="469" spans="1:10">
      <c r="A469" s="320" t="s">
        <v>246</v>
      </c>
      <c r="B469" s="320" t="s">
        <v>834</v>
      </c>
      <c r="C469" s="320" t="s">
        <v>92</v>
      </c>
      <c r="D469" s="201">
        <v>104899222</v>
      </c>
      <c r="E469" s="320" t="s">
        <v>294</v>
      </c>
      <c r="F469" s="320" t="s">
        <v>254</v>
      </c>
      <c r="G469" s="320" t="s">
        <v>264</v>
      </c>
      <c r="H469" s="320" t="s">
        <v>263</v>
      </c>
      <c r="I469" s="9" t="s">
        <v>5613</v>
      </c>
      <c r="J469" s="9" t="s">
        <v>5614</v>
      </c>
    </row>
    <row r="470" spans="1:10">
      <c r="A470" s="320" t="s">
        <v>246</v>
      </c>
      <c r="B470" s="320" t="s">
        <v>834</v>
      </c>
      <c r="C470" s="320" t="s">
        <v>82</v>
      </c>
      <c r="D470" s="201">
        <v>110164955</v>
      </c>
      <c r="E470" s="320" t="s">
        <v>1157</v>
      </c>
      <c r="F470" s="320" t="s">
        <v>254</v>
      </c>
      <c r="G470" s="320" t="s">
        <v>263</v>
      </c>
      <c r="H470" s="320" t="s">
        <v>264</v>
      </c>
      <c r="I470" s="9" t="s">
        <v>5615</v>
      </c>
      <c r="J470" s="9" t="s">
        <v>5616</v>
      </c>
    </row>
    <row r="471" spans="1:10">
      <c r="A471" s="320" t="s">
        <v>246</v>
      </c>
      <c r="B471" s="320" t="s">
        <v>834</v>
      </c>
      <c r="C471" s="320" t="s">
        <v>82</v>
      </c>
      <c r="D471" s="201">
        <v>128538055</v>
      </c>
      <c r="E471" s="320" t="s">
        <v>1158</v>
      </c>
      <c r="F471" s="320" t="s">
        <v>254</v>
      </c>
      <c r="G471" s="320" t="s">
        <v>262</v>
      </c>
      <c r="H471" s="320" t="s">
        <v>263</v>
      </c>
      <c r="I471" s="9" t="s">
        <v>5617</v>
      </c>
      <c r="J471" s="9" t="s">
        <v>5618</v>
      </c>
    </row>
    <row r="472" spans="1:10">
      <c r="A472" s="320" t="s">
        <v>246</v>
      </c>
      <c r="B472" s="320" t="s">
        <v>834</v>
      </c>
      <c r="C472" s="320" t="s">
        <v>77</v>
      </c>
      <c r="D472" s="201">
        <v>39621030</v>
      </c>
      <c r="E472" s="320" t="s">
        <v>229</v>
      </c>
      <c r="F472" s="320" t="s">
        <v>254</v>
      </c>
      <c r="G472" s="320" t="s">
        <v>262</v>
      </c>
      <c r="H472" s="320" t="s">
        <v>261</v>
      </c>
      <c r="I472" s="9" t="s">
        <v>5619</v>
      </c>
      <c r="J472" s="9" t="s">
        <v>5620</v>
      </c>
    </row>
    <row r="473" spans="1:10">
      <c r="A473" s="320" t="s">
        <v>246</v>
      </c>
      <c r="B473" s="320" t="s">
        <v>834</v>
      </c>
      <c r="C473" s="320" t="s">
        <v>77</v>
      </c>
      <c r="D473" s="201">
        <v>69800255</v>
      </c>
      <c r="E473" s="320" t="s">
        <v>232</v>
      </c>
      <c r="F473" s="320" t="s">
        <v>254</v>
      </c>
      <c r="G473" s="320" t="s">
        <v>264</v>
      </c>
      <c r="H473" s="320" t="s">
        <v>263</v>
      </c>
      <c r="I473" s="9" t="s">
        <v>5621</v>
      </c>
      <c r="J473" s="9" t="s">
        <v>5622</v>
      </c>
    </row>
    <row r="474" spans="1:10">
      <c r="A474" s="320" t="s">
        <v>246</v>
      </c>
      <c r="B474" s="320" t="s">
        <v>834</v>
      </c>
      <c r="C474" s="320" t="s">
        <v>90</v>
      </c>
      <c r="D474" s="201">
        <v>65016045</v>
      </c>
      <c r="E474" s="320" t="s">
        <v>231</v>
      </c>
      <c r="F474" s="320" t="s">
        <v>254</v>
      </c>
      <c r="G474" s="320" t="s">
        <v>263</v>
      </c>
      <c r="H474" s="320" t="s">
        <v>261</v>
      </c>
      <c r="I474" s="9" t="s">
        <v>5623</v>
      </c>
      <c r="J474" s="9" t="s">
        <v>5624</v>
      </c>
    </row>
    <row r="475" spans="1:10">
      <c r="A475" s="320" t="s">
        <v>246</v>
      </c>
      <c r="B475" s="320" t="s">
        <v>834</v>
      </c>
      <c r="C475" s="320" t="s">
        <v>112</v>
      </c>
      <c r="D475" s="201">
        <v>60230707</v>
      </c>
      <c r="E475" s="320" t="s">
        <v>1159</v>
      </c>
      <c r="F475" s="320" t="s">
        <v>254</v>
      </c>
      <c r="G475" s="320" t="s">
        <v>262</v>
      </c>
      <c r="H475" s="320" t="s">
        <v>261</v>
      </c>
      <c r="I475" s="9" t="s">
        <v>5625</v>
      </c>
      <c r="J475" s="9" t="s">
        <v>5626</v>
      </c>
    </row>
    <row r="476" spans="1:10">
      <c r="A476" s="320" t="s">
        <v>246</v>
      </c>
      <c r="B476" s="320" t="s">
        <v>834</v>
      </c>
      <c r="C476" s="320" t="s">
        <v>88</v>
      </c>
      <c r="D476" s="201">
        <v>31118815</v>
      </c>
      <c r="E476" s="320" t="s">
        <v>1160</v>
      </c>
      <c r="F476" s="320" t="s">
        <v>254</v>
      </c>
      <c r="G476" s="320" t="s">
        <v>264</v>
      </c>
      <c r="H476" s="320" t="s">
        <v>263</v>
      </c>
      <c r="I476" s="9" t="s">
        <v>5627</v>
      </c>
      <c r="J476" s="9" t="s">
        <v>5628</v>
      </c>
    </row>
    <row r="477" spans="1:10">
      <c r="A477" s="320" t="s">
        <v>246</v>
      </c>
      <c r="B477" s="320" t="s">
        <v>834</v>
      </c>
      <c r="C477" s="320" t="s">
        <v>88</v>
      </c>
      <c r="D477" s="201">
        <v>38843003</v>
      </c>
      <c r="E477" s="320" t="s">
        <v>686</v>
      </c>
      <c r="F477" s="320" t="s">
        <v>254</v>
      </c>
      <c r="G477" s="320" t="s">
        <v>264</v>
      </c>
      <c r="H477" s="320" t="s">
        <v>263</v>
      </c>
      <c r="I477" s="9" t="s">
        <v>5629</v>
      </c>
      <c r="J477" s="9" t="s">
        <v>5630</v>
      </c>
    </row>
    <row r="478" spans="1:10">
      <c r="A478" s="320" t="s">
        <v>246</v>
      </c>
      <c r="B478" s="320" t="s">
        <v>834</v>
      </c>
      <c r="C478" s="320" t="s">
        <v>84</v>
      </c>
      <c r="D478" s="201">
        <v>84936563</v>
      </c>
      <c r="E478" s="320" t="s">
        <v>681</v>
      </c>
      <c r="F478" s="320" t="s">
        <v>254</v>
      </c>
      <c r="G478" s="320" t="s">
        <v>264</v>
      </c>
      <c r="H478" s="320" t="s">
        <v>263</v>
      </c>
      <c r="I478" s="9" t="s">
        <v>5631</v>
      </c>
      <c r="J478" s="9" t="s">
        <v>5632</v>
      </c>
    </row>
    <row r="479" spans="1:10">
      <c r="A479" s="320" t="s">
        <v>246</v>
      </c>
      <c r="B479" s="320" t="s">
        <v>834</v>
      </c>
      <c r="C479" s="320" t="s">
        <v>84</v>
      </c>
      <c r="D479" s="201">
        <v>206328629</v>
      </c>
      <c r="E479" s="320" t="s">
        <v>1161</v>
      </c>
      <c r="F479" s="320" t="s">
        <v>254</v>
      </c>
      <c r="G479" s="320" t="s">
        <v>261</v>
      </c>
      <c r="H479" s="320" t="s">
        <v>262</v>
      </c>
      <c r="I479" s="9" t="s">
        <v>5633</v>
      </c>
      <c r="J479" s="9" t="s">
        <v>5634</v>
      </c>
    </row>
    <row r="480" spans="1:10">
      <c r="A480" s="320" t="s">
        <v>246</v>
      </c>
      <c r="B480" s="320" t="s">
        <v>834</v>
      </c>
      <c r="C480" s="320" t="s">
        <v>80</v>
      </c>
      <c r="D480" s="201">
        <v>210095</v>
      </c>
      <c r="E480" s="320" t="s">
        <v>687</v>
      </c>
      <c r="F480" s="320" t="s">
        <v>254</v>
      </c>
      <c r="G480" s="320" t="s">
        <v>262</v>
      </c>
      <c r="H480" s="320" t="s">
        <v>261</v>
      </c>
      <c r="I480" s="9" t="s">
        <v>5635</v>
      </c>
      <c r="J480" s="9" t="s">
        <v>5636</v>
      </c>
    </row>
    <row r="481" spans="1:10">
      <c r="A481" s="320" t="s">
        <v>246</v>
      </c>
      <c r="B481" s="320" t="s">
        <v>834</v>
      </c>
      <c r="C481" s="320" t="s">
        <v>80</v>
      </c>
      <c r="D481" s="201">
        <v>53333470</v>
      </c>
      <c r="E481" s="320" t="s">
        <v>1162</v>
      </c>
      <c r="F481" s="320" t="s">
        <v>254</v>
      </c>
      <c r="G481" s="320" t="s">
        <v>262</v>
      </c>
      <c r="H481" s="320" t="s">
        <v>261</v>
      </c>
      <c r="I481" s="9" t="s">
        <v>5637</v>
      </c>
      <c r="J481" s="9" t="s">
        <v>5638</v>
      </c>
    </row>
    <row r="482" spans="1:10">
      <c r="A482" s="320" t="s">
        <v>246</v>
      </c>
      <c r="B482" s="320" t="s">
        <v>834</v>
      </c>
      <c r="C482" s="320" t="s">
        <v>93</v>
      </c>
      <c r="D482" s="201">
        <v>56044648</v>
      </c>
      <c r="E482" s="320" t="s">
        <v>230</v>
      </c>
      <c r="F482" s="320" t="s">
        <v>254</v>
      </c>
      <c r="G482" s="320" t="s">
        <v>262</v>
      </c>
      <c r="H482" s="320" t="s">
        <v>261</v>
      </c>
      <c r="I482" s="9" t="s">
        <v>5639</v>
      </c>
      <c r="J482" s="9" t="s">
        <v>5640</v>
      </c>
    </row>
    <row r="483" spans="1:10">
      <c r="A483" s="320" t="s">
        <v>246</v>
      </c>
      <c r="B483" s="320" t="s">
        <v>834</v>
      </c>
      <c r="C483" s="320" t="s">
        <v>91</v>
      </c>
      <c r="D483" s="201">
        <v>116465051</v>
      </c>
      <c r="E483" s="320" t="s">
        <v>1163</v>
      </c>
      <c r="F483" s="320" t="s">
        <v>254</v>
      </c>
      <c r="G483" s="320" t="s">
        <v>262</v>
      </c>
      <c r="H483" s="320" t="s">
        <v>263</v>
      </c>
      <c r="I483" s="9" t="s">
        <v>5641</v>
      </c>
      <c r="J483" s="9" t="s">
        <v>5642</v>
      </c>
    </row>
    <row r="484" spans="1:10">
      <c r="A484" s="173" t="s">
        <v>246</v>
      </c>
      <c r="B484" s="173" t="s">
        <v>834</v>
      </c>
      <c r="C484" s="173" t="s">
        <v>1222</v>
      </c>
      <c r="D484" s="201" t="s">
        <v>12</v>
      </c>
      <c r="E484" s="173" t="s">
        <v>12</v>
      </c>
      <c r="F484" s="173" t="s">
        <v>253</v>
      </c>
      <c r="G484" s="173" t="s">
        <v>12</v>
      </c>
      <c r="H484" s="173" t="s">
        <v>12</v>
      </c>
      <c r="I484" s="9" t="s">
        <v>5643</v>
      </c>
      <c r="J484" s="9" t="s">
        <v>5644</v>
      </c>
    </row>
    <row r="485" spans="1:10">
      <c r="A485" s="320" t="s">
        <v>858</v>
      </c>
      <c r="B485" s="320" t="s">
        <v>834</v>
      </c>
      <c r="C485" s="320" t="s">
        <v>92</v>
      </c>
      <c r="D485" s="201">
        <v>105209530</v>
      </c>
      <c r="E485" s="320" t="s">
        <v>1164</v>
      </c>
      <c r="F485" s="320" t="s">
        <v>254</v>
      </c>
      <c r="G485" s="320" t="s">
        <v>264</v>
      </c>
      <c r="H485" s="320" t="s">
        <v>263</v>
      </c>
      <c r="I485" s="9" t="s">
        <v>5362</v>
      </c>
      <c r="J485" s="9" t="s">
        <v>5363</v>
      </c>
    </row>
    <row r="486" spans="1:10">
      <c r="A486" s="320" t="s">
        <v>858</v>
      </c>
      <c r="B486" s="320" t="s">
        <v>834</v>
      </c>
      <c r="C486" s="320" t="s">
        <v>81</v>
      </c>
      <c r="D486" s="201">
        <v>19732926</v>
      </c>
      <c r="E486" s="320" t="s">
        <v>1165</v>
      </c>
      <c r="F486" s="320" t="s">
        <v>254</v>
      </c>
      <c r="G486" s="320" t="s">
        <v>262</v>
      </c>
      <c r="H486" s="320" t="s">
        <v>264</v>
      </c>
      <c r="I486" s="9" t="s">
        <v>5364</v>
      </c>
      <c r="J486" s="9" t="s">
        <v>5365</v>
      </c>
    </row>
    <row r="487" spans="1:10">
      <c r="A487" s="320" t="s">
        <v>858</v>
      </c>
      <c r="B487" s="320" t="s">
        <v>834</v>
      </c>
      <c r="C487" s="320" t="s">
        <v>89</v>
      </c>
      <c r="D487" s="201">
        <v>63294451</v>
      </c>
      <c r="E487" s="320" t="s">
        <v>1166</v>
      </c>
      <c r="F487" s="320" t="s">
        <v>254</v>
      </c>
      <c r="G487" s="320" t="s">
        <v>264</v>
      </c>
      <c r="H487" s="320" t="s">
        <v>263</v>
      </c>
      <c r="I487" s="9" t="s">
        <v>5366</v>
      </c>
      <c r="J487" s="9" t="s">
        <v>5367</v>
      </c>
    </row>
    <row r="488" spans="1:10">
      <c r="A488" s="320" t="s">
        <v>858</v>
      </c>
      <c r="B488" s="320" t="s">
        <v>834</v>
      </c>
      <c r="C488" s="320" t="s">
        <v>90</v>
      </c>
      <c r="D488" s="201">
        <v>19563539</v>
      </c>
      <c r="E488" s="320" t="s">
        <v>1167</v>
      </c>
      <c r="F488" s="320" t="s">
        <v>254</v>
      </c>
      <c r="G488" s="320" t="s">
        <v>261</v>
      </c>
      <c r="H488" s="320" t="s">
        <v>262</v>
      </c>
      <c r="I488" s="9" t="s">
        <v>5368</v>
      </c>
      <c r="J488" s="9" t="s">
        <v>5369</v>
      </c>
    </row>
    <row r="489" spans="1:10">
      <c r="A489" s="320" t="s">
        <v>858</v>
      </c>
      <c r="B489" s="320" t="s">
        <v>834</v>
      </c>
      <c r="C489" s="320" t="s">
        <v>112</v>
      </c>
      <c r="D489" s="201">
        <v>38506167</v>
      </c>
      <c r="E489" s="320" t="s">
        <v>1168</v>
      </c>
      <c r="F489" s="320" t="s">
        <v>254</v>
      </c>
      <c r="G489" s="320" t="s">
        <v>262</v>
      </c>
      <c r="H489" s="320" t="s">
        <v>261</v>
      </c>
      <c r="I489" s="9" t="s">
        <v>5370</v>
      </c>
      <c r="J489" s="9" t="s">
        <v>5371</v>
      </c>
    </row>
    <row r="490" spans="1:10">
      <c r="A490" s="320" t="s">
        <v>858</v>
      </c>
      <c r="B490" s="320" t="s">
        <v>834</v>
      </c>
      <c r="C490" s="320" t="s">
        <v>113</v>
      </c>
      <c r="D490" s="201">
        <v>55028205</v>
      </c>
      <c r="E490" s="320" t="s">
        <v>1169</v>
      </c>
      <c r="F490" s="320" t="s">
        <v>254</v>
      </c>
      <c r="G490" s="320" t="s">
        <v>263</v>
      </c>
      <c r="H490" s="320" t="s">
        <v>264</v>
      </c>
      <c r="I490" s="9" t="s">
        <v>5372</v>
      </c>
      <c r="J490" s="9" t="s">
        <v>5373</v>
      </c>
    </row>
    <row r="491" spans="1:10">
      <c r="A491" s="320" t="s">
        <v>858</v>
      </c>
      <c r="B491" s="320" t="s">
        <v>834</v>
      </c>
      <c r="C491" s="320" t="s">
        <v>88</v>
      </c>
      <c r="D491" s="201">
        <v>34003620</v>
      </c>
      <c r="E491" s="320" t="s">
        <v>1170</v>
      </c>
      <c r="F491" s="320" t="s">
        <v>254</v>
      </c>
      <c r="G491" s="320" t="s">
        <v>264</v>
      </c>
      <c r="H491" s="320" t="s">
        <v>263</v>
      </c>
      <c r="I491" s="9" t="s">
        <v>5374</v>
      </c>
      <c r="J491" s="9" t="s">
        <v>5375</v>
      </c>
    </row>
    <row r="492" spans="1:10">
      <c r="A492" s="320" t="s">
        <v>858</v>
      </c>
      <c r="B492" s="320" t="s">
        <v>834</v>
      </c>
      <c r="C492" s="320" t="s">
        <v>84</v>
      </c>
      <c r="D492" s="201">
        <v>158991951</v>
      </c>
      <c r="E492" s="320" t="s">
        <v>1171</v>
      </c>
      <c r="F492" s="320" t="s">
        <v>254</v>
      </c>
      <c r="G492" s="320" t="s">
        <v>263</v>
      </c>
      <c r="H492" s="320" t="s">
        <v>262</v>
      </c>
      <c r="I492" s="9" t="s">
        <v>5376</v>
      </c>
      <c r="J492" s="9" t="s">
        <v>5377</v>
      </c>
    </row>
    <row r="493" spans="1:10">
      <c r="A493" s="320" t="s">
        <v>858</v>
      </c>
      <c r="B493" s="320" t="s">
        <v>834</v>
      </c>
      <c r="C493" s="320" t="s">
        <v>84</v>
      </c>
      <c r="D493" s="201">
        <v>163867468</v>
      </c>
      <c r="E493" s="320" t="s">
        <v>1166</v>
      </c>
      <c r="F493" s="320" t="s">
        <v>254</v>
      </c>
      <c r="G493" s="320" t="s">
        <v>261</v>
      </c>
      <c r="H493" s="320" t="s">
        <v>262</v>
      </c>
      <c r="I493" s="9" t="s">
        <v>5378</v>
      </c>
      <c r="J493" s="9" t="s">
        <v>5379</v>
      </c>
    </row>
    <row r="494" spans="1:10">
      <c r="A494" s="320" t="s">
        <v>858</v>
      </c>
      <c r="B494" s="320" t="s">
        <v>834</v>
      </c>
      <c r="C494" s="320" t="s">
        <v>84</v>
      </c>
      <c r="D494" s="201">
        <v>231616055</v>
      </c>
      <c r="E494" s="320" t="s">
        <v>1166</v>
      </c>
      <c r="F494" s="320" t="s">
        <v>254</v>
      </c>
      <c r="G494" s="320" t="s">
        <v>261</v>
      </c>
      <c r="H494" s="320" t="s">
        <v>262</v>
      </c>
      <c r="I494" s="9" t="s">
        <v>5380</v>
      </c>
      <c r="J494" s="9" t="s">
        <v>5381</v>
      </c>
    </row>
    <row r="495" spans="1:10">
      <c r="A495" s="320" t="s">
        <v>858</v>
      </c>
      <c r="B495" s="320" t="s">
        <v>834</v>
      </c>
      <c r="C495" s="320" t="s">
        <v>117</v>
      </c>
      <c r="D495" s="201">
        <v>10969808</v>
      </c>
      <c r="E495" s="320" t="s">
        <v>1166</v>
      </c>
      <c r="F495" s="320" t="s">
        <v>254</v>
      </c>
      <c r="G495" s="320" t="s">
        <v>262</v>
      </c>
      <c r="H495" s="320" t="s">
        <v>261</v>
      </c>
      <c r="I495" s="9" t="s">
        <v>5382</v>
      </c>
      <c r="J495" s="9" t="s">
        <v>5383</v>
      </c>
    </row>
    <row r="496" spans="1:10">
      <c r="A496" s="320" t="s">
        <v>858</v>
      </c>
      <c r="B496" s="320" t="s">
        <v>834</v>
      </c>
      <c r="C496" s="320" t="s">
        <v>78</v>
      </c>
      <c r="D496" s="201">
        <v>190249665</v>
      </c>
      <c r="E496" s="320" t="s">
        <v>1166</v>
      </c>
      <c r="F496" s="320" t="s">
        <v>254</v>
      </c>
      <c r="G496" s="320" t="s">
        <v>264</v>
      </c>
      <c r="H496" s="320" t="s">
        <v>263</v>
      </c>
      <c r="I496" s="9" t="s">
        <v>5384</v>
      </c>
      <c r="J496" s="9" t="s">
        <v>5385</v>
      </c>
    </row>
    <row r="497" spans="1:10">
      <c r="A497" s="320" t="s">
        <v>858</v>
      </c>
      <c r="B497" s="320" t="s">
        <v>834</v>
      </c>
      <c r="C497" s="320" t="s">
        <v>94</v>
      </c>
      <c r="D497" s="201">
        <v>86357014</v>
      </c>
      <c r="E497" s="320" t="s">
        <v>1166</v>
      </c>
      <c r="F497" s="320" t="s">
        <v>254</v>
      </c>
      <c r="G497" s="320" t="s">
        <v>262</v>
      </c>
      <c r="H497" s="320" t="s">
        <v>261</v>
      </c>
      <c r="I497" s="9" t="s">
        <v>5386</v>
      </c>
      <c r="J497" s="9" t="s">
        <v>5387</v>
      </c>
    </row>
    <row r="498" spans="1:10">
      <c r="A498" s="320" t="s">
        <v>858</v>
      </c>
      <c r="B498" s="320" t="s">
        <v>834</v>
      </c>
      <c r="C498" s="320" t="s">
        <v>91</v>
      </c>
      <c r="D498" s="201">
        <v>142178576</v>
      </c>
      <c r="E498" s="320" t="s">
        <v>1172</v>
      </c>
      <c r="F498" s="320" t="s">
        <v>254</v>
      </c>
      <c r="G498" s="320" t="s">
        <v>262</v>
      </c>
      <c r="H498" s="320" t="s">
        <v>261</v>
      </c>
      <c r="I498" s="9" t="s">
        <v>5388</v>
      </c>
      <c r="J498" s="9" t="s">
        <v>5389</v>
      </c>
    </row>
    <row r="499" spans="1:10">
      <c r="A499" s="320" t="s">
        <v>858</v>
      </c>
      <c r="B499" s="320" t="s">
        <v>834</v>
      </c>
      <c r="C499" s="173" t="s">
        <v>1248</v>
      </c>
      <c r="D499" s="201" t="s">
        <v>12</v>
      </c>
      <c r="E499" s="173" t="s">
        <v>12</v>
      </c>
      <c r="F499" s="173" t="s">
        <v>253</v>
      </c>
      <c r="G499" s="173" t="s">
        <v>12</v>
      </c>
      <c r="H499" s="173" t="s">
        <v>12</v>
      </c>
      <c r="I499" s="9" t="s">
        <v>5390</v>
      </c>
      <c r="J499" s="9" t="s">
        <v>5391</v>
      </c>
    </row>
    <row r="500" spans="1:10">
      <c r="A500" s="320" t="s">
        <v>858</v>
      </c>
      <c r="B500" s="320" t="s">
        <v>834</v>
      </c>
      <c r="C500" s="372" t="s">
        <v>4600</v>
      </c>
      <c r="D500" s="201" t="s">
        <v>12</v>
      </c>
      <c r="E500" s="173" t="s">
        <v>12</v>
      </c>
      <c r="F500" s="173" t="s">
        <v>253</v>
      </c>
      <c r="G500" s="173" t="s">
        <v>12</v>
      </c>
      <c r="H500" s="173" t="s">
        <v>12</v>
      </c>
      <c r="I500" s="9" t="s">
        <v>5392</v>
      </c>
      <c r="J500" s="9" t="s">
        <v>5393</v>
      </c>
    </row>
    <row r="501" spans="1:10">
      <c r="A501" s="320" t="s">
        <v>858</v>
      </c>
      <c r="B501" s="320" t="s">
        <v>834</v>
      </c>
      <c r="C501" s="374" t="s">
        <v>4601</v>
      </c>
      <c r="D501" s="201" t="s">
        <v>12</v>
      </c>
      <c r="E501" s="173" t="s">
        <v>12</v>
      </c>
      <c r="F501" s="173" t="s">
        <v>253</v>
      </c>
      <c r="G501" s="173" t="s">
        <v>12</v>
      </c>
      <c r="H501" s="173" t="s">
        <v>12</v>
      </c>
      <c r="I501" s="9" t="s">
        <v>5394</v>
      </c>
      <c r="J501" s="9" t="s">
        <v>5395</v>
      </c>
    </row>
    <row r="502" spans="1:10">
      <c r="A502" s="320" t="s">
        <v>858</v>
      </c>
      <c r="B502" s="320" t="s">
        <v>834</v>
      </c>
      <c r="C502" s="173" t="s">
        <v>1251</v>
      </c>
      <c r="D502" s="201" t="s">
        <v>12</v>
      </c>
      <c r="E502" s="173" t="s">
        <v>12</v>
      </c>
      <c r="F502" s="173" t="s">
        <v>253</v>
      </c>
      <c r="G502" s="173" t="s">
        <v>12</v>
      </c>
      <c r="H502" s="173" t="s">
        <v>12</v>
      </c>
      <c r="I502" s="9" t="s">
        <v>5396</v>
      </c>
      <c r="J502" s="9" t="s">
        <v>5397</v>
      </c>
    </row>
    <row r="503" spans="1:10">
      <c r="A503" s="320" t="s">
        <v>310</v>
      </c>
      <c r="B503" s="320" t="s">
        <v>834</v>
      </c>
      <c r="C503" s="320" t="s">
        <v>92</v>
      </c>
      <c r="D503" s="201">
        <v>6811265</v>
      </c>
      <c r="E503" s="320" t="s">
        <v>1173</v>
      </c>
      <c r="F503" s="320" t="s">
        <v>254</v>
      </c>
      <c r="G503" s="320" t="s">
        <v>262</v>
      </c>
      <c r="H503" s="320" t="s">
        <v>261</v>
      </c>
      <c r="I503" s="9" t="s">
        <v>5645</v>
      </c>
      <c r="J503" s="9" t="s">
        <v>5646</v>
      </c>
    </row>
    <row r="504" spans="1:10">
      <c r="A504" s="320" t="s">
        <v>310</v>
      </c>
      <c r="B504" s="320" t="s">
        <v>834</v>
      </c>
      <c r="C504" s="320" t="s">
        <v>81</v>
      </c>
      <c r="D504" s="201">
        <v>118375361</v>
      </c>
      <c r="E504" s="320" t="s">
        <v>1174</v>
      </c>
      <c r="F504" s="320" t="s">
        <v>254</v>
      </c>
      <c r="G504" s="320" t="s">
        <v>264</v>
      </c>
      <c r="H504" s="320" t="s">
        <v>262</v>
      </c>
      <c r="I504" s="9" t="s">
        <v>5647</v>
      </c>
      <c r="J504" s="9" t="s">
        <v>5648</v>
      </c>
    </row>
    <row r="505" spans="1:10">
      <c r="A505" s="320" t="s">
        <v>310</v>
      </c>
      <c r="B505" s="320" t="s">
        <v>834</v>
      </c>
      <c r="C505" s="320" t="s">
        <v>82</v>
      </c>
      <c r="D505" s="201">
        <v>41801939</v>
      </c>
      <c r="E505" s="320" t="s">
        <v>1175</v>
      </c>
      <c r="F505" s="320" t="s">
        <v>254</v>
      </c>
      <c r="G505" s="320" t="s">
        <v>262</v>
      </c>
      <c r="H505" s="320" t="s">
        <v>261</v>
      </c>
      <c r="I505" s="9" t="s">
        <v>5649</v>
      </c>
      <c r="J505" s="9" t="s">
        <v>5650</v>
      </c>
    </row>
    <row r="506" spans="1:10">
      <c r="A506" s="320" t="s">
        <v>310</v>
      </c>
      <c r="B506" s="320" t="s">
        <v>834</v>
      </c>
      <c r="C506" s="320" t="s">
        <v>82</v>
      </c>
      <c r="D506" s="201">
        <v>112888166</v>
      </c>
      <c r="E506" s="320" t="s">
        <v>141</v>
      </c>
      <c r="F506" s="320" t="s">
        <v>254</v>
      </c>
      <c r="G506" s="320" t="s">
        <v>261</v>
      </c>
      <c r="H506" s="320" t="s">
        <v>263</v>
      </c>
      <c r="I506" s="9" t="s">
        <v>5651</v>
      </c>
      <c r="J506" s="9" t="s">
        <v>5652</v>
      </c>
    </row>
    <row r="507" spans="1:10">
      <c r="A507" s="320" t="s">
        <v>310</v>
      </c>
      <c r="B507" s="320" t="s">
        <v>834</v>
      </c>
      <c r="C507" s="320" t="s">
        <v>82</v>
      </c>
      <c r="D507" s="201">
        <v>114353272</v>
      </c>
      <c r="E507" s="320" t="s">
        <v>1176</v>
      </c>
      <c r="F507" s="320" t="s">
        <v>254</v>
      </c>
      <c r="G507" s="320" t="s">
        <v>261</v>
      </c>
      <c r="H507" s="320" t="s">
        <v>264</v>
      </c>
      <c r="I507" s="9" t="s">
        <v>5653</v>
      </c>
      <c r="J507" s="9" t="s">
        <v>5654</v>
      </c>
    </row>
    <row r="508" spans="1:10">
      <c r="A508" s="320" t="s">
        <v>310</v>
      </c>
      <c r="B508" s="320" t="s">
        <v>834</v>
      </c>
      <c r="C508" s="320" t="s">
        <v>82</v>
      </c>
      <c r="D508" s="201">
        <v>128198412</v>
      </c>
      <c r="E508" s="320" t="s">
        <v>1177</v>
      </c>
      <c r="F508" s="320" t="s">
        <v>254</v>
      </c>
      <c r="G508" s="320" t="s">
        <v>262</v>
      </c>
      <c r="H508" s="320" t="s">
        <v>261</v>
      </c>
      <c r="I508" s="9" t="s">
        <v>5655</v>
      </c>
      <c r="J508" s="9" t="s">
        <v>5656</v>
      </c>
    </row>
    <row r="509" spans="1:10">
      <c r="A509" s="320" t="s">
        <v>310</v>
      </c>
      <c r="B509" s="320" t="s">
        <v>834</v>
      </c>
      <c r="C509" s="320" t="s">
        <v>89</v>
      </c>
      <c r="D509" s="201">
        <v>100605717</v>
      </c>
      <c r="E509" s="320" t="s">
        <v>1178</v>
      </c>
      <c r="F509" s="320" t="s">
        <v>254</v>
      </c>
      <c r="G509" s="320" t="s">
        <v>263</v>
      </c>
      <c r="H509" s="320" t="s">
        <v>262</v>
      </c>
      <c r="I509" s="9" t="s">
        <v>5657</v>
      </c>
      <c r="J509" s="9" t="s">
        <v>5658</v>
      </c>
    </row>
    <row r="510" spans="1:10">
      <c r="A510" s="320" t="s">
        <v>310</v>
      </c>
      <c r="B510" s="320" t="s">
        <v>834</v>
      </c>
      <c r="C510" s="320" t="s">
        <v>90</v>
      </c>
      <c r="D510" s="201">
        <v>15826510</v>
      </c>
      <c r="E510" s="320" t="s">
        <v>1179</v>
      </c>
      <c r="F510" s="320" t="s">
        <v>254</v>
      </c>
      <c r="G510" s="320" t="s">
        <v>262</v>
      </c>
      <c r="H510" s="320" t="s">
        <v>261</v>
      </c>
      <c r="I510" s="9" t="s">
        <v>5659</v>
      </c>
      <c r="J510" s="9" t="s">
        <v>5660</v>
      </c>
    </row>
    <row r="511" spans="1:10">
      <c r="A511" s="320" t="s">
        <v>310</v>
      </c>
      <c r="B511" s="320" t="s">
        <v>834</v>
      </c>
      <c r="C511" s="320" t="s">
        <v>112</v>
      </c>
      <c r="D511" s="201">
        <v>29661945</v>
      </c>
      <c r="E511" s="320" t="s">
        <v>192</v>
      </c>
      <c r="F511" s="320" t="s">
        <v>254</v>
      </c>
      <c r="G511" s="320" t="s">
        <v>264</v>
      </c>
      <c r="H511" s="320" t="s">
        <v>263</v>
      </c>
      <c r="I511" s="9" t="s">
        <v>5094</v>
      </c>
      <c r="J511" s="9" t="s">
        <v>5095</v>
      </c>
    </row>
    <row r="512" spans="1:10">
      <c r="A512" s="320" t="s">
        <v>310</v>
      </c>
      <c r="B512" s="320" t="s">
        <v>834</v>
      </c>
      <c r="C512" s="320" t="s">
        <v>113</v>
      </c>
      <c r="D512" s="201">
        <v>1240929</v>
      </c>
      <c r="E512" s="320" t="s">
        <v>1180</v>
      </c>
      <c r="F512" s="320" t="s">
        <v>254</v>
      </c>
      <c r="G512" s="320" t="s">
        <v>264</v>
      </c>
      <c r="H512" s="320" t="s">
        <v>263</v>
      </c>
      <c r="I512" s="9" t="s">
        <v>5661</v>
      </c>
      <c r="J512" s="9" t="s">
        <v>5662</v>
      </c>
    </row>
    <row r="513" spans="1:10">
      <c r="A513" s="320" t="s">
        <v>310</v>
      </c>
      <c r="B513" s="320" t="s">
        <v>834</v>
      </c>
      <c r="C513" s="320" t="s">
        <v>84</v>
      </c>
      <c r="D513" s="201">
        <v>29004714</v>
      </c>
      <c r="E513" s="320" t="s">
        <v>1181</v>
      </c>
      <c r="F513" s="320" t="s">
        <v>254</v>
      </c>
      <c r="G513" s="320" t="s">
        <v>264</v>
      </c>
      <c r="H513" s="320" t="s">
        <v>262</v>
      </c>
      <c r="I513" s="9" t="s">
        <v>5663</v>
      </c>
      <c r="J513" s="9" t="s">
        <v>5664</v>
      </c>
    </row>
    <row r="514" spans="1:10">
      <c r="A514" s="320" t="s">
        <v>310</v>
      </c>
      <c r="B514" s="320" t="s">
        <v>834</v>
      </c>
      <c r="C514" s="320" t="s">
        <v>84</v>
      </c>
      <c r="D514" s="201">
        <v>192863813</v>
      </c>
      <c r="E514" s="320" t="s">
        <v>1182</v>
      </c>
      <c r="F514" s="320" t="s">
        <v>254</v>
      </c>
      <c r="G514" s="320" t="s">
        <v>264</v>
      </c>
      <c r="H514" s="320" t="s">
        <v>263</v>
      </c>
      <c r="I514" s="9" t="s">
        <v>5665</v>
      </c>
      <c r="J514" s="9" t="s">
        <v>5666</v>
      </c>
    </row>
    <row r="515" spans="1:10">
      <c r="A515" s="320" t="s">
        <v>310</v>
      </c>
      <c r="B515" s="320" t="s">
        <v>834</v>
      </c>
      <c r="C515" s="320" t="s">
        <v>80</v>
      </c>
      <c r="D515" s="201">
        <v>41302923</v>
      </c>
      <c r="E515" s="320" t="s">
        <v>1183</v>
      </c>
      <c r="F515" s="320" t="s">
        <v>254</v>
      </c>
      <c r="G515" s="320" t="s">
        <v>264</v>
      </c>
      <c r="H515" s="320" t="s">
        <v>263</v>
      </c>
      <c r="I515" s="9" t="s">
        <v>5667</v>
      </c>
      <c r="J515" s="9" t="s">
        <v>5668</v>
      </c>
    </row>
    <row r="516" spans="1:10">
      <c r="A516" s="320" t="s">
        <v>310</v>
      </c>
      <c r="B516" s="320" t="s">
        <v>834</v>
      </c>
      <c r="C516" s="320" t="s">
        <v>80</v>
      </c>
      <c r="D516" s="201">
        <v>57384594</v>
      </c>
      <c r="E516" s="320" t="s">
        <v>1184</v>
      </c>
      <c r="F516" s="320" t="s">
        <v>254</v>
      </c>
      <c r="G516" s="320" t="s">
        <v>264</v>
      </c>
      <c r="H516" s="320" t="s">
        <v>263</v>
      </c>
      <c r="I516" s="9" t="s">
        <v>5669</v>
      </c>
      <c r="J516" s="9" t="s">
        <v>5670</v>
      </c>
    </row>
    <row r="517" spans="1:10">
      <c r="A517" s="320" t="s">
        <v>310</v>
      </c>
      <c r="B517" s="320" t="s">
        <v>834</v>
      </c>
      <c r="C517" s="320" t="s">
        <v>117</v>
      </c>
      <c r="D517" s="201">
        <v>20175248</v>
      </c>
      <c r="E517" s="320" t="s">
        <v>1185</v>
      </c>
      <c r="F517" s="320" t="s">
        <v>254</v>
      </c>
      <c r="G517" s="320" t="s">
        <v>262</v>
      </c>
      <c r="H517" s="320" t="s">
        <v>261</v>
      </c>
      <c r="I517" s="9" t="s">
        <v>5671</v>
      </c>
      <c r="J517" s="9" t="s">
        <v>5672</v>
      </c>
    </row>
    <row r="518" spans="1:10">
      <c r="A518" s="320" t="s">
        <v>310</v>
      </c>
      <c r="B518" s="320" t="s">
        <v>834</v>
      </c>
      <c r="C518" s="320" t="s">
        <v>83</v>
      </c>
      <c r="D518" s="201">
        <v>38429809</v>
      </c>
      <c r="E518" s="320" t="s">
        <v>1186</v>
      </c>
      <c r="F518" s="320" t="s">
        <v>254</v>
      </c>
      <c r="G518" s="320" t="s">
        <v>264</v>
      </c>
      <c r="H518" s="320" t="s">
        <v>263</v>
      </c>
      <c r="I518" s="9" t="s">
        <v>5673</v>
      </c>
      <c r="J518" s="9" t="s">
        <v>5674</v>
      </c>
    </row>
    <row r="519" spans="1:10">
      <c r="A519" s="320" t="s">
        <v>310</v>
      </c>
      <c r="B519" s="320" t="s">
        <v>834</v>
      </c>
      <c r="C519" s="320" t="s">
        <v>85</v>
      </c>
      <c r="D519" s="201">
        <v>21973142</v>
      </c>
      <c r="E519" s="320" t="s">
        <v>1187</v>
      </c>
      <c r="F519" s="320" t="s">
        <v>254</v>
      </c>
      <c r="G519" s="320" t="s">
        <v>263</v>
      </c>
      <c r="H519" s="320" t="s">
        <v>264</v>
      </c>
      <c r="I519" s="9" t="s">
        <v>5675</v>
      </c>
      <c r="J519" s="9" t="s">
        <v>5676</v>
      </c>
    </row>
    <row r="520" spans="1:10">
      <c r="A520" s="320" t="s">
        <v>310</v>
      </c>
      <c r="B520" s="320" t="s">
        <v>834</v>
      </c>
      <c r="C520" s="320" t="s">
        <v>86</v>
      </c>
      <c r="D520" s="201">
        <v>31313453</v>
      </c>
      <c r="E520" s="320" t="s">
        <v>1188</v>
      </c>
      <c r="F520" s="320" t="s">
        <v>254</v>
      </c>
      <c r="G520" s="320" t="s">
        <v>262</v>
      </c>
      <c r="H520" s="320" t="s">
        <v>261</v>
      </c>
      <c r="I520" s="9" t="s">
        <v>5398</v>
      </c>
      <c r="J520" s="9" t="s">
        <v>5399</v>
      </c>
    </row>
    <row r="521" spans="1:10">
      <c r="A521" s="320" t="s">
        <v>310</v>
      </c>
      <c r="B521" s="320" t="s">
        <v>834</v>
      </c>
      <c r="C521" s="320" t="s">
        <v>94</v>
      </c>
      <c r="D521" s="201">
        <v>55214404</v>
      </c>
      <c r="E521" s="320" t="s">
        <v>1189</v>
      </c>
      <c r="F521" s="320" t="s">
        <v>254</v>
      </c>
      <c r="G521" s="320" t="s">
        <v>264</v>
      </c>
      <c r="H521" s="320" t="s">
        <v>263</v>
      </c>
      <c r="I521" s="9" t="s">
        <v>5400</v>
      </c>
      <c r="J521" s="9" t="s">
        <v>5401</v>
      </c>
    </row>
    <row r="522" spans="1:10">
      <c r="A522" s="320" t="s">
        <v>310</v>
      </c>
      <c r="B522" s="320" t="s">
        <v>834</v>
      </c>
      <c r="C522" s="173" t="s">
        <v>1260</v>
      </c>
      <c r="D522" s="201" t="s">
        <v>12</v>
      </c>
      <c r="E522" s="173" t="s">
        <v>12</v>
      </c>
      <c r="F522" s="173" t="s">
        <v>253</v>
      </c>
      <c r="G522" s="173" t="s">
        <v>12</v>
      </c>
      <c r="H522" s="173" t="s">
        <v>12</v>
      </c>
      <c r="I522" s="9" t="s">
        <v>5677</v>
      </c>
      <c r="J522" s="9" t="s">
        <v>5678</v>
      </c>
    </row>
    <row r="523" spans="1:10">
      <c r="A523" s="320" t="s">
        <v>311</v>
      </c>
      <c r="B523" s="320" t="s">
        <v>834</v>
      </c>
      <c r="C523" s="320" t="s">
        <v>76</v>
      </c>
      <c r="D523" s="201">
        <v>32677154</v>
      </c>
      <c r="E523" s="320" t="s">
        <v>978</v>
      </c>
      <c r="F523" s="320" t="s">
        <v>254</v>
      </c>
      <c r="G523" s="320" t="s">
        <v>263</v>
      </c>
      <c r="H523" s="320" t="s">
        <v>264</v>
      </c>
      <c r="I523" s="9" t="s">
        <v>5402</v>
      </c>
      <c r="J523" s="9" t="s">
        <v>5403</v>
      </c>
    </row>
    <row r="524" spans="1:10">
      <c r="A524" s="320" t="s">
        <v>311</v>
      </c>
      <c r="B524" s="320" t="s">
        <v>834</v>
      </c>
      <c r="C524" s="320" t="s">
        <v>76</v>
      </c>
      <c r="D524" s="201">
        <v>115258748</v>
      </c>
      <c r="E524" s="320" t="s">
        <v>34</v>
      </c>
      <c r="F524" s="320" t="s">
        <v>254</v>
      </c>
      <c r="G524" s="320" t="s">
        <v>264</v>
      </c>
      <c r="H524" s="320" t="s">
        <v>263</v>
      </c>
      <c r="I524" s="9" t="s">
        <v>5062</v>
      </c>
      <c r="J524" s="9" t="s">
        <v>5063</v>
      </c>
    </row>
    <row r="525" spans="1:10">
      <c r="A525" s="320" t="s">
        <v>311</v>
      </c>
      <c r="B525" s="320" t="s">
        <v>834</v>
      </c>
      <c r="C525" s="320" t="s">
        <v>81</v>
      </c>
      <c r="D525" s="201">
        <v>117404294</v>
      </c>
      <c r="E525" s="320" t="s">
        <v>1010</v>
      </c>
      <c r="F525" s="320" t="s">
        <v>254</v>
      </c>
      <c r="G525" s="320" t="s">
        <v>262</v>
      </c>
      <c r="H525" s="320" t="s">
        <v>261</v>
      </c>
      <c r="I525" s="9" t="s">
        <v>5404</v>
      </c>
      <c r="J525" s="9" t="s">
        <v>5405</v>
      </c>
    </row>
    <row r="526" spans="1:10">
      <c r="A526" s="320" t="s">
        <v>311</v>
      </c>
      <c r="B526" s="320" t="s">
        <v>834</v>
      </c>
      <c r="C526" s="320" t="s">
        <v>77</v>
      </c>
      <c r="D526" s="201">
        <v>104211224</v>
      </c>
      <c r="E526" s="320" t="s">
        <v>980</v>
      </c>
      <c r="F526" s="320" t="s">
        <v>254</v>
      </c>
      <c r="G526" s="320" t="s">
        <v>264</v>
      </c>
      <c r="H526" s="320" t="s">
        <v>263</v>
      </c>
      <c r="I526" s="9" t="s">
        <v>5406</v>
      </c>
      <c r="J526" s="9" t="s">
        <v>5407</v>
      </c>
    </row>
    <row r="527" spans="1:10">
      <c r="A527" s="320" t="s">
        <v>311</v>
      </c>
      <c r="B527" s="320" t="s">
        <v>834</v>
      </c>
      <c r="C527" s="320" t="s">
        <v>90</v>
      </c>
      <c r="D527" s="201">
        <v>3165822</v>
      </c>
      <c r="E527" s="320" t="s">
        <v>1190</v>
      </c>
      <c r="F527" s="320" t="s">
        <v>254</v>
      </c>
      <c r="G527" s="320" t="s">
        <v>263</v>
      </c>
      <c r="H527" s="320" t="s">
        <v>264</v>
      </c>
      <c r="I527" s="9" t="s">
        <v>5408</v>
      </c>
      <c r="J527" s="9" t="s">
        <v>5409</v>
      </c>
    </row>
    <row r="528" spans="1:10">
      <c r="A528" s="320" t="s">
        <v>311</v>
      </c>
      <c r="B528" s="320" t="s">
        <v>834</v>
      </c>
      <c r="C528" s="320" t="s">
        <v>90</v>
      </c>
      <c r="D528" s="201">
        <v>75564949</v>
      </c>
      <c r="E528" s="320" t="s">
        <v>1191</v>
      </c>
      <c r="F528" s="320" t="s">
        <v>254</v>
      </c>
      <c r="G528" s="320" t="s">
        <v>262</v>
      </c>
      <c r="H528" s="320" t="s">
        <v>261</v>
      </c>
      <c r="I528" s="9" t="s">
        <v>5410</v>
      </c>
      <c r="J528" s="9" t="s">
        <v>5411</v>
      </c>
    </row>
    <row r="529" spans="1:10">
      <c r="A529" s="320" t="s">
        <v>311</v>
      </c>
      <c r="B529" s="320" t="s">
        <v>834</v>
      </c>
      <c r="C529" s="320" t="s">
        <v>88</v>
      </c>
      <c r="D529" s="201">
        <v>4171951</v>
      </c>
      <c r="E529" s="320" t="s">
        <v>1192</v>
      </c>
      <c r="F529" s="320" t="s">
        <v>254</v>
      </c>
      <c r="G529" s="320" t="s">
        <v>262</v>
      </c>
      <c r="H529" s="320" t="s">
        <v>261</v>
      </c>
      <c r="I529" s="9" t="s">
        <v>5412</v>
      </c>
      <c r="J529" s="9" t="s">
        <v>5413</v>
      </c>
    </row>
    <row r="530" spans="1:10">
      <c r="A530" s="320" t="s">
        <v>311</v>
      </c>
      <c r="B530" s="320" t="s">
        <v>834</v>
      </c>
      <c r="C530" s="320" t="s">
        <v>88</v>
      </c>
      <c r="D530" s="201">
        <v>43349278</v>
      </c>
      <c r="E530" s="320" t="s">
        <v>1193</v>
      </c>
      <c r="F530" s="320" t="s">
        <v>254</v>
      </c>
      <c r="G530" s="320" t="s">
        <v>264</v>
      </c>
      <c r="H530" s="320" t="s">
        <v>263</v>
      </c>
      <c r="I530" s="9" t="s">
        <v>5414</v>
      </c>
      <c r="J530" s="9" t="s">
        <v>5415</v>
      </c>
    </row>
    <row r="531" spans="1:10">
      <c r="A531" s="320" t="s">
        <v>311</v>
      </c>
      <c r="B531" s="320" t="s">
        <v>834</v>
      </c>
      <c r="C531" s="320" t="s">
        <v>84</v>
      </c>
      <c r="D531" s="201">
        <v>16961130</v>
      </c>
      <c r="E531" s="320" t="s">
        <v>1011</v>
      </c>
      <c r="F531" s="320" t="s">
        <v>254</v>
      </c>
      <c r="G531" s="320" t="s">
        <v>263</v>
      </c>
      <c r="H531" s="320" t="s">
        <v>264</v>
      </c>
      <c r="I531" s="9" t="s">
        <v>5416</v>
      </c>
      <c r="J531" s="9" t="s">
        <v>5417</v>
      </c>
    </row>
    <row r="532" spans="1:10">
      <c r="A532" s="320" t="s">
        <v>311</v>
      </c>
      <c r="B532" s="320" t="s">
        <v>834</v>
      </c>
      <c r="C532" s="320" t="s">
        <v>85</v>
      </c>
      <c r="D532" s="201">
        <v>73175230</v>
      </c>
      <c r="E532" s="320" t="s">
        <v>235</v>
      </c>
      <c r="F532" s="320" t="s">
        <v>254</v>
      </c>
      <c r="G532" s="320" t="s">
        <v>264</v>
      </c>
      <c r="H532" s="320" t="s">
        <v>263</v>
      </c>
      <c r="I532" s="9" t="s">
        <v>5418</v>
      </c>
      <c r="J532" s="9" t="s">
        <v>5419</v>
      </c>
    </row>
    <row r="533" spans="1:10">
      <c r="A533" s="320" t="s">
        <v>311</v>
      </c>
      <c r="B533" s="320" t="s">
        <v>834</v>
      </c>
      <c r="C533" s="320" t="s">
        <v>86</v>
      </c>
      <c r="D533" s="201">
        <v>149360790</v>
      </c>
      <c r="E533" s="320" t="s">
        <v>1194</v>
      </c>
      <c r="F533" s="320" t="s">
        <v>254</v>
      </c>
      <c r="G533" s="320" t="s">
        <v>262</v>
      </c>
      <c r="H533" s="320" t="s">
        <v>261</v>
      </c>
      <c r="I533" s="9" t="s">
        <v>5420</v>
      </c>
      <c r="J533" s="9" t="s">
        <v>5421</v>
      </c>
    </row>
    <row r="534" spans="1:10">
      <c r="A534" s="320" t="s">
        <v>311</v>
      </c>
      <c r="B534" s="320" t="s">
        <v>834</v>
      </c>
      <c r="C534" s="320" t="s">
        <v>94</v>
      </c>
      <c r="D534" s="201">
        <v>24745872</v>
      </c>
      <c r="E534" s="320" t="s">
        <v>1195</v>
      </c>
      <c r="F534" s="320" t="s">
        <v>254</v>
      </c>
      <c r="G534" s="320" t="s">
        <v>262</v>
      </c>
      <c r="H534" s="320" t="s">
        <v>263</v>
      </c>
      <c r="I534" s="9" t="s">
        <v>5422</v>
      </c>
      <c r="J534" s="9" t="s">
        <v>5423</v>
      </c>
    </row>
    <row r="535" spans="1:10">
      <c r="A535" s="320" t="s">
        <v>311</v>
      </c>
      <c r="B535" s="320" t="s">
        <v>834</v>
      </c>
      <c r="C535" s="320" t="s">
        <v>94</v>
      </c>
      <c r="D535" s="201">
        <v>87060830</v>
      </c>
      <c r="E535" s="320" t="s">
        <v>1196</v>
      </c>
      <c r="F535" s="320" t="s">
        <v>254</v>
      </c>
      <c r="G535" s="320" t="s">
        <v>262</v>
      </c>
      <c r="H535" s="320" t="s">
        <v>261</v>
      </c>
      <c r="I535" s="9" t="s">
        <v>5424</v>
      </c>
      <c r="J535" s="9" t="s">
        <v>5425</v>
      </c>
    </row>
    <row r="536" spans="1:10">
      <c r="A536" s="320" t="s">
        <v>311</v>
      </c>
      <c r="B536" s="320" t="s">
        <v>834</v>
      </c>
      <c r="C536" s="320" t="s">
        <v>91</v>
      </c>
      <c r="D536" s="201">
        <v>89798977</v>
      </c>
      <c r="E536" s="320" t="s">
        <v>981</v>
      </c>
      <c r="F536" s="320" t="s">
        <v>254</v>
      </c>
      <c r="G536" s="320" t="s">
        <v>264</v>
      </c>
      <c r="H536" s="320" t="s">
        <v>263</v>
      </c>
      <c r="I536" s="9" t="s">
        <v>5426</v>
      </c>
      <c r="J536" s="9" t="s">
        <v>5427</v>
      </c>
    </row>
    <row r="537" spans="1:10">
      <c r="A537" s="320" t="s">
        <v>311</v>
      </c>
      <c r="B537" s="320" t="s">
        <v>834</v>
      </c>
      <c r="C537" s="173" t="s">
        <v>1253</v>
      </c>
      <c r="D537" s="201" t="s">
        <v>12</v>
      </c>
      <c r="E537" s="173" t="s">
        <v>12</v>
      </c>
      <c r="F537" s="173" t="s">
        <v>253</v>
      </c>
      <c r="G537" s="173" t="s">
        <v>12</v>
      </c>
      <c r="H537" s="173" t="s">
        <v>12</v>
      </c>
      <c r="I537" s="9" t="s">
        <v>5428</v>
      </c>
      <c r="J537" s="9" t="s">
        <v>5429</v>
      </c>
    </row>
    <row r="538" spans="1:10">
      <c r="A538" s="320" t="s">
        <v>311</v>
      </c>
      <c r="B538" s="320" t="s">
        <v>834</v>
      </c>
      <c r="C538" s="173" t="s">
        <v>1254</v>
      </c>
      <c r="D538" s="201" t="s">
        <v>12</v>
      </c>
      <c r="E538" s="173" t="s">
        <v>12</v>
      </c>
      <c r="F538" s="173" t="s">
        <v>253</v>
      </c>
      <c r="G538" s="173" t="s">
        <v>12</v>
      </c>
      <c r="H538" s="173" t="s">
        <v>12</v>
      </c>
      <c r="I538" s="9" t="s">
        <v>5430</v>
      </c>
      <c r="J538" s="9" t="s">
        <v>5431</v>
      </c>
    </row>
    <row r="539" spans="1:10">
      <c r="A539" s="320" t="s">
        <v>316</v>
      </c>
      <c r="B539" s="320" t="s">
        <v>834</v>
      </c>
      <c r="C539" s="320" t="s">
        <v>76</v>
      </c>
      <c r="D539" s="201">
        <v>56291783</v>
      </c>
      <c r="E539" s="320" t="s">
        <v>1197</v>
      </c>
      <c r="F539" s="320" t="s">
        <v>254</v>
      </c>
      <c r="G539" s="320" t="s">
        <v>262</v>
      </c>
      <c r="H539" s="320" t="s">
        <v>261</v>
      </c>
      <c r="I539" s="9" t="s">
        <v>5679</v>
      </c>
      <c r="J539" s="9" t="s">
        <v>5680</v>
      </c>
    </row>
    <row r="540" spans="1:10">
      <c r="A540" s="320" t="s">
        <v>316</v>
      </c>
      <c r="B540" s="320" t="s">
        <v>834</v>
      </c>
      <c r="C540" s="320" t="s">
        <v>76</v>
      </c>
      <c r="D540" s="201">
        <v>189662422</v>
      </c>
      <c r="E540" s="320" t="s">
        <v>1198</v>
      </c>
      <c r="F540" s="320" t="s">
        <v>254</v>
      </c>
      <c r="G540" s="320" t="s">
        <v>262</v>
      </c>
      <c r="H540" s="320" t="s">
        <v>261</v>
      </c>
      <c r="I540" s="9" t="s">
        <v>5681</v>
      </c>
      <c r="J540" s="9" t="s">
        <v>5682</v>
      </c>
    </row>
    <row r="541" spans="1:10">
      <c r="A541" s="320" t="s">
        <v>316</v>
      </c>
      <c r="B541" s="320" t="s">
        <v>834</v>
      </c>
      <c r="C541" s="320" t="s">
        <v>76</v>
      </c>
      <c r="D541" s="201">
        <v>223089212</v>
      </c>
      <c r="E541" s="320" t="s">
        <v>1199</v>
      </c>
      <c r="F541" s="320" t="s">
        <v>254</v>
      </c>
      <c r="G541" s="320" t="s">
        <v>264</v>
      </c>
      <c r="H541" s="320" t="s">
        <v>263</v>
      </c>
      <c r="I541" s="9" t="s">
        <v>5683</v>
      </c>
      <c r="J541" s="9" t="s">
        <v>5684</v>
      </c>
    </row>
    <row r="542" spans="1:10">
      <c r="A542" s="320" t="s">
        <v>316</v>
      </c>
      <c r="B542" s="320" t="s">
        <v>834</v>
      </c>
      <c r="C542" s="320" t="s">
        <v>92</v>
      </c>
      <c r="D542" s="201">
        <v>64754692</v>
      </c>
      <c r="E542" s="320" t="s">
        <v>1200</v>
      </c>
      <c r="F542" s="320" t="s">
        <v>254</v>
      </c>
      <c r="G542" s="320" t="s">
        <v>263</v>
      </c>
      <c r="H542" s="320" t="s">
        <v>264</v>
      </c>
      <c r="I542" s="9" t="s">
        <v>5685</v>
      </c>
      <c r="J542" s="9" t="s">
        <v>5686</v>
      </c>
    </row>
    <row r="543" spans="1:10">
      <c r="A543" s="320" t="s">
        <v>316</v>
      </c>
      <c r="B543" s="320" t="s">
        <v>834</v>
      </c>
      <c r="C543" s="320" t="s">
        <v>92</v>
      </c>
      <c r="D543" s="201">
        <v>109801524</v>
      </c>
      <c r="E543" s="320" t="s">
        <v>1201</v>
      </c>
      <c r="F543" s="320" t="s">
        <v>254</v>
      </c>
      <c r="G543" s="320" t="s">
        <v>261</v>
      </c>
      <c r="H543" s="320" t="s">
        <v>264</v>
      </c>
      <c r="I543" s="9" t="s">
        <v>5687</v>
      </c>
      <c r="J543" s="9" t="s">
        <v>5688</v>
      </c>
    </row>
    <row r="544" spans="1:10">
      <c r="A544" s="320" t="s">
        <v>316</v>
      </c>
      <c r="B544" s="320" t="s">
        <v>834</v>
      </c>
      <c r="C544" s="320" t="s">
        <v>82</v>
      </c>
      <c r="D544" s="201">
        <v>25398283</v>
      </c>
      <c r="E544" s="320" t="s">
        <v>66</v>
      </c>
      <c r="F544" s="320" t="s">
        <v>143</v>
      </c>
      <c r="G544" s="320" t="s">
        <v>12</v>
      </c>
      <c r="H544" s="320" t="s">
        <v>1202</v>
      </c>
      <c r="I544" s="9" t="s">
        <v>4632</v>
      </c>
      <c r="J544" s="9" t="s">
        <v>4633</v>
      </c>
    </row>
    <row r="545" spans="1:10">
      <c r="A545" s="320" t="s">
        <v>316</v>
      </c>
      <c r="B545" s="320" t="s">
        <v>834</v>
      </c>
      <c r="C545" s="320" t="s">
        <v>89</v>
      </c>
      <c r="D545" s="201">
        <v>77063022</v>
      </c>
      <c r="E545" s="320" t="s">
        <v>1203</v>
      </c>
      <c r="F545" s="320" t="s">
        <v>254</v>
      </c>
      <c r="G545" s="320" t="s">
        <v>262</v>
      </c>
      <c r="H545" s="320" t="s">
        <v>264</v>
      </c>
      <c r="I545" s="9" t="s">
        <v>5689</v>
      </c>
      <c r="J545" s="9" t="s">
        <v>5690</v>
      </c>
    </row>
    <row r="546" spans="1:10">
      <c r="A546" s="320" t="s">
        <v>316</v>
      </c>
      <c r="B546" s="320" t="s">
        <v>834</v>
      </c>
      <c r="C546" s="320" t="s">
        <v>112</v>
      </c>
      <c r="D546" s="201">
        <v>68190503</v>
      </c>
      <c r="E546" s="320" t="s">
        <v>1204</v>
      </c>
      <c r="F546" s="320" t="s">
        <v>254</v>
      </c>
      <c r="G546" s="320" t="s">
        <v>264</v>
      </c>
      <c r="H546" s="320" t="s">
        <v>263</v>
      </c>
      <c r="I546" s="9" t="s">
        <v>5691</v>
      </c>
      <c r="J546" s="9" t="s">
        <v>5692</v>
      </c>
    </row>
    <row r="547" spans="1:10">
      <c r="A547" s="320" t="s">
        <v>316</v>
      </c>
      <c r="B547" s="320" t="s">
        <v>834</v>
      </c>
      <c r="C547" s="320" t="s">
        <v>112</v>
      </c>
      <c r="D547" s="201">
        <v>71131270</v>
      </c>
      <c r="E547" s="320" t="s">
        <v>1205</v>
      </c>
      <c r="F547" s="320" t="s">
        <v>254</v>
      </c>
      <c r="G547" s="320" t="s">
        <v>262</v>
      </c>
      <c r="H547" s="320" t="s">
        <v>261</v>
      </c>
      <c r="I547" s="9" t="s">
        <v>5693</v>
      </c>
      <c r="J547" s="9" t="s">
        <v>5694</v>
      </c>
    </row>
    <row r="548" spans="1:10">
      <c r="A548" s="320" t="s">
        <v>316</v>
      </c>
      <c r="B548" s="320" t="s">
        <v>834</v>
      </c>
      <c r="C548" s="320" t="s">
        <v>84</v>
      </c>
      <c r="D548" s="201">
        <v>141709436</v>
      </c>
      <c r="E548" s="320" t="s">
        <v>197</v>
      </c>
      <c r="F548" s="320" t="s">
        <v>254</v>
      </c>
      <c r="G548" s="320" t="s">
        <v>262</v>
      </c>
      <c r="H548" s="320" t="s">
        <v>261</v>
      </c>
      <c r="I548" s="9" t="s">
        <v>5695</v>
      </c>
      <c r="J548" s="9" t="s">
        <v>5696</v>
      </c>
    </row>
    <row r="549" spans="1:10">
      <c r="A549" s="320" t="s">
        <v>316</v>
      </c>
      <c r="B549" s="320" t="s">
        <v>834</v>
      </c>
      <c r="C549" s="320" t="s">
        <v>84</v>
      </c>
      <c r="D549" s="201">
        <v>164570543</v>
      </c>
      <c r="E549" s="320" t="s">
        <v>1206</v>
      </c>
      <c r="F549" s="320" t="s">
        <v>254</v>
      </c>
      <c r="G549" s="320" t="s">
        <v>262</v>
      </c>
      <c r="H549" s="320" t="s">
        <v>261</v>
      </c>
      <c r="I549" s="9" t="s">
        <v>5697</v>
      </c>
      <c r="J549" s="9" t="s">
        <v>5698</v>
      </c>
    </row>
    <row r="550" spans="1:10">
      <c r="A550" s="320" t="s">
        <v>316</v>
      </c>
      <c r="B550" s="320" t="s">
        <v>834</v>
      </c>
      <c r="C550" s="320" t="s">
        <v>91</v>
      </c>
      <c r="D550" s="201">
        <v>56451486</v>
      </c>
      <c r="E550" s="320" t="s">
        <v>1207</v>
      </c>
      <c r="F550" s="320" t="s">
        <v>254</v>
      </c>
      <c r="G550" s="320" t="s">
        <v>262</v>
      </c>
      <c r="H550" s="320" t="s">
        <v>261</v>
      </c>
      <c r="I550" s="9" t="s">
        <v>5699</v>
      </c>
      <c r="J550" s="9" t="s">
        <v>5700</v>
      </c>
    </row>
    <row r="551" spans="1:10">
      <c r="A551" s="320" t="s">
        <v>316</v>
      </c>
      <c r="B551" s="320" t="s">
        <v>834</v>
      </c>
      <c r="C551" s="173" t="s">
        <v>1263</v>
      </c>
      <c r="D551" s="201" t="s">
        <v>12</v>
      </c>
      <c r="E551" s="173" t="s">
        <v>12</v>
      </c>
      <c r="F551" s="173" t="s">
        <v>253</v>
      </c>
      <c r="G551" s="173" t="s">
        <v>12</v>
      </c>
      <c r="H551" s="173" t="s">
        <v>12</v>
      </c>
      <c r="I551" s="9" t="s">
        <v>5701</v>
      </c>
      <c r="J551" s="9" t="s">
        <v>5702</v>
      </c>
    </row>
    <row r="552" spans="1:10">
      <c r="A552" s="320" t="s">
        <v>248</v>
      </c>
      <c r="B552" s="320" t="s">
        <v>834</v>
      </c>
      <c r="C552" s="320" t="s">
        <v>76</v>
      </c>
      <c r="D552" s="201">
        <v>3683176</v>
      </c>
      <c r="E552" s="320" t="s">
        <v>218</v>
      </c>
      <c r="F552" s="320" t="s">
        <v>254</v>
      </c>
      <c r="G552" s="320" t="s">
        <v>262</v>
      </c>
      <c r="H552" s="320" t="s">
        <v>263</v>
      </c>
      <c r="I552" s="9" t="s">
        <v>5432</v>
      </c>
      <c r="J552" s="9" t="s">
        <v>5433</v>
      </c>
    </row>
    <row r="553" spans="1:10">
      <c r="A553" s="320" t="s">
        <v>248</v>
      </c>
      <c r="B553" s="320" t="s">
        <v>834</v>
      </c>
      <c r="C553" s="320" t="s">
        <v>76</v>
      </c>
      <c r="D553" s="201">
        <v>27278811</v>
      </c>
      <c r="E553" s="320" t="s">
        <v>221</v>
      </c>
      <c r="F553" s="320" t="s">
        <v>254</v>
      </c>
      <c r="G553" s="320" t="s">
        <v>262</v>
      </c>
      <c r="H553" s="320" t="s">
        <v>261</v>
      </c>
      <c r="I553" s="9" t="s">
        <v>5434</v>
      </c>
      <c r="J553" s="9" t="s">
        <v>5435</v>
      </c>
    </row>
    <row r="554" spans="1:10">
      <c r="A554" s="320" t="s">
        <v>248</v>
      </c>
      <c r="B554" s="320" t="s">
        <v>834</v>
      </c>
      <c r="C554" s="320" t="s">
        <v>76</v>
      </c>
      <c r="D554" s="201">
        <v>100312501</v>
      </c>
      <c r="E554" s="320" t="s">
        <v>1208</v>
      </c>
      <c r="F554" s="320" t="s">
        <v>254</v>
      </c>
      <c r="G554" s="320" t="s">
        <v>264</v>
      </c>
      <c r="H554" s="320" t="s">
        <v>263</v>
      </c>
      <c r="I554" s="9" t="s">
        <v>5436</v>
      </c>
      <c r="J554" s="9" t="s">
        <v>5437</v>
      </c>
    </row>
    <row r="555" spans="1:10">
      <c r="A555" s="320" t="s">
        <v>248</v>
      </c>
      <c r="B555" s="320" t="s">
        <v>834</v>
      </c>
      <c r="C555" s="320" t="s">
        <v>92</v>
      </c>
      <c r="D555" s="201">
        <v>85956278</v>
      </c>
      <c r="E555" s="320" t="s">
        <v>224</v>
      </c>
      <c r="F555" s="320" t="s">
        <v>254</v>
      </c>
      <c r="G555" s="320" t="s">
        <v>264</v>
      </c>
      <c r="H555" s="320" t="s">
        <v>261</v>
      </c>
      <c r="I555" s="9" t="s">
        <v>5438</v>
      </c>
      <c r="J555" s="9" t="s">
        <v>5439</v>
      </c>
    </row>
    <row r="556" spans="1:10">
      <c r="A556" s="320" t="s">
        <v>248</v>
      </c>
      <c r="B556" s="320" t="s">
        <v>834</v>
      </c>
      <c r="C556" s="320" t="s">
        <v>92</v>
      </c>
      <c r="D556" s="201">
        <v>93716412</v>
      </c>
      <c r="E556" s="320" t="s">
        <v>225</v>
      </c>
      <c r="F556" s="320" t="s">
        <v>254</v>
      </c>
      <c r="G556" s="320" t="s">
        <v>262</v>
      </c>
      <c r="H556" s="320" t="s">
        <v>261</v>
      </c>
      <c r="I556" s="9" t="s">
        <v>5440</v>
      </c>
      <c r="J556" s="9" t="s">
        <v>5441</v>
      </c>
    </row>
    <row r="557" spans="1:10">
      <c r="A557" s="320" t="s">
        <v>248</v>
      </c>
      <c r="B557" s="320" t="s">
        <v>834</v>
      </c>
      <c r="C557" s="320" t="s">
        <v>81</v>
      </c>
      <c r="D557" s="201">
        <v>87345978</v>
      </c>
      <c r="E557" s="320" t="s">
        <v>1209</v>
      </c>
      <c r="F557" s="320" t="s">
        <v>254</v>
      </c>
      <c r="G557" s="320" t="s">
        <v>264</v>
      </c>
      <c r="H557" s="320" t="s">
        <v>263</v>
      </c>
      <c r="I557" s="9" t="s">
        <v>5442</v>
      </c>
      <c r="J557" s="9" t="s">
        <v>5443</v>
      </c>
    </row>
    <row r="558" spans="1:10">
      <c r="A558" s="320" t="s">
        <v>248</v>
      </c>
      <c r="B558" s="320" t="s">
        <v>834</v>
      </c>
      <c r="C558" s="320" t="s">
        <v>81</v>
      </c>
      <c r="D558" s="201">
        <v>130348567</v>
      </c>
      <c r="E558" s="320" t="s">
        <v>1210</v>
      </c>
      <c r="F558" s="320" t="s">
        <v>254</v>
      </c>
      <c r="G558" s="320" t="s">
        <v>262</v>
      </c>
      <c r="H558" s="320" t="s">
        <v>261</v>
      </c>
      <c r="I558" s="9" t="s">
        <v>5444</v>
      </c>
      <c r="J558" s="9" t="s">
        <v>5445</v>
      </c>
    </row>
    <row r="559" spans="1:10">
      <c r="A559" s="320" t="s">
        <v>248</v>
      </c>
      <c r="B559" s="320" t="s">
        <v>834</v>
      </c>
      <c r="C559" s="320" t="s">
        <v>77</v>
      </c>
      <c r="D559" s="201">
        <v>93676295</v>
      </c>
      <c r="E559" s="320" t="s">
        <v>296</v>
      </c>
      <c r="F559" s="320" t="s">
        <v>254</v>
      </c>
      <c r="G559" s="320" t="s">
        <v>264</v>
      </c>
      <c r="H559" s="320" t="s">
        <v>261</v>
      </c>
      <c r="I559" s="9" t="s">
        <v>5446</v>
      </c>
      <c r="J559" s="9" t="s">
        <v>5447</v>
      </c>
    </row>
    <row r="560" spans="1:10">
      <c r="A560" s="320" t="s">
        <v>248</v>
      </c>
      <c r="B560" s="320" t="s">
        <v>834</v>
      </c>
      <c r="C560" s="320" t="s">
        <v>103</v>
      </c>
      <c r="D560" s="201">
        <v>98994755</v>
      </c>
      <c r="E560" s="320" t="s">
        <v>1211</v>
      </c>
      <c r="F560" s="320" t="s">
        <v>254</v>
      </c>
      <c r="G560" s="320" t="s">
        <v>262</v>
      </c>
      <c r="H560" s="320" t="s">
        <v>261</v>
      </c>
      <c r="I560" s="9" t="s">
        <v>5448</v>
      </c>
      <c r="J560" s="9" t="s">
        <v>5449</v>
      </c>
    </row>
    <row r="561" spans="1:10">
      <c r="A561" s="320" t="s">
        <v>248</v>
      </c>
      <c r="B561" s="320" t="s">
        <v>834</v>
      </c>
      <c r="C561" s="320" t="s">
        <v>112</v>
      </c>
      <c r="D561" s="201">
        <v>7256745</v>
      </c>
      <c r="E561" s="320" t="s">
        <v>219</v>
      </c>
      <c r="F561" s="320" t="s">
        <v>254</v>
      </c>
      <c r="G561" s="320" t="s">
        <v>264</v>
      </c>
      <c r="H561" s="320" t="s">
        <v>263</v>
      </c>
      <c r="I561" s="9" t="s">
        <v>5450</v>
      </c>
      <c r="J561" s="9" t="s">
        <v>5451</v>
      </c>
    </row>
    <row r="562" spans="1:10">
      <c r="A562" s="320" t="s">
        <v>248</v>
      </c>
      <c r="B562" s="320" t="s">
        <v>834</v>
      </c>
      <c r="C562" s="320" t="s">
        <v>113</v>
      </c>
      <c r="D562" s="201">
        <v>25811665</v>
      </c>
      <c r="E562" s="320" t="s">
        <v>1212</v>
      </c>
      <c r="F562" s="320" t="s">
        <v>254</v>
      </c>
      <c r="G562" s="320" t="s">
        <v>262</v>
      </c>
      <c r="H562" s="320" t="s">
        <v>261</v>
      </c>
      <c r="I562" s="9" t="s">
        <v>5452</v>
      </c>
      <c r="J562" s="9" t="s">
        <v>5453</v>
      </c>
    </row>
    <row r="563" spans="1:10">
      <c r="A563" s="320" t="s">
        <v>248</v>
      </c>
      <c r="B563" s="320" t="s">
        <v>834</v>
      </c>
      <c r="C563" s="320" t="s">
        <v>113</v>
      </c>
      <c r="D563" s="201">
        <v>35542392</v>
      </c>
      <c r="E563" s="320" t="s">
        <v>1213</v>
      </c>
      <c r="F563" s="320" t="s">
        <v>254</v>
      </c>
      <c r="G563" s="320" t="s">
        <v>263</v>
      </c>
      <c r="H563" s="320" t="s">
        <v>264</v>
      </c>
      <c r="I563" s="9" t="s">
        <v>5454</v>
      </c>
      <c r="J563" s="9" t="s">
        <v>5455</v>
      </c>
    </row>
    <row r="564" spans="1:10">
      <c r="A564" s="320" t="s">
        <v>248</v>
      </c>
      <c r="B564" s="320" t="s">
        <v>834</v>
      </c>
      <c r="C564" s="320" t="s">
        <v>83</v>
      </c>
      <c r="D564" s="201">
        <v>42390729</v>
      </c>
      <c r="E564" s="320" t="s">
        <v>222</v>
      </c>
      <c r="F564" s="320" t="s">
        <v>254</v>
      </c>
      <c r="G564" s="320" t="s">
        <v>261</v>
      </c>
      <c r="H564" s="320" t="s">
        <v>263</v>
      </c>
      <c r="I564" s="9" t="s">
        <v>5456</v>
      </c>
      <c r="J564" s="9" t="s">
        <v>5457</v>
      </c>
    </row>
    <row r="565" spans="1:10">
      <c r="A565" s="320" t="s">
        <v>248</v>
      </c>
      <c r="B565" s="320" t="s">
        <v>834</v>
      </c>
      <c r="C565" s="320" t="s">
        <v>85</v>
      </c>
      <c r="D565" s="201">
        <v>57797221</v>
      </c>
      <c r="E565" s="320" t="s">
        <v>223</v>
      </c>
      <c r="F565" s="320" t="s">
        <v>254</v>
      </c>
      <c r="G565" s="320" t="s">
        <v>264</v>
      </c>
      <c r="H565" s="320" t="s">
        <v>263</v>
      </c>
      <c r="I565" s="9" t="s">
        <v>5458</v>
      </c>
      <c r="J565" s="9" t="s">
        <v>5459</v>
      </c>
    </row>
    <row r="566" spans="1:10">
      <c r="A566" s="320" t="s">
        <v>248</v>
      </c>
      <c r="B566" s="320" t="s">
        <v>834</v>
      </c>
      <c r="C566" s="320" t="s">
        <v>85</v>
      </c>
      <c r="D566" s="201">
        <v>158074146</v>
      </c>
      <c r="E566" s="320" t="s">
        <v>228</v>
      </c>
      <c r="F566" s="320" t="s">
        <v>254</v>
      </c>
      <c r="G566" s="320" t="s">
        <v>261</v>
      </c>
      <c r="H566" s="320" t="s">
        <v>262</v>
      </c>
      <c r="I566" s="9" t="s">
        <v>5460</v>
      </c>
      <c r="J566" s="9" t="s">
        <v>5461</v>
      </c>
    </row>
    <row r="567" spans="1:10">
      <c r="A567" s="320" t="s">
        <v>248</v>
      </c>
      <c r="B567" s="320" t="s">
        <v>834</v>
      </c>
      <c r="C567" s="320" t="s">
        <v>93</v>
      </c>
      <c r="D567" s="201">
        <v>10757131</v>
      </c>
      <c r="E567" s="320" t="s">
        <v>220</v>
      </c>
      <c r="F567" s="320" t="s">
        <v>254</v>
      </c>
      <c r="G567" s="320" t="s">
        <v>264</v>
      </c>
      <c r="H567" s="320" t="s">
        <v>262</v>
      </c>
      <c r="I567" s="9" t="s">
        <v>5462</v>
      </c>
      <c r="J567" s="9" t="s">
        <v>5463</v>
      </c>
    </row>
    <row r="568" spans="1:10">
      <c r="A568" s="320" t="s">
        <v>248</v>
      </c>
      <c r="B568" s="320" t="s">
        <v>834</v>
      </c>
      <c r="C568" s="320" t="s">
        <v>94</v>
      </c>
      <c r="D568" s="201">
        <v>156979639</v>
      </c>
      <c r="E568" s="320" t="s">
        <v>227</v>
      </c>
      <c r="F568" s="320" t="s">
        <v>254</v>
      </c>
      <c r="G568" s="320" t="s">
        <v>262</v>
      </c>
      <c r="H568" s="320" t="s">
        <v>261</v>
      </c>
      <c r="I568" s="9" t="s">
        <v>5464</v>
      </c>
      <c r="J568" s="9" t="s">
        <v>5465</v>
      </c>
    </row>
    <row r="569" spans="1:10">
      <c r="A569" s="320" t="s">
        <v>248</v>
      </c>
      <c r="B569" s="320" t="s">
        <v>834</v>
      </c>
      <c r="C569" s="320" t="s">
        <v>95</v>
      </c>
      <c r="D569" s="201">
        <v>927610</v>
      </c>
      <c r="E569" s="320" t="s">
        <v>1214</v>
      </c>
      <c r="F569" s="320" t="s">
        <v>254</v>
      </c>
      <c r="G569" s="320" t="s">
        <v>263</v>
      </c>
      <c r="H569" s="320" t="s">
        <v>262</v>
      </c>
      <c r="I569" s="9" t="s">
        <v>5466</v>
      </c>
      <c r="J569" s="9" t="s">
        <v>5467</v>
      </c>
    </row>
    <row r="570" spans="1:10">
      <c r="A570" s="320" t="s">
        <v>248</v>
      </c>
      <c r="B570" s="320" t="s">
        <v>834</v>
      </c>
      <c r="C570" s="320" t="s">
        <v>95</v>
      </c>
      <c r="D570" s="201">
        <v>36966707</v>
      </c>
      <c r="E570" s="320" t="s">
        <v>40</v>
      </c>
      <c r="F570" s="320" t="s">
        <v>143</v>
      </c>
      <c r="G570" s="320" t="s">
        <v>262</v>
      </c>
      <c r="H570" s="320" t="s">
        <v>12</v>
      </c>
      <c r="I570" s="9" t="s">
        <v>5468</v>
      </c>
      <c r="J570" s="9" t="s">
        <v>5469</v>
      </c>
    </row>
    <row r="571" spans="1:10">
      <c r="A571" s="320" t="s">
        <v>248</v>
      </c>
      <c r="B571" s="320" t="s">
        <v>834</v>
      </c>
      <c r="C571" s="320" t="s">
        <v>95</v>
      </c>
      <c r="D571" s="201">
        <v>99615131</v>
      </c>
      <c r="E571" s="320" t="s">
        <v>226</v>
      </c>
      <c r="F571" s="320" t="s">
        <v>254</v>
      </c>
      <c r="G571" s="320" t="s">
        <v>263</v>
      </c>
      <c r="H571" s="320" t="s">
        <v>264</v>
      </c>
      <c r="I571" s="9" t="s">
        <v>5470</v>
      </c>
      <c r="J571" s="9" t="s">
        <v>5471</v>
      </c>
    </row>
    <row r="572" spans="1:10">
      <c r="A572" s="320" t="s">
        <v>248</v>
      </c>
      <c r="B572" s="320" t="s">
        <v>834</v>
      </c>
      <c r="C572" s="173" t="s">
        <v>1247</v>
      </c>
      <c r="D572" s="201" t="s">
        <v>12</v>
      </c>
      <c r="E572" s="173" t="s">
        <v>12</v>
      </c>
      <c r="F572" s="173" t="s">
        <v>253</v>
      </c>
      <c r="G572" s="173" t="s">
        <v>12</v>
      </c>
      <c r="H572" s="173" t="s">
        <v>12</v>
      </c>
      <c r="I572" s="9" t="s">
        <v>5472</v>
      </c>
      <c r="J572" s="9" t="s">
        <v>5473</v>
      </c>
    </row>
    <row r="573" spans="1:10">
      <c r="A573" s="9" t="s">
        <v>249</v>
      </c>
      <c r="B573" s="9" t="s">
        <v>5500</v>
      </c>
      <c r="C573" s="9" t="s">
        <v>5501</v>
      </c>
      <c r="D573" s="154" t="s">
        <v>5502</v>
      </c>
      <c r="E573" s="9" t="s">
        <v>47</v>
      </c>
      <c r="F573" s="9" t="s">
        <v>253</v>
      </c>
      <c r="G573" s="9" t="s">
        <v>12</v>
      </c>
      <c r="H573" s="9" t="s">
        <v>12</v>
      </c>
      <c r="I573" s="9" t="s">
        <v>5476</v>
      </c>
      <c r="J573" s="9" t="s">
        <v>5477</v>
      </c>
    </row>
    <row r="574" spans="1:10">
      <c r="A574" s="9" t="s">
        <v>249</v>
      </c>
      <c r="B574" s="9" t="s">
        <v>5500</v>
      </c>
      <c r="C574" s="9" t="s">
        <v>5503</v>
      </c>
      <c r="D574" s="154" t="s">
        <v>5504</v>
      </c>
      <c r="E574" s="9" t="s">
        <v>1488</v>
      </c>
      <c r="F574" s="9" t="s">
        <v>253</v>
      </c>
      <c r="G574" s="9" t="s">
        <v>12</v>
      </c>
      <c r="H574" s="9" t="s">
        <v>12</v>
      </c>
      <c r="I574" s="9" t="s">
        <v>5478</v>
      </c>
      <c r="J574" s="9" t="s">
        <v>5479</v>
      </c>
    </row>
    <row r="575" spans="1:10">
      <c r="A575" s="9" t="s">
        <v>249</v>
      </c>
      <c r="B575" s="9" t="s">
        <v>5500</v>
      </c>
      <c r="C575" s="9" t="s">
        <v>82</v>
      </c>
      <c r="D575" s="154">
        <v>25398284</v>
      </c>
      <c r="E575" s="9" t="s">
        <v>1469</v>
      </c>
      <c r="F575" s="9" t="s">
        <v>254</v>
      </c>
      <c r="G575" s="9" t="s">
        <v>264</v>
      </c>
      <c r="H575" s="9" t="s">
        <v>263</v>
      </c>
      <c r="I575" s="9" t="s">
        <v>4632</v>
      </c>
      <c r="J575" s="9" t="s">
        <v>4633</v>
      </c>
    </row>
    <row r="576" spans="1:10">
      <c r="A576" s="9" t="s">
        <v>249</v>
      </c>
      <c r="B576" s="9" t="s">
        <v>5500</v>
      </c>
      <c r="C576" s="9" t="s">
        <v>82</v>
      </c>
      <c r="D576" s="154">
        <v>12871251</v>
      </c>
      <c r="E576" s="9" t="s">
        <v>1468</v>
      </c>
      <c r="F576" s="9" t="s">
        <v>254</v>
      </c>
      <c r="G576" s="9" t="s">
        <v>261</v>
      </c>
      <c r="H576" s="9" t="s">
        <v>263</v>
      </c>
      <c r="I576" s="9" t="s">
        <v>4839</v>
      </c>
      <c r="J576" s="9" t="s">
        <v>4840</v>
      </c>
    </row>
    <row r="577" spans="1:10">
      <c r="A577" s="9" t="s">
        <v>249</v>
      </c>
      <c r="B577" s="9" t="s">
        <v>5500</v>
      </c>
      <c r="C577" s="9" t="s">
        <v>90</v>
      </c>
      <c r="D577" s="154">
        <v>67235943</v>
      </c>
      <c r="E577" s="9" t="s">
        <v>1470</v>
      </c>
      <c r="F577" s="9" t="s">
        <v>254</v>
      </c>
      <c r="G577" s="9" t="s">
        <v>263</v>
      </c>
      <c r="H577" s="9" t="s">
        <v>264</v>
      </c>
      <c r="I577" s="9" t="s">
        <v>5480</v>
      </c>
      <c r="J577" s="9" t="s">
        <v>5481</v>
      </c>
    </row>
    <row r="578" spans="1:10">
      <c r="A578" s="9" t="s">
        <v>249</v>
      </c>
      <c r="B578" s="9" t="s">
        <v>5500</v>
      </c>
      <c r="C578" s="9" t="s">
        <v>87</v>
      </c>
      <c r="D578" s="154">
        <v>153184693</v>
      </c>
      <c r="E578" s="9" t="s">
        <v>1471</v>
      </c>
      <c r="F578" s="9" t="s">
        <v>254</v>
      </c>
      <c r="G578" s="9" t="s">
        <v>264</v>
      </c>
      <c r="H578" s="9" t="s">
        <v>263</v>
      </c>
      <c r="I578" s="9" t="s">
        <v>4835</v>
      </c>
      <c r="J578" s="9" t="s">
        <v>4836</v>
      </c>
    </row>
    <row r="579" spans="1:10">
      <c r="A579" s="9" t="s">
        <v>249</v>
      </c>
      <c r="B579" s="9" t="s">
        <v>5500</v>
      </c>
      <c r="C579" s="9" t="s">
        <v>85</v>
      </c>
      <c r="D579" s="154">
        <v>185689587</v>
      </c>
      <c r="E579" s="9" t="s">
        <v>1472</v>
      </c>
      <c r="F579" s="9" t="s">
        <v>254</v>
      </c>
      <c r="G579" s="9" t="s">
        <v>261</v>
      </c>
      <c r="H579" s="9" t="s">
        <v>262</v>
      </c>
      <c r="I579" s="9" t="s">
        <v>4821</v>
      </c>
      <c r="J579" s="9" t="s">
        <v>4822</v>
      </c>
    </row>
    <row r="580" spans="1:10">
      <c r="A580" s="9" t="s">
        <v>249</v>
      </c>
      <c r="B580" s="9" t="s">
        <v>5500</v>
      </c>
      <c r="C580" s="9" t="s">
        <v>113</v>
      </c>
      <c r="D580" s="154">
        <v>43462396</v>
      </c>
      <c r="E580" s="9" t="s">
        <v>1473</v>
      </c>
      <c r="F580" s="9" t="s">
        <v>254</v>
      </c>
      <c r="G580" s="9" t="s">
        <v>264</v>
      </c>
      <c r="H580" s="9" t="s">
        <v>263</v>
      </c>
      <c r="I580" s="9" t="s">
        <v>4813</v>
      </c>
      <c r="J580" s="9" t="s">
        <v>4814</v>
      </c>
    </row>
    <row r="581" spans="1:10">
      <c r="A581" s="9" t="s">
        <v>249</v>
      </c>
      <c r="B581" s="9" t="s">
        <v>5500</v>
      </c>
      <c r="C581" s="9" t="s">
        <v>103</v>
      </c>
      <c r="D581" s="154">
        <v>45412356</v>
      </c>
      <c r="E581" s="9" t="s">
        <v>1474</v>
      </c>
      <c r="F581" s="9" t="s">
        <v>254</v>
      </c>
      <c r="G581" s="9" t="s">
        <v>262</v>
      </c>
      <c r="H581" s="9" t="s">
        <v>261</v>
      </c>
      <c r="I581" s="9" t="s">
        <v>4797</v>
      </c>
      <c r="J581" s="9" t="s">
        <v>4798</v>
      </c>
    </row>
    <row r="582" spans="1:10">
      <c r="A582" s="9" t="s">
        <v>249</v>
      </c>
      <c r="B582" s="9" t="s">
        <v>5500</v>
      </c>
      <c r="C582" s="9" t="s">
        <v>86</v>
      </c>
      <c r="D582" s="154">
        <v>178044409</v>
      </c>
      <c r="E582" s="9" t="s">
        <v>1475</v>
      </c>
      <c r="F582" s="9" t="s">
        <v>254</v>
      </c>
      <c r="G582" s="9" t="s">
        <v>264</v>
      </c>
      <c r="H582" s="9" t="s">
        <v>263</v>
      </c>
      <c r="I582" s="9" t="s">
        <v>4823</v>
      </c>
      <c r="J582" s="9" t="s">
        <v>4824</v>
      </c>
    </row>
    <row r="583" spans="1:10">
      <c r="A583" s="9" t="s">
        <v>249</v>
      </c>
      <c r="B583" s="9" t="s">
        <v>5500</v>
      </c>
      <c r="C583" s="9" t="s">
        <v>95</v>
      </c>
      <c r="D583" s="154">
        <v>99220750</v>
      </c>
      <c r="E583" s="9" t="s">
        <v>1476</v>
      </c>
      <c r="F583" s="9" t="s">
        <v>254</v>
      </c>
      <c r="G583" s="9" t="s">
        <v>263</v>
      </c>
      <c r="H583" s="9" t="s">
        <v>261</v>
      </c>
      <c r="I583" s="9" t="s">
        <v>5482</v>
      </c>
      <c r="J583" s="9" t="s">
        <v>5483</v>
      </c>
    </row>
    <row r="584" spans="1:10">
      <c r="A584" s="9" t="s">
        <v>249</v>
      </c>
      <c r="B584" s="9" t="s">
        <v>5500</v>
      </c>
      <c r="C584" s="9" t="s">
        <v>112</v>
      </c>
      <c r="D584" s="154">
        <v>7577590</v>
      </c>
      <c r="E584" s="9" t="s">
        <v>1477</v>
      </c>
      <c r="F584" s="9" t="s">
        <v>254</v>
      </c>
      <c r="G584" s="9" t="s">
        <v>263</v>
      </c>
      <c r="H584" s="9" t="s">
        <v>264</v>
      </c>
      <c r="I584" s="9" t="s">
        <v>4807</v>
      </c>
      <c r="J584" s="9" t="s">
        <v>4808</v>
      </c>
    </row>
    <row r="585" spans="1:10">
      <c r="A585" s="9" t="s">
        <v>249</v>
      </c>
      <c r="B585" s="9" t="s">
        <v>5500</v>
      </c>
      <c r="C585" s="9" t="s">
        <v>90</v>
      </c>
      <c r="D585" s="154">
        <v>30794502</v>
      </c>
      <c r="E585" s="9" t="s">
        <v>1478</v>
      </c>
      <c r="F585" s="9" t="s">
        <v>254</v>
      </c>
      <c r="G585" s="9" t="s">
        <v>261</v>
      </c>
      <c r="H585" s="9" t="s">
        <v>263</v>
      </c>
      <c r="I585" s="9" t="s">
        <v>4803</v>
      </c>
      <c r="J585" s="9" t="s">
        <v>4804</v>
      </c>
    </row>
    <row r="586" spans="1:10">
      <c r="A586" s="9" t="s">
        <v>249</v>
      </c>
      <c r="B586" s="9" t="s">
        <v>5500</v>
      </c>
      <c r="C586" s="9" t="s">
        <v>112</v>
      </c>
      <c r="D586" s="154">
        <v>18882044</v>
      </c>
      <c r="E586" s="9" t="s">
        <v>1479</v>
      </c>
      <c r="F586" s="9" t="s">
        <v>254</v>
      </c>
      <c r="G586" s="9" t="s">
        <v>261</v>
      </c>
      <c r="H586" s="9" t="s">
        <v>263</v>
      </c>
      <c r="I586" s="9" t="s">
        <v>5484</v>
      </c>
      <c r="J586" s="9" t="s">
        <v>5485</v>
      </c>
    </row>
    <row r="587" spans="1:10">
      <c r="A587" s="9" t="s">
        <v>249</v>
      </c>
      <c r="B587" s="9" t="s">
        <v>5500</v>
      </c>
      <c r="C587" s="9" t="s">
        <v>82</v>
      </c>
      <c r="D587" s="154">
        <v>106633749</v>
      </c>
      <c r="E587" s="9" t="s">
        <v>1480</v>
      </c>
      <c r="F587" s="9" t="s">
        <v>254</v>
      </c>
      <c r="G587" s="9" t="s">
        <v>264</v>
      </c>
      <c r="H587" s="9" t="s">
        <v>263</v>
      </c>
      <c r="I587" s="9" t="s">
        <v>4789</v>
      </c>
      <c r="J587" s="9" t="s">
        <v>4790</v>
      </c>
    </row>
    <row r="588" spans="1:10">
      <c r="A588" s="9" t="s">
        <v>249</v>
      </c>
      <c r="B588" s="9" t="s">
        <v>5500</v>
      </c>
      <c r="C588" s="9" t="s">
        <v>82</v>
      </c>
      <c r="D588" s="154">
        <v>42858278</v>
      </c>
      <c r="E588" s="9" t="s">
        <v>1481</v>
      </c>
      <c r="F588" s="9" t="s">
        <v>254</v>
      </c>
      <c r="G588" s="9" t="s">
        <v>261</v>
      </c>
      <c r="H588" s="9" t="s">
        <v>262</v>
      </c>
      <c r="I588" s="9" t="s">
        <v>4785</v>
      </c>
      <c r="J588" s="9" t="s">
        <v>4786</v>
      </c>
    </row>
    <row r="589" spans="1:10">
      <c r="A589" s="9" t="s">
        <v>249</v>
      </c>
      <c r="B589" s="9" t="s">
        <v>5500</v>
      </c>
      <c r="C589" s="9" t="s">
        <v>82</v>
      </c>
      <c r="D589" s="154">
        <v>112915455</v>
      </c>
      <c r="E589" s="9" t="s">
        <v>1482</v>
      </c>
      <c r="F589" s="9" t="s">
        <v>254</v>
      </c>
      <c r="G589" s="9" t="s">
        <v>263</v>
      </c>
      <c r="H589" s="9" t="s">
        <v>264</v>
      </c>
      <c r="I589" s="9" t="s">
        <v>5486</v>
      </c>
      <c r="J589" s="9" t="s">
        <v>5487</v>
      </c>
    </row>
    <row r="590" spans="1:10">
      <c r="A590" s="9" t="s">
        <v>249</v>
      </c>
      <c r="B590" s="9" t="s">
        <v>5500</v>
      </c>
      <c r="C590" s="9" t="s">
        <v>90</v>
      </c>
      <c r="D590" s="154">
        <v>3900739</v>
      </c>
      <c r="E590" s="9" t="s">
        <v>1483</v>
      </c>
      <c r="F590" s="9" t="s">
        <v>254</v>
      </c>
      <c r="G590" s="9" t="s">
        <v>12</v>
      </c>
      <c r="H590" s="9" t="s">
        <v>263</v>
      </c>
      <c r="I590" s="9" t="s">
        <v>5488</v>
      </c>
      <c r="J590" s="9" t="s">
        <v>5489</v>
      </c>
    </row>
    <row r="591" spans="1:10">
      <c r="A591" s="9" t="s">
        <v>249</v>
      </c>
      <c r="B591" s="9" t="s">
        <v>5500</v>
      </c>
      <c r="C591" s="9" t="s">
        <v>88</v>
      </c>
      <c r="D591" s="154">
        <v>17294628</v>
      </c>
      <c r="E591" s="9" t="s">
        <v>1484</v>
      </c>
      <c r="F591" s="9" t="s">
        <v>254</v>
      </c>
      <c r="G591" s="9" t="s">
        <v>261</v>
      </c>
      <c r="H591" s="9" t="s">
        <v>262</v>
      </c>
      <c r="I591" s="9" t="s">
        <v>4815</v>
      </c>
      <c r="J591" s="9" t="s">
        <v>4816</v>
      </c>
    </row>
    <row r="592" spans="1:10">
      <c r="A592" s="9" t="s">
        <v>249</v>
      </c>
      <c r="B592" s="9" t="s">
        <v>5500</v>
      </c>
      <c r="C592" s="9" t="s">
        <v>83</v>
      </c>
      <c r="D592" s="154">
        <v>38147783</v>
      </c>
      <c r="E592" s="9" t="s">
        <v>1485</v>
      </c>
      <c r="F592" s="9" t="s">
        <v>254</v>
      </c>
      <c r="G592" s="9" t="s">
        <v>261</v>
      </c>
      <c r="H592" s="9" t="s">
        <v>263</v>
      </c>
      <c r="I592" s="9" t="s">
        <v>5490</v>
      </c>
      <c r="J592" s="9" t="s">
        <v>5491</v>
      </c>
    </row>
    <row r="593" spans="1:10">
      <c r="A593" s="9" t="s">
        <v>249</v>
      </c>
      <c r="B593" s="9" t="s">
        <v>5500</v>
      </c>
      <c r="C593" s="9" t="s">
        <v>88</v>
      </c>
      <c r="D593" s="154">
        <v>54656618</v>
      </c>
      <c r="E593" s="9" t="s">
        <v>1486</v>
      </c>
      <c r="F593" s="9" t="s">
        <v>254</v>
      </c>
      <c r="G593" s="9" t="s">
        <v>12</v>
      </c>
      <c r="H593" s="9" t="s">
        <v>264</v>
      </c>
      <c r="I593" s="9" t="s">
        <v>5492</v>
      </c>
      <c r="J593" s="9" t="s">
        <v>5493</v>
      </c>
    </row>
    <row r="594" spans="1:10">
      <c r="A594" s="9" t="s">
        <v>249</v>
      </c>
      <c r="B594" s="9" t="s">
        <v>5500</v>
      </c>
      <c r="C594" s="9" t="s">
        <v>76</v>
      </c>
      <c r="D594" s="154">
        <v>9787043</v>
      </c>
      <c r="E594" s="9" t="s">
        <v>1487</v>
      </c>
      <c r="F594" s="9" t="s">
        <v>254</v>
      </c>
      <c r="G594" s="9" t="s">
        <v>261</v>
      </c>
      <c r="H594" s="9" t="s">
        <v>262</v>
      </c>
      <c r="I594" s="9" t="s">
        <v>5494</v>
      </c>
      <c r="J594" s="9" t="s">
        <v>5495</v>
      </c>
    </row>
    <row r="595" spans="1:10">
      <c r="A595" s="9" t="s">
        <v>251</v>
      </c>
      <c r="B595" s="9" t="s">
        <v>5500</v>
      </c>
      <c r="C595" s="9" t="s">
        <v>5505</v>
      </c>
      <c r="D595" s="154" t="s">
        <v>5506</v>
      </c>
      <c r="E595" s="9" t="s">
        <v>32</v>
      </c>
      <c r="F595" s="9" t="s">
        <v>253</v>
      </c>
      <c r="G595" s="9" t="s">
        <v>12</v>
      </c>
      <c r="H595" s="9" t="s">
        <v>12</v>
      </c>
      <c r="I595" s="9" t="s">
        <v>5496</v>
      </c>
      <c r="J595" s="9" t="s">
        <v>5497</v>
      </c>
    </row>
    <row r="596" spans="1:10">
      <c r="A596" s="9" t="s">
        <v>251</v>
      </c>
      <c r="B596" s="9" t="s">
        <v>5500</v>
      </c>
      <c r="C596" s="9" t="s">
        <v>5508</v>
      </c>
      <c r="D596" s="154" t="s">
        <v>5507</v>
      </c>
      <c r="E596" s="9" t="s">
        <v>1436</v>
      </c>
      <c r="F596" s="9" t="s">
        <v>253</v>
      </c>
      <c r="G596" s="9" t="s">
        <v>12</v>
      </c>
      <c r="H596" s="9" t="s">
        <v>12</v>
      </c>
      <c r="I596" s="9" t="s">
        <v>5498</v>
      </c>
      <c r="J596" s="9" t="s">
        <v>5499</v>
      </c>
    </row>
    <row r="597" spans="1:10">
      <c r="A597" s="9" t="s">
        <v>251</v>
      </c>
      <c r="B597" s="9" t="s">
        <v>5500</v>
      </c>
      <c r="C597" s="9" t="s">
        <v>95</v>
      </c>
      <c r="D597" s="154">
        <v>27247433</v>
      </c>
      <c r="E597" s="9" t="s">
        <v>1514</v>
      </c>
      <c r="F597" s="9" t="s">
        <v>254</v>
      </c>
      <c r="G597" s="9" t="s">
        <v>263</v>
      </c>
      <c r="H597" s="9" t="s">
        <v>261</v>
      </c>
      <c r="I597" s="9" t="s">
        <v>5298</v>
      </c>
      <c r="J597" s="9" t="s">
        <v>5299</v>
      </c>
    </row>
    <row r="598" spans="1:10">
      <c r="A598" s="9" t="s">
        <v>251</v>
      </c>
      <c r="B598" s="9" t="s">
        <v>5500</v>
      </c>
      <c r="C598" s="9" t="s">
        <v>112</v>
      </c>
      <c r="D598" s="154">
        <v>7579313</v>
      </c>
      <c r="E598" s="9" t="s">
        <v>1515</v>
      </c>
      <c r="F598" s="9" t="s">
        <v>254</v>
      </c>
      <c r="G598" s="9" t="s">
        <v>262</v>
      </c>
      <c r="H598" s="9" t="s">
        <v>261</v>
      </c>
      <c r="I598" s="9" t="s">
        <v>5276</v>
      </c>
      <c r="J598" s="9" t="s">
        <v>5277</v>
      </c>
    </row>
    <row r="599" spans="1:10">
      <c r="A599" s="9" t="s">
        <v>251</v>
      </c>
      <c r="B599" s="9" t="s">
        <v>5500</v>
      </c>
      <c r="C599" s="9" t="s">
        <v>112</v>
      </c>
      <c r="D599" s="154">
        <v>7577092</v>
      </c>
      <c r="E599" s="9" t="s">
        <v>1516</v>
      </c>
      <c r="F599" s="9" t="s">
        <v>254</v>
      </c>
      <c r="G599" s="9" t="s">
        <v>12</v>
      </c>
      <c r="H599" s="9" t="s">
        <v>297</v>
      </c>
      <c r="I599" s="9" t="s">
        <v>5274</v>
      </c>
      <c r="J599" s="9" t="s">
        <v>5275</v>
      </c>
    </row>
    <row r="600" spans="1:10">
      <c r="A600" s="9" t="s">
        <v>251</v>
      </c>
      <c r="B600" s="9" t="s">
        <v>5500</v>
      </c>
      <c r="C600" s="9" t="s">
        <v>94</v>
      </c>
      <c r="D600" s="154">
        <v>131866955</v>
      </c>
      <c r="E600" s="9" t="s">
        <v>1517</v>
      </c>
      <c r="F600" s="9" t="s">
        <v>254</v>
      </c>
      <c r="G600" s="9" t="s">
        <v>264</v>
      </c>
      <c r="H600" s="9" t="s">
        <v>261</v>
      </c>
      <c r="I600" s="9" t="s">
        <v>5294</v>
      </c>
      <c r="J600" s="9" t="s">
        <v>5295</v>
      </c>
    </row>
    <row r="601" spans="1:10">
      <c r="A601" s="9" t="s">
        <v>251</v>
      </c>
      <c r="B601" s="9" t="s">
        <v>5500</v>
      </c>
      <c r="C601" s="9" t="s">
        <v>103</v>
      </c>
      <c r="D601" s="154">
        <v>80556029</v>
      </c>
      <c r="E601" s="9" t="s">
        <v>1518</v>
      </c>
      <c r="F601" s="9" t="s">
        <v>254</v>
      </c>
      <c r="G601" s="9" t="s">
        <v>264</v>
      </c>
      <c r="H601" s="9" t="s">
        <v>262</v>
      </c>
      <c r="I601" s="9" t="s">
        <v>5270</v>
      </c>
      <c r="J601" s="9" t="s">
        <v>5271</v>
      </c>
    </row>
    <row r="602" spans="1:10">
      <c r="A602" s="9" t="s">
        <v>251</v>
      </c>
      <c r="B602" s="9" t="s">
        <v>5500</v>
      </c>
      <c r="C602" s="9" t="s">
        <v>91</v>
      </c>
      <c r="D602" s="154">
        <v>117954981</v>
      </c>
      <c r="E602" s="9" t="s">
        <v>1519</v>
      </c>
      <c r="F602" s="9" t="s">
        <v>254</v>
      </c>
      <c r="G602" s="9" t="s">
        <v>263</v>
      </c>
      <c r="H602" s="9" t="s">
        <v>262</v>
      </c>
      <c r="I602" s="9" t="s">
        <v>5163</v>
      </c>
      <c r="J602" s="9" t="s">
        <v>5164</v>
      </c>
    </row>
    <row r="603" spans="1:10">
      <c r="A603" s="9" t="s">
        <v>251</v>
      </c>
      <c r="B603" s="9" t="s">
        <v>5500</v>
      </c>
      <c r="C603" s="9" t="s">
        <v>94</v>
      </c>
      <c r="D603" s="154">
        <v>68357405</v>
      </c>
      <c r="E603" s="9" t="s">
        <v>1524</v>
      </c>
      <c r="F603" s="9" t="s">
        <v>254</v>
      </c>
      <c r="G603" s="9" t="s">
        <v>262</v>
      </c>
      <c r="H603" s="9" t="s">
        <v>263</v>
      </c>
      <c r="I603" s="9" t="s">
        <v>5292</v>
      </c>
      <c r="J603" s="9" t="s">
        <v>5293</v>
      </c>
    </row>
    <row r="604" spans="1:10">
      <c r="A604" s="9" t="s">
        <v>251</v>
      </c>
      <c r="B604" s="9" t="s">
        <v>5500</v>
      </c>
      <c r="C604" s="9" t="s">
        <v>89</v>
      </c>
      <c r="D604" s="154">
        <v>103718242</v>
      </c>
      <c r="E604" s="9" t="s">
        <v>1520</v>
      </c>
      <c r="F604" s="9" t="s">
        <v>254</v>
      </c>
      <c r="G604" s="9" t="s">
        <v>264</v>
      </c>
      <c r="H604" s="9" t="s">
        <v>263</v>
      </c>
      <c r="I604" s="9" t="s">
        <v>5268</v>
      </c>
      <c r="J604" s="9" t="s">
        <v>5269</v>
      </c>
    </row>
    <row r="605" spans="1:10">
      <c r="A605" s="9" t="s">
        <v>251</v>
      </c>
      <c r="B605" s="9" t="s">
        <v>5500</v>
      </c>
      <c r="C605" s="9" t="s">
        <v>89</v>
      </c>
      <c r="D605" s="154">
        <v>26620737</v>
      </c>
      <c r="E605" s="9" t="s">
        <v>1521</v>
      </c>
      <c r="F605" s="9" t="s">
        <v>254</v>
      </c>
      <c r="G605" s="9" t="s">
        <v>264</v>
      </c>
      <c r="H605" s="9" t="s">
        <v>263</v>
      </c>
      <c r="I605" s="9" t="s">
        <v>5266</v>
      </c>
      <c r="J605" s="9" t="s">
        <v>5267</v>
      </c>
    </row>
    <row r="606" spans="1:10">
      <c r="A606" s="9" t="s">
        <v>251</v>
      </c>
      <c r="B606" s="9" t="s">
        <v>5500</v>
      </c>
      <c r="C606" s="9" t="s">
        <v>112</v>
      </c>
      <c r="D606" s="154">
        <v>58003880</v>
      </c>
      <c r="E606" s="9" t="s">
        <v>1522</v>
      </c>
      <c r="F606" s="9" t="s">
        <v>254</v>
      </c>
      <c r="G606" s="9" t="s">
        <v>262</v>
      </c>
      <c r="H606" s="9" t="s">
        <v>261</v>
      </c>
      <c r="I606" s="9" t="s">
        <v>5278</v>
      </c>
      <c r="J606" s="9" t="s">
        <v>5279</v>
      </c>
    </row>
  </sheetData>
  <autoFilter ref="A4:J606" xr:uid="{51828855-58DE-4D46-A69B-4CDB1F260C66}"/>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8737F-D2DA-E34E-BA1B-CFEFDC05BDAB}">
  <dimension ref="A1:G18"/>
  <sheetViews>
    <sheetView zoomScaleNormal="100" workbookViewId="0"/>
  </sheetViews>
  <sheetFormatPr defaultColWidth="10.6640625" defaultRowHeight="14" customHeight="1"/>
  <cols>
    <col min="1" max="1" width="28.33203125" customWidth="1"/>
    <col min="2" max="2" width="14" bestFit="1" customWidth="1"/>
    <col min="3" max="3" width="15.33203125" customWidth="1"/>
    <col min="4" max="4" width="11.83203125" customWidth="1"/>
    <col min="5" max="5" width="10.33203125" bestFit="1" customWidth="1"/>
    <col min="6" max="6" width="37.6640625" bestFit="1" customWidth="1"/>
    <col min="7" max="7" width="57.6640625" bestFit="1" customWidth="1"/>
  </cols>
  <sheetData>
    <row r="1" spans="1:7" ht="14" customHeight="1">
      <c r="A1" s="5" t="s">
        <v>5712</v>
      </c>
      <c r="B1" s="108"/>
      <c r="C1" s="108"/>
      <c r="D1" s="108"/>
      <c r="E1" s="108"/>
    </row>
    <row r="2" spans="1:7" ht="14" customHeight="1">
      <c r="A2" s="108"/>
      <c r="B2" s="108"/>
      <c r="C2" s="108"/>
      <c r="D2" s="108"/>
      <c r="E2" s="108"/>
    </row>
    <row r="3" spans="1:7" ht="14" customHeight="1">
      <c r="A3" s="108"/>
      <c r="B3" s="108"/>
      <c r="C3" s="108"/>
      <c r="D3" s="108"/>
      <c r="E3" s="108"/>
    </row>
    <row r="4" spans="1:7" s="134" customFormat="1" ht="14" customHeight="1" thickBot="1">
      <c r="A4" s="157" t="s">
        <v>1559</v>
      </c>
      <c r="B4" s="157" t="s">
        <v>1560</v>
      </c>
      <c r="C4" s="157" t="s">
        <v>4592</v>
      </c>
      <c r="D4" s="157" t="s">
        <v>4579</v>
      </c>
      <c r="E4" s="157" t="s">
        <v>845</v>
      </c>
      <c r="F4" s="157" t="s">
        <v>4593</v>
      </c>
      <c r="G4" s="157" t="s">
        <v>4596</v>
      </c>
    </row>
    <row r="5" spans="1:7" ht="14" customHeight="1" thickTop="1">
      <c r="A5" s="130" t="s">
        <v>1561</v>
      </c>
      <c r="B5" s="130" t="s">
        <v>1562</v>
      </c>
      <c r="C5" s="130">
        <v>300318</v>
      </c>
      <c r="D5" s="130" t="s">
        <v>4580</v>
      </c>
      <c r="E5" s="130" t="s">
        <v>1563</v>
      </c>
      <c r="F5" s="130" t="s">
        <v>4594</v>
      </c>
      <c r="G5" t="s">
        <v>4595</v>
      </c>
    </row>
    <row r="6" spans="1:7" ht="14" customHeight="1">
      <c r="A6" s="130" t="s">
        <v>1564</v>
      </c>
      <c r="B6" s="130" t="s">
        <v>1562</v>
      </c>
      <c r="C6" s="130">
        <v>302208</v>
      </c>
      <c r="D6" s="130" t="s">
        <v>4581</v>
      </c>
      <c r="E6" s="129" t="s">
        <v>1584</v>
      </c>
      <c r="F6" s="130" t="s">
        <v>4594</v>
      </c>
      <c r="G6" t="s">
        <v>4595</v>
      </c>
    </row>
    <row r="7" spans="1:7" ht="14" customHeight="1">
      <c r="A7" s="130" t="s">
        <v>1565</v>
      </c>
      <c r="B7" s="130" t="s">
        <v>1562</v>
      </c>
      <c r="C7" s="130">
        <v>302316</v>
      </c>
      <c r="D7" s="371" t="s">
        <v>4582</v>
      </c>
      <c r="E7" s="130" t="s">
        <v>1566</v>
      </c>
      <c r="F7" s="130" t="s">
        <v>4594</v>
      </c>
      <c r="G7" t="s">
        <v>4595</v>
      </c>
    </row>
    <row r="8" spans="1:7" ht="14" customHeight="1">
      <c r="A8" s="130" t="s">
        <v>1567</v>
      </c>
      <c r="B8" s="130" t="s">
        <v>1562</v>
      </c>
      <c r="C8" s="130">
        <v>303416</v>
      </c>
      <c r="D8" s="371" t="s">
        <v>4583</v>
      </c>
      <c r="E8" s="130" t="s">
        <v>1568</v>
      </c>
      <c r="F8" s="130" t="s">
        <v>4594</v>
      </c>
      <c r="G8" t="s">
        <v>4595</v>
      </c>
    </row>
    <row r="9" spans="1:7" ht="14" customHeight="1">
      <c r="A9" s="130" t="s">
        <v>1569</v>
      </c>
      <c r="B9" s="130" t="s">
        <v>1562</v>
      </c>
      <c r="C9" s="130">
        <v>343510</v>
      </c>
      <c r="D9" s="371" t="s">
        <v>4584</v>
      </c>
      <c r="E9" s="130">
        <v>581</v>
      </c>
      <c r="F9" s="130" t="s">
        <v>4594</v>
      </c>
      <c r="G9" t="s">
        <v>4595</v>
      </c>
    </row>
    <row r="10" spans="1:7" ht="14" customHeight="1">
      <c r="A10" s="130" t="s">
        <v>1570</v>
      </c>
      <c r="B10" s="130" t="s">
        <v>1562</v>
      </c>
      <c r="C10" s="130">
        <v>304016</v>
      </c>
      <c r="D10" s="371" t="s">
        <v>4585</v>
      </c>
      <c r="E10" s="130" t="s">
        <v>1571</v>
      </c>
      <c r="F10" s="130" t="s">
        <v>4594</v>
      </c>
      <c r="G10" t="s">
        <v>4595</v>
      </c>
    </row>
    <row r="11" spans="1:7" ht="14" customHeight="1">
      <c r="A11" s="130" t="s">
        <v>1572</v>
      </c>
      <c r="B11" s="130" t="s">
        <v>1562</v>
      </c>
      <c r="C11" s="130">
        <v>400229</v>
      </c>
      <c r="D11" s="371" t="s">
        <v>4586</v>
      </c>
      <c r="E11" s="130" t="s">
        <v>1573</v>
      </c>
      <c r="F11" s="130" t="s">
        <v>14</v>
      </c>
    </row>
    <row r="12" spans="1:7" ht="14" customHeight="1">
      <c r="A12" s="130" t="s">
        <v>1574</v>
      </c>
      <c r="B12" s="130" t="s">
        <v>1562</v>
      </c>
      <c r="C12" s="130">
        <v>981804</v>
      </c>
      <c r="D12" s="371" t="s">
        <v>4587</v>
      </c>
      <c r="E12" s="130" t="s">
        <v>1575</v>
      </c>
      <c r="F12" s="130" t="s">
        <v>14</v>
      </c>
    </row>
    <row r="13" spans="1:7" ht="14" customHeight="1">
      <c r="A13" s="130" t="s">
        <v>1576</v>
      </c>
      <c r="B13" s="130" t="s">
        <v>1562</v>
      </c>
      <c r="C13" s="130">
        <v>400329</v>
      </c>
      <c r="D13" s="371" t="s">
        <v>4588</v>
      </c>
      <c r="E13" s="130" t="s">
        <v>1577</v>
      </c>
      <c r="F13" s="130" t="s">
        <v>14</v>
      </c>
    </row>
    <row r="14" spans="1:7" ht="14" customHeight="1">
      <c r="A14" s="130" t="s">
        <v>1578</v>
      </c>
      <c r="B14" s="130" t="s">
        <v>1562</v>
      </c>
      <c r="C14" s="130">
        <v>400157</v>
      </c>
      <c r="D14" s="371" t="s">
        <v>4589</v>
      </c>
      <c r="E14" s="130" t="s">
        <v>1575</v>
      </c>
      <c r="F14" s="130" t="s">
        <v>14</v>
      </c>
    </row>
    <row r="15" spans="1:7" ht="14" customHeight="1">
      <c r="A15" s="130" t="s">
        <v>1579</v>
      </c>
      <c r="B15" s="130" t="s">
        <v>1562</v>
      </c>
      <c r="C15" s="130">
        <v>400120</v>
      </c>
      <c r="D15" s="371" t="s">
        <v>4590</v>
      </c>
      <c r="E15" s="130" t="s">
        <v>1575</v>
      </c>
      <c r="F15" s="130" t="s">
        <v>14</v>
      </c>
    </row>
    <row r="16" spans="1:7" ht="14" customHeight="1">
      <c r="A16" s="130" t="s">
        <v>1580</v>
      </c>
      <c r="B16" s="130" t="s">
        <v>1562</v>
      </c>
      <c r="C16" s="130">
        <v>400126</v>
      </c>
      <c r="D16" s="130" t="s">
        <v>4591</v>
      </c>
      <c r="E16" s="130" t="s">
        <v>1581</v>
      </c>
      <c r="F16" s="130" t="s">
        <v>14</v>
      </c>
    </row>
    <row r="17" spans="1:6" ht="14" customHeight="1">
      <c r="A17" s="130" t="s">
        <v>1582</v>
      </c>
      <c r="B17" s="130" t="s">
        <v>1583</v>
      </c>
      <c r="C17" s="130">
        <v>559925</v>
      </c>
      <c r="D17" s="130" t="s">
        <v>14</v>
      </c>
      <c r="E17" s="130" t="s">
        <v>14</v>
      </c>
      <c r="F17" s="130" t="s">
        <v>14</v>
      </c>
    </row>
    <row r="18" spans="1:6" ht="14" customHeight="1">
      <c r="A18" s="108"/>
      <c r="B18" s="108"/>
      <c r="C18" s="108"/>
      <c r="D18" s="108"/>
      <c r="E18" s="108"/>
    </row>
  </sheetData>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E0C1A-97F9-524C-873C-B381D6599576}">
  <dimension ref="A1:AO16"/>
  <sheetViews>
    <sheetView workbookViewId="0"/>
  </sheetViews>
  <sheetFormatPr defaultColWidth="10.83203125" defaultRowHeight="14" customHeight="1"/>
  <cols>
    <col min="1" max="1" width="29.83203125" style="9" bestFit="1" customWidth="1"/>
    <col min="2" max="2" width="84.83203125" style="9" bestFit="1" customWidth="1"/>
    <col min="3" max="3" width="76" style="9" customWidth="1"/>
    <col min="4" max="16384" width="10.83203125" style="9"/>
  </cols>
  <sheetData>
    <row r="1" spans="1:41" s="2" customFormat="1" ht="14" customHeight="1">
      <c r="A1" s="5" t="s">
        <v>5711</v>
      </c>
      <c r="K1" s="3"/>
      <c r="L1" s="3"/>
      <c r="AF1" s="3"/>
      <c r="AG1" s="3"/>
      <c r="AJ1" s="4"/>
      <c r="AK1" s="4"/>
      <c r="AL1" s="4"/>
      <c r="AM1" s="4"/>
      <c r="AN1" s="4"/>
      <c r="AO1" s="4"/>
    </row>
    <row r="2" spans="1:41" s="2" customFormat="1" ht="14" customHeight="1">
      <c r="K2" s="3"/>
      <c r="L2" s="3"/>
      <c r="AF2" s="3"/>
      <c r="AG2" s="3"/>
      <c r="AJ2" s="4"/>
      <c r="AK2" s="4"/>
      <c r="AL2" s="4"/>
      <c r="AM2" s="4"/>
      <c r="AN2" s="4"/>
      <c r="AO2" s="4"/>
    </row>
    <row r="3" spans="1:41" s="2" customFormat="1" ht="14" customHeight="1">
      <c r="K3" s="3"/>
      <c r="L3" s="3"/>
      <c r="AF3" s="3"/>
      <c r="AG3" s="3"/>
      <c r="AJ3" s="4"/>
      <c r="AK3" s="4"/>
      <c r="AL3" s="4"/>
      <c r="AM3" s="4"/>
      <c r="AN3" s="4"/>
      <c r="AO3" s="4"/>
    </row>
    <row r="4" spans="1:41" ht="14" customHeight="1" thickBot="1">
      <c r="A4" s="156" t="s">
        <v>1284</v>
      </c>
      <c r="B4" s="156" t="s">
        <v>1285</v>
      </c>
      <c r="C4" s="156" t="s">
        <v>1286</v>
      </c>
    </row>
    <row r="5" spans="1:41" ht="14" customHeight="1" thickTop="1">
      <c r="A5" s="131" t="s">
        <v>1287</v>
      </c>
      <c r="B5" s="131"/>
      <c r="C5" s="131"/>
    </row>
    <row r="6" spans="1:41" ht="14" customHeight="1">
      <c r="A6" s="11" t="s">
        <v>1288</v>
      </c>
      <c r="B6" s="11" t="s">
        <v>1542</v>
      </c>
      <c r="C6" s="11" t="s">
        <v>1289</v>
      </c>
    </row>
    <row r="7" spans="1:41" ht="14" customHeight="1">
      <c r="A7" s="11" t="s">
        <v>1290</v>
      </c>
      <c r="B7" s="11" t="s">
        <v>1542</v>
      </c>
      <c r="C7" s="11" t="s">
        <v>1289</v>
      </c>
    </row>
    <row r="8" spans="1:41" ht="14" customHeight="1">
      <c r="A8" s="11" t="s">
        <v>1291</v>
      </c>
      <c r="B8" s="11" t="s">
        <v>1542</v>
      </c>
      <c r="C8" s="11" t="s">
        <v>1289</v>
      </c>
    </row>
    <row r="9" spans="1:41" ht="14" customHeight="1">
      <c r="A9" s="11" t="s">
        <v>1292</v>
      </c>
      <c r="B9" s="11" t="s">
        <v>1542</v>
      </c>
      <c r="C9" s="383" t="s">
        <v>4433</v>
      </c>
    </row>
    <row r="10" spans="1:41" ht="14" customHeight="1">
      <c r="A10" s="11" t="s">
        <v>1293</v>
      </c>
      <c r="B10" s="11" t="s">
        <v>1542</v>
      </c>
      <c r="C10" s="383"/>
    </row>
    <row r="11" spans="1:41" ht="14" customHeight="1">
      <c r="A11" s="11" t="s">
        <v>1294</v>
      </c>
      <c r="B11" s="11" t="s">
        <v>1542</v>
      </c>
      <c r="C11" s="383"/>
    </row>
    <row r="12" spans="1:41" ht="14" customHeight="1">
      <c r="A12" s="10" t="s">
        <v>1295</v>
      </c>
      <c r="B12" s="10"/>
      <c r="C12" s="10"/>
    </row>
    <row r="13" spans="1:41" ht="14" customHeight="1">
      <c r="A13" s="11" t="s">
        <v>1307</v>
      </c>
      <c r="B13" s="12" t="s">
        <v>1296</v>
      </c>
      <c r="C13" s="11" t="s">
        <v>1289</v>
      </c>
    </row>
    <row r="14" spans="1:41" ht="14" customHeight="1">
      <c r="A14" s="11" t="s">
        <v>1297</v>
      </c>
      <c r="B14" s="12" t="s">
        <v>1298</v>
      </c>
      <c r="C14" s="11" t="s">
        <v>1299</v>
      </c>
    </row>
    <row r="15" spans="1:41" ht="14" customHeight="1">
      <c r="A15" s="11" t="s">
        <v>1300</v>
      </c>
      <c r="B15" s="12" t="s">
        <v>1301</v>
      </c>
      <c r="C15" s="11" t="s">
        <v>1299</v>
      </c>
    </row>
    <row r="16" spans="1:41" ht="14" customHeight="1">
      <c r="A16" s="11" t="s">
        <v>1302</v>
      </c>
      <c r="B16" s="12" t="s">
        <v>1303</v>
      </c>
      <c r="C16" s="11" t="s">
        <v>1299</v>
      </c>
    </row>
  </sheetData>
  <mergeCells count="1">
    <mergeCell ref="C9:C11"/>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SuppData1_ClinicalData</vt:lpstr>
      <vt:lpstr>SuppData2_WES&amp;WGSCoverage</vt:lpstr>
      <vt:lpstr>SuppData3_MutationalandClonalP</vt:lpstr>
      <vt:lpstr>SuppData4_SNVINDEL</vt:lpstr>
      <vt:lpstr>SuppData5_CNA</vt:lpstr>
      <vt:lpstr>SuppData6_SV</vt:lpstr>
      <vt:lpstr>SuppData7_PathwayAnalysis</vt:lpstr>
      <vt:lpstr>SuppData8_CoverageIKZF1andTP53</vt:lpstr>
      <vt:lpstr>SuppData9_DetectionRelapseMut.</vt:lpstr>
      <vt:lpstr>SuppData10_ValidationCohort</vt:lpstr>
      <vt:lpstr>SuppData11_MutationalSignature</vt:lpstr>
      <vt:lpstr>SuppData12_Samples</vt:lpstr>
      <vt:lpstr>SuppData13_CoverageTargetSeq.</vt:lpstr>
      <vt:lpstr>SuppData14_MRD</vt:lpstr>
      <vt:lpstr>SuppData15_SingleCells</vt:lpstr>
      <vt:lpstr>SuppData16_Primers</vt:lpstr>
      <vt:lpstr>SuppData17_Antibodies</vt:lpstr>
      <vt:lpstr>SuppData18_FunctionalAssay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Alex Davies</cp:lastModifiedBy>
  <cp:lastPrinted>2023-11-14T08:30:18Z</cp:lastPrinted>
  <dcterms:created xsi:type="dcterms:W3CDTF">2022-01-26T15:23:18Z</dcterms:created>
  <dcterms:modified xsi:type="dcterms:W3CDTF">2025-05-14T16:51:26Z</dcterms:modified>
</cp:coreProperties>
</file>